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8_{65612F56-B323-4833-9CCA-A6D25A225170}" xr6:coauthVersionLast="46" xr6:coauthVersionMax="46" xr10:uidLastSave="{00000000-0000-0000-0000-000000000000}"/>
  <bookViews>
    <workbookView xWindow="-108" yWindow="-108" windowWidth="23256" windowHeight="12576" firstSheet="1" activeTab="3" xr2:uid="{00000000-000D-0000-FFFF-FFFF00000000}"/>
  </bookViews>
  <sheets>
    <sheet name="TS_COVID-19_BG" sheetId="1" r:id="rId1"/>
    <sheet name="Брой_случаи" sheetId="4" r:id="rId2"/>
    <sheet name="Заб_Ръст" sheetId="3" r:id="rId3"/>
    <sheet name="Графики_Заб" sheetId="7" r:id="rId4"/>
    <sheet name="Прагове" sheetId="6" r:id="rId5"/>
    <sheet name="Население" sheetId="5" r:id="rId6"/>
    <sheet name="4Map" sheetId="9" r:id="rId7"/>
  </sheets>
  <calcPr calcId="181029"/>
</workbook>
</file>

<file path=xl/calcChain.xml><?xml version="1.0" encoding="utf-8"?>
<calcChain xmlns="http://schemas.openxmlformats.org/spreadsheetml/2006/main">
  <c r="BI437" i="3" l="1"/>
  <c r="BH437" i="3"/>
  <c r="BG437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B437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F436" i="3"/>
  <c r="E436" i="3"/>
  <c r="D436" i="3"/>
  <c r="C436" i="3"/>
  <c r="B436" i="3"/>
  <c r="AE437" i="4"/>
  <c r="AD437" i="4"/>
  <c r="AE436" i="4"/>
  <c r="AD436" i="4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F435" i="3"/>
  <c r="E435" i="3"/>
  <c r="D435" i="3"/>
  <c r="C435" i="3"/>
  <c r="B435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F434" i="3"/>
  <c r="E434" i="3"/>
  <c r="D434" i="3"/>
  <c r="C434" i="3"/>
  <c r="B434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F433" i="3"/>
  <c r="E433" i="3"/>
  <c r="D433" i="3"/>
  <c r="C433" i="3"/>
  <c r="B433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F432" i="3"/>
  <c r="E432" i="3"/>
  <c r="D432" i="3"/>
  <c r="C432" i="3"/>
  <c r="B432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F431" i="3"/>
  <c r="E431" i="3"/>
  <c r="D431" i="3"/>
  <c r="C431" i="3"/>
  <c r="B431" i="3"/>
  <c r="AE435" i="4"/>
  <c r="AD435" i="4"/>
  <c r="AE434" i="4"/>
  <c r="AD434" i="4"/>
  <c r="AE433" i="4"/>
  <c r="AD433" i="4"/>
  <c r="AE432" i="4"/>
  <c r="AD432" i="4"/>
  <c r="AE431" i="4"/>
  <c r="AD431" i="4"/>
  <c r="A437" i="4"/>
  <c r="A438" i="4" s="1"/>
  <c r="A439" i="4" s="1"/>
  <c r="A440" i="4" s="1"/>
  <c r="A434" i="4"/>
  <c r="A435" i="4" s="1"/>
  <c r="A436" i="4" s="1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F430" i="3"/>
  <c r="E430" i="3"/>
  <c r="D430" i="3"/>
  <c r="C430" i="3"/>
  <c r="B430" i="3"/>
  <c r="AE430" i="4"/>
  <c r="AD430" i="4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F429" i="3"/>
  <c r="E429" i="3"/>
  <c r="D429" i="3"/>
  <c r="C429" i="3"/>
  <c r="B429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F428" i="3"/>
  <c r="E428" i="3"/>
  <c r="D428" i="3"/>
  <c r="C428" i="3"/>
  <c r="B428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F427" i="3"/>
  <c r="E427" i="3"/>
  <c r="D427" i="3"/>
  <c r="C427" i="3"/>
  <c r="B427" i="3"/>
  <c r="BI426" i="3"/>
  <c r="BH426" i="3"/>
  <c r="BG426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F426" i="3"/>
  <c r="E426" i="3"/>
  <c r="D426" i="3"/>
  <c r="C426" i="3"/>
  <c r="B426" i="3"/>
  <c r="BI425" i="3"/>
  <c r="BH425" i="3"/>
  <c r="BG425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F425" i="3"/>
  <c r="E425" i="3"/>
  <c r="D425" i="3"/>
  <c r="C425" i="3"/>
  <c r="B425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B424" i="3"/>
  <c r="AE429" i="4"/>
  <c r="AD429" i="4"/>
  <c r="AE428" i="4"/>
  <c r="AD428" i="4"/>
  <c r="AE427" i="4"/>
  <c r="AD427" i="4"/>
  <c r="AE426" i="4"/>
  <c r="AD426" i="4"/>
  <c r="AE425" i="4"/>
  <c r="AD425" i="4"/>
  <c r="AE424" i="4"/>
  <c r="AD424" i="4"/>
  <c r="A425" i="4"/>
  <c r="A426" i="4" s="1"/>
  <c r="A427" i="4" s="1"/>
  <c r="A428" i="4" s="1"/>
  <c r="A429" i="4" s="1"/>
  <c r="A430" i="4" s="1"/>
  <c r="A431" i="4" s="1"/>
  <c r="A432" i="4" s="1"/>
  <c r="A433" i="4" s="1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B423" i="3"/>
  <c r="AE423" i="4"/>
  <c r="AD423" i="4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E419" i="3"/>
  <c r="D419" i="3"/>
  <c r="C419" i="3"/>
  <c r="B419" i="3"/>
  <c r="BI418" i="3"/>
  <c r="BH418" i="3"/>
  <c r="BG418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B418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F417" i="3"/>
  <c r="E417" i="3"/>
  <c r="D417" i="3"/>
  <c r="C417" i="3"/>
  <c r="B417" i="3"/>
  <c r="AE422" i="4"/>
  <c r="AD422" i="4"/>
  <c r="AE421" i="4"/>
  <c r="AD421" i="4"/>
  <c r="AE420" i="4"/>
  <c r="AD420" i="4"/>
  <c r="AE419" i="4"/>
  <c r="AD419" i="4"/>
  <c r="AE418" i="4"/>
  <c r="AD418" i="4"/>
  <c r="AE417" i="4"/>
  <c r="AD417" i="4"/>
  <c r="A418" i="4"/>
  <c r="A419" i="4" s="1"/>
  <c r="A420" i="4" s="1"/>
  <c r="A421" i="4" s="1"/>
  <c r="A422" i="4" s="1"/>
  <c r="A423" i="4" s="1"/>
  <c r="A424" i="4" s="1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B416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B415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E414" i="3"/>
  <c r="D414" i="3"/>
  <c r="C414" i="3"/>
  <c r="B414" i="3"/>
  <c r="AE416" i="4"/>
  <c r="AD416" i="4"/>
  <c r="AE415" i="4"/>
  <c r="AD415" i="4"/>
  <c r="AE414" i="4"/>
  <c r="AD414" i="4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E413" i="3"/>
  <c r="D413" i="3"/>
  <c r="C413" i="3"/>
  <c r="B413" i="3"/>
  <c r="BI412" i="3"/>
  <c r="BH412" i="3"/>
  <c r="BG412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F412" i="3"/>
  <c r="E412" i="3"/>
  <c r="D412" i="3"/>
  <c r="C412" i="3"/>
  <c r="B412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C411" i="3"/>
  <c r="B411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B410" i="3"/>
  <c r="AE413" i="4"/>
  <c r="AD413" i="4"/>
  <c r="AE412" i="4"/>
  <c r="AD412" i="4"/>
  <c r="AE411" i="4"/>
  <c r="AD411" i="4"/>
  <c r="AE410" i="4"/>
  <c r="AD410" i="4"/>
  <c r="A414" i="4"/>
  <c r="A415" i="4" s="1"/>
  <c r="A416" i="4" s="1"/>
  <c r="A417" i="4" s="1"/>
  <c r="BI409" i="3"/>
  <c r="BH409" i="3"/>
  <c r="BG409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B407" i="3"/>
  <c r="AE409" i="4"/>
  <c r="AD409" i="4"/>
  <c r="AE408" i="4"/>
  <c r="AD408" i="4"/>
  <c r="AE407" i="4"/>
  <c r="AD407" i="4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F406" i="3"/>
  <c r="E406" i="3"/>
  <c r="D406" i="3"/>
  <c r="C406" i="3"/>
  <c r="B406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F405" i="3"/>
  <c r="E405" i="3"/>
  <c r="D405" i="3"/>
  <c r="C405" i="3"/>
  <c r="B405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F404" i="3"/>
  <c r="E404" i="3"/>
  <c r="D404" i="3"/>
  <c r="C404" i="3"/>
  <c r="B404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F403" i="3"/>
  <c r="E403" i="3"/>
  <c r="D403" i="3"/>
  <c r="C403" i="3"/>
  <c r="B403" i="3"/>
  <c r="AE406" i="4"/>
  <c r="AD406" i="4"/>
  <c r="AE405" i="4"/>
  <c r="AD405" i="4"/>
  <c r="AE404" i="4"/>
  <c r="AD404" i="4"/>
  <c r="AE403" i="4"/>
  <c r="AD403" i="4"/>
  <c r="A404" i="4"/>
  <c r="A405" i="4" s="1"/>
  <c r="A406" i="4" s="1"/>
  <c r="A407" i="4" s="1"/>
  <c r="A408" i="4" s="1"/>
  <c r="A409" i="4" s="1"/>
  <c r="A410" i="4" s="1"/>
  <c r="A411" i="4" s="1"/>
  <c r="A412" i="4" s="1"/>
  <c r="A413" i="4" s="1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BI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F401" i="3"/>
  <c r="E401" i="3"/>
  <c r="D401" i="3"/>
  <c r="C401" i="3"/>
  <c r="B401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B399" i="3"/>
  <c r="AE402" i="4"/>
  <c r="AD402" i="4"/>
  <c r="AE401" i="4"/>
  <c r="AD401" i="4"/>
  <c r="AE400" i="4"/>
  <c r="AD400" i="4"/>
  <c r="AE399" i="4"/>
  <c r="AD399" i="4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B398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F397" i="3"/>
  <c r="E397" i="3"/>
  <c r="D397" i="3"/>
  <c r="C397" i="3"/>
  <c r="B397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F396" i="3"/>
  <c r="E396" i="3"/>
  <c r="D396" i="3"/>
  <c r="C396" i="3"/>
  <c r="B396" i="3"/>
  <c r="AE398" i="4"/>
  <c r="AD398" i="4"/>
  <c r="AE397" i="4"/>
  <c r="AD397" i="4"/>
  <c r="AE396" i="4"/>
  <c r="AD396" i="4"/>
  <c r="A397" i="4"/>
  <c r="A398" i="4" s="1"/>
  <c r="A399" i="4" s="1"/>
  <c r="A400" i="4" s="1"/>
  <c r="A401" i="4" s="1"/>
  <c r="A402" i="4" s="1"/>
  <c r="A403" i="4" s="1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F395" i="3"/>
  <c r="E395" i="3"/>
  <c r="D395" i="3"/>
  <c r="C395" i="3"/>
  <c r="B395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B394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F393" i="3"/>
  <c r="E393" i="3"/>
  <c r="D393" i="3"/>
  <c r="C393" i="3"/>
  <c r="B393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F392" i="3"/>
  <c r="E392" i="3"/>
  <c r="D392" i="3"/>
  <c r="C392" i="3"/>
  <c r="B392" i="3"/>
  <c r="AE395" i="4"/>
  <c r="AD395" i="4"/>
  <c r="AE394" i="4"/>
  <c r="AD394" i="4"/>
  <c r="AE393" i="4"/>
  <c r="AD393" i="4"/>
  <c r="AE392" i="4"/>
  <c r="AD392" i="4"/>
  <c r="BI391" i="3"/>
  <c r="BH391" i="3"/>
  <c r="BG391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B391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B390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F389" i="3"/>
  <c r="E389" i="3"/>
  <c r="D389" i="3"/>
  <c r="C389" i="3"/>
  <c r="B389" i="3"/>
  <c r="AE391" i="4"/>
  <c r="AD391" i="4"/>
  <c r="AE390" i="4"/>
  <c r="AD390" i="4"/>
  <c r="AE389" i="4"/>
  <c r="AD389" i="4"/>
  <c r="A392" i="4"/>
  <c r="A393" i="4" s="1"/>
  <c r="A394" i="4" s="1"/>
  <c r="A395" i="4" s="1"/>
  <c r="A396" i="4" s="1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B388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E388" i="4"/>
  <c r="AD388" i="4"/>
  <c r="AE387" i="4"/>
  <c r="AD387" i="4"/>
  <c r="AE386" i="4"/>
  <c r="AD386" i="4"/>
  <c r="AE385" i="4"/>
  <c r="AD385" i="4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E384" i="4"/>
  <c r="AD384" i="4"/>
  <c r="AE383" i="4"/>
  <c r="AD383" i="4"/>
  <c r="AE382" i="4"/>
  <c r="AD382" i="4"/>
  <c r="A384" i="4"/>
  <c r="A385" i="4"/>
  <c r="A386" i="4" s="1"/>
  <c r="A387" i="4" s="1"/>
  <c r="A388" i="4" s="1"/>
  <c r="A389" i="4" s="1"/>
  <c r="A390" i="4" s="1"/>
  <c r="A391" i="4" s="1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E381" i="4"/>
  <c r="AD381" i="4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E380" i="4"/>
  <c r="AD380" i="4"/>
  <c r="AE379" i="4"/>
  <c r="AD379" i="4"/>
  <c r="AE378" i="4"/>
  <c r="AD378" i="4"/>
  <c r="A380" i="4"/>
  <c r="A381" i="4" s="1"/>
  <c r="A382" i="4" s="1"/>
  <c r="A383" i="4" s="1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E377" i="4"/>
  <c r="AD377" i="4"/>
  <c r="AE376" i="4"/>
  <c r="AD376" i="4"/>
  <c r="AE375" i="4"/>
  <c r="AD375" i="4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E374" i="4"/>
  <c r="AD374" i="4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E373" i="4"/>
  <c r="AD373" i="4"/>
  <c r="AE372" i="4"/>
  <c r="AD372" i="4"/>
  <c r="A374" i="4"/>
  <c r="A375" i="4" s="1"/>
  <c r="A376" i="4" s="1"/>
  <c r="A377" i="4" s="1"/>
  <c r="A378" i="4" s="1"/>
  <c r="A379" i="4" s="1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E371" i="4"/>
  <c r="AD371" i="4"/>
  <c r="AE370" i="4"/>
  <c r="AD370" i="4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E369" i="4"/>
  <c r="AD369" i="4"/>
  <c r="AE368" i="4"/>
  <c r="AD368" i="4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E367" i="4"/>
  <c r="AD367" i="4"/>
  <c r="AE366" i="4"/>
  <c r="AD366" i="4"/>
  <c r="AE365" i="4"/>
  <c r="AD365" i="4"/>
  <c r="AE364" i="4"/>
  <c r="AD364" i="4"/>
  <c r="A370" i="4"/>
  <c r="A371" i="4"/>
  <c r="A372" i="4"/>
  <c r="A373" i="4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E363" i="4"/>
  <c r="AD363" i="4"/>
  <c r="AE362" i="4"/>
  <c r="AD362" i="4"/>
  <c r="AE361" i="4"/>
  <c r="AD361" i="4"/>
  <c r="A364" i="4"/>
  <c r="A365" i="4" s="1"/>
  <c r="A366" i="4" s="1"/>
  <c r="A367" i="4" s="1"/>
  <c r="A368" i="4" s="1"/>
  <c r="A369" i="4" s="1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E360" i="4"/>
  <c r="AD360" i="4"/>
  <c r="AE359" i="4"/>
  <c r="AD359" i="4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E358" i="4"/>
  <c r="AD358" i="4"/>
  <c r="AE357" i="4"/>
  <c r="AD357" i="4"/>
  <c r="AE356" i="4"/>
  <c r="AD356" i="4"/>
  <c r="AE355" i="4"/>
  <c r="AD355" i="4"/>
  <c r="AE354" i="4"/>
  <c r="AD354" i="4"/>
  <c r="A361" i="4"/>
  <c r="A362" i="4" s="1"/>
  <c r="A363" i="4" s="1"/>
  <c r="BI353" i="3" l="1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E353" i="4"/>
  <c r="AD353" i="4"/>
  <c r="AE352" i="4"/>
  <c r="AD352" i="4"/>
  <c r="AE351" i="4"/>
  <c r="AD351" i="4"/>
  <c r="AE350" i="4"/>
  <c r="AD350" i="4"/>
  <c r="A354" i="4"/>
  <c r="A355" i="4" s="1"/>
  <c r="A356" i="4" s="1"/>
  <c r="A357" i="4" s="1"/>
  <c r="A358" i="4" s="1"/>
  <c r="A359" i="4" s="1"/>
  <c r="A360" i="4" s="1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D349" i="4"/>
  <c r="AE349" i="4" s="1"/>
  <c r="AD348" i="4"/>
  <c r="AE348" i="4" s="1"/>
  <c r="AE347" i="4"/>
  <c r="AD347" i="4"/>
  <c r="BE346" i="3" l="1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D346" i="4"/>
  <c r="AE346" i="4" s="1"/>
  <c r="AD345" i="4"/>
  <c r="AE345" i="4" s="1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E344" i="4"/>
  <c r="AD344" i="4"/>
  <c r="AD343" i="4"/>
  <c r="AD342" i="4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D341" i="4"/>
  <c r="AE341" i="4" s="1"/>
  <c r="AE340" i="4"/>
  <c r="AD340" i="4"/>
  <c r="AE342" i="4" l="1"/>
  <c r="AE343" i="4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D339" i="4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E338" i="4"/>
  <c r="AD338" i="4"/>
  <c r="AD337" i="4"/>
  <c r="AD336" i="4"/>
  <c r="BG349" i="3" s="1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D335" i="4"/>
  <c r="BG348" i="3" s="1"/>
  <c r="AE339" i="4" l="1"/>
  <c r="AE337" i="4"/>
  <c r="AE336" i="4"/>
  <c r="AE335" i="4"/>
  <c r="BI348" i="3" s="1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BI349" i="3" l="1"/>
  <c r="AD334" i="4"/>
  <c r="BG347" i="3" s="1"/>
  <c r="AD333" i="4"/>
  <c r="BG346" i="3" s="1"/>
  <c r="AE333" i="4" l="1"/>
  <c r="AE334" i="4"/>
  <c r="BI347" i="3" s="1"/>
  <c r="AD332" i="4"/>
  <c r="BG345" i="3" s="1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D331" i="4"/>
  <c r="BG344" i="3" s="1"/>
  <c r="AD330" i="4"/>
  <c r="AD329" i="4"/>
  <c r="AD328" i="4"/>
  <c r="AD327" i="4"/>
  <c r="BG340" i="3" s="1"/>
  <c r="AD326" i="4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D325" i="4"/>
  <c r="AE325" i="4" s="1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D324" i="4"/>
  <c r="AE324" i="4" s="1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E323" i="4"/>
  <c r="AD323" i="4"/>
  <c r="AD322" i="4"/>
  <c r="AE322" i="4" s="1"/>
  <c r="AE329" i="4" l="1"/>
  <c r="BI342" i="3" s="1"/>
  <c r="BG342" i="3"/>
  <c r="AE330" i="4"/>
  <c r="BG343" i="3"/>
  <c r="BG339" i="3"/>
  <c r="BI346" i="3"/>
  <c r="AE331" i="4"/>
  <c r="BI344" i="3" s="1"/>
  <c r="BG337" i="3"/>
  <c r="AE326" i="4"/>
  <c r="AE332" i="4"/>
  <c r="BI345" i="3" s="1"/>
  <c r="BG338" i="3"/>
  <c r="BG336" i="3"/>
  <c r="BG341" i="3"/>
  <c r="AE328" i="4"/>
  <c r="BI341" i="3" s="1"/>
  <c r="BG335" i="3"/>
  <c r="AE327" i="4"/>
  <c r="BI339" i="3" s="1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D321" i="4"/>
  <c r="BG334" i="3" s="1"/>
  <c r="BI340" i="3" l="1"/>
  <c r="BI343" i="3"/>
  <c r="BI338" i="3"/>
  <c r="AE321" i="4"/>
  <c r="BI337" i="3"/>
  <c r="BI336" i="3"/>
  <c r="BI335" i="3"/>
  <c r="BI334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D320" i="4"/>
  <c r="AD319" i="4"/>
  <c r="AE319" i="4" l="1"/>
  <c r="BG332" i="3"/>
  <c r="AE320" i="4"/>
  <c r="BG333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D318" i="4"/>
  <c r="AE318" i="4" s="1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D317" i="4"/>
  <c r="BG330" i="3" s="1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D316" i="4"/>
  <c r="AE317" i="4" l="1"/>
  <c r="BI330" i="3" s="1"/>
  <c r="BG329" i="3"/>
  <c r="BG331" i="3"/>
  <c r="BI331" i="3"/>
  <c r="BI333" i="3"/>
  <c r="BI332" i="3"/>
  <c r="AE316" i="4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D315" i="4"/>
  <c r="BG328" i="3" s="1"/>
  <c r="AD314" i="4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D313" i="4"/>
  <c r="AD312" i="4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D311" i="4"/>
  <c r="BG324" i="3" s="1"/>
  <c r="BI329" i="3" l="1"/>
  <c r="BG325" i="3"/>
  <c r="BG326" i="3"/>
  <c r="BG327" i="3"/>
  <c r="AE313" i="4"/>
  <c r="AE314" i="4"/>
  <c r="AE315" i="4"/>
  <c r="BI328" i="3" s="1"/>
  <c r="AE311" i="4"/>
  <c r="AE312" i="4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D310" i="4"/>
  <c r="BG323" i="3" s="1"/>
  <c r="AD309" i="4"/>
  <c r="BI327" i="3" l="1"/>
  <c r="BI325" i="3"/>
  <c r="BI324" i="3"/>
  <c r="BI326" i="3"/>
  <c r="BG322" i="3"/>
  <c r="AE309" i="4"/>
  <c r="AE310" i="4"/>
  <c r="BI323" i="3" s="1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D308" i="4"/>
  <c r="BG321" i="3" s="1"/>
  <c r="BI322" i="3" l="1"/>
  <c r="AE308" i="4"/>
  <c r="BI321" i="3" s="1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D307" i="4"/>
  <c r="BG320" i="3" s="1"/>
  <c r="AE307" i="4" l="1"/>
  <c r="BI320" i="3" s="1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E306" i="4"/>
  <c r="BI319" i="3" s="1"/>
  <c r="AD306" i="4"/>
  <c r="BG319" i="3" s="1"/>
  <c r="BE305" i="3" l="1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D305" i="4"/>
  <c r="BG318" i="3" s="1"/>
  <c r="AE305" i="4" l="1"/>
  <c r="BI318" i="3" s="1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E304" i="4"/>
  <c r="BI317" i="3" s="1"/>
  <c r="AD304" i="4"/>
  <c r="BG317" i="3" s="1"/>
  <c r="AD303" i="4"/>
  <c r="AE303" i="4" s="1"/>
  <c r="AD302" i="4"/>
  <c r="AE302" i="4" s="1"/>
  <c r="BI316" i="3" l="1"/>
  <c r="BG315" i="3"/>
  <c r="BG316" i="3"/>
  <c r="BI315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E301" i="4"/>
  <c r="AD301" i="4"/>
  <c r="AD300" i="4"/>
  <c r="AE300" i="4" s="1"/>
  <c r="BI313" i="3" l="1"/>
  <c r="BG314" i="3"/>
  <c r="BG313" i="3"/>
  <c r="BI314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D299" i="4"/>
  <c r="AE299" i="4" s="1"/>
  <c r="AD298" i="4"/>
  <c r="AE298" i="4" s="1"/>
  <c r="BI311" i="3" l="1"/>
  <c r="BG311" i="3"/>
  <c r="BG312" i="3"/>
  <c r="BI312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BE295" i="3" l="1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D297" i="4"/>
  <c r="AD296" i="4"/>
  <c r="AE296" i="4" s="1"/>
  <c r="BG309" i="3" l="1"/>
  <c r="BG310" i="3"/>
  <c r="AE297" i="4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D295" i="4"/>
  <c r="AD294" i="4"/>
  <c r="AD293" i="4"/>
  <c r="AE293" i="4" s="1"/>
  <c r="BG308" i="3" l="1"/>
  <c r="AE295" i="4"/>
  <c r="BI310" i="3"/>
  <c r="BG306" i="3"/>
  <c r="BI309" i="3"/>
  <c r="BG307" i="3"/>
  <c r="AE294" i="4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D292" i="4"/>
  <c r="AE292" i="4" s="1"/>
  <c r="AD291" i="4"/>
  <c r="BI306" i="3" l="1"/>
  <c r="BG304" i="3"/>
  <c r="AE291" i="4"/>
  <c r="BG305" i="3"/>
  <c r="BI305" i="3"/>
  <c r="BI307" i="3"/>
  <c r="BI308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D290" i="4"/>
  <c r="AE290" i="4" s="1"/>
  <c r="BI303" i="3" l="1"/>
  <c r="BI304" i="3"/>
  <c r="BG303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D289" i="4"/>
  <c r="AE289" i="4" s="1"/>
  <c r="AD288" i="4"/>
  <c r="AE288" i="4" s="1"/>
  <c r="AD287" i="4"/>
  <c r="AE287" i="4" s="1"/>
  <c r="AD286" i="4"/>
  <c r="AE286" i="4" s="1"/>
  <c r="AD285" i="4"/>
  <c r="AE285" i="4" s="1"/>
  <c r="AD284" i="4"/>
  <c r="AE284" i="4" s="1"/>
  <c r="BI297" i="3" l="1"/>
  <c r="BI299" i="3"/>
  <c r="BI301" i="3"/>
  <c r="BG298" i="3"/>
  <c r="BG302" i="3"/>
  <c r="BI298" i="3"/>
  <c r="BG300" i="3"/>
  <c r="BG299" i="3"/>
  <c r="BI300" i="3"/>
  <c r="BI302" i="3"/>
  <c r="BG297" i="3"/>
  <c r="BG301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D283" i="4"/>
  <c r="BG296" i="3" l="1"/>
  <c r="AE283" i="4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D282" i="4"/>
  <c r="AD281" i="4"/>
  <c r="BG294" i="3" l="1"/>
  <c r="BG295" i="3"/>
  <c r="AE281" i="4"/>
  <c r="AE282" i="4"/>
  <c r="BI296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D280" i="4"/>
  <c r="AE280" i="4" s="1"/>
  <c r="BI293" i="3" l="1"/>
  <c r="BI294" i="3"/>
  <c r="BI295" i="3"/>
  <c r="BG293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D279" i="4"/>
  <c r="BG292" i="3" l="1"/>
  <c r="AE279" i="4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D278" i="4"/>
  <c r="AE278" i="4" s="1"/>
  <c r="BI291" i="3" l="1"/>
  <c r="BI292" i="3"/>
  <c r="BG291" i="3"/>
  <c r="Q277" i="3"/>
  <c r="P277" i="3"/>
  <c r="AE277" i="3" l="1"/>
  <c r="AD277" i="3"/>
  <c r="AC277" i="3" l="1"/>
  <c r="AB277" i="3"/>
  <c r="W277" i="3" l="1"/>
  <c r="V277" i="3"/>
  <c r="AI277" i="3" l="1"/>
  <c r="AH277" i="3"/>
  <c r="AM277" i="3" l="1"/>
  <c r="AL277" i="3"/>
  <c r="AA277" i="3" l="1"/>
  <c r="Z277" i="3"/>
  <c r="AK277" i="3" l="1"/>
  <c r="AJ277" i="3"/>
  <c r="AG277" i="3" l="1"/>
  <c r="AF277" i="3"/>
  <c r="Y277" i="3" l="1"/>
  <c r="X277" i="3"/>
  <c r="AS277" i="3" l="1"/>
  <c r="AR277" i="3"/>
  <c r="AQ277" i="3" l="1"/>
  <c r="AP277" i="3"/>
  <c r="O277" i="3" l="1"/>
  <c r="N277" i="3"/>
  <c r="S277" i="3" l="1"/>
  <c r="R277" i="3"/>
  <c r="M277" i="3" l="1"/>
  <c r="L277" i="3"/>
  <c r="K277" i="3" l="1"/>
  <c r="J277" i="3"/>
  <c r="U277" i="3" l="1"/>
  <c r="T277" i="3"/>
  <c r="AO277" i="3" l="1"/>
  <c r="AN277" i="3"/>
  <c r="AW277" i="3" l="1"/>
  <c r="AV277" i="3"/>
  <c r="AU277" i="3" l="1"/>
  <c r="AT277" i="3"/>
  <c r="BC277" i="3" l="1"/>
  <c r="BB277" i="3"/>
  <c r="BA277" i="3" l="1"/>
  <c r="AZ277" i="3"/>
  <c r="AY277" i="3" l="1"/>
  <c r="AX277" i="3"/>
  <c r="BE277" i="3" l="1"/>
  <c r="BD277" i="3"/>
  <c r="I277" i="3" l="1"/>
  <c r="H277" i="3"/>
  <c r="G277" i="3"/>
  <c r="F277" i="3"/>
  <c r="E277" i="3" l="1"/>
  <c r="D277" i="3"/>
  <c r="C277" i="3"/>
  <c r="B277" i="3"/>
  <c r="AD277" i="4" l="1"/>
  <c r="BG290" i="3" l="1"/>
  <c r="AE277" i="4"/>
  <c r="AY276" i="3"/>
  <c r="AX276" i="3"/>
  <c r="BI290" i="3" l="1"/>
  <c r="AW276" i="3"/>
  <c r="AV276" i="3"/>
  <c r="AQ276" i="3" l="1"/>
  <c r="AP276" i="3"/>
  <c r="AO276" i="3" l="1"/>
  <c r="AN276" i="3"/>
  <c r="AU276" i="3" l="1"/>
  <c r="AT276" i="3"/>
  <c r="AS276" i="3" l="1"/>
  <c r="AR276" i="3"/>
  <c r="AK276" i="3" l="1"/>
  <c r="AJ276" i="3"/>
  <c r="AI276" i="3" l="1"/>
  <c r="AH276" i="3"/>
  <c r="AM276" i="3" l="1"/>
  <c r="AL276" i="3"/>
  <c r="BC276" i="3" l="1"/>
  <c r="BB276" i="3"/>
  <c r="BA276" i="3" l="1"/>
  <c r="AZ276" i="3"/>
  <c r="BE276" i="3" l="1"/>
  <c r="BD276" i="3"/>
  <c r="AC276" i="3" l="1"/>
  <c r="AB276" i="3"/>
  <c r="AA276" i="3" l="1"/>
  <c r="Z276" i="3"/>
  <c r="W276" i="3" l="1"/>
  <c r="V276" i="3"/>
  <c r="AG276" i="3" l="1"/>
  <c r="AF276" i="3"/>
  <c r="AE276" i="3" l="1"/>
  <c r="AD276" i="3"/>
  <c r="Y276" i="3" l="1"/>
  <c r="X276" i="3"/>
  <c r="K276" i="3" l="1"/>
  <c r="J276" i="3"/>
  <c r="M276" i="3" l="1"/>
  <c r="L276" i="3"/>
  <c r="U276" i="3" l="1"/>
  <c r="T276" i="3"/>
  <c r="S276" i="3"/>
  <c r="R276" i="3"/>
  <c r="Q276" i="3"/>
  <c r="P276" i="3"/>
  <c r="O276" i="3" l="1"/>
  <c r="N276" i="3"/>
  <c r="I276" i="3" l="1"/>
  <c r="H276" i="3"/>
  <c r="G276" i="3"/>
  <c r="F276" i="3"/>
  <c r="E276" i="3"/>
  <c r="D276" i="3"/>
  <c r="C276" i="3"/>
  <c r="B276" i="3"/>
  <c r="AD276" i="4" l="1"/>
  <c r="AE276" i="4" l="1"/>
  <c r="BG289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BI289" i="3" l="1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D275" i="4"/>
  <c r="AD274" i="4"/>
  <c r="AE274" i="4" l="1"/>
  <c r="BG287" i="3"/>
  <c r="AE275" i="4"/>
  <c r="BG288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BI288" i="3" l="1"/>
  <c r="BI287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BE271" i="3" l="1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BE270" i="3" l="1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D273" i="4" l="1"/>
  <c r="AD272" i="4"/>
  <c r="BG285" i="3" s="1"/>
  <c r="AD271" i="4"/>
  <c r="BG284" i="3" s="1"/>
  <c r="AD270" i="4"/>
  <c r="BG283" i="3" s="1"/>
  <c r="AE273" i="4" l="1"/>
  <c r="BG286" i="3"/>
  <c r="AE271" i="4"/>
  <c r="AE270" i="4"/>
  <c r="AE272" i="4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BI285" i="3" l="1"/>
  <c r="BI283" i="3"/>
  <c r="BI284" i="3"/>
  <c r="BI286" i="3"/>
  <c r="AD269" i="4"/>
  <c r="BG282" i="3" s="1"/>
  <c r="AD268" i="4"/>
  <c r="BG281" i="3" s="1"/>
  <c r="AE268" i="4" l="1"/>
  <c r="AE269" i="4"/>
  <c r="BI282" i="3" s="1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BI281" i="3" l="1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D267" i="4" l="1"/>
  <c r="BG280" i="3" s="1"/>
  <c r="AD266" i="4"/>
  <c r="BG279" i="3" s="1"/>
  <c r="AE266" i="4" l="1"/>
  <c r="AE267" i="4"/>
  <c r="BI280" i="3" s="1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BI279" i="3" l="1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D265" i="4" l="1"/>
  <c r="AD264" i="4"/>
  <c r="AE264" i="4" s="1"/>
  <c r="AD263" i="4"/>
  <c r="BG276" i="3" l="1"/>
  <c r="AE263" i="4"/>
  <c r="BG277" i="3"/>
  <c r="BG278" i="3"/>
  <c r="AE265" i="4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BI276" i="3" l="1"/>
  <c r="BI278" i="3"/>
  <c r="BI277" i="3"/>
  <c r="AD262" i="4"/>
  <c r="AE262" i="4" s="1"/>
  <c r="BI275" i="3" l="1"/>
  <c r="BG275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D261" i="4"/>
  <c r="AE261" i="4" s="1"/>
  <c r="AD260" i="4"/>
  <c r="AE260" i="4" s="1"/>
  <c r="AD259" i="4"/>
  <c r="AE259" i="4" s="1"/>
  <c r="AD258" i="4"/>
  <c r="AE258" i="4" s="1"/>
  <c r="BI274" i="3" l="1"/>
  <c r="BI273" i="3"/>
  <c r="BG274" i="3"/>
  <c r="BG271" i="3"/>
  <c r="BG272" i="3"/>
  <c r="BG273" i="3"/>
  <c r="BI271" i="3"/>
  <c r="BI272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BE256" i="3" l="1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D257" i="4" l="1"/>
  <c r="AE257" i="4" s="1"/>
  <c r="AD256" i="4"/>
  <c r="BI270" i="3" l="1"/>
  <c r="BG269" i="3"/>
  <c r="AE256" i="4"/>
  <c r="BG270" i="3"/>
  <c r="BI269" i="3" l="1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D255" i="4" l="1"/>
  <c r="AE255" i="4" s="1"/>
  <c r="AD254" i="4"/>
  <c r="AE254" i="4" s="1"/>
  <c r="BI268" i="3" l="1"/>
  <c r="BG267" i="3"/>
  <c r="BI267" i="3"/>
  <c r="BG268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D253" i="4"/>
  <c r="AD252" i="4"/>
  <c r="AD251" i="4"/>
  <c r="AE251" i="4" s="1"/>
  <c r="BG265" i="3" l="1"/>
  <c r="AE252" i="4"/>
  <c r="BG266" i="3"/>
  <c r="AE253" i="4"/>
  <c r="BG264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D250" i="4"/>
  <c r="AE250" i="4" s="1"/>
  <c r="AD249" i="4"/>
  <c r="AE249" i="4" s="1"/>
  <c r="BI264" i="3" l="1"/>
  <c r="BI262" i="3"/>
  <c r="BI266" i="3"/>
  <c r="BG262" i="3"/>
  <c r="BG263" i="3"/>
  <c r="BI263" i="3"/>
  <c r="BI265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D248" i="4"/>
  <c r="AE248" i="4" s="1"/>
  <c r="AD247" i="4"/>
  <c r="AE247" i="4" s="1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D246" i="4"/>
  <c r="AE246" i="4" s="1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D245" i="4"/>
  <c r="BI260" i="3" l="1"/>
  <c r="BI259" i="3"/>
  <c r="BG258" i="3"/>
  <c r="AE245" i="4"/>
  <c r="BG261" i="3"/>
  <c r="BG259" i="3"/>
  <c r="BI261" i="3"/>
  <c r="BG260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D244" i="4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BI258" i="3" l="1"/>
  <c r="BG257" i="3"/>
  <c r="AE244" i="4"/>
  <c r="AD243" i="4"/>
  <c r="AE243" i="4" s="1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BG256" i="3" l="1"/>
  <c r="BI256" i="3"/>
  <c r="BI257" i="3"/>
  <c r="AD242" i="4"/>
  <c r="BG255" i="3" l="1"/>
  <c r="AE242" i="4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BI255" i="3" l="1"/>
  <c r="AD241" i="4"/>
  <c r="AD240" i="4"/>
  <c r="AE240" i="4" s="1"/>
  <c r="AD239" i="4"/>
  <c r="AE239" i="4" s="1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D238" i="4"/>
  <c r="AE238" i="4" s="1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D237" i="4"/>
  <c r="AE237" i="4" s="1"/>
  <c r="BG252" i="3" l="1"/>
  <c r="BG251" i="3"/>
  <c r="BG253" i="3"/>
  <c r="BG250" i="3"/>
  <c r="BG254" i="3"/>
  <c r="AE241" i="4"/>
  <c r="BI251" i="3" s="1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BI254" i="3" l="1"/>
  <c r="BI253" i="3"/>
  <c r="BI252" i="3"/>
  <c r="BI250" i="3"/>
  <c r="AD236" i="4"/>
  <c r="AD235" i="4"/>
  <c r="BG249" i="3" l="1"/>
  <c r="AE236" i="4"/>
  <c r="BG248" i="3"/>
  <c r="AE235" i="4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D234" i="4"/>
  <c r="AE234" i="4" s="1"/>
  <c r="BG247" i="3" l="1"/>
  <c r="BI248" i="3"/>
  <c r="BI247" i="3"/>
  <c r="BI249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D233" i="4"/>
  <c r="BG246" i="3" l="1"/>
  <c r="AE233" i="4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D232" i="4"/>
  <c r="AE232" i="4" s="1"/>
  <c r="BI245" i="3" l="1"/>
  <c r="BI246" i="3"/>
  <c r="BG245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D231" i="4"/>
  <c r="AE231" i="4" s="1"/>
  <c r="BG244" i="3" l="1"/>
  <c r="BI244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D230" i="4"/>
  <c r="BG243" i="3" l="1"/>
  <c r="AE230" i="4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E229" i="4"/>
  <c r="AD229" i="4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D228" i="4"/>
  <c r="AE228" i="4" s="1"/>
  <c r="BI242" i="3" l="1"/>
  <c r="BI241" i="3"/>
  <c r="BI243" i="3"/>
  <c r="BG241" i="3"/>
  <c r="BG242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D227" i="4"/>
  <c r="BG240" i="3" l="1"/>
  <c r="AE227" i="4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E226" i="4"/>
  <c r="AD226" i="4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D225" i="4"/>
  <c r="AE225" i="4" s="1"/>
  <c r="BI238" i="3" l="1"/>
  <c r="BI240" i="3"/>
  <c r="BG238" i="3"/>
  <c r="BI239" i="3"/>
  <c r="BG239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D224" i="4"/>
  <c r="BG237" i="3" l="1"/>
  <c r="AE224" i="4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D223" i="4"/>
  <c r="AE223" i="4" s="1"/>
  <c r="BI237" i="3" l="1"/>
  <c r="BI236" i="3"/>
  <c r="BG236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D222" i="4"/>
  <c r="AE222" i="4" s="1"/>
  <c r="BG235" i="3" l="1"/>
  <c r="BI235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E221" i="4"/>
  <c r="AD221" i="4"/>
  <c r="BG234" i="3" l="1"/>
  <c r="BI234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D220" i="4" l="1"/>
  <c r="BG233" i="3" l="1"/>
  <c r="AE220" i="4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BI233" i="3" l="1"/>
  <c r="AD219" i="4"/>
  <c r="BG232" i="3" l="1"/>
  <c r="AE219" i="4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E218" i="4"/>
  <c r="AD218" i="4"/>
  <c r="BI232" i="3" l="1"/>
  <c r="BI231" i="3"/>
  <c r="BG231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D217" i="4"/>
  <c r="BG230" i="3" l="1"/>
  <c r="AE217" i="4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D216" i="4"/>
  <c r="AD215" i="4"/>
  <c r="AE215" i="4" s="1"/>
  <c r="BI230" i="3" l="1"/>
  <c r="BG228" i="3"/>
  <c r="BG229" i="3"/>
  <c r="AE216" i="4"/>
  <c r="BI228" i="3" s="1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D214" i="4"/>
  <c r="AE214" i="4" s="1"/>
  <c r="BI227" i="3" l="1"/>
  <c r="BG227" i="3"/>
  <c r="BI229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D213" i="4"/>
  <c r="AE213" i="4" s="1"/>
  <c r="BI226" i="3" l="1"/>
  <c r="BG226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BE211" i="3" l="1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BE210" i="3" l="1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D212" i="4"/>
  <c r="AD211" i="4"/>
  <c r="AD210" i="4"/>
  <c r="AD209" i="4"/>
  <c r="AE209" i="4" s="1"/>
  <c r="AD208" i="4"/>
  <c r="AE208" i="4" s="1"/>
  <c r="AD207" i="4"/>
  <c r="AE207" i="4" s="1"/>
  <c r="BG224" i="3" l="1"/>
  <c r="BG220" i="3"/>
  <c r="BG223" i="3"/>
  <c r="BG225" i="3"/>
  <c r="BG221" i="3"/>
  <c r="AE212" i="4"/>
  <c r="BG222" i="3"/>
  <c r="AE210" i="4"/>
  <c r="BI221" i="3" s="1"/>
  <c r="AE211" i="4"/>
  <c r="BB40" i="3"/>
  <c r="C27" i="6"/>
  <c r="BI225" i="3" l="1"/>
  <c r="BI224" i="3"/>
  <c r="BI223" i="3"/>
  <c r="BI222" i="3"/>
  <c r="BI220" i="3"/>
  <c r="BE206" i="3"/>
  <c r="BD206" i="3"/>
  <c r="B29" i="9" s="1"/>
  <c r="BC206" i="3"/>
  <c r="BB206" i="3"/>
  <c r="B28" i="9" s="1"/>
  <c r="BA206" i="3"/>
  <c r="AZ206" i="3"/>
  <c r="B27" i="9" s="1"/>
  <c r="AY206" i="3"/>
  <c r="AX206" i="3"/>
  <c r="B26" i="9" s="1"/>
  <c r="AW206" i="3"/>
  <c r="AV206" i="3"/>
  <c r="B25" i="9" s="1"/>
  <c r="AU206" i="3"/>
  <c r="AT206" i="3"/>
  <c r="B23" i="9" s="1"/>
  <c r="AS206" i="3"/>
  <c r="AR206" i="3"/>
  <c r="B24" i="9" s="1"/>
  <c r="AQ206" i="3"/>
  <c r="AP206" i="3"/>
  <c r="B22" i="9" s="1"/>
  <c r="AO206" i="3"/>
  <c r="AN206" i="3"/>
  <c r="B21" i="9" s="1"/>
  <c r="AM206" i="3"/>
  <c r="AL206" i="3"/>
  <c r="B20" i="9" s="1"/>
  <c r="AK206" i="3"/>
  <c r="AJ206" i="3"/>
  <c r="B19" i="9" s="1"/>
  <c r="AI206" i="3"/>
  <c r="AH206" i="3"/>
  <c r="B18" i="9" s="1"/>
  <c r="AG206" i="3"/>
  <c r="AF206" i="3"/>
  <c r="B17" i="9" s="1"/>
  <c r="AE206" i="3"/>
  <c r="AD206" i="3"/>
  <c r="B16" i="9" s="1"/>
  <c r="AC206" i="3"/>
  <c r="AB206" i="3"/>
  <c r="B15" i="9" s="1"/>
  <c r="AA206" i="3"/>
  <c r="Z206" i="3"/>
  <c r="B14" i="9" s="1"/>
  <c r="Y206" i="3"/>
  <c r="X206" i="3"/>
  <c r="B13" i="9" s="1"/>
  <c r="W206" i="3"/>
  <c r="V206" i="3"/>
  <c r="B12" i="9" s="1"/>
  <c r="U206" i="3"/>
  <c r="T206" i="3"/>
  <c r="B11" i="9" s="1"/>
  <c r="S206" i="3"/>
  <c r="R206" i="3"/>
  <c r="B10" i="9" s="1"/>
  <c r="Q206" i="3"/>
  <c r="P206" i="3"/>
  <c r="B9" i="9" s="1"/>
  <c r="O206" i="3"/>
  <c r="N206" i="3"/>
  <c r="B8" i="9" s="1"/>
  <c r="M206" i="3"/>
  <c r="L206" i="3"/>
  <c r="B7" i="9" s="1"/>
  <c r="K206" i="3"/>
  <c r="J206" i="3"/>
  <c r="B6" i="9" s="1"/>
  <c r="I206" i="3"/>
  <c r="H206" i="3"/>
  <c r="B5" i="9" s="1"/>
  <c r="G206" i="3"/>
  <c r="F206" i="3"/>
  <c r="B4" i="9" s="1"/>
  <c r="E206" i="3"/>
  <c r="D206" i="3"/>
  <c r="B3" i="9" s="1"/>
  <c r="C206" i="3"/>
  <c r="B206" i="3"/>
  <c r="B2" i="9" s="1"/>
  <c r="BE205" i="3" l="1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D206" i="4"/>
  <c r="AD205" i="4"/>
  <c r="AE205" i="4" l="1"/>
  <c r="BG218" i="3"/>
  <c r="AE206" i="4"/>
  <c r="BG219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D204" i="4"/>
  <c r="AE204" i="4" s="1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D203" i="4"/>
  <c r="A205" i="4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D202" i="4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D201" i="4"/>
  <c r="AE201" i="4" s="1"/>
  <c r="BI217" i="3" l="1"/>
  <c r="BG214" i="3"/>
  <c r="BG217" i="3"/>
  <c r="AE202" i="4"/>
  <c r="BG215" i="3"/>
  <c r="BI219" i="3"/>
  <c r="AE203" i="4"/>
  <c r="BG216" i="3"/>
  <c r="BI218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D200" i="4"/>
  <c r="BG213" i="3" s="1"/>
  <c r="AD199" i="4"/>
  <c r="AD198" i="4"/>
  <c r="AD197" i="4"/>
  <c r="BG211" i="3" l="1"/>
  <c r="BG210" i="3"/>
  <c r="BI215" i="3"/>
  <c r="BI216" i="3"/>
  <c r="BI214" i="3"/>
  <c r="BG212" i="3"/>
  <c r="AE197" i="4"/>
  <c r="AE198" i="4"/>
  <c r="AE199" i="4"/>
  <c r="AE200" i="4"/>
  <c r="BI213" i="3" s="1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E196" i="4"/>
  <c r="AD196" i="4"/>
  <c r="BG209" i="3" s="1"/>
  <c r="AD195" i="4"/>
  <c r="BG208" i="3" s="1"/>
  <c r="AD194" i="4"/>
  <c r="AD193" i="4"/>
  <c r="AD192" i="4"/>
  <c r="AE192" i="4" s="1"/>
  <c r="AD191" i="4"/>
  <c r="AD190" i="4"/>
  <c r="AD189" i="4"/>
  <c r="AD188" i="4"/>
  <c r="AE188" i="4" s="1"/>
  <c r="AD187" i="4"/>
  <c r="AD186" i="4"/>
  <c r="AE186" i="4" s="1"/>
  <c r="AD185" i="4"/>
  <c r="AD184" i="4"/>
  <c r="AE184" i="4" s="1"/>
  <c r="AD183" i="4"/>
  <c r="AD182" i="4"/>
  <c r="AE182" i="4" s="1"/>
  <c r="BI212" i="3" l="1"/>
  <c r="BI209" i="3"/>
  <c r="BI210" i="3"/>
  <c r="AE194" i="4"/>
  <c r="BG207" i="3"/>
  <c r="BG203" i="3"/>
  <c r="BG204" i="3"/>
  <c r="BI211" i="3"/>
  <c r="AE190" i="4"/>
  <c r="BG198" i="3"/>
  <c r="AE193" i="4"/>
  <c r="BG199" i="3"/>
  <c r="BG202" i="3"/>
  <c r="BG206" i="3"/>
  <c r="AE191" i="4"/>
  <c r="BG197" i="3"/>
  <c r="BG200" i="3"/>
  <c r="AE195" i="4"/>
  <c r="BG201" i="3"/>
  <c r="BG205" i="3"/>
  <c r="AE187" i="4"/>
  <c r="AE185" i="4"/>
  <c r="BG195" i="3"/>
  <c r="AE189" i="4"/>
  <c r="AE183" i="4"/>
  <c r="BG196" i="3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2" i="4"/>
  <c r="AE21" i="4"/>
  <c r="AE20" i="4"/>
  <c r="AE19" i="4"/>
  <c r="AE2" i="5"/>
  <c r="U40" i="3"/>
  <c r="BH349" i="3" l="1"/>
  <c r="BH347" i="3"/>
  <c r="BH348" i="3"/>
  <c r="BH346" i="3"/>
  <c r="BH343" i="3"/>
  <c r="BH345" i="3"/>
  <c r="BH344" i="3"/>
  <c r="BH342" i="3"/>
  <c r="BH341" i="3"/>
  <c r="BH340" i="3"/>
  <c r="BH339" i="3"/>
  <c r="BH337" i="3"/>
  <c r="BH338" i="3"/>
  <c r="BH336" i="3"/>
  <c r="BH335" i="3"/>
  <c r="BH334" i="3"/>
  <c r="BH333" i="3"/>
  <c r="BH325" i="3"/>
  <c r="BH327" i="3"/>
  <c r="BH332" i="3"/>
  <c r="BH330" i="3"/>
  <c r="BH328" i="3"/>
  <c r="BH326" i="3"/>
  <c r="BH324" i="3"/>
  <c r="BH329" i="3"/>
  <c r="BH331" i="3"/>
  <c r="BH323" i="3"/>
  <c r="BH322" i="3"/>
  <c r="BH321" i="3"/>
  <c r="BH320" i="3"/>
  <c r="BH319" i="3"/>
  <c r="BH318" i="3"/>
  <c r="BH317" i="3"/>
  <c r="BI203" i="3"/>
  <c r="BI205" i="3"/>
  <c r="BH316" i="3"/>
  <c r="BH315" i="3"/>
  <c r="BH312" i="3"/>
  <c r="BH311" i="3"/>
  <c r="BH314" i="3"/>
  <c r="BH313" i="3"/>
  <c r="BH310" i="3"/>
  <c r="BH309" i="3"/>
  <c r="BH308" i="3"/>
  <c r="BH307" i="3"/>
  <c r="BH306" i="3"/>
  <c r="BH305" i="3"/>
  <c r="BH304" i="3"/>
  <c r="BH302" i="3"/>
  <c r="BH303" i="3"/>
  <c r="BH300" i="3"/>
  <c r="BH301" i="3"/>
  <c r="BH299" i="3"/>
  <c r="BH298" i="3"/>
  <c r="BH297" i="3"/>
  <c r="BH296" i="3"/>
  <c r="BH295" i="3"/>
  <c r="BH293" i="3"/>
  <c r="BH294" i="3"/>
  <c r="BH291" i="3"/>
  <c r="BH292" i="3"/>
  <c r="BH290" i="3"/>
  <c r="BH288" i="3"/>
  <c r="BH286" i="3"/>
  <c r="BH284" i="3"/>
  <c r="BH289" i="3"/>
  <c r="BH287" i="3"/>
  <c r="BH285" i="3"/>
  <c r="BH283" i="3"/>
  <c r="BH281" i="3"/>
  <c r="BH282" i="3"/>
  <c r="BH280" i="3"/>
  <c r="BH279" i="3"/>
  <c r="BI204" i="3"/>
  <c r="BI195" i="3"/>
  <c r="BI206" i="3"/>
  <c r="BI208" i="3"/>
  <c r="BI197" i="3"/>
  <c r="BI200" i="3"/>
  <c r="BH278" i="3"/>
  <c r="BH277" i="3"/>
  <c r="BH276" i="3"/>
  <c r="BH275" i="3"/>
  <c r="BH274" i="3"/>
  <c r="BH273" i="3"/>
  <c r="BH272" i="3"/>
  <c r="BH271" i="3"/>
  <c r="BH270" i="3"/>
  <c r="BH269" i="3"/>
  <c r="BH268" i="3"/>
  <c r="BH267" i="3"/>
  <c r="BH266" i="3"/>
  <c r="BH265" i="3"/>
  <c r="BH264" i="3"/>
  <c r="BH263" i="3"/>
  <c r="BH262" i="3"/>
  <c r="BH261" i="3"/>
  <c r="BH259" i="3"/>
  <c r="BH260" i="3"/>
  <c r="BH258" i="3"/>
  <c r="BH257" i="3"/>
  <c r="BH256" i="3"/>
  <c r="BH255" i="3"/>
  <c r="BH254" i="3"/>
  <c r="BH253" i="3"/>
  <c r="BH251" i="3"/>
  <c r="BH252" i="3"/>
  <c r="BH250" i="3"/>
  <c r="BH249" i="3"/>
  <c r="BH247" i="3"/>
  <c r="BH246" i="3"/>
  <c r="BH245" i="3"/>
  <c r="BH248" i="3"/>
  <c r="BH244" i="3"/>
  <c r="BH243" i="3"/>
  <c r="BH242" i="3"/>
  <c r="BH240" i="3"/>
  <c r="BH241" i="3"/>
  <c r="BH239" i="3"/>
  <c r="BH238" i="3"/>
  <c r="BH237" i="3"/>
  <c r="BH235" i="3"/>
  <c r="BH236" i="3"/>
  <c r="BH234" i="3"/>
  <c r="BH233" i="3"/>
  <c r="BH232" i="3"/>
  <c r="BH231" i="3"/>
  <c r="BH230" i="3"/>
  <c r="BH228" i="3"/>
  <c r="BH229" i="3"/>
  <c r="BH227" i="3"/>
  <c r="BH225" i="3"/>
  <c r="BH226" i="3"/>
  <c r="BH224" i="3"/>
  <c r="BH223" i="3"/>
  <c r="BH222" i="3"/>
  <c r="BH221" i="3"/>
  <c r="BH220" i="3"/>
  <c r="BH219" i="3"/>
  <c r="BH218" i="3"/>
  <c r="BH217" i="3"/>
  <c r="BH216" i="3"/>
  <c r="BH214" i="3"/>
  <c r="BH215" i="3"/>
  <c r="BH213" i="3"/>
  <c r="BH212" i="3"/>
  <c r="BH211" i="3"/>
  <c r="BH210" i="3"/>
  <c r="BH208" i="3"/>
  <c r="BH209" i="3"/>
  <c r="BH207" i="3"/>
  <c r="BI207" i="3"/>
  <c r="BI72" i="3"/>
  <c r="BI88" i="3"/>
  <c r="BI196" i="3"/>
  <c r="BI199" i="3"/>
  <c r="BI201" i="3"/>
  <c r="BI198" i="3"/>
  <c r="BI202" i="3"/>
  <c r="BH206" i="3"/>
  <c r="BH205" i="3"/>
  <c r="BH204" i="3"/>
  <c r="BH202" i="3"/>
  <c r="BH203" i="3"/>
  <c r="BH201" i="3"/>
  <c r="BH199" i="3"/>
  <c r="BH200" i="3"/>
  <c r="BH198" i="3"/>
  <c r="BH197" i="3"/>
  <c r="BI84" i="3"/>
  <c r="BI46" i="3"/>
  <c r="BI54" i="3"/>
  <c r="BI62" i="3"/>
  <c r="BI70" i="3"/>
  <c r="BI78" i="3"/>
  <c r="BI86" i="3"/>
  <c r="BI44" i="3"/>
  <c r="BI52" i="3"/>
  <c r="BI60" i="3"/>
  <c r="BI68" i="3"/>
  <c r="BI80" i="3"/>
  <c r="BH196" i="3"/>
  <c r="BH67" i="3"/>
  <c r="BH65" i="3"/>
  <c r="BH63" i="3"/>
  <c r="BH61" i="3"/>
  <c r="BH59" i="3"/>
  <c r="BH57" i="3"/>
  <c r="BH55" i="3"/>
  <c r="BH53" i="3"/>
  <c r="BH51" i="3"/>
  <c r="BH49" i="3"/>
  <c r="BH47" i="3"/>
  <c r="BH45" i="3"/>
  <c r="BH43" i="3"/>
  <c r="BH41" i="3"/>
  <c r="BH91" i="3"/>
  <c r="BH89" i="3"/>
  <c r="BH87" i="3"/>
  <c r="BH85" i="3"/>
  <c r="BH83" i="3"/>
  <c r="BH81" i="3"/>
  <c r="BH79" i="3"/>
  <c r="BH77" i="3"/>
  <c r="BH75" i="3"/>
  <c r="BH73" i="3"/>
  <c r="BH71" i="3"/>
  <c r="BH195" i="3"/>
  <c r="BH62" i="3"/>
  <c r="BH54" i="3"/>
  <c r="BH46" i="3"/>
  <c r="BH84" i="3"/>
  <c r="BH76" i="3"/>
  <c r="BH86" i="3"/>
  <c r="BH78" i="3"/>
  <c r="BH70" i="3"/>
  <c r="BH68" i="3"/>
  <c r="BH66" i="3"/>
  <c r="BH58" i="3"/>
  <c r="BH50" i="3"/>
  <c r="BH64" i="3"/>
  <c r="BH56" i="3"/>
  <c r="BH48" i="3"/>
  <c r="BH40" i="3"/>
  <c r="BH44" i="3"/>
  <c r="BH90" i="3"/>
  <c r="BH74" i="3"/>
  <c r="BH69" i="3"/>
  <c r="BH52" i="3"/>
  <c r="BH42" i="3"/>
  <c r="BH88" i="3"/>
  <c r="BH72" i="3"/>
  <c r="BH60" i="3"/>
  <c r="BH82" i="3"/>
  <c r="BH80" i="3"/>
  <c r="BI42" i="3"/>
  <c r="BI50" i="3"/>
  <c r="BI58" i="3"/>
  <c r="BI66" i="3"/>
  <c r="BI74" i="3"/>
  <c r="BI82" i="3"/>
  <c r="BI90" i="3"/>
  <c r="BI43" i="3"/>
  <c r="BI47" i="3"/>
  <c r="BI51" i="3"/>
  <c r="BI55" i="3"/>
  <c r="BI59" i="3"/>
  <c r="BI63" i="3"/>
  <c r="BI67" i="3"/>
  <c r="BI71" i="3"/>
  <c r="BI75" i="3"/>
  <c r="BI79" i="3"/>
  <c r="BI83" i="3"/>
  <c r="BI87" i="3"/>
  <c r="BI91" i="3"/>
  <c r="BI40" i="3"/>
  <c r="BI48" i="3"/>
  <c r="BI56" i="3"/>
  <c r="BI64" i="3"/>
  <c r="BI76" i="3"/>
  <c r="BI41" i="3"/>
  <c r="BI45" i="3"/>
  <c r="BI49" i="3"/>
  <c r="BI53" i="3"/>
  <c r="BI57" i="3"/>
  <c r="BI61" i="3"/>
  <c r="BI65" i="3"/>
  <c r="BI69" i="3"/>
  <c r="BI73" i="3"/>
  <c r="BI77" i="3"/>
  <c r="BI81" i="3"/>
  <c r="BI85" i="3"/>
  <c r="BI89" i="3"/>
  <c r="AL40" i="3"/>
  <c r="AL181" i="3"/>
  <c r="AL180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BG40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E40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C40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A40" i="3"/>
  <c r="BA181" i="3"/>
  <c r="BA180" i="3"/>
  <c r="BA179" i="3"/>
  <c r="BA178" i="3"/>
  <c r="BA177" i="3"/>
  <c r="BA176" i="3"/>
  <c r="BA175" i="3"/>
  <c r="BA174" i="3"/>
  <c r="BA173" i="3"/>
  <c r="BA172" i="3"/>
  <c r="BA171" i="3"/>
  <c r="BA170" i="3"/>
  <c r="BA169" i="3"/>
  <c r="BA168" i="3"/>
  <c r="BA167" i="3"/>
  <c r="BA166" i="3"/>
  <c r="BA165" i="3"/>
  <c r="BA164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BA135" i="3"/>
  <c r="BA134" i="3"/>
  <c r="BA133" i="3"/>
  <c r="BA132" i="3"/>
  <c r="BA131" i="3"/>
  <c r="BA130" i="3"/>
  <c r="BA129" i="3"/>
  <c r="BA128" i="3"/>
  <c r="BA127" i="3"/>
  <c r="BA126" i="3"/>
  <c r="BA125" i="3"/>
  <c r="BA124" i="3"/>
  <c r="BA123" i="3"/>
  <c r="BA122" i="3"/>
  <c r="BA121" i="3"/>
  <c r="BA120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AY40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W40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U105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S105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Q40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O40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M40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K40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I40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G40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E40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C40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A40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Y40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W40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S40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Q40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O40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M40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K40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I40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G40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E40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C40" i="3"/>
  <c r="AD181" i="4"/>
  <c r="AD180" i="4"/>
  <c r="AD179" i="4"/>
  <c r="AD178" i="4"/>
  <c r="AD177" i="4"/>
  <c r="AD176" i="4"/>
  <c r="AD175" i="4"/>
  <c r="AD174" i="4"/>
  <c r="AE174" i="4" s="1"/>
  <c r="AD173" i="4"/>
  <c r="AE173" i="4" s="1"/>
  <c r="AD172" i="4"/>
  <c r="AE172" i="4" s="1"/>
  <c r="AD171" i="4"/>
  <c r="AE171" i="4" s="1"/>
  <c r="AD170" i="4"/>
  <c r="AE170" i="4" s="1"/>
  <c r="AD169" i="4"/>
  <c r="AE169" i="4" s="1"/>
  <c r="AD168" i="4"/>
  <c r="AE168" i="4" s="1"/>
  <c r="AD167" i="4"/>
  <c r="AE167" i="4" s="1"/>
  <c r="AD166" i="4"/>
  <c r="AE166" i="4" s="1"/>
  <c r="AD165" i="4"/>
  <c r="AE165" i="4" s="1"/>
  <c r="AD164" i="4"/>
  <c r="AE164" i="4" s="1"/>
  <c r="AD163" i="4"/>
  <c r="AE163" i="4" s="1"/>
  <c r="AD162" i="4"/>
  <c r="AE162" i="4" s="1"/>
  <c r="AD161" i="4"/>
  <c r="AE161" i="4" s="1"/>
  <c r="AD160" i="4"/>
  <c r="AE160" i="4" s="1"/>
  <c r="AD159" i="4"/>
  <c r="AE159" i="4" s="1"/>
  <c r="AD158" i="4"/>
  <c r="AE158" i="4" s="1"/>
  <c r="AD157" i="4"/>
  <c r="AE157" i="4" s="1"/>
  <c r="AD156" i="4"/>
  <c r="AE156" i="4" s="1"/>
  <c r="AD155" i="4"/>
  <c r="AE155" i="4" s="1"/>
  <c r="AD154" i="4"/>
  <c r="AE154" i="4" s="1"/>
  <c r="AD153" i="4"/>
  <c r="AE153" i="4" s="1"/>
  <c r="AD152" i="4"/>
  <c r="AE152" i="4" s="1"/>
  <c r="AD151" i="4"/>
  <c r="AE151" i="4" s="1"/>
  <c r="AD150" i="4"/>
  <c r="AE150" i="4" s="1"/>
  <c r="AD149" i="4"/>
  <c r="AE149" i="4" s="1"/>
  <c r="AD148" i="4"/>
  <c r="AE148" i="4" s="1"/>
  <c r="AD147" i="4"/>
  <c r="AE147" i="4" s="1"/>
  <c r="AD146" i="4"/>
  <c r="AE146" i="4" s="1"/>
  <c r="AD145" i="4"/>
  <c r="AE145" i="4" s="1"/>
  <c r="AD144" i="4"/>
  <c r="AE144" i="4" s="1"/>
  <c r="AD143" i="4"/>
  <c r="AE143" i="4" s="1"/>
  <c r="AD142" i="4"/>
  <c r="AE142" i="4" s="1"/>
  <c r="AD141" i="4"/>
  <c r="AE141" i="4" s="1"/>
  <c r="AD140" i="4"/>
  <c r="AE140" i="4" s="1"/>
  <c r="AD139" i="4"/>
  <c r="AE139" i="4" s="1"/>
  <c r="AD138" i="4"/>
  <c r="AE138" i="4" s="1"/>
  <c r="AD137" i="4"/>
  <c r="AE137" i="4" s="1"/>
  <c r="AD136" i="4"/>
  <c r="AE136" i="4" s="1"/>
  <c r="AD135" i="4"/>
  <c r="AE135" i="4" s="1"/>
  <c r="AD134" i="4"/>
  <c r="AE134" i="4" s="1"/>
  <c r="AD133" i="4"/>
  <c r="AE133" i="4" s="1"/>
  <c r="AD132" i="4"/>
  <c r="AE132" i="4" s="1"/>
  <c r="AD131" i="4"/>
  <c r="AE131" i="4" s="1"/>
  <c r="AD130" i="4"/>
  <c r="AE130" i="4" s="1"/>
  <c r="AD129" i="4"/>
  <c r="AE129" i="4" s="1"/>
  <c r="AD128" i="4"/>
  <c r="AE128" i="4" s="1"/>
  <c r="AD127" i="4"/>
  <c r="AE127" i="4" s="1"/>
  <c r="AD126" i="4"/>
  <c r="AE126" i="4" s="1"/>
  <c r="AD125" i="4"/>
  <c r="AE125" i="4" s="1"/>
  <c r="AD124" i="4"/>
  <c r="AE124" i="4" s="1"/>
  <c r="AD123" i="4"/>
  <c r="AE123" i="4" s="1"/>
  <c r="AD122" i="4"/>
  <c r="AE122" i="4" s="1"/>
  <c r="AD121" i="4"/>
  <c r="AE121" i="4" s="1"/>
  <c r="AD120" i="4"/>
  <c r="AE120" i="4" s="1"/>
  <c r="AD119" i="4"/>
  <c r="AE119" i="4" s="1"/>
  <c r="AD118" i="4"/>
  <c r="AE118" i="4" s="1"/>
  <c r="AD117" i="4"/>
  <c r="AE117" i="4" s="1"/>
  <c r="AD116" i="4"/>
  <c r="AE116" i="4" s="1"/>
  <c r="AD115" i="4"/>
  <c r="AE115" i="4" s="1"/>
  <c r="AD114" i="4"/>
  <c r="AE114" i="4" s="1"/>
  <c r="AD113" i="4"/>
  <c r="AE113" i="4" s="1"/>
  <c r="AD112" i="4"/>
  <c r="AE112" i="4" s="1"/>
  <c r="AD111" i="4"/>
  <c r="AE111" i="4" s="1"/>
  <c r="AD110" i="4"/>
  <c r="AE110" i="4" s="1"/>
  <c r="AD109" i="4"/>
  <c r="AE109" i="4" s="1"/>
  <c r="AD108" i="4"/>
  <c r="AE108" i="4" s="1"/>
  <c r="AD107" i="4"/>
  <c r="AE107" i="4" s="1"/>
  <c r="AD106" i="4"/>
  <c r="AE106" i="4" s="1"/>
  <c r="AD105" i="4"/>
  <c r="AE105" i="4" s="1"/>
  <c r="AD104" i="4"/>
  <c r="AE104" i="4" s="1"/>
  <c r="AD103" i="4"/>
  <c r="AE103" i="4" s="1"/>
  <c r="AD102" i="4"/>
  <c r="AE102" i="4" s="1"/>
  <c r="AD101" i="4"/>
  <c r="AE101" i="4" s="1"/>
  <c r="AD100" i="4"/>
  <c r="AE100" i="4" s="1"/>
  <c r="AD99" i="4"/>
  <c r="AE99" i="4" s="1"/>
  <c r="AD98" i="4"/>
  <c r="AE98" i="4" s="1"/>
  <c r="AD97" i="4"/>
  <c r="AE97" i="4" s="1"/>
  <c r="AD96" i="4"/>
  <c r="AE96" i="4" s="1"/>
  <c r="AD95" i="4"/>
  <c r="AE95" i="4" s="1"/>
  <c r="AD94" i="4"/>
  <c r="AE94" i="4" s="1"/>
  <c r="AD93" i="4"/>
  <c r="AE93" i="4" s="1"/>
  <c r="AD92" i="4"/>
  <c r="BD181" i="3"/>
  <c r="BB181" i="3"/>
  <c r="AZ181" i="3"/>
  <c r="AX181" i="3"/>
  <c r="AV181" i="3"/>
  <c r="AT181" i="3"/>
  <c r="AR181" i="3"/>
  <c r="AP181" i="3"/>
  <c r="AN181" i="3"/>
  <c r="AJ181" i="3"/>
  <c r="AH181" i="3"/>
  <c r="AF181" i="3"/>
  <c r="AD181" i="3"/>
  <c r="AB181" i="3"/>
  <c r="Z181" i="3"/>
  <c r="X181" i="3"/>
  <c r="V181" i="3"/>
  <c r="T181" i="3"/>
  <c r="R181" i="3"/>
  <c r="P181" i="3"/>
  <c r="N181" i="3"/>
  <c r="L181" i="3"/>
  <c r="J181" i="3"/>
  <c r="H181" i="3"/>
  <c r="F181" i="3"/>
  <c r="D181" i="3"/>
  <c r="BD180" i="3"/>
  <c r="BB180" i="3"/>
  <c r="AZ180" i="3"/>
  <c r="AX180" i="3"/>
  <c r="AV180" i="3"/>
  <c r="AT180" i="3"/>
  <c r="AR180" i="3"/>
  <c r="AP180" i="3"/>
  <c r="AN180" i="3"/>
  <c r="AJ180" i="3"/>
  <c r="AH180" i="3"/>
  <c r="AF180" i="3"/>
  <c r="AD180" i="3"/>
  <c r="AB180" i="3"/>
  <c r="Z180" i="3"/>
  <c r="X180" i="3"/>
  <c r="V180" i="3"/>
  <c r="T180" i="3"/>
  <c r="R180" i="3"/>
  <c r="P180" i="3"/>
  <c r="N180" i="3"/>
  <c r="L180" i="3"/>
  <c r="J180" i="3"/>
  <c r="H180" i="3"/>
  <c r="F180" i="3"/>
  <c r="D180" i="3"/>
  <c r="BD179" i="3"/>
  <c r="BB179" i="3"/>
  <c r="AZ179" i="3"/>
  <c r="AX179" i="3"/>
  <c r="AV179" i="3"/>
  <c r="AT179" i="3"/>
  <c r="AR179" i="3"/>
  <c r="AP179" i="3"/>
  <c r="AN179" i="3"/>
  <c r="AJ179" i="3"/>
  <c r="AH179" i="3"/>
  <c r="AF179" i="3"/>
  <c r="AD179" i="3"/>
  <c r="AB179" i="3"/>
  <c r="Z179" i="3"/>
  <c r="X179" i="3"/>
  <c r="V179" i="3"/>
  <c r="T179" i="3"/>
  <c r="R179" i="3"/>
  <c r="P179" i="3"/>
  <c r="N179" i="3"/>
  <c r="L179" i="3"/>
  <c r="J179" i="3"/>
  <c r="H179" i="3"/>
  <c r="F179" i="3"/>
  <c r="D179" i="3"/>
  <c r="BD178" i="3"/>
  <c r="BB178" i="3"/>
  <c r="AZ178" i="3"/>
  <c r="AX178" i="3"/>
  <c r="AV178" i="3"/>
  <c r="AT178" i="3"/>
  <c r="AR178" i="3"/>
  <c r="AP178" i="3"/>
  <c r="AN178" i="3"/>
  <c r="AJ178" i="3"/>
  <c r="AH178" i="3"/>
  <c r="AF178" i="3"/>
  <c r="AD178" i="3"/>
  <c r="AB178" i="3"/>
  <c r="Z178" i="3"/>
  <c r="X178" i="3"/>
  <c r="V178" i="3"/>
  <c r="T178" i="3"/>
  <c r="R178" i="3"/>
  <c r="P178" i="3"/>
  <c r="N178" i="3"/>
  <c r="L178" i="3"/>
  <c r="J178" i="3"/>
  <c r="H178" i="3"/>
  <c r="F178" i="3"/>
  <c r="D178" i="3"/>
  <c r="BD177" i="3"/>
  <c r="BB177" i="3"/>
  <c r="AZ177" i="3"/>
  <c r="AX177" i="3"/>
  <c r="AV177" i="3"/>
  <c r="AT177" i="3"/>
  <c r="AR177" i="3"/>
  <c r="AP177" i="3"/>
  <c r="AN177" i="3"/>
  <c r="AJ177" i="3"/>
  <c r="AH177" i="3"/>
  <c r="AF177" i="3"/>
  <c r="AD177" i="3"/>
  <c r="AB177" i="3"/>
  <c r="Z177" i="3"/>
  <c r="X177" i="3"/>
  <c r="V177" i="3"/>
  <c r="T177" i="3"/>
  <c r="R177" i="3"/>
  <c r="P177" i="3"/>
  <c r="N177" i="3"/>
  <c r="L177" i="3"/>
  <c r="J177" i="3"/>
  <c r="H177" i="3"/>
  <c r="F177" i="3"/>
  <c r="D177" i="3"/>
  <c r="BD176" i="3"/>
  <c r="BB176" i="3"/>
  <c r="AZ176" i="3"/>
  <c r="AX176" i="3"/>
  <c r="AV176" i="3"/>
  <c r="AT176" i="3"/>
  <c r="AR176" i="3"/>
  <c r="AP176" i="3"/>
  <c r="AN176" i="3"/>
  <c r="AJ176" i="3"/>
  <c r="AH176" i="3"/>
  <c r="AF176" i="3"/>
  <c r="AD176" i="3"/>
  <c r="AB176" i="3"/>
  <c r="Z176" i="3"/>
  <c r="X176" i="3"/>
  <c r="V176" i="3"/>
  <c r="T176" i="3"/>
  <c r="R176" i="3"/>
  <c r="P176" i="3"/>
  <c r="N176" i="3"/>
  <c r="L176" i="3"/>
  <c r="J176" i="3"/>
  <c r="H176" i="3"/>
  <c r="F176" i="3"/>
  <c r="D176" i="3"/>
  <c r="BD175" i="3"/>
  <c r="BB175" i="3"/>
  <c r="AZ175" i="3"/>
  <c r="AX175" i="3"/>
  <c r="AV175" i="3"/>
  <c r="AT175" i="3"/>
  <c r="AR175" i="3"/>
  <c r="AP175" i="3"/>
  <c r="AN175" i="3"/>
  <c r="AJ175" i="3"/>
  <c r="AH175" i="3"/>
  <c r="AF175" i="3"/>
  <c r="AD175" i="3"/>
  <c r="AB175" i="3"/>
  <c r="Z175" i="3"/>
  <c r="X175" i="3"/>
  <c r="V175" i="3"/>
  <c r="T175" i="3"/>
  <c r="R175" i="3"/>
  <c r="P175" i="3"/>
  <c r="N175" i="3"/>
  <c r="L175" i="3"/>
  <c r="J175" i="3"/>
  <c r="H175" i="3"/>
  <c r="F175" i="3"/>
  <c r="D175" i="3"/>
  <c r="BD174" i="3"/>
  <c r="BB174" i="3"/>
  <c r="AZ174" i="3"/>
  <c r="AX174" i="3"/>
  <c r="AV174" i="3"/>
  <c r="AT174" i="3"/>
  <c r="AR174" i="3"/>
  <c r="AP174" i="3"/>
  <c r="AN174" i="3"/>
  <c r="AJ174" i="3"/>
  <c r="AH174" i="3"/>
  <c r="AF174" i="3"/>
  <c r="AD174" i="3"/>
  <c r="AB174" i="3"/>
  <c r="Z174" i="3"/>
  <c r="X174" i="3"/>
  <c r="V174" i="3"/>
  <c r="T174" i="3"/>
  <c r="R174" i="3"/>
  <c r="P174" i="3"/>
  <c r="N174" i="3"/>
  <c r="L174" i="3"/>
  <c r="J174" i="3"/>
  <c r="H174" i="3"/>
  <c r="F174" i="3"/>
  <c r="D174" i="3"/>
  <c r="BD173" i="3"/>
  <c r="BB173" i="3"/>
  <c r="AZ173" i="3"/>
  <c r="AX173" i="3"/>
  <c r="AV173" i="3"/>
  <c r="AT173" i="3"/>
  <c r="AR173" i="3"/>
  <c r="AP173" i="3"/>
  <c r="AN173" i="3"/>
  <c r="AJ173" i="3"/>
  <c r="AH173" i="3"/>
  <c r="AF173" i="3"/>
  <c r="AD173" i="3"/>
  <c r="AB173" i="3"/>
  <c r="Z173" i="3"/>
  <c r="X173" i="3"/>
  <c r="V173" i="3"/>
  <c r="T173" i="3"/>
  <c r="R173" i="3"/>
  <c r="P173" i="3"/>
  <c r="N173" i="3"/>
  <c r="L173" i="3"/>
  <c r="J173" i="3"/>
  <c r="H173" i="3"/>
  <c r="F173" i="3"/>
  <c r="D173" i="3"/>
  <c r="BD172" i="3"/>
  <c r="BB172" i="3"/>
  <c r="AZ172" i="3"/>
  <c r="AX172" i="3"/>
  <c r="AV172" i="3"/>
  <c r="AT172" i="3"/>
  <c r="AR172" i="3"/>
  <c r="AP172" i="3"/>
  <c r="AN172" i="3"/>
  <c r="AJ172" i="3"/>
  <c r="AH172" i="3"/>
  <c r="AF172" i="3"/>
  <c r="AD172" i="3"/>
  <c r="AB172" i="3"/>
  <c r="Z172" i="3"/>
  <c r="X172" i="3"/>
  <c r="V172" i="3"/>
  <c r="T172" i="3"/>
  <c r="R172" i="3"/>
  <c r="P172" i="3"/>
  <c r="N172" i="3"/>
  <c r="L172" i="3"/>
  <c r="J172" i="3"/>
  <c r="H172" i="3"/>
  <c r="F172" i="3"/>
  <c r="D172" i="3"/>
  <c r="BD171" i="3"/>
  <c r="BB171" i="3"/>
  <c r="AZ171" i="3"/>
  <c r="AX171" i="3"/>
  <c r="AV171" i="3"/>
  <c r="AT171" i="3"/>
  <c r="AR171" i="3"/>
  <c r="AP171" i="3"/>
  <c r="AN171" i="3"/>
  <c r="AJ171" i="3"/>
  <c r="AH171" i="3"/>
  <c r="AF171" i="3"/>
  <c r="AD171" i="3"/>
  <c r="AB171" i="3"/>
  <c r="Z171" i="3"/>
  <c r="X171" i="3"/>
  <c r="V171" i="3"/>
  <c r="T171" i="3"/>
  <c r="R171" i="3"/>
  <c r="P171" i="3"/>
  <c r="N171" i="3"/>
  <c r="L171" i="3"/>
  <c r="J171" i="3"/>
  <c r="H171" i="3"/>
  <c r="F171" i="3"/>
  <c r="D171" i="3"/>
  <c r="BD170" i="3"/>
  <c r="BB170" i="3"/>
  <c r="AZ170" i="3"/>
  <c r="AX170" i="3"/>
  <c r="AV170" i="3"/>
  <c r="AT170" i="3"/>
  <c r="AR170" i="3"/>
  <c r="AP170" i="3"/>
  <c r="AN170" i="3"/>
  <c r="AJ170" i="3"/>
  <c r="AH170" i="3"/>
  <c r="AF170" i="3"/>
  <c r="AD170" i="3"/>
  <c r="AB170" i="3"/>
  <c r="Z170" i="3"/>
  <c r="X170" i="3"/>
  <c r="V170" i="3"/>
  <c r="T170" i="3"/>
  <c r="R170" i="3"/>
  <c r="P170" i="3"/>
  <c r="N170" i="3"/>
  <c r="L170" i="3"/>
  <c r="J170" i="3"/>
  <c r="H170" i="3"/>
  <c r="F170" i="3"/>
  <c r="D170" i="3"/>
  <c r="BD169" i="3"/>
  <c r="BB169" i="3"/>
  <c r="AZ169" i="3"/>
  <c r="AX169" i="3"/>
  <c r="AV169" i="3"/>
  <c r="AT169" i="3"/>
  <c r="AR169" i="3"/>
  <c r="AP169" i="3"/>
  <c r="AN169" i="3"/>
  <c r="AJ169" i="3"/>
  <c r="AH169" i="3"/>
  <c r="AF169" i="3"/>
  <c r="AD169" i="3"/>
  <c r="AB169" i="3"/>
  <c r="Z169" i="3"/>
  <c r="X169" i="3"/>
  <c r="V169" i="3"/>
  <c r="T169" i="3"/>
  <c r="R169" i="3"/>
  <c r="P169" i="3"/>
  <c r="N169" i="3"/>
  <c r="L169" i="3"/>
  <c r="J169" i="3"/>
  <c r="H169" i="3"/>
  <c r="F169" i="3"/>
  <c r="D169" i="3"/>
  <c r="BD168" i="3"/>
  <c r="BB168" i="3"/>
  <c r="AZ168" i="3"/>
  <c r="AX168" i="3"/>
  <c r="AV168" i="3"/>
  <c r="AT168" i="3"/>
  <c r="AR168" i="3"/>
  <c r="AP168" i="3"/>
  <c r="AN168" i="3"/>
  <c r="AJ168" i="3"/>
  <c r="AH168" i="3"/>
  <c r="AF168" i="3"/>
  <c r="AD168" i="3"/>
  <c r="AB168" i="3"/>
  <c r="Z168" i="3"/>
  <c r="X168" i="3"/>
  <c r="V168" i="3"/>
  <c r="T168" i="3"/>
  <c r="R168" i="3"/>
  <c r="P168" i="3"/>
  <c r="N168" i="3"/>
  <c r="L168" i="3"/>
  <c r="J168" i="3"/>
  <c r="H168" i="3"/>
  <c r="F168" i="3"/>
  <c r="D168" i="3"/>
  <c r="BD167" i="3"/>
  <c r="BB167" i="3"/>
  <c r="AZ167" i="3"/>
  <c r="AX167" i="3"/>
  <c r="AV167" i="3"/>
  <c r="AT167" i="3"/>
  <c r="AR167" i="3"/>
  <c r="AP167" i="3"/>
  <c r="AN167" i="3"/>
  <c r="AJ167" i="3"/>
  <c r="AH167" i="3"/>
  <c r="AF167" i="3"/>
  <c r="AD167" i="3"/>
  <c r="AB167" i="3"/>
  <c r="Z167" i="3"/>
  <c r="X167" i="3"/>
  <c r="V167" i="3"/>
  <c r="T167" i="3"/>
  <c r="R167" i="3"/>
  <c r="P167" i="3"/>
  <c r="N167" i="3"/>
  <c r="L167" i="3"/>
  <c r="J167" i="3"/>
  <c r="H167" i="3"/>
  <c r="F167" i="3"/>
  <c r="D167" i="3"/>
  <c r="BD166" i="3"/>
  <c r="BB166" i="3"/>
  <c r="AZ166" i="3"/>
  <c r="AX166" i="3"/>
  <c r="AV166" i="3"/>
  <c r="AT166" i="3"/>
  <c r="AR166" i="3"/>
  <c r="AP166" i="3"/>
  <c r="AN166" i="3"/>
  <c r="AJ166" i="3"/>
  <c r="AH166" i="3"/>
  <c r="AF166" i="3"/>
  <c r="AD166" i="3"/>
  <c r="AB166" i="3"/>
  <c r="Z166" i="3"/>
  <c r="X166" i="3"/>
  <c r="V166" i="3"/>
  <c r="T166" i="3"/>
  <c r="R166" i="3"/>
  <c r="P166" i="3"/>
  <c r="N166" i="3"/>
  <c r="L166" i="3"/>
  <c r="J166" i="3"/>
  <c r="H166" i="3"/>
  <c r="F166" i="3"/>
  <c r="D166" i="3"/>
  <c r="BD165" i="3"/>
  <c r="BB165" i="3"/>
  <c r="AZ165" i="3"/>
  <c r="AX165" i="3"/>
  <c r="AV165" i="3"/>
  <c r="AT165" i="3"/>
  <c r="AR165" i="3"/>
  <c r="AP165" i="3"/>
  <c r="AN165" i="3"/>
  <c r="AJ165" i="3"/>
  <c r="AH165" i="3"/>
  <c r="AF165" i="3"/>
  <c r="AD165" i="3"/>
  <c r="AB165" i="3"/>
  <c r="Z165" i="3"/>
  <c r="X165" i="3"/>
  <c r="V165" i="3"/>
  <c r="T165" i="3"/>
  <c r="R165" i="3"/>
  <c r="P165" i="3"/>
  <c r="N165" i="3"/>
  <c r="L165" i="3"/>
  <c r="J165" i="3"/>
  <c r="H165" i="3"/>
  <c r="F165" i="3"/>
  <c r="D165" i="3"/>
  <c r="BD164" i="3"/>
  <c r="BB164" i="3"/>
  <c r="AZ164" i="3"/>
  <c r="AX164" i="3"/>
  <c r="AV164" i="3"/>
  <c r="AT164" i="3"/>
  <c r="AR164" i="3"/>
  <c r="AP164" i="3"/>
  <c r="AN164" i="3"/>
  <c r="AJ164" i="3"/>
  <c r="AH164" i="3"/>
  <c r="AF164" i="3"/>
  <c r="AD164" i="3"/>
  <c r="AB164" i="3"/>
  <c r="Z164" i="3"/>
  <c r="X164" i="3"/>
  <c r="V164" i="3"/>
  <c r="T164" i="3"/>
  <c r="R164" i="3"/>
  <c r="P164" i="3"/>
  <c r="N164" i="3"/>
  <c r="L164" i="3"/>
  <c r="J164" i="3"/>
  <c r="H164" i="3"/>
  <c r="F164" i="3"/>
  <c r="D164" i="3"/>
  <c r="BD163" i="3"/>
  <c r="BB163" i="3"/>
  <c r="AZ163" i="3"/>
  <c r="AX163" i="3"/>
  <c r="AV163" i="3"/>
  <c r="AT163" i="3"/>
  <c r="AR163" i="3"/>
  <c r="AP163" i="3"/>
  <c r="AN163" i="3"/>
  <c r="AJ163" i="3"/>
  <c r="AH163" i="3"/>
  <c r="AF163" i="3"/>
  <c r="AD163" i="3"/>
  <c r="AB163" i="3"/>
  <c r="Z163" i="3"/>
  <c r="X163" i="3"/>
  <c r="V163" i="3"/>
  <c r="T163" i="3"/>
  <c r="R163" i="3"/>
  <c r="P163" i="3"/>
  <c r="N163" i="3"/>
  <c r="L163" i="3"/>
  <c r="J163" i="3"/>
  <c r="H163" i="3"/>
  <c r="F163" i="3"/>
  <c r="D163" i="3"/>
  <c r="BD162" i="3"/>
  <c r="BB162" i="3"/>
  <c r="AZ162" i="3"/>
  <c r="AX162" i="3"/>
  <c r="AV162" i="3"/>
  <c r="AT162" i="3"/>
  <c r="AR162" i="3"/>
  <c r="AP162" i="3"/>
  <c r="AN162" i="3"/>
  <c r="AJ162" i="3"/>
  <c r="AH162" i="3"/>
  <c r="AF162" i="3"/>
  <c r="AD162" i="3"/>
  <c r="AB162" i="3"/>
  <c r="Z162" i="3"/>
  <c r="X162" i="3"/>
  <c r="V162" i="3"/>
  <c r="T162" i="3"/>
  <c r="R162" i="3"/>
  <c r="P162" i="3"/>
  <c r="N162" i="3"/>
  <c r="L162" i="3"/>
  <c r="J162" i="3"/>
  <c r="H162" i="3"/>
  <c r="F162" i="3"/>
  <c r="D162" i="3"/>
  <c r="BD161" i="3"/>
  <c r="BB161" i="3"/>
  <c r="AZ161" i="3"/>
  <c r="AX161" i="3"/>
  <c r="AV161" i="3"/>
  <c r="AT161" i="3"/>
  <c r="AR161" i="3"/>
  <c r="AP161" i="3"/>
  <c r="AN161" i="3"/>
  <c r="AJ161" i="3"/>
  <c r="AH161" i="3"/>
  <c r="AF161" i="3"/>
  <c r="AD161" i="3"/>
  <c r="AB161" i="3"/>
  <c r="Z161" i="3"/>
  <c r="X161" i="3"/>
  <c r="V161" i="3"/>
  <c r="T161" i="3"/>
  <c r="R161" i="3"/>
  <c r="P161" i="3"/>
  <c r="N161" i="3"/>
  <c r="L161" i="3"/>
  <c r="J161" i="3"/>
  <c r="H161" i="3"/>
  <c r="F161" i="3"/>
  <c r="D161" i="3"/>
  <c r="BD160" i="3"/>
  <c r="BB160" i="3"/>
  <c r="AZ160" i="3"/>
  <c r="AX160" i="3"/>
  <c r="AV160" i="3"/>
  <c r="AT160" i="3"/>
  <c r="AR160" i="3"/>
  <c r="AP160" i="3"/>
  <c r="AN160" i="3"/>
  <c r="AJ160" i="3"/>
  <c r="AH160" i="3"/>
  <c r="AF160" i="3"/>
  <c r="AD160" i="3"/>
  <c r="AB160" i="3"/>
  <c r="Z160" i="3"/>
  <c r="X160" i="3"/>
  <c r="V160" i="3"/>
  <c r="T160" i="3"/>
  <c r="R160" i="3"/>
  <c r="P160" i="3"/>
  <c r="N160" i="3"/>
  <c r="L160" i="3"/>
  <c r="J160" i="3"/>
  <c r="H160" i="3"/>
  <c r="F160" i="3"/>
  <c r="D160" i="3"/>
  <c r="BD159" i="3"/>
  <c r="BB159" i="3"/>
  <c r="AZ159" i="3"/>
  <c r="AX159" i="3"/>
  <c r="AV159" i="3"/>
  <c r="AT159" i="3"/>
  <c r="AR159" i="3"/>
  <c r="AP159" i="3"/>
  <c r="AN159" i="3"/>
  <c r="AJ159" i="3"/>
  <c r="AH159" i="3"/>
  <c r="AF159" i="3"/>
  <c r="AD159" i="3"/>
  <c r="AB159" i="3"/>
  <c r="Z159" i="3"/>
  <c r="X159" i="3"/>
  <c r="V159" i="3"/>
  <c r="T159" i="3"/>
  <c r="R159" i="3"/>
  <c r="P159" i="3"/>
  <c r="N159" i="3"/>
  <c r="L159" i="3"/>
  <c r="J159" i="3"/>
  <c r="H159" i="3"/>
  <c r="F159" i="3"/>
  <c r="D159" i="3"/>
  <c r="BD158" i="3"/>
  <c r="BB158" i="3"/>
  <c r="AZ158" i="3"/>
  <c r="AX158" i="3"/>
  <c r="AV158" i="3"/>
  <c r="AT158" i="3"/>
  <c r="AR158" i="3"/>
  <c r="AP158" i="3"/>
  <c r="AN158" i="3"/>
  <c r="AJ158" i="3"/>
  <c r="AH158" i="3"/>
  <c r="AF158" i="3"/>
  <c r="AD158" i="3"/>
  <c r="AB158" i="3"/>
  <c r="Z158" i="3"/>
  <c r="X158" i="3"/>
  <c r="V158" i="3"/>
  <c r="T158" i="3"/>
  <c r="R158" i="3"/>
  <c r="P158" i="3"/>
  <c r="N158" i="3"/>
  <c r="L158" i="3"/>
  <c r="J158" i="3"/>
  <c r="H158" i="3"/>
  <c r="F158" i="3"/>
  <c r="D158" i="3"/>
  <c r="BD157" i="3"/>
  <c r="BB157" i="3"/>
  <c r="AZ157" i="3"/>
  <c r="AX157" i="3"/>
  <c r="AV157" i="3"/>
  <c r="AT157" i="3"/>
  <c r="AR157" i="3"/>
  <c r="AP157" i="3"/>
  <c r="AN157" i="3"/>
  <c r="AJ157" i="3"/>
  <c r="AH157" i="3"/>
  <c r="AF157" i="3"/>
  <c r="AD157" i="3"/>
  <c r="AB157" i="3"/>
  <c r="Z157" i="3"/>
  <c r="X157" i="3"/>
  <c r="V157" i="3"/>
  <c r="T157" i="3"/>
  <c r="R157" i="3"/>
  <c r="P157" i="3"/>
  <c r="N157" i="3"/>
  <c r="L157" i="3"/>
  <c r="J157" i="3"/>
  <c r="H157" i="3"/>
  <c r="F157" i="3"/>
  <c r="D157" i="3"/>
  <c r="BD156" i="3"/>
  <c r="BB156" i="3"/>
  <c r="AZ156" i="3"/>
  <c r="AX156" i="3"/>
  <c r="AV156" i="3"/>
  <c r="AT156" i="3"/>
  <c r="AR156" i="3"/>
  <c r="AP156" i="3"/>
  <c r="AN156" i="3"/>
  <c r="AJ156" i="3"/>
  <c r="AH156" i="3"/>
  <c r="AF156" i="3"/>
  <c r="AD156" i="3"/>
  <c r="AB156" i="3"/>
  <c r="Z156" i="3"/>
  <c r="X156" i="3"/>
  <c r="V156" i="3"/>
  <c r="T156" i="3"/>
  <c r="R156" i="3"/>
  <c r="P156" i="3"/>
  <c r="N156" i="3"/>
  <c r="L156" i="3"/>
  <c r="J156" i="3"/>
  <c r="H156" i="3"/>
  <c r="F156" i="3"/>
  <c r="D156" i="3"/>
  <c r="BD155" i="3"/>
  <c r="BB155" i="3"/>
  <c r="AZ155" i="3"/>
  <c r="AX155" i="3"/>
  <c r="AV155" i="3"/>
  <c r="AT155" i="3"/>
  <c r="AR155" i="3"/>
  <c r="AP155" i="3"/>
  <c r="AN155" i="3"/>
  <c r="AJ155" i="3"/>
  <c r="AH155" i="3"/>
  <c r="AF155" i="3"/>
  <c r="AD155" i="3"/>
  <c r="AB155" i="3"/>
  <c r="Z155" i="3"/>
  <c r="X155" i="3"/>
  <c r="V155" i="3"/>
  <c r="T155" i="3"/>
  <c r="R155" i="3"/>
  <c r="P155" i="3"/>
  <c r="N155" i="3"/>
  <c r="L155" i="3"/>
  <c r="J155" i="3"/>
  <c r="H155" i="3"/>
  <c r="F155" i="3"/>
  <c r="D155" i="3"/>
  <c r="BD154" i="3"/>
  <c r="BB154" i="3"/>
  <c r="AZ154" i="3"/>
  <c r="AX154" i="3"/>
  <c r="AV154" i="3"/>
  <c r="AT154" i="3"/>
  <c r="AR154" i="3"/>
  <c r="AP154" i="3"/>
  <c r="AN154" i="3"/>
  <c r="AJ154" i="3"/>
  <c r="AH154" i="3"/>
  <c r="AF154" i="3"/>
  <c r="AD154" i="3"/>
  <c r="AB154" i="3"/>
  <c r="Z154" i="3"/>
  <c r="X154" i="3"/>
  <c r="V154" i="3"/>
  <c r="T154" i="3"/>
  <c r="R154" i="3"/>
  <c r="P154" i="3"/>
  <c r="N154" i="3"/>
  <c r="L154" i="3"/>
  <c r="J154" i="3"/>
  <c r="H154" i="3"/>
  <c r="F154" i="3"/>
  <c r="D154" i="3"/>
  <c r="BD153" i="3"/>
  <c r="BB153" i="3"/>
  <c r="AZ153" i="3"/>
  <c r="AX153" i="3"/>
  <c r="AV153" i="3"/>
  <c r="AT153" i="3"/>
  <c r="AR153" i="3"/>
  <c r="AP153" i="3"/>
  <c r="AN153" i="3"/>
  <c r="AJ153" i="3"/>
  <c r="AH153" i="3"/>
  <c r="AF153" i="3"/>
  <c r="AD153" i="3"/>
  <c r="AB153" i="3"/>
  <c r="Z153" i="3"/>
  <c r="X153" i="3"/>
  <c r="V153" i="3"/>
  <c r="T153" i="3"/>
  <c r="R153" i="3"/>
  <c r="P153" i="3"/>
  <c r="N153" i="3"/>
  <c r="L153" i="3"/>
  <c r="J153" i="3"/>
  <c r="H153" i="3"/>
  <c r="F153" i="3"/>
  <c r="D153" i="3"/>
  <c r="BD152" i="3"/>
  <c r="BB152" i="3"/>
  <c r="AZ152" i="3"/>
  <c r="AX152" i="3"/>
  <c r="AV152" i="3"/>
  <c r="AT152" i="3"/>
  <c r="AR152" i="3"/>
  <c r="AP152" i="3"/>
  <c r="AN152" i="3"/>
  <c r="AJ152" i="3"/>
  <c r="AH152" i="3"/>
  <c r="AF152" i="3"/>
  <c r="AD152" i="3"/>
  <c r="AB152" i="3"/>
  <c r="Z152" i="3"/>
  <c r="X152" i="3"/>
  <c r="V152" i="3"/>
  <c r="T152" i="3"/>
  <c r="R152" i="3"/>
  <c r="P152" i="3"/>
  <c r="N152" i="3"/>
  <c r="L152" i="3"/>
  <c r="J152" i="3"/>
  <c r="H152" i="3"/>
  <c r="F152" i="3"/>
  <c r="D152" i="3"/>
  <c r="BD151" i="3"/>
  <c r="BB151" i="3"/>
  <c r="AZ151" i="3"/>
  <c r="AX151" i="3"/>
  <c r="AV151" i="3"/>
  <c r="AT151" i="3"/>
  <c r="AR151" i="3"/>
  <c r="AP151" i="3"/>
  <c r="AN151" i="3"/>
  <c r="AJ151" i="3"/>
  <c r="AH151" i="3"/>
  <c r="AF151" i="3"/>
  <c r="AD151" i="3"/>
  <c r="AB151" i="3"/>
  <c r="Z151" i="3"/>
  <c r="X151" i="3"/>
  <c r="V151" i="3"/>
  <c r="T151" i="3"/>
  <c r="R151" i="3"/>
  <c r="P151" i="3"/>
  <c r="N151" i="3"/>
  <c r="L151" i="3"/>
  <c r="J151" i="3"/>
  <c r="H151" i="3"/>
  <c r="F151" i="3"/>
  <c r="D151" i="3"/>
  <c r="BD150" i="3"/>
  <c r="BB150" i="3"/>
  <c r="AZ150" i="3"/>
  <c r="AX150" i="3"/>
  <c r="AV150" i="3"/>
  <c r="AT150" i="3"/>
  <c r="AR150" i="3"/>
  <c r="AP150" i="3"/>
  <c r="AN150" i="3"/>
  <c r="AJ150" i="3"/>
  <c r="AH150" i="3"/>
  <c r="AF150" i="3"/>
  <c r="AD150" i="3"/>
  <c r="AB150" i="3"/>
  <c r="Z150" i="3"/>
  <c r="X150" i="3"/>
  <c r="V150" i="3"/>
  <c r="T150" i="3"/>
  <c r="R150" i="3"/>
  <c r="P150" i="3"/>
  <c r="N150" i="3"/>
  <c r="L150" i="3"/>
  <c r="J150" i="3"/>
  <c r="H150" i="3"/>
  <c r="F150" i="3"/>
  <c r="D150" i="3"/>
  <c r="BD149" i="3"/>
  <c r="BB149" i="3"/>
  <c r="AZ149" i="3"/>
  <c r="AX149" i="3"/>
  <c r="AV149" i="3"/>
  <c r="AT149" i="3"/>
  <c r="AR149" i="3"/>
  <c r="AP149" i="3"/>
  <c r="AN149" i="3"/>
  <c r="AJ149" i="3"/>
  <c r="AH149" i="3"/>
  <c r="AF149" i="3"/>
  <c r="AD149" i="3"/>
  <c r="AB149" i="3"/>
  <c r="Z149" i="3"/>
  <c r="X149" i="3"/>
  <c r="V149" i="3"/>
  <c r="T149" i="3"/>
  <c r="R149" i="3"/>
  <c r="P149" i="3"/>
  <c r="N149" i="3"/>
  <c r="L149" i="3"/>
  <c r="J149" i="3"/>
  <c r="H149" i="3"/>
  <c r="F149" i="3"/>
  <c r="D149" i="3"/>
  <c r="BD148" i="3"/>
  <c r="BB148" i="3"/>
  <c r="AZ148" i="3"/>
  <c r="AX148" i="3"/>
  <c r="AV148" i="3"/>
  <c r="AT148" i="3"/>
  <c r="AR148" i="3"/>
  <c r="AP148" i="3"/>
  <c r="AN148" i="3"/>
  <c r="AJ148" i="3"/>
  <c r="AH148" i="3"/>
  <c r="AF148" i="3"/>
  <c r="AD148" i="3"/>
  <c r="AB148" i="3"/>
  <c r="Z148" i="3"/>
  <c r="X148" i="3"/>
  <c r="V148" i="3"/>
  <c r="T148" i="3"/>
  <c r="R148" i="3"/>
  <c r="P148" i="3"/>
  <c r="N148" i="3"/>
  <c r="L148" i="3"/>
  <c r="J148" i="3"/>
  <c r="H148" i="3"/>
  <c r="F148" i="3"/>
  <c r="D148" i="3"/>
  <c r="BD147" i="3"/>
  <c r="BB147" i="3"/>
  <c r="AZ147" i="3"/>
  <c r="AX147" i="3"/>
  <c r="AV147" i="3"/>
  <c r="AT147" i="3"/>
  <c r="AR147" i="3"/>
  <c r="AP147" i="3"/>
  <c r="AN147" i="3"/>
  <c r="AJ147" i="3"/>
  <c r="AH147" i="3"/>
  <c r="AF147" i="3"/>
  <c r="AD147" i="3"/>
  <c r="AB147" i="3"/>
  <c r="Z147" i="3"/>
  <c r="X147" i="3"/>
  <c r="V147" i="3"/>
  <c r="T147" i="3"/>
  <c r="R147" i="3"/>
  <c r="P147" i="3"/>
  <c r="N147" i="3"/>
  <c r="L147" i="3"/>
  <c r="J147" i="3"/>
  <c r="H147" i="3"/>
  <c r="F147" i="3"/>
  <c r="D147" i="3"/>
  <c r="BD146" i="3"/>
  <c r="BB146" i="3"/>
  <c r="AZ146" i="3"/>
  <c r="AX146" i="3"/>
  <c r="AV146" i="3"/>
  <c r="AT146" i="3"/>
  <c r="AR146" i="3"/>
  <c r="AP146" i="3"/>
  <c r="AN146" i="3"/>
  <c r="AJ146" i="3"/>
  <c r="AH146" i="3"/>
  <c r="AF146" i="3"/>
  <c r="AD146" i="3"/>
  <c r="AB146" i="3"/>
  <c r="Z146" i="3"/>
  <c r="X146" i="3"/>
  <c r="V146" i="3"/>
  <c r="T146" i="3"/>
  <c r="R146" i="3"/>
  <c r="P146" i="3"/>
  <c r="N146" i="3"/>
  <c r="L146" i="3"/>
  <c r="J146" i="3"/>
  <c r="H146" i="3"/>
  <c r="F146" i="3"/>
  <c r="D146" i="3"/>
  <c r="BD145" i="3"/>
  <c r="BB145" i="3"/>
  <c r="AZ145" i="3"/>
  <c r="AX145" i="3"/>
  <c r="AV145" i="3"/>
  <c r="AT145" i="3"/>
  <c r="AR145" i="3"/>
  <c r="AP145" i="3"/>
  <c r="AN145" i="3"/>
  <c r="AJ145" i="3"/>
  <c r="AH145" i="3"/>
  <c r="AF145" i="3"/>
  <c r="AD145" i="3"/>
  <c r="AB145" i="3"/>
  <c r="Z145" i="3"/>
  <c r="X145" i="3"/>
  <c r="V145" i="3"/>
  <c r="T145" i="3"/>
  <c r="R145" i="3"/>
  <c r="P145" i="3"/>
  <c r="N145" i="3"/>
  <c r="L145" i="3"/>
  <c r="J145" i="3"/>
  <c r="H145" i="3"/>
  <c r="F145" i="3"/>
  <c r="D145" i="3"/>
  <c r="BD144" i="3"/>
  <c r="BB144" i="3"/>
  <c r="AZ144" i="3"/>
  <c r="AX144" i="3"/>
  <c r="AV144" i="3"/>
  <c r="AT144" i="3"/>
  <c r="AR144" i="3"/>
  <c r="AP144" i="3"/>
  <c r="AN144" i="3"/>
  <c r="AJ144" i="3"/>
  <c r="AH144" i="3"/>
  <c r="AF144" i="3"/>
  <c r="AD144" i="3"/>
  <c r="AB144" i="3"/>
  <c r="Z144" i="3"/>
  <c r="X144" i="3"/>
  <c r="V144" i="3"/>
  <c r="T144" i="3"/>
  <c r="R144" i="3"/>
  <c r="P144" i="3"/>
  <c r="N144" i="3"/>
  <c r="L144" i="3"/>
  <c r="J144" i="3"/>
  <c r="H144" i="3"/>
  <c r="F144" i="3"/>
  <c r="D144" i="3"/>
  <c r="BD143" i="3"/>
  <c r="BB143" i="3"/>
  <c r="AZ143" i="3"/>
  <c r="AX143" i="3"/>
  <c r="AV143" i="3"/>
  <c r="AT143" i="3"/>
  <c r="AR143" i="3"/>
  <c r="AP143" i="3"/>
  <c r="AN143" i="3"/>
  <c r="AJ143" i="3"/>
  <c r="AH143" i="3"/>
  <c r="AF143" i="3"/>
  <c r="AD143" i="3"/>
  <c r="AB143" i="3"/>
  <c r="Z143" i="3"/>
  <c r="X143" i="3"/>
  <c r="V143" i="3"/>
  <c r="T143" i="3"/>
  <c r="R143" i="3"/>
  <c r="P143" i="3"/>
  <c r="N143" i="3"/>
  <c r="L143" i="3"/>
  <c r="J143" i="3"/>
  <c r="H143" i="3"/>
  <c r="F143" i="3"/>
  <c r="D143" i="3"/>
  <c r="BD142" i="3"/>
  <c r="BB142" i="3"/>
  <c r="AZ142" i="3"/>
  <c r="AX142" i="3"/>
  <c r="AV142" i="3"/>
  <c r="AT142" i="3"/>
  <c r="AR142" i="3"/>
  <c r="AP142" i="3"/>
  <c r="AN142" i="3"/>
  <c r="AJ142" i="3"/>
  <c r="AH142" i="3"/>
  <c r="AF142" i="3"/>
  <c r="AD142" i="3"/>
  <c r="AB142" i="3"/>
  <c r="Z142" i="3"/>
  <c r="X142" i="3"/>
  <c r="V142" i="3"/>
  <c r="T142" i="3"/>
  <c r="R142" i="3"/>
  <c r="P142" i="3"/>
  <c r="N142" i="3"/>
  <c r="L142" i="3"/>
  <c r="J142" i="3"/>
  <c r="H142" i="3"/>
  <c r="F142" i="3"/>
  <c r="D142" i="3"/>
  <c r="BD141" i="3"/>
  <c r="BB141" i="3"/>
  <c r="AZ141" i="3"/>
  <c r="AX141" i="3"/>
  <c r="AV141" i="3"/>
  <c r="AT141" i="3"/>
  <c r="AR141" i="3"/>
  <c r="AP141" i="3"/>
  <c r="AN141" i="3"/>
  <c r="AJ141" i="3"/>
  <c r="AH141" i="3"/>
  <c r="AF141" i="3"/>
  <c r="AD141" i="3"/>
  <c r="AB141" i="3"/>
  <c r="Z141" i="3"/>
  <c r="X141" i="3"/>
  <c r="V141" i="3"/>
  <c r="T141" i="3"/>
  <c r="R141" i="3"/>
  <c r="P141" i="3"/>
  <c r="N141" i="3"/>
  <c r="L141" i="3"/>
  <c r="J141" i="3"/>
  <c r="H141" i="3"/>
  <c r="F141" i="3"/>
  <c r="D141" i="3"/>
  <c r="BD140" i="3"/>
  <c r="BB140" i="3"/>
  <c r="AZ140" i="3"/>
  <c r="AX140" i="3"/>
  <c r="AV140" i="3"/>
  <c r="AT140" i="3"/>
  <c r="AR140" i="3"/>
  <c r="AP140" i="3"/>
  <c r="AN140" i="3"/>
  <c r="AJ140" i="3"/>
  <c r="AH140" i="3"/>
  <c r="AF140" i="3"/>
  <c r="AD140" i="3"/>
  <c r="AB140" i="3"/>
  <c r="Z140" i="3"/>
  <c r="X140" i="3"/>
  <c r="V140" i="3"/>
  <c r="T140" i="3"/>
  <c r="R140" i="3"/>
  <c r="P140" i="3"/>
  <c r="N140" i="3"/>
  <c r="L140" i="3"/>
  <c r="J140" i="3"/>
  <c r="H140" i="3"/>
  <c r="F140" i="3"/>
  <c r="D140" i="3"/>
  <c r="BD139" i="3"/>
  <c r="BB139" i="3"/>
  <c r="AZ139" i="3"/>
  <c r="AX139" i="3"/>
  <c r="AV139" i="3"/>
  <c r="AT139" i="3"/>
  <c r="AR139" i="3"/>
  <c r="AP139" i="3"/>
  <c r="AN139" i="3"/>
  <c r="AJ139" i="3"/>
  <c r="AH139" i="3"/>
  <c r="AF139" i="3"/>
  <c r="AD139" i="3"/>
  <c r="AB139" i="3"/>
  <c r="Z139" i="3"/>
  <c r="X139" i="3"/>
  <c r="V139" i="3"/>
  <c r="T139" i="3"/>
  <c r="R139" i="3"/>
  <c r="P139" i="3"/>
  <c r="N139" i="3"/>
  <c r="L139" i="3"/>
  <c r="J139" i="3"/>
  <c r="H139" i="3"/>
  <c r="F139" i="3"/>
  <c r="D139" i="3"/>
  <c r="BD138" i="3"/>
  <c r="BB138" i="3"/>
  <c r="AZ138" i="3"/>
  <c r="AX138" i="3"/>
  <c r="AV138" i="3"/>
  <c r="AT138" i="3"/>
  <c r="AR138" i="3"/>
  <c r="AP138" i="3"/>
  <c r="AN138" i="3"/>
  <c r="AJ138" i="3"/>
  <c r="AH138" i="3"/>
  <c r="AF138" i="3"/>
  <c r="AD138" i="3"/>
  <c r="AB138" i="3"/>
  <c r="Z138" i="3"/>
  <c r="X138" i="3"/>
  <c r="V138" i="3"/>
  <c r="T138" i="3"/>
  <c r="R138" i="3"/>
  <c r="P138" i="3"/>
  <c r="N138" i="3"/>
  <c r="L138" i="3"/>
  <c r="J138" i="3"/>
  <c r="H138" i="3"/>
  <c r="F138" i="3"/>
  <c r="D138" i="3"/>
  <c r="BD137" i="3"/>
  <c r="BB137" i="3"/>
  <c r="AZ137" i="3"/>
  <c r="AX137" i="3"/>
  <c r="AV137" i="3"/>
  <c r="AT137" i="3"/>
  <c r="AR137" i="3"/>
  <c r="AP137" i="3"/>
  <c r="AN137" i="3"/>
  <c r="AJ137" i="3"/>
  <c r="AH137" i="3"/>
  <c r="AF137" i="3"/>
  <c r="AD137" i="3"/>
  <c r="AB137" i="3"/>
  <c r="Z137" i="3"/>
  <c r="X137" i="3"/>
  <c r="V137" i="3"/>
  <c r="T137" i="3"/>
  <c r="R137" i="3"/>
  <c r="P137" i="3"/>
  <c r="N137" i="3"/>
  <c r="L137" i="3"/>
  <c r="J137" i="3"/>
  <c r="H137" i="3"/>
  <c r="F137" i="3"/>
  <c r="D137" i="3"/>
  <c r="BD136" i="3"/>
  <c r="BB136" i="3"/>
  <c r="AZ136" i="3"/>
  <c r="AX136" i="3"/>
  <c r="AV136" i="3"/>
  <c r="AT136" i="3"/>
  <c r="AR136" i="3"/>
  <c r="AP136" i="3"/>
  <c r="AN136" i="3"/>
  <c r="AJ136" i="3"/>
  <c r="AH136" i="3"/>
  <c r="AF136" i="3"/>
  <c r="AD136" i="3"/>
  <c r="AB136" i="3"/>
  <c r="Z136" i="3"/>
  <c r="X136" i="3"/>
  <c r="V136" i="3"/>
  <c r="T136" i="3"/>
  <c r="R136" i="3"/>
  <c r="P136" i="3"/>
  <c r="N136" i="3"/>
  <c r="L136" i="3"/>
  <c r="J136" i="3"/>
  <c r="H136" i="3"/>
  <c r="F136" i="3"/>
  <c r="D136" i="3"/>
  <c r="BD135" i="3"/>
  <c r="BB135" i="3"/>
  <c r="AZ135" i="3"/>
  <c r="AX135" i="3"/>
  <c r="AV135" i="3"/>
  <c r="AT135" i="3"/>
  <c r="AR135" i="3"/>
  <c r="AP135" i="3"/>
  <c r="AN135" i="3"/>
  <c r="AJ135" i="3"/>
  <c r="AH135" i="3"/>
  <c r="AF135" i="3"/>
  <c r="AD135" i="3"/>
  <c r="AB135" i="3"/>
  <c r="Z135" i="3"/>
  <c r="X135" i="3"/>
  <c r="V135" i="3"/>
  <c r="T135" i="3"/>
  <c r="R135" i="3"/>
  <c r="P135" i="3"/>
  <c r="N135" i="3"/>
  <c r="L135" i="3"/>
  <c r="J135" i="3"/>
  <c r="H135" i="3"/>
  <c r="F135" i="3"/>
  <c r="D135" i="3"/>
  <c r="BD134" i="3"/>
  <c r="BB134" i="3"/>
  <c r="AZ134" i="3"/>
  <c r="AX134" i="3"/>
  <c r="AV134" i="3"/>
  <c r="AT134" i="3"/>
  <c r="AR134" i="3"/>
  <c r="AP134" i="3"/>
  <c r="AN134" i="3"/>
  <c r="AJ134" i="3"/>
  <c r="AH134" i="3"/>
  <c r="AF134" i="3"/>
  <c r="AD134" i="3"/>
  <c r="AB134" i="3"/>
  <c r="Z134" i="3"/>
  <c r="X134" i="3"/>
  <c r="V134" i="3"/>
  <c r="T134" i="3"/>
  <c r="R134" i="3"/>
  <c r="P134" i="3"/>
  <c r="N134" i="3"/>
  <c r="L134" i="3"/>
  <c r="J134" i="3"/>
  <c r="H134" i="3"/>
  <c r="F134" i="3"/>
  <c r="D134" i="3"/>
  <c r="BD133" i="3"/>
  <c r="BB133" i="3"/>
  <c r="AZ133" i="3"/>
  <c r="AX133" i="3"/>
  <c r="AV133" i="3"/>
  <c r="AT133" i="3"/>
  <c r="AR133" i="3"/>
  <c r="AP133" i="3"/>
  <c r="AN133" i="3"/>
  <c r="AJ133" i="3"/>
  <c r="AH133" i="3"/>
  <c r="AF133" i="3"/>
  <c r="AD133" i="3"/>
  <c r="AB133" i="3"/>
  <c r="Z133" i="3"/>
  <c r="X133" i="3"/>
  <c r="V133" i="3"/>
  <c r="T133" i="3"/>
  <c r="R133" i="3"/>
  <c r="P133" i="3"/>
  <c r="N133" i="3"/>
  <c r="L133" i="3"/>
  <c r="J133" i="3"/>
  <c r="H133" i="3"/>
  <c r="F133" i="3"/>
  <c r="D133" i="3"/>
  <c r="BD132" i="3"/>
  <c r="BB132" i="3"/>
  <c r="AZ132" i="3"/>
  <c r="AX132" i="3"/>
  <c r="AV132" i="3"/>
  <c r="AT132" i="3"/>
  <c r="AR132" i="3"/>
  <c r="AP132" i="3"/>
  <c r="AN132" i="3"/>
  <c r="AJ132" i="3"/>
  <c r="AH132" i="3"/>
  <c r="AF132" i="3"/>
  <c r="AD132" i="3"/>
  <c r="AB132" i="3"/>
  <c r="Z132" i="3"/>
  <c r="X132" i="3"/>
  <c r="V132" i="3"/>
  <c r="T132" i="3"/>
  <c r="R132" i="3"/>
  <c r="P132" i="3"/>
  <c r="N132" i="3"/>
  <c r="L132" i="3"/>
  <c r="J132" i="3"/>
  <c r="H132" i="3"/>
  <c r="F132" i="3"/>
  <c r="D132" i="3"/>
  <c r="BD131" i="3"/>
  <c r="BB131" i="3"/>
  <c r="AZ131" i="3"/>
  <c r="AX131" i="3"/>
  <c r="AV131" i="3"/>
  <c r="AT131" i="3"/>
  <c r="AR131" i="3"/>
  <c r="AP131" i="3"/>
  <c r="AN131" i="3"/>
  <c r="AJ131" i="3"/>
  <c r="AH131" i="3"/>
  <c r="AF131" i="3"/>
  <c r="AD131" i="3"/>
  <c r="AB131" i="3"/>
  <c r="Z131" i="3"/>
  <c r="X131" i="3"/>
  <c r="V131" i="3"/>
  <c r="T131" i="3"/>
  <c r="R131" i="3"/>
  <c r="P131" i="3"/>
  <c r="N131" i="3"/>
  <c r="L131" i="3"/>
  <c r="J131" i="3"/>
  <c r="H131" i="3"/>
  <c r="F131" i="3"/>
  <c r="D131" i="3"/>
  <c r="BD130" i="3"/>
  <c r="BB130" i="3"/>
  <c r="AZ130" i="3"/>
  <c r="AX130" i="3"/>
  <c r="AV130" i="3"/>
  <c r="AT130" i="3"/>
  <c r="AR130" i="3"/>
  <c r="AP130" i="3"/>
  <c r="AN130" i="3"/>
  <c r="AJ130" i="3"/>
  <c r="AH130" i="3"/>
  <c r="AF130" i="3"/>
  <c r="AD130" i="3"/>
  <c r="AB130" i="3"/>
  <c r="Z130" i="3"/>
  <c r="X130" i="3"/>
  <c r="V130" i="3"/>
  <c r="T130" i="3"/>
  <c r="R130" i="3"/>
  <c r="P130" i="3"/>
  <c r="N130" i="3"/>
  <c r="L130" i="3"/>
  <c r="J130" i="3"/>
  <c r="H130" i="3"/>
  <c r="F130" i="3"/>
  <c r="D130" i="3"/>
  <c r="BD129" i="3"/>
  <c r="BB129" i="3"/>
  <c r="AZ129" i="3"/>
  <c r="AX129" i="3"/>
  <c r="AV129" i="3"/>
  <c r="AT129" i="3"/>
  <c r="AR129" i="3"/>
  <c r="AP129" i="3"/>
  <c r="AN129" i="3"/>
  <c r="AJ129" i="3"/>
  <c r="AH129" i="3"/>
  <c r="AF129" i="3"/>
  <c r="AD129" i="3"/>
  <c r="AB129" i="3"/>
  <c r="Z129" i="3"/>
  <c r="X129" i="3"/>
  <c r="V129" i="3"/>
  <c r="T129" i="3"/>
  <c r="R129" i="3"/>
  <c r="P129" i="3"/>
  <c r="N129" i="3"/>
  <c r="L129" i="3"/>
  <c r="J129" i="3"/>
  <c r="H129" i="3"/>
  <c r="F129" i="3"/>
  <c r="D129" i="3"/>
  <c r="BD128" i="3"/>
  <c r="BB128" i="3"/>
  <c r="AZ128" i="3"/>
  <c r="AX128" i="3"/>
  <c r="AV128" i="3"/>
  <c r="AT128" i="3"/>
  <c r="AR128" i="3"/>
  <c r="AP128" i="3"/>
  <c r="AN128" i="3"/>
  <c r="AJ128" i="3"/>
  <c r="AH128" i="3"/>
  <c r="AF128" i="3"/>
  <c r="AD128" i="3"/>
  <c r="AB128" i="3"/>
  <c r="Z128" i="3"/>
  <c r="X128" i="3"/>
  <c r="V128" i="3"/>
  <c r="T128" i="3"/>
  <c r="R128" i="3"/>
  <c r="P128" i="3"/>
  <c r="N128" i="3"/>
  <c r="L128" i="3"/>
  <c r="J128" i="3"/>
  <c r="H128" i="3"/>
  <c r="F128" i="3"/>
  <c r="D128" i="3"/>
  <c r="BD127" i="3"/>
  <c r="BB127" i="3"/>
  <c r="AZ127" i="3"/>
  <c r="AX127" i="3"/>
  <c r="AV127" i="3"/>
  <c r="AT127" i="3"/>
  <c r="AR127" i="3"/>
  <c r="AP127" i="3"/>
  <c r="AN127" i="3"/>
  <c r="AJ127" i="3"/>
  <c r="AH127" i="3"/>
  <c r="AF127" i="3"/>
  <c r="AD127" i="3"/>
  <c r="AB127" i="3"/>
  <c r="Z127" i="3"/>
  <c r="X127" i="3"/>
  <c r="V127" i="3"/>
  <c r="T127" i="3"/>
  <c r="R127" i="3"/>
  <c r="P127" i="3"/>
  <c r="N127" i="3"/>
  <c r="L127" i="3"/>
  <c r="J127" i="3"/>
  <c r="H127" i="3"/>
  <c r="F127" i="3"/>
  <c r="D127" i="3"/>
  <c r="BD126" i="3"/>
  <c r="BB126" i="3"/>
  <c r="AZ126" i="3"/>
  <c r="AX126" i="3"/>
  <c r="AV126" i="3"/>
  <c r="AT126" i="3"/>
  <c r="AR126" i="3"/>
  <c r="AP126" i="3"/>
  <c r="AN126" i="3"/>
  <c r="AJ126" i="3"/>
  <c r="AH126" i="3"/>
  <c r="AF126" i="3"/>
  <c r="AD126" i="3"/>
  <c r="AB126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BD125" i="3"/>
  <c r="BB125" i="3"/>
  <c r="AZ125" i="3"/>
  <c r="AX125" i="3"/>
  <c r="AV125" i="3"/>
  <c r="AT125" i="3"/>
  <c r="AR125" i="3"/>
  <c r="AP125" i="3"/>
  <c r="AN125" i="3"/>
  <c r="AJ125" i="3"/>
  <c r="AH125" i="3"/>
  <c r="AF125" i="3"/>
  <c r="AD125" i="3"/>
  <c r="AB125" i="3"/>
  <c r="Z125" i="3"/>
  <c r="X125" i="3"/>
  <c r="V125" i="3"/>
  <c r="T125" i="3"/>
  <c r="R125" i="3"/>
  <c r="P125" i="3"/>
  <c r="N125" i="3"/>
  <c r="L125" i="3"/>
  <c r="J125" i="3"/>
  <c r="H125" i="3"/>
  <c r="F125" i="3"/>
  <c r="D125" i="3"/>
  <c r="BD124" i="3"/>
  <c r="BB124" i="3"/>
  <c r="AZ124" i="3"/>
  <c r="AX124" i="3"/>
  <c r="AV124" i="3"/>
  <c r="AT124" i="3"/>
  <c r="AR124" i="3"/>
  <c r="AP124" i="3"/>
  <c r="AN124" i="3"/>
  <c r="AJ124" i="3"/>
  <c r="AH124" i="3"/>
  <c r="AF124" i="3"/>
  <c r="AD124" i="3"/>
  <c r="AB124" i="3"/>
  <c r="Z124" i="3"/>
  <c r="X124" i="3"/>
  <c r="V124" i="3"/>
  <c r="T124" i="3"/>
  <c r="R124" i="3"/>
  <c r="P124" i="3"/>
  <c r="N124" i="3"/>
  <c r="L124" i="3"/>
  <c r="J124" i="3"/>
  <c r="H124" i="3"/>
  <c r="F124" i="3"/>
  <c r="D124" i="3"/>
  <c r="BD123" i="3"/>
  <c r="BB123" i="3"/>
  <c r="AZ123" i="3"/>
  <c r="AX123" i="3"/>
  <c r="AV123" i="3"/>
  <c r="AT123" i="3"/>
  <c r="AR123" i="3"/>
  <c r="AP123" i="3"/>
  <c r="AN123" i="3"/>
  <c r="AJ123" i="3"/>
  <c r="AH123" i="3"/>
  <c r="AF123" i="3"/>
  <c r="AD123" i="3"/>
  <c r="AB123" i="3"/>
  <c r="Z123" i="3"/>
  <c r="X123" i="3"/>
  <c r="V123" i="3"/>
  <c r="T123" i="3"/>
  <c r="R123" i="3"/>
  <c r="P123" i="3"/>
  <c r="N123" i="3"/>
  <c r="L123" i="3"/>
  <c r="J123" i="3"/>
  <c r="H123" i="3"/>
  <c r="F123" i="3"/>
  <c r="D123" i="3"/>
  <c r="BD122" i="3"/>
  <c r="BB122" i="3"/>
  <c r="AZ122" i="3"/>
  <c r="AX122" i="3"/>
  <c r="AV122" i="3"/>
  <c r="AT122" i="3"/>
  <c r="AR122" i="3"/>
  <c r="AP122" i="3"/>
  <c r="AN122" i="3"/>
  <c r="AJ122" i="3"/>
  <c r="AH122" i="3"/>
  <c r="AF122" i="3"/>
  <c r="AD122" i="3"/>
  <c r="AB122" i="3"/>
  <c r="Z122" i="3"/>
  <c r="X122" i="3"/>
  <c r="V122" i="3"/>
  <c r="T122" i="3"/>
  <c r="R122" i="3"/>
  <c r="P122" i="3"/>
  <c r="N122" i="3"/>
  <c r="L122" i="3"/>
  <c r="J122" i="3"/>
  <c r="H122" i="3"/>
  <c r="F122" i="3"/>
  <c r="D122" i="3"/>
  <c r="BD121" i="3"/>
  <c r="BB121" i="3"/>
  <c r="AZ121" i="3"/>
  <c r="AX121" i="3"/>
  <c r="AV121" i="3"/>
  <c r="AT121" i="3"/>
  <c r="AR121" i="3"/>
  <c r="AP121" i="3"/>
  <c r="AN121" i="3"/>
  <c r="AJ121" i="3"/>
  <c r="AH121" i="3"/>
  <c r="AF121" i="3"/>
  <c r="AD121" i="3"/>
  <c r="AB121" i="3"/>
  <c r="Z121" i="3"/>
  <c r="X121" i="3"/>
  <c r="V121" i="3"/>
  <c r="T121" i="3"/>
  <c r="R121" i="3"/>
  <c r="P121" i="3"/>
  <c r="N121" i="3"/>
  <c r="L121" i="3"/>
  <c r="J121" i="3"/>
  <c r="H121" i="3"/>
  <c r="F121" i="3"/>
  <c r="D121" i="3"/>
  <c r="BD120" i="3"/>
  <c r="BB120" i="3"/>
  <c r="AZ120" i="3"/>
  <c r="AX120" i="3"/>
  <c r="AV120" i="3"/>
  <c r="AT120" i="3"/>
  <c r="AR120" i="3"/>
  <c r="AP120" i="3"/>
  <c r="AN120" i="3"/>
  <c r="AJ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D120" i="3"/>
  <c r="BD119" i="3"/>
  <c r="BB119" i="3"/>
  <c r="AZ119" i="3"/>
  <c r="AX119" i="3"/>
  <c r="AV119" i="3"/>
  <c r="AT119" i="3"/>
  <c r="AR119" i="3"/>
  <c r="AP119" i="3"/>
  <c r="AN119" i="3"/>
  <c r="AJ119" i="3"/>
  <c r="AH119" i="3"/>
  <c r="AF119" i="3"/>
  <c r="AD119" i="3"/>
  <c r="AB119" i="3"/>
  <c r="Z119" i="3"/>
  <c r="X119" i="3"/>
  <c r="V119" i="3"/>
  <c r="T119" i="3"/>
  <c r="R119" i="3"/>
  <c r="P119" i="3"/>
  <c r="N119" i="3"/>
  <c r="L119" i="3"/>
  <c r="J119" i="3"/>
  <c r="H119" i="3"/>
  <c r="F119" i="3"/>
  <c r="D119" i="3"/>
  <c r="BD118" i="3"/>
  <c r="BB118" i="3"/>
  <c r="AZ118" i="3"/>
  <c r="AX118" i="3"/>
  <c r="AV118" i="3"/>
  <c r="AT118" i="3"/>
  <c r="AR118" i="3"/>
  <c r="AP118" i="3"/>
  <c r="AN118" i="3"/>
  <c r="AJ118" i="3"/>
  <c r="AH118" i="3"/>
  <c r="AF118" i="3"/>
  <c r="AD118" i="3"/>
  <c r="AB118" i="3"/>
  <c r="Z118" i="3"/>
  <c r="X118" i="3"/>
  <c r="V118" i="3"/>
  <c r="T118" i="3"/>
  <c r="R118" i="3"/>
  <c r="P118" i="3"/>
  <c r="N118" i="3"/>
  <c r="L118" i="3"/>
  <c r="J118" i="3"/>
  <c r="H118" i="3"/>
  <c r="F118" i="3"/>
  <c r="D118" i="3"/>
  <c r="BD117" i="3"/>
  <c r="BB117" i="3"/>
  <c r="AZ117" i="3"/>
  <c r="AX117" i="3"/>
  <c r="AV117" i="3"/>
  <c r="AT117" i="3"/>
  <c r="AR117" i="3"/>
  <c r="AP117" i="3"/>
  <c r="AN117" i="3"/>
  <c r="AJ117" i="3"/>
  <c r="AH117" i="3"/>
  <c r="AF117" i="3"/>
  <c r="AD117" i="3"/>
  <c r="AB117" i="3"/>
  <c r="Z117" i="3"/>
  <c r="X117" i="3"/>
  <c r="V117" i="3"/>
  <c r="T117" i="3"/>
  <c r="R117" i="3"/>
  <c r="P117" i="3"/>
  <c r="N117" i="3"/>
  <c r="L117" i="3"/>
  <c r="J117" i="3"/>
  <c r="H117" i="3"/>
  <c r="F117" i="3"/>
  <c r="D117" i="3"/>
  <c r="BD116" i="3"/>
  <c r="BB116" i="3"/>
  <c r="AZ116" i="3"/>
  <c r="AX116" i="3"/>
  <c r="AV116" i="3"/>
  <c r="AT116" i="3"/>
  <c r="AR116" i="3"/>
  <c r="AP116" i="3"/>
  <c r="AN116" i="3"/>
  <c r="AJ116" i="3"/>
  <c r="AH116" i="3"/>
  <c r="AF116" i="3"/>
  <c r="AD116" i="3"/>
  <c r="AB116" i="3"/>
  <c r="Z116" i="3"/>
  <c r="X116" i="3"/>
  <c r="V116" i="3"/>
  <c r="T116" i="3"/>
  <c r="R116" i="3"/>
  <c r="P116" i="3"/>
  <c r="N116" i="3"/>
  <c r="L116" i="3"/>
  <c r="J116" i="3"/>
  <c r="H116" i="3"/>
  <c r="F116" i="3"/>
  <c r="D116" i="3"/>
  <c r="BD115" i="3"/>
  <c r="BB115" i="3"/>
  <c r="AZ115" i="3"/>
  <c r="AX115" i="3"/>
  <c r="AV115" i="3"/>
  <c r="AT115" i="3"/>
  <c r="AR115" i="3"/>
  <c r="AP115" i="3"/>
  <c r="AN115" i="3"/>
  <c r="AJ115" i="3"/>
  <c r="AH115" i="3"/>
  <c r="AF115" i="3"/>
  <c r="AD115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D115" i="3"/>
  <c r="BD114" i="3"/>
  <c r="BB114" i="3"/>
  <c r="AZ114" i="3"/>
  <c r="AX114" i="3"/>
  <c r="AV114" i="3"/>
  <c r="AT114" i="3"/>
  <c r="AR114" i="3"/>
  <c r="AP114" i="3"/>
  <c r="AN114" i="3"/>
  <c r="AJ114" i="3"/>
  <c r="AH114" i="3"/>
  <c r="AF114" i="3"/>
  <c r="AD114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D114" i="3"/>
  <c r="BD113" i="3"/>
  <c r="BB113" i="3"/>
  <c r="AZ113" i="3"/>
  <c r="AX113" i="3"/>
  <c r="AV113" i="3"/>
  <c r="AT113" i="3"/>
  <c r="AR113" i="3"/>
  <c r="AP113" i="3"/>
  <c r="AN113" i="3"/>
  <c r="AJ113" i="3"/>
  <c r="AH113" i="3"/>
  <c r="AF113" i="3"/>
  <c r="AD113" i="3"/>
  <c r="AB113" i="3"/>
  <c r="Z113" i="3"/>
  <c r="X113" i="3"/>
  <c r="V113" i="3"/>
  <c r="T113" i="3"/>
  <c r="R113" i="3"/>
  <c r="P113" i="3"/>
  <c r="N113" i="3"/>
  <c r="L113" i="3"/>
  <c r="J113" i="3"/>
  <c r="H113" i="3"/>
  <c r="F113" i="3"/>
  <c r="D113" i="3"/>
  <c r="BD112" i="3"/>
  <c r="BB112" i="3"/>
  <c r="AZ112" i="3"/>
  <c r="AX112" i="3"/>
  <c r="AV112" i="3"/>
  <c r="AT112" i="3"/>
  <c r="AR112" i="3"/>
  <c r="AP112" i="3"/>
  <c r="AN112" i="3"/>
  <c r="AJ112" i="3"/>
  <c r="AH112" i="3"/>
  <c r="AF112" i="3"/>
  <c r="AD112" i="3"/>
  <c r="AB112" i="3"/>
  <c r="Z112" i="3"/>
  <c r="X112" i="3"/>
  <c r="V112" i="3"/>
  <c r="T112" i="3"/>
  <c r="R112" i="3"/>
  <c r="P112" i="3"/>
  <c r="N112" i="3"/>
  <c r="L112" i="3"/>
  <c r="J112" i="3"/>
  <c r="H112" i="3"/>
  <c r="F112" i="3"/>
  <c r="D112" i="3"/>
  <c r="BD111" i="3"/>
  <c r="BB111" i="3"/>
  <c r="AZ111" i="3"/>
  <c r="AX111" i="3"/>
  <c r="AV111" i="3"/>
  <c r="AT111" i="3"/>
  <c r="AR111" i="3"/>
  <c r="AP111" i="3"/>
  <c r="AN111" i="3"/>
  <c r="AJ111" i="3"/>
  <c r="AH111" i="3"/>
  <c r="AF111" i="3"/>
  <c r="AD111" i="3"/>
  <c r="AB111" i="3"/>
  <c r="Z111" i="3"/>
  <c r="X111" i="3"/>
  <c r="V111" i="3"/>
  <c r="T111" i="3"/>
  <c r="R111" i="3"/>
  <c r="P111" i="3"/>
  <c r="N111" i="3"/>
  <c r="L111" i="3"/>
  <c r="J111" i="3"/>
  <c r="H111" i="3"/>
  <c r="F111" i="3"/>
  <c r="D111" i="3"/>
  <c r="BD110" i="3"/>
  <c r="BB110" i="3"/>
  <c r="AZ110" i="3"/>
  <c r="AX110" i="3"/>
  <c r="AV110" i="3"/>
  <c r="AT110" i="3"/>
  <c r="AR110" i="3"/>
  <c r="AP110" i="3"/>
  <c r="AN110" i="3"/>
  <c r="AJ110" i="3"/>
  <c r="AH110" i="3"/>
  <c r="AF110" i="3"/>
  <c r="AD110" i="3"/>
  <c r="AB110" i="3"/>
  <c r="Z110" i="3"/>
  <c r="X110" i="3"/>
  <c r="V110" i="3"/>
  <c r="T110" i="3"/>
  <c r="R110" i="3"/>
  <c r="P110" i="3"/>
  <c r="N110" i="3"/>
  <c r="L110" i="3"/>
  <c r="J110" i="3"/>
  <c r="H110" i="3"/>
  <c r="F110" i="3"/>
  <c r="D110" i="3"/>
  <c r="BD109" i="3"/>
  <c r="BB109" i="3"/>
  <c r="AZ109" i="3"/>
  <c r="AX109" i="3"/>
  <c r="AV109" i="3"/>
  <c r="AT109" i="3"/>
  <c r="AR109" i="3"/>
  <c r="AP109" i="3"/>
  <c r="AN109" i="3"/>
  <c r="AJ109" i="3"/>
  <c r="AH109" i="3"/>
  <c r="AF109" i="3"/>
  <c r="AD109" i="3"/>
  <c r="AB109" i="3"/>
  <c r="Z109" i="3"/>
  <c r="X109" i="3"/>
  <c r="V109" i="3"/>
  <c r="T109" i="3"/>
  <c r="R109" i="3"/>
  <c r="P109" i="3"/>
  <c r="N109" i="3"/>
  <c r="L109" i="3"/>
  <c r="J109" i="3"/>
  <c r="H109" i="3"/>
  <c r="F109" i="3"/>
  <c r="D109" i="3"/>
  <c r="BD108" i="3"/>
  <c r="BB108" i="3"/>
  <c r="AZ108" i="3"/>
  <c r="AX108" i="3"/>
  <c r="AV108" i="3"/>
  <c r="AT108" i="3"/>
  <c r="AR108" i="3"/>
  <c r="AP108" i="3"/>
  <c r="AN108" i="3"/>
  <c r="AJ108" i="3"/>
  <c r="AH108" i="3"/>
  <c r="AF108" i="3"/>
  <c r="AD108" i="3"/>
  <c r="AB108" i="3"/>
  <c r="Z108" i="3"/>
  <c r="X108" i="3"/>
  <c r="V108" i="3"/>
  <c r="T108" i="3"/>
  <c r="R108" i="3"/>
  <c r="P108" i="3"/>
  <c r="N108" i="3"/>
  <c r="L108" i="3"/>
  <c r="J108" i="3"/>
  <c r="H108" i="3"/>
  <c r="F108" i="3"/>
  <c r="D108" i="3"/>
  <c r="BD107" i="3"/>
  <c r="BB107" i="3"/>
  <c r="AZ107" i="3"/>
  <c r="AX107" i="3"/>
  <c r="AV107" i="3"/>
  <c r="AT107" i="3"/>
  <c r="AR107" i="3"/>
  <c r="AP107" i="3"/>
  <c r="AN107" i="3"/>
  <c r="AJ107" i="3"/>
  <c r="AH107" i="3"/>
  <c r="AF107" i="3"/>
  <c r="AD107" i="3"/>
  <c r="AB107" i="3"/>
  <c r="Z107" i="3"/>
  <c r="X107" i="3"/>
  <c r="V107" i="3"/>
  <c r="T107" i="3"/>
  <c r="R107" i="3"/>
  <c r="P107" i="3"/>
  <c r="N107" i="3"/>
  <c r="L107" i="3"/>
  <c r="J107" i="3"/>
  <c r="H107" i="3"/>
  <c r="F107" i="3"/>
  <c r="D107" i="3"/>
  <c r="BD106" i="3"/>
  <c r="BB106" i="3"/>
  <c r="AZ106" i="3"/>
  <c r="AX106" i="3"/>
  <c r="AV106" i="3"/>
  <c r="AT106" i="3"/>
  <c r="AR106" i="3"/>
  <c r="AP106" i="3"/>
  <c r="AN106" i="3"/>
  <c r="AJ106" i="3"/>
  <c r="AH106" i="3"/>
  <c r="AF106" i="3"/>
  <c r="AD106" i="3"/>
  <c r="AB106" i="3"/>
  <c r="Z106" i="3"/>
  <c r="X106" i="3"/>
  <c r="V106" i="3"/>
  <c r="T106" i="3"/>
  <c r="R106" i="3"/>
  <c r="P106" i="3"/>
  <c r="N106" i="3"/>
  <c r="L106" i="3"/>
  <c r="J106" i="3"/>
  <c r="H106" i="3"/>
  <c r="F106" i="3"/>
  <c r="D106" i="3"/>
  <c r="BD105" i="3"/>
  <c r="BB105" i="3"/>
  <c r="AZ105" i="3"/>
  <c r="AX105" i="3"/>
  <c r="AV105" i="3"/>
  <c r="AT105" i="3"/>
  <c r="AR105" i="3"/>
  <c r="AP105" i="3"/>
  <c r="AN105" i="3"/>
  <c r="AJ105" i="3"/>
  <c r="AH105" i="3"/>
  <c r="AF105" i="3"/>
  <c r="AD105" i="3"/>
  <c r="AB105" i="3"/>
  <c r="Z105" i="3"/>
  <c r="X105" i="3"/>
  <c r="V105" i="3"/>
  <c r="T105" i="3"/>
  <c r="R105" i="3"/>
  <c r="P105" i="3"/>
  <c r="N105" i="3"/>
  <c r="L105" i="3"/>
  <c r="J105" i="3"/>
  <c r="H105" i="3"/>
  <c r="F105" i="3"/>
  <c r="D105" i="3"/>
  <c r="BD104" i="3"/>
  <c r="BB104" i="3"/>
  <c r="AZ104" i="3"/>
  <c r="AX104" i="3"/>
  <c r="AV104" i="3"/>
  <c r="AP104" i="3"/>
  <c r="AN104" i="3"/>
  <c r="AJ104" i="3"/>
  <c r="AH104" i="3"/>
  <c r="AF104" i="3"/>
  <c r="AD104" i="3"/>
  <c r="AB104" i="3"/>
  <c r="Z104" i="3"/>
  <c r="X104" i="3"/>
  <c r="V104" i="3"/>
  <c r="T104" i="3"/>
  <c r="R104" i="3"/>
  <c r="P104" i="3"/>
  <c r="N104" i="3"/>
  <c r="L104" i="3"/>
  <c r="J104" i="3"/>
  <c r="H104" i="3"/>
  <c r="F104" i="3"/>
  <c r="D104" i="3"/>
  <c r="BD103" i="3"/>
  <c r="BB103" i="3"/>
  <c r="AZ103" i="3"/>
  <c r="AX103" i="3"/>
  <c r="AV103" i="3"/>
  <c r="AP103" i="3"/>
  <c r="AN103" i="3"/>
  <c r="AJ103" i="3"/>
  <c r="AH103" i="3"/>
  <c r="AF103" i="3"/>
  <c r="AD103" i="3"/>
  <c r="AB103" i="3"/>
  <c r="Z103" i="3"/>
  <c r="X103" i="3"/>
  <c r="V103" i="3"/>
  <c r="T103" i="3"/>
  <c r="R103" i="3"/>
  <c r="P103" i="3"/>
  <c r="N103" i="3"/>
  <c r="L103" i="3"/>
  <c r="J103" i="3"/>
  <c r="H103" i="3"/>
  <c r="F103" i="3"/>
  <c r="D103" i="3"/>
  <c r="BD102" i="3"/>
  <c r="BB102" i="3"/>
  <c r="AZ102" i="3"/>
  <c r="AX102" i="3"/>
  <c r="AV102" i="3"/>
  <c r="AP102" i="3"/>
  <c r="AN102" i="3"/>
  <c r="AJ102" i="3"/>
  <c r="AH102" i="3"/>
  <c r="AF102" i="3"/>
  <c r="AD102" i="3"/>
  <c r="AB102" i="3"/>
  <c r="Z102" i="3"/>
  <c r="X102" i="3"/>
  <c r="V102" i="3"/>
  <c r="T102" i="3"/>
  <c r="R102" i="3"/>
  <c r="P102" i="3"/>
  <c r="N102" i="3"/>
  <c r="L102" i="3"/>
  <c r="J102" i="3"/>
  <c r="H102" i="3"/>
  <c r="F102" i="3"/>
  <c r="D102" i="3"/>
  <c r="BD101" i="3"/>
  <c r="BB101" i="3"/>
  <c r="AZ101" i="3"/>
  <c r="AX101" i="3"/>
  <c r="AV101" i="3"/>
  <c r="AP101" i="3"/>
  <c r="AN101" i="3"/>
  <c r="AJ101" i="3"/>
  <c r="AH101" i="3"/>
  <c r="AF101" i="3"/>
  <c r="AD101" i="3"/>
  <c r="AB101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BD100" i="3"/>
  <c r="BB100" i="3"/>
  <c r="AZ100" i="3"/>
  <c r="AX100" i="3"/>
  <c r="AV100" i="3"/>
  <c r="AP100" i="3"/>
  <c r="AN100" i="3"/>
  <c r="AJ100" i="3"/>
  <c r="AH100" i="3"/>
  <c r="AF100" i="3"/>
  <c r="AD100" i="3"/>
  <c r="AB100" i="3"/>
  <c r="Z100" i="3"/>
  <c r="X100" i="3"/>
  <c r="V100" i="3"/>
  <c r="T100" i="3"/>
  <c r="R100" i="3"/>
  <c r="P100" i="3"/>
  <c r="N100" i="3"/>
  <c r="L100" i="3"/>
  <c r="J100" i="3"/>
  <c r="H100" i="3"/>
  <c r="F100" i="3"/>
  <c r="D100" i="3"/>
  <c r="BD99" i="3"/>
  <c r="BB99" i="3"/>
  <c r="AZ99" i="3"/>
  <c r="AX99" i="3"/>
  <c r="AV99" i="3"/>
  <c r="AP99" i="3"/>
  <c r="AN99" i="3"/>
  <c r="AJ99" i="3"/>
  <c r="AH99" i="3"/>
  <c r="AF99" i="3"/>
  <c r="AD99" i="3"/>
  <c r="AB99" i="3"/>
  <c r="Z99" i="3"/>
  <c r="X99" i="3"/>
  <c r="V99" i="3"/>
  <c r="T99" i="3"/>
  <c r="R99" i="3"/>
  <c r="P99" i="3"/>
  <c r="N99" i="3"/>
  <c r="L99" i="3"/>
  <c r="J99" i="3"/>
  <c r="H99" i="3"/>
  <c r="F99" i="3"/>
  <c r="D99" i="3"/>
  <c r="BD98" i="3"/>
  <c r="BB98" i="3"/>
  <c r="AZ98" i="3"/>
  <c r="AX98" i="3"/>
  <c r="AV98" i="3"/>
  <c r="AP98" i="3"/>
  <c r="AN98" i="3"/>
  <c r="AJ98" i="3"/>
  <c r="AH98" i="3"/>
  <c r="AF98" i="3"/>
  <c r="AD98" i="3"/>
  <c r="AB98" i="3"/>
  <c r="Z98" i="3"/>
  <c r="X98" i="3"/>
  <c r="V98" i="3"/>
  <c r="T98" i="3"/>
  <c r="R98" i="3"/>
  <c r="P98" i="3"/>
  <c r="N98" i="3"/>
  <c r="L98" i="3"/>
  <c r="J98" i="3"/>
  <c r="H98" i="3"/>
  <c r="F98" i="3"/>
  <c r="D98" i="3"/>
  <c r="BD97" i="3"/>
  <c r="BB97" i="3"/>
  <c r="AZ97" i="3"/>
  <c r="AX97" i="3"/>
  <c r="AV97" i="3"/>
  <c r="AP97" i="3"/>
  <c r="AN97" i="3"/>
  <c r="AJ97" i="3"/>
  <c r="AH97" i="3"/>
  <c r="AF97" i="3"/>
  <c r="AD97" i="3"/>
  <c r="AB97" i="3"/>
  <c r="Z97" i="3"/>
  <c r="X97" i="3"/>
  <c r="V97" i="3"/>
  <c r="T97" i="3"/>
  <c r="R97" i="3"/>
  <c r="P97" i="3"/>
  <c r="N97" i="3"/>
  <c r="L97" i="3"/>
  <c r="J97" i="3"/>
  <c r="H97" i="3"/>
  <c r="F97" i="3"/>
  <c r="D97" i="3"/>
  <c r="BD96" i="3"/>
  <c r="BB96" i="3"/>
  <c r="AZ96" i="3"/>
  <c r="AX96" i="3"/>
  <c r="AV96" i="3"/>
  <c r="AP96" i="3"/>
  <c r="AN96" i="3"/>
  <c r="AJ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D96" i="3"/>
  <c r="BD95" i="3"/>
  <c r="BB95" i="3"/>
  <c r="AZ95" i="3"/>
  <c r="AX95" i="3"/>
  <c r="AV95" i="3"/>
  <c r="AP95" i="3"/>
  <c r="AN95" i="3"/>
  <c r="AJ95" i="3"/>
  <c r="AH95" i="3"/>
  <c r="AF95" i="3"/>
  <c r="AD95" i="3"/>
  <c r="AB95" i="3"/>
  <c r="Z95" i="3"/>
  <c r="X95" i="3"/>
  <c r="V95" i="3"/>
  <c r="T95" i="3"/>
  <c r="R95" i="3"/>
  <c r="P95" i="3"/>
  <c r="N95" i="3"/>
  <c r="L95" i="3"/>
  <c r="J95" i="3"/>
  <c r="H95" i="3"/>
  <c r="F95" i="3"/>
  <c r="D95" i="3"/>
  <c r="BD94" i="3"/>
  <c r="BB94" i="3"/>
  <c r="AZ94" i="3"/>
  <c r="AX94" i="3"/>
  <c r="AV94" i="3"/>
  <c r="AP94" i="3"/>
  <c r="AN94" i="3"/>
  <c r="AJ94" i="3"/>
  <c r="AH94" i="3"/>
  <c r="AF94" i="3"/>
  <c r="AD94" i="3"/>
  <c r="AB94" i="3"/>
  <c r="Z94" i="3"/>
  <c r="X94" i="3"/>
  <c r="V94" i="3"/>
  <c r="T94" i="3"/>
  <c r="R94" i="3"/>
  <c r="P94" i="3"/>
  <c r="N94" i="3"/>
  <c r="L94" i="3"/>
  <c r="J94" i="3"/>
  <c r="H94" i="3"/>
  <c r="F94" i="3"/>
  <c r="D94" i="3"/>
  <c r="BD93" i="3"/>
  <c r="BB93" i="3"/>
  <c r="AZ93" i="3"/>
  <c r="AX93" i="3"/>
  <c r="AV93" i="3"/>
  <c r="AP93" i="3"/>
  <c r="AN93" i="3"/>
  <c r="AJ93" i="3"/>
  <c r="AH93" i="3"/>
  <c r="AF93" i="3"/>
  <c r="AD93" i="3"/>
  <c r="AB93" i="3"/>
  <c r="Z93" i="3"/>
  <c r="X93" i="3"/>
  <c r="V93" i="3"/>
  <c r="T93" i="3"/>
  <c r="R93" i="3"/>
  <c r="P93" i="3"/>
  <c r="N93" i="3"/>
  <c r="L93" i="3"/>
  <c r="J93" i="3"/>
  <c r="H93" i="3"/>
  <c r="F93" i="3"/>
  <c r="D93" i="3"/>
  <c r="BD92" i="3"/>
  <c r="BB92" i="3"/>
  <c r="AZ92" i="3"/>
  <c r="AX92" i="3"/>
  <c r="AV92" i="3"/>
  <c r="AP92" i="3"/>
  <c r="AN92" i="3"/>
  <c r="AJ92" i="3"/>
  <c r="AH92" i="3"/>
  <c r="AF92" i="3"/>
  <c r="AD92" i="3"/>
  <c r="AB92" i="3"/>
  <c r="Z92" i="3"/>
  <c r="X92" i="3"/>
  <c r="V92" i="3"/>
  <c r="T92" i="3"/>
  <c r="R92" i="3"/>
  <c r="P92" i="3"/>
  <c r="N92" i="3"/>
  <c r="L92" i="3"/>
  <c r="J92" i="3"/>
  <c r="H92" i="3"/>
  <c r="F92" i="3"/>
  <c r="D92" i="3"/>
  <c r="BD91" i="3"/>
  <c r="BB91" i="3"/>
  <c r="AZ91" i="3"/>
  <c r="AX91" i="3"/>
  <c r="AV91" i="3"/>
  <c r="AP91" i="3"/>
  <c r="AN91" i="3"/>
  <c r="AJ91" i="3"/>
  <c r="AH91" i="3"/>
  <c r="AF91" i="3"/>
  <c r="AD91" i="3"/>
  <c r="AB91" i="3"/>
  <c r="Z91" i="3"/>
  <c r="X91" i="3"/>
  <c r="V91" i="3"/>
  <c r="T91" i="3"/>
  <c r="R91" i="3"/>
  <c r="P91" i="3"/>
  <c r="N91" i="3"/>
  <c r="L91" i="3"/>
  <c r="J91" i="3"/>
  <c r="H91" i="3"/>
  <c r="F91" i="3"/>
  <c r="D91" i="3"/>
  <c r="BD90" i="3"/>
  <c r="BB90" i="3"/>
  <c r="AZ90" i="3"/>
  <c r="AX90" i="3"/>
  <c r="AV90" i="3"/>
  <c r="AP90" i="3"/>
  <c r="AN90" i="3"/>
  <c r="AJ90" i="3"/>
  <c r="AH90" i="3"/>
  <c r="AF90" i="3"/>
  <c r="AD90" i="3"/>
  <c r="AB90" i="3"/>
  <c r="Z90" i="3"/>
  <c r="X90" i="3"/>
  <c r="V90" i="3"/>
  <c r="T90" i="3"/>
  <c r="R90" i="3"/>
  <c r="P90" i="3"/>
  <c r="N90" i="3"/>
  <c r="L90" i="3"/>
  <c r="J90" i="3"/>
  <c r="H90" i="3"/>
  <c r="F90" i="3"/>
  <c r="D90" i="3"/>
  <c r="BD89" i="3"/>
  <c r="BB89" i="3"/>
  <c r="AZ89" i="3"/>
  <c r="AX89" i="3"/>
  <c r="AV89" i="3"/>
  <c r="AP89" i="3"/>
  <c r="AN89" i="3"/>
  <c r="AJ89" i="3"/>
  <c r="AH89" i="3"/>
  <c r="AF89" i="3"/>
  <c r="AD89" i="3"/>
  <c r="AB89" i="3"/>
  <c r="Z89" i="3"/>
  <c r="X89" i="3"/>
  <c r="V89" i="3"/>
  <c r="T89" i="3"/>
  <c r="R89" i="3"/>
  <c r="P89" i="3"/>
  <c r="N89" i="3"/>
  <c r="L89" i="3"/>
  <c r="J89" i="3"/>
  <c r="H89" i="3"/>
  <c r="F89" i="3"/>
  <c r="D89" i="3"/>
  <c r="BD88" i="3"/>
  <c r="BB88" i="3"/>
  <c r="AZ88" i="3"/>
  <c r="AX88" i="3"/>
  <c r="AV88" i="3"/>
  <c r="AP88" i="3"/>
  <c r="AN88" i="3"/>
  <c r="AJ88" i="3"/>
  <c r="AH88" i="3"/>
  <c r="AF88" i="3"/>
  <c r="AD88" i="3"/>
  <c r="AB88" i="3"/>
  <c r="Z88" i="3"/>
  <c r="X88" i="3"/>
  <c r="V88" i="3"/>
  <c r="T88" i="3"/>
  <c r="R88" i="3"/>
  <c r="P88" i="3"/>
  <c r="N88" i="3"/>
  <c r="L88" i="3"/>
  <c r="J88" i="3"/>
  <c r="H88" i="3"/>
  <c r="F88" i="3"/>
  <c r="D88" i="3"/>
  <c r="BD87" i="3"/>
  <c r="BB87" i="3"/>
  <c r="AZ87" i="3"/>
  <c r="AX87" i="3"/>
  <c r="AV87" i="3"/>
  <c r="AP87" i="3"/>
  <c r="AN87" i="3"/>
  <c r="AJ87" i="3"/>
  <c r="AH87" i="3"/>
  <c r="AF87" i="3"/>
  <c r="AD87" i="3"/>
  <c r="AB87" i="3"/>
  <c r="Z87" i="3"/>
  <c r="X87" i="3"/>
  <c r="V87" i="3"/>
  <c r="T87" i="3"/>
  <c r="R87" i="3"/>
  <c r="P87" i="3"/>
  <c r="N87" i="3"/>
  <c r="L87" i="3"/>
  <c r="J87" i="3"/>
  <c r="H87" i="3"/>
  <c r="F87" i="3"/>
  <c r="D87" i="3"/>
  <c r="BD86" i="3"/>
  <c r="BB86" i="3"/>
  <c r="AZ86" i="3"/>
  <c r="AX86" i="3"/>
  <c r="AV86" i="3"/>
  <c r="AP86" i="3"/>
  <c r="AN86" i="3"/>
  <c r="AJ86" i="3"/>
  <c r="AH86" i="3"/>
  <c r="AF86" i="3"/>
  <c r="AD86" i="3"/>
  <c r="AB86" i="3"/>
  <c r="Z86" i="3"/>
  <c r="X86" i="3"/>
  <c r="V86" i="3"/>
  <c r="T86" i="3"/>
  <c r="R86" i="3"/>
  <c r="P86" i="3"/>
  <c r="N86" i="3"/>
  <c r="L86" i="3"/>
  <c r="J86" i="3"/>
  <c r="H86" i="3"/>
  <c r="F86" i="3"/>
  <c r="D86" i="3"/>
  <c r="BD85" i="3"/>
  <c r="BB85" i="3"/>
  <c r="AZ85" i="3"/>
  <c r="AX85" i="3"/>
  <c r="AV85" i="3"/>
  <c r="AP85" i="3"/>
  <c r="AN85" i="3"/>
  <c r="AJ85" i="3"/>
  <c r="AH85" i="3"/>
  <c r="AF85" i="3"/>
  <c r="AD85" i="3"/>
  <c r="AB85" i="3"/>
  <c r="Z85" i="3"/>
  <c r="X85" i="3"/>
  <c r="V85" i="3"/>
  <c r="T85" i="3"/>
  <c r="R85" i="3"/>
  <c r="P85" i="3"/>
  <c r="N85" i="3"/>
  <c r="L85" i="3"/>
  <c r="J85" i="3"/>
  <c r="H85" i="3"/>
  <c r="F85" i="3"/>
  <c r="D85" i="3"/>
  <c r="BD84" i="3"/>
  <c r="BB84" i="3"/>
  <c r="AZ84" i="3"/>
  <c r="AX84" i="3"/>
  <c r="AV84" i="3"/>
  <c r="AP84" i="3"/>
  <c r="AN84" i="3"/>
  <c r="AJ84" i="3"/>
  <c r="AH84" i="3"/>
  <c r="AF84" i="3"/>
  <c r="AD84" i="3"/>
  <c r="AB84" i="3"/>
  <c r="Z84" i="3"/>
  <c r="X84" i="3"/>
  <c r="V84" i="3"/>
  <c r="T84" i="3"/>
  <c r="R84" i="3"/>
  <c r="P84" i="3"/>
  <c r="N84" i="3"/>
  <c r="L84" i="3"/>
  <c r="J84" i="3"/>
  <c r="H84" i="3"/>
  <c r="F84" i="3"/>
  <c r="D84" i="3"/>
  <c r="BD83" i="3"/>
  <c r="BB83" i="3"/>
  <c r="AZ83" i="3"/>
  <c r="AX83" i="3"/>
  <c r="AV83" i="3"/>
  <c r="AP83" i="3"/>
  <c r="AN83" i="3"/>
  <c r="AJ83" i="3"/>
  <c r="AH83" i="3"/>
  <c r="AF83" i="3"/>
  <c r="AD83" i="3"/>
  <c r="AB83" i="3"/>
  <c r="Z83" i="3"/>
  <c r="X83" i="3"/>
  <c r="V83" i="3"/>
  <c r="T83" i="3"/>
  <c r="R83" i="3"/>
  <c r="P83" i="3"/>
  <c r="N83" i="3"/>
  <c r="L83" i="3"/>
  <c r="J83" i="3"/>
  <c r="H83" i="3"/>
  <c r="F83" i="3"/>
  <c r="D83" i="3"/>
  <c r="BD82" i="3"/>
  <c r="BB82" i="3"/>
  <c r="AZ82" i="3"/>
  <c r="AX82" i="3"/>
  <c r="AV82" i="3"/>
  <c r="AP82" i="3"/>
  <c r="AN82" i="3"/>
  <c r="AJ82" i="3"/>
  <c r="AH82" i="3"/>
  <c r="AF82" i="3"/>
  <c r="AD82" i="3"/>
  <c r="AB82" i="3"/>
  <c r="Z82" i="3"/>
  <c r="X82" i="3"/>
  <c r="V82" i="3"/>
  <c r="T82" i="3"/>
  <c r="R82" i="3"/>
  <c r="P82" i="3"/>
  <c r="N82" i="3"/>
  <c r="L82" i="3"/>
  <c r="J82" i="3"/>
  <c r="H82" i="3"/>
  <c r="F82" i="3"/>
  <c r="D82" i="3"/>
  <c r="BD81" i="3"/>
  <c r="BB81" i="3"/>
  <c r="AZ81" i="3"/>
  <c r="AX81" i="3"/>
  <c r="AV81" i="3"/>
  <c r="AP81" i="3"/>
  <c r="AN81" i="3"/>
  <c r="AJ81" i="3"/>
  <c r="AH81" i="3"/>
  <c r="AF81" i="3"/>
  <c r="AD81" i="3"/>
  <c r="AB81" i="3"/>
  <c r="Z81" i="3"/>
  <c r="X81" i="3"/>
  <c r="V81" i="3"/>
  <c r="T81" i="3"/>
  <c r="R81" i="3"/>
  <c r="P81" i="3"/>
  <c r="N81" i="3"/>
  <c r="L81" i="3"/>
  <c r="J81" i="3"/>
  <c r="H81" i="3"/>
  <c r="F81" i="3"/>
  <c r="D81" i="3"/>
  <c r="BD80" i="3"/>
  <c r="BB80" i="3"/>
  <c r="AZ80" i="3"/>
  <c r="AX80" i="3"/>
  <c r="AV80" i="3"/>
  <c r="AP80" i="3"/>
  <c r="AN80" i="3"/>
  <c r="AJ80" i="3"/>
  <c r="AH80" i="3"/>
  <c r="AF80" i="3"/>
  <c r="AD80" i="3"/>
  <c r="AB80" i="3"/>
  <c r="Z80" i="3"/>
  <c r="X80" i="3"/>
  <c r="V80" i="3"/>
  <c r="T80" i="3"/>
  <c r="R80" i="3"/>
  <c r="P80" i="3"/>
  <c r="N80" i="3"/>
  <c r="L80" i="3"/>
  <c r="J80" i="3"/>
  <c r="H80" i="3"/>
  <c r="F80" i="3"/>
  <c r="D80" i="3"/>
  <c r="BD79" i="3"/>
  <c r="BB79" i="3"/>
  <c r="AZ79" i="3"/>
  <c r="AX79" i="3"/>
  <c r="AV79" i="3"/>
  <c r="AP79" i="3"/>
  <c r="AN79" i="3"/>
  <c r="AJ79" i="3"/>
  <c r="AH79" i="3"/>
  <c r="AF79" i="3"/>
  <c r="AD79" i="3"/>
  <c r="AB79" i="3"/>
  <c r="Z79" i="3"/>
  <c r="X79" i="3"/>
  <c r="V79" i="3"/>
  <c r="T79" i="3"/>
  <c r="R79" i="3"/>
  <c r="P79" i="3"/>
  <c r="N79" i="3"/>
  <c r="L79" i="3"/>
  <c r="J79" i="3"/>
  <c r="H79" i="3"/>
  <c r="F79" i="3"/>
  <c r="D79" i="3"/>
  <c r="BD78" i="3"/>
  <c r="BB78" i="3"/>
  <c r="AZ78" i="3"/>
  <c r="AX78" i="3"/>
  <c r="AV78" i="3"/>
  <c r="AP78" i="3"/>
  <c r="AN78" i="3"/>
  <c r="AJ78" i="3"/>
  <c r="AH78" i="3"/>
  <c r="AF78" i="3"/>
  <c r="AD78" i="3"/>
  <c r="AB78" i="3"/>
  <c r="Z78" i="3"/>
  <c r="X78" i="3"/>
  <c r="V78" i="3"/>
  <c r="T78" i="3"/>
  <c r="R78" i="3"/>
  <c r="P78" i="3"/>
  <c r="N78" i="3"/>
  <c r="L78" i="3"/>
  <c r="J78" i="3"/>
  <c r="H78" i="3"/>
  <c r="F78" i="3"/>
  <c r="D78" i="3"/>
  <c r="BD77" i="3"/>
  <c r="BB77" i="3"/>
  <c r="AZ77" i="3"/>
  <c r="AX77" i="3"/>
  <c r="AV77" i="3"/>
  <c r="AP77" i="3"/>
  <c r="AN77" i="3"/>
  <c r="AJ77" i="3"/>
  <c r="AH77" i="3"/>
  <c r="AF77" i="3"/>
  <c r="AD77" i="3"/>
  <c r="AB77" i="3"/>
  <c r="Z77" i="3"/>
  <c r="X77" i="3"/>
  <c r="V77" i="3"/>
  <c r="T77" i="3"/>
  <c r="R77" i="3"/>
  <c r="P77" i="3"/>
  <c r="N77" i="3"/>
  <c r="L77" i="3"/>
  <c r="J77" i="3"/>
  <c r="H77" i="3"/>
  <c r="F77" i="3"/>
  <c r="D77" i="3"/>
  <c r="BD76" i="3"/>
  <c r="BB76" i="3"/>
  <c r="AZ76" i="3"/>
  <c r="AX76" i="3"/>
  <c r="AV76" i="3"/>
  <c r="AP76" i="3"/>
  <c r="AN76" i="3"/>
  <c r="AJ76" i="3"/>
  <c r="AH76" i="3"/>
  <c r="AF76" i="3"/>
  <c r="AD76" i="3"/>
  <c r="AB76" i="3"/>
  <c r="Z76" i="3"/>
  <c r="X76" i="3"/>
  <c r="V76" i="3"/>
  <c r="T76" i="3"/>
  <c r="R76" i="3"/>
  <c r="P76" i="3"/>
  <c r="N76" i="3"/>
  <c r="L76" i="3"/>
  <c r="J76" i="3"/>
  <c r="H76" i="3"/>
  <c r="F76" i="3"/>
  <c r="D76" i="3"/>
  <c r="BD75" i="3"/>
  <c r="BB75" i="3"/>
  <c r="AZ75" i="3"/>
  <c r="AX75" i="3"/>
  <c r="AV75" i="3"/>
  <c r="AP75" i="3"/>
  <c r="AN75" i="3"/>
  <c r="AJ75" i="3"/>
  <c r="AH75" i="3"/>
  <c r="AF75" i="3"/>
  <c r="AD75" i="3"/>
  <c r="AB75" i="3"/>
  <c r="Z75" i="3"/>
  <c r="X75" i="3"/>
  <c r="V75" i="3"/>
  <c r="T75" i="3"/>
  <c r="R75" i="3"/>
  <c r="P75" i="3"/>
  <c r="N75" i="3"/>
  <c r="L75" i="3"/>
  <c r="J75" i="3"/>
  <c r="H75" i="3"/>
  <c r="F75" i="3"/>
  <c r="D75" i="3"/>
  <c r="BD74" i="3"/>
  <c r="BB74" i="3"/>
  <c r="AZ74" i="3"/>
  <c r="AX74" i="3"/>
  <c r="AV74" i="3"/>
  <c r="AP74" i="3"/>
  <c r="AN74" i="3"/>
  <c r="AJ74" i="3"/>
  <c r="AH74" i="3"/>
  <c r="AF74" i="3"/>
  <c r="AD74" i="3"/>
  <c r="AB74" i="3"/>
  <c r="Z74" i="3"/>
  <c r="X74" i="3"/>
  <c r="V74" i="3"/>
  <c r="T74" i="3"/>
  <c r="R74" i="3"/>
  <c r="P74" i="3"/>
  <c r="N74" i="3"/>
  <c r="L74" i="3"/>
  <c r="J74" i="3"/>
  <c r="H74" i="3"/>
  <c r="F74" i="3"/>
  <c r="D74" i="3"/>
  <c r="BD73" i="3"/>
  <c r="BB73" i="3"/>
  <c r="AZ73" i="3"/>
  <c r="AX73" i="3"/>
  <c r="AV73" i="3"/>
  <c r="AP73" i="3"/>
  <c r="AN73" i="3"/>
  <c r="AJ73" i="3"/>
  <c r="AH73" i="3"/>
  <c r="AF73" i="3"/>
  <c r="AD73" i="3"/>
  <c r="AB73" i="3"/>
  <c r="Z73" i="3"/>
  <c r="X73" i="3"/>
  <c r="V73" i="3"/>
  <c r="T73" i="3"/>
  <c r="R73" i="3"/>
  <c r="P73" i="3"/>
  <c r="N73" i="3"/>
  <c r="L73" i="3"/>
  <c r="J73" i="3"/>
  <c r="H73" i="3"/>
  <c r="F73" i="3"/>
  <c r="D73" i="3"/>
  <c r="BD72" i="3"/>
  <c r="BB72" i="3"/>
  <c r="AZ72" i="3"/>
  <c r="AX72" i="3"/>
  <c r="AV72" i="3"/>
  <c r="AP72" i="3"/>
  <c r="AN72" i="3"/>
  <c r="AJ72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H72" i="3"/>
  <c r="F72" i="3"/>
  <c r="D72" i="3"/>
  <c r="BD71" i="3"/>
  <c r="BB71" i="3"/>
  <c r="AZ71" i="3"/>
  <c r="AX71" i="3"/>
  <c r="AV71" i="3"/>
  <c r="AP71" i="3"/>
  <c r="AN71" i="3"/>
  <c r="AJ71" i="3"/>
  <c r="AH71" i="3"/>
  <c r="AF71" i="3"/>
  <c r="AD71" i="3"/>
  <c r="AB71" i="3"/>
  <c r="Z71" i="3"/>
  <c r="X71" i="3"/>
  <c r="V71" i="3"/>
  <c r="T71" i="3"/>
  <c r="R71" i="3"/>
  <c r="P71" i="3"/>
  <c r="N71" i="3"/>
  <c r="L71" i="3"/>
  <c r="J71" i="3"/>
  <c r="H71" i="3"/>
  <c r="F71" i="3"/>
  <c r="D71" i="3"/>
  <c r="BD70" i="3"/>
  <c r="BB70" i="3"/>
  <c r="AZ70" i="3"/>
  <c r="AX70" i="3"/>
  <c r="AV70" i="3"/>
  <c r="AP70" i="3"/>
  <c r="AN70" i="3"/>
  <c r="AJ70" i="3"/>
  <c r="AH70" i="3"/>
  <c r="AF70" i="3"/>
  <c r="AD70" i="3"/>
  <c r="AB70" i="3"/>
  <c r="Z70" i="3"/>
  <c r="X70" i="3"/>
  <c r="V70" i="3"/>
  <c r="T70" i="3"/>
  <c r="R70" i="3"/>
  <c r="P70" i="3"/>
  <c r="N70" i="3"/>
  <c r="L70" i="3"/>
  <c r="J70" i="3"/>
  <c r="H70" i="3"/>
  <c r="F70" i="3"/>
  <c r="D70" i="3"/>
  <c r="BD69" i="3"/>
  <c r="BB69" i="3"/>
  <c r="AZ69" i="3"/>
  <c r="AX69" i="3"/>
  <c r="AV69" i="3"/>
  <c r="AP69" i="3"/>
  <c r="AN69" i="3"/>
  <c r="AJ69" i="3"/>
  <c r="AH69" i="3"/>
  <c r="AF69" i="3"/>
  <c r="AD69" i="3"/>
  <c r="AB69" i="3"/>
  <c r="Z69" i="3"/>
  <c r="X69" i="3"/>
  <c r="V69" i="3"/>
  <c r="T69" i="3"/>
  <c r="R69" i="3"/>
  <c r="P69" i="3"/>
  <c r="N69" i="3"/>
  <c r="L69" i="3"/>
  <c r="J69" i="3"/>
  <c r="H69" i="3"/>
  <c r="F69" i="3"/>
  <c r="D69" i="3"/>
  <c r="BD68" i="3"/>
  <c r="BB68" i="3"/>
  <c r="AZ68" i="3"/>
  <c r="AX68" i="3"/>
  <c r="AV68" i="3"/>
  <c r="AP68" i="3"/>
  <c r="AN68" i="3"/>
  <c r="AJ68" i="3"/>
  <c r="AH68" i="3"/>
  <c r="AF68" i="3"/>
  <c r="AD68" i="3"/>
  <c r="AB68" i="3"/>
  <c r="Z68" i="3"/>
  <c r="X68" i="3"/>
  <c r="V68" i="3"/>
  <c r="T68" i="3"/>
  <c r="R68" i="3"/>
  <c r="P68" i="3"/>
  <c r="N68" i="3"/>
  <c r="L68" i="3"/>
  <c r="J68" i="3"/>
  <c r="H68" i="3"/>
  <c r="F68" i="3"/>
  <c r="D68" i="3"/>
  <c r="BD67" i="3"/>
  <c r="BB67" i="3"/>
  <c r="AZ67" i="3"/>
  <c r="AX67" i="3"/>
  <c r="AV67" i="3"/>
  <c r="AP67" i="3"/>
  <c r="AN67" i="3"/>
  <c r="AJ67" i="3"/>
  <c r="AH67" i="3"/>
  <c r="AF67" i="3"/>
  <c r="AD67" i="3"/>
  <c r="AB67" i="3"/>
  <c r="Z67" i="3"/>
  <c r="X67" i="3"/>
  <c r="V67" i="3"/>
  <c r="T67" i="3"/>
  <c r="R67" i="3"/>
  <c r="P67" i="3"/>
  <c r="N67" i="3"/>
  <c r="L67" i="3"/>
  <c r="J67" i="3"/>
  <c r="H67" i="3"/>
  <c r="F67" i="3"/>
  <c r="D67" i="3"/>
  <c r="BD66" i="3"/>
  <c r="BB66" i="3"/>
  <c r="AZ66" i="3"/>
  <c r="AX66" i="3"/>
  <c r="AV66" i="3"/>
  <c r="AP66" i="3"/>
  <c r="AN66" i="3"/>
  <c r="AJ66" i="3"/>
  <c r="AH66" i="3"/>
  <c r="AF66" i="3"/>
  <c r="AD66" i="3"/>
  <c r="AB66" i="3"/>
  <c r="Z66" i="3"/>
  <c r="X66" i="3"/>
  <c r="V66" i="3"/>
  <c r="T66" i="3"/>
  <c r="R66" i="3"/>
  <c r="P66" i="3"/>
  <c r="N66" i="3"/>
  <c r="L66" i="3"/>
  <c r="J66" i="3"/>
  <c r="H66" i="3"/>
  <c r="F66" i="3"/>
  <c r="D66" i="3"/>
  <c r="BD65" i="3"/>
  <c r="BB65" i="3"/>
  <c r="AZ65" i="3"/>
  <c r="AX65" i="3"/>
  <c r="AV65" i="3"/>
  <c r="AP65" i="3"/>
  <c r="AN65" i="3"/>
  <c r="AJ65" i="3"/>
  <c r="AH65" i="3"/>
  <c r="AF65" i="3"/>
  <c r="AD65" i="3"/>
  <c r="AB65" i="3"/>
  <c r="Z65" i="3"/>
  <c r="X65" i="3"/>
  <c r="V65" i="3"/>
  <c r="T65" i="3"/>
  <c r="R65" i="3"/>
  <c r="P65" i="3"/>
  <c r="N65" i="3"/>
  <c r="L65" i="3"/>
  <c r="J65" i="3"/>
  <c r="H65" i="3"/>
  <c r="F65" i="3"/>
  <c r="D65" i="3"/>
  <c r="BD64" i="3"/>
  <c r="BB64" i="3"/>
  <c r="AZ64" i="3"/>
  <c r="AX64" i="3"/>
  <c r="AV64" i="3"/>
  <c r="AP64" i="3"/>
  <c r="AN64" i="3"/>
  <c r="AJ64" i="3"/>
  <c r="AH64" i="3"/>
  <c r="AF64" i="3"/>
  <c r="AD64" i="3"/>
  <c r="AB64" i="3"/>
  <c r="Z64" i="3"/>
  <c r="X64" i="3"/>
  <c r="V64" i="3"/>
  <c r="T64" i="3"/>
  <c r="R64" i="3"/>
  <c r="P64" i="3"/>
  <c r="N64" i="3"/>
  <c r="L64" i="3"/>
  <c r="J64" i="3"/>
  <c r="H64" i="3"/>
  <c r="F64" i="3"/>
  <c r="D64" i="3"/>
  <c r="BD63" i="3"/>
  <c r="BB63" i="3"/>
  <c r="AZ63" i="3"/>
  <c r="AX63" i="3"/>
  <c r="AV63" i="3"/>
  <c r="AP63" i="3"/>
  <c r="AN63" i="3"/>
  <c r="AJ63" i="3"/>
  <c r="AH63" i="3"/>
  <c r="AF63" i="3"/>
  <c r="AD63" i="3"/>
  <c r="AB63" i="3"/>
  <c r="Z63" i="3"/>
  <c r="X63" i="3"/>
  <c r="V63" i="3"/>
  <c r="T63" i="3"/>
  <c r="R63" i="3"/>
  <c r="P63" i="3"/>
  <c r="N63" i="3"/>
  <c r="L63" i="3"/>
  <c r="J63" i="3"/>
  <c r="H63" i="3"/>
  <c r="F63" i="3"/>
  <c r="D63" i="3"/>
  <c r="BD62" i="3"/>
  <c r="BB62" i="3"/>
  <c r="AZ62" i="3"/>
  <c r="AX62" i="3"/>
  <c r="AV62" i="3"/>
  <c r="AP62" i="3"/>
  <c r="AN62" i="3"/>
  <c r="AJ62" i="3"/>
  <c r="AH62" i="3"/>
  <c r="AF62" i="3"/>
  <c r="AD62" i="3"/>
  <c r="AB62" i="3"/>
  <c r="Z62" i="3"/>
  <c r="X62" i="3"/>
  <c r="V62" i="3"/>
  <c r="T62" i="3"/>
  <c r="R62" i="3"/>
  <c r="P62" i="3"/>
  <c r="N62" i="3"/>
  <c r="L62" i="3"/>
  <c r="J62" i="3"/>
  <c r="H62" i="3"/>
  <c r="F62" i="3"/>
  <c r="D62" i="3"/>
  <c r="BD61" i="3"/>
  <c r="BB61" i="3"/>
  <c r="AZ61" i="3"/>
  <c r="AX61" i="3"/>
  <c r="AV61" i="3"/>
  <c r="AP61" i="3"/>
  <c r="AN61" i="3"/>
  <c r="AJ61" i="3"/>
  <c r="AH61" i="3"/>
  <c r="AF61" i="3"/>
  <c r="AD61" i="3"/>
  <c r="AB61" i="3"/>
  <c r="Z61" i="3"/>
  <c r="X61" i="3"/>
  <c r="V61" i="3"/>
  <c r="T61" i="3"/>
  <c r="R61" i="3"/>
  <c r="P61" i="3"/>
  <c r="N61" i="3"/>
  <c r="L61" i="3"/>
  <c r="J61" i="3"/>
  <c r="H61" i="3"/>
  <c r="F61" i="3"/>
  <c r="D61" i="3"/>
  <c r="BD60" i="3"/>
  <c r="BB60" i="3"/>
  <c r="AZ60" i="3"/>
  <c r="AX60" i="3"/>
  <c r="AV60" i="3"/>
  <c r="AP60" i="3"/>
  <c r="AN60" i="3"/>
  <c r="AJ60" i="3"/>
  <c r="AH60" i="3"/>
  <c r="AF60" i="3"/>
  <c r="AD60" i="3"/>
  <c r="AB60" i="3"/>
  <c r="Z60" i="3"/>
  <c r="X60" i="3"/>
  <c r="V60" i="3"/>
  <c r="T60" i="3"/>
  <c r="R60" i="3"/>
  <c r="P60" i="3"/>
  <c r="N60" i="3"/>
  <c r="L60" i="3"/>
  <c r="J60" i="3"/>
  <c r="H60" i="3"/>
  <c r="F60" i="3"/>
  <c r="D60" i="3"/>
  <c r="BD59" i="3"/>
  <c r="BB59" i="3"/>
  <c r="AZ59" i="3"/>
  <c r="AX59" i="3"/>
  <c r="AV59" i="3"/>
  <c r="AP59" i="3"/>
  <c r="AN59" i="3"/>
  <c r="AJ59" i="3"/>
  <c r="AH59" i="3"/>
  <c r="AF59" i="3"/>
  <c r="AD59" i="3"/>
  <c r="AB59" i="3"/>
  <c r="Z59" i="3"/>
  <c r="X59" i="3"/>
  <c r="V59" i="3"/>
  <c r="T59" i="3"/>
  <c r="R59" i="3"/>
  <c r="P59" i="3"/>
  <c r="N59" i="3"/>
  <c r="L59" i="3"/>
  <c r="J59" i="3"/>
  <c r="H59" i="3"/>
  <c r="F59" i="3"/>
  <c r="D59" i="3"/>
  <c r="BD58" i="3"/>
  <c r="BB58" i="3"/>
  <c r="AZ58" i="3"/>
  <c r="AX58" i="3"/>
  <c r="AV58" i="3"/>
  <c r="AP58" i="3"/>
  <c r="AN58" i="3"/>
  <c r="AJ58" i="3"/>
  <c r="AH58" i="3"/>
  <c r="AF58" i="3"/>
  <c r="AD58" i="3"/>
  <c r="AB58" i="3"/>
  <c r="Z58" i="3"/>
  <c r="X58" i="3"/>
  <c r="V58" i="3"/>
  <c r="T58" i="3"/>
  <c r="R58" i="3"/>
  <c r="P58" i="3"/>
  <c r="N58" i="3"/>
  <c r="L58" i="3"/>
  <c r="J58" i="3"/>
  <c r="H58" i="3"/>
  <c r="F58" i="3"/>
  <c r="D58" i="3"/>
  <c r="BD57" i="3"/>
  <c r="BB57" i="3"/>
  <c r="AZ57" i="3"/>
  <c r="AX57" i="3"/>
  <c r="AV57" i="3"/>
  <c r="AP57" i="3"/>
  <c r="AN57" i="3"/>
  <c r="AJ57" i="3"/>
  <c r="AH57" i="3"/>
  <c r="AF57" i="3"/>
  <c r="AD57" i="3"/>
  <c r="AB57" i="3"/>
  <c r="Z57" i="3"/>
  <c r="X57" i="3"/>
  <c r="V57" i="3"/>
  <c r="T57" i="3"/>
  <c r="R57" i="3"/>
  <c r="P57" i="3"/>
  <c r="N57" i="3"/>
  <c r="L57" i="3"/>
  <c r="J57" i="3"/>
  <c r="H57" i="3"/>
  <c r="F57" i="3"/>
  <c r="D57" i="3"/>
  <c r="BD56" i="3"/>
  <c r="BB56" i="3"/>
  <c r="AZ56" i="3"/>
  <c r="AX56" i="3"/>
  <c r="AV56" i="3"/>
  <c r="AP56" i="3"/>
  <c r="AN56" i="3"/>
  <c r="AJ56" i="3"/>
  <c r="AH56" i="3"/>
  <c r="AF56" i="3"/>
  <c r="AD56" i="3"/>
  <c r="AB56" i="3"/>
  <c r="Z56" i="3"/>
  <c r="X56" i="3"/>
  <c r="V56" i="3"/>
  <c r="T56" i="3"/>
  <c r="R56" i="3"/>
  <c r="P56" i="3"/>
  <c r="N56" i="3"/>
  <c r="L56" i="3"/>
  <c r="J56" i="3"/>
  <c r="H56" i="3"/>
  <c r="F56" i="3"/>
  <c r="D56" i="3"/>
  <c r="BD55" i="3"/>
  <c r="BB55" i="3"/>
  <c r="AZ55" i="3"/>
  <c r="AX55" i="3"/>
  <c r="AV55" i="3"/>
  <c r="AP55" i="3"/>
  <c r="AN55" i="3"/>
  <c r="AJ55" i="3"/>
  <c r="AH55" i="3"/>
  <c r="AF55" i="3"/>
  <c r="AD55" i="3"/>
  <c r="AB55" i="3"/>
  <c r="Z55" i="3"/>
  <c r="X55" i="3"/>
  <c r="V55" i="3"/>
  <c r="T55" i="3"/>
  <c r="R55" i="3"/>
  <c r="P55" i="3"/>
  <c r="N55" i="3"/>
  <c r="L55" i="3"/>
  <c r="J55" i="3"/>
  <c r="H55" i="3"/>
  <c r="F55" i="3"/>
  <c r="D55" i="3"/>
  <c r="BD54" i="3"/>
  <c r="BB54" i="3"/>
  <c r="AZ54" i="3"/>
  <c r="AX54" i="3"/>
  <c r="AV54" i="3"/>
  <c r="AP54" i="3"/>
  <c r="AN54" i="3"/>
  <c r="AJ54" i="3"/>
  <c r="AH54" i="3"/>
  <c r="AF54" i="3"/>
  <c r="AD54" i="3"/>
  <c r="AB54" i="3"/>
  <c r="Z54" i="3"/>
  <c r="X54" i="3"/>
  <c r="V54" i="3"/>
  <c r="T54" i="3"/>
  <c r="R54" i="3"/>
  <c r="P54" i="3"/>
  <c r="N54" i="3"/>
  <c r="L54" i="3"/>
  <c r="J54" i="3"/>
  <c r="H54" i="3"/>
  <c r="F54" i="3"/>
  <c r="D54" i="3"/>
  <c r="BD53" i="3"/>
  <c r="BB53" i="3"/>
  <c r="AZ53" i="3"/>
  <c r="AX53" i="3"/>
  <c r="AV53" i="3"/>
  <c r="AP53" i="3"/>
  <c r="AN53" i="3"/>
  <c r="AJ53" i="3"/>
  <c r="AH53" i="3"/>
  <c r="AF53" i="3"/>
  <c r="AD53" i="3"/>
  <c r="AB53" i="3"/>
  <c r="Z53" i="3"/>
  <c r="X53" i="3"/>
  <c r="V53" i="3"/>
  <c r="T53" i="3"/>
  <c r="R53" i="3"/>
  <c r="P53" i="3"/>
  <c r="N53" i="3"/>
  <c r="L53" i="3"/>
  <c r="J53" i="3"/>
  <c r="H53" i="3"/>
  <c r="F53" i="3"/>
  <c r="D53" i="3"/>
  <c r="BD52" i="3"/>
  <c r="BB52" i="3"/>
  <c r="AZ52" i="3"/>
  <c r="AX52" i="3"/>
  <c r="AV52" i="3"/>
  <c r="AP52" i="3"/>
  <c r="AN52" i="3"/>
  <c r="AJ52" i="3"/>
  <c r="AH52" i="3"/>
  <c r="AF52" i="3"/>
  <c r="AD52" i="3"/>
  <c r="AB52" i="3"/>
  <c r="Z52" i="3"/>
  <c r="X52" i="3"/>
  <c r="V52" i="3"/>
  <c r="T52" i="3"/>
  <c r="R52" i="3"/>
  <c r="P52" i="3"/>
  <c r="N52" i="3"/>
  <c r="L52" i="3"/>
  <c r="J52" i="3"/>
  <c r="H52" i="3"/>
  <c r="F52" i="3"/>
  <c r="D52" i="3"/>
  <c r="BD51" i="3"/>
  <c r="BB51" i="3"/>
  <c r="AZ51" i="3"/>
  <c r="AX51" i="3"/>
  <c r="AV51" i="3"/>
  <c r="AP51" i="3"/>
  <c r="AN51" i="3"/>
  <c r="AJ51" i="3"/>
  <c r="AH51" i="3"/>
  <c r="AF51" i="3"/>
  <c r="AD51" i="3"/>
  <c r="AB51" i="3"/>
  <c r="Z51" i="3"/>
  <c r="X51" i="3"/>
  <c r="V51" i="3"/>
  <c r="T51" i="3"/>
  <c r="R51" i="3"/>
  <c r="P51" i="3"/>
  <c r="N51" i="3"/>
  <c r="L51" i="3"/>
  <c r="J51" i="3"/>
  <c r="H51" i="3"/>
  <c r="F51" i="3"/>
  <c r="D51" i="3"/>
  <c r="BD50" i="3"/>
  <c r="BB50" i="3"/>
  <c r="AZ50" i="3"/>
  <c r="AX50" i="3"/>
  <c r="AV50" i="3"/>
  <c r="AP50" i="3"/>
  <c r="AN50" i="3"/>
  <c r="AJ50" i="3"/>
  <c r="AH50" i="3"/>
  <c r="AF50" i="3"/>
  <c r="AD50" i="3"/>
  <c r="AB50" i="3"/>
  <c r="Z50" i="3"/>
  <c r="X50" i="3"/>
  <c r="V50" i="3"/>
  <c r="T50" i="3"/>
  <c r="R50" i="3"/>
  <c r="P50" i="3"/>
  <c r="N50" i="3"/>
  <c r="L50" i="3"/>
  <c r="J50" i="3"/>
  <c r="H50" i="3"/>
  <c r="F50" i="3"/>
  <c r="D50" i="3"/>
  <c r="BD49" i="3"/>
  <c r="BB49" i="3"/>
  <c r="AZ49" i="3"/>
  <c r="AX49" i="3"/>
  <c r="AV49" i="3"/>
  <c r="AP49" i="3"/>
  <c r="AN49" i="3"/>
  <c r="AJ49" i="3"/>
  <c r="AH49" i="3"/>
  <c r="AF49" i="3"/>
  <c r="AD49" i="3"/>
  <c r="AB49" i="3"/>
  <c r="Z49" i="3"/>
  <c r="X49" i="3"/>
  <c r="V49" i="3"/>
  <c r="T49" i="3"/>
  <c r="R49" i="3"/>
  <c r="P49" i="3"/>
  <c r="N49" i="3"/>
  <c r="L49" i="3"/>
  <c r="J49" i="3"/>
  <c r="H49" i="3"/>
  <c r="F49" i="3"/>
  <c r="D49" i="3"/>
  <c r="BD48" i="3"/>
  <c r="BB48" i="3"/>
  <c r="AZ48" i="3"/>
  <c r="AX48" i="3"/>
  <c r="AV48" i="3"/>
  <c r="AP48" i="3"/>
  <c r="AN48" i="3"/>
  <c r="AJ48" i="3"/>
  <c r="AH48" i="3"/>
  <c r="AF48" i="3"/>
  <c r="AD48" i="3"/>
  <c r="AB48" i="3"/>
  <c r="Z48" i="3"/>
  <c r="X48" i="3"/>
  <c r="V48" i="3"/>
  <c r="T48" i="3"/>
  <c r="R48" i="3"/>
  <c r="P48" i="3"/>
  <c r="N48" i="3"/>
  <c r="L48" i="3"/>
  <c r="J48" i="3"/>
  <c r="H48" i="3"/>
  <c r="F48" i="3"/>
  <c r="D48" i="3"/>
  <c r="BD47" i="3"/>
  <c r="BB47" i="3"/>
  <c r="AZ47" i="3"/>
  <c r="AX47" i="3"/>
  <c r="AV47" i="3"/>
  <c r="AP47" i="3"/>
  <c r="AN47" i="3"/>
  <c r="AJ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H47" i="3"/>
  <c r="F47" i="3"/>
  <c r="D47" i="3"/>
  <c r="BD46" i="3"/>
  <c r="BB46" i="3"/>
  <c r="AZ46" i="3"/>
  <c r="AX46" i="3"/>
  <c r="AV46" i="3"/>
  <c r="AP46" i="3"/>
  <c r="AN46" i="3"/>
  <c r="AJ46" i="3"/>
  <c r="AH46" i="3"/>
  <c r="AF46" i="3"/>
  <c r="AD46" i="3"/>
  <c r="AB46" i="3"/>
  <c r="Z46" i="3"/>
  <c r="X46" i="3"/>
  <c r="V46" i="3"/>
  <c r="T46" i="3"/>
  <c r="R46" i="3"/>
  <c r="P46" i="3"/>
  <c r="N46" i="3"/>
  <c r="L46" i="3"/>
  <c r="J46" i="3"/>
  <c r="H46" i="3"/>
  <c r="F46" i="3"/>
  <c r="D46" i="3"/>
  <c r="BD45" i="3"/>
  <c r="BB45" i="3"/>
  <c r="AZ45" i="3"/>
  <c r="AX45" i="3"/>
  <c r="AV45" i="3"/>
  <c r="AP45" i="3"/>
  <c r="AN45" i="3"/>
  <c r="AJ45" i="3"/>
  <c r="AH45" i="3"/>
  <c r="AF45" i="3"/>
  <c r="AD45" i="3"/>
  <c r="AB45" i="3"/>
  <c r="Z45" i="3"/>
  <c r="X45" i="3"/>
  <c r="V45" i="3"/>
  <c r="T45" i="3"/>
  <c r="R45" i="3"/>
  <c r="P45" i="3"/>
  <c r="N45" i="3"/>
  <c r="L45" i="3"/>
  <c r="J45" i="3"/>
  <c r="H45" i="3"/>
  <c r="F45" i="3"/>
  <c r="D45" i="3"/>
  <c r="BD44" i="3"/>
  <c r="BB44" i="3"/>
  <c r="AZ44" i="3"/>
  <c r="AX44" i="3"/>
  <c r="AV44" i="3"/>
  <c r="AP44" i="3"/>
  <c r="AN44" i="3"/>
  <c r="AJ44" i="3"/>
  <c r="AH44" i="3"/>
  <c r="AF44" i="3"/>
  <c r="AD44" i="3"/>
  <c r="AB44" i="3"/>
  <c r="Z44" i="3"/>
  <c r="X44" i="3"/>
  <c r="V44" i="3"/>
  <c r="T44" i="3"/>
  <c r="R44" i="3"/>
  <c r="P44" i="3"/>
  <c r="N44" i="3"/>
  <c r="L44" i="3"/>
  <c r="J44" i="3"/>
  <c r="H44" i="3"/>
  <c r="F44" i="3"/>
  <c r="D44" i="3"/>
  <c r="BD43" i="3"/>
  <c r="BB43" i="3"/>
  <c r="AZ43" i="3"/>
  <c r="AX43" i="3"/>
  <c r="AV43" i="3"/>
  <c r="AP43" i="3"/>
  <c r="AN43" i="3"/>
  <c r="AJ43" i="3"/>
  <c r="AH43" i="3"/>
  <c r="AF43" i="3"/>
  <c r="AD43" i="3"/>
  <c r="AB43" i="3"/>
  <c r="Z43" i="3"/>
  <c r="X43" i="3"/>
  <c r="V43" i="3"/>
  <c r="T43" i="3"/>
  <c r="R43" i="3"/>
  <c r="P43" i="3"/>
  <c r="N43" i="3"/>
  <c r="L43" i="3"/>
  <c r="J43" i="3"/>
  <c r="H43" i="3"/>
  <c r="F43" i="3"/>
  <c r="D43" i="3"/>
  <c r="BD42" i="3"/>
  <c r="BB42" i="3"/>
  <c r="AZ42" i="3"/>
  <c r="AX42" i="3"/>
  <c r="AV42" i="3"/>
  <c r="AP42" i="3"/>
  <c r="AN42" i="3"/>
  <c r="AJ42" i="3"/>
  <c r="AH42" i="3"/>
  <c r="AF42" i="3"/>
  <c r="AD42" i="3"/>
  <c r="AB42" i="3"/>
  <c r="Z42" i="3"/>
  <c r="X42" i="3"/>
  <c r="V42" i="3"/>
  <c r="T42" i="3"/>
  <c r="R42" i="3"/>
  <c r="P42" i="3"/>
  <c r="N42" i="3"/>
  <c r="L42" i="3"/>
  <c r="J42" i="3"/>
  <c r="H42" i="3"/>
  <c r="F42" i="3"/>
  <c r="D42" i="3"/>
  <c r="BD41" i="3"/>
  <c r="BB41" i="3"/>
  <c r="AZ41" i="3"/>
  <c r="AX41" i="3"/>
  <c r="AV41" i="3"/>
  <c r="AP41" i="3"/>
  <c r="AN41" i="3"/>
  <c r="AJ41" i="3"/>
  <c r="AH41" i="3"/>
  <c r="AF41" i="3"/>
  <c r="AD41" i="3"/>
  <c r="AB41" i="3"/>
  <c r="Z41" i="3"/>
  <c r="X41" i="3"/>
  <c r="V41" i="3"/>
  <c r="T41" i="3"/>
  <c r="R41" i="3"/>
  <c r="P41" i="3"/>
  <c r="N41" i="3"/>
  <c r="L41" i="3"/>
  <c r="J41" i="3"/>
  <c r="H41" i="3"/>
  <c r="F41" i="3"/>
  <c r="D41" i="3"/>
  <c r="BD40" i="3"/>
  <c r="AZ40" i="3"/>
  <c r="AX40" i="3"/>
  <c r="AV40" i="3"/>
  <c r="AP40" i="3"/>
  <c r="AN40" i="3"/>
  <c r="AJ40" i="3"/>
  <c r="AH40" i="3"/>
  <c r="AF40" i="3"/>
  <c r="AD40" i="3"/>
  <c r="AB40" i="3"/>
  <c r="Z40" i="3"/>
  <c r="X40" i="3"/>
  <c r="V40" i="3"/>
  <c r="T40" i="3"/>
  <c r="R40" i="3"/>
  <c r="P40" i="3"/>
  <c r="N40" i="3"/>
  <c r="L40" i="3"/>
  <c r="J40" i="3"/>
  <c r="H40" i="3"/>
  <c r="F40" i="3"/>
  <c r="D40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D2" i="5"/>
  <c r="BF348" i="3" l="1"/>
  <c r="BF349" i="3"/>
  <c r="BF347" i="3"/>
  <c r="BF346" i="3"/>
  <c r="BF343" i="3"/>
  <c r="BF345" i="3"/>
  <c r="BF344" i="3"/>
  <c r="BF342" i="3"/>
  <c r="BF341" i="3"/>
  <c r="BF340" i="3"/>
  <c r="BF336" i="3"/>
  <c r="BF338" i="3"/>
  <c r="BF337" i="3"/>
  <c r="BF339" i="3"/>
  <c r="BF335" i="3"/>
  <c r="BF333" i="3"/>
  <c r="BF334" i="3"/>
  <c r="BF326" i="3"/>
  <c r="BF331" i="3"/>
  <c r="BF329" i="3"/>
  <c r="BF327" i="3"/>
  <c r="BF332" i="3"/>
  <c r="BF330" i="3"/>
  <c r="BF328" i="3"/>
  <c r="BF324" i="3"/>
  <c r="BF325" i="3"/>
  <c r="BF323" i="3"/>
  <c r="BF322" i="3"/>
  <c r="BF321" i="3"/>
  <c r="BF320" i="3"/>
  <c r="BF319" i="3"/>
  <c r="BF318" i="3"/>
  <c r="BF317" i="3"/>
  <c r="BF316" i="3"/>
  <c r="BF315" i="3"/>
  <c r="BF312" i="3"/>
  <c r="BF313" i="3"/>
  <c r="BF311" i="3"/>
  <c r="BF314" i="3"/>
  <c r="BF309" i="3"/>
  <c r="BF310" i="3"/>
  <c r="BF308" i="3"/>
  <c r="BF307" i="3"/>
  <c r="BF306" i="3"/>
  <c r="BF305" i="3"/>
  <c r="BF303" i="3"/>
  <c r="BF304" i="3"/>
  <c r="BF302" i="3"/>
  <c r="BF300" i="3"/>
  <c r="BF301" i="3"/>
  <c r="BF298" i="3"/>
  <c r="BF299" i="3"/>
  <c r="BF297" i="3"/>
  <c r="BF296" i="3"/>
  <c r="BF295" i="3"/>
  <c r="BF294" i="3"/>
  <c r="BF293" i="3"/>
  <c r="BF291" i="3"/>
  <c r="BF292" i="3"/>
  <c r="BF290" i="3"/>
  <c r="BF289" i="3"/>
  <c r="BF287" i="3"/>
  <c r="BF285" i="3"/>
  <c r="BF288" i="3"/>
  <c r="BF286" i="3"/>
  <c r="BF284" i="3"/>
  <c r="BF283" i="3"/>
  <c r="BF281" i="3"/>
  <c r="BF282" i="3"/>
  <c r="BF280" i="3"/>
  <c r="BF279" i="3"/>
  <c r="BF278" i="3"/>
  <c r="BF277" i="3"/>
  <c r="BF276" i="3"/>
  <c r="BF275" i="3"/>
  <c r="BF274" i="3"/>
  <c r="BF273" i="3"/>
  <c r="BF272" i="3"/>
  <c r="BF271" i="3"/>
  <c r="BF270" i="3"/>
  <c r="BF269" i="3"/>
  <c r="BF268" i="3"/>
  <c r="BF267" i="3"/>
  <c r="BF266" i="3"/>
  <c r="BF265" i="3"/>
  <c r="BF263" i="3"/>
  <c r="BF264" i="3"/>
  <c r="BF262" i="3"/>
  <c r="BF261" i="3"/>
  <c r="BF260" i="3"/>
  <c r="BF258" i="3"/>
  <c r="BF259" i="3"/>
  <c r="BF257" i="3"/>
  <c r="BF256" i="3"/>
  <c r="BF254" i="3"/>
  <c r="BF255" i="3"/>
  <c r="BF253" i="3"/>
  <c r="BF251" i="3"/>
  <c r="BF252" i="3"/>
  <c r="BF249" i="3"/>
  <c r="BF250" i="3"/>
  <c r="BF248" i="3"/>
  <c r="BF247" i="3"/>
  <c r="BF246" i="3"/>
  <c r="BF245" i="3"/>
  <c r="BF244" i="3"/>
  <c r="BF243" i="3"/>
  <c r="BF242" i="3"/>
  <c r="BF240" i="3"/>
  <c r="BF241" i="3"/>
  <c r="BF239" i="3"/>
  <c r="BF237" i="3"/>
  <c r="BF238" i="3"/>
  <c r="BF235" i="3"/>
  <c r="BF236" i="3"/>
  <c r="BF234" i="3"/>
  <c r="BF233" i="3"/>
  <c r="BF232" i="3"/>
  <c r="BF231" i="3"/>
  <c r="BF230" i="3"/>
  <c r="BF228" i="3"/>
  <c r="BF229" i="3"/>
  <c r="BF227" i="3"/>
  <c r="BF225" i="3"/>
  <c r="BF226" i="3"/>
  <c r="BF224" i="3"/>
  <c r="BF223" i="3"/>
  <c r="BF222" i="3"/>
  <c r="BF221" i="3"/>
  <c r="BF220" i="3"/>
  <c r="BF219" i="3"/>
  <c r="BF218" i="3"/>
  <c r="BF217" i="3"/>
  <c r="BF216" i="3"/>
  <c r="BF214" i="3"/>
  <c r="BF215" i="3"/>
  <c r="BF213" i="3"/>
  <c r="BF212" i="3"/>
  <c r="BF211" i="3"/>
  <c r="BF209" i="3"/>
  <c r="BF207" i="3"/>
  <c r="BF210" i="3"/>
  <c r="BF208" i="3"/>
  <c r="BI110" i="3"/>
  <c r="BI114" i="3"/>
  <c r="BI118" i="3"/>
  <c r="BH126" i="3"/>
  <c r="BI126" i="3"/>
  <c r="BI130" i="3"/>
  <c r="BI134" i="3"/>
  <c r="BI142" i="3"/>
  <c r="BI146" i="3"/>
  <c r="BI150" i="3"/>
  <c r="BH158" i="3"/>
  <c r="BI158" i="3"/>
  <c r="BI162" i="3"/>
  <c r="BI166" i="3"/>
  <c r="BH108" i="3"/>
  <c r="BH116" i="3"/>
  <c r="BH128" i="3"/>
  <c r="BH136" i="3"/>
  <c r="BH140" i="3"/>
  <c r="BH148" i="3"/>
  <c r="BH152" i="3"/>
  <c r="BH172" i="3"/>
  <c r="BF206" i="3"/>
  <c r="BF205" i="3"/>
  <c r="BF202" i="3"/>
  <c r="BF201" i="3"/>
  <c r="BF203" i="3"/>
  <c r="BF204" i="3"/>
  <c r="BF200" i="3"/>
  <c r="BF199" i="3"/>
  <c r="BF198" i="3"/>
  <c r="BF197" i="3"/>
  <c r="BF196" i="3"/>
  <c r="BF195" i="3"/>
  <c r="BF194" i="3"/>
  <c r="BF193" i="3"/>
  <c r="BF192" i="3"/>
  <c r="BF191" i="3"/>
  <c r="BF190" i="3"/>
  <c r="BF189" i="3"/>
  <c r="BF188" i="3"/>
  <c r="BF187" i="3"/>
  <c r="BF186" i="3"/>
  <c r="BF185" i="3"/>
  <c r="BF184" i="3"/>
  <c r="BF183" i="3"/>
  <c r="BF182" i="3"/>
  <c r="BF44" i="3"/>
  <c r="BH160" i="3"/>
  <c r="BH130" i="3"/>
  <c r="BH120" i="3"/>
  <c r="BH114" i="3"/>
  <c r="BH154" i="3"/>
  <c r="BH132" i="3"/>
  <c r="BH164" i="3"/>
  <c r="BH107" i="3"/>
  <c r="BH115" i="3"/>
  <c r="BH123" i="3"/>
  <c r="BH131" i="3"/>
  <c r="BH139" i="3"/>
  <c r="BH147" i="3"/>
  <c r="BH155" i="3"/>
  <c r="BH163" i="3"/>
  <c r="BH171" i="3"/>
  <c r="BF40" i="3"/>
  <c r="BF52" i="3"/>
  <c r="BF64" i="3"/>
  <c r="BF72" i="3"/>
  <c r="BF80" i="3"/>
  <c r="BF104" i="3"/>
  <c r="AE92" i="4"/>
  <c r="BI104" i="3" s="1"/>
  <c r="BI106" i="3"/>
  <c r="BI174" i="3"/>
  <c r="BG182" i="3"/>
  <c r="BG189" i="3"/>
  <c r="AE176" i="4"/>
  <c r="BF41" i="3"/>
  <c r="BF45" i="3"/>
  <c r="BF49" i="3"/>
  <c r="BF53" i="3"/>
  <c r="BF57" i="3"/>
  <c r="BF61" i="3"/>
  <c r="BF65" i="3"/>
  <c r="BF69" i="3"/>
  <c r="BF73" i="3"/>
  <c r="BF77" i="3"/>
  <c r="BF81" i="3"/>
  <c r="BF85" i="3"/>
  <c r="BF89" i="3"/>
  <c r="BI107" i="3"/>
  <c r="BI111" i="3"/>
  <c r="BI115" i="3"/>
  <c r="BI119" i="3"/>
  <c r="BI123" i="3"/>
  <c r="BI127" i="3"/>
  <c r="BI131" i="3"/>
  <c r="BI135" i="3"/>
  <c r="BI139" i="3"/>
  <c r="BI143" i="3"/>
  <c r="BI147" i="3"/>
  <c r="BI151" i="3"/>
  <c r="BI155" i="3"/>
  <c r="BI159" i="3"/>
  <c r="BI163" i="3"/>
  <c r="BI167" i="3"/>
  <c r="BI171" i="3"/>
  <c r="BG183" i="3"/>
  <c r="BG190" i="3"/>
  <c r="AE177" i="4"/>
  <c r="BG187" i="3"/>
  <c r="AE181" i="4"/>
  <c r="BG194" i="3"/>
  <c r="BH146" i="3"/>
  <c r="BH162" i="3"/>
  <c r="BH106" i="3"/>
  <c r="BH170" i="3"/>
  <c r="BH134" i="3"/>
  <c r="BH166" i="3"/>
  <c r="BH109" i="3"/>
  <c r="BH117" i="3"/>
  <c r="BH125" i="3"/>
  <c r="BH133" i="3"/>
  <c r="BH141" i="3"/>
  <c r="BH149" i="3"/>
  <c r="BH157" i="3"/>
  <c r="BH165" i="3"/>
  <c r="BH173" i="3"/>
  <c r="BF48" i="3"/>
  <c r="BF60" i="3"/>
  <c r="BF76" i="3"/>
  <c r="BF88" i="3"/>
  <c r="BI122" i="3"/>
  <c r="BI170" i="3"/>
  <c r="BG186" i="3"/>
  <c r="BG193" i="3"/>
  <c r="AE180" i="4"/>
  <c r="BF42" i="3"/>
  <c r="BF46" i="3"/>
  <c r="BF50" i="3"/>
  <c r="BF54" i="3"/>
  <c r="BF58" i="3"/>
  <c r="BF62" i="3"/>
  <c r="BF66" i="3"/>
  <c r="BF70" i="3"/>
  <c r="BF74" i="3"/>
  <c r="BF78" i="3"/>
  <c r="BF82" i="3"/>
  <c r="BF86" i="3"/>
  <c r="BF90" i="3"/>
  <c r="BI108" i="3"/>
  <c r="BI112" i="3"/>
  <c r="BI116" i="3"/>
  <c r="BI120" i="3"/>
  <c r="BI124" i="3"/>
  <c r="BI128" i="3"/>
  <c r="BI132" i="3"/>
  <c r="BI136" i="3"/>
  <c r="BI140" i="3"/>
  <c r="BI144" i="3"/>
  <c r="BI148" i="3"/>
  <c r="BI152" i="3"/>
  <c r="BI156" i="3"/>
  <c r="BI160" i="3"/>
  <c r="BI164" i="3"/>
  <c r="BI168" i="3"/>
  <c r="BI172" i="3"/>
  <c r="BG184" i="3"/>
  <c r="AE178" i="4"/>
  <c r="BG191" i="3"/>
  <c r="BH122" i="3"/>
  <c r="BH110" i="3"/>
  <c r="BH142" i="3"/>
  <c r="BH174" i="3"/>
  <c r="BH111" i="3"/>
  <c r="BH119" i="3"/>
  <c r="BH127" i="3"/>
  <c r="BH135" i="3"/>
  <c r="BH143" i="3"/>
  <c r="BH151" i="3"/>
  <c r="BH159" i="3"/>
  <c r="BH167" i="3"/>
  <c r="BF56" i="3"/>
  <c r="BF68" i="3"/>
  <c r="BF84" i="3"/>
  <c r="BI138" i="3"/>
  <c r="BI154" i="3"/>
  <c r="BF43" i="3"/>
  <c r="BF47" i="3"/>
  <c r="BF51" i="3"/>
  <c r="BF55" i="3"/>
  <c r="BF59" i="3"/>
  <c r="BF63" i="3"/>
  <c r="BF67" i="3"/>
  <c r="BF71" i="3"/>
  <c r="BF75" i="3"/>
  <c r="BF79" i="3"/>
  <c r="BF83" i="3"/>
  <c r="BF87" i="3"/>
  <c r="BF91" i="3"/>
  <c r="BI109" i="3"/>
  <c r="BI113" i="3"/>
  <c r="BI117" i="3"/>
  <c r="BI121" i="3"/>
  <c r="BI125" i="3"/>
  <c r="BI129" i="3"/>
  <c r="BI133" i="3"/>
  <c r="BI137" i="3"/>
  <c r="BI141" i="3"/>
  <c r="BI145" i="3"/>
  <c r="BI149" i="3"/>
  <c r="BI153" i="3"/>
  <c r="BI157" i="3"/>
  <c r="BI161" i="3"/>
  <c r="BI165" i="3"/>
  <c r="BI169" i="3"/>
  <c r="BI173" i="3"/>
  <c r="BG188" i="3"/>
  <c r="AE175" i="4"/>
  <c r="BG185" i="3"/>
  <c r="AE179" i="4"/>
  <c r="BG192" i="3"/>
  <c r="BH144" i="3"/>
  <c r="BH168" i="3"/>
  <c r="BH112" i="3"/>
  <c r="BH138" i="3"/>
  <c r="BH118" i="3"/>
  <c r="BH150" i="3"/>
  <c r="BH124" i="3"/>
  <c r="BH156" i="3"/>
  <c r="BH113" i="3"/>
  <c r="BH121" i="3"/>
  <c r="BH129" i="3"/>
  <c r="BH137" i="3"/>
  <c r="BH145" i="3"/>
  <c r="BH153" i="3"/>
  <c r="BH161" i="3"/>
  <c r="BH169" i="3"/>
  <c r="BG99" i="3"/>
  <c r="BG101" i="3"/>
  <c r="BG103" i="3"/>
  <c r="BG105" i="3"/>
  <c r="BG107" i="3"/>
  <c r="BG109" i="3"/>
  <c r="BG111" i="3"/>
  <c r="BG113" i="3"/>
  <c r="BG115" i="3"/>
  <c r="BG117" i="3"/>
  <c r="BG119" i="3"/>
  <c r="BG121" i="3"/>
  <c r="BG123" i="3"/>
  <c r="BG125" i="3"/>
  <c r="BG127" i="3"/>
  <c r="BG129" i="3"/>
  <c r="BG131" i="3"/>
  <c r="BG133" i="3"/>
  <c r="BG135" i="3"/>
  <c r="BG137" i="3"/>
  <c r="BG139" i="3"/>
  <c r="BG141" i="3"/>
  <c r="BG143" i="3"/>
  <c r="BG145" i="3"/>
  <c r="BG147" i="3"/>
  <c r="BG149" i="3"/>
  <c r="BG151" i="3"/>
  <c r="BG153" i="3"/>
  <c r="BG155" i="3"/>
  <c r="BG157" i="3"/>
  <c r="BG159" i="3"/>
  <c r="BG161" i="3"/>
  <c r="BG163" i="3"/>
  <c r="BG165" i="3"/>
  <c r="BG167" i="3"/>
  <c r="BG169" i="3"/>
  <c r="BG171" i="3"/>
  <c r="BG173" i="3"/>
  <c r="BG175" i="3"/>
  <c r="BG177" i="3"/>
  <c r="BG179" i="3"/>
  <c r="BG181" i="3"/>
  <c r="BF93" i="3"/>
  <c r="BF95" i="3"/>
  <c r="BF97" i="3"/>
  <c r="BF99" i="3"/>
  <c r="BF101" i="3"/>
  <c r="BF108" i="3"/>
  <c r="BF112" i="3"/>
  <c r="BF116" i="3"/>
  <c r="BF120" i="3"/>
  <c r="BF124" i="3"/>
  <c r="BF128" i="3"/>
  <c r="BF132" i="3"/>
  <c r="BF136" i="3"/>
  <c r="BF140" i="3"/>
  <c r="BF144" i="3"/>
  <c r="BF148" i="3"/>
  <c r="BF152" i="3"/>
  <c r="BF156" i="3"/>
  <c r="BF160" i="3"/>
  <c r="BF164" i="3"/>
  <c r="BF168" i="3"/>
  <c r="BF172" i="3"/>
  <c r="BF176" i="3"/>
  <c r="BF180" i="3"/>
  <c r="BG98" i="3"/>
  <c r="BG96" i="3"/>
  <c r="BG94" i="3"/>
  <c r="BG92" i="3"/>
  <c r="BG97" i="3"/>
  <c r="BG95" i="3"/>
  <c r="BG93" i="3"/>
  <c r="BF105" i="3"/>
  <c r="BF103" i="3"/>
  <c r="BG100" i="3"/>
  <c r="BF107" i="3"/>
  <c r="BG102" i="3"/>
  <c r="BF109" i="3"/>
  <c r="BG104" i="3"/>
  <c r="BF111" i="3"/>
  <c r="BG106" i="3"/>
  <c r="BF113" i="3"/>
  <c r="BG108" i="3"/>
  <c r="BF115" i="3"/>
  <c r="BG110" i="3"/>
  <c r="BF117" i="3"/>
  <c r="BG112" i="3"/>
  <c r="BF119" i="3"/>
  <c r="BG114" i="3"/>
  <c r="BF121" i="3"/>
  <c r="BG116" i="3"/>
  <c r="BF123" i="3"/>
  <c r="BG118" i="3"/>
  <c r="BF125" i="3"/>
  <c r="BG120" i="3"/>
  <c r="BF127" i="3"/>
  <c r="BG122" i="3"/>
  <c r="BF129" i="3"/>
  <c r="BG124" i="3"/>
  <c r="BF131" i="3"/>
  <c r="BG126" i="3"/>
  <c r="BF133" i="3"/>
  <c r="BG128" i="3"/>
  <c r="BF135" i="3"/>
  <c r="BG130" i="3"/>
  <c r="BF137" i="3"/>
  <c r="BG132" i="3"/>
  <c r="BF139" i="3"/>
  <c r="BG134" i="3"/>
  <c r="BF141" i="3"/>
  <c r="BG136" i="3"/>
  <c r="BF143" i="3"/>
  <c r="BG138" i="3"/>
  <c r="BF145" i="3"/>
  <c r="BG140" i="3"/>
  <c r="BF147" i="3"/>
  <c r="BG142" i="3"/>
  <c r="BF149" i="3"/>
  <c r="BG144" i="3"/>
  <c r="BF151" i="3"/>
  <c r="BG146" i="3"/>
  <c r="BF153" i="3"/>
  <c r="BG148" i="3"/>
  <c r="BF155" i="3"/>
  <c r="BG150" i="3"/>
  <c r="BF157" i="3"/>
  <c r="BG152" i="3"/>
  <c r="BF159" i="3"/>
  <c r="BG154" i="3"/>
  <c r="BF161" i="3"/>
  <c r="BG156" i="3"/>
  <c r="BF163" i="3"/>
  <c r="BG158" i="3"/>
  <c r="BF165" i="3"/>
  <c r="BG160" i="3"/>
  <c r="BF167" i="3"/>
  <c r="BG162" i="3"/>
  <c r="BF169" i="3"/>
  <c r="BG164" i="3"/>
  <c r="BF171" i="3"/>
  <c r="BG166" i="3"/>
  <c r="BF173" i="3"/>
  <c r="BG168" i="3"/>
  <c r="BF175" i="3"/>
  <c r="BG170" i="3"/>
  <c r="BF177" i="3"/>
  <c r="BG172" i="3"/>
  <c r="BF179" i="3"/>
  <c r="BG174" i="3"/>
  <c r="BF181" i="3"/>
  <c r="BG176" i="3"/>
  <c r="BG178" i="3"/>
  <c r="BG180" i="3"/>
  <c r="BF92" i="3"/>
  <c r="BF94" i="3"/>
  <c r="BF96" i="3"/>
  <c r="BF98" i="3"/>
  <c r="BF100" i="3"/>
  <c r="BF102" i="3"/>
  <c r="BF106" i="3"/>
  <c r="BF110" i="3"/>
  <c r="BF114" i="3"/>
  <c r="BF118" i="3"/>
  <c r="BF122" i="3"/>
  <c r="BF126" i="3"/>
  <c r="BF130" i="3"/>
  <c r="BF134" i="3"/>
  <c r="BF138" i="3"/>
  <c r="BF142" i="3"/>
  <c r="BF146" i="3"/>
  <c r="BF150" i="3"/>
  <c r="BF154" i="3"/>
  <c r="BF158" i="3"/>
  <c r="BF162" i="3"/>
  <c r="BF166" i="3"/>
  <c r="BF170" i="3"/>
  <c r="BF174" i="3"/>
  <c r="BF178" i="3"/>
  <c r="A123" i="4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BI100" i="3" l="1"/>
  <c r="BI105" i="3"/>
  <c r="BI101" i="3"/>
  <c r="BH187" i="3"/>
  <c r="BH177" i="3"/>
  <c r="BH186" i="3"/>
  <c r="BI103" i="3"/>
  <c r="BI99" i="3"/>
  <c r="BH180" i="3"/>
  <c r="BI177" i="3"/>
  <c r="BH175" i="3"/>
  <c r="BI184" i="3"/>
  <c r="BI191" i="3"/>
  <c r="BH191" i="3"/>
  <c r="BI186" i="3"/>
  <c r="BH193" i="3"/>
  <c r="BI193" i="3"/>
  <c r="BI183" i="3"/>
  <c r="BI190" i="3"/>
  <c r="BH190" i="3"/>
  <c r="BI175" i="3"/>
  <c r="BH182" i="3"/>
  <c r="BH184" i="3"/>
  <c r="BH185" i="3"/>
  <c r="BI185" i="3"/>
  <c r="BI192" i="3"/>
  <c r="BH192" i="3"/>
  <c r="BH183" i="3"/>
  <c r="BH181" i="3"/>
  <c r="BI182" i="3"/>
  <c r="BI189" i="3"/>
  <c r="BH189" i="3"/>
  <c r="BH179" i="3"/>
  <c r="BI178" i="3"/>
  <c r="BH178" i="3"/>
  <c r="BI180" i="3"/>
  <c r="BI187" i="3"/>
  <c r="BI194" i="3"/>
  <c r="BH194" i="3"/>
  <c r="BI98" i="3"/>
  <c r="BH105" i="3"/>
  <c r="BH97" i="3"/>
  <c r="BH92" i="3"/>
  <c r="BH94" i="3"/>
  <c r="BH104" i="3"/>
  <c r="BH98" i="3"/>
  <c r="BI95" i="3"/>
  <c r="BI92" i="3"/>
  <c r="BI97" i="3"/>
  <c r="BH103" i="3"/>
  <c r="BH95" i="3"/>
  <c r="BI96" i="3"/>
  <c r="BH101" i="3"/>
  <c r="BH93" i="3"/>
  <c r="BH96" i="3"/>
  <c r="BI94" i="3"/>
  <c r="BH99" i="3"/>
  <c r="BH100" i="3"/>
  <c r="BH102" i="3"/>
  <c r="BI93" i="3"/>
  <c r="BI181" i="3"/>
  <c r="BI188" i="3"/>
  <c r="BH188" i="3"/>
  <c r="BI176" i="3"/>
  <c r="BI179" i="3"/>
  <c r="BI102" i="3"/>
  <c r="BH176" i="3"/>
  <c r="AR128" i="1"/>
  <c r="AO128" i="1"/>
  <c r="AR127" i="1"/>
  <c r="AO127" i="1"/>
  <c r="O128" i="1"/>
  <c r="AF128" i="1" s="1"/>
  <c r="N128" i="1"/>
  <c r="H128" i="1"/>
  <c r="G128" i="1"/>
  <c r="AH128" i="1" s="1"/>
  <c r="AU128" i="1"/>
  <c r="M128" i="1"/>
  <c r="AC128" i="1"/>
  <c r="S128" i="1"/>
  <c r="S127" i="1"/>
  <c r="O127" i="1"/>
  <c r="AF127" i="1" s="1"/>
  <c r="N127" i="1"/>
  <c r="H127" i="1"/>
  <c r="G127" i="1"/>
  <c r="AH127" i="1" s="1"/>
  <c r="AU127" i="1"/>
  <c r="M127" i="1"/>
  <c r="AC127" i="1"/>
  <c r="I127" i="1" l="1"/>
  <c r="AI127" i="1"/>
  <c r="AI128" i="1"/>
  <c r="I128" i="1"/>
  <c r="AS124" i="1"/>
  <c r="AS125" i="1" s="1"/>
  <c r="AS126" i="1" s="1"/>
  <c r="AS127" i="1" s="1"/>
  <c r="AS128" i="1" s="1"/>
  <c r="AR126" i="1"/>
  <c r="AO126" i="1"/>
  <c r="S126" i="1"/>
  <c r="O126" i="1"/>
  <c r="AF126" i="1" s="1"/>
  <c r="N126" i="1"/>
  <c r="H126" i="1"/>
  <c r="G126" i="1"/>
  <c r="AH126" i="1" s="1"/>
  <c r="AU126" i="1"/>
  <c r="M126" i="1"/>
  <c r="AC126" i="1"/>
  <c r="I126" i="1" l="1"/>
  <c r="AI126" i="1"/>
  <c r="AR125" i="1"/>
  <c r="AO125" i="1"/>
  <c r="AR124" i="1"/>
  <c r="AO124" i="1"/>
  <c r="S125" i="1"/>
  <c r="O125" i="1"/>
  <c r="AF125" i="1" s="1"/>
  <c r="N125" i="1"/>
  <c r="H125" i="1"/>
  <c r="G125" i="1"/>
  <c r="AH125" i="1" s="1"/>
  <c r="AU125" i="1"/>
  <c r="M125" i="1"/>
  <c r="AC125" i="1"/>
  <c r="O124" i="1"/>
  <c r="N124" i="1"/>
  <c r="S124" i="1"/>
  <c r="H124" i="1"/>
  <c r="G124" i="1"/>
  <c r="AH124" i="1" s="1"/>
  <c r="AU124" i="1"/>
  <c r="M124" i="1"/>
  <c r="AC124" i="1"/>
  <c r="AI124" i="1" l="1"/>
  <c r="I125" i="1"/>
  <c r="AI125" i="1"/>
  <c r="AF124" i="1"/>
  <c r="I124" i="1"/>
  <c r="AR123" i="1"/>
  <c r="AO123" i="1"/>
  <c r="S123" i="1"/>
  <c r="O123" i="1"/>
  <c r="AF123" i="1" s="1"/>
  <c r="N123" i="1"/>
  <c r="H123" i="1"/>
  <c r="AU123" i="1"/>
  <c r="M123" i="1"/>
  <c r="AC123" i="1"/>
  <c r="G123" i="1"/>
  <c r="AH123" i="1" s="1"/>
  <c r="I123" i="1" l="1"/>
  <c r="AI123" i="1"/>
  <c r="AR122" i="1"/>
  <c r="AO122" i="1"/>
  <c r="S122" i="1"/>
  <c r="O122" i="1"/>
  <c r="AF122" i="1" s="1"/>
  <c r="N122" i="1"/>
  <c r="H122" i="1"/>
  <c r="G122" i="1"/>
  <c r="AH122" i="1" s="1"/>
  <c r="AU122" i="1"/>
  <c r="M122" i="1"/>
  <c r="AC122" i="1"/>
  <c r="AI122" i="1" l="1"/>
  <c r="I122" i="1"/>
  <c r="AR121" i="1"/>
  <c r="AO121" i="1"/>
  <c r="S121" i="1"/>
  <c r="O121" i="1"/>
  <c r="N121" i="1"/>
  <c r="H121" i="1"/>
  <c r="G121" i="1"/>
  <c r="AH121" i="1" s="1"/>
  <c r="AU121" i="1"/>
  <c r="M121" i="1"/>
  <c r="AC121" i="1"/>
  <c r="AI121" i="1" l="1"/>
  <c r="I121" i="1"/>
  <c r="AF121" i="1"/>
  <c r="AR120" i="1"/>
  <c r="AO120" i="1"/>
  <c r="S120" i="1"/>
  <c r="O120" i="1"/>
  <c r="N120" i="1"/>
  <c r="H120" i="1"/>
  <c r="G120" i="1"/>
  <c r="AH120" i="1" s="1"/>
  <c r="AU120" i="1"/>
  <c r="M120" i="1"/>
  <c r="AC120" i="1"/>
  <c r="AI120" i="1" l="1"/>
  <c r="I120" i="1"/>
  <c r="AF120" i="1"/>
  <c r="AR30" i="1"/>
  <c r="AR119" i="1"/>
  <c r="AO119" i="1"/>
  <c r="AR118" i="1"/>
  <c r="AO118" i="1"/>
  <c r="AR117" i="1"/>
  <c r="AO117" i="1"/>
  <c r="AR116" i="1"/>
  <c r="AO116" i="1"/>
  <c r="AR115" i="1"/>
  <c r="AO115" i="1"/>
  <c r="AR114" i="1"/>
  <c r="AO114" i="1"/>
  <c r="AR113" i="1"/>
  <c r="AO113" i="1"/>
  <c r="AR112" i="1"/>
  <c r="AO112" i="1"/>
  <c r="AR111" i="1"/>
  <c r="AO111" i="1"/>
  <c r="AR110" i="1"/>
  <c r="AO110" i="1"/>
  <c r="AR109" i="1"/>
  <c r="AO109" i="1"/>
  <c r="AR108" i="1"/>
  <c r="AO108" i="1"/>
  <c r="AR107" i="1"/>
  <c r="AO107" i="1"/>
  <c r="AR106" i="1"/>
  <c r="AO106" i="1"/>
  <c r="AR105" i="1"/>
  <c r="AO105" i="1"/>
  <c r="AR104" i="1"/>
  <c r="AO104" i="1"/>
  <c r="AR103" i="1"/>
  <c r="AO103" i="1"/>
  <c r="AR102" i="1"/>
  <c r="AO102" i="1"/>
  <c r="AR101" i="1"/>
  <c r="AO101" i="1"/>
  <c r="AR100" i="1"/>
  <c r="AO100" i="1"/>
  <c r="AR99" i="1"/>
  <c r="AO99" i="1"/>
  <c r="AR98" i="1"/>
  <c r="AO98" i="1"/>
  <c r="AR97" i="1"/>
  <c r="AO97" i="1"/>
  <c r="AR96" i="1"/>
  <c r="AO96" i="1"/>
  <c r="AR95" i="1"/>
  <c r="AO95" i="1"/>
  <c r="AR94" i="1"/>
  <c r="AO94" i="1"/>
  <c r="AR93" i="1"/>
  <c r="AO93" i="1"/>
  <c r="AR92" i="1"/>
  <c r="AO92" i="1"/>
  <c r="AR91" i="1"/>
  <c r="AO91" i="1"/>
  <c r="AR90" i="1"/>
  <c r="AO90" i="1"/>
  <c r="AR89" i="1"/>
  <c r="AO89" i="1"/>
  <c r="AR88" i="1"/>
  <c r="AO88" i="1"/>
  <c r="AR87" i="1"/>
  <c r="AO87" i="1"/>
  <c r="AR86" i="1"/>
  <c r="AO86" i="1"/>
  <c r="AR85" i="1"/>
  <c r="AO85" i="1"/>
  <c r="AR84" i="1"/>
  <c r="AO84" i="1"/>
  <c r="AR83" i="1"/>
  <c r="AO83" i="1"/>
  <c r="AR82" i="1"/>
  <c r="AO82" i="1"/>
  <c r="AR81" i="1"/>
  <c r="AO81" i="1"/>
  <c r="AR80" i="1"/>
  <c r="AO80" i="1"/>
  <c r="AR79" i="1"/>
  <c r="AO79" i="1"/>
  <c r="AR78" i="1"/>
  <c r="AO78" i="1"/>
  <c r="AR77" i="1"/>
  <c r="AO77" i="1"/>
  <c r="AR76" i="1"/>
  <c r="AO76" i="1"/>
  <c r="AR75" i="1"/>
  <c r="AO75" i="1"/>
  <c r="AR74" i="1"/>
  <c r="AO74" i="1"/>
  <c r="AR73" i="1"/>
  <c r="AO73" i="1"/>
  <c r="AR72" i="1"/>
  <c r="AO72" i="1"/>
  <c r="AR71" i="1"/>
  <c r="AO71" i="1"/>
  <c r="AR70" i="1"/>
  <c r="AO70" i="1"/>
  <c r="AR69" i="1"/>
  <c r="AO69" i="1"/>
  <c r="AR68" i="1"/>
  <c r="AO68" i="1"/>
  <c r="AR67" i="1"/>
  <c r="AO67" i="1"/>
  <c r="AR66" i="1"/>
  <c r="AO66" i="1"/>
  <c r="AR65" i="1"/>
  <c r="AO65" i="1"/>
  <c r="AR64" i="1"/>
  <c r="AO64" i="1"/>
  <c r="AR63" i="1"/>
  <c r="AO63" i="1"/>
  <c r="AR62" i="1"/>
  <c r="AO62" i="1"/>
  <c r="AR61" i="1"/>
  <c r="AO61" i="1"/>
  <c r="AR60" i="1"/>
  <c r="AO60" i="1"/>
  <c r="AR59" i="1"/>
  <c r="AO59" i="1"/>
  <c r="AR58" i="1"/>
  <c r="AO58" i="1"/>
  <c r="AR57" i="1"/>
  <c r="AO57" i="1"/>
  <c r="AR56" i="1"/>
  <c r="AO56" i="1"/>
  <c r="AR55" i="1"/>
  <c r="AO55" i="1"/>
  <c r="AR54" i="1"/>
  <c r="AO54" i="1"/>
  <c r="AR53" i="1"/>
  <c r="AO53" i="1"/>
  <c r="AR52" i="1"/>
  <c r="AO52" i="1"/>
  <c r="AR51" i="1"/>
  <c r="AO51" i="1"/>
  <c r="AR50" i="1"/>
  <c r="AO50" i="1"/>
  <c r="AR49" i="1"/>
  <c r="AO49" i="1"/>
  <c r="AR48" i="1"/>
  <c r="AO48" i="1"/>
  <c r="AR47" i="1"/>
  <c r="AO47" i="1"/>
  <c r="AR46" i="1"/>
  <c r="AO46" i="1"/>
  <c r="AR45" i="1"/>
  <c r="AO45" i="1"/>
  <c r="AU119" i="1"/>
  <c r="AU118" i="1"/>
  <c r="AU117" i="1"/>
  <c r="AU116" i="1"/>
  <c r="AU90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U3" i="1"/>
  <c r="AU2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S47" i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3" i="1"/>
  <c r="AS4" i="1" s="1"/>
  <c r="AS5" i="1" s="1"/>
  <c r="AS6" i="1" s="1"/>
  <c r="AS7" i="1" s="1"/>
  <c r="AS8" i="1" s="1"/>
  <c r="AS9" i="1" s="1"/>
  <c r="AS10" i="1" s="1"/>
  <c r="AS11" i="1" s="1"/>
  <c r="AS12" i="1" s="1"/>
  <c r="AS13" i="1" s="1"/>
  <c r="AS14" i="1" s="1"/>
  <c r="AS15" i="1" s="1"/>
  <c r="AL9" i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K9" i="1"/>
  <c r="AK10" i="1" s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R44" i="1"/>
  <c r="AO44" i="1"/>
  <c r="AR43" i="1"/>
  <c r="AO43" i="1"/>
  <c r="AR42" i="1"/>
  <c r="AO42" i="1"/>
  <c r="AR41" i="1"/>
  <c r="AO41" i="1"/>
  <c r="AR40" i="1"/>
  <c r="AO40" i="1"/>
  <c r="AR39" i="1"/>
  <c r="AO39" i="1"/>
  <c r="AR38" i="1"/>
  <c r="AO38" i="1"/>
  <c r="AR37" i="1"/>
  <c r="AO37" i="1"/>
  <c r="AR36" i="1"/>
  <c r="AO36" i="1"/>
  <c r="AR35" i="1"/>
  <c r="AO35" i="1"/>
  <c r="AR34" i="1"/>
  <c r="AO34" i="1"/>
  <c r="AR33" i="1"/>
  <c r="AO33" i="1"/>
  <c r="AR32" i="1"/>
  <c r="AO32" i="1"/>
  <c r="AR31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O119" i="1" l="1"/>
  <c r="AF119" i="1" s="1"/>
  <c r="N119" i="1"/>
  <c r="H119" i="1"/>
  <c r="G119" i="1"/>
  <c r="AH119" i="1" s="1"/>
  <c r="S119" i="1"/>
  <c r="M119" i="1"/>
  <c r="AC119" i="1"/>
  <c r="I119" i="1" l="1"/>
  <c r="AI119" i="1"/>
  <c r="N118" i="1"/>
  <c r="N117" i="1"/>
  <c r="P117" i="1" s="1"/>
  <c r="O118" i="1"/>
  <c r="O117" i="1"/>
  <c r="S118" i="1"/>
  <c r="S117" i="1"/>
  <c r="M118" i="1"/>
  <c r="AC118" i="1"/>
  <c r="M117" i="1"/>
  <c r="AC117" i="1"/>
  <c r="H118" i="1"/>
  <c r="H117" i="1"/>
  <c r="G118" i="1"/>
  <c r="AH118" i="1" s="1"/>
  <c r="G117" i="1"/>
  <c r="AH117" i="1" s="1"/>
  <c r="AF117" i="1" l="1"/>
  <c r="P127" i="1"/>
  <c r="P128" i="1"/>
  <c r="P126" i="1"/>
  <c r="P124" i="1"/>
  <c r="P125" i="1"/>
  <c r="P123" i="1"/>
  <c r="P122" i="1"/>
  <c r="P121" i="1"/>
  <c r="P120" i="1"/>
  <c r="P119" i="1"/>
  <c r="AF118" i="1"/>
  <c r="P118" i="1"/>
  <c r="AG118" i="1" s="1"/>
  <c r="I118" i="1"/>
  <c r="AI118" i="1"/>
  <c r="Q118" i="1"/>
  <c r="I117" i="1"/>
  <c r="AI117" i="1"/>
  <c r="Q117" i="1"/>
  <c r="AG117" i="1"/>
  <c r="AC51" i="1"/>
  <c r="M45" i="1"/>
  <c r="AC22" i="1"/>
  <c r="S116" i="1"/>
  <c r="P116" i="1"/>
  <c r="O116" i="1"/>
  <c r="M116" i="1"/>
  <c r="AC116" i="1"/>
  <c r="H116" i="1"/>
  <c r="G116" i="1"/>
  <c r="X91" i="1"/>
  <c r="AG119" i="1" l="1"/>
  <c r="Q119" i="1"/>
  <c r="AG123" i="1"/>
  <c r="Q123" i="1"/>
  <c r="AG128" i="1"/>
  <c r="Q128" i="1"/>
  <c r="Q120" i="1"/>
  <c r="AG120" i="1"/>
  <c r="AG125" i="1"/>
  <c r="Q125" i="1"/>
  <c r="Q127" i="1"/>
  <c r="AG127" i="1"/>
  <c r="AG124" i="1"/>
  <c r="Q124" i="1"/>
  <c r="AG121" i="1"/>
  <c r="Q121" i="1"/>
  <c r="AI116" i="1"/>
  <c r="AG116" i="1"/>
  <c r="Q122" i="1"/>
  <c r="AG122" i="1"/>
  <c r="Q126" i="1"/>
  <c r="AG126" i="1"/>
  <c r="I116" i="1"/>
  <c r="AH116" i="1"/>
  <c r="Q116" i="1"/>
  <c r="AF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G115" i="1"/>
  <c r="AH115" i="1" s="1"/>
  <c r="G114" i="1"/>
  <c r="AH114" i="1" s="1"/>
  <c r="G113" i="1"/>
  <c r="AH113" i="1" s="1"/>
  <c r="G112" i="1"/>
  <c r="AH112" i="1" s="1"/>
  <c r="G111" i="1"/>
  <c r="AH111" i="1" s="1"/>
  <c r="G110" i="1"/>
  <c r="AH110" i="1" s="1"/>
  <c r="G109" i="1"/>
  <c r="AH109" i="1" s="1"/>
  <c r="G108" i="1"/>
  <c r="AH108" i="1" s="1"/>
  <c r="G107" i="1"/>
  <c r="AH107" i="1" s="1"/>
  <c r="G106" i="1"/>
  <c r="AH106" i="1" s="1"/>
  <c r="G105" i="1"/>
  <c r="AH105" i="1" s="1"/>
  <c r="G104" i="1"/>
  <c r="AH104" i="1" s="1"/>
  <c r="G103" i="1"/>
  <c r="AH103" i="1" s="1"/>
  <c r="G102" i="1"/>
  <c r="AH102" i="1" s="1"/>
  <c r="G101" i="1"/>
  <c r="AH101" i="1" s="1"/>
  <c r="G100" i="1"/>
  <c r="AH100" i="1" s="1"/>
  <c r="G99" i="1"/>
  <c r="AH99" i="1" s="1"/>
  <c r="G98" i="1"/>
  <c r="AH98" i="1" s="1"/>
  <c r="G97" i="1"/>
  <c r="AH97" i="1" s="1"/>
  <c r="G96" i="1"/>
  <c r="AH96" i="1" s="1"/>
  <c r="G95" i="1"/>
  <c r="AH95" i="1" s="1"/>
  <c r="G94" i="1"/>
  <c r="AH94" i="1" s="1"/>
  <c r="G93" i="1"/>
  <c r="AH93" i="1" s="1"/>
  <c r="G92" i="1"/>
  <c r="AH92" i="1" s="1"/>
  <c r="G91" i="1"/>
  <c r="AH91" i="1" s="1"/>
  <c r="G90" i="1"/>
  <c r="AH90" i="1" s="1"/>
  <c r="G89" i="1"/>
  <c r="AH89" i="1" s="1"/>
  <c r="G88" i="1"/>
  <c r="AH88" i="1" s="1"/>
  <c r="O115" i="1"/>
  <c r="O114" i="1"/>
  <c r="O113" i="1"/>
  <c r="O112" i="1"/>
  <c r="O111" i="1"/>
  <c r="O110" i="1"/>
  <c r="O109" i="1"/>
  <c r="O108" i="1"/>
  <c r="O107" i="1"/>
  <c r="O106" i="1"/>
  <c r="O105" i="1"/>
  <c r="AF105" i="1" s="1"/>
  <c r="O104" i="1"/>
  <c r="AF104" i="1" s="1"/>
  <c r="O103" i="1"/>
  <c r="AF103" i="1" s="1"/>
  <c r="O102" i="1"/>
  <c r="AF102" i="1" s="1"/>
  <c r="O101" i="1"/>
  <c r="AF101" i="1" s="1"/>
  <c r="O100" i="1"/>
  <c r="AF100" i="1" s="1"/>
  <c r="O99" i="1"/>
  <c r="AF99" i="1" s="1"/>
  <c r="O98" i="1"/>
  <c r="AF98" i="1" s="1"/>
  <c r="O97" i="1"/>
  <c r="AF97" i="1" s="1"/>
  <c r="O96" i="1"/>
  <c r="AF96" i="1" s="1"/>
  <c r="O95" i="1"/>
  <c r="AF95" i="1" s="1"/>
  <c r="O22" i="1"/>
  <c r="O21" i="1"/>
  <c r="AF21" i="1" s="1"/>
  <c r="O20" i="1"/>
  <c r="AF20" i="1" s="1"/>
  <c r="O19" i="1"/>
  <c r="AF19" i="1" s="1"/>
  <c r="O18" i="1"/>
  <c r="O17" i="1"/>
  <c r="AF17" i="1" s="1"/>
  <c r="O16" i="1"/>
  <c r="AF16" i="1" s="1"/>
  <c r="O15" i="1"/>
  <c r="AF15" i="1" s="1"/>
  <c r="P115" i="1"/>
  <c r="P114" i="1"/>
  <c r="P113" i="1"/>
  <c r="P112" i="1"/>
  <c r="P111" i="1"/>
  <c r="P110" i="1"/>
  <c r="P109" i="1"/>
  <c r="P108" i="1"/>
  <c r="P107" i="1"/>
  <c r="P106" i="1"/>
  <c r="P105" i="1"/>
  <c r="AG105" i="1" s="1"/>
  <c r="P104" i="1"/>
  <c r="AG104" i="1" s="1"/>
  <c r="P103" i="1"/>
  <c r="AG103" i="1" s="1"/>
  <c r="P102" i="1"/>
  <c r="AG102" i="1" s="1"/>
  <c r="P101" i="1"/>
  <c r="AG101" i="1" s="1"/>
  <c r="P100" i="1"/>
  <c r="AG100" i="1" s="1"/>
  <c r="P99" i="1"/>
  <c r="AG99" i="1" s="1"/>
  <c r="P98" i="1"/>
  <c r="AG98" i="1" s="1"/>
  <c r="P97" i="1"/>
  <c r="AG97" i="1" s="1"/>
  <c r="P96" i="1"/>
  <c r="AG96" i="1" s="1"/>
  <c r="P95" i="1"/>
  <c r="AG95" i="1" s="1"/>
  <c r="P94" i="1"/>
  <c r="AG94" i="1" s="1"/>
  <c r="P93" i="1"/>
  <c r="AG93" i="1" s="1"/>
  <c r="P92" i="1"/>
  <c r="AG92" i="1" s="1"/>
  <c r="P91" i="1"/>
  <c r="AG91" i="1" s="1"/>
  <c r="P90" i="1"/>
  <c r="AG90" i="1" s="1"/>
  <c r="P89" i="1"/>
  <c r="AG89" i="1" s="1"/>
  <c r="P88" i="1"/>
  <c r="AG88" i="1" s="1"/>
  <c r="P87" i="1"/>
  <c r="AG87" i="1" s="1"/>
  <c r="P86" i="1"/>
  <c r="AG86" i="1" s="1"/>
  <c r="P85" i="1"/>
  <c r="AG85" i="1" s="1"/>
  <c r="P84" i="1"/>
  <c r="AG84" i="1" s="1"/>
  <c r="P83" i="1"/>
  <c r="AG83" i="1" s="1"/>
  <c r="P82" i="1"/>
  <c r="AG82" i="1" s="1"/>
  <c r="P81" i="1"/>
  <c r="AG81" i="1" s="1"/>
  <c r="P80" i="1"/>
  <c r="AG80" i="1" s="1"/>
  <c r="P79" i="1"/>
  <c r="AG79" i="1" s="1"/>
  <c r="P78" i="1"/>
  <c r="AG78" i="1" s="1"/>
  <c r="P77" i="1"/>
  <c r="AG77" i="1" s="1"/>
  <c r="P76" i="1"/>
  <c r="AG76" i="1" s="1"/>
  <c r="P75" i="1"/>
  <c r="AG75" i="1" s="1"/>
  <c r="P74" i="1"/>
  <c r="AG74" i="1" s="1"/>
  <c r="P73" i="1"/>
  <c r="AG73" i="1" s="1"/>
  <c r="P72" i="1"/>
  <c r="AG72" i="1" s="1"/>
  <c r="P71" i="1"/>
  <c r="AG71" i="1" s="1"/>
  <c r="P70" i="1"/>
  <c r="AG70" i="1" s="1"/>
  <c r="P69" i="1"/>
  <c r="AG69" i="1" s="1"/>
  <c r="P68" i="1"/>
  <c r="AG68" i="1" s="1"/>
  <c r="P67" i="1"/>
  <c r="AG67" i="1" s="1"/>
  <c r="P66" i="1"/>
  <c r="AG66" i="1" s="1"/>
  <c r="P65" i="1"/>
  <c r="AG65" i="1" s="1"/>
  <c r="P64" i="1"/>
  <c r="AG64" i="1" s="1"/>
  <c r="P63" i="1"/>
  <c r="AG63" i="1" s="1"/>
  <c r="P62" i="1"/>
  <c r="AG62" i="1" s="1"/>
  <c r="P61" i="1"/>
  <c r="AG61" i="1" s="1"/>
  <c r="P60" i="1"/>
  <c r="AG60" i="1" s="1"/>
  <c r="P59" i="1"/>
  <c r="AG59" i="1" s="1"/>
  <c r="P58" i="1"/>
  <c r="AG58" i="1" s="1"/>
  <c r="P57" i="1"/>
  <c r="AG57" i="1" s="1"/>
  <c r="P56" i="1"/>
  <c r="AG56" i="1" s="1"/>
  <c r="P55" i="1"/>
  <c r="AG55" i="1" s="1"/>
  <c r="P54" i="1"/>
  <c r="AG54" i="1" s="1"/>
  <c r="P53" i="1"/>
  <c r="AG53" i="1" s="1"/>
  <c r="P52" i="1"/>
  <c r="AG52" i="1" s="1"/>
  <c r="P51" i="1"/>
  <c r="AG51" i="1" s="1"/>
  <c r="P50" i="1"/>
  <c r="AG50" i="1" s="1"/>
  <c r="P49" i="1"/>
  <c r="AG49" i="1" s="1"/>
  <c r="P48" i="1"/>
  <c r="AG48" i="1" s="1"/>
  <c r="P47" i="1"/>
  <c r="AG47" i="1" s="1"/>
  <c r="P46" i="1"/>
  <c r="AG46" i="1" s="1"/>
  <c r="P45" i="1"/>
  <c r="AG45" i="1" s="1"/>
  <c r="P44" i="1"/>
  <c r="AG44" i="1" s="1"/>
  <c r="P43" i="1"/>
  <c r="AG43" i="1" s="1"/>
  <c r="P42" i="1"/>
  <c r="AG42" i="1" s="1"/>
  <c r="P41" i="1"/>
  <c r="AG41" i="1" s="1"/>
  <c r="P40" i="1"/>
  <c r="AG40" i="1" s="1"/>
  <c r="P39" i="1"/>
  <c r="AG39" i="1" s="1"/>
  <c r="P38" i="1"/>
  <c r="AG38" i="1" s="1"/>
  <c r="P37" i="1"/>
  <c r="AG37" i="1" s="1"/>
  <c r="P36" i="1"/>
  <c r="AG36" i="1" s="1"/>
  <c r="P35" i="1"/>
  <c r="AG35" i="1" s="1"/>
  <c r="P34" i="1"/>
  <c r="AG34" i="1" s="1"/>
  <c r="P33" i="1"/>
  <c r="AG33" i="1" s="1"/>
  <c r="P32" i="1"/>
  <c r="AG32" i="1" s="1"/>
  <c r="P31" i="1"/>
  <c r="AG31" i="1" s="1"/>
  <c r="P30" i="1"/>
  <c r="AG30" i="1" s="1"/>
  <c r="P29" i="1"/>
  <c r="AG29" i="1" s="1"/>
  <c r="P28" i="1"/>
  <c r="AG28" i="1" s="1"/>
  <c r="P27" i="1"/>
  <c r="AG27" i="1" s="1"/>
  <c r="P26" i="1"/>
  <c r="AG26" i="1" s="1"/>
  <c r="P25" i="1"/>
  <c r="AG25" i="1" s="1"/>
  <c r="P24" i="1"/>
  <c r="AG24" i="1" s="1"/>
  <c r="P23" i="1"/>
  <c r="AG23" i="1" s="1"/>
  <c r="P22" i="1"/>
  <c r="AG22" i="1" s="1"/>
  <c r="P21" i="1"/>
  <c r="P20" i="1"/>
  <c r="AG20" i="1" s="1"/>
  <c r="P19" i="1"/>
  <c r="P18" i="1"/>
  <c r="AG18" i="1" s="1"/>
  <c r="P17" i="1"/>
  <c r="P16" i="1"/>
  <c r="AG16" i="1" s="1"/>
  <c r="P15" i="1"/>
  <c r="M33" i="1"/>
  <c r="M32" i="1"/>
  <c r="M31" i="1"/>
  <c r="M30" i="1"/>
  <c r="M29" i="1"/>
  <c r="M28" i="1"/>
  <c r="M27" i="1"/>
  <c r="M26" i="1"/>
  <c r="M25" i="1"/>
  <c r="M24" i="1"/>
  <c r="M23" i="1"/>
  <c r="M22" i="1"/>
  <c r="M115" i="1"/>
  <c r="M114" i="1"/>
  <c r="AE114" i="1" s="1"/>
  <c r="M113" i="1"/>
  <c r="AE113" i="1" s="1"/>
  <c r="M112" i="1"/>
  <c r="AE112" i="1" s="1"/>
  <c r="M111" i="1"/>
  <c r="AE111" i="1" s="1"/>
  <c r="M110" i="1"/>
  <c r="AE110" i="1" s="1"/>
  <c r="M109" i="1"/>
  <c r="AE109" i="1" s="1"/>
  <c r="M108" i="1"/>
  <c r="AE108" i="1" s="1"/>
  <c r="M107" i="1"/>
  <c r="AE107" i="1" s="1"/>
  <c r="M106" i="1"/>
  <c r="AE106" i="1" s="1"/>
  <c r="M105" i="1"/>
  <c r="AE105" i="1" s="1"/>
  <c r="M104" i="1"/>
  <c r="AE104" i="1" s="1"/>
  <c r="M103" i="1"/>
  <c r="AE103" i="1" s="1"/>
  <c r="M102" i="1"/>
  <c r="AE102" i="1" s="1"/>
  <c r="M101" i="1"/>
  <c r="AE101" i="1" s="1"/>
  <c r="M100" i="1"/>
  <c r="AE100" i="1" s="1"/>
  <c r="M99" i="1"/>
  <c r="AE99" i="1" s="1"/>
  <c r="M98" i="1"/>
  <c r="AE98" i="1" s="1"/>
  <c r="M97" i="1"/>
  <c r="AE97" i="1" s="1"/>
  <c r="M96" i="1"/>
  <c r="AE96" i="1" s="1"/>
  <c r="M95" i="1"/>
  <c r="AE95" i="1" s="1"/>
  <c r="M94" i="1"/>
  <c r="AE94" i="1" s="1"/>
  <c r="M93" i="1"/>
  <c r="AE93" i="1" s="1"/>
  <c r="M92" i="1"/>
  <c r="M91" i="1"/>
  <c r="M90" i="1"/>
  <c r="M89" i="1"/>
  <c r="M86" i="1"/>
  <c r="M83" i="1"/>
  <c r="M82" i="1"/>
  <c r="M80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0" i="1"/>
  <c r="AC89" i="1"/>
  <c r="AC86" i="1"/>
  <c r="AC83" i="1"/>
  <c r="AC82" i="1"/>
  <c r="AC80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0" i="1"/>
  <c r="AC49" i="1"/>
  <c r="AC48" i="1"/>
  <c r="AC47" i="1"/>
  <c r="AC45" i="1"/>
  <c r="AC33" i="1"/>
  <c r="AC32" i="1"/>
  <c r="AC31" i="1"/>
  <c r="AC30" i="1"/>
  <c r="AC29" i="1"/>
  <c r="AC28" i="1"/>
  <c r="AC27" i="1"/>
  <c r="AC26" i="1"/>
  <c r="AC25" i="1"/>
  <c r="AC24" i="1"/>
  <c r="AC23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A90" i="1"/>
  <c r="S115" i="1"/>
  <c r="T128" i="1" s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T108" i="1" s="1"/>
  <c r="U108" i="1" s="1"/>
  <c r="S94" i="1"/>
  <c r="S93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0" i="1"/>
  <c r="S59" i="1"/>
  <c r="S58" i="1"/>
  <c r="S55" i="1"/>
  <c r="S54" i="1"/>
  <c r="J115" i="1"/>
  <c r="AT115" i="1" s="1"/>
  <c r="Y90" i="1"/>
  <c r="F81" i="1"/>
  <c r="O94" i="1" s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R47" i="1"/>
  <c r="D47" i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T116" i="1" l="1"/>
  <c r="U116" i="1" s="1"/>
  <c r="V116" i="1" s="1"/>
  <c r="T124" i="1"/>
  <c r="T112" i="1"/>
  <c r="U112" i="1" s="1"/>
  <c r="T120" i="1"/>
  <c r="O93" i="1"/>
  <c r="T109" i="1"/>
  <c r="U109" i="1" s="1"/>
  <c r="V109" i="1" s="1"/>
  <c r="T113" i="1"/>
  <c r="U113" i="1" s="1"/>
  <c r="V113" i="1" s="1"/>
  <c r="T117" i="1"/>
  <c r="U117" i="1" s="1"/>
  <c r="V117" i="1" s="1"/>
  <c r="T121" i="1"/>
  <c r="U121" i="1" s="1"/>
  <c r="V121" i="1" s="1"/>
  <c r="T125" i="1"/>
  <c r="W125" i="1" s="1"/>
  <c r="O73" i="1"/>
  <c r="AF73" i="1" s="1"/>
  <c r="O65" i="1"/>
  <c r="AF65" i="1" s="1"/>
  <c r="O77" i="1"/>
  <c r="AF77" i="1" s="1"/>
  <c r="O89" i="1"/>
  <c r="O63" i="1"/>
  <c r="AF63" i="1" s="1"/>
  <c r="O67" i="1"/>
  <c r="AF67" i="1" s="1"/>
  <c r="O71" i="1"/>
  <c r="AF71" i="1" s="1"/>
  <c r="O75" i="1"/>
  <c r="AF75" i="1" s="1"/>
  <c r="O79" i="1"/>
  <c r="AF79" i="1" s="1"/>
  <c r="O83" i="1"/>
  <c r="Q83" i="1" s="1"/>
  <c r="O87" i="1"/>
  <c r="AF87" i="1" s="1"/>
  <c r="O91" i="1"/>
  <c r="AF91" i="1" s="1"/>
  <c r="T107" i="1"/>
  <c r="U107" i="1" s="1"/>
  <c r="V107" i="1" s="1"/>
  <c r="T111" i="1"/>
  <c r="U111" i="1" s="1"/>
  <c r="V111" i="1" s="1"/>
  <c r="T115" i="1"/>
  <c r="U115" i="1" s="1"/>
  <c r="V115" i="1" s="1"/>
  <c r="T119" i="1"/>
  <c r="T123" i="1"/>
  <c r="T127" i="1"/>
  <c r="AG106" i="1"/>
  <c r="AG110" i="1"/>
  <c r="AG114" i="1"/>
  <c r="AF109" i="1"/>
  <c r="AF113" i="1"/>
  <c r="U120" i="1"/>
  <c r="V120" i="1" s="1"/>
  <c r="W120" i="1"/>
  <c r="U124" i="1"/>
  <c r="V124" i="1" s="1"/>
  <c r="W124" i="1"/>
  <c r="U128" i="1"/>
  <c r="V128" i="1" s="1"/>
  <c r="W128" i="1"/>
  <c r="AG107" i="1"/>
  <c r="AG111" i="1"/>
  <c r="AG115" i="1"/>
  <c r="AF106" i="1"/>
  <c r="AF110" i="1"/>
  <c r="AF114" i="1"/>
  <c r="O85" i="1"/>
  <c r="Q85" i="1" s="1"/>
  <c r="AG108" i="1"/>
  <c r="V108" i="1"/>
  <c r="AG112" i="1"/>
  <c r="V112" i="1"/>
  <c r="AF107" i="1"/>
  <c r="AF111" i="1"/>
  <c r="AF115" i="1"/>
  <c r="W116" i="1"/>
  <c r="O61" i="1"/>
  <c r="AF61" i="1" s="1"/>
  <c r="O69" i="1"/>
  <c r="AF69" i="1" s="1"/>
  <c r="O81" i="1"/>
  <c r="Q81" i="1" s="1"/>
  <c r="R48" i="1"/>
  <c r="AU47" i="1"/>
  <c r="T106" i="1"/>
  <c r="U106" i="1" s="1"/>
  <c r="V106" i="1" s="1"/>
  <c r="T110" i="1"/>
  <c r="U110" i="1" s="1"/>
  <c r="V110" i="1" s="1"/>
  <c r="T114" i="1"/>
  <c r="U114" i="1" s="1"/>
  <c r="V114" i="1" s="1"/>
  <c r="T118" i="1"/>
  <c r="T122" i="1"/>
  <c r="T126" i="1"/>
  <c r="AG109" i="1"/>
  <c r="AG113" i="1"/>
  <c r="AF108" i="1"/>
  <c r="W108" i="1"/>
  <c r="AF112" i="1"/>
  <c r="W112" i="1"/>
  <c r="Q93" i="1"/>
  <c r="AF93" i="1"/>
  <c r="AA47" i="1"/>
  <c r="Q15" i="1"/>
  <c r="AG15" i="1"/>
  <c r="Q17" i="1"/>
  <c r="AG17" i="1"/>
  <c r="Q19" i="1"/>
  <c r="AG19" i="1"/>
  <c r="Q21" i="1"/>
  <c r="AG21" i="1"/>
  <c r="Q18" i="1"/>
  <c r="AF18" i="1"/>
  <c r="Q22" i="1"/>
  <c r="AF22" i="1"/>
  <c r="I88" i="1"/>
  <c r="AI88" i="1"/>
  <c r="AI90" i="1"/>
  <c r="I92" i="1"/>
  <c r="AI92" i="1"/>
  <c r="AI94" i="1"/>
  <c r="I96" i="1"/>
  <c r="AI96" i="1"/>
  <c r="AI98" i="1"/>
  <c r="I100" i="1"/>
  <c r="AI100" i="1"/>
  <c r="AI102" i="1"/>
  <c r="I104" i="1"/>
  <c r="AI104" i="1"/>
  <c r="AI106" i="1"/>
  <c r="I108" i="1"/>
  <c r="AI108" i="1"/>
  <c r="AI110" i="1"/>
  <c r="I112" i="1"/>
  <c r="AI112" i="1"/>
  <c r="AI114" i="1"/>
  <c r="Q89" i="1"/>
  <c r="AF89" i="1"/>
  <c r="Q91" i="1"/>
  <c r="Q94" i="1"/>
  <c r="AF94" i="1"/>
  <c r="I89" i="1"/>
  <c r="AI89" i="1"/>
  <c r="I91" i="1"/>
  <c r="AI91" i="1"/>
  <c r="I93" i="1"/>
  <c r="AI93" i="1"/>
  <c r="I95" i="1"/>
  <c r="AI95" i="1"/>
  <c r="I97" i="1"/>
  <c r="AI97" i="1"/>
  <c r="I99" i="1"/>
  <c r="AI99" i="1"/>
  <c r="I101" i="1"/>
  <c r="AI101" i="1"/>
  <c r="I103" i="1"/>
  <c r="AI103" i="1"/>
  <c r="I105" i="1"/>
  <c r="AI105" i="1"/>
  <c r="I107" i="1"/>
  <c r="AI107" i="1"/>
  <c r="I109" i="1"/>
  <c r="AI109" i="1"/>
  <c r="I111" i="1"/>
  <c r="AI111" i="1"/>
  <c r="I113" i="1"/>
  <c r="AI113" i="1"/>
  <c r="I115" i="1"/>
  <c r="AI115" i="1"/>
  <c r="AD90" i="1"/>
  <c r="AB90" i="1"/>
  <c r="Q63" i="1"/>
  <c r="Q65" i="1"/>
  <c r="Q73" i="1"/>
  <c r="Q79" i="1"/>
  <c r="O66" i="1"/>
  <c r="O82" i="1"/>
  <c r="O62" i="1"/>
  <c r="O70" i="1"/>
  <c r="O78" i="1"/>
  <c r="O86" i="1"/>
  <c r="J116" i="1"/>
  <c r="AT116" i="1" s="1"/>
  <c r="Z90" i="1"/>
  <c r="O74" i="1"/>
  <c r="I90" i="1"/>
  <c r="I94" i="1"/>
  <c r="I98" i="1"/>
  <c r="I102" i="1"/>
  <c r="I106" i="1"/>
  <c r="I110" i="1"/>
  <c r="I114" i="1"/>
  <c r="O60" i="1"/>
  <c r="AF60" i="1" s="1"/>
  <c r="O64" i="1"/>
  <c r="O68" i="1"/>
  <c r="AF68" i="1" s="1"/>
  <c r="O72" i="1"/>
  <c r="O76" i="1"/>
  <c r="AF76" i="1" s="1"/>
  <c r="O80" i="1"/>
  <c r="O84" i="1"/>
  <c r="O88" i="1"/>
  <c r="O90" i="1"/>
  <c r="O92" i="1"/>
  <c r="Q16" i="1"/>
  <c r="Q20" i="1"/>
  <c r="Q95" i="1"/>
  <c r="Q97" i="1"/>
  <c r="Q99" i="1"/>
  <c r="Q101" i="1"/>
  <c r="Q103" i="1"/>
  <c r="Q105" i="1"/>
  <c r="Q107" i="1"/>
  <c r="Q109" i="1"/>
  <c r="Q111" i="1"/>
  <c r="Q113" i="1"/>
  <c r="Q115" i="1"/>
  <c r="AE90" i="1"/>
  <c r="Q96" i="1"/>
  <c r="Q98" i="1"/>
  <c r="Q100" i="1"/>
  <c r="Q102" i="1"/>
  <c r="Q104" i="1"/>
  <c r="Q106" i="1"/>
  <c r="Q108" i="1"/>
  <c r="Q110" i="1"/>
  <c r="Q112" i="1"/>
  <c r="Q114" i="1"/>
  <c r="F46" i="1"/>
  <c r="O59" i="1" s="1"/>
  <c r="AA46" i="1"/>
  <c r="AA45" i="1"/>
  <c r="F45" i="1"/>
  <c r="AF83" i="1" l="1"/>
  <c r="W109" i="1"/>
  <c r="AF81" i="1"/>
  <c r="W111" i="1"/>
  <c r="U125" i="1"/>
  <c r="V125" i="1" s="1"/>
  <c r="Q75" i="1"/>
  <c r="Q60" i="1"/>
  <c r="Q69" i="1"/>
  <c r="AF85" i="1"/>
  <c r="Q67" i="1"/>
  <c r="W107" i="1"/>
  <c r="W117" i="1"/>
  <c r="W113" i="1"/>
  <c r="Q87" i="1"/>
  <c r="Q71" i="1"/>
  <c r="W115" i="1"/>
  <c r="W121" i="1"/>
  <c r="Q68" i="1"/>
  <c r="Q77" i="1"/>
  <c r="Q61" i="1"/>
  <c r="U118" i="1"/>
  <c r="V118" i="1" s="1"/>
  <c r="W118" i="1"/>
  <c r="W123" i="1"/>
  <c r="U123" i="1"/>
  <c r="V123" i="1" s="1"/>
  <c r="AA48" i="1"/>
  <c r="AU48" i="1"/>
  <c r="R49" i="1"/>
  <c r="W110" i="1"/>
  <c r="U119" i="1"/>
  <c r="V119" i="1" s="1"/>
  <c r="W119" i="1"/>
  <c r="U126" i="1"/>
  <c r="V126" i="1" s="1"/>
  <c r="W126" i="1"/>
  <c r="Q76" i="1"/>
  <c r="U122" i="1"/>
  <c r="V122" i="1" s="1"/>
  <c r="W122" i="1"/>
  <c r="W114" i="1"/>
  <c r="W106" i="1"/>
  <c r="U127" i="1"/>
  <c r="V127" i="1" s="1"/>
  <c r="W127" i="1"/>
  <c r="Q59" i="1"/>
  <c r="AF59" i="1"/>
  <c r="Q92" i="1"/>
  <c r="AF92" i="1"/>
  <c r="Q88" i="1"/>
  <c r="AF88" i="1"/>
  <c r="Q80" i="1"/>
  <c r="AF80" i="1"/>
  <c r="Q72" i="1"/>
  <c r="AF72" i="1"/>
  <c r="Q64" i="1"/>
  <c r="AF64" i="1"/>
  <c r="Q78" i="1"/>
  <c r="AF78" i="1"/>
  <c r="Q62" i="1"/>
  <c r="AF62" i="1"/>
  <c r="Q66" i="1"/>
  <c r="AF66" i="1"/>
  <c r="Q90" i="1"/>
  <c r="AF90" i="1"/>
  <c r="Q84" i="1"/>
  <c r="AF84" i="1"/>
  <c r="Q74" i="1"/>
  <c r="AF74" i="1"/>
  <c r="Q86" i="1"/>
  <c r="AF86" i="1"/>
  <c r="Q70" i="1"/>
  <c r="AF70" i="1"/>
  <c r="Q82" i="1"/>
  <c r="AF82" i="1"/>
  <c r="O58" i="1"/>
  <c r="J117" i="1"/>
  <c r="AT117" i="1" s="1"/>
  <c r="AA116" i="1"/>
  <c r="Y116" i="1"/>
  <c r="AA44" i="1"/>
  <c r="F44" i="1"/>
  <c r="O57" i="1" s="1"/>
  <c r="R50" i="1" l="1"/>
  <c r="AU49" i="1"/>
  <c r="AA49" i="1"/>
  <c r="Q58" i="1"/>
  <c r="AF58" i="1"/>
  <c r="Q57" i="1"/>
  <c r="AF57" i="1"/>
  <c r="AB116" i="1"/>
  <c r="Z116" i="1"/>
  <c r="AD116" i="1"/>
  <c r="AE116" i="1"/>
  <c r="Y117" i="1"/>
  <c r="J118" i="1"/>
  <c r="AA117" i="1"/>
  <c r="AT118" i="1" l="1"/>
  <c r="J119" i="1"/>
  <c r="AU50" i="1"/>
  <c r="R51" i="1"/>
  <c r="AA50" i="1"/>
  <c r="AA118" i="1"/>
  <c r="Y118" i="1"/>
  <c r="Z117" i="1"/>
  <c r="AB117" i="1"/>
  <c r="AE117" i="1"/>
  <c r="AD117" i="1"/>
  <c r="AA43" i="1"/>
  <c r="AA42" i="1"/>
  <c r="AU51" i="1" l="1"/>
  <c r="R52" i="1"/>
  <c r="AA51" i="1"/>
  <c r="Y51" i="1"/>
  <c r="J120" i="1"/>
  <c r="AT119" i="1"/>
  <c r="Y119" i="1"/>
  <c r="AA119" i="1"/>
  <c r="AD118" i="1"/>
  <c r="Z118" i="1"/>
  <c r="AB118" i="1"/>
  <c r="AE118" i="1"/>
  <c r="F43" i="1"/>
  <c r="O56" i="1" s="1"/>
  <c r="AD51" i="1" l="1"/>
  <c r="AB51" i="1"/>
  <c r="Z51" i="1"/>
  <c r="AE51" i="1"/>
  <c r="Z119" i="1"/>
  <c r="AD119" i="1"/>
  <c r="AB119" i="1"/>
  <c r="AE119" i="1"/>
  <c r="AU52" i="1"/>
  <c r="R53" i="1"/>
  <c r="AA52" i="1"/>
  <c r="J121" i="1"/>
  <c r="AA120" i="1"/>
  <c r="AT120" i="1"/>
  <c r="Y120" i="1"/>
  <c r="Q56" i="1"/>
  <c r="AF56" i="1"/>
  <c r="F42" i="1"/>
  <c r="O55" i="1" s="1"/>
  <c r="J122" i="1" l="1"/>
  <c r="AA121" i="1"/>
  <c r="AT121" i="1"/>
  <c r="Y121" i="1"/>
  <c r="Z120" i="1"/>
  <c r="AD120" i="1"/>
  <c r="AB120" i="1"/>
  <c r="AE120" i="1"/>
  <c r="AU53" i="1"/>
  <c r="R54" i="1"/>
  <c r="Y53" i="1"/>
  <c r="AA53" i="1"/>
  <c r="Q55" i="1"/>
  <c r="AF55" i="1"/>
  <c r="F41" i="1"/>
  <c r="O54" i="1" s="1"/>
  <c r="AA41" i="1"/>
  <c r="AB121" i="1" l="1"/>
  <c r="Z121" i="1"/>
  <c r="AD121" i="1"/>
  <c r="AE121" i="1"/>
  <c r="AD53" i="1"/>
  <c r="AB53" i="1"/>
  <c r="AE53" i="1"/>
  <c r="Z53" i="1"/>
  <c r="AU54" i="1"/>
  <c r="R55" i="1"/>
  <c r="AA54" i="1"/>
  <c r="Y54" i="1"/>
  <c r="J123" i="1"/>
  <c r="AA122" i="1"/>
  <c r="AT122" i="1"/>
  <c r="Y122" i="1"/>
  <c r="Q54" i="1"/>
  <c r="AF54" i="1"/>
  <c r="AA40" i="1"/>
  <c r="F40" i="1"/>
  <c r="O53" i="1" s="1"/>
  <c r="Z122" i="1" l="1"/>
  <c r="AD122" i="1"/>
  <c r="AB122" i="1"/>
  <c r="AE122" i="1"/>
  <c r="AE54" i="1"/>
  <c r="AB54" i="1"/>
  <c r="AD54" i="1"/>
  <c r="Z54" i="1"/>
  <c r="AU55" i="1"/>
  <c r="R56" i="1"/>
  <c r="Y55" i="1"/>
  <c r="AA55" i="1"/>
  <c r="J124" i="1"/>
  <c r="AT123" i="1"/>
  <c r="Y123" i="1"/>
  <c r="AA123" i="1"/>
  <c r="Q53" i="1"/>
  <c r="AF53" i="1"/>
  <c r="F39" i="1"/>
  <c r="O52" i="1" s="1"/>
  <c r="AE123" i="1" l="1"/>
  <c r="AD123" i="1"/>
  <c r="Z123" i="1"/>
  <c r="AB123" i="1"/>
  <c r="Z55" i="1"/>
  <c r="AD55" i="1"/>
  <c r="AB55" i="1"/>
  <c r="AE55" i="1"/>
  <c r="AU56" i="1"/>
  <c r="R57" i="1"/>
  <c r="AA56" i="1"/>
  <c r="AT124" i="1"/>
  <c r="AA124" i="1"/>
  <c r="J125" i="1"/>
  <c r="Y124" i="1"/>
  <c r="Q52" i="1"/>
  <c r="AF52" i="1"/>
  <c r="F38" i="1"/>
  <c r="O51" i="1" s="1"/>
  <c r="F37" i="1"/>
  <c r="F36" i="1"/>
  <c r="AB124" i="1" l="1"/>
  <c r="Z124" i="1"/>
  <c r="AD124" i="1"/>
  <c r="AE124" i="1"/>
  <c r="O50" i="1"/>
  <c r="Q50" i="1" s="1"/>
  <c r="J126" i="1"/>
  <c r="Y125" i="1"/>
  <c r="AA125" i="1"/>
  <c r="AT125" i="1"/>
  <c r="AU57" i="1"/>
  <c r="R58" i="1"/>
  <c r="AA57" i="1"/>
  <c r="Y57" i="1"/>
  <c r="Q51" i="1"/>
  <c r="AF51" i="1"/>
  <c r="O49" i="1"/>
  <c r="F35" i="1"/>
  <c r="O48" i="1" s="1"/>
  <c r="AF50" i="1" l="1"/>
  <c r="AU58" i="1"/>
  <c r="AA58" i="1"/>
  <c r="R59" i="1"/>
  <c r="Y58" i="1"/>
  <c r="AD125" i="1"/>
  <c r="AB125" i="1"/>
  <c r="Z125" i="1"/>
  <c r="AE125" i="1"/>
  <c r="J127" i="1"/>
  <c r="AA126" i="1"/>
  <c r="AT126" i="1"/>
  <c r="Y126" i="1"/>
  <c r="AE57" i="1"/>
  <c r="AB57" i="1"/>
  <c r="Z57" i="1"/>
  <c r="AD57" i="1"/>
  <c r="Q48" i="1"/>
  <c r="AF48" i="1"/>
  <c r="Q49" i="1"/>
  <c r="AF49" i="1"/>
  <c r="F34" i="1"/>
  <c r="O47" i="1" s="1"/>
  <c r="Z126" i="1" l="1"/>
  <c r="AD126" i="1"/>
  <c r="AB126" i="1"/>
  <c r="AE126" i="1"/>
  <c r="AE58" i="1"/>
  <c r="Z58" i="1"/>
  <c r="AD58" i="1"/>
  <c r="AB58" i="1"/>
  <c r="AU59" i="1"/>
  <c r="R60" i="1"/>
  <c r="Y59" i="1"/>
  <c r="AA59" i="1"/>
  <c r="AT127" i="1"/>
  <c r="AA127" i="1"/>
  <c r="J128" i="1"/>
  <c r="Y127" i="1"/>
  <c r="Q47" i="1"/>
  <c r="AF47" i="1"/>
  <c r="F33" i="1"/>
  <c r="O46" i="1" s="1"/>
  <c r="AE127" i="1" l="1"/>
  <c r="AD127" i="1"/>
  <c r="AB127" i="1"/>
  <c r="Z127" i="1"/>
  <c r="AT128" i="1"/>
  <c r="Y128" i="1"/>
  <c r="AA128" i="1"/>
  <c r="AE59" i="1"/>
  <c r="Z59" i="1"/>
  <c r="AB59" i="1"/>
  <c r="AD59" i="1"/>
  <c r="AU60" i="1"/>
  <c r="R61" i="1"/>
  <c r="Y60" i="1"/>
  <c r="AA60" i="1"/>
  <c r="Q46" i="1"/>
  <c r="AF46" i="1"/>
  <c r="F32" i="1"/>
  <c r="O45" i="1" s="1"/>
  <c r="Z60" i="1" l="1"/>
  <c r="AD60" i="1"/>
  <c r="AB60" i="1"/>
  <c r="AE60" i="1"/>
  <c r="Z128" i="1"/>
  <c r="AD128" i="1"/>
  <c r="AB128" i="1"/>
  <c r="AE128" i="1"/>
  <c r="AU61" i="1"/>
  <c r="R62" i="1"/>
  <c r="AA61" i="1"/>
  <c r="Q45" i="1"/>
  <c r="AF45" i="1"/>
  <c r="F31" i="1"/>
  <c r="O44" i="1" s="1"/>
  <c r="AU62" i="1" l="1"/>
  <c r="Y62" i="1"/>
  <c r="R63" i="1"/>
  <c r="AA62" i="1"/>
  <c r="Q44" i="1"/>
  <c r="AF44" i="1"/>
  <c r="F30" i="1"/>
  <c r="O43" i="1" s="1"/>
  <c r="AU63" i="1" l="1"/>
  <c r="R64" i="1"/>
  <c r="Y63" i="1"/>
  <c r="AA63" i="1"/>
  <c r="AE62" i="1"/>
  <c r="AB62" i="1"/>
  <c r="Z62" i="1"/>
  <c r="AD62" i="1"/>
  <c r="Q43" i="1"/>
  <c r="AF43" i="1"/>
  <c r="F29" i="1"/>
  <c r="O42" i="1" s="1"/>
  <c r="AE63" i="1" l="1"/>
  <c r="Z63" i="1"/>
  <c r="AB63" i="1"/>
  <c r="AD63" i="1"/>
  <c r="AU64" i="1"/>
  <c r="R65" i="1"/>
  <c r="AA64" i="1"/>
  <c r="Y64" i="1"/>
  <c r="Q42" i="1"/>
  <c r="AF42" i="1"/>
  <c r="F28" i="1"/>
  <c r="O41" i="1" s="1"/>
  <c r="AD64" i="1" l="1"/>
  <c r="AE64" i="1"/>
  <c r="AB64" i="1"/>
  <c r="Z64" i="1"/>
  <c r="AU65" i="1"/>
  <c r="Y65" i="1"/>
  <c r="R66" i="1"/>
  <c r="AA65" i="1"/>
  <c r="Q41" i="1"/>
  <c r="AF41" i="1"/>
  <c r="F27" i="1"/>
  <c r="O40" i="1" s="1"/>
  <c r="AU66" i="1" l="1"/>
  <c r="Y66" i="1"/>
  <c r="R67" i="1"/>
  <c r="AA66" i="1"/>
  <c r="AB65" i="1"/>
  <c r="AE65" i="1"/>
  <c r="Z65" i="1"/>
  <c r="AD65" i="1"/>
  <c r="Q40" i="1"/>
  <c r="AF40" i="1"/>
  <c r="F26" i="1"/>
  <c r="O39" i="1" s="1"/>
  <c r="AU67" i="1" l="1"/>
  <c r="Y67" i="1"/>
  <c r="AA67" i="1"/>
  <c r="R68" i="1"/>
  <c r="AD66" i="1"/>
  <c r="AE66" i="1"/>
  <c r="AB66" i="1"/>
  <c r="Z66" i="1"/>
  <c r="Q39" i="1"/>
  <c r="AF39" i="1"/>
  <c r="F25" i="1"/>
  <c r="O38" i="1" s="1"/>
  <c r="F24" i="1"/>
  <c r="O37" i="1" s="1"/>
  <c r="AU68" i="1" l="1"/>
  <c r="Y68" i="1"/>
  <c r="R69" i="1"/>
  <c r="AA68" i="1"/>
  <c r="AB67" i="1"/>
  <c r="AE67" i="1"/>
  <c r="Z67" i="1"/>
  <c r="AD67" i="1"/>
  <c r="Q38" i="1"/>
  <c r="AF38" i="1"/>
  <c r="Q37" i="1"/>
  <c r="AF37" i="1"/>
  <c r="F23" i="1"/>
  <c r="AU69" i="1" l="1"/>
  <c r="Y69" i="1"/>
  <c r="AA69" i="1"/>
  <c r="R70" i="1"/>
  <c r="AD68" i="1"/>
  <c r="AE68" i="1"/>
  <c r="Z68" i="1"/>
  <c r="AB68" i="1"/>
  <c r="O35" i="1"/>
  <c r="O33" i="1"/>
  <c r="O31" i="1"/>
  <c r="O29" i="1"/>
  <c r="O27" i="1"/>
  <c r="O25" i="1"/>
  <c r="O23" i="1"/>
  <c r="O36" i="1"/>
  <c r="O32" i="1"/>
  <c r="O28" i="1"/>
  <c r="O24" i="1"/>
  <c r="O34" i="1"/>
  <c r="O26" i="1"/>
  <c r="O30" i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J2" i="1"/>
  <c r="AT2" i="1" s="1"/>
  <c r="AU70" i="1" l="1"/>
  <c r="Y70" i="1"/>
  <c r="R71" i="1"/>
  <c r="AA70" i="1"/>
  <c r="AB69" i="1"/>
  <c r="Z69" i="1"/>
  <c r="AE69" i="1"/>
  <c r="AD69" i="1"/>
  <c r="Q30" i="1"/>
  <c r="AF30" i="1"/>
  <c r="Q34" i="1"/>
  <c r="AF34" i="1"/>
  <c r="Q28" i="1"/>
  <c r="AF28" i="1"/>
  <c r="Q36" i="1"/>
  <c r="AF36" i="1"/>
  <c r="Q25" i="1"/>
  <c r="AF25" i="1"/>
  <c r="Q29" i="1"/>
  <c r="AF29" i="1"/>
  <c r="Q33" i="1"/>
  <c r="AF33" i="1"/>
  <c r="Q26" i="1"/>
  <c r="AF26" i="1"/>
  <c r="Q24" i="1"/>
  <c r="AF24" i="1"/>
  <c r="Q32" i="1"/>
  <c r="AF32" i="1"/>
  <c r="Q23" i="1"/>
  <c r="AF23" i="1"/>
  <c r="Q27" i="1"/>
  <c r="AF27" i="1"/>
  <c r="Q31" i="1"/>
  <c r="AF31" i="1"/>
  <c r="Q35" i="1"/>
  <c r="AF35" i="1"/>
  <c r="J3" i="1"/>
  <c r="AU71" i="1" l="1"/>
  <c r="R72" i="1"/>
  <c r="AA71" i="1"/>
  <c r="Y71" i="1"/>
  <c r="AB70" i="1"/>
  <c r="AD70" i="1"/>
  <c r="AE70" i="1"/>
  <c r="Z70" i="1"/>
  <c r="J4" i="1"/>
  <c r="AT3" i="1"/>
  <c r="AA31" i="1"/>
  <c r="AU72" i="1" l="1"/>
  <c r="Y72" i="1"/>
  <c r="R73" i="1"/>
  <c r="AA72" i="1"/>
  <c r="AB71" i="1"/>
  <c r="AE71" i="1"/>
  <c r="Z71" i="1"/>
  <c r="AD71" i="1"/>
  <c r="J5" i="1"/>
  <c r="AT4" i="1"/>
  <c r="AA32" i="1"/>
  <c r="AU73" i="1" l="1"/>
  <c r="R74" i="1"/>
  <c r="AA73" i="1"/>
  <c r="Y73" i="1"/>
  <c r="Z72" i="1"/>
  <c r="AB72" i="1"/>
  <c r="AD72" i="1"/>
  <c r="AE72" i="1"/>
  <c r="J6" i="1"/>
  <c r="AT5" i="1"/>
  <c r="AA33" i="1"/>
  <c r="AB73" i="1" l="1"/>
  <c r="Z73" i="1"/>
  <c r="AE73" i="1"/>
  <c r="AD73" i="1"/>
  <c r="AU74" i="1"/>
  <c r="Y74" i="1"/>
  <c r="R75" i="1"/>
  <c r="AA74" i="1"/>
  <c r="J7" i="1"/>
  <c r="AT6" i="1"/>
  <c r="AA34" i="1"/>
  <c r="AU75" i="1" l="1"/>
  <c r="Y75" i="1"/>
  <c r="R76" i="1"/>
  <c r="AA75" i="1"/>
  <c r="AD74" i="1"/>
  <c r="AB74" i="1"/>
  <c r="AE74" i="1"/>
  <c r="Z74" i="1"/>
  <c r="J8" i="1"/>
  <c r="AT7" i="1"/>
  <c r="AA35" i="1"/>
  <c r="AU76" i="1" l="1"/>
  <c r="Y76" i="1"/>
  <c r="R77" i="1"/>
  <c r="AA76" i="1"/>
  <c r="AB75" i="1"/>
  <c r="AD75" i="1"/>
  <c r="AE75" i="1"/>
  <c r="Z75" i="1"/>
  <c r="J9" i="1"/>
  <c r="AT8" i="1"/>
  <c r="AA36" i="1"/>
  <c r="AU77" i="1" l="1"/>
  <c r="Y77" i="1"/>
  <c r="R78" i="1"/>
  <c r="AA77" i="1"/>
  <c r="AE76" i="1"/>
  <c r="Z76" i="1"/>
  <c r="AB76" i="1"/>
  <c r="AD76" i="1"/>
  <c r="J10" i="1"/>
  <c r="AT9" i="1"/>
  <c r="AA37" i="1"/>
  <c r="AU78" i="1" l="1"/>
  <c r="Y78" i="1"/>
  <c r="R79" i="1"/>
  <c r="AA78" i="1"/>
  <c r="AB77" i="1"/>
  <c r="AD77" i="1"/>
  <c r="AE77" i="1"/>
  <c r="Z77" i="1"/>
  <c r="J11" i="1"/>
  <c r="AT10" i="1"/>
  <c r="AA39" i="1"/>
  <c r="AA38" i="1"/>
  <c r="AU79" i="1" l="1"/>
  <c r="Y79" i="1"/>
  <c r="Z79" i="1" s="1"/>
  <c r="AA79" i="1"/>
  <c r="R80" i="1"/>
  <c r="Z78" i="1"/>
  <c r="AB78" i="1"/>
  <c r="AE78" i="1"/>
  <c r="AD78" i="1"/>
  <c r="J12" i="1"/>
  <c r="AT11" i="1"/>
  <c r="AA18" i="1"/>
  <c r="AU80" i="1" l="1"/>
  <c r="Y80" i="1"/>
  <c r="R81" i="1"/>
  <c r="AA80" i="1"/>
  <c r="J13" i="1"/>
  <c r="AT12" i="1"/>
  <c r="AA19" i="1"/>
  <c r="AU81" i="1" l="1"/>
  <c r="Y81" i="1"/>
  <c r="Z81" i="1" s="1"/>
  <c r="R82" i="1"/>
  <c r="AA81" i="1"/>
  <c r="AB80" i="1"/>
  <c r="AE80" i="1"/>
  <c r="AD80" i="1"/>
  <c r="Z80" i="1"/>
  <c r="J14" i="1"/>
  <c r="AT13" i="1"/>
  <c r="AA20" i="1"/>
  <c r="AU82" i="1" l="1"/>
  <c r="Y82" i="1"/>
  <c r="R83" i="1"/>
  <c r="AA82" i="1"/>
  <c r="J15" i="1"/>
  <c r="AT14" i="1"/>
  <c r="AA21" i="1"/>
  <c r="AU83" i="1" l="1"/>
  <c r="Y83" i="1"/>
  <c r="R84" i="1"/>
  <c r="AA83" i="1"/>
  <c r="AD82" i="1"/>
  <c r="AB82" i="1"/>
  <c r="AE82" i="1"/>
  <c r="Z82" i="1"/>
  <c r="J16" i="1"/>
  <c r="AT16" i="1" s="1"/>
  <c r="AT15" i="1"/>
  <c r="AA22" i="1"/>
  <c r="AU84" i="1" l="1"/>
  <c r="Y84" i="1"/>
  <c r="Z84" i="1" s="1"/>
  <c r="R85" i="1"/>
  <c r="AA84" i="1"/>
  <c r="AB83" i="1"/>
  <c r="AE83" i="1"/>
  <c r="AD83" i="1"/>
  <c r="Z83" i="1"/>
  <c r="AA23" i="1"/>
  <c r="AU85" i="1" l="1"/>
  <c r="Y85" i="1"/>
  <c r="Z85" i="1" s="1"/>
  <c r="R86" i="1"/>
  <c r="AA85" i="1"/>
  <c r="AA24" i="1"/>
  <c r="AU86" i="1" l="1"/>
  <c r="Y86" i="1"/>
  <c r="R87" i="1"/>
  <c r="AA86" i="1"/>
  <c r="R91" i="1"/>
  <c r="AU91" i="1" s="1"/>
  <c r="AA25" i="1"/>
  <c r="AU87" i="1" l="1"/>
  <c r="R88" i="1"/>
  <c r="AA87" i="1"/>
  <c r="Y87" i="1"/>
  <c r="Z87" i="1" s="1"/>
  <c r="AB86" i="1"/>
  <c r="AE86" i="1"/>
  <c r="AD86" i="1"/>
  <c r="Z86" i="1"/>
  <c r="R92" i="1"/>
  <c r="AU92" i="1" s="1"/>
  <c r="Y91" i="1"/>
  <c r="Z91" i="1" s="1"/>
  <c r="AA91" i="1"/>
  <c r="AA26" i="1"/>
  <c r="AU88" i="1" l="1"/>
  <c r="R89" i="1"/>
  <c r="AA88" i="1"/>
  <c r="Y88" i="1"/>
  <c r="Z88" i="1" s="1"/>
  <c r="R93" i="1"/>
  <c r="AU93" i="1" s="1"/>
  <c r="AA92" i="1"/>
  <c r="Y92" i="1"/>
  <c r="AA27" i="1"/>
  <c r="AU89" i="1" l="1"/>
  <c r="AA89" i="1"/>
  <c r="Y89" i="1"/>
  <c r="Z92" i="1"/>
  <c r="AD92" i="1"/>
  <c r="AB92" i="1"/>
  <c r="AE92" i="1"/>
  <c r="R94" i="1"/>
  <c r="AU94" i="1" s="1"/>
  <c r="AA93" i="1"/>
  <c r="AA30" i="1"/>
  <c r="AA28" i="1"/>
  <c r="Z89" i="1" l="1"/>
  <c r="AD89" i="1"/>
  <c r="AE89" i="1"/>
  <c r="AB89" i="1"/>
  <c r="R95" i="1"/>
  <c r="AU95" i="1" s="1"/>
  <c r="AA94" i="1"/>
  <c r="AA29" i="1"/>
  <c r="R96" i="1" l="1"/>
  <c r="AU96" i="1" s="1"/>
  <c r="AA95" i="1"/>
  <c r="R97" i="1" l="1"/>
  <c r="AU97" i="1" s="1"/>
  <c r="AA96" i="1"/>
  <c r="R98" i="1" l="1"/>
  <c r="AU98" i="1" s="1"/>
  <c r="AA97" i="1"/>
  <c r="R99" i="1" l="1"/>
  <c r="AU99" i="1" s="1"/>
  <c r="AA98" i="1"/>
  <c r="R100" i="1" l="1"/>
  <c r="AU100" i="1" s="1"/>
  <c r="AA99" i="1"/>
  <c r="R101" i="1" l="1"/>
  <c r="AU101" i="1" s="1"/>
  <c r="AA100" i="1"/>
  <c r="R102" i="1" l="1"/>
  <c r="AU102" i="1" s="1"/>
  <c r="AA101" i="1"/>
  <c r="R103" i="1" l="1"/>
  <c r="AU103" i="1" s="1"/>
  <c r="AA102" i="1"/>
  <c r="R104" i="1" l="1"/>
  <c r="AU104" i="1" s="1"/>
  <c r="AA103" i="1"/>
  <c r="R105" i="1" l="1"/>
  <c r="AU105" i="1" s="1"/>
  <c r="AA104" i="1"/>
  <c r="R106" i="1" l="1"/>
  <c r="AU106" i="1" s="1"/>
  <c r="AA105" i="1"/>
  <c r="R107" i="1" l="1"/>
  <c r="AU107" i="1" s="1"/>
  <c r="AA106" i="1"/>
  <c r="R108" i="1" l="1"/>
  <c r="AU108" i="1" s="1"/>
  <c r="AA107" i="1"/>
  <c r="R109" i="1" l="1"/>
  <c r="AU109" i="1" s="1"/>
  <c r="AA108" i="1"/>
  <c r="R110" i="1" l="1"/>
  <c r="AU110" i="1" s="1"/>
  <c r="AA109" i="1"/>
  <c r="R111" i="1" l="1"/>
  <c r="AU111" i="1" s="1"/>
  <c r="AA110" i="1"/>
  <c r="R112" i="1" l="1"/>
  <c r="AU112" i="1" s="1"/>
  <c r="AA111" i="1"/>
  <c r="R113" i="1" l="1"/>
  <c r="AU113" i="1" s="1"/>
  <c r="AA112" i="1"/>
  <c r="R114" i="1" l="1"/>
  <c r="AU114" i="1" s="1"/>
  <c r="AA113" i="1"/>
  <c r="R115" i="1" l="1"/>
  <c r="AU115" i="1" s="1"/>
  <c r="AA114" i="1"/>
  <c r="AA115" i="1" l="1"/>
  <c r="Y115" i="1"/>
  <c r="Z115" i="1" l="1"/>
  <c r="AB115" i="1"/>
  <c r="AD115" i="1"/>
  <c r="AE115" i="1"/>
</calcChain>
</file>

<file path=xl/sharedStrings.xml><?xml version="1.0" encoding="utf-8"?>
<sst xmlns="http://schemas.openxmlformats.org/spreadsheetml/2006/main" count="307" uniqueCount="152">
  <si>
    <t>month</t>
  </si>
  <si>
    <t>epidday</t>
  </si>
  <si>
    <t>day</t>
  </si>
  <si>
    <t>Съотношение между смъртни и новорегистрирани (в проценти) на двуседмична база</t>
  </si>
  <si>
    <t>Активни случаи, настанени в лечебни заведения извън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</si>
  <si>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</si>
  <si>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хоспитализираните активни случаи</t>
  </si>
  <si>
    <t>Нови потвърдени случаи като процент от броя тестове (на седмична основа)</t>
  </si>
  <si>
    <t>Седмични тестове на 100 000 население</t>
  </si>
  <si>
    <t>Седмична положителност</t>
  </si>
  <si>
    <t>14 дневна заболяемост на 100 000 население</t>
  </si>
  <si>
    <t>14 дневна смъртност на 1 000 000 население</t>
  </si>
  <si>
    <t>Кумулативен брой потвърдени</t>
  </si>
  <si>
    <t>Дата</t>
  </si>
  <si>
    <t>Брой тестове (дневни)</t>
  </si>
  <si>
    <t>Потвърдени (дневни)</t>
  </si>
  <si>
    <t>Брой тестове (седмични)</t>
  </si>
  <si>
    <t>Потвърдени (седмични)</t>
  </si>
  <si>
    <t>Хоспитализирани (дневни)</t>
  </si>
  <si>
    <t>Активни случаи настанени в интензивни отделения/клиники (дневни)</t>
  </si>
  <si>
    <t>Активни случаи настанени в лечебни заведения извън интензивни отделения/клиники (дневни)</t>
  </si>
  <si>
    <t>Смъртни случаи (дневни)</t>
  </si>
  <si>
    <t>Потвърдени случаи (14-дневна сума)</t>
  </si>
  <si>
    <t>Смъртни случаи (14 дневна сума)</t>
  </si>
  <si>
    <t>Кумулативен брой смъртни случаи</t>
  </si>
  <si>
    <t>Излекувани (дневни)</t>
  </si>
  <si>
    <t>Излекувани (кумулативно)</t>
  </si>
  <si>
    <t>Активни случаи (дневни)</t>
  </si>
  <si>
    <t>Активни случаи на домашно лечение (дневни)</t>
  </si>
  <si>
    <t>Кумулативен леталитет</t>
  </si>
  <si>
    <t xml:space="preserve">Процент хоспитализирани от активните </t>
  </si>
  <si>
    <t>ln2</t>
  </si>
  <si>
    <t>B conf</t>
  </si>
  <si>
    <t xml:space="preserve">Време на удвояване на кумулативния брой потвърдени случаи </t>
  </si>
  <si>
    <t>B deaths</t>
  </si>
  <si>
    <t xml:space="preserve">невъзможна оценка </t>
  </si>
  <si>
    <t>невъзможна оценка (2 дни данни)</t>
  </si>
  <si>
    <t>ненадеждна оценка (твърде малко данни)</t>
  </si>
  <si>
    <t>Време на удвояване на кумулативния брой смъртни случаи</t>
  </si>
  <si>
    <t>modelfit_start date</t>
  </si>
  <si>
    <t>modelfit_end_date</t>
  </si>
  <si>
    <t>Кумулативен брой смъртни</t>
  </si>
  <si>
    <t>Коефициент на детерминация (индикатор за надеждност на оценката - най-надеждните оценки са с коефициент на детерминация близък до 1)</t>
  </si>
  <si>
    <t>Излекувани (14-дневна сума)</t>
  </si>
  <si>
    <t>Смъртни/всички с известен изход (14-дневно0</t>
  </si>
  <si>
    <t>Нови  с известен изход (14-дневно)</t>
  </si>
  <si>
    <t>Съотношение новорегистрирани/излекувани на двуседмична база</t>
  </si>
  <si>
    <t xml:space="preserve">Благоевград </t>
  </si>
  <si>
    <t xml:space="preserve">Бургас </t>
  </si>
  <si>
    <t xml:space="preserve">Варна </t>
  </si>
  <si>
    <t xml:space="preserve">Велико Търново </t>
  </si>
  <si>
    <t xml:space="preserve">Видин </t>
  </si>
  <si>
    <t xml:space="preserve">Враца </t>
  </si>
  <si>
    <t xml:space="preserve">Габрово </t>
  </si>
  <si>
    <t xml:space="preserve">Добрич </t>
  </si>
  <si>
    <t xml:space="preserve">Кърджали </t>
  </si>
  <si>
    <t xml:space="preserve">Кюстендил </t>
  </si>
  <si>
    <t xml:space="preserve">Ловеч </t>
  </si>
  <si>
    <t xml:space="preserve">Монтана </t>
  </si>
  <si>
    <t xml:space="preserve">Пазарджик </t>
  </si>
  <si>
    <t xml:space="preserve">Перник </t>
  </si>
  <si>
    <t xml:space="preserve">Плевен </t>
  </si>
  <si>
    <t xml:space="preserve">Пловдив </t>
  </si>
  <si>
    <t xml:space="preserve">Русе </t>
  </si>
  <si>
    <t xml:space="preserve">Силистра </t>
  </si>
  <si>
    <t xml:space="preserve">Сливен </t>
  </si>
  <si>
    <t xml:space="preserve">Смолян </t>
  </si>
  <si>
    <t xml:space="preserve">Стара Загора </t>
  </si>
  <si>
    <t xml:space="preserve">Хасково </t>
  </si>
  <si>
    <t xml:space="preserve">Шумен </t>
  </si>
  <si>
    <t xml:space="preserve">Ямбол </t>
  </si>
  <si>
    <t>Разград</t>
  </si>
  <si>
    <t>Търговище</t>
  </si>
  <si>
    <t>София-област</t>
  </si>
  <si>
    <t>София и София- област</t>
  </si>
  <si>
    <t>София - град</t>
  </si>
  <si>
    <t>Ръст</t>
  </si>
  <si>
    <t>Забол.</t>
  </si>
  <si>
    <t>*Население в областта спрямо официалните данни на НСИ за населението към 31.12.2019 г.</t>
  </si>
  <si>
    <t>Зелено</t>
  </si>
  <si>
    <t>Жълто</t>
  </si>
  <si>
    <t>Оранжево</t>
  </si>
  <si>
    <t>Червено</t>
  </si>
  <si>
    <t>Изчислява се съответно и сумата от случаите, регистрирани в периода от 8 до 14 дни преди настоящия ден (сума Б)</t>
  </si>
  <si>
    <t>Цветовите кодове с които се маркират сравнителните нива на едноседмичен ръст и праговите стойности са:</t>
  </si>
  <si>
    <t>Източник на данните</t>
  </si>
  <si>
    <t>София - област и София - град</t>
  </si>
  <si>
    <t>брой</t>
  </si>
  <si>
    <t>България</t>
  </si>
  <si>
    <t xml:space="preserve">София-град </t>
  </si>
  <si>
    <t>БЪЛГАРИЯ</t>
  </si>
  <si>
    <t>Комбинираната графика София-област и София-град представя комбинирани данни за двете области, които са налични от началото на отчитането на данни по области. Разделението между София-област и София-град в данните на сайта на МЗ започва от юни 2020 г. и от тогава има данни и за заболяемост отделно във всяка област</t>
  </si>
  <si>
    <t>Графиките започват от 14.04, тъй като това е първата дата, на която има изчерпателни данни, с които може да се сметне 14-дневната заболяемост за всяка област ( с изключение на София-град и София-област, за които данните са обединени  и представени заедно до юни, а данни по отделно са налични на сайта на МЗ от юни до сега)</t>
  </si>
  <si>
    <t>Ординатите се адаптират спрямо максималната стойност за съответната област. Лявата ордината се отнася към променливата "14-дневна заболяемост на 100 000 души население", а дясната - към променливата "Брой случаи".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</si>
  <si>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стойности. </t>
  </si>
  <si>
    <t>Основни допълнителни показатели за оценка на риска са: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</si>
  <si>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 (виж по-горе). </t>
  </si>
  <si>
    <t>При сценарий (2) трябва да се има предвид рискът да е налично сравнително по-високо ниво на скрито разпространение (нерегистрирани случаи).</t>
  </si>
  <si>
    <t>60.0-119.9</t>
  </si>
  <si>
    <t>20.0-59.9</t>
  </si>
  <si>
    <t>&lt;20.0</t>
  </si>
  <si>
    <t>≥120</t>
  </si>
  <si>
    <t>≥50</t>
  </si>
  <si>
    <t>&lt;10.0</t>
  </si>
  <si>
    <t>30-49.9</t>
  </si>
  <si>
    <t>Седмичен ръст</t>
  </si>
  <si>
    <t>За всеки ден се изчислява сумата от случаите, регистрирани в този и предишните 6 дни и така се получават данните за последните 7 дни (сума А)</t>
  </si>
  <si>
    <t>Ръст не може да бъде изчислен ако знаменателят (сума Б) е нула. В такива случаи в таблицата се получава код "#DIV/0!". Това е неизбежно ако в ден 8-14 преди настоящия няма регистрирани случаи, защото не се дели на нула.</t>
  </si>
  <si>
    <t>14-дневна заболяемост</t>
  </si>
  <si>
    <t>14-дневната заболяемост е 14-дневната сума на  лабораторно потвърдените случаи (real-time RT-PCR) на 100 000 души население.</t>
  </si>
  <si>
    <t>За всеки ден се изчислява сумата от случаите, регистрирани в този и предходните 13 дни и така се получава 14 дневния брой случаи, който се дели на населението, а резултата се умножава по 100 000</t>
  </si>
  <si>
    <t>Цветовите кодове с които се маркират сравнителните нива на заболяемост и праговите стойности са:</t>
  </si>
  <si>
    <t xml:space="preserve">Оценка за тип разпространение (спорадично, огнищно, повсеместно(дифузно)). </t>
  </si>
  <si>
    <t>Оценка на това доколко:</t>
  </si>
  <si>
    <t>(1) по-голямата част от регистрираните случаи са възникнали в рамките на добре проучени огнища/вериги на разпространение, или</t>
  </si>
  <si>
    <t>Седмичният ръст представлява разликата между броя случаи през последната седмица и броя случай през седмицата преди последната, изразена като процент от седмицата преди последната. Може да бъде положително или отрицателно число.</t>
  </si>
  <si>
    <t>Едноседмичният ръст към настоящия ден се изчислява така: ((сума А)-(сума Б)/(сума Б))*100</t>
  </si>
  <si>
    <t xml:space="preserve">Ръстът се използва за допълнителен индикатор, като при много ниска заболяемост не винаги има значима интерпретация. Например ако в една седмица има 1, а в следващата 5 случая, това е ръст от 400% но реално няма сериозно нарастване в заболяемостта. </t>
  </si>
  <si>
    <t>Ръстът става по-информативен при по-висока заболяемост/по-голям брой случаи на седмица.</t>
  </si>
  <si>
    <t>Ежедневни бързи надзорни данни за всяка дата на Националния оперативен щаб и на Националната информационна система, обществено достъпни на сайта на Министерство на здравеопазването в раздел "Актуално"</t>
  </si>
  <si>
    <t>Общата тенденция (възходяща/низходяща) която се оценява с помощта на графиките и на индикатора "седмичен ръст".</t>
  </si>
  <si>
    <t>(2) за много от случаите не е възможно да се установи епидемичната връзка (т.е. от кой случай/в рамките на кое огнище или верига на предаване са се заразили)</t>
  </si>
  <si>
    <t>PROVINCE</t>
  </si>
  <si>
    <t>BLG</t>
  </si>
  <si>
    <t>BGS</t>
  </si>
  <si>
    <t>VAR</t>
  </si>
  <si>
    <t>VTR</t>
  </si>
  <si>
    <t>VID</t>
  </si>
  <si>
    <t>VRC</t>
  </si>
  <si>
    <t>GAB</t>
  </si>
  <si>
    <t>DOB</t>
  </si>
  <si>
    <t>KRZ</t>
  </si>
  <si>
    <t>KNL</t>
  </si>
  <si>
    <t>LOV</t>
  </si>
  <si>
    <t>MON</t>
  </si>
  <si>
    <t>PAZ</t>
  </si>
  <si>
    <t>PER</t>
  </si>
  <si>
    <t>PVN</t>
  </si>
  <si>
    <t>PDV</t>
  </si>
  <si>
    <t>RAZ</t>
  </si>
  <si>
    <t>RSE</t>
  </si>
  <si>
    <t>SLS</t>
  </si>
  <si>
    <t>SLV</t>
  </si>
  <si>
    <t>SML</t>
  </si>
  <si>
    <t>SOF</t>
  </si>
  <si>
    <t>SFO</t>
  </si>
  <si>
    <t>SZR</t>
  </si>
  <si>
    <t>TGV</t>
  </si>
  <si>
    <t>HKV</t>
  </si>
  <si>
    <t>SHU</t>
  </si>
  <si>
    <t>JAM</t>
  </si>
  <si>
    <t>14_D_INC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</si>
</sst>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.m\.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81">
    <xf numFmtId="0" fontId="0" fillId="0" borderId="0" xfId="0"/>
    <xf numFmtId="0" fontId="0" fillId="0" borderId="0" xfId="0" applyFill="1" applyBorder="1"/>
    <xf numFmtId="0" fontId="5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14" fontId="7" fillId="0" borderId="0" xfId="0" applyNumberFormat="1" applyFont="1" applyFill="1" applyBorder="1"/>
    <xf numFmtId="0" fontId="8" fillId="0" borderId="0" xfId="0" applyFont="1" applyFill="1" applyBorder="1"/>
    <xf numFmtId="14" fontId="4" fillId="0" borderId="0" xfId="0" applyNumberFormat="1" applyFont="1" applyFill="1" applyBorder="1"/>
    <xf numFmtId="0" fontId="0" fillId="0" borderId="0" xfId="0" applyFill="1"/>
    <xf numFmtId="14" fontId="4" fillId="0" borderId="1" xfId="0" applyNumberFormat="1" applyFont="1" applyFill="1" applyBorder="1"/>
    <xf numFmtId="0" fontId="4" fillId="0" borderId="1" xfId="0" applyFont="1" applyFill="1" applyBorder="1"/>
    <xf numFmtId="0" fontId="7" fillId="0" borderId="1" xfId="0" applyFont="1" applyFill="1" applyBorder="1"/>
    <xf numFmtId="1" fontId="4" fillId="0" borderId="0" xfId="0" applyNumberFormat="1" applyFont="1" applyFill="1" applyBorder="1"/>
    <xf numFmtId="1" fontId="7" fillId="0" borderId="0" xfId="0" applyNumberFormat="1" applyFont="1" applyFill="1" applyBorder="1"/>
    <xf numFmtId="1" fontId="4" fillId="0" borderId="1" xfId="0" applyNumberFormat="1" applyFont="1" applyFill="1" applyBorder="1"/>
    <xf numFmtId="14" fontId="2" fillId="0" borderId="0" xfId="0" applyNumberFormat="1" applyFont="1" applyFill="1" applyBorder="1"/>
    <xf numFmtId="0" fontId="7" fillId="2" borderId="0" xfId="0" applyFont="1" applyFill="1" applyBorder="1" applyAlignment="1">
      <alignment wrapText="1"/>
    </xf>
    <xf numFmtId="1" fontId="7" fillId="2" borderId="0" xfId="0" applyNumberFormat="1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2" fontId="7" fillId="0" borderId="0" xfId="0" applyNumberFormat="1" applyFont="1" applyFill="1" applyBorder="1"/>
    <xf numFmtId="2" fontId="7" fillId="0" borderId="1" xfId="0" applyNumberFormat="1" applyFont="1" applyFill="1" applyBorder="1"/>
    <xf numFmtId="2" fontId="8" fillId="0" borderId="0" xfId="0" applyNumberFormat="1" applyFont="1" applyFill="1" applyBorder="1"/>
    <xf numFmtId="2" fontId="4" fillId="0" borderId="0" xfId="0" applyNumberFormat="1" applyFont="1" applyFill="1" applyBorder="1"/>
    <xf numFmtId="2" fontId="4" fillId="0" borderId="1" xfId="0" applyNumberFormat="1" applyFont="1" applyFill="1" applyBorder="1"/>
    <xf numFmtId="0" fontId="10" fillId="0" borderId="0" xfId="0" applyFont="1" applyFill="1" applyBorder="1"/>
    <xf numFmtId="14" fontId="0" fillId="0" borderId="0" xfId="0" applyNumberFormat="1" applyFill="1" applyBorder="1" applyAlignment="1">
      <alignment horizontal="right"/>
    </xf>
    <xf numFmtId="14" fontId="10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right" wrapText="1"/>
    </xf>
    <xf numFmtId="0" fontId="9" fillId="2" borderId="0" xfId="0" applyFont="1" applyFill="1" applyBorder="1" applyAlignment="1">
      <alignment wrapText="1"/>
    </xf>
    <xf numFmtId="0" fontId="1" fillId="0" borderId="0" xfId="0" applyFont="1" applyFill="1" applyBorder="1"/>
    <xf numFmtId="1" fontId="0" fillId="2" borderId="0" xfId="0" applyNumberFormat="1" applyFill="1" applyBorder="1" applyAlignment="1">
      <alignment wrapText="1"/>
    </xf>
    <xf numFmtId="1" fontId="10" fillId="0" borderId="0" xfId="0" applyNumberFormat="1" applyFont="1" applyFill="1" applyBorder="1"/>
    <xf numFmtId="1" fontId="0" fillId="0" borderId="0" xfId="0" applyNumberFormat="1" applyFill="1" applyBorder="1"/>
    <xf numFmtId="0" fontId="0" fillId="4" borderId="0" xfId="0" applyFill="1"/>
    <xf numFmtId="0" fontId="0" fillId="4" borderId="0" xfId="0" applyFill="1" applyBorder="1"/>
    <xf numFmtId="0" fontId="0" fillId="5" borderId="0" xfId="0" applyFill="1"/>
    <xf numFmtId="0" fontId="11" fillId="0" borderId="0" xfId="0" applyFont="1"/>
    <xf numFmtId="0" fontId="0" fillId="0" borderId="5" xfId="0" applyBorder="1"/>
    <xf numFmtId="0" fontId="0" fillId="0" borderId="6" xfId="0" applyBorder="1"/>
    <xf numFmtId="1" fontId="0" fillId="0" borderId="5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" fontId="0" fillId="7" borderId="3" xfId="0" applyNumberFormat="1" applyFill="1" applyBorder="1"/>
    <xf numFmtId="0" fontId="0" fillId="7" borderId="4" xfId="0" applyFill="1" applyBorder="1"/>
    <xf numFmtId="0" fontId="0" fillId="7" borderId="3" xfId="0" applyFill="1" applyBorder="1"/>
    <xf numFmtId="1" fontId="0" fillId="7" borderId="3" xfId="0" applyNumberFormat="1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7" borderId="7" xfId="0" applyFill="1" applyBorder="1"/>
    <xf numFmtId="0" fontId="0" fillId="7" borderId="8" xfId="0" applyFill="1" applyBorder="1"/>
    <xf numFmtId="0" fontId="0" fillId="6" borderId="10" xfId="0" applyFill="1" applyBorder="1"/>
    <xf numFmtId="17" fontId="0" fillId="6" borderId="10" xfId="0" applyNumberFormat="1" applyFill="1" applyBorder="1"/>
    <xf numFmtId="0" fontId="0" fillId="7" borderId="0" xfId="0" applyFill="1" applyBorder="1"/>
    <xf numFmtId="1" fontId="0" fillId="7" borderId="8" xfId="0" applyNumberFormat="1" applyFill="1" applyBorder="1"/>
    <xf numFmtId="1" fontId="0" fillId="7" borderId="0" xfId="0" applyNumberFormat="1" applyFill="1" applyBorder="1"/>
    <xf numFmtId="1" fontId="0" fillId="0" borderId="0" xfId="0" applyNumberFormat="1"/>
    <xf numFmtId="1" fontId="0" fillId="5" borderId="0" xfId="0" applyNumberFormat="1" applyFill="1"/>
    <xf numFmtId="1" fontId="0" fillId="2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0" borderId="0" xfId="0" applyBorder="1"/>
    <xf numFmtId="0" fontId="9" fillId="0" borderId="0" xfId="0" applyFont="1" applyFill="1" applyBorder="1"/>
    <xf numFmtId="0" fontId="9" fillId="0" borderId="0" xfId="0" applyFont="1"/>
    <xf numFmtId="0" fontId="0" fillId="8" borderId="10" xfId="0" applyFill="1" applyBorder="1"/>
    <xf numFmtId="0" fontId="0" fillId="9" borderId="10" xfId="0" applyFill="1" applyBorder="1"/>
    <xf numFmtId="0" fontId="0" fillId="10" borderId="10" xfId="0" applyFill="1" applyBorder="1"/>
    <xf numFmtId="165" fontId="5" fillId="7" borderId="2" xfId="0" applyNumberFormat="1" applyFont="1" applyFill="1" applyBorder="1"/>
    <xf numFmtId="165" fontId="5" fillId="7" borderId="9" xfId="0" applyNumberFormat="1" applyFont="1" applyFill="1" applyBorder="1"/>
    <xf numFmtId="165" fontId="0" fillId="7" borderId="9" xfId="0" applyNumberFormat="1" applyFill="1" applyBorder="1"/>
    <xf numFmtId="165" fontId="5" fillId="7" borderId="0" xfId="0" applyNumberFormat="1" applyFont="1" applyFill="1" applyBorder="1"/>
    <xf numFmtId="165" fontId="0" fillId="7" borderId="0" xfId="0" applyNumberFormat="1" applyFill="1" applyBorder="1"/>
    <xf numFmtId="0" fontId="0" fillId="7" borderId="11" xfId="0" applyFill="1" applyBorder="1" applyAlignment="1">
      <alignment horizontal="left" vertical="top" wrapText="1"/>
    </xf>
    <xf numFmtId="0" fontId="0" fillId="7" borderId="12" xfId="0" applyFill="1" applyBorder="1" applyAlignment="1">
      <alignment horizontal="left" vertical="top" wrapText="1"/>
    </xf>
    <xf numFmtId="0" fontId="0" fillId="7" borderId="13" xfId="0" applyFill="1" applyBorder="1" applyAlignment="1">
      <alignment horizontal="left" vertical="top" wrapText="1"/>
    </xf>
    <xf numFmtId="0" fontId="0" fillId="7" borderId="11" xfId="0" applyFill="1" applyBorder="1" applyAlignment="1">
      <alignment vertical="top" wrapText="1"/>
    </xf>
    <xf numFmtId="0" fontId="0" fillId="7" borderId="12" xfId="0" applyFill="1" applyBorder="1" applyAlignment="1">
      <alignment vertical="top" wrapText="1"/>
    </xf>
    <xf numFmtId="0" fontId="0" fillId="7" borderId="13" xfId="0" applyFill="1" applyBorder="1" applyAlignment="1">
      <alignment vertical="top" wrapText="1"/>
    </xf>
  </cellXfs>
  <cellStyles count="2">
    <cellStyle name="Normal" xfId="0" builtinId="0"/>
    <cellStyle name="Normal 2" xfId="1" xr:uid="{00000000-0005-0000-0000-000001000000}"/>
  </cellStyles>
  <dxfs count="69880"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между смъртни и новорегистрирани (в проценти) на двуседмична база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'TS_COVID-19_BG'!$Q$1</c:f>
              <c:strCache>
                <c:ptCount val="1"/>
                <c:pt idx="0">
                  <c:v>Съотношение между смъртни и новорегистрирани (в проценти)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'TS_COVID-19_BG'!$Q$2:$Q$128</c:f>
              <c:numCache>
                <c:formatCode>General</c:formatCode>
                <c:ptCount val="127"/>
                <c:pt idx="13" formatCode="0.00">
                  <c:v>1.8404907975460123</c:v>
                </c:pt>
                <c:pt idx="14" formatCode="0.00">
                  <c:v>1.6574585635359116</c:v>
                </c:pt>
                <c:pt idx="15" formatCode="0.00">
                  <c:v>1.5228426395939088</c:v>
                </c:pt>
                <c:pt idx="16" formatCode="0.00">
                  <c:v>1.4150943396226416</c:v>
                </c:pt>
                <c:pt idx="17" formatCode="0.00">
                  <c:v>0.87336244541484709</c:v>
                </c:pt>
                <c:pt idx="18" formatCode="0.00">
                  <c:v>0.86206896551724133</c:v>
                </c:pt>
                <c:pt idx="19" formatCode="0.00">
                  <c:v>0.79051383399209485</c:v>
                </c:pt>
                <c:pt idx="20" formatCode="0.00">
                  <c:v>1.7793594306049825</c:v>
                </c:pt>
                <c:pt idx="21" formatCode="0.00">
                  <c:v>2.1052631578947367</c:v>
                </c:pt>
                <c:pt idx="22" formatCode="0.00">
                  <c:v>2.0905923344947737</c:v>
                </c:pt>
                <c:pt idx="23" formatCode="0.00">
                  <c:v>1.9417475728155338</c:v>
                </c:pt>
                <c:pt idx="24" formatCode="0.00">
                  <c:v>2.4922118380062304</c:v>
                </c:pt>
                <c:pt idx="25" formatCode="0.00">
                  <c:v>2.0527859237536656</c:v>
                </c:pt>
                <c:pt idx="26" formatCode="0.00">
                  <c:v>3.151862464183381</c:v>
                </c:pt>
                <c:pt idx="27" formatCode="0.00">
                  <c:v>4.5317220543806647</c:v>
                </c:pt>
                <c:pt idx="28" formatCode="0.00">
                  <c:v>5.0445103857566762</c:v>
                </c:pt>
                <c:pt idx="29" formatCode="0.00">
                  <c:v>5.6047197640117989</c:v>
                </c:pt>
                <c:pt idx="30" formatCode="0.00">
                  <c:v>5.9171597633136095</c:v>
                </c:pt>
                <c:pt idx="31" formatCode="0.00">
                  <c:v>6.0344827586206895</c:v>
                </c:pt>
                <c:pt idx="32" formatCode="0.00">
                  <c:v>5.9322033898305087</c:v>
                </c:pt>
                <c:pt idx="33" formatCode="0.00">
                  <c:v>6.7251461988304087</c:v>
                </c:pt>
                <c:pt idx="34" formatCode="0.00">
                  <c:v>6.666666666666667</c:v>
                </c:pt>
                <c:pt idx="35" formatCode="0.00">
                  <c:v>6.6869300911854097</c:v>
                </c:pt>
                <c:pt idx="36" formatCode="0.00">
                  <c:v>7.6687116564417179</c:v>
                </c:pt>
                <c:pt idx="37" formatCode="0.00">
                  <c:v>8.598726114649681</c:v>
                </c:pt>
                <c:pt idx="38" formatCode="0.00">
                  <c:v>8</c:v>
                </c:pt>
                <c:pt idx="39" formatCode="0.00">
                  <c:v>8.1632653061224492</c:v>
                </c:pt>
                <c:pt idx="40" formatCode="0.00">
                  <c:v>7.4792243767313016</c:v>
                </c:pt>
                <c:pt idx="41" formatCode="0.00">
                  <c:v>6.4</c:v>
                </c:pt>
                <c:pt idx="42" formatCode="0.00">
                  <c:v>6.336088154269973</c:v>
                </c:pt>
                <c:pt idx="43" formatCode="0.00">
                  <c:v>5.5263157894736841</c:v>
                </c:pt>
                <c:pt idx="44" formatCode="0.00">
                  <c:v>5.3658536585365857</c:v>
                </c:pt>
                <c:pt idx="45" formatCode="0.00">
                  <c:v>5.8004640371229694</c:v>
                </c:pt>
                <c:pt idx="46" formatCode="0.00">
                  <c:v>5.8455114822546967</c:v>
                </c:pt>
                <c:pt idx="47" formatCode="0.00">
                  <c:v>5.0632911392405067</c:v>
                </c:pt>
                <c:pt idx="48" formatCode="0.00">
                  <c:v>4.4368600682593859</c:v>
                </c:pt>
                <c:pt idx="49" formatCode="0.00">
                  <c:v>4.16</c:v>
                </c:pt>
                <c:pt idx="50" formatCode="0.00">
                  <c:v>3.6873156342182889</c:v>
                </c:pt>
                <c:pt idx="51" formatCode="0.00">
                  <c:v>3.3527696793002915</c:v>
                </c:pt>
                <c:pt idx="52" formatCode="0.00">
                  <c:v>4</c:v>
                </c:pt>
                <c:pt idx="53" formatCode="0.00">
                  <c:v>3.9660056657223794</c:v>
                </c:pt>
                <c:pt idx="54" formatCode="0.00">
                  <c:v>3.8081805359661498</c:v>
                </c:pt>
                <c:pt idx="55" formatCode="0.00">
                  <c:v>4.1899441340782122</c:v>
                </c:pt>
                <c:pt idx="56" formatCode="0.00">
                  <c:v>4.1436464088397784</c:v>
                </c:pt>
                <c:pt idx="57" formatCode="0.00">
                  <c:v>4.8409405255878291</c:v>
                </c:pt>
                <c:pt idx="58" formatCode="0.00">
                  <c:v>4.8010973936899859</c:v>
                </c:pt>
                <c:pt idx="59" formatCode="0.00">
                  <c:v>4.6419098143236077</c:v>
                </c:pt>
                <c:pt idx="60" formatCode="0.00">
                  <c:v>4.3715846994535523</c:v>
                </c:pt>
                <c:pt idx="61" formatCode="0.00">
                  <c:v>4.6783625730994149</c:v>
                </c:pt>
                <c:pt idx="62" formatCode="0.00">
                  <c:v>5.1928783382789323</c:v>
                </c:pt>
                <c:pt idx="63" formatCode="0.00">
                  <c:v>5.2631578947368416</c:v>
                </c:pt>
                <c:pt idx="64" formatCode="0.00">
                  <c:v>5.741626794258373</c:v>
                </c:pt>
                <c:pt idx="65" formatCode="0.00">
                  <c:v>6.0897435897435894</c:v>
                </c:pt>
                <c:pt idx="66" formatCode="0.00">
                  <c:v>5.305466237942122</c:v>
                </c:pt>
                <c:pt idx="67" formatCode="0.00">
                  <c:v>5.7239057239057241</c:v>
                </c:pt>
                <c:pt idx="68" formatCode="0.00">
                  <c:v>6.0034305317324188</c:v>
                </c:pt>
                <c:pt idx="69" formatCode="0.00">
                  <c:v>5.8519793459552494</c:v>
                </c:pt>
                <c:pt idx="70" formatCode="0.00">
                  <c:v>6.0708263069139967</c:v>
                </c:pt>
                <c:pt idx="71" formatCode="0.00">
                  <c:v>5.6603773584905666</c:v>
                </c:pt>
                <c:pt idx="72" formatCode="0.00">
                  <c:v>5.9459459459459465</c:v>
                </c:pt>
                <c:pt idx="73" formatCode="0.00">
                  <c:v>6.4202334630350189</c:v>
                </c:pt>
                <c:pt idx="74" formatCode="0.00">
                  <c:v>7.3705179282868531</c:v>
                </c:pt>
                <c:pt idx="75" formatCode="0.00">
                  <c:v>8</c:v>
                </c:pt>
                <c:pt idx="76" formatCode="0.00">
                  <c:v>7.5975359342915816</c:v>
                </c:pt>
                <c:pt idx="77" formatCode="0.00">
                  <c:v>8.6580086580086579</c:v>
                </c:pt>
                <c:pt idx="78" formatCode="0.00">
                  <c:v>8.3521444695259603</c:v>
                </c:pt>
                <c:pt idx="79" formatCode="0.00">
                  <c:v>8.3333333333333321</c:v>
                </c:pt>
                <c:pt idx="80" formatCode="0.00">
                  <c:v>9.4629156010230187</c:v>
                </c:pt>
                <c:pt idx="81" formatCode="0.00">
                  <c:v>9.2838196286472154</c:v>
                </c:pt>
                <c:pt idx="82" formatCode="0.00">
                  <c:v>9.7982708933717575</c:v>
                </c:pt>
                <c:pt idx="83" formatCode="0.00">
                  <c:v>10.493827160493826</c:v>
                </c:pt>
                <c:pt idx="84" formatCode="0.00">
                  <c:v>10.264900662251655</c:v>
                </c:pt>
                <c:pt idx="85" formatCode="0.00">
                  <c:v>10.211267605633804</c:v>
                </c:pt>
                <c:pt idx="86" formatCode="0.00">
                  <c:v>11.111111111111111</c:v>
                </c:pt>
                <c:pt idx="87" formatCode="0.00">
                  <c:v>10.820895522388058</c:v>
                </c:pt>
                <c:pt idx="88" formatCode="0.00">
                  <c:v>9.9236641221374047</c:v>
                </c:pt>
                <c:pt idx="89" formatCode="0.00">
                  <c:v>8.203125</c:v>
                </c:pt>
                <c:pt idx="90" formatCode="0.00">
                  <c:v>8.0459770114942533</c:v>
                </c:pt>
                <c:pt idx="91" formatCode="0.00">
                  <c:v>5.9649122807017543</c:v>
                </c:pt>
                <c:pt idx="92" formatCode="0.00">
                  <c:v>5.7627118644067794</c:v>
                </c:pt>
                <c:pt idx="93" formatCode="0.00">
                  <c:v>5.7065217391304346</c:v>
                </c:pt>
                <c:pt idx="94" formatCode="0.00">
                  <c:v>4.8837209302325579</c:v>
                </c:pt>
                <c:pt idx="95" formatCode="0.00">
                  <c:v>3.8684719535783367</c:v>
                </c:pt>
                <c:pt idx="96" formatCode="0.00">
                  <c:v>3.1561461794019934</c:v>
                </c:pt>
                <c:pt idx="97" formatCode="0.00">
                  <c:v>2.8860028860028861</c:v>
                </c:pt>
                <c:pt idx="98" formatCode="0.00">
                  <c:v>2.6525198938992043</c:v>
                </c:pt>
                <c:pt idx="99" formatCode="0.00">
                  <c:v>2.849740932642487</c:v>
                </c:pt>
                <c:pt idx="100" formatCode="0.00">
                  <c:v>2.4875621890547266</c:v>
                </c:pt>
                <c:pt idx="101" formatCode="0.00">
                  <c:v>2.5727069351230423</c:v>
                </c:pt>
                <c:pt idx="102" formatCode="0.00">
                  <c:v>2.6315789473684208</c:v>
                </c:pt>
                <c:pt idx="103" formatCode="0.00">
                  <c:v>2.9608404966571156</c:v>
                </c:pt>
                <c:pt idx="104" formatCode="0.00">
                  <c:v>3.035878564857406</c:v>
                </c:pt>
                <c:pt idx="105" formatCode="0.00">
                  <c:v>3.3591731266149871</c:v>
                </c:pt>
                <c:pt idx="106" formatCode="0.00">
                  <c:v>3.3106960950764006</c:v>
                </c:pt>
                <c:pt idx="107" formatCode="0.00">
                  <c:v>3.6626916524701874</c:v>
                </c:pt>
                <c:pt idx="108" formatCode="0.00">
                  <c:v>3.3469387755102038</c:v>
                </c:pt>
                <c:pt idx="109" formatCode="0.00">
                  <c:v>3.3626901521216972</c:v>
                </c:pt>
                <c:pt idx="110" formatCode="0.00">
                  <c:v>3.2526475037821481</c:v>
                </c:pt>
                <c:pt idx="111" formatCode="0.00">
                  <c:v>3.2526475037821481</c:v>
                </c:pt>
                <c:pt idx="112" formatCode="0.00">
                  <c:v>3.2376747608535692</c:v>
                </c:pt>
                <c:pt idx="113" formatCode="0.00">
                  <c:v>3.2119914346895073</c:v>
                </c:pt>
                <c:pt idx="114" formatCode="0.00">
                  <c:v>3.1543624161073827</c:v>
                </c:pt>
                <c:pt idx="115" formatCode="0.00">
                  <c:v>3.1901041666666665</c:v>
                </c:pt>
                <c:pt idx="116" formatCode="0.00">
                  <c:v>2.9776674937965262</c:v>
                </c:pt>
                <c:pt idx="117" formatCode="0.00">
                  <c:v>2.5594149908592323</c:v>
                </c:pt>
                <c:pt idx="118" formatCode="0.00">
                  <c:v>2.640642939150402</c:v>
                </c:pt>
                <c:pt idx="119" formatCode="0.00">
                  <c:v>2.3268698060941828</c:v>
                </c:pt>
                <c:pt idx="120" formatCode="0.00">
                  <c:v>2.561307901907357</c:v>
                </c:pt>
                <c:pt idx="121" formatCode="0.00">
                  <c:v>2.2279792746113989</c:v>
                </c:pt>
                <c:pt idx="122" formatCode="0.00">
                  <c:v>2.3138832997987926</c:v>
                </c:pt>
                <c:pt idx="123" formatCode="0.00">
                  <c:v>2.3809523809523809</c:v>
                </c:pt>
                <c:pt idx="124" formatCode="0.00">
                  <c:v>2.2526501766784452</c:v>
                </c:pt>
                <c:pt idx="125" formatCode="0.00">
                  <c:v>2.1215830273357814</c:v>
                </c:pt>
                <c:pt idx="126" formatCode="0.0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E-4F0C-A1FC-8C801817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97056"/>
        <c:axId val="194681600"/>
      </c:lineChart>
      <c:dateAx>
        <c:axId val="1227970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600"/>
        <c:crosses val="autoZero"/>
        <c:auto val="1"/>
        <c:lblOffset val="100"/>
        <c:baseTimeUnit val="days"/>
      </c:dateAx>
      <c:valAx>
        <c:axId val="19468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79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смъртни случаи </a:t>
            </a:r>
            <a:r>
              <a:rPr lang="en-US"/>
              <a:t>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64843187960353E-2"/>
          <c:y val="0.41126899457617994"/>
          <c:w val="0.88819463970857893"/>
          <c:h val="0.49813620668432629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'TS_COVID-19_BG'!$AU$122:$AU$128</c:f>
              <c:numCache>
                <c:formatCode>General</c:formatCode>
                <c:ptCount val="7"/>
                <c:pt idx="0">
                  <c:v>246</c:v>
                </c:pt>
                <c:pt idx="1">
                  <c:v>250</c:v>
                </c:pt>
                <c:pt idx="2">
                  <c:v>254</c:v>
                </c:pt>
                <c:pt idx="3">
                  <c:v>259</c:v>
                </c:pt>
                <c:pt idx="4">
                  <c:v>262</c:v>
                </c:pt>
                <c:pt idx="5">
                  <c:v>267</c:v>
                </c:pt>
                <c:pt idx="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F-4A3A-A279-DCE7FA92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3856"/>
        <c:axId val="217064000"/>
      </c:lineChart>
      <c:catAx>
        <c:axId val="2172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4000"/>
        <c:crosses val="autoZero"/>
        <c:auto val="1"/>
        <c:lblAlgn val="ctr"/>
        <c:lblOffset val="100"/>
        <c:noMultiLvlLbl val="0"/>
      </c:catAx>
      <c:valAx>
        <c:axId val="21706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3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потвърдени</a:t>
            </a:r>
            <a:r>
              <a:rPr lang="en-US"/>
              <a:t> 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34004140333527"/>
          <c:y val="0.40319883091536629"/>
          <c:w val="0.87469357946364379"/>
          <c:h val="0.49737912851391314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'TS_COVID-19_BG'!$AT$122:$AT$128</c:f>
              <c:numCache>
                <c:formatCode>General</c:formatCode>
                <c:ptCount val="7"/>
                <c:pt idx="0">
                  <c:v>5740</c:v>
                </c:pt>
                <c:pt idx="1">
                  <c:v>5914</c:v>
                </c:pt>
                <c:pt idx="2">
                  <c:v>6102</c:v>
                </c:pt>
                <c:pt idx="3">
                  <c:v>6342</c:v>
                </c:pt>
                <c:pt idx="4">
                  <c:v>6672</c:v>
                </c:pt>
                <c:pt idx="5">
                  <c:v>6964</c:v>
                </c:pt>
                <c:pt idx="6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9-4A3E-9107-F333A170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4368"/>
        <c:axId val="217065728"/>
      </c:lineChart>
      <c:catAx>
        <c:axId val="2172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5728"/>
        <c:crosses val="autoZero"/>
        <c:auto val="1"/>
        <c:lblAlgn val="ctr"/>
        <c:lblOffset val="100"/>
        <c:noMultiLvlLbl val="0"/>
      </c:catAx>
      <c:valAx>
        <c:axId val="21706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потвърдени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'TS_COVID-19_BG'!$AO$1</c:f>
              <c:strCache>
                <c:ptCount val="1"/>
                <c:pt idx="0">
                  <c:v>Време на удвояване на кумулативния брой потвърдени случаи 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'TS_COVID-19_BG'!$AO$8:$AO$128</c:f>
              <c:numCache>
                <c:formatCode>0</c:formatCode>
                <c:ptCount val="121"/>
                <c:pt idx="0">
                  <c:v>1.5622182146077546</c:v>
                </c:pt>
                <c:pt idx="1">
                  <c:v>1.489681857265692</c:v>
                </c:pt>
                <c:pt idx="2">
                  <c:v>1.6666666666666665</c:v>
                </c:pt>
                <c:pt idx="3">
                  <c:v>1.9642857142857142</c:v>
                </c:pt>
                <c:pt idx="4">
                  <c:v>2.9806451612903224</c:v>
                </c:pt>
                <c:pt idx="5">
                  <c:v>3.35918565196316</c:v>
                </c:pt>
                <c:pt idx="6">
                  <c:v>3.721804511278195</c:v>
                </c:pt>
                <c:pt idx="7">
                  <c:v>3.7993421052631575</c:v>
                </c:pt>
                <c:pt idx="8">
                  <c:v>3.9174674957603162</c:v>
                </c:pt>
                <c:pt idx="9">
                  <c:v>4.2698706099815151</c:v>
                </c:pt>
                <c:pt idx="10">
                  <c:v>4.5924453280318085</c:v>
                </c:pt>
                <c:pt idx="11">
                  <c:v>5.1910112359550551</c:v>
                </c:pt>
                <c:pt idx="12">
                  <c:v>6.1599999999999993</c:v>
                </c:pt>
                <c:pt idx="13">
                  <c:v>7.302423603793466</c:v>
                </c:pt>
                <c:pt idx="14">
                  <c:v>7.2112382934443282</c:v>
                </c:pt>
                <c:pt idx="15">
                  <c:v>7.302423603793466</c:v>
                </c:pt>
                <c:pt idx="16">
                  <c:v>7.9563719862227318</c:v>
                </c:pt>
                <c:pt idx="17">
                  <c:v>8.5030674846625764</c:v>
                </c:pt>
                <c:pt idx="18">
                  <c:v>9.2154255319148923</c:v>
                </c:pt>
                <c:pt idx="19">
                  <c:v>9.8858773181169752</c:v>
                </c:pt>
                <c:pt idx="20">
                  <c:v>10.405405405405403</c:v>
                </c:pt>
                <c:pt idx="21">
                  <c:v>10.436746987951807</c:v>
                </c:pt>
                <c:pt idx="22">
                  <c:v>10.913385826771652</c:v>
                </c:pt>
                <c:pt idx="23">
                  <c:v>12.833333333333332</c:v>
                </c:pt>
                <c:pt idx="24">
                  <c:v>14.558823529411763</c:v>
                </c:pt>
                <c:pt idx="25">
                  <c:v>16.539379474940333</c:v>
                </c:pt>
                <c:pt idx="26">
                  <c:v>17.368421052631579</c:v>
                </c:pt>
                <c:pt idx="27">
                  <c:v>17.953367875647665</c:v>
                </c:pt>
                <c:pt idx="28">
                  <c:v>18.679245283018865</c:v>
                </c:pt>
                <c:pt idx="29">
                  <c:v>19.35754189944134</c:v>
                </c:pt>
                <c:pt idx="30">
                  <c:v>21.455108359133124</c:v>
                </c:pt>
                <c:pt idx="31">
                  <c:v>23.651877133105799</c:v>
                </c:pt>
                <c:pt idx="32">
                  <c:v>23.177257525083611</c:v>
                </c:pt>
                <c:pt idx="33">
                  <c:v>19.576271186440675</c:v>
                </c:pt>
                <c:pt idx="34">
                  <c:v>16.618705035971221</c:v>
                </c:pt>
                <c:pt idx="35">
                  <c:v>14.620253164556962</c:v>
                </c:pt>
                <c:pt idx="36">
                  <c:v>14.497907949790793</c:v>
                </c:pt>
                <c:pt idx="37">
                  <c:v>15.573033707865168</c:v>
                </c:pt>
                <c:pt idx="38">
                  <c:v>16.820388349514563</c:v>
                </c:pt>
                <c:pt idx="39">
                  <c:v>17.953367875647665</c:v>
                </c:pt>
                <c:pt idx="40">
                  <c:v>16.539379474940333</c:v>
                </c:pt>
                <c:pt idx="41">
                  <c:v>13.722772277227721</c:v>
                </c:pt>
                <c:pt idx="42">
                  <c:v>12.073170731707316</c:v>
                </c:pt>
                <c:pt idx="43">
                  <c:v>11.765704584040746</c:v>
                </c:pt>
                <c:pt idx="44">
                  <c:v>12.052173913043477</c:v>
                </c:pt>
                <c:pt idx="45">
                  <c:v>13.275862068965516</c:v>
                </c:pt>
                <c:pt idx="46">
                  <c:v>15.573033707865168</c:v>
                </c:pt>
                <c:pt idx="47">
                  <c:v>17.906976744186046</c:v>
                </c:pt>
                <c:pt idx="48">
                  <c:v>19.09090909090909</c:v>
                </c:pt>
                <c:pt idx="49">
                  <c:v>20.442477876106192</c:v>
                </c:pt>
                <c:pt idx="50">
                  <c:v>22.871287128712869</c:v>
                </c:pt>
                <c:pt idx="51">
                  <c:v>24.928057553956833</c:v>
                </c:pt>
                <c:pt idx="52">
                  <c:v>27.176470588235293</c:v>
                </c:pt>
                <c:pt idx="53">
                  <c:v>27.070312499999996</c:v>
                </c:pt>
                <c:pt idx="54">
                  <c:v>25.666666666666664</c:v>
                </c:pt>
                <c:pt idx="55">
                  <c:v>24.23076923076923</c:v>
                </c:pt>
                <c:pt idx="56">
                  <c:v>23.255033557046978</c:v>
                </c:pt>
                <c:pt idx="57">
                  <c:v>23.896551724137929</c:v>
                </c:pt>
                <c:pt idx="58">
                  <c:v>27.176470588235293</c:v>
                </c:pt>
                <c:pt idx="59">
                  <c:v>32.083333333333329</c:v>
                </c:pt>
                <c:pt idx="60">
                  <c:v>34.65</c:v>
                </c:pt>
                <c:pt idx="61">
                  <c:v>37.058823529411761</c:v>
                </c:pt>
                <c:pt idx="62">
                  <c:v>39.374999999999993</c:v>
                </c:pt>
                <c:pt idx="63">
                  <c:v>40.057803468208093</c:v>
                </c:pt>
                <c:pt idx="64">
                  <c:v>39.374999999999993</c:v>
                </c:pt>
                <c:pt idx="65">
                  <c:v>41.49700598802395</c:v>
                </c:pt>
                <c:pt idx="66">
                  <c:v>45.894039735099334</c:v>
                </c:pt>
                <c:pt idx="67">
                  <c:v>48.46153846153846</c:v>
                </c:pt>
                <c:pt idx="68">
                  <c:v>50.217391304347821</c:v>
                </c:pt>
                <c:pt idx="69">
                  <c:v>49.499999999999993</c:v>
                </c:pt>
                <c:pt idx="70">
                  <c:v>47.793103448275858</c:v>
                </c:pt>
                <c:pt idx="71">
                  <c:v>47.465753424657528</c:v>
                </c:pt>
                <c:pt idx="72">
                  <c:v>52.5</c:v>
                </c:pt>
                <c:pt idx="73">
                  <c:v>64.766355140186917</c:v>
                </c:pt>
                <c:pt idx="74">
                  <c:v>84.512195121951208</c:v>
                </c:pt>
                <c:pt idx="75">
                  <c:v>108.28124999999999</c:v>
                </c:pt>
                <c:pt idx="76">
                  <c:v>133.26923076923077</c:v>
                </c:pt>
                <c:pt idx="77">
                  <c:v>135.88235294117646</c:v>
                </c:pt>
                <c:pt idx="78">
                  <c:v>128.33333333333331</c:v>
                </c:pt>
                <c:pt idx="79">
                  <c:v>135.88235294117646</c:v>
                </c:pt>
                <c:pt idx="80">
                  <c:v>141.42857142857142</c:v>
                </c:pt>
                <c:pt idx="81">
                  <c:v>130.75471698113208</c:v>
                </c:pt>
                <c:pt idx="82">
                  <c:v>109.99999999999999</c:v>
                </c:pt>
                <c:pt idx="83">
                  <c:v>87.721518987341753</c:v>
                </c:pt>
                <c:pt idx="84">
                  <c:v>68.613861386138609</c:v>
                </c:pt>
                <c:pt idx="85">
                  <c:v>55.887096774193544</c:v>
                </c:pt>
                <c:pt idx="86">
                  <c:v>53.720930232558139</c:v>
                </c:pt>
                <c:pt idx="87">
                  <c:v>46.510067114093957</c:v>
                </c:pt>
                <c:pt idx="88">
                  <c:v>39.599999999999994</c:v>
                </c:pt>
                <c:pt idx="89">
                  <c:v>33.157894736842103</c:v>
                </c:pt>
                <c:pt idx="90">
                  <c:v>28.056680161943319</c:v>
                </c:pt>
                <c:pt idx="91">
                  <c:v>24.0625</c:v>
                </c:pt>
                <c:pt idx="92">
                  <c:v>22.499999999999996</c:v>
                </c:pt>
                <c:pt idx="93">
                  <c:v>24.838709677419352</c:v>
                </c:pt>
                <c:pt idx="94">
                  <c:v>28.518518518518519</c:v>
                </c:pt>
                <c:pt idx="95">
                  <c:v>31.357466063348411</c:v>
                </c:pt>
                <c:pt idx="96">
                  <c:v>32.688679245283019</c:v>
                </c:pt>
                <c:pt idx="97">
                  <c:v>30.66371681415929</c:v>
                </c:pt>
                <c:pt idx="98">
                  <c:v>27.831325301204817</c:v>
                </c:pt>
                <c:pt idx="99">
                  <c:v>24.749999999999996</c:v>
                </c:pt>
                <c:pt idx="100">
                  <c:v>25.666666666666664</c:v>
                </c:pt>
                <c:pt idx="101">
                  <c:v>28.636363636363637</c:v>
                </c:pt>
                <c:pt idx="102">
                  <c:v>29.870689655172413</c:v>
                </c:pt>
                <c:pt idx="103">
                  <c:v>30.262008733624452</c:v>
                </c:pt>
                <c:pt idx="104">
                  <c:v>27.070312499999996</c:v>
                </c:pt>
                <c:pt idx="105">
                  <c:v>25.384615384615383</c:v>
                </c:pt>
                <c:pt idx="106">
                  <c:v>23.491525423728813</c:v>
                </c:pt>
                <c:pt idx="107">
                  <c:v>24.661921708185051</c:v>
                </c:pt>
                <c:pt idx="108">
                  <c:v>26.551724137931032</c:v>
                </c:pt>
                <c:pt idx="109">
                  <c:v>27.391304347826086</c:v>
                </c:pt>
                <c:pt idx="110">
                  <c:v>27.176470588235293</c:v>
                </c:pt>
                <c:pt idx="111">
                  <c:v>25.2</c:v>
                </c:pt>
                <c:pt idx="112">
                  <c:v>23.333333333333332</c:v>
                </c:pt>
                <c:pt idx="113">
                  <c:v>21.724137931034484</c:v>
                </c:pt>
                <c:pt idx="114">
                  <c:v>23.099999999999998</c:v>
                </c:pt>
                <c:pt idx="115">
                  <c:v>24.487632508833922</c:v>
                </c:pt>
                <c:pt idx="116">
                  <c:v>25.384615384615383</c:v>
                </c:pt>
                <c:pt idx="117">
                  <c:v>24.928057553956833</c:v>
                </c:pt>
                <c:pt idx="118">
                  <c:v>22.427184466019416</c:v>
                </c:pt>
                <c:pt idx="119">
                  <c:v>19.743589743589741</c:v>
                </c:pt>
                <c:pt idx="120">
                  <c:v>17.86082474226804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75904"/>
        <c:axId val="217066304"/>
      </c:lineChart>
      <c:lineChart>
        <c:grouping val="standard"/>
        <c:varyColors val="0"/>
        <c:ser>
          <c:idx val="1"/>
          <c:order val="1"/>
          <c:tx>
            <c:strRef>
              <c:f>'TS_COVID-19_BG'!$AM$1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'TS_COVID-19_BG'!$AM$8:$AM$128</c:f>
              <c:numCache>
                <c:formatCode>General</c:formatCode>
                <c:ptCount val="121"/>
                <c:pt idx="0">
                  <c:v>0.9234</c:v>
                </c:pt>
                <c:pt idx="1">
                  <c:v>0.94540000000000002</c:v>
                </c:pt>
                <c:pt idx="2">
                  <c:v>0.90990000000000004</c:v>
                </c:pt>
                <c:pt idx="3">
                  <c:v>0.86939999999999995</c:v>
                </c:pt>
                <c:pt idx="4">
                  <c:v>0.98960000000000004</c:v>
                </c:pt>
                <c:pt idx="5">
                  <c:v>0.98709999999999998</c:v>
                </c:pt>
                <c:pt idx="6">
                  <c:v>0.99009999999999998</c:v>
                </c:pt>
                <c:pt idx="7">
                  <c:v>0.99250000000000005</c:v>
                </c:pt>
                <c:pt idx="8">
                  <c:v>0.99260000000000004</c:v>
                </c:pt>
                <c:pt idx="9">
                  <c:v>0.98709999999999998</c:v>
                </c:pt>
                <c:pt idx="10">
                  <c:v>0.97050000000000003</c:v>
                </c:pt>
                <c:pt idx="11">
                  <c:v>0.95540000000000003</c:v>
                </c:pt>
                <c:pt idx="12">
                  <c:v>0.95630000000000004</c:v>
                </c:pt>
                <c:pt idx="13">
                  <c:v>0.99739999999999995</c:v>
                </c:pt>
                <c:pt idx="14">
                  <c:v>0.996</c:v>
                </c:pt>
                <c:pt idx="15">
                  <c:v>0.99419999999999997</c:v>
                </c:pt>
                <c:pt idx="16">
                  <c:v>0.97699999999999998</c:v>
                </c:pt>
                <c:pt idx="17">
                  <c:v>0.97709999999999997</c:v>
                </c:pt>
                <c:pt idx="18">
                  <c:v>0.97560000000000002</c:v>
                </c:pt>
                <c:pt idx="19">
                  <c:v>0.98350000000000004</c:v>
                </c:pt>
                <c:pt idx="20">
                  <c:v>0.98740000000000006</c:v>
                </c:pt>
                <c:pt idx="21">
                  <c:v>0.98680000000000001</c:v>
                </c:pt>
                <c:pt idx="22">
                  <c:v>0.98029999999999995</c:v>
                </c:pt>
                <c:pt idx="23">
                  <c:v>0.98499999999999999</c:v>
                </c:pt>
                <c:pt idx="24">
                  <c:v>0.97460000000000002</c:v>
                </c:pt>
                <c:pt idx="25">
                  <c:v>0.99119999999999997</c:v>
                </c:pt>
                <c:pt idx="26">
                  <c:v>0.99570000000000003</c:v>
                </c:pt>
                <c:pt idx="27">
                  <c:v>0.99399999999999999</c:v>
                </c:pt>
                <c:pt idx="28">
                  <c:v>0.99609999999999999</c:v>
                </c:pt>
                <c:pt idx="29">
                  <c:v>0.99160000000000004</c:v>
                </c:pt>
                <c:pt idx="30">
                  <c:v>0.97399999999999998</c:v>
                </c:pt>
                <c:pt idx="31">
                  <c:v>0.98499999999999999</c:v>
                </c:pt>
                <c:pt idx="32">
                  <c:v>0.98129999999999995</c:v>
                </c:pt>
                <c:pt idx="33">
                  <c:v>0.95140000000000002</c:v>
                </c:pt>
                <c:pt idx="34">
                  <c:v>0.94840000000000002</c:v>
                </c:pt>
                <c:pt idx="35">
                  <c:v>0.97850000000000004</c:v>
                </c:pt>
                <c:pt idx="36">
                  <c:v>0.9819</c:v>
                </c:pt>
                <c:pt idx="37">
                  <c:v>0.97070000000000001</c:v>
                </c:pt>
                <c:pt idx="38">
                  <c:v>0.9728</c:v>
                </c:pt>
                <c:pt idx="39">
                  <c:v>0.98629999999999995</c:v>
                </c:pt>
                <c:pt idx="40">
                  <c:v>0.9708</c:v>
                </c:pt>
                <c:pt idx="41">
                  <c:v>0.96509999999999996</c:v>
                </c:pt>
                <c:pt idx="42">
                  <c:v>0.98829999999999996</c:v>
                </c:pt>
                <c:pt idx="43">
                  <c:v>0.99270000000000003</c:v>
                </c:pt>
                <c:pt idx="44">
                  <c:v>0.98960000000000004</c:v>
                </c:pt>
                <c:pt idx="45">
                  <c:v>0.97499999999999998</c:v>
                </c:pt>
                <c:pt idx="46">
                  <c:v>0.97370000000000001</c:v>
                </c:pt>
                <c:pt idx="47">
                  <c:v>0.99309999999999998</c:v>
                </c:pt>
                <c:pt idx="48">
                  <c:v>0.99570000000000003</c:v>
                </c:pt>
                <c:pt idx="49">
                  <c:v>0.995</c:v>
                </c:pt>
                <c:pt idx="50">
                  <c:v>0.98729999999999996</c:v>
                </c:pt>
                <c:pt idx="51">
                  <c:v>0.97550000000000003</c:v>
                </c:pt>
                <c:pt idx="52">
                  <c:v>0.98099999999999998</c:v>
                </c:pt>
                <c:pt idx="53">
                  <c:v>0.98040000000000005</c:v>
                </c:pt>
                <c:pt idx="54">
                  <c:v>0.97699999999999998</c:v>
                </c:pt>
                <c:pt idx="55">
                  <c:v>0.98419999999999996</c:v>
                </c:pt>
                <c:pt idx="56">
                  <c:v>0.99250000000000005</c:v>
                </c:pt>
                <c:pt idx="57">
                  <c:v>0.98880000000000001</c:v>
                </c:pt>
                <c:pt idx="58">
                  <c:v>0.97870000000000001</c:v>
                </c:pt>
                <c:pt idx="59">
                  <c:v>0.98599999999999999</c:v>
                </c:pt>
                <c:pt idx="60">
                  <c:v>0.99029999999999996</c:v>
                </c:pt>
                <c:pt idx="61">
                  <c:v>0.99199999999999999</c:v>
                </c:pt>
                <c:pt idx="62">
                  <c:v>0.99670000000000003</c:v>
                </c:pt>
                <c:pt idx="63">
                  <c:v>0.997</c:v>
                </c:pt>
                <c:pt idx="64">
                  <c:v>0.99829999999999997</c:v>
                </c:pt>
                <c:pt idx="65">
                  <c:v>0.99429999999999996</c:v>
                </c:pt>
                <c:pt idx="66">
                  <c:v>0.99150000000000005</c:v>
                </c:pt>
                <c:pt idx="67">
                  <c:v>0.99019999999999997</c:v>
                </c:pt>
                <c:pt idx="68">
                  <c:v>0.99419999999999997</c:v>
                </c:pt>
                <c:pt idx="69">
                  <c:v>0.99239999999999995</c:v>
                </c:pt>
                <c:pt idx="70">
                  <c:v>0.99139999999999995</c:v>
                </c:pt>
                <c:pt idx="71">
                  <c:v>0.99270000000000003</c:v>
                </c:pt>
                <c:pt idx="72">
                  <c:v>0.96340000000000003</c:v>
                </c:pt>
                <c:pt idx="73">
                  <c:v>0.91659999999999997</c:v>
                </c:pt>
                <c:pt idx="74">
                  <c:v>0.90229999999999999</c:v>
                </c:pt>
                <c:pt idx="75">
                  <c:v>0.94550000000000001</c:v>
                </c:pt>
                <c:pt idx="76">
                  <c:v>0.98580000000000001</c:v>
                </c:pt>
                <c:pt idx="77">
                  <c:v>0.98609999999999998</c:v>
                </c:pt>
                <c:pt idx="78">
                  <c:v>0.99409999999999998</c:v>
                </c:pt>
                <c:pt idx="79">
                  <c:v>0.98550000000000004</c:v>
                </c:pt>
                <c:pt idx="80">
                  <c:v>0.99029999999999996</c:v>
                </c:pt>
                <c:pt idx="81">
                  <c:v>0.97719999999999996</c:v>
                </c:pt>
                <c:pt idx="82">
                  <c:v>0.97030000000000005</c:v>
                </c:pt>
                <c:pt idx="83">
                  <c:v>0.94199999999999995</c:v>
                </c:pt>
                <c:pt idx="84">
                  <c:v>0.94989999999999997</c:v>
                </c:pt>
                <c:pt idx="85">
                  <c:v>0.97699999999999998</c:v>
                </c:pt>
                <c:pt idx="86">
                  <c:v>0.98729999999999996</c:v>
                </c:pt>
                <c:pt idx="87">
                  <c:v>0.97960000000000003</c:v>
                </c:pt>
                <c:pt idx="88">
                  <c:v>0.96809999999999996</c:v>
                </c:pt>
                <c:pt idx="89">
                  <c:v>0.95250000000000001</c:v>
                </c:pt>
                <c:pt idx="90">
                  <c:v>0.96350000000000002</c:v>
                </c:pt>
                <c:pt idx="91">
                  <c:v>0.9819</c:v>
                </c:pt>
                <c:pt idx="92">
                  <c:v>0.99839999999999995</c:v>
                </c:pt>
                <c:pt idx="93">
                  <c:v>0.98009999999999997</c:v>
                </c:pt>
                <c:pt idx="94">
                  <c:v>0.95740000000000003</c:v>
                </c:pt>
                <c:pt idx="95">
                  <c:v>0.96819999999999995</c:v>
                </c:pt>
                <c:pt idx="96">
                  <c:v>0.97430000000000005</c:v>
                </c:pt>
                <c:pt idx="97">
                  <c:v>0.9617</c:v>
                </c:pt>
                <c:pt idx="98">
                  <c:v>0.97189999999999999</c:v>
                </c:pt>
                <c:pt idx="99">
                  <c:v>0.99429999999999996</c:v>
                </c:pt>
                <c:pt idx="100">
                  <c:v>0.98550000000000004</c:v>
                </c:pt>
                <c:pt idx="101">
                  <c:v>0.97819999999999996</c:v>
                </c:pt>
                <c:pt idx="102">
                  <c:v>0.98089999999999999</c:v>
                </c:pt>
                <c:pt idx="103">
                  <c:v>0.98319999999999996</c:v>
                </c:pt>
                <c:pt idx="104">
                  <c:v>0.9728</c:v>
                </c:pt>
                <c:pt idx="105">
                  <c:v>0.97689999999999999</c:v>
                </c:pt>
                <c:pt idx="106">
                  <c:v>0.99490000000000001</c:v>
                </c:pt>
                <c:pt idx="107">
                  <c:v>0.98529999999999995</c:v>
                </c:pt>
                <c:pt idx="108">
                  <c:v>0.98550000000000004</c:v>
                </c:pt>
                <c:pt idx="109">
                  <c:v>0.98899999999999999</c:v>
                </c:pt>
                <c:pt idx="110">
                  <c:v>0.98799999999999999</c:v>
                </c:pt>
                <c:pt idx="111">
                  <c:v>0.98829999999999996</c:v>
                </c:pt>
                <c:pt idx="112">
                  <c:v>0.99209999999999998</c:v>
                </c:pt>
                <c:pt idx="113">
                  <c:v>0.99980000000000002</c:v>
                </c:pt>
                <c:pt idx="114">
                  <c:v>0.99070000000000003</c:v>
                </c:pt>
                <c:pt idx="115">
                  <c:v>0.98850000000000005</c:v>
                </c:pt>
                <c:pt idx="116">
                  <c:v>0.99029999999999996</c:v>
                </c:pt>
                <c:pt idx="117">
                  <c:v>0.98770000000000002</c:v>
                </c:pt>
                <c:pt idx="118">
                  <c:v>0.97089999999999999</c:v>
                </c:pt>
                <c:pt idx="119">
                  <c:v>0.97219999999999995</c:v>
                </c:pt>
                <c:pt idx="120">
                  <c:v>0.99339999999999995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48256"/>
        <c:axId val="217066880"/>
      </c:lineChart>
      <c:dateAx>
        <c:axId val="217275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6304"/>
        <c:crosses val="autoZero"/>
        <c:auto val="1"/>
        <c:lblOffset val="100"/>
        <c:baseTimeUnit val="days"/>
      </c:dateAx>
      <c:valAx>
        <c:axId val="21706630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75904"/>
        <c:crosses val="autoZero"/>
        <c:crossBetween val="between"/>
      </c:valAx>
      <c:valAx>
        <c:axId val="2170668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48256"/>
        <c:crosses val="max"/>
        <c:crossBetween val="between"/>
      </c:valAx>
      <c:catAx>
        <c:axId val="2172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688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смъртни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'TS_COVID-19_BG'!$AR$1</c:f>
              <c:strCache>
                <c:ptCount val="1"/>
                <c:pt idx="0">
                  <c:v>Време на удвояване на кумулативния брой смъртни случаи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'TS_COVID-19_BG'!$AR$8:$AR$128</c:f>
              <c:numCache>
                <c:formatCode>0</c:formatCode>
                <c:ptCount val="121"/>
                <c:pt idx="22">
                  <c:v>4.1225461035098157</c:v>
                </c:pt>
                <c:pt idx="23">
                  <c:v>3.8736724427054217</c:v>
                </c:pt>
                <c:pt idx="24">
                  <c:v>4.3777637397346805</c:v>
                </c:pt>
                <c:pt idx="25">
                  <c:v>5.0806451612903221</c:v>
                </c:pt>
                <c:pt idx="26">
                  <c:v>8.3193277310924358</c:v>
                </c:pt>
                <c:pt idx="27">
                  <c:v>12.486486486486486</c:v>
                </c:pt>
                <c:pt idx="28">
                  <c:v>13.001876172607879</c:v>
                </c:pt>
                <c:pt idx="29">
                  <c:v>13.174904942965778</c:v>
                </c:pt>
                <c:pt idx="30">
                  <c:v>11.286644951140063</c:v>
                </c:pt>
                <c:pt idx="31">
                  <c:v>10.14641288433382</c:v>
                </c:pt>
                <c:pt idx="32">
                  <c:v>10</c:v>
                </c:pt>
                <c:pt idx="33">
                  <c:v>11.249999999999998</c:v>
                </c:pt>
                <c:pt idx="34">
                  <c:v>10.327868852459014</c:v>
                </c:pt>
                <c:pt idx="35">
                  <c:v>12.715596330275229</c:v>
                </c:pt>
                <c:pt idx="36">
                  <c:v>15.065217391304348</c:v>
                </c:pt>
                <c:pt idx="37">
                  <c:v>18.093994778067884</c:v>
                </c:pt>
                <c:pt idx="38">
                  <c:v>20.145348837209301</c:v>
                </c:pt>
                <c:pt idx="39">
                  <c:v>19.971181556195962</c:v>
                </c:pt>
                <c:pt idx="40">
                  <c:v>18.188976377952752</c:v>
                </c:pt>
                <c:pt idx="41">
                  <c:v>15.331858407079645</c:v>
                </c:pt>
                <c:pt idx="42">
                  <c:v>14.497907949790793</c:v>
                </c:pt>
                <c:pt idx="43">
                  <c:v>15.032537960954445</c:v>
                </c:pt>
                <c:pt idx="44">
                  <c:v>17.906976744186046</c:v>
                </c:pt>
                <c:pt idx="45">
                  <c:v>25.477941176470587</c:v>
                </c:pt>
                <c:pt idx="46">
                  <c:v>23.732876712328764</c:v>
                </c:pt>
                <c:pt idx="47">
                  <c:v>20.625</c:v>
                </c:pt>
                <c:pt idx="48">
                  <c:v>18.236842105263158</c:v>
                </c:pt>
                <c:pt idx="49">
                  <c:v>16.153846153846153</c:v>
                </c:pt>
                <c:pt idx="50">
                  <c:v>16.382978723404253</c:v>
                </c:pt>
                <c:pt idx="51">
                  <c:v>15.678733031674206</c:v>
                </c:pt>
                <c:pt idx="52">
                  <c:v>18.046875</c:v>
                </c:pt>
                <c:pt idx="53">
                  <c:v>17.196029776674937</c:v>
                </c:pt>
                <c:pt idx="54">
                  <c:v>18.780487804878046</c:v>
                </c:pt>
                <c:pt idx="55">
                  <c:v>21.861198738170344</c:v>
                </c:pt>
                <c:pt idx="56">
                  <c:v>22.282958199356912</c:v>
                </c:pt>
                <c:pt idx="57">
                  <c:v>26.86046511627907</c:v>
                </c:pt>
                <c:pt idx="58">
                  <c:v>27.176470588235293</c:v>
                </c:pt>
                <c:pt idx="59">
                  <c:v>28.401639344262293</c:v>
                </c:pt>
                <c:pt idx="60">
                  <c:v>27.943548387096772</c:v>
                </c:pt>
                <c:pt idx="61">
                  <c:v>29.615384615384613</c:v>
                </c:pt>
                <c:pt idx="62">
                  <c:v>31.076233183856498</c:v>
                </c:pt>
                <c:pt idx="63">
                  <c:v>28.518518518518519</c:v>
                </c:pt>
                <c:pt idx="64">
                  <c:v>27.609561752988046</c:v>
                </c:pt>
                <c:pt idx="65">
                  <c:v>26.653846153846153</c:v>
                </c:pt>
                <c:pt idx="66">
                  <c:v>26.86046511627907</c:v>
                </c:pt>
                <c:pt idx="67">
                  <c:v>27.609561752988046</c:v>
                </c:pt>
                <c:pt idx="68">
                  <c:v>27.070312499999996</c:v>
                </c:pt>
                <c:pt idx="69">
                  <c:v>24.838709677419352</c:v>
                </c:pt>
                <c:pt idx="70">
                  <c:v>24.838709677419352</c:v>
                </c:pt>
                <c:pt idx="71">
                  <c:v>24.146341463414632</c:v>
                </c:pt>
                <c:pt idx="72">
                  <c:v>27.070312499999996</c:v>
                </c:pt>
                <c:pt idx="73">
                  <c:v>36.09375</c:v>
                </c:pt>
                <c:pt idx="74">
                  <c:v>46.824324324324316</c:v>
                </c:pt>
                <c:pt idx="75">
                  <c:v>61.874999999999993</c:v>
                </c:pt>
                <c:pt idx="76">
                  <c:v>62.432432432432428</c:v>
                </c:pt>
                <c:pt idx="77">
                  <c:v>60.78947368421052</c:v>
                </c:pt>
                <c:pt idx="78">
                  <c:v>54.566929133858267</c:v>
                </c:pt>
                <c:pt idx="79">
                  <c:v>60.260869565217391</c:v>
                </c:pt>
                <c:pt idx="80">
                  <c:v>62.432432432432428</c:v>
                </c:pt>
                <c:pt idx="81">
                  <c:v>57.749999999999993</c:v>
                </c:pt>
                <c:pt idx="82">
                  <c:v>34.65</c:v>
                </c:pt>
                <c:pt idx="83">
                  <c:v>28.636363636363637</c:v>
                </c:pt>
                <c:pt idx="84">
                  <c:v>25.762081784386616</c:v>
                </c:pt>
                <c:pt idx="85">
                  <c:v>27.831325301204817</c:v>
                </c:pt>
                <c:pt idx="86">
                  <c:v>38.28729281767955</c:v>
                </c:pt>
                <c:pt idx="87">
                  <c:v>52.900763358778619</c:v>
                </c:pt>
                <c:pt idx="88">
                  <c:v>92.399999999999991</c:v>
                </c:pt>
                <c:pt idx="89">
                  <c:v>75.326086956521735</c:v>
                </c:pt>
                <c:pt idx="90">
                  <c:v>70.714285714285708</c:v>
                </c:pt>
                <c:pt idx="91">
                  <c:v>58.235294117647051</c:v>
                </c:pt>
                <c:pt idx="92">
                  <c:v>60.78947368421052</c:v>
                </c:pt>
                <c:pt idx="93">
                  <c:v>72.94736842105263</c:v>
                </c:pt>
                <c:pt idx="94">
                  <c:v>73.723404255319139</c:v>
                </c:pt>
                <c:pt idx="95">
                  <c:v>55.887096774193544</c:v>
                </c:pt>
                <c:pt idx="96">
                  <c:v>48.802816901408441</c:v>
                </c:pt>
                <c:pt idx="97">
                  <c:v>41.005917159763314</c:v>
                </c:pt>
                <c:pt idx="98">
                  <c:v>34.306930693069305</c:v>
                </c:pt>
                <c:pt idx="99">
                  <c:v>30.528634361233475</c:v>
                </c:pt>
                <c:pt idx="100">
                  <c:v>32.083333333333329</c:v>
                </c:pt>
                <c:pt idx="101">
                  <c:v>32.083333333333329</c:v>
                </c:pt>
                <c:pt idx="102">
                  <c:v>33.970588235294116</c:v>
                </c:pt>
                <c:pt idx="103">
                  <c:v>40.764705882352935</c:v>
                </c:pt>
                <c:pt idx="104">
                  <c:v>47.465753424657528</c:v>
                </c:pt>
                <c:pt idx="105">
                  <c:v>54.140624999999993</c:v>
                </c:pt>
                <c:pt idx="106">
                  <c:v>57.749999999999993</c:v>
                </c:pt>
                <c:pt idx="107">
                  <c:v>71.44329896907216</c:v>
                </c:pt>
                <c:pt idx="108">
                  <c:v>59.741379310344826</c:v>
                </c:pt>
                <c:pt idx="109">
                  <c:v>46.510067114093957</c:v>
                </c:pt>
                <c:pt idx="110">
                  <c:v>43.043478260869563</c:v>
                </c:pt>
                <c:pt idx="111">
                  <c:v>46.199999999999996</c:v>
                </c:pt>
                <c:pt idx="112">
                  <c:v>42.256097560975604</c:v>
                </c:pt>
                <c:pt idx="113">
                  <c:v>52.105263157894733</c:v>
                </c:pt>
                <c:pt idx="114">
                  <c:v>46.510067114093957</c:v>
                </c:pt>
                <c:pt idx="115">
                  <c:v>47.793103448275858</c:v>
                </c:pt>
                <c:pt idx="116">
                  <c:v>42.777777777777779</c:v>
                </c:pt>
                <c:pt idx="117">
                  <c:v>39.599999999999994</c:v>
                </c:pt>
                <c:pt idx="118">
                  <c:v>43.043478260869563</c:v>
                </c:pt>
                <c:pt idx="119">
                  <c:v>41.49700598802395</c:v>
                </c:pt>
                <c:pt idx="120">
                  <c:v>47.465753424657528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0816"/>
        <c:axId val="217069184"/>
      </c:lineChart>
      <c:lineChart>
        <c:grouping val="standard"/>
        <c:varyColors val="0"/>
        <c:ser>
          <c:idx val="1"/>
          <c:order val="1"/>
          <c:tx>
            <c:strRef>
              <c:f>'TS_COVID-19_BG'!$AP$1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'TS_COVID-19_BG'!$AP$8:$AP$128</c:f>
              <c:numCache>
                <c:formatCode>General</c:formatCode>
                <c:ptCount val="121"/>
                <c:pt idx="22">
                  <c:v>0.93889999999999996</c:v>
                </c:pt>
                <c:pt idx="23">
                  <c:v>0.96350000000000002</c:v>
                </c:pt>
                <c:pt idx="24">
                  <c:v>0.32800000000000001</c:v>
                </c:pt>
                <c:pt idx="25">
                  <c:v>0.86439999999999995</c:v>
                </c:pt>
                <c:pt idx="26">
                  <c:v>0.84189999999999998</c:v>
                </c:pt>
                <c:pt idx="27">
                  <c:v>0.92610000000000003</c:v>
                </c:pt>
                <c:pt idx="28">
                  <c:v>0.93910000000000005</c:v>
                </c:pt>
                <c:pt idx="29">
                  <c:v>0.93969999999999998</c:v>
                </c:pt>
                <c:pt idx="30">
                  <c:v>0.95109999999999995</c:v>
                </c:pt>
                <c:pt idx="31">
                  <c:v>0.97350000000000003</c:v>
                </c:pt>
                <c:pt idx="32">
                  <c:v>0.97860000000000003</c:v>
                </c:pt>
                <c:pt idx="33">
                  <c:v>0.97389999999999999</c:v>
                </c:pt>
                <c:pt idx="34">
                  <c:v>0.98480000000000001</c:v>
                </c:pt>
                <c:pt idx="35">
                  <c:v>0.97850000000000004</c:v>
                </c:pt>
                <c:pt idx="36">
                  <c:v>0.97899999999999998</c:v>
                </c:pt>
                <c:pt idx="37">
                  <c:v>0.92879999999999996</c:v>
                </c:pt>
                <c:pt idx="38">
                  <c:v>0.91069999999999995</c:v>
                </c:pt>
                <c:pt idx="39">
                  <c:v>0.9083</c:v>
                </c:pt>
                <c:pt idx="40">
                  <c:v>0.89059999999999995</c:v>
                </c:pt>
                <c:pt idx="41">
                  <c:v>0.93320000000000003</c:v>
                </c:pt>
                <c:pt idx="42">
                  <c:v>0.95650000000000002</c:v>
                </c:pt>
                <c:pt idx="43">
                  <c:v>0.94010000000000005</c:v>
                </c:pt>
                <c:pt idx="44">
                  <c:v>0.92</c:v>
                </c:pt>
                <c:pt idx="45">
                  <c:v>0.93179999999999996</c:v>
                </c:pt>
                <c:pt idx="46">
                  <c:v>0.89959999999999996</c:v>
                </c:pt>
                <c:pt idx="47">
                  <c:v>0.90500000000000003</c:v>
                </c:pt>
                <c:pt idx="48">
                  <c:v>0.93930000000000002</c:v>
                </c:pt>
                <c:pt idx="49">
                  <c:v>0.96140000000000003</c:v>
                </c:pt>
                <c:pt idx="50">
                  <c:v>0.95709999999999995</c:v>
                </c:pt>
                <c:pt idx="51">
                  <c:v>0.96250000000000002</c:v>
                </c:pt>
                <c:pt idx="52">
                  <c:v>0.98540000000000005</c:v>
                </c:pt>
                <c:pt idx="53">
                  <c:v>0.98780000000000001</c:v>
                </c:pt>
                <c:pt idx="54">
                  <c:v>0.96589999999999998</c:v>
                </c:pt>
                <c:pt idx="55">
                  <c:v>0.94710000000000005</c:v>
                </c:pt>
                <c:pt idx="56">
                  <c:v>0.94569999999999999</c:v>
                </c:pt>
                <c:pt idx="57">
                  <c:v>0.96640000000000004</c:v>
                </c:pt>
                <c:pt idx="58">
                  <c:v>0.96650000000000003</c:v>
                </c:pt>
                <c:pt idx="59">
                  <c:v>0.96750000000000003</c:v>
                </c:pt>
                <c:pt idx="60">
                  <c:v>0.97440000000000004</c:v>
                </c:pt>
                <c:pt idx="61">
                  <c:v>0.97519999999999996</c:v>
                </c:pt>
                <c:pt idx="62">
                  <c:v>0.98509999999999998</c:v>
                </c:pt>
                <c:pt idx="63">
                  <c:v>0.98709999999999998</c:v>
                </c:pt>
                <c:pt idx="64">
                  <c:v>0.98540000000000005</c:v>
                </c:pt>
                <c:pt idx="65">
                  <c:v>0.9909</c:v>
                </c:pt>
                <c:pt idx="66">
                  <c:v>0.98980000000000001</c:v>
                </c:pt>
                <c:pt idx="67">
                  <c:v>0.99219999999999997</c:v>
                </c:pt>
                <c:pt idx="68">
                  <c:v>0.98960000000000004</c:v>
                </c:pt>
                <c:pt idx="69">
                  <c:v>0.97589999999999999</c:v>
                </c:pt>
                <c:pt idx="70">
                  <c:v>0.97960000000000003</c:v>
                </c:pt>
                <c:pt idx="71">
                  <c:v>0.98499999999999999</c:v>
                </c:pt>
                <c:pt idx="72">
                  <c:v>0.95020000000000004</c:v>
                </c:pt>
                <c:pt idx="73">
                  <c:v>0.87790000000000001</c:v>
                </c:pt>
                <c:pt idx="74">
                  <c:v>0.87849999999999995</c:v>
                </c:pt>
                <c:pt idx="75">
                  <c:v>0.91600000000000004</c:v>
                </c:pt>
                <c:pt idx="76">
                  <c:v>0.91559999999999997</c:v>
                </c:pt>
                <c:pt idx="77">
                  <c:v>0.90890000000000004</c:v>
                </c:pt>
                <c:pt idx="78">
                  <c:v>0.96040000000000003</c:v>
                </c:pt>
                <c:pt idx="79">
                  <c:v>0.91500000000000004</c:v>
                </c:pt>
                <c:pt idx="80">
                  <c:v>0.92230000000000001</c:v>
                </c:pt>
                <c:pt idx="81">
                  <c:v>0.92469999999999997</c:v>
                </c:pt>
                <c:pt idx="82">
                  <c:v>0.75329999999999997</c:v>
                </c:pt>
                <c:pt idx="83">
                  <c:v>0.82609999999999995</c:v>
                </c:pt>
                <c:pt idx="84">
                  <c:v>0.89159999999999995</c:v>
                </c:pt>
                <c:pt idx="85">
                  <c:v>0.84179999999999999</c:v>
                </c:pt>
                <c:pt idx="86">
                  <c:v>0.68630000000000002</c:v>
                </c:pt>
                <c:pt idx="87">
                  <c:v>0.59050000000000002</c:v>
                </c:pt>
                <c:pt idx="88">
                  <c:v>0.74770000000000003</c:v>
                </c:pt>
                <c:pt idx="89">
                  <c:v>0.85580000000000001</c:v>
                </c:pt>
                <c:pt idx="90">
                  <c:v>0.88729999999999998</c:v>
                </c:pt>
                <c:pt idx="91">
                  <c:v>0.93320000000000003</c:v>
                </c:pt>
                <c:pt idx="92">
                  <c:v>0.91859999999999997</c:v>
                </c:pt>
                <c:pt idx="93">
                  <c:v>0.94099999999999995</c:v>
                </c:pt>
                <c:pt idx="94">
                  <c:v>0.94110000000000005</c:v>
                </c:pt>
                <c:pt idx="95">
                  <c:v>0.94310000000000005</c:v>
                </c:pt>
                <c:pt idx="96">
                  <c:v>0.94699999999999995</c:v>
                </c:pt>
                <c:pt idx="97">
                  <c:v>0.92789999999999995</c:v>
                </c:pt>
                <c:pt idx="98">
                  <c:v>0.98019999999999996</c:v>
                </c:pt>
                <c:pt idx="99">
                  <c:v>0.99019999999999997</c:v>
                </c:pt>
                <c:pt idx="100">
                  <c:v>0.97599999999999998</c:v>
                </c:pt>
                <c:pt idx="101">
                  <c:v>0.97609999999999997</c:v>
                </c:pt>
                <c:pt idx="102">
                  <c:v>0.96650000000000003</c:v>
                </c:pt>
                <c:pt idx="103">
                  <c:v>0.94279999999999997</c:v>
                </c:pt>
                <c:pt idx="104">
                  <c:v>9.0950000000000003E-2</c:v>
                </c:pt>
                <c:pt idx="105">
                  <c:v>0.91569999999999996</c:v>
                </c:pt>
                <c:pt idx="106">
                  <c:v>0.89870000000000005</c:v>
                </c:pt>
                <c:pt idx="107">
                  <c:v>0.96379999999999999</c:v>
                </c:pt>
                <c:pt idx="108">
                  <c:v>0.9758</c:v>
                </c:pt>
                <c:pt idx="109">
                  <c:v>0.95450000000000002</c:v>
                </c:pt>
                <c:pt idx="110">
                  <c:v>0.96619999999999995</c:v>
                </c:pt>
                <c:pt idx="111">
                  <c:v>0.94320000000000004</c:v>
                </c:pt>
                <c:pt idx="112">
                  <c:v>0.95709999999999995</c:v>
                </c:pt>
                <c:pt idx="113">
                  <c:v>0.9506</c:v>
                </c:pt>
                <c:pt idx="114">
                  <c:v>0.95350000000000001</c:v>
                </c:pt>
                <c:pt idx="115">
                  <c:v>0.95699999999999996</c:v>
                </c:pt>
                <c:pt idx="116">
                  <c:v>0.97760000000000002</c:v>
                </c:pt>
                <c:pt idx="117">
                  <c:v>0.99</c:v>
                </c:pt>
                <c:pt idx="118">
                  <c:v>0.99419999999999997</c:v>
                </c:pt>
                <c:pt idx="119">
                  <c:v>0.99719999999999998</c:v>
                </c:pt>
                <c:pt idx="120">
                  <c:v>0.97609999999999997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1328"/>
        <c:axId val="217069760"/>
      </c:lineChart>
      <c:dateAx>
        <c:axId val="2172508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9184"/>
        <c:crosses val="autoZero"/>
        <c:auto val="1"/>
        <c:lblOffset val="100"/>
        <c:baseTimeUnit val="days"/>
      </c:dateAx>
      <c:valAx>
        <c:axId val="21706918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50816"/>
        <c:crosses val="autoZero"/>
        <c:crossBetween val="between"/>
      </c:valAx>
      <c:valAx>
        <c:axId val="21706976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51328"/>
        <c:crosses val="max"/>
        <c:crossBetween val="between"/>
      </c:valAx>
      <c:catAx>
        <c:axId val="2172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97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Процент на смъртните от общия</a:t>
            </a:r>
            <a:r>
              <a:rPr lang="bg-BG" baseline="0"/>
              <a:t> брой случаи с известен изход (на двуседмична база)</a:t>
            </a:r>
            <a:endParaRPr lang="bg-BG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'TS_COVID-19_BG'!$V$1</c:f>
              <c:strCache>
                <c:ptCount val="1"/>
                <c:pt idx="0">
                  <c:v>Смъртни/всички с известен изход (14-дневно0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'TS_COVID-19_BG'!$V$2:$V$128</c:f>
              <c:numCache>
                <c:formatCode>General</c:formatCode>
                <c:ptCount val="127"/>
                <c:pt idx="104">
                  <c:v>6.4327485380116958</c:v>
                </c:pt>
                <c:pt idx="105">
                  <c:v>7.4856046065259116</c:v>
                </c:pt>
                <c:pt idx="106">
                  <c:v>6.9026548672566372</c:v>
                </c:pt>
                <c:pt idx="107">
                  <c:v>6.8580542264752795</c:v>
                </c:pt>
                <c:pt idx="108">
                  <c:v>6.4566929133858268</c:v>
                </c:pt>
                <c:pt idx="109">
                  <c:v>6.5522620904836195</c:v>
                </c:pt>
                <c:pt idx="110">
                  <c:v>5.931034482758621</c:v>
                </c:pt>
                <c:pt idx="111">
                  <c:v>5.4846938775510203</c:v>
                </c:pt>
                <c:pt idx="112">
                  <c:v>5.5276381909547743</c:v>
                </c:pt>
                <c:pt idx="113">
                  <c:v>5.4678007290400972</c:v>
                </c:pt>
                <c:pt idx="114">
                  <c:v>5.5621301775147929</c:v>
                </c:pt>
                <c:pt idx="115">
                  <c:v>5.3964757709251101</c:v>
                </c:pt>
                <c:pt idx="116">
                  <c:v>5.393258426966292</c:v>
                </c:pt>
                <c:pt idx="117">
                  <c:v>4.6511627906976747</c:v>
                </c:pt>
                <c:pt idx="118">
                  <c:v>4.946236559139785</c:v>
                </c:pt>
                <c:pt idx="119">
                  <c:v>4.6002190580503832</c:v>
                </c:pt>
                <c:pt idx="120">
                  <c:v>5.2927927927927927</c:v>
                </c:pt>
                <c:pt idx="121">
                  <c:v>4.931192660550459</c:v>
                </c:pt>
                <c:pt idx="122">
                  <c:v>5.3117782909930717</c:v>
                </c:pt>
                <c:pt idx="123">
                  <c:v>5.2465897166841549</c:v>
                </c:pt>
                <c:pt idx="124">
                  <c:v>5.6043956043956049</c:v>
                </c:pt>
                <c:pt idx="125">
                  <c:v>5.7585825027685491</c:v>
                </c:pt>
                <c:pt idx="126">
                  <c:v>5.7497181510710256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9-4756-84F5-CF20876D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5856"/>
        <c:axId val="217358912"/>
      </c:lineChart>
      <c:dateAx>
        <c:axId val="217465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58912"/>
        <c:crosses val="autoZero"/>
        <c:auto val="1"/>
        <c:lblOffset val="100"/>
        <c:baseTimeUnit val="days"/>
      </c:dateAx>
      <c:valAx>
        <c:axId val="2173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'TS_COVID-19_BG'!$AF$88:$AF$128</c:f>
              <c:numCache>
                <c:formatCode>0.00</c:formatCode>
                <c:ptCount val="41"/>
                <c:pt idx="0">
                  <c:v>4.0135326539002758</c:v>
                </c:pt>
                <c:pt idx="1">
                  <c:v>3.8552930152160361</c:v>
                </c:pt>
                <c:pt idx="2">
                  <c:v>3.7689804850246325</c:v>
                </c:pt>
                <c:pt idx="3">
                  <c:v>3.682667954833228</c:v>
                </c:pt>
                <c:pt idx="4">
                  <c:v>3.754595063326065</c:v>
                </c:pt>
                <c:pt idx="5">
                  <c:v>4.0998451840916807</c:v>
                </c:pt>
                <c:pt idx="6">
                  <c:v>4.243699401077353</c:v>
                </c:pt>
                <c:pt idx="7">
                  <c:v>5.2938351850727656</c:v>
                </c:pt>
                <c:pt idx="8">
                  <c:v>6.1857313303839385</c:v>
                </c:pt>
                <c:pt idx="9">
                  <c:v>7.4372630181592934</c:v>
                </c:pt>
                <c:pt idx="10">
                  <c:v>8.6600238625375141</c:v>
                </c:pt>
                <c:pt idx="11">
                  <c:v>9.9690972371071371</c:v>
                </c:pt>
                <c:pt idx="12">
                  <c:v>10.846607960719744</c:v>
                </c:pt>
                <c:pt idx="13">
                  <c:v>11.105545551293954</c:v>
                </c:pt>
                <c:pt idx="14">
                  <c:v>11.565879045648108</c:v>
                </c:pt>
                <c:pt idx="15">
                  <c:v>12.860566998519165</c:v>
                </c:pt>
                <c:pt idx="16">
                  <c:v>13.666150613638933</c:v>
                </c:pt>
                <c:pt idx="17">
                  <c:v>15.061536518399963</c:v>
                </c:pt>
                <c:pt idx="18">
                  <c:v>15.636953386342654</c:v>
                </c:pt>
                <c:pt idx="19">
                  <c:v>16.701474592036632</c:v>
                </c:pt>
                <c:pt idx="20">
                  <c:v>16.946026760912275</c:v>
                </c:pt>
                <c:pt idx="21">
                  <c:v>16.888485074118009</c:v>
                </c:pt>
                <c:pt idx="22">
                  <c:v>17.622141580744941</c:v>
                </c:pt>
                <c:pt idx="23">
                  <c:v>17.967391701510554</c:v>
                </c:pt>
                <c:pt idx="24">
                  <c:v>19.017527485505969</c:v>
                </c:pt>
                <c:pt idx="25">
                  <c:v>19.017527485505969</c:v>
                </c:pt>
                <c:pt idx="26">
                  <c:v>19.549788088352958</c:v>
                </c:pt>
                <c:pt idx="27">
                  <c:v>20.153975799692784</c:v>
                </c:pt>
                <c:pt idx="28">
                  <c:v>21.434278330865276</c:v>
                </c:pt>
                <c:pt idx="29">
                  <c:v>22.096007728999371</c:v>
                </c:pt>
                <c:pt idx="30">
                  <c:v>23.189299778090483</c:v>
                </c:pt>
                <c:pt idx="31">
                  <c:v>23.606477007348936</c:v>
                </c:pt>
                <c:pt idx="32">
                  <c:v>25.059404598904237</c:v>
                </c:pt>
                <c:pt idx="33">
                  <c:v>25.965686165913976</c:v>
                </c:pt>
                <c:pt idx="34">
                  <c:v>26.397248816870995</c:v>
                </c:pt>
                <c:pt idx="35">
                  <c:v>27.763863878234886</c:v>
                </c:pt>
                <c:pt idx="36">
                  <c:v>28.598218336751788</c:v>
                </c:pt>
                <c:pt idx="37">
                  <c:v>30.209385566991326</c:v>
                </c:pt>
                <c:pt idx="38">
                  <c:v>32.568594725556366</c:v>
                </c:pt>
                <c:pt idx="39">
                  <c:v>35.258668583188452</c:v>
                </c:pt>
                <c:pt idx="40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2-4FD1-9B23-4E011B72DD61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'TS_COVID-19_BG'!$AG$88:$AG$128</c:f>
              <c:numCache>
                <c:formatCode>0.00</c:formatCode>
                <c:ptCount val="41"/>
                <c:pt idx="0">
                  <c:v>4.4594807265558627</c:v>
                </c:pt>
                <c:pt idx="1">
                  <c:v>4.1717722925845164</c:v>
                </c:pt>
                <c:pt idx="2">
                  <c:v>3.7402096416274975</c:v>
                </c:pt>
                <c:pt idx="3">
                  <c:v>3.0209385566991327</c:v>
                </c:pt>
                <c:pt idx="4">
                  <c:v>3.0209385566991327</c:v>
                </c:pt>
                <c:pt idx="5">
                  <c:v>2.4455216887564406</c:v>
                </c:pt>
                <c:pt idx="6">
                  <c:v>2.4455216887564406</c:v>
                </c:pt>
                <c:pt idx="7">
                  <c:v>3.0209385566991327</c:v>
                </c:pt>
                <c:pt idx="8">
                  <c:v>3.0209385566991327</c:v>
                </c:pt>
                <c:pt idx="9">
                  <c:v>2.8770843397134596</c:v>
                </c:pt>
                <c:pt idx="10">
                  <c:v>2.7332301227277864</c:v>
                </c:pt>
                <c:pt idx="11">
                  <c:v>2.8770843397134596</c:v>
                </c:pt>
                <c:pt idx="12">
                  <c:v>2.8770843397134596</c:v>
                </c:pt>
                <c:pt idx="13">
                  <c:v>3.1647927736848054</c:v>
                </c:pt>
                <c:pt idx="14">
                  <c:v>2.8770843397134596</c:v>
                </c:pt>
                <c:pt idx="15">
                  <c:v>3.3086469906704785</c:v>
                </c:pt>
                <c:pt idx="16">
                  <c:v>3.5963554246418243</c:v>
                </c:pt>
                <c:pt idx="17">
                  <c:v>4.4594807265558627</c:v>
                </c:pt>
                <c:pt idx="18">
                  <c:v>4.7471891605272081</c:v>
                </c:pt>
                <c:pt idx="19">
                  <c:v>5.610314462441246</c:v>
                </c:pt>
                <c:pt idx="20">
                  <c:v>5.610314462441246</c:v>
                </c:pt>
                <c:pt idx="21">
                  <c:v>6.1857313303839376</c:v>
                </c:pt>
                <c:pt idx="22">
                  <c:v>5.8980228964125923</c:v>
                </c:pt>
                <c:pt idx="23">
                  <c:v>6.0418771133982654</c:v>
                </c:pt>
                <c:pt idx="24">
                  <c:v>6.1857313303839376</c:v>
                </c:pt>
                <c:pt idx="25">
                  <c:v>6.1857313303839376</c:v>
                </c:pt>
                <c:pt idx="26">
                  <c:v>6.3295855473696108</c:v>
                </c:pt>
                <c:pt idx="27">
                  <c:v>6.4734397643552839</c:v>
                </c:pt>
                <c:pt idx="28">
                  <c:v>6.7611481983266302</c:v>
                </c:pt>
                <c:pt idx="29">
                  <c:v>7.0488566322979755</c:v>
                </c:pt>
                <c:pt idx="30">
                  <c:v>6.9050024153123033</c:v>
                </c:pt>
                <c:pt idx="31">
                  <c:v>6.0418771133982654</c:v>
                </c:pt>
                <c:pt idx="32">
                  <c:v>6.617293981340957</c:v>
                </c:pt>
                <c:pt idx="33">
                  <c:v>6.0418771133982654</c:v>
                </c:pt>
                <c:pt idx="34">
                  <c:v>6.7611481983266302</c:v>
                </c:pt>
                <c:pt idx="35">
                  <c:v>6.1857313303839376</c:v>
                </c:pt>
                <c:pt idx="36">
                  <c:v>6.617293981340957</c:v>
                </c:pt>
                <c:pt idx="37">
                  <c:v>7.1927108492836487</c:v>
                </c:pt>
                <c:pt idx="38">
                  <c:v>7.3365650662693218</c:v>
                </c:pt>
                <c:pt idx="39">
                  <c:v>7.4804192832549949</c:v>
                </c:pt>
                <c:pt idx="40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2-4FD1-9B23-4E011B72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6880"/>
        <c:axId val="217361216"/>
      </c:lineChart>
      <c:dateAx>
        <c:axId val="217466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1216"/>
        <c:crosses val="autoZero"/>
        <c:auto val="1"/>
        <c:lblOffset val="100"/>
        <c:baseTimeUnit val="days"/>
      </c:dateAx>
      <c:valAx>
        <c:axId val="2173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466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новорегистрирани/излекувани на двуседмична база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'TS_COVID-19_BG'!$W$1</c:f>
              <c:strCache>
                <c:ptCount val="1"/>
                <c:pt idx="0">
                  <c:v>Съотношение новорегистрирани/излекувани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'TS_COVID-19_BG'!$W$2:$W$128</c:f>
              <c:numCache>
                <c:formatCode>General</c:formatCode>
                <c:ptCount val="127"/>
                <c:pt idx="104">
                  <c:v>2.2645833333333334</c:v>
                </c:pt>
                <c:pt idx="105">
                  <c:v>2.408713692946058</c:v>
                </c:pt>
                <c:pt idx="106">
                  <c:v>2.2395437262357416</c:v>
                </c:pt>
                <c:pt idx="107">
                  <c:v>2.0102739726027399</c:v>
                </c:pt>
                <c:pt idx="108">
                  <c:v>2.0622895622895623</c:v>
                </c:pt>
                <c:pt idx="109">
                  <c:v>2.0851419031719534</c:v>
                </c:pt>
                <c:pt idx="110">
                  <c:v>1.9384164222873901</c:v>
                </c:pt>
                <c:pt idx="111">
                  <c:v>1.7840755735492577</c:v>
                </c:pt>
                <c:pt idx="112">
                  <c:v>1.8071808510638299</c:v>
                </c:pt>
                <c:pt idx="113">
                  <c:v>1.8007712082262211</c:v>
                </c:pt>
                <c:pt idx="114">
                  <c:v>1.8671679197994988</c:v>
                </c:pt>
                <c:pt idx="115">
                  <c:v>1.7881257275902211</c:v>
                </c:pt>
                <c:pt idx="116">
                  <c:v>1.9144893111638954</c:v>
                </c:pt>
                <c:pt idx="117">
                  <c:v>1.9059233449477353</c:v>
                </c:pt>
                <c:pt idx="118">
                  <c:v>1.9705882352941178</c:v>
                </c:pt>
                <c:pt idx="119">
                  <c:v>2.0723306544202065</c:v>
                </c:pt>
                <c:pt idx="120">
                  <c:v>2.1819262782401903</c:v>
                </c:pt>
                <c:pt idx="121">
                  <c:v>2.3281061519903496</c:v>
                </c:pt>
                <c:pt idx="122">
                  <c:v>2.424390243902439</c:v>
                </c:pt>
                <c:pt idx="123">
                  <c:v>2.3255813953488373</c:v>
                </c:pt>
                <c:pt idx="124">
                  <c:v>2.6356228172293363</c:v>
                </c:pt>
                <c:pt idx="125">
                  <c:v>2.8801410105757932</c:v>
                </c:pt>
                <c:pt idx="126">
                  <c:v>3.0502392344497609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5EC-8491-BF1CE7AC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7904"/>
        <c:axId val="217362944"/>
      </c:lineChart>
      <c:dateAx>
        <c:axId val="217467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2944"/>
        <c:crosses val="autoZero"/>
        <c:auto val="1"/>
        <c:lblOffset val="100"/>
        <c:baseTimeUnit val="days"/>
      </c:dateAx>
      <c:valAx>
        <c:axId val="2173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Благоевград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58344785201104"/>
          <c:y val="0.14610259566311362"/>
          <c:w val="0.78337064807238888"/>
          <c:h val="0.609662727016971"/>
        </c:manualLayout>
      </c:layout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Брой_случаи!$B$40:$B$437</c:f>
              <c:numCache>
                <c:formatCode>General</c:formatCode>
                <c:ptCount val="39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17</c:v>
                </c:pt>
                <c:pt idx="27">
                  <c:v>0</c:v>
                </c:pt>
                <c:pt idx="28">
                  <c:v>5</c:v>
                </c:pt>
                <c:pt idx="29">
                  <c:v>5</c:v>
                </c:pt>
                <c:pt idx="30">
                  <c:v>0</c:v>
                </c:pt>
                <c:pt idx="31">
                  <c:v>10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5</c:v>
                </c:pt>
                <c:pt idx="68">
                  <c:v>7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6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11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5</c:v>
                </c:pt>
                <c:pt idx="84">
                  <c:v>7</c:v>
                </c:pt>
                <c:pt idx="85">
                  <c:v>10</c:v>
                </c:pt>
                <c:pt idx="86">
                  <c:v>17</c:v>
                </c:pt>
                <c:pt idx="87">
                  <c:v>19</c:v>
                </c:pt>
                <c:pt idx="88">
                  <c:v>19</c:v>
                </c:pt>
                <c:pt idx="89">
                  <c:v>13</c:v>
                </c:pt>
                <c:pt idx="90">
                  <c:v>7</c:v>
                </c:pt>
                <c:pt idx="91">
                  <c:v>2</c:v>
                </c:pt>
                <c:pt idx="92">
                  <c:v>19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28</c:v>
                </c:pt>
                <c:pt idx="97">
                  <c:v>9</c:v>
                </c:pt>
                <c:pt idx="98">
                  <c:v>6</c:v>
                </c:pt>
                <c:pt idx="99">
                  <c:v>25</c:v>
                </c:pt>
                <c:pt idx="100">
                  <c:v>35</c:v>
                </c:pt>
                <c:pt idx="101">
                  <c:v>34</c:v>
                </c:pt>
                <c:pt idx="102">
                  <c:v>26</c:v>
                </c:pt>
                <c:pt idx="103">
                  <c:v>15</c:v>
                </c:pt>
                <c:pt idx="104">
                  <c:v>20</c:v>
                </c:pt>
                <c:pt idx="105">
                  <c:v>19</c:v>
                </c:pt>
                <c:pt idx="106">
                  <c:v>22</c:v>
                </c:pt>
                <c:pt idx="107">
                  <c:v>38</c:v>
                </c:pt>
                <c:pt idx="108">
                  <c:v>28</c:v>
                </c:pt>
                <c:pt idx="109">
                  <c:v>55</c:v>
                </c:pt>
                <c:pt idx="110">
                  <c:v>11</c:v>
                </c:pt>
                <c:pt idx="111">
                  <c:v>1</c:v>
                </c:pt>
                <c:pt idx="112">
                  <c:v>10</c:v>
                </c:pt>
                <c:pt idx="113">
                  <c:v>43</c:v>
                </c:pt>
                <c:pt idx="114">
                  <c:v>97</c:v>
                </c:pt>
                <c:pt idx="115">
                  <c:v>13</c:v>
                </c:pt>
                <c:pt idx="116">
                  <c:v>23</c:v>
                </c:pt>
                <c:pt idx="117">
                  <c:v>15</c:v>
                </c:pt>
                <c:pt idx="118">
                  <c:v>5</c:v>
                </c:pt>
                <c:pt idx="119">
                  <c:v>11</c:v>
                </c:pt>
                <c:pt idx="120">
                  <c:v>24</c:v>
                </c:pt>
                <c:pt idx="121">
                  <c:v>23</c:v>
                </c:pt>
                <c:pt idx="122">
                  <c:v>35</c:v>
                </c:pt>
                <c:pt idx="123">
                  <c:v>20</c:v>
                </c:pt>
                <c:pt idx="124">
                  <c:v>14</c:v>
                </c:pt>
                <c:pt idx="125">
                  <c:v>6</c:v>
                </c:pt>
                <c:pt idx="126">
                  <c:v>12</c:v>
                </c:pt>
                <c:pt idx="127">
                  <c:v>28</c:v>
                </c:pt>
                <c:pt idx="128">
                  <c:v>24</c:v>
                </c:pt>
                <c:pt idx="129">
                  <c:v>11</c:v>
                </c:pt>
                <c:pt idx="130">
                  <c:v>21</c:v>
                </c:pt>
                <c:pt idx="131">
                  <c:v>16</c:v>
                </c:pt>
                <c:pt idx="132">
                  <c:v>17</c:v>
                </c:pt>
                <c:pt idx="133">
                  <c:v>7</c:v>
                </c:pt>
                <c:pt idx="134">
                  <c:v>36</c:v>
                </c:pt>
                <c:pt idx="135">
                  <c:v>22</c:v>
                </c:pt>
                <c:pt idx="136">
                  <c:v>21</c:v>
                </c:pt>
                <c:pt idx="137">
                  <c:v>19</c:v>
                </c:pt>
                <c:pt idx="138">
                  <c:v>25</c:v>
                </c:pt>
                <c:pt idx="139">
                  <c:v>4</c:v>
                </c:pt>
                <c:pt idx="140">
                  <c:v>4</c:v>
                </c:pt>
                <c:pt idx="141" formatCode="0">
                  <c:v>35</c:v>
                </c:pt>
                <c:pt idx="142" formatCode="0">
                  <c:v>29</c:v>
                </c:pt>
                <c:pt idx="143" formatCode="0">
                  <c:v>28</c:v>
                </c:pt>
                <c:pt idx="144" formatCode="0">
                  <c:v>29</c:v>
                </c:pt>
                <c:pt idx="145" formatCode="0">
                  <c:v>14</c:v>
                </c:pt>
                <c:pt idx="146" formatCode="0">
                  <c:v>11</c:v>
                </c:pt>
                <c:pt idx="147" formatCode="0">
                  <c:v>14</c:v>
                </c:pt>
                <c:pt idx="148" formatCode="0">
                  <c:v>15</c:v>
                </c:pt>
                <c:pt idx="149" formatCode="0">
                  <c:v>21</c:v>
                </c:pt>
                <c:pt idx="150" formatCode="0">
                  <c:v>19</c:v>
                </c:pt>
                <c:pt idx="151" formatCode="0">
                  <c:v>59</c:v>
                </c:pt>
                <c:pt idx="152" formatCode="0">
                  <c:v>18</c:v>
                </c:pt>
                <c:pt idx="153" formatCode="0">
                  <c:v>1</c:v>
                </c:pt>
                <c:pt idx="154" formatCode="0">
                  <c:v>12</c:v>
                </c:pt>
                <c:pt idx="155" formatCode="0">
                  <c:v>26</c:v>
                </c:pt>
                <c:pt idx="156" formatCode="0">
                  <c:v>28</c:v>
                </c:pt>
                <c:pt idx="157" formatCode="0">
                  <c:v>29</c:v>
                </c:pt>
                <c:pt idx="158" formatCode="0">
                  <c:v>29</c:v>
                </c:pt>
                <c:pt idx="159" formatCode="0">
                  <c:v>11</c:v>
                </c:pt>
                <c:pt idx="160" formatCode="0">
                  <c:v>8</c:v>
                </c:pt>
                <c:pt idx="161" formatCode="0">
                  <c:v>13</c:v>
                </c:pt>
                <c:pt idx="162" formatCode="0">
                  <c:v>25</c:v>
                </c:pt>
                <c:pt idx="163" formatCode="0">
                  <c:v>7</c:v>
                </c:pt>
                <c:pt idx="164" formatCode="0">
                  <c:v>58</c:v>
                </c:pt>
                <c:pt idx="165" formatCode="0">
                  <c:v>31</c:v>
                </c:pt>
                <c:pt idx="166" formatCode="0">
                  <c:v>27</c:v>
                </c:pt>
                <c:pt idx="167" formatCode="0">
                  <c:v>3</c:v>
                </c:pt>
                <c:pt idx="168" formatCode="0">
                  <c:v>8</c:v>
                </c:pt>
                <c:pt idx="169" formatCode="0">
                  <c:v>49</c:v>
                </c:pt>
                <c:pt idx="170" formatCode="0">
                  <c:v>34</c:v>
                </c:pt>
                <c:pt idx="171" formatCode="0">
                  <c:v>24</c:v>
                </c:pt>
                <c:pt idx="172" formatCode="0">
                  <c:v>16</c:v>
                </c:pt>
                <c:pt idx="173" formatCode="0">
                  <c:v>10</c:v>
                </c:pt>
                <c:pt idx="174" formatCode="0">
                  <c:v>7</c:v>
                </c:pt>
                <c:pt idx="175" formatCode="0">
                  <c:v>24</c:v>
                </c:pt>
                <c:pt idx="176" formatCode="0">
                  <c:v>25</c:v>
                </c:pt>
                <c:pt idx="177" formatCode="0">
                  <c:v>30</c:v>
                </c:pt>
                <c:pt idx="178" formatCode="0">
                  <c:v>49</c:v>
                </c:pt>
                <c:pt idx="179" formatCode="0">
                  <c:v>54</c:v>
                </c:pt>
                <c:pt idx="180" formatCode="0">
                  <c:v>55</c:v>
                </c:pt>
                <c:pt idx="181" formatCode="0">
                  <c:v>6</c:v>
                </c:pt>
                <c:pt idx="182" formatCode="0">
                  <c:v>51</c:v>
                </c:pt>
                <c:pt idx="183" formatCode="0">
                  <c:v>82</c:v>
                </c:pt>
                <c:pt idx="184" formatCode="0">
                  <c:v>53</c:v>
                </c:pt>
                <c:pt idx="185" formatCode="0">
                  <c:v>91</c:v>
                </c:pt>
                <c:pt idx="186" formatCode="0">
                  <c:v>49</c:v>
                </c:pt>
                <c:pt idx="187" formatCode="0">
                  <c:v>31</c:v>
                </c:pt>
                <c:pt idx="188" formatCode="0">
                  <c:v>17</c:v>
                </c:pt>
                <c:pt idx="189" formatCode="0">
                  <c:v>60</c:v>
                </c:pt>
                <c:pt idx="190" formatCode="0">
                  <c:v>69</c:v>
                </c:pt>
                <c:pt idx="191" formatCode="0">
                  <c:v>58</c:v>
                </c:pt>
                <c:pt idx="192" formatCode="0">
                  <c:v>90</c:v>
                </c:pt>
                <c:pt idx="193" formatCode="0">
                  <c:v>109</c:v>
                </c:pt>
                <c:pt idx="194" formatCode="0">
                  <c:v>47</c:v>
                </c:pt>
                <c:pt idx="195" formatCode="0">
                  <c:v>31</c:v>
                </c:pt>
                <c:pt idx="196" formatCode="0">
                  <c:v>130</c:v>
                </c:pt>
                <c:pt idx="197" formatCode="0">
                  <c:v>91</c:v>
                </c:pt>
                <c:pt idx="198" formatCode="0">
                  <c:v>160</c:v>
                </c:pt>
                <c:pt idx="199" formatCode="0">
                  <c:v>123</c:v>
                </c:pt>
                <c:pt idx="200" formatCode="0">
                  <c:v>149</c:v>
                </c:pt>
                <c:pt idx="201" formatCode="0">
                  <c:v>38</c:v>
                </c:pt>
                <c:pt idx="202" formatCode="0">
                  <c:v>68</c:v>
                </c:pt>
                <c:pt idx="203" formatCode="0">
                  <c:v>136</c:v>
                </c:pt>
                <c:pt idx="204" formatCode="0">
                  <c:v>177</c:v>
                </c:pt>
                <c:pt idx="205" formatCode="0">
                  <c:v>188</c:v>
                </c:pt>
                <c:pt idx="206" formatCode="0">
                  <c:v>199</c:v>
                </c:pt>
                <c:pt idx="207" formatCode="0">
                  <c:v>237</c:v>
                </c:pt>
                <c:pt idx="208" formatCode="0">
                  <c:v>75</c:v>
                </c:pt>
                <c:pt idx="209" formatCode="0">
                  <c:v>33</c:v>
                </c:pt>
                <c:pt idx="210" formatCode="0">
                  <c:v>198</c:v>
                </c:pt>
                <c:pt idx="211" formatCode="0">
                  <c:v>229</c:v>
                </c:pt>
                <c:pt idx="212" formatCode="0">
                  <c:v>192</c:v>
                </c:pt>
                <c:pt idx="213" formatCode="0">
                  <c:v>179</c:v>
                </c:pt>
                <c:pt idx="214" formatCode="0">
                  <c:v>167</c:v>
                </c:pt>
                <c:pt idx="215" formatCode="0">
                  <c:v>97</c:v>
                </c:pt>
                <c:pt idx="216" formatCode="0">
                  <c:v>38</c:v>
                </c:pt>
                <c:pt idx="217" formatCode="0">
                  <c:v>224</c:v>
                </c:pt>
                <c:pt idx="218" formatCode="0">
                  <c:v>200</c:v>
                </c:pt>
                <c:pt idx="219" formatCode="0">
                  <c:v>210</c:v>
                </c:pt>
                <c:pt idx="220" formatCode="0">
                  <c:v>189</c:v>
                </c:pt>
                <c:pt idx="221" formatCode="0">
                  <c:v>153</c:v>
                </c:pt>
                <c:pt idx="222" formatCode="0">
                  <c:v>66</c:v>
                </c:pt>
                <c:pt idx="223" formatCode="0">
                  <c:v>7</c:v>
                </c:pt>
                <c:pt idx="224" formatCode="0">
                  <c:v>194</c:v>
                </c:pt>
                <c:pt idx="225" formatCode="0">
                  <c:v>147</c:v>
                </c:pt>
                <c:pt idx="226" formatCode="0">
                  <c:v>155</c:v>
                </c:pt>
                <c:pt idx="227" formatCode="0">
                  <c:v>129</c:v>
                </c:pt>
                <c:pt idx="228" formatCode="0">
                  <c:v>126</c:v>
                </c:pt>
                <c:pt idx="229" formatCode="0">
                  <c:v>67</c:v>
                </c:pt>
                <c:pt idx="230" formatCode="0">
                  <c:v>13</c:v>
                </c:pt>
                <c:pt idx="231" formatCode="0">
                  <c:v>131</c:v>
                </c:pt>
                <c:pt idx="232" formatCode="0">
                  <c:v>119</c:v>
                </c:pt>
                <c:pt idx="233" formatCode="0">
                  <c:v>196</c:v>
                </c:pt>
                <c:pt idx="234" formatCode="0">
                  <c:v>116</c:v>
                </c:pt>
                <c:pt idx="235" formatCode="0">
                  <c:v>187</c:v>
                </c:pt>
                <c:pt idx="236" formatCode="0">
                  <c:v>53</c:v>
                </c:pt>
                <c:pt idx="237" formatCode="0">
                  <c:v>10</c:v>
                </c:pt>
                <c:pt idx="238" formatCode="0">
                  <c:v>178</c:v>
                </c:pt>
                <c:pt idx="239" formatCode="0">
                  <c:v>114</c:v>
                </c:pt>
                <c:pt idx="240" formatCode="0">
                  <c:v>125</c:v>
                </c:pt>
                <c:pt idx="241" formatCode="0">
                  <c:v>106</c:v>
                </c:pt>
                <c:pt idx="242" formatCode="0">
                  <c:v>118</c:v>
                </c:pt>
                <c:pt idx="243" formatCode="0">
                  <c:v>43</c:v>
                </c:pt>
                <c:pt idx="244" formatCode="0">
                  <c:v>9</c:v>
                </c:pt>
                <c:pt idx="245" formatCode="0">
                  <c:v>110</c:v>
                </c:pt>
                <c:pt idx="246" formatCode="0">
                  <c:v>106</c:v>
                </c:pt>
                <c:pt idx="247" formatCode="0">
                  <c:v>68</c:v>
                </c:pt>
                <c:pt idx="248" formatCode="0">
                  <c:v>88</c:v>
                </c:pt>
                <c:pt idx="249" formatCode="0">
                  <c:v>68</c:v>
                </c:pt>
                <c:pt idx="250" formatCode="0">
                  <c:v>29</c:v>
                </c:pt>
                <c:pt idx="251" formatCode="0">
                  <c:v>0</c:v>
                </c:pt>
                <c:pt idx="252" formatCode="0">
                  <c:v>68</c:v>
                </c:pt>
                <c:pt idx="253" formatCode="0">
                  <c:v>50</c:v>
                </c:pt>
                <c:pt idx="254" formatCode="0">
                  <c:v>58</c:v>
                </c:pt>
                <c:pt idx="255" formatCode="0">
                  <c:v>23</c:v>
                </c:pt>
                <c:pt idx="256" formatCode="0">
                  <c:v>7</c:v>
                </c:pt>
                <c:pt idx="257" formatCode="0">
                  <c:v>28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54</c:v>
                </c:pt>
                <c:pt idx="261" formatCode="0">
                  <c:v>53</c:v>
                </c:pt>
                <c:pt idx="262" formatCode="0">
                  <c:v>41</c:v>
                </c:pt>
                <c:pt idx="263" formatCode="0">
                  <c:v>9</c:v>
                </c:pt>
                <c:pt idx="264" formatCode="0">
                  <c:v>4</c:v>
                </c:pt>
                <c:pt idx="265" formatCode="0">
                  <c:v>2</c:v>
                </c:pt>
                <c:pt idx="266" formatCode="0">
                  <c:v>24</c:v>
                </c:pt>
                <c:pt idx="267" formatCode="0">
                  <c:v>41</c:v>
                </c:pt>
                <c:pt idx="268" formatCode="0">
                  <c:v>23</c:v>
                </c:pt>
                <c:pt idx="269" formatCode="0">
                  <c:v>20</c:v>
                </c:pt>
                <c:pt idx="270" formatCode="0">
                  <c:v>37</c:v>
                </c:pt>
                <c:pt idx="271" formatCode="0">
                  <c:v>20</c:v>
                </c:pt>
                <c:pt idx="272" formatCode="0">
                  <c:v>2</c:v>
                </c:pt>
                <c:pt idx="273" formatCode="0">
                  <c:v>48</c:v>
                </c:pt>
                <c:pt idx="274" formatCode="0">
                  <c:v>47</c:v>
                </c:pt>
                <c:pt idx="275" formatCode="0">
                  <c:v>17</c:v>
                </c:pt>
                <c:pt idx="276" formatCode="0">
                  <c:v>37</c:v>
                </c:pt>
                <c:pt idx="277" formatCode="0">
                  <c:v>20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31</c:v>
                </c:pt>
                <c:pt idx="281" formatCode="0">
                  <c:v>14</c:v>
                </c:pt>
                <c:pt idx="282" formatCode="0">
                  <c:v>13</c:v>
                </c:pt>
                <c:pt idx="283" formatCode="0">
                  <c:v>9</c:v>
                </c:pt>
                <c:pt idx="284" formatCode="0">
                  <c:v>21</c:v>
                </c:pt>
                <c:pt idx="285" formatCode="0">
                  <c:v>5</c:v>
                </c:pt>
                <c:pt idx="286" formatCode="0">
                  <c:v>2</c:v>
                </c:pt>
                <c:pt idx="287" formatCode="0">
                  <c:v>20</c:v>
                </c:pt>
                <c:pt idx="288" formatCode="0">
                  <c:v>52</c:v>
                </c:pt>
                <c:pt idx="289" formatCode="0">
                  <c:v>26</c:v>
                </c:pt>
                <c:pt idx="290" formatCode="0">
                  <c:v>35</c:v>
                </c:pt>
                <c:pt idx="291" formatCode="0">
                  <c:v>15</c:v>
                </c:pt>
                <c:pt idx="292" formatCode="0">
                  <c:v>0</c:v>
                </c:pt>
                <c:pt idx="293" formatCode="0">
                  <c:v>18</c:v>
                </c:pt>
                <c:pt idx="294" formatCode="0">
                  <c:v>39</c:v>
                </c:pt>
                <c:pt idx="295" formatCode="0">
                  <c:v>33</c:v>
                </c:pt>
                <c:pt idx="296" formatCode="0">
                  <c:v>24</c:v>
                </c:pt>
                <c:pt idx="297" formatCode="0">
                  <c:v>45</c:v>
                </c:pt>
                <c:pt idx="298" formatCode="0">
                  <c:v>45</c:v>
                </c:pt>
                <c:pt idx="299" formatCode="0">
                  <c:v>19</c:v>
                </c:pt>
                <c:pt idx="300" formatCode="0">
                  <c:v>27</c:v>
                </c:pt>
                <c:pt idx="301" formatCode="0">
                  <c:v>74</c:v>
                </c:pt>
                <c:pt idx="302" formatCode="0">
                  <c:v>59</c:v>
                </c:pt>
                <c:pt idx="303" formatCode="0">
                  <c:v>41</c:v>
                </c:pt>
                <c:pt idx="304" formatCode="0">
                  <c:v>40</c:v>
                </c:pt>
                <c:pt idx="305" formatCode="0">
                  <c:v>31</c:v>
                </c:pt>
                <c:pt idx="306" formatCode="0">
                  <c:v>18</c:v>
                </c:pt>
                <c:pt idx="307" formatCode="0">
                  <c:v>2</c:v>
                </c:pt>
                <c:pt idx="308" formatCode="0">
                  <c:v>72</c:v>
                </c:pt>
                <c:pt idx="309" formatCode="0">
                  <c:v>52</c:v>
                </c:pt>
                <c:pt idx="310" formatCode="0">
                  <c:v>53</c:v>
                </c:pt>
                <c:pt idx="311" formatCode="0">
                  <c:v>39</c:v>
                </c:pt>
                <c:pt idx="312" formatCode="0">
                  <c:v>57</c:v>
                </c:pt>
                <c:pt idx="313" formatCode="0">
                  <c:v>9</c:v>
                </c:pt>
                <c:pt idx="314" formatCode="0">
                  <c:v>4</c:v>
                </c:pt>
                <c:pt idx="315" formatCode="0">
                  <c:v>97</c:v>
                </c:pt>
                <c:pt idx="316" formatCode="0">
                  <c:v>72</c:v>
                </c:pt>
                <c:pt idx="317" formatCode="0">
                  <c:v>79</c:v>
                </c:pt>
                <c:pt idx="318" formatCode="0">
                  <c:v>78</c:v>
                </c:pt>
                <c:pt idx="319" formatCode="0">
                  <c:v>85</c:v>
                </c:pt>
                <c:pt idx="320" formatCode="0">
                  <c:v>29</c:v>
                </c:pt>
                <c:pt idx="321" formatCode="0">
                  <c:v>5</c:v>
                </c:pt>
                <c:pt idx="322" formatCode="0">
                  <c:v>123</c:v>
                </c:pt>
                <c:pt idx="323" formatCode="0">
                  <c:v>104</c:v>
                </c:pt>
                <c:pt idx="324" formatCode="0">
                  <c:v>14</c:v>
                </c:pt>
                <c:pt idx="325" formatCode="0">
                  <c:v>112</c:v>
                </c:pt>
                <c:pt idx="326" formatCode="0">
                  <c:v>106</c:v>
                </c:pt>
                <c:pt idx="327" formatCode="0">
                  <c:v>45</c:v>
                </c:pt>
                <c:pt idx="328" formatCode="0">
                  <c:v>12</c:v>
                </c:pt>
                <c:pt idx="329" formatCode="0">
                  <c:v>103</c:v>
                </c:pt>
                <c:pt idx="330" formatCode="0">
                  <c:v>126</c:v>
                </c:pt>
                <c:pt idx="331" formatCode="0">
                  <c:v>112</c:v>
                </c:pt>
                <c:pt idx="332" formatCode="0">
                  <c:v>105</c:v>
                </c:pt>
                <c:pt idx="333" formatCode="0">
                  <c:v>109</c:v>
                </c:pt>
                <c:pt idx="334" formatCode="0">
                  <c:v>44</c:v>
                </c:pt>
                <c:pt idx="335" formatCode="0">
                  <c:v>4</c:v>
                </c:pt>
                <c:pt idx="336" formatCode="0">
                  <c:v>220</c:v>
                </c:pt>
                <c:pt idx="337" formatCode="0">
                  <c:v>188</c:v>
                </c:pt>
                <c:pt idx="338" formatCode="0">
                  <c:v>134</c:v>
                </c:pt>
                <c:pt idx="339" formatCode="0">
                  <c:v>158</c:v>
                </c:pt>
                <c:pt idx="340" formatCode="0">
                  <c:v>172</c:v>
                </c:pt>
                <c:pt idx="341" formatCode="0">
                  <c:v>101</c:v>
                </c:pt>
                <c:pt idx="342" formatCode="0">
                  <c:v>12</c:v>
                </c:pt>
                <c:pt idx="343" formatCode="0">
                  <c:v>190</c:v>
                </c:pt>
                <c:pt idx="344" formatCode="0">
                  <c:v>171</c:v>
                </c:pt>
                <c:pt idx="345" formatCode="0">
                  <c:v>136</c:v>
                </c:pt>
                <c:pt idx="346" formatCode="0">
                  <c:v>149</c:v>
                </c:pt>
                <c:pt idx="347" formatCode="0">
                  <c:v>135</c:v>
                </c:pt>
                <c:pt idx="348" formatCode="0">
                  <c:v>76</c:v>
                </c:pt>
                <c:pt idx="349" formatCode="0">
                  <c:v>0</c:v>
                </c:pt>
                <c:pt idx="350" formatCode="0">
                  <c:v>228</c:v>
                </c:pt>
                <c:pt idx="351" formatCode="0">
                  <c:v>160</c:v>
                </c:pt>
                <c:pt idx="352" formatCode="0">
                  <c:v>154</c:v>
                </c:pt>
                <c:pt idx="353" formatCode="0">
                  <c:v>152</c:v>
                </c:pt>
                <c:pt idx="354" formatCode="0">
                  <c:v>175</c:v>
                </c:pt>
                <c:pt idx="355" formatCode="0">
                  <c:v>54</c:v>
                </c:pt>
                <c:pt idx="356" formatCode="0">
                  <c:v>24</c:v>
                </c:pt>
                <c:pt idx="357" formatCode="0">
                  <c:v>162</c:v>
                </c:pt>
                <c:pt idx="358" formatCode="0">
                  <c:v>125</c:v>
                </c:pt>
                <c:pt idx="359" formatCode="0">
                  <c:v>125</c:v>
                </c:pt>
                <c:pt idx="360" formatCode="0">
                  <c:v>94</c:v>
                </c:pt>
                <c:pt idx="361" formatCode="0">
                  <c:v>97</c:v>
                </c:pt>
                <c:pt idx="362" formatCode="0">
                  <c:v>45</c:v>
                </c:pt>
                <c:pt idx="363" formatCode="0">
                  <c:v>2</c:v>
                </c:pt>
                <c:pt idx="364" formatCode="0">
                  <c:v>127</c:v>
                </c:pt>
                <c:pt idx="365" formatCode="0">
                  <c:v>91</c:v>
                </c:pt>
                <c:pt idx="366" formatCode="0">
                  <c:v>96</c:v>
                </c:pt>
                <c:pt idx="367" formatCode="0">
                  <c:v>70</c:v>
                </c:pt>
                <c:pt idx="368" formatCode="0">
                  <c:v>72</c:v>
                </c:pt>
                <c:pt idx="369" formatCode="0">
                  <c:v>42</c:v>
                </c:pt>
                <c:pt idx="370" formatCode="0">
                  <c:v>0</c:v>
                </c:pt>
                <c:pt idx="371" formatCode="0">
                  <c:v>102</c:v>
                </c:pt>
                <c:pt idx="372" formatCode="0">
                  <c:v>60</c:v>
                </c:pt>
                <c:pt idx="373" formatCode="0">
                  <c:v>80</c:v>
                </c:pt>
                <c:pt idx="374" formatCode="0">
                  <c:v>63</c:v>
                </c:pt>
                <c:pt idx="375" formatCode="0">
                  <c:v>59</c:v>
                </c:pt>
                <c:pt idx="376" formatCode="0">
                  <c:v>18</c:v>
                </c:pt>
                <c:pt idx="377" formatCode="0">
                  <c:v>0</c:v>
                </c:pt>
                <c:pt idx="378" formatCode="0">
                  <c:v>81</c:v>
                </c:pt>
                <c:pt idx="379" formatCode="0">
                  <c:v>80</c:v>
                </c:pt>
                <c:pt idx="380" formatCode="0">
                  <c:v>53</c:v>
                </c:pt>
                <c:pt idx="381" formatCode="0">
                  <c:v>65</c:v>
                </c:pt>
                <c:pt idx="382" formatCode="0">
                  <c:v>20</c:v>
                </c:pt>
                <c:pt idx="383" formatCode="0">
                  <c:v>14</c:v>
                </c:pt>
                <c:pt idx="384" formatCode="0">
                  <c:v>2</c:v>
                </c:pt>
                <c:pt idx="385" formatCode="0">
                  <c:v>11</c:v>
                </c:pt>
                <c:pt idx="386" formatCode="0">
                  <c:v>15</c:v>
                </c:pt>
                <c:pt idx="387" formatCode="0">
                  <c:v>81</c:v>
                </c:pt>
                <c:pt idx="388" formatCode="0">
                  <c:v>21</c:v>
                </c:pt>
                <c:pt idx="389" formatCode="0">
                  <c:v>52</c:v>
                </c:pt>
                <c:pt idx="390" formatCode="0">
                  <c:v>16</c:v>
                </c:pt>
                <c:pt idx="391" formatCode="0">
                  <c:v>0</c:v>
                </c:pt>
                <c:pt idx="392" formatCode="0">
                  <c:v>48</c:v>
                </c:pt>
                <c:pt idx="393" formatCode="0">
                  <c:v>23</c:v>
                </c:pt>
                <c:pt idx="394" formatCode="0">
                  <c:v>44</c:v>
                </c:pt>
                <c:pt idx="395" formatCode="0">
                  <c:v>20</c:v>
                </c:pt>
                <c:pt idx="396" formatCode="0">
                  <c:v>42</c:v>
                </c:pt>
                <c:pt idx="397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944832"/>
        <c:axId val="2219048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Заб_Ръст!$B$40:$B$437</c:f>
              <c:numCache>
                <c:formatCode>0.0</c:formatCode>
                <c:ptCount val="398"/>
                <c:pt idx="0">
                  <c:v>2.6429331271845493</c:v>
                </c:pt>
                <c:pt idx="1">
                  <c:v>1.9821998453884122</c:v>
                </c:pt>
                <c:pt idx="2">
                  <c:v>1.9821998453884122</c:v>
                </c:pt>
                <c:pt idx="3">
                  <c:v>1.6518332044903434</c:v>
                </c:pt>
                <c:pt idx="4">
                  <c:v>1.9821998453884122</c:v>
                </c:pt>
                <c:pt idx="5">
                  <c:v>1.6518332044903434</c:v>
                </c:pt>
                <c:pt idx="6">
                  <c:v>1.3214665635922747</c:v>
                </c:pt>
                <c:pt idx="7">
                  <c:v>0.9910999226942061</c:v>
                </c:pt>
                <c:pt idx="8">
                  <c:v>1.3214665635922747</c:v>
                </c:pt>
                <c:pt idx="9">
                  <c:v>1.6518332044903434</c:v>
                </c:pt>
                <c:pt idx="10">
                  <c:v>4.9554996134710301</c:v>
                </c:pt>
                <c:pt idx="11">
                  <c:v>6.6073328179613737</c:v>
                </c:pt>
                <c:pt idx="12">
                  <c:v>7.5984327406555803</c:v>
                </c:pt>
                <c:pt idx="13">
                  <c:v>7.5984327406555803</c:v>
                </c:pt>
                <c:pt idx="14">
                  <c:v>7.5984327406555803</c:v>
                </c:pt>
                <c:pt idx="15">
                  <c:v>7.9287993815536488</c:v>
                </c:pt>
                <c:pt idx="16">
                  <c:v>7.5984327406555803</c:v>
                </c:pt>
                <c:pt idx="17">
                  <c:v>8.2591660224517174</c:v>
                </c:pt>
                <c:pt idx="18">
                  <c:v>9.5806325860439916</c:v>
                </c:pt>
                <c:pt idx="19">
                  <c:v>9.9109992269420601</c:v>
                </c:pt>
                <c:pt idx="20">
                  <c:v>10.241365867840129</c:v>
                </c:pt>
                <c:pt idx="21">
                  <c:v>11.232465790534336</c:v>
                </c:pt>
                <c:pt idx="22">
                  <c:v>13.214665635922747</c:v>
                </c:pt>
                <c:pt idx="23">
                  <c:v>13.545032276820818</c:v>
                </c:pt>
                <c:pt idx="24">
                  <c:v>11.232465790534336</c:v>
                </c:pt>
                <c:pt idx="25">
                  <c:v>10.241365867840129</c:v>
                </c:pt>
                <c:pt idx="26">
                  <c:v>14.86649884041309</c:v>
                </c:pt>
                <c:pt idx="27">
                  <c:v>14.86649884041309</c:v>
                </c:pt>
                <c:pt idx="28">
                  <c:v>16.187965404005364</c:v>
                </c:pt>
                <c:pt idx="29">
                  <c:v>17.509431967597642</c:v>
                </c:pt>
                <c:pt idx="30">
                  <c:v>17.509431967597642</c:v>
                </c:pt>
                <c:pt idx="31">
                  <c:v>20.152365094782191</c:v>
                </c:pt>
                <c:pt idx="32">
                  <c:v>19.161265172087983</c:v>
                </c:pt>
                <c:pt idx="33">
                  <c:v>19.82199845388412</c:v>
                </c:pt>
                <c:pt idx="34">
                  <c:v>21.143465017476395</c:v>
                </c:pt>
                <c:pt idx="35">
                  <c:v>20.152365094782191</c:v>
                </c:pt>
                <c:pt idx="36">
                  <c:v>18.830898531189913</c:v>
                </c:pt>
                <c:pt idx="37">
                  <c:v>18.830898531189913</c:v>
                </c:pt>
                <c:pt idx="38">
                  <c:v>18.170165249393776</c:v>
                </c:pt>
                <c:pt idx="39">
                  <c:v>18.500531890291846</c:v>
                </c:pt>
                <c:pt idx="40">
                  <c:v>13.875398917718885</c:v>
                </c:pt>
                <c:pt idx="41">
                  <c:v>14.205765558616953</c:v>
                </c:pt>
                <c:pt idx="42">
                  <c:v>12.55393235412661</c:v>
                </c:pt>
                <c:pt idx="43">
                  <c:v>10.902099149636268</c:v>
                </c:pt>
                <c:pt idx="44">
                  <c:v>10.902099149636268</c:v>
                </c:pt>
                <c:pt idx="45">
                  <c:v>7.5984327406555803</c:v>
                </c:pt>
                <c:pt idx="46">
                  <c:v>6.9376994588594423</c:v>
                </c:pt>
                <c:pt idx="47">
                  <c:v>6.2769661770633052</c:v>
                </c:pt>
                <c:pt idx="48">
                  <c:v>4.9554996134710301</c:v>
                </c:pt>
                <c:pt idx="49">
                  <c:v>4.9554996134710301</c:v>
                </c:pt>
                <c:pt idx="50">
                  <c:v>3.9643996907768244</c:v>
                </c:pt>
                <c:pt idx="51">
                  <c:v>3.3036664089806869</c:v>
                </c:pt>
                <c:pt idx="52">
                  <c:v>2.9732997680826179</c:v>
                </c:pt>
                <c:pt idx="53">
                  <c:v>2.3125664862864808</c:v>
                </c:pt>
                <c:pt idx="54">
                  <c:v>1.3214665635922747</c:v>
                </c:pt>
                <c:pt idx="55">
                  <c:v>1.6518332044903434</c:v>
                </c:pt>
                <c:pt idx="56">
                  <c:v>2.3125664862864808</c:v>
                </c:pt>
                <c:pt idx="57">
                  <c:v>2.3125664862864808</c:v>
                </c:pt>
                <c:pt idx="58">
                  <c:v>2.9732997680826179</c:v>
                </c:pt>
                <c:pt idx="59">
                  <c:v>2.9732997680826179</c:v>
                </c:pt>
                <c:pt idx="60">
                  <c:v>3.3036664089806869</c:v>
                </c:pt>
                <c:pt idx="61">
                  <c:v>2.9732997680826179</c:v>
                </c:pt>
                <c:pt idx="62">
                  <c:v>2.6429331271845493</c:v>
                </c:pt>
                <c:pt idx="63">
                  <c:v>2.6429331271845493</c:v>
                </c:pt>
                <c:pt idx="64">
                  <c:v>2.6429331271845493</c:v>
                </c:pt>
                <c:pt idx="65">
                  <c:v>3.6340330498787554</c:v>
                </c:pt>
                <c:pt idx="66">
                  <c:v>4.9554996134710301</c:v>
                </c:pt>
                <c:pt idx="67">
                  <c:v>6.2769661770633052</c:v>
                </c:pt>
                <c:pt idx="68">
                  <c:v>8.5895326633497859</c:v>
                </c:pt>
                <c:pt idx="69">
                  <c:v>8.2591660224517174</c:v>
                </c:pt>
                <c:pt idx="70">
                  <c:v>7.9287993815536488</c:v>
                </c:pt>
                <c:pt idx="71">
                  <c:v>8.2591660224517174</c:v>
                </c:pt>
                <c:pt idx="72">
                  <c:v>7.9287993815536488</c:v>
                </c:pt>
                <c:pt idx="73">
                  <c:v>9.9109992269420601</c:v>
                </c:pt>
                <c:pt idx="74">
                  <c:v>10.241365867840129</c:v>
                </c:pt>
                <c:pt idx="75">
                  <c:v>10.571732508738197</c:v>
                </c:pt>
                <c:pt idx="76">
                  <c:v>11.232465790534336</c:v>
                </c:pt>
                <c:pt idx="77">
                  <c:v>11.562832431432403</c:v>
                </c:pt>
                <c:pt idx="78">
                  <c:v>13.214665635922747</c:v>
                </c:pt>
                <c:pt idx="79">
                  <c:v>15.857598763107298</c:v>
                </c:pt>
                <c:pt idx="80">
                  <c:v>16.187965404005364</c:v>
                </c:pt>
                <c:pt idx="81">
                  <c:v>15.857598763107298</c:v>
                </c:pt>
                <c:pt idx="82">
                  <c:v>14.536132199515022</c:v>
                </c:pt>
                <c:pt idx="83">
                  <c:v>15.857598763107298</c:v>
                </c:pt>
                <c:pt idx="84">
                  <c:v>17.839798608495709</c:v>
                </c:pt>
                <c:pt idx="85">
                  <c:v>20.813098376578328</c:v>
                </c:pt>
                <c:pt idx="86">
                  <c:v>26.098964630947425</c:v>
                </c:pt>
                <c:pt idx="87">
                  <c:v>30.393730962622321</c:v>
                </c:pt>
                <c:pt idx="88">
                  <c:v>36.009963857889488</c:v>
                </c:pt>
                <c:pt idx="89">
                  <c:v>39.974363548666311</c:v>
                </c:pt>
                <c:pt idx="90">
                  <c:v>41.626196753156655</c:v>
                </c:pt>
                <c:pt idx="91">
                  <c:v>41.956563394054726</c:v>
                </c:pt>
                <c:pt idx="92">
                  <c:v>46.581696366627682</c:v>
                </c:pt>
                <c:pt idx="93">
                  <c:v>47.903162930219956</c:v>
                </c:pt>
                <c:pt idx="94">
                  <c:v>51.206829339200638</c:v>
                </c:pt>
                <c:pt idx="95">
                  <c:v>53.849762466385201</c:v>
                </c:pt>
                <c:pt idx="96">
                  <c:v>62.108928488836909</c:v>
                </c:pt>
                <c:pt idx="97">
                  <c:v>63.430395052429191</c:v>
                </c:pt>
                <c:pt idx="98">
                  <c:v>63.10002841153112</c:v>
                </c:pt>
                <c:pt idx="99">
                  <c:v>68.055528025002147</c:v>
                </c:pt>
                <c:pt idx="100">
                  <c:v>74.002127561167384</c:v>
                </c:pt>
                <c:pt idx="101">
                  <c:v>78.957627174638418</c:v>
                </c:pt>
                <c:pt idx="102">
                  <c:v>81.270193660924889</c:v>
                </c:pt>
                <c:pt idx="103">
                  <c:v>81.93092694272103</c:v>
                </c:pt>
                <c:pt idx="104">
                  <c:v>86.225693274395923</c:v>
                </c:pt>
                <c:pt idx="105">
                  <c:v>91.841926169663097</c:v>
                </c:pt>
                <c:pt idx="106">
                  <c:v>92.833026092357301</c:v>
                </c:pt>
                <c:pt idx="107">
                  <c:v>100.43145883301288</c:v>
                </c:pt>
                <c:pt idx="108">
                  <c:v>104.72622516468778</c:v>
                </c:pt>
                <c:pt idx="109">
                  <c:v>118.93199072330472</c:v>
                </c:pt>
                <c:pt idx="110">
                  <c:v>113.31575782803755</c:v>
                </c:pt>
                <c:pt idx="111">
                  <c:v>110.67282470085301</c:v>
                </c:pt>
                <c:pt idx="112">
                  <c:v>111.99429126444529</c:v>
                </c:pt>
                <c:pt idx="113">
                  <c:v>117.94089080061053</c:v>
                </c:pt>
                <c:pt idx="114">
                  <c:v>138.42362253629076</c:v>
                </c:pt>
                <c:pt idx="115">
                  <c:v>131.48592307743132</c:v>
                </c:pt>
                <c:pt idx="116">
                  <c:v>130.49482315473713</c:v>
                </c:pt>
                <c:pt idx="117">
                  <c:v>130.49482315473713</c:v>
                </c:pt>
                <c:pt idx="118">
                  <c:v>125.5393235412661</c:v>
                </c:pt>
                <c:pt idx="119">
                  <c:v>122.89639041408154</c:v>
                </c:pt>
                <c:pt idx="120">
                  <c:v>123.55712369587768</c:v>
                </c:pt>
                <c:pt idx="121">
                  <c:v>118.60162408240664</c:v>
                </c:pt>
                <c:pt idx="122">
                  <c:v>120.91419056869314</c:v>
                </c:pt>
                <c:pt idx="123">
                  <c:v>109.35135813726073</c:v>
                </c:pt>
                <c:pt idx="124">
                  <c:v>110.34245805995494</c:v>
                </c:pt>
                <c:pt idx="125">
                  <c:v>111.99429126444529</c:v>
                </c:pt>
                <c:pt idx="126">
                  <c:v>112.65502454624141</c:v>
                </c:pt>
                <c:pt idx="127">
                  <c:v>107.6995249327704</c:v>
                </c:pt>
                <c:pt idx="128">
                  <c:v>83.582760147211374</c:v>
                </c:pt>
                <c:pt idx="129">
                  <c:v>82.922026865415233</c:v>
                </c:pt>
                <c:pt idx="130">
                  <c:v>82.261293583619107</c:v>
                </c:pt>
                <c:pt idx="131">
                  <c:v>82.59166022451717</c:v>
                </c:pt>
                <c:pt idx="132">
                  <c:v>86.556059915294</c:v>
                </c:pt>
                <c:pt idx="133">
                  <c:v>85.234593351701719</c:v>
                </c:pt>
                <c:pt idx="134">
                  <c:v>89.198993042478548</c:v>
                </c:pt>
                <c:pt idx="135">
                  <c:v>88.868626401580471</c:v>
                </c:pt>
                <c:pt idx="136">
                  <c:v>84.243493429007515</c:v>
                </c:pt>
                <c:pt idx="137">
                  <c:v>83.913126788109452</c:v>
                </c:pt>
                <c:pt idx="138">
                  <c:v>87.54715983798819</c:v>
                </c:pt>
                <c:pt idx="139">
                  <c:v>86.886426556192063</c:v>
                </c:pt>
                <c:pt idx="140">
                  <c:v>84.243493429007515</c:v>
                </c:pt>
                <c:pt idx="141">
                  <c:v>86.556059915294</c:v>
                </c:pt>
                <c:pt idx="142">
                  <c:v>88.20789311978433</c:v>
                </c:pt>
                <c:pt idx="143">
                  <c:v>93.824126015051505</c:v>
                </c:pt>
                <c:pt idx="144">
                  <c:v>96.467059142236053</c:v>
                </c:pt>
                <c:pt idx="145">
                  <c:v>95.806325860439912</c:v>
                </c:pt>
                <c:pt idx="146">
                  <c:v>93.824126015051505</c:v>
                </c:pt>
                <c:pt idx="147">
                  <c:v>96.13669250133799</c:v>
                </c:pt>
                <c:pt idx="148">
                  <c:v>89.198993042478548</c:v>
                </c:pt>
                <c:pt idx="149">
                  <c:v>88.868626401580471</c:v>
                </c:pt>
                <c:pt idx="150">
                  <c:v>88.20789311978433</c:v>
                </c:pt>
                <c:pt idx="151">
                  <c:v>101.42255875570709</c:v>
                </c:pt>
                <c:pt idx="152">
                  <c:v>99.109992269420601</c:v>
                </c:pt>
                <c:pt idx="153">
                  <c:v>98.118892346726412</c:v>
                </c:pt>
                <c:pt idx="154">
                  <c:v>100.76182547391095</c:v>
                </c:pt>
                <c:pt idx="155">
                  <c:v>97.78852570582832</c:v>
                </c:pt>
                <c:pt idx="156">
                  <c:v>97.458159064930257</c:v>
                </c:pt>
                <c:pt idx="157">
                  <c:v>97.78852570582832</c:v>
                </c:pt>
                <c:pt idx="158">
                  <c:v>97.78852570582832</c:v>
                </c:pt>
                <c:pt idx="159">
                  <c:v>96.79742578313413</c:v>
                </c:pt>
                <c:pt idx="160">
                  <c:v>95.806325860439912</c:v>
                </c:pt>
                <c:pt idx="161">
                  <c:v>95.475959219541849</c:v>
                </c:pt>
                <c:pt idx="162">
                  <c:v>98.779625628522538</c:v>
                </c:pt>
                <c:pt idx="163">
                  <c:v>94.154492655949568</c:v>
                </c:pt>
                <c:pt idx="164">
                  <c:v>107.03879165097426</c:v>
                </c:pt>
                <c:pt idx="165">
                  <c:v>97.78852570582832</c:v>
                </c:pt>
                <c:pt idx="166">
                  <c:v>100.76182547391095</c:v>
                </c:pt>
                <c:pt idx="167">
                  <c:v>101.42255875570709</c:v>
                </c:pt>
                <c:pt idx="168">
                  <c:v>100.10109219211481</c:v>
                </c:pt>
                <c:pt idx="169">
                  <c:v>107.6995249327704</c:v>
                </c:pt>
                <c:pt idx="170">
                  <c:v>109.6817247781588</c:v>
                </c:pt>
                <c:pt idx="171">
                  <c:v>108.02989157366845</c:v>
                </c:pt>
                <c:pt idx="172">
                  <c:v>103.73512524199356</c:v>
                </c:pt>
                <c:pt idx="173">
                  <c:v>103.40475860109549</c:v>
                </c:pt>
                <c:pt idx="174">
                  <c:v>103.07439196019742</c:v>
                </c:pt>
                <c:pt idx="175">
                  <c:v>106.70842501007617</c:v>
                </c:pt>
                <c:pt idx="176">
                  <c:v>106.70842501007617</c:v>
                </c:pt>
                <c:pt idx="177">
                  <c:v>114.30685775073177</c:v>
                </c:pt>
                <c:pt idx="178">
                  <c:v>111.33355798264915</c:v>
                </c:pt>
                <c:pt idx="179">
                  <c:v>118.93199072330472</c:v>
                </c:pt>
                <c:pt idx="180">
                  <c:v>128.18225666845066</c:v>
                </c:pt>
                <c:pt idx="181">
                  <c:v>129.17335659114485</c:v>
                </c:pt>
                <c:pt idx="182">
                  <c:v>143.3791221497618</c:v>
                </c:pt>
                <c:pt idx="183">
                  <c:v>154.28122129939808</c:v>
                </c:pt>
                <c:pt idx="184">
                  <c:v>160.5581874764614</c:v>
                </c:pt>
                <c:pt idx="185">
                  <c:v>182.69275241663198</c:v>
                </c:pt>
                <c:pt idx="186">
                  <c:v>193.59485156626826</c:v>
                </c:pt>
                <c:pt idx="187">
                  <c:v>200.5325510251277</c:v>
                </c:pt>
                <c:pt idx="188">
                  <c:v>203.83621743410839</c:v>
                </c:pt>
                <c:pt idx="189">
                  <c:v>215.72941650643884</c:v>
                </c:pt>
                <c:pt idx="190">
                  <c:v>230.26554870595388</c:v>
                </c:pt>
                <c:pt idx="191">
                  <c:v>239.51581465109979</c:v>
                </c:pt>
                <c:pt idx="192">
                  <c:v>253.06084692792061</c:v>
                </c:pt>
                <c:pt idx="193">
                  <c:v>271.23101217731443</c:v>
                </c:pt>
                <c:pt idx="194">
                  <c:v>268.58807905012986</c:v>
                </c:pt>
                <c:pt idx="195">
                  <c:v>276.84724507258153</c:v>
                </c:pt>
                <c:pt idx="196">
                  <c:v>302.94620970352895</c:v>
                </c:pt>
                <c:pt idx="197">
                  <c:v>305.9195094716116</c:v>
                </c:pt>
                <c:pt idx="198">
                  <c:v>341.26874004770491</c:v>
                </c:pt>
                <c:pt idx="199">
                  <c:v>351.84047255644316</c:v>
                </c:pt>
                <c:pt idx="200">
                  <c:v>384.87713664624999</c:v>
                </c:pt>
                <c:pt idx="201">
                  <c:v>387.18970313253652</c:v>
                </c:pt>
                <c:pt idx="202">
                  <c:v>404.03840181833806</c:v>
                </c:pt>
                <c:pt idx="203">
                  <c:v>429.14626652659121</c:v>
                </c:pt>
                <c:pt idx="204">
                  <c:v>464.8258637435826</c:v>
                </c:pt>
                <c:pt idx="205">
                  <c:v>507.77352706033156</c:v>
                </c:pt>
                <c:pt idx="206">
                  <c:v>543.78349091822099</c:v>
                </c:pt>
                <c:pt idx="207">
                  <c:v>586.07042095317388</c:v>
                </c:pt>
                <c:pt idx="208">
                  <c:v>595.32068689831976</c:v>
                </c:pt>
                <c:pt idx="209">
                  <c:v>595.98142018011595</c:v>
                </c:pt>
                <c:pt idx="210">
                  <c:v>618.44635176118459</c:v>
                </c:pt>
                <c:pt idx="211">
                  <c:v>664.03694820511805</c:v>
                </c:pt>
                <c:pt idx="212">
                  <c:v>674.6086807138563</c:v>
                </c:pt>
                <c:pt idx="213">
                  <c:v>693.10921260414807</c:v>
                </c:pt>
                <c:pt idx="214">
                  <c:v>699.05581214031338</c:v>
                </c:pt>
                <c:pt idx="215">
                  <c:v>718.54744395329942</c:v>
                </c:pt>
                <c:pt idx="216">
                  <c:v>708.63644472635724</c:v>
                </c:pt>
                <c:pt idx="217">
                  <c:v>737.70870912538737</c:v>
                </c:pt>
                <c:pt idx="218">
                  <c:v>745.30714186604291</c:v>
                </c:pt>
                <c:pt idx="219">
                  <c:v>752.57520796580047</c:v>
                </c:pt>
                <c:pt idx="220">
                  <c:v>749.27154155681978</c:v>
                </c:pt>
                <c:pt idx="221">
                  <c:v>721.52074372138202</c:v>
                </c:pt>
                <c:pt idx="222">
                  <c:v>718.54744395329942</c:v>
                </c:pt>
                <c:pt idx="223">
                  <c:v>709.95791128994961</c:v>
                </c:pt>
                <c:pt idx="224">
                  <c:v>708.63644472635724</c:v>
                </c:pt>
                <c:pt idx="225">
                  <c:v>681.54638017271566</c:v>
                </c:pt>
                <c:pt idx="226">
                  <c:v>669.32281445948718</c:v>
                </c:pt>
                <c:pt idx="227">
                  <c:v>652.80448241458373</c:v>
                </c:pt>
                <c:pt idx="228">
                  <c:v>639.25945013776288</c:v>
                </c:pt>
                <c:pt idx="229">
                  <c:v>629.34845091082082</c:v>
                </c:pt>
                <c:pt idx="230">
                  <c:v>621.08928488836909</c:v>
                </c:pt>
                <c:pt idx="231">
                  <c:v>590.36518728484873</c:v>
                </c:pt>
                <c:pt idx="232">
                  <c:v>563.60548937210513</c:v>
                </c:pt>
                <c:pt idx="233">
                  <c:v>558.98035639953218</c:v>
                </c:pt>
                <c:pt idx="234">
                  <c:v>534.8635916139732</c:v>
                </c:pt>
                <c:pt idx="235">
                  <c:v>546.09605740450752</c:v>
                </c:pt>
                <c:pt idx="236">
                  <c:v>541.80129107283256</c:v>
                </c:pt>
                <c:pt idx="237">
                  <c:v>542.79239099552683</c:v>
                </c:pt>
                <c:pt idx="238">
                  <c:v>537.5065247411577</c:v>
                </c:pt>
                <c:pt idx="239">
                  <c:v>526.60442559152148</c:v>
                </c:pt>
                <c:pt idx="240">
                  <c:v>516.69342636457941</c:v>
                </c:pt>
                <c:pt idx="241">
                  <c:v>509.09499362392381</c:v>
                </c:pt>
                <c:pt idx="242">
                  <c:v>506.45206049673925</c:v>
                </c:pt>
                <c:pt idx="243">
                  <c:v>498.52326111518568</c:v>
                </c:pt>
                <c:pt idx="244">
                  <c:v>497.20179455159331</c:v>
                </c:pt>
                <c:pt idx="245">
                  <c:v>490.26409509273395</c:v>
                </c:pt>
                <c:pt idx="246">
                  <c:v>485.96932876105899</c:v>
                </c:pt>
                <c:pt idx="247">
                  <c:v>443.68239872610621</c:v>
                </c:pt>
                <c:pt idx="248">
                  <c:v>434.43213278096033</c:v>
                </c:pt>
                <c:pt idx="249">
                  <c:v>395.11850251409015</c:v>
                </c:pt>
                <c:pt idx="250">
                  <c:v>387.18970313253652</c:v>
                </c:pt>
                <c:pt idx="251">
                  <c:v>383.88603672355578</c:v>
                </c:pt>
                <c:pt idx="252">
                  <c:v>347.54570622476825</c:v>
                </c:pt>
                <c:pt idx="253">
                  <c:v>326.40224120729187</c:v>
                </c:pt>
                <c:pt idx="254">
                  <c:v>304.26767626712126</c:v>
                </c:pt>
                <c:pt idx="255">
                  <c:v>276.84724507258153</c:v>
                </c:pt>
                <c:pt idx="256">
                  <c:v>240.17654793289594</c:v>
                </c:pt>
                <c:pt idx="257">
                  <c:v>235.22104831942488</c:v>
                </c:pt>
                <c:pt idx="258">
                  <c:v>232.57811519224035</c:v>
                </c:pt>
                <c:pt idx="259">
                  <c:v>199.54145110243348</c:v>
                </c:pt>
                <c:pt idx="260">
                  <c:v>182.36238577573391</c:v>
                </c:pt>
                <c:pt idx="261">
                  <c:v>177.40688616226288</c:v>
                </c:pt>
                <c:pt idx="262">
                  <c:v>161.87965404005365</c:v>
                </c:pt>
                <c:pt idx="263">
                  <c:v>142.38802222706761</c:v>
                </c:pt>
                <c:pt idx="264">
                  <c:v>134.12885620461589</c:v>
                </c:pt>
                <c:pt idx="265">
                  <c:v>134.78958948641204</c:v>
                </c:pt>
                <c:pt idx="266">
                  <c:v>120.253457286897</c:v>
                </c:pt>
                <c:pt idx="267">
                  <c:v>117.28015751881439</c:v>
                </c:pt>
                <c:pt idx="268">
                  <c:v>105.71732508738198</c:v>
                </c:pt>
                <c:pt idx="269">
                  <c:v>104.72622516468778</c:v>
                </c:pt>
                <c:pt idx="270">
                  <c:v>114.63722439162983</c:v>
                </c:pt>
                <c:pt idx="271">
                  <c:v>111.99429126444529</c:v>
                </c:pt>
                <c:pt idx="272">
                  <c:v>112.32465790534336</c:v>
                </c:pt>
                <c:pt idx="273">
                  <c:v>124.87859025946996</c:v>
                </c:pt>
                <c:pt idx="274">
                  <c:v>122.56602377318349</c:v>
                </c:pt>
                <c:pt idx="275">
                  <c:v>110.67282470085301</c:v>
                </c:pt>
                <c:pt idx="276">
                  <c:v>109.35135813726073</c:v>
                </c:pt>
                <c:pt idx="277">
                  <c:v>112.98539118713948</c:v>
                </c:pt>
                <c:pt idx="278">
                  <c:v>113.64612446893562</c:v>
                </c:pt>
                <c:pt idx="279">
                  <c:v>112.98539118713948</c:v>
                </c:pt>
                <c:pt idx="280">
                  <c:v>115.29795767342597</c:v>
                </c:pt>
                <c:pt idx="281">
                  <c:v>106.37805836917812</c:v>
                </c:pt>
                <c:pt idx="282">
                  <c:v>103.07439196019742</c:v>
                </c:pt>
                <c:pt idx="283">
                  <c:v>99.440358910318665</c:v>
                </c:pt>
                <c:pt idx="284">
                  <c:v>94.154492655949568</c:v>
                </c:pt>
                <c:pt idx="285">
                  <c:v>89.198993042478548</c:v>
                </c:pt>
                <c:pt idx="286">
                  <c:v>89.198993042478548</c:v>
                </c:pt>
                <c:pt idx="287">
                  <c:v>79.948727097332622</c:v>
                </c:pt>
                <c:pt idx="288">
                  <c:v>81.600560301822966</c:v>
                </c:pt>
                <c:pt idx="289">
                  <c:v>84.573860069905578</c:v>
                </c:pt>
                <c:pt idx="290">
                  <c:v>83.913126788109452</c:v>
                </c:pt>
                <c:pt idx="291">
                  <c:v>82.261293583619107</c:v>
                </c:pt>
                <c:pt idx="292">
                  <c:v>80.279093738230699</c:v>
                </c:pt>
                <c:pt idx="293">
                  <c:v>86.225693274395923</c:v>
                </c:pt>
                <c:pt idx="294">
                  <c:v>88.868626401580471</c:v>
                </c:pt>
                <c:pt idx="295">
                  <c:v>95.145592578643772</c:v>
                </c:pt>
                <c:pt idx="296">
                  <c:v>98.779625628522538</c:v>
                </c:pt>
                <c:pt idx="297">
                  <c:v>110.67282470085301</c:v>
                </c:pt>
                <c:pt idx="298">
                  <c:v>118.60162408240664</c:v>
                </c:pt>
                <c:pt idx="299">
                  <c:v>123.22675705497961</c:v>
                </c:pt>
                <c:pt idx="300">
                  <c:v>131.48592307743132</c:v>
                </c:pt>
                <c:pt idx="301">
                  <c:v>149.32572168592702</c:v>
                </c:pt>
                <c:pt idx="302">
                  <c:v>151.63828817221352</c:v>
                </c:pt>
                <c:pt idx="303">
                  <c:v>156.59378778568455</c:v>
                </c:pt>
                <c:pt idx="304">
                  <c:v>158.2456209901749</c:v>
                </c:pt>
                <c:pt idx="305">
                  <c:v>163.531487244544</c:v>
                </c:pt>
                <c:pt idx="306">
                  <c:v>169.47808678070925</c:v>
                </c:pt>
                <c:pt idx="307">
                  <c:v>164.19222052634015</c:v>
                </c:pt>
                <c:pt idx="308">
                  <c:v>175.09431967597638</c:v>
                </c:pt>
                <c:pt idx="309">
                  <c:v>181.37128585303969</c:v>
                </c:pt>
                <c:pt idx="310">
                  <c:v>190.9519184390837</c:v>
                </c:pt>
                <c:pt idx="311">
                  <c:v>188.96971859369526</c:v>
                </c:pt>
                <c:pt idx="312">
                  <c:v>192.93411828447211</c:v>
                </c:pt>
                <c:pt idx="313">
                  <c:v>189.63045187549142</c:v>
                </c:pt>
                <c:pt idx="314">
                  <c:v>182.03201913483585</c:v>
                </c:pt>
                <c:pt idx="315">
                  <c:v>189.63045187549142</c:v>
                </c:pt>
                <c:pt idx="316">
                  <c:v>193.92521820716632</c:v>
                </c:pt>
                <c:pt idx="317">
                  <c:v>206.47915056129295</c:v>
                </c:pt>
                <c:pt idx="318">
                  <c:v>219.03308291541953</c:v>
                </c:pt>
                <c:pt idx="319">
                  <c:v>236.87288152391523</c:v>
                </c:pt>
                <c:pt idx="320">
                  <c:v>240.50691457379401</c:v>
                </c:pt>
                <c:pt idx="321">
                  <c:v>241.4980144964882</c:v>
                </c:pt>
                <c:pt idx="322">
                  <c:v>258.3467131822897</c:v>
                </c:pt>
                <c:pt idx="323">
                  <c:v>275.52577850898928</c:v>
                </c:pt>
                <c:pt idx="324">
                  <c:v>262.64147951396461</c:v>
                </c:pt>
                <c:pt idx="325">
                  <c:v>286.7582442995236</c:v>
                </c:pt>
                <c:pt idx="326">
                  <c:v>302.94620970352895</c:v>
                </c:pt>
                <c:pt idx="327">
                  <c:v>314.83940877585945</c:v>
                </c:pt>
                <c:pt idx="328">
                  <c:v>317.48234190304402</c:v>
                </c:pt>
                <c:pt idx="329">
                  <c:v>319.46454174843245</c:v>
                </c:pt>
                <c:pt idx="330">
                  <c:v>337.30434035692815</c:v>
                </c:pt>
                <c:pt idx="331">
                  <c:v>348.20643950656438</c:v>
                </c:pt>
                <c:pt idx="332">
                  <c:v>357.12633881081223</c:v>
                </c:pt>
                <c:pt idx="333">
                  <c:v>365.05513819236592</c:v>
                </c:pt>
                <c:pt idx="334">
                  <c:v>370.01063780583689</c:v>
                </c:pt>
                <c:pt idx="335">
                  <c:v>369.68027116493886</c:v>
                </c:pt>
                <c:pt idx="336">
                  <c:v>401.72583533205153</c:v>
                </c:pt>
                <c:pt idx="337">
                  <c:v>429.47663316748924</c:v>
                </c:pt>
                <c:pt idx="338">
                  <c:v>469.12063007525757</c:v>
                </c:pt>
                <c:pt idx="339">
                  <c:v>484.3174955565687</c:v>
                </c:pt>
                <c:pt idx="340">
                  <c:v>506.12169385584122</c:v>
                </c:pt>
                <c:pt idx="341">
                  <c:v>524.62222574613304</c:v>
                </c:pt>
                <c:pt idx="342">
                  <c:v>524.62222574613304</c:v>
                </c:pt>
                <c:pt idx="343">
                  <c:v>553.36412350426497</c:v>
                </c:pt>
                <c:pt idx="344">
                  <c:v>568.23062234467807</c:v>
                </c:pt>
                <c:pt idx="345">
                  <c:v>576.15942172623181</c:v>
                </c:pt>
                <c:pt idx="346">
                  <c:v>590.69555392574682</c:v>
                </c:pt>
                <c:pt idx="347">
                  <c:v>599.28508658909652</c:v>
                </c:pt>
                <c:pt idx="348">
                  <c:v>609.85681909783477</c:v>
                </c:pt>
                <c:pt idx="349">
                  <c:v>608.53535253424252</c:v>
                </c:pt>
                <c:pt idx="350">
                  <c:v>611.17828566142703</c:v>
                </c:pt>
                <c:pt idx="351">
                  <c:v>601.92801971628114</c:v>
                </c:pt>
                <c:pt idx="352">
                  <c:v>608.53535253424252</c:v>
                </c:pt>
                <c:pt idx="353">
                  <c:v>606.55315268885408</c:v>
                </c:pt>
                <c:pt idx="354">
                  <c:v>607.54425261154836</c:v>
                </c:pt>
                <c:pt idx="355">
                  <c:v>592.01702048933907</c:v>
                </c:pt>
                <c:pt idx="356">
                  <c:v>595.98142018011595</c:v>
                </c:pt>
                <c:pt idx="357">
                  <c:v>586.73115423496995</c:v>
                </c:pt>
                <c:pt idx="358">
                  <c:v>571.53428875365887</c:v>
                </c:pt>
                <c:pt idx="359">
                  <c:v>567.90025570377998</c:v>
                </c:pt>
                <c:pt idx="360">
                  <c:v>549.7300904543863</c:v>
                </c:pt>
                <c:pt idx="361">
                  <c:v>537.17615810025973</c:v>
                </c:pt>
                <c:pt idx="362">
                  <c:v>526.93479223241945</c:v>
                </c:pt>
                <c:pt idx="363">
                  <c:v>527.59552551421575</c:v>
                </c:pt>
                <c:pt idx="364">
                  <c:v>494.22849478351071</c:v>
                </c:pt>
                <c:pt idx="365">
                  <c:v>471.43319656154398</c:v>
                </c:pt>
                <c:pt idx="366">
                  <c:v>452.27193138945603</c:v>
                </c:pt>
                <c:pt idx="367">
                  <c:v>425.18186683581439</c:v>
                </c:pt>
                <c:pt idx="368">
                  <c:v>391.15410282331328</c:v>
                </c:pt>
                <c:pt idx="369">
                  <c:v>387.18970313253652</c:v>
                </c:pt>
                <c:pt idx="370">
                  <c:v>379.26090375098283</c:v>
                </c:pt>
                <c:pt idx="371">
                  <c:v>359.43890529709876</c:v>
                </c:pt>
                <c:pt idx="372">
                  <c:v>337.96507363872428</c:v>
                </c:pt>
                <c:pt idx="373">
                  <c:v>323.09857479831118</c:v>
                </c:pt>
                <c:pt idx="374">
                  <c:v>312.85720893047102</c:v>
                </c:pt>
                <c:pt idx="375">
                  <c:v>300.30327657634439</c:v>
                </c:pt>
                <c:pt idx="376">
                  <c:v>291.38337727209654</c:v>
                </c:pt>
                <c:pt idx="377">
                  <c:v>290.72264399030041</c:v>
                </c:pt>
                <c:pt idx="378">
                  <c:v>275.52577850898928</c:v>
                </c:pt>
                <c:pt idx="379">
                  <c:v>271.8917454591105</c:v>
                </c:pt>
                <c:pt idx="380">
                  <c:v>257.68597990049352</c:v>
                </c:pt>
                <c:pt idx="381">
                  <c:v>256.03414669600323</c:v>
                </c:pt>
                <c:pt idx="382">
                  <c:v>238.85508136930366</c:v>
                </c:pt>
                <c:pt idx="383">
                  <c:v>229.60481542415772</c:v>
                </c:pt>
                <c:pt idx="384">
                  <c:v>230.26554870595388</c:v>
                </c:pt>
                <c:pt idx="385">
                  <c:v>200.20218438422961</c:v>
                </c:pt>
                <c:pt idx="386">
                  <c:v>185.33568554381651</c:v>
                </c:pt>
                <c:pt idx="387">
                  <c:v>185.6660521847146</c:v>
                </c:pt>
                <c:pt idx="388">
                  <c:v>171.79065326699572</c:v>
                </c:pt>
                <c:pt idx="389">
                  <c:v>169.47808678070925</c:v>
                </c:pt>
                <c:pt idx="390">
                  <c:v>168.81735349891309</c:v>
                </c:pt>
                <c:pt idx="391">
                  <c:v>168.81735349891309</c:v>
                </c:pt>
                <c:pt idx="392">
                  <c:v>157.91525434927684</c:v>
                </c:pt>
                <c:pt idx="393">
                  <c:v>139.08435581808689</c:v>
                </c:pt>
                <c:pt idx="394">
                  <c:v>136.11105605000429</c:v>
                </c:pt>
                <c:pt idx="395">
                  <c:v>121.24455720959121</c:v>
                </c:pt>
                <c:pt idx="396">
                  <c:v>128.51262330934873</c:v>
                </c:pt>
                <c:pt idx="397">
                  <c:v>127.52152338665452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2272"/>
        <c:axId val="217365824"/>
      </c:lineChart>
      <c:dateAx>
        <c:axId val="859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17365824"/>
        <c:crosses val="autoZero"/>
        <c:auto val="1"/>
        <c:lblOffset val="100"/>
        <c:baseTimeUnit val="days"/>
      </c:dateAx>
      <c:valAx>
        <c:axId val="217365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2272"/>
        <c:crosses val="autoZero"/>
        <c:crossBetween val="between"/>
      </c:valAx>
      <c:valAx>
        <c:axId val="22190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4832"/>
        <c:crosses val="max"/>
        <c:crossBetween val="between"/>
      </c:valAx>
      <c:dateAx>
        <c:axId val="85944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48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Бургас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Брой_случаи!$C$40:$C$437</c:f>
              <c:numCache>
                <c:formatCode>General</c:formatCode>
                <c:ptCount val="39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4</c:v>
                </c:pt>
                <c:pt idx="71">
                  <c:v>9</c:v>
                </c:pt>
                <c:pt idx="72">
                  <c:v>5</c:v>
                </c:pt>
                <c:pt idx="73">
                  <c:v>4</c:v>
                </c:pt>
                <c:pt idx="74">
                  <c:v>15</c:v>
                </c:pt>
                <c:pt idx="75">
                  <c:v>8</c:v>
                </c:pt>
                <c:pt idx="76">
                  <c:v>1</c:v>
                </c:pt>
                <c:pt idx="77">
                  <c:v>5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1</c:v>
                </c:pt>
                <c:pt idx="82">
                  <c:v>8</c:v>
                </c:pt>
                <c:pt idx="83">
                  <c:v>0</c:v>
                </c:pt>
                <c:pt idx="84">
                  <c:v>0</c:v>
                </c:pt>
                <c:pt idx="85">
                  <c:v>6</c:v>
                </c:pt>
                <c:pt idx="86">
                  <c:v>4</c:v>
                </c:pt>
                <c:pt idx="87">
                  <c:v>5</c:v>
                </c:pt>
                <c:pt idx="88">
                  <c:v>11</c:v>
                </c:pt>
                <c:pt idx="89">
                  <c:v>12</c:v>
                </c:pt>
                <c:pt idx="90">
                  <c:v>5</c:v>
                </c:pt>
                <c:pt idx="91">
                  <c:v>5</c:v>
                </c:pt>
                <c:pt idx="92">
                  <c:v>10</c:v>
                </c:pt>
                <c:pt idx="93">
                  <c:v>14</c:v>
                </c:pt>
                <c:pt idx="94">
                  <c:v>14</c:v>
                </c:pt>
                <c:pt idx="95">
                  <c:v>1</c:v>
                </c:pt>
                <c:pt idx="96">
                  <c:v>19</c:v>
                </c:pt>
                <c:pt idx="97">
                  <c:v>1</c:v>
                </c:pt>
                <c:pt idx="98">
                  <c:v>7</c:v>
                </c:pt>
                <c:pt idx="99">
                  <c:v>5</c:v>
                </c:pt>
                <c:pt idx="100">
                  <c:v>16</c:v>
                </c:pt>
                <c:pt idx="101">
                  <c:v>6</c:v>
                </c:pt>
                <c:pt idx="102">
                  <c:v>9</c:v>
                </c:pt>
                <c:pt idx="103">
                  <c:v>4</c:v>
                </c:pt>
                <c:pt idx="104">
                  <c:v>5</c:v>
                </c:pt>
                <c:pt idx="105">
                  <c:v>6</c:v>
                </c:pt>
                <c:pt idx="106">
                  <c:v>8</c:v>
                </c:pt>
                <c:pt idx="107">
                  <c:v>7</c:v>
                </c:pt>
                <c:pt idx="108">
                  <c:v>7</c:v>
                </c:pt>
                <c:pt idx="109">
                  <c:v>9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9</c:v>
                </c:pt>
                <c:pt idx="114">
                  <c:v>3</c:v>
                </c:pt>
                <c:pt idx="115">
                  <c:v>10</c:v>
                </c:pt>
                <c:pt idx="116">
                  <c:v>6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5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4</c:v>
                </c:pt>
                <c:pt idx="134">
                  <c:v>10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 formatCode="0">
                  <c:v>26</c:v>
                </c:pt>
                <c:pt idx="142" formatCode="0">
                  <c:v>9</c:v>
                </c:pt>
                <c:pt idx="143" formatCode="0">
                  <c:v>2</c:v>
                </c:pt>
                <c:pt idx="144" formatCode="0">
                  <c:v>3</c:v>
                </c:pt>
                <c:pt idx="145" formatCode="0">
                  <c:v>22</c:v>
                </c:pt>
                <c:pt idx="146" formatCode="0">
                  <c:v>1</c:v>
                </c:pt>
                <c:pt idx="147" formatCode="0">
                  <c:v>7</c:v>
                </c:pt>
                <c:pt idx="148" formatCode="0">
                  <c:v>14</c:v>
                </c:pt>
                <c:pt idx="149" formatCode="0">
                  <c:v>15</c:v>
                </c:pt>
                <c:pt idx="150" formatCode="0">
                  <c:v>7</c:v>
                </c:pt>
                <c:pt idx="151" formatCode="0">
                  <c:v>12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24</c:v>
                </c:pt>
                <c:pt idx="155" formatCode="0">
                  <c:v>9</c:v>
                </c:pt>
                <c:pt idx="156" formatCode="0">
                  <c:v>14</c:v>
                </c:pt>
                <c:pt idx="157" formatCode="0">
                  <c:v>9</c:v>
                </c:pt>
                <c:pt idx="158" formatCode="0">
                  <c:v>6</c:v>
                </c:pt>
                <c:pt idx="159" formatCode="0">
                  <c:v>4</c:v>
                </c:pt>
                <c:pt idx="160" formatCode="0">
                  <c:v>1</c:v>
                </c:pt>
                <c:pt idx="161" formatCode="0">
                  <c:v>16</c:v>
                </c:pt>
                <c:pt idx="162" formatCode="0">
                  <c:v>9</c:v>
                </c:pt>
                <c:pt idx="163" formatCode="0">
                  <c:v>25</c:v>
                </c:pt>
                <c:pt idx="164" formatCode="0">
                  <c:v>16</c:v>
                </c:pt>
                <c:pt idx="165" formatCode="0">
                  <c:v>24</c:v>
                </c:pt>
                <c:pt idx="166" formatCode="0">
                  <c:v>10</c:v>
                </c:pt>
                <c:pt idx="167" formatCode="0">
                  <c:v>2</c:v>
                </c:pt>
                <c:pt idx="168" formatCode="0">
                  <c:v>64</c:v>
                </c:pt>
                <c:pt idx="169" formatCode="0">
                  <c:v>24</c:v>
                </c:pt>
                <c:pt idx="170" formatCode="0">
                  <c:v>19</c:v>
                </c:pt>
                <c:pt idx="171" formatCode="0">
                  <c:v>18</c:v>
                </c:pt>
                <c:pt idx="172" formatCode="0">
                  <c:v>26</c:v>
                </c:pt>
                <c:pt idx="173" formatCode="0">
                  <c:v>6</c:v>
                </c:pt>
                <c:pt idx="174" formatCode="0">
                  <c:v>4</c:v>
                </c:pt>
                <c:pt idx="175" formatCode="0">
                  <c:v>7</c:v>
                </c:pt>
                <c:pt idx="176" formatCode="0">
                  <c:v>38</c:v>
                </c:pt>
                <c:pt idx="177" formatCode="0">
                  <c:v>28</c:v>
                </c:pt>
                <c:pt idx="178" formatCode="0">
                  <c:v>31</c:v>
                </c:pt>
                <c:pt idx="179" formatCode="0">
                  <c:v>28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42</c:v>
                </c:pt>
                <c:pt idx="183" formatCode="0">
                  <c:v>31</c:v>
                </c:pt>
                <c:pt idx="184" formatCode="0">
                  <c:v>33</c:v>
                </c:pt>
                <c:pt idx="185" formatCode="0">
                  <c:v>62</c:v>
                </c:pt>
                <c:pt idx="186" formatCode="0">
                  <c:v>45</c:v>
                </c:pt>
                <c:pt idx="187" formatCode="0">
                  <c:v>32</c:v>
                </c:pt>
                <c:pt idx="188" formatCode="0">
                  <c:v>6</c:v>
                </c:pt>
                <c:pt idx="189" formatCode="0">
                  <c:v>63</c:v>
                </c:pt>
                <c:pt idx="190" formatCode="0">
                  <c:v>78</c:v>
                </c:pt>
                <c:pt idx="191" formatCode="0">
                  <c:v>59</c:v>
                </c:pt>
                <c:pt idx="192" formatCode="0">
                  <c:v>41</c:v>
                </c:pt>
                <c:pt idx="193" formatCode="0">
                  <c:v>45</c:v>
                </c:pt>
                <c:pt idx="194" formatCode="0">
                  <c:v>32</c:v>
                </c:pt>
                <c:pt idx="195" formatCode="0">
                  <c:v>9</c:v>
                </c:pt>
                <c:pt idx="196" formatCode="0">
                  <c:v>77</c:v>
                </c:pt>
                <c:pt idx="197" formatCode="0">
                  <c:v>101</c:v>
                </c:pt>
                <c:pt idx="198" formatCode="0">
                  <c:v>87</c:v>
                </c:pt>
                <c:pt idx="199" formatCode="0">
                  <c:v>113</c:v>
                </c:pt>
                <c:pt idx="200" formatCode="0">
                  <c:v>73</c:v>
                </c:pt>
                <c:pt idx="201" formatCode="0">
                  <c:v>84</c:v>
                </c:pt>
                <c:pt idx="202" formatCode="0">
                  <c:v>16</c:v>
                </c:pt>
                <c:pt idx="203" formatCode="0">
                  <c:v>57</c:v>
                </c:pt>
                <c:pt idx="204" formatCode="0">
                  <c:v>114</c:v>
                </c:pt>
                <c:pt idx="205" formatCode="0">
                  <c:v>141</c:v>
                </c:pt>
                <c:pt idx="206" formatCode="0">
                  <c:v>266</c:v>
                </c:pt>
                <c:pt idx="207" formatCode="0">
                  <c:v>69</c:v>
                </c:pt>
                <c:pt idx="208" formatCode="0">
                  <c:v>128</c:v>
                </c:pt>
                <c:pt idx="209" formatCode="0">
                  <c:v>13</c:v>
                </c:pt>
                <c:pt idx="210" formatCode="0">
                  <c:v>142</c:v>
                </c:pt>
                <c:pt idx="211" formatCode="0">
                  <c:v>156</c:v>
                </c:pt>
                <c:pt idx="212" formatCode="0">
                  <c:v>281</c:v>
                </c:pt>
                <c:pt idx="213" formatCode="0">
                  <c:v>135</c:v>
                </c:pt>
                <c:pt idx="214" formatCode="0">
                  <c:v>277</c:v>
                </c:pt>
                <c:pt idx="215" formatCode="0">
                  <c:v>118</c:v>
                </c:pt>
                <c:pt idx="216" formatCode="0">
                  <c:v>81</c:v>
                </c:pt>
                <c:pt idx="217" formatCode="0">
                  <c:v>147</c:v>
                </c:pt>
                <c:pt idx="218" formatCode="0">
                  <c:v>282</c:v>
                </c:pt>
                <c:pt idx="219" formatCode="0">
                  <c:v>183</c:v>
                </c:pt>
                <c:pt idx="220" formatCode="0">
                  <c:v>241</c:v>
                </c:pt>
                <c:pt idx="221" formatCode="0">
                  <c:v>157</c:v>
                </c:pt>
                <c:pt idx="222" formatCode="0">
                  <c:v>179</c:v>
                </c:pt>
                <c:pt idx="223" formatCode="0">
                  <c:v>133</c:v>
                </c:pt>
                <c:pt idx="224" formatCode="0">
                  <c:v>51</c:v>
                </c:pt>
                <c:pt idx="225" formatCode="0">
                  <c:v>307</c:v>
                </c:pt>
                <c:pt idx="226" formatCode="0">
                  <c:v>221</c:v>
                </c:pt>
                <c:pt idx="227" formatCode="0">
                  <c:v>278</c:v>
                </c:pt>
                <c:pt idx="228" formatCode="0">
                  <c:v>175</c:v>
                </c:pt>
                <c:pt idx="229" formatCode="0">
                  <c:v>133</c:v>
                </c:pt>
                <c:pt idx="230" formatCode="0">
                  <c:v>118</c:v>
                </c:pt>
                <c:pt idx="231" formatCode="0">
                  <c:v>152</c:v>
                </c:pt>
                <c:pt idx="232" formatCode="0">
                  <c:v>318</c:v>
                </c:pt>
                <c:pt idx="233" formatCode="0">
                  <c:v>242</c:v>
                </c:pt>
                <c:pt idx="234" formatCode="0">
                  <c:v>378</c:v>
                </c:pt>
                <c:pt idx="235" formatCode="0">
                  <c:v>257</c:v>
                </c:pt>
                <c:pt idx="236" formatCode="0">
                  <c:v>182</c:v>
                </c:pt>
                <c:pt idx="237" formatCode="0">
                  <c:v>85</c:v>
                </c:pt>
                <c:pt idx="238" formatCode="0">
                  <c:v>73</c:v>
                </c:pt>
                <c:pt idx="239" formatCode="0">
                  <c:v>471</c:v>
                </c:pt>
                <c:pt idx="240" formatCode="0">
                  <c:v>164</c:v>
                </c:pt>
                <c:pt idx="241" formatCode="0">
                  <c:v>377</c:v>
                </c:pt>
                <c:pt idx="242" formatCode="0">
                  <c:v>300</c:v>
                </c:pt>
                <c:pt idx="243" formatCode="0">
                  <c:v>66</c:v>
                </c:pt>
                <c:pt idx="244" formatCode="0">
                  <c:v>65</c:v>
                </c:pt>
                <c:pt idx="245" formatCode="0">
                  <c:v>110</c:v>
                </c:pt>
                <c:pt idx="246" formatCode="0">
                  <c:v>247</c:v>
                </c:pt>
                <c:pt idx="247" formatCode="0">
                  <c:v>108</c:v>
                </c:pt>
                <c:pt idx="248" formatCode="0">
                  <c:v>202</c:v>
                </c:pt>
                <c:pt idx="249" formatCode="0">
                  <c:v>97</c:v>
                </c:pt>
                <c:pt idx="250" formatCode="0">
                  <c:v>76</c:v>
                </c:pt>
                <c:pt idx="251" formatCode="0">
                  <c:v>0</c:v>
                </c:pt>
                <c:pt idx="252" formatCode="0">
                  <c:v>81</c:v>
                </c:pt>
                <c:pt idx="253" formatCode="0">
                  <c:v>145</c:v>
                </c:pt>
                <c:pt idx="254" formatCode="0">
                  <c:v>75</c:v>
                </c:pt>
                <c:pt idx="255" formatCode="0">
                  <c:v>57</c:v>
                </c:pt>
                <c:pt idx="256" formatCode="0">
                  <c:v>15</c:v>
                </c:pt>
                <c:pt idx="257" formatCode="0">
                  <c:v>19</c:v>
                </c:pt>
                <c:pt idx="258" formatCode="0">
                  <c:v>14</c:v>
                </c:pt>
                <c:pt idx="259" formatCode="0">
                  <c:v>6</c:v>
                </c:pt>
                <c:pt idx="260" formatCode="0">
                  <c:v>81</c:v>
                </c:pt>
                <c:pt idx="261" formatCode="0">
                  <c:v>72</c:v>
                </c:pt>
                <c:pt idx="262" formatCode="0">
                  <c:v>81</c:v>
                </c:pt>
                <c:pt idx="263" formatCode="0">
                  <c:v>35</c:v>
                </c:pt>
                <c:pt idx="264" formatCode="0">
                  <c:v>9</c:v>
                </c:pt>
                <c:pt idx="265" formatCode="0">
                  <c:v>4</c:v>
                </c:pt>
                <c:pt idx="266" formatCode="0">
                  <c:v>39</c:v>
                </c:pt>
                <c:pt idx="267" formatCode="0">
                  <c:v>173</c:v>
                </c:pt>
                <c:pt idx="268" formatCode="0">
                  <c:v>31</c:v>
                </c:pt>
                <c:pt idx="269" formatCode="0">
                  <c:v>107</c:v>
                </c:pt>
                <c:pt idx="270" formatCode="0">
                  <c:v>37</c:v>
                </c:pt>
                <c:pt idx="271" formatCode="0">
                  <c:v>55</c:v>
                </c:pt>
                <c:pt idx="272" formatCode="0">
                  <c:v>7</c:v>
                </c:pt>
                <c:pt idx="273" formatCode="0">
                  <c:v>9</c:v>
                </c:pt>
                <c:pt idx="274" formatCode="0">
                  <c:v>65</c:v>
                </c:pt>
                <c:pt idx="275" formatCode="0">
                  <c:v>23</c:v>
                </c:pt>
                <c:pt idx="276" formatCode="0">
                  <c:v>43</c:v>
                </c:pt>
                <c:pt idx="277" formatCode="0">
                  <c:v>84</c:v>
                </c:pt>
                <c:pt idx="278" formatCode="0">
                  <c:v>14</c:v>
                </c:pt>
                <c:pt idx="279" formatCode="0">
                  <c:v>1</c:v>
                </c:pt>
                <c:pt idx="280" formatCode="0">
                  <c:v>15</c:v>
                </c:pt>
                <c:pt idx="281" formatCode="0">
                  <c:v>77</c:v>
                </c:pt>
                <c:pt idx="282" formatCode="0">
                  <c:v>15</c:v>
                </c:pt>
                <c:pt idx="283" formatCode="0">
                  <c:v>44</c:v>
                </c:pt>
                <c:pt idx="284" formatCode="0">
                  <c:v>35</c:v>
                </c:pt>
                <c:pt idx="285" formatCode="0">
                  <c:v>36</c:v>
                </c:pt>
                <c:pt idx="286" formatCode="0">
                  <c:v>13</c:v>
                </c:pt>
                <c:pt idx="287" formatCode="0">
                  <c:v>43</c:v>
                </c:pt>
                <c:pt idx="288" formatCode="0">
                  <c:v>59</c:v>
                </c:pt>
                <c:pt idx="289" formatCode="0">
                  <c:v>42</c:v>
                </c:pt>
                <c:pt idx="290" formatCode="0">
                  <c:v>32</c:v>
                </c:pt>
                <c:pt idx="291" formatCode="0">
                  <c:v>48</c:v>
                </c:pt>
                <c:pt idx="292" formatCode="0">
                  <c:v>43</c:v>
                </c:pt>
                <c:pt idx="293" formatCode="0">
                  <c:v>14</c:v>
                </c:pt>
                <c:pt idx="294" formatCode="0">
                  <c:v>85</c:v>
                </c:pt>
                <c:pt idx="295" formatCode="0">
                  <c:v>75</c:v>
                </c:pt>
                <c:pt idx="296" formatCode="0">
                  <c:v>77</c:v>
                </c:pt>
                <c:pt idx="297" formatCode="0">
                  <c:v>63</c:v>
                </c:pt>
                <c:pt idx="298" formatCode="0">
                  <c:v>113</c:v>
                </c:pt>
                <c:pt idx="299" formatCode="0">
                  <c:v>67</c:v>
                </c:pt>
                <c:pt idx="300" formatCode="0">
                  <c:v>1</c:v>
                </c:pt>
                <c:pt idx="301" formatCode="0">
                  <c:v>129</c:v>
                </c:pt>
                <c:pt idx="302" formatCode="0">
                  <c:v>105</c:v>
                </c:pt>
                <c:pt idx="303" formatCode="0">
                  <c:v>24</c:v>
                </c:pt>
                <c:pt idx="304" formatCode="0">
                  <c:v>110</c:v>
                </c:pt>
                <c:pt idx="305" formatCode="0">
                  <c:v>85</c:v>
                </c:pt>
                <c:pt idx="306" formatCode="0">
                  <c:v>57</c:v>
                </c:pt>
                <c:pt idx="307" formatCode="0">
                  <c:v>23</c:v>
                </c:pt>
                <c:pt idx="308" formatCode="0">
                  <c:v>37</c:v>
                </c:pt>
                <c:pt idx="309" formatCode="0">
                  <c:v>158</c:v>
                </c:pt>
                <c:pt idx="310" formatCode="0">
                  <c:v>137</c:v>
                </c:pt>
                <c:pt idx="311" formatCode="0">
                  <c:v>48</c:v>
                </c:pt>
                <c:pt idx="312" formatCode="0">
                  <c:v>191</c:v>
                </c:pt>
                <c:pt idx="313" formatCode="0">
                  <c:v>29</c:v>
                </c:pt>
                <c:pt idx="314" formatCode="0">
                  <c:v>34</c:v>
                </c:pt>
                <c:pt idx="315" formatCode="0">
                  <c:v>182</c:v>
                </c:pt>
                <c:pt idx="316" formatCode="0">
                  <c:v>154</c:v>
                </c:pt>
                <c:pt idx="317" formatCode="0">
                  <c:v>94</c:v>
                </c:pt>
                <c:pt idx="318" formatCode="0">
                  <c:v>194</c:v>
                </c:pt>
                <c:pt idx="319" formatCode="0">
                  <c:v>53</c:v>
                </c:pt>
                <c:pt idx="320" formatCode="0">
                  <c:v>148</c:v>
                </c:pt>
                <c:pt idx="321" formatCode="0">
                  <c:v>36</c:v>
                </c:pt>
                <c:pt idx="322" formatCode="0">
                  <c:v>274</c:v>
                </c:pt>
                <c:pt idx="323" formatCode="0">
                  <c:v>63</c:v>
                </c:pt>
                <c:pt idx="324" formatCode="0">
                  <c:v>190</c:v>
                </c:pt>
                <c:pt idx="325" formatCode="0">
                  <c:v>54</c:v>
                </c:pt>
                <c:pt idx="326" formatCode="0">
                  <c:v>428</c:v>
                </c:pt>
                <c:pt idx="327" formatCode="0">
                  <c:v>127</c:v>
                </c:pt>
                <c:pt idx="328" formatCode="0">
                  <c:v>15</c:v>
                </c:pt>
                <c:pt idx="329" formatCode="0">
                  <c:v>227</c:v>
                </c:pt>
                <c:pt idx="330" formatCode="0">
                  <c:v>441</c:v>
                </c:pt>
                <c:pt idx="331" formatCode="0">
                  <c:v>111</c:v>
                </c:pt>
                <c:pt idx="332" formatCode="0">
                  <c:v>285</c:v>
                </c:pt>
                <c:pt idx="333" formatCode="0">
                  <c:v>294</c:v>
                </c:pt>
                <c:pt idx="334" formatCode="0">
                  <c:v>223</c:v>
                </c:pt>
                <c:pt idx="335" formatCode="0">
                  <c:v>56</c:v>
                </c:pt>
                <c:pt idx="336" formatCode="0">
                  <c:v>449</c:v>
                </c:pt>
                <c:pt idx="337" formatCode="0">
                  <c:v>316</c:v>
                </c:pt>
                <c:pt idx="338" formatCode="0">
                  <c:v>291</c:v>
                </c:pt>
                <c:pt idx="339" formatCode="0">
                  <c:v>329</c:v>
                </c:pt>
                <c:pt idx="340" formatCode="0">
                  <c:v>331</c:v>
                </c:pt>
                <c:pt idx="341" formatCode="0">
                  <c:v>305</c:v>
                </c:pt>
                <c:pt idx="342" formatCode="0">
                  <c:v>116</c:v>
                </c:pt>
                <c:pt idx="343" formatCode="0">
                  <c:v>98</c:v>
                </c:pt>
                <c:pt idx="344" formatCode="0">
                  <c:v>496</c:v>
                </c:pt>
                <c:pt idx="345" formatCode="0">
                  <c:v>364</c:v>
                </c:pt>
                <c:pt idx="346" formatCode="0">
                  <c:v>321</c:v>
                </c:pt>
                <c:pt idx="347" formatCode="0">
                  <c:v>269</c:v>
                </c:pt>
                <c:pt idx="348" formatCode="0">
                  <c:v>294</c:v>
                </c:pt>
                <c:pt idx="349" formatCode="0">
                  <c:v>89</c:v>
                </c:pt>
                <c:pt idx="350" formatCode="0">
                  <c:v>107</c:v>
                </c:pt>
                <c:pt idx="351" formatCode="0">
                  <c:v>417</c:v>
                </c:pt>
                <c:pt idx="352" formatCode="0">
                  <c:v>235</c:v>
                </c:pt>
                <c:pt idx="353" formatCode="0">
                  <c:v>251</c:v>
                </c:pt>
                <c:pt idx="354" formatCode="0">
                  <c:v>260</c:v>
                </c:pt>
                <c:pt idx="355" formatCode="0">
                  <c:v>256</c:v>
                </c:pt>
                <c:pt idx="356" formatCode="0">
                  <c:v>67</c:v>
                </c:pt>
                <c:pt idx="357" formatCode="0">
                  <c:v>86</c:v>
                </c:pt>
                <c:pt idx="358" formatCode="0">
                  <c:v>330</c:v>
                </c:pt>
                <c:pt idx="359" formatCode="0">
                  <c:v>227</c:v>
                </c:pt>
                <c:pt idx="360" formatCode="0">
                  <c:v>177</c:v>
                </c:pt>
                <c:pt idx="361" formatCode="0">
                  <c:v>155</c:v>
                </c:pt>
                <c:pt idx="362" formatCode="0">
                  <c:v>127</c:v>
                </c:pt>
                <c:pt idx="363" formatCode="0">
                  <c:v>13</c:v>
                </c:pt>
                <c:pt idx="364" formatCode="0">
                  <c:v>92</c:v>
                </c:pt>
                <c:pt idx="365" formatCode="0">
                  <c:v>253</c:v>
                </c:pt>
                <c:pt idx="366" formatCode="0">
                  <c:v>161</c:v>
                </c:pt>
                <c:pt idx="367" formatCode="0">
                  <c:v>125</c:v>
                </c:pt>
                <c:pt idx="368" formatCode="0">
                  <c:v>100</c:v>
                </c:pt>
                <c:pt idx="369" formatCode="0">
                  <c:v>108</c:v>
                </c:pt>
                <c:pt idx="370" formatCode="0">
                  <c:v>26</c:v>
                </c:pt>
                <c:pt idx="371" formatCode="0">
                  <c:v>37</c:v>
                </c:pt>
                <c:pt idx="372" formatCode="0">
                  <c:v>183</c:v>
                </c:pt>
                <c:pt idx="373" formatCode="0">
                  <c:v>123</c:v>
                </c:pt>
                <c:pt idx="374" formatCode="0">
                  <c:v>90</c:v>
                </c:pt>
                <c:pt idx="375" formatCode="0">
                  <c:v>92</c:v>
                </c:pt>
                <c:pt idx="376" formatCode="0">
                  <c:v>97</c:v>
                </c:pt>
                <c:pt idx="377" formatCode="0">
                  <c:v>25</c:v>
                </c:pt>
                <c:pt idx="378" formatCode="0">
                  <c:v>25</c:v>
                </c:pt>
                <c:pt idx="379" formatCode="0">
                  <c:v>153</c:v>
                </c:pt>
                <c:pt idx="380" formatCode="0">
                  <c:v>80</c:v>
                </c:pt>
                <c:pt idx="381" formatCode="0">
                  <c:v>82</c:v>
                </c:pt>
                <c:pt idx="382" formatCode="0">
                  <c:v>57</c:v>
                </c:pt>
                <c:pt idx="383" formatCode="0">
                  <c:v>15</c:v>
                </c:pt>
                <c:pt idx="384" formatCode="0">
                  <c:v>27</c:v>
                </c:pt>
                <c:pt idx="385" formatCode="0">
                  <c:v>43</c:v>
                </c:pt>
                <c:pt idx="386" formatCode="0">
                  <c:v>34</c:v>
                </c:pt>
                <c:pt idx="387" formatCode="0">
                  <c:v>50</c:v>
                </c:pt>
                <c:pt idx="388" formatCode="0">
                  <c:v>86</c:v>
                </c:pt>
                <c:pt idx="389" formatCode="0">
                  <c:v>24</c:v>
                </c:pt>
                <c:pt idx="390" formatCode="0">
                  <c:v>45</c:v>
                </c:pt>
                <c:pt idx="391" formatCode="0">
                  <c:v>16</c:v>
                </c:pt>
                <c:pt idx="392" formatCode="0">
                  <c:v>13</c:v>
                </c:pt>
                <c:pt idx="393" formatCode="0">
                  <c:v>66</c:v>
                </c:pt>
                <c:pt idx="394" formatCode="0">
                  <c:v>38</c:v>
                </c:pt>
                <c:pt idx="395" formatCode="0">
                  <c:v>20</c:v>
                </c:pt>
                <c:pt idx="396" formatCode="0">
                  <c:v>29</c:v>
                </c:pt>
                <c:pt idx="397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4848"/>
        <c:axId val="22190662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Заб_Ръст!$D$40:$D$437</c:f>
              <c:numCache>
                <c:formatCode>0.0</c:formatCode>
                <c:ptCount val="398"/>
                <c:pt idx="0">
                  <c:v>1.9547237120203291</c:v>
                </c:pt>
                <c:pt idx="1">
                  <c:v>1.7103832480177881</c:v>
                </c:pt>
                <c:pt idx="2">
                  <c:v>1.7103832480177881</c:v>
                </c:pt>
                <c:pt idx="3">
                  <c:v>1.7103832480177881</c:v>
                </c:pt>
                <c:pt idx="4">
                  <c:v>1.9547237120203291</c:v>
                </c:pt>
                <c:pt idx="5">
                  <c:v>1.9547237120203291</c:v>
                </c:pt>
                <c:pt idx="6">
                  <c:v>1.9547237120203291</c:v>
                </c:pt>
                <c:pt idx="7">
                  <c:v>3.1764260320330351</c:v>
                </c:pt>
                <c:pt idx="8">
                  <c:v>3.9094474240406583</c:v>
                </c:pt>
                <c:pt idx="9">
                  <c:v>4.1537878880431993</c:v>
                </c:pt>
                <c:pt idx="10">
                  <c:v>4.3981283520457408</c:v>
                </c:pt>
                <c:pt idx="11">
                  <c:v>5.1311497440533644</c:v>
                </c:pt>
                <c:pt idx="12">
                  <c:v>5.1311497440533644</c:v>
                </c:pt>
                <c:pt idx="13">
                  <c:v>5.1311497440533644</c:v>
                </c:pt>
                <c:pt idx="14">
                  <c:v>5.1311497440533644</c:v>
                </c:pt>
                <c:pt idx="15">
                  <c:v>4.8868092800508229</c:v>
                </c:pt>
                <c:pt idx="16">
                  <c:v>4.8868092800508229</c:v>
                </c:pt>
                <c:pt idx="17">
                  <c:v>4.6424688160482814</c:v>
                </c:pt>
                <c:pt idx="18">
                  <c:v>3.6651069600381168</c:v>
                </c:pt>
                <c:pt idx="19">
                  <c:v>3.4207664960355761</c:v>
                </c:pt>
                <c:pt idx="20">
                  <c:v>3.4207664960355761</c:v>
                </c:pt>
                <c:pt idx="21">
                  <c:v>2.1990641760228704</c:v>
                </c:pt>
                <c:pt idx="22">
                  <c:v>1.7103832480177881</c:v>
                </c:pt>
                <c:pt idx="23">
                  <c:v>2.1990641760228704</c:v>
                </c:pt>
                <c:pt idx="24">
                  <c:v>1.9547237120203291</c:v>
                </c:pt>
                <c:pt idx="25">
                  <c:v>0.97736185601016456</c:v>
                </c:pt>
                <c:pt idx="26">
                  <c:v>0.97736185601016456</c:v>
                </c:pt>
                <c:pt idx="27">
                  <c:v>0.97736185601016456</c:v>
                </c:pt>
                <c:pt idx="28">
                  <c:v>1.2217023200127057</c:v>
                </c:pt>
                <c:pt idx="29">
                  <c:v>1.2217023200127057</c:v>
                </c:pt>
                <c:pt idx="30">
                  <c:v>1.2217023200127057</c:v>
                </c:pt>
                <c:pt idx="31">
                  <c:v>1.2217023200127057</c:v>
                </c:pt>
                <c:pt idx="32">
                  <c:v>1.2217023200127057</c:v>
                </c:pt>
                <c:pt idx="33">
                  <c:v>1.2217023200127057</c:v>
                </c:pt>
                <c:pt idx="34">
                  <c:v>1.2217023200127057</c:v>
                </c:pt>
                <c:pt idx="35">
                  <c:v>1.2217023200127057</c:v>
                </c:pt>
                <c:pt idx="36">
                  <c:v>0.97736185601016456</c:v>
                </c:pt>
                <c:pt idx="37">
                  <c:v>0.24434046400254114</c:v>
                </c:pt>
                <c:pt idx="38">
                  <c:v>0.24434046400254114</c:v>
                </c:pt>
                <c:pt idx="39">
                  <c:v>0.24434046400254114</c:v>
                </c:pt>
                <c:pt idx="40">
                  <c:v>0.24434046400254114</c:v>
                </c:pt>
                <c:pt idx="41">
                  <c:v>0.24434046400254114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0.24434046400254114</c:v>
                </c:pt>
                <c:pt idx="54">
                  <c:v>0.24434046400254114</c:v>
                </c:pt>
                <c:pt idx="55">
                  <c:v>0.24434046400254114</c:v>
                </c:pt>
                <c:pt idx="56">
                  <c:v>0.24434046400254114</c:v>
                </c:pt>
                <c:pt idx="57">
                  <c:v>0.7330213920076234</c:v>
                </c:pt>
                <c:pt idx="58">
                  <c:v>0.7330213920076234</c:v>
                </c:pt>
                <c:pt idx="59">
                  <c:v>0.97736185601016456</c:v>
                </c:pt>
                <c:pt idx="60">
                  <c:v>0.97736185601016456</c:v>
                </c:pt>
                <c:pt idx="61">
                  <c:v>0.97736185601016456</c:v>
                </c:pt>
                <c:pt idx="62">
                  <c:v>0.97736185601016456</c:v>
                </c:pt>
                <c:pt idx="63">
                  <c:v>0.97736185601016456</c:v>
                </c:pt>
                <c:pt idx="64">
                  <c:v>0.97736185601016456</c:v>
                </c:pt>
                <c:pt idx="65">
                  <c:v>0.97736185601016456</c:v>
                </c:pt>
                <c:pt idx="66">
                  <c:v>1.2217023200127057</c:v>
                </c:pt>
                <c:pt idx="67">
                  <c:v>0.97736185601016456</c:v>
                </c:pt>
                <c:pt idx="68">
                  <c:v>1.7103832480177881</c:v>
                </c:pt>
                <c:pt idx="69">
                  <c:v>1.9547237120203291</c:v>
                </c:pt>
                <c:pt idx="70">
                  <c:v>2.9320855680304936</c:v>
                </c:pt>
                <c:pt idx="71">
                  <c:v>4.6424688160482814</c:v>
                </c:pt>
                <c:pt idx="72">
                  <c:v>5.8641711360609872</c:v>
                </c:pt>
                <c:pt idx="73">
                  <c:v>6.5971925280686108</c:v>
                </c:pt>
                <c:pt idx="74">
                  <c:v>10.262299488106729</c:v>
                </c:pt>
                <c:pt idx="75">
                  <c:v>12.217023200127057</c:v>
                </c:pt>
                <c:pt idx="76">
                  <c:v>12.461363664129598</c:v>
                </c:pt>
                <c:pt idx="77">
                  <c:v>13.683065984142305</c:v>
                </c:pt>
                <c:pt idx="78">
                  <c:v>14.660427840152467</c:v>
                </c:pt>
                <c:pt idx="79">
                  <c:v>16.370811088170257</c:v>
                </c:pt>
                <c:pt idx="80">
                  <c:v>18.081194336188045</c:v>
                </c:pt>
                <c:pt idx="81">
                  <c:v>18.325534800190585</c:v>
                </c:pt>
                <c:pt idx="82">
                  <c:v>19.547237120203292</c:v>
                </c:pt>
                <c:pt idx="83">
                  <c:v>19.302896656200751</c:v>
                </c:pt>
                <c:pt idx="84">
                  <c:v>18.325534800190585</c:v>
                </c:pt>
                <c:pt idx="85">
                  <c:v>17.592513408182963</c:v>
                </c:pt>
                <c:pt idx="86">
                  <c:v>17.348172944180419</c:v>
                </c:pt>
                <c:pt idx="87">
                  <c:v>17.592513408182963</c:v>
                </c:pt>
                <c:pt idx="88">
                  <c:v>16.615151552172797</c:v>
                </c:pt>
                <c:pt idx="89">
                  <c:v>17.592513408182963</c:v>
                </c:pt>
                <c:pt idx="90">
                  <c:v>18.569875264193126</c:v>
                </c:pt>
                <c:pt idx="91">
                  <c:v>18.569875264193126</c:v>
                </c:pt>
                <c:pt idx="92">
                  <c:v>20.035918048208373</c:v>
                </c:pt>
                <c:pt idx="93">
                  <c:v>21.746301296226161</c:v>
                </c:pt>
                <c:pt idx="94">
                  <c:v>23.212344080241408</c:v>
                </c:pt>
                <c:pt idx="95">
                  <c:v>23.212344080241408</c:v>
                </c:pt>
                <c:pt idx="96">
                  <c:v>25.900089184269362</c:v>
                </c:pt>
                <c:pt idx="97">
                  <c:v>26.144429648271903</c:v>
                </c:pt>
                <c:pt idx="98">
                  <c:v>27.854812896289687</c:v>
                </c:pt>
                <c:pt idx="99">
                  <c:v>27.61047243228715</c:v>
                </c:pt>
                <c:pt idx="100">
                  <c:v>30.542558000317641</c:v>
                </c:pt>
                <c:pt idx="101">
                  <c:v>30.786898464320181</c:v>
                </c:pt>
                <c:pt idx="102">
                  <c:v>30.2982175363151</c:v>
                </c:pt>
                <c:pt idx="103">
                  <c:v>28.343493824294775</c:v>
                </c:pt>
                <c:pt idx="104">
                  <c:v>28.343493824294775</c:v>
                </c:pt>
                <c:pt idx="105">
                  <c:v>28.587834288297316</c:v>
                </c:pt>
                <c:pt idx="106">
                  <c:v>28.099153360292227</c:v>
                </c:pt>
                <c:pt idx="107">
                  <c:v>26.388770112274443</c:v>
                </c:pt>
                <c:pt idx="108">
                  <c:v>24.678386864256655</c:v>
                </c:pt>
                <c:pt idx="109">
                  <c:v>26.633110576276984</c:v>
                </c:pt>
                <c:pt idx="110">
                  <c:v>22.234982224231242</c:v>
                </c:pt>
                <c:pt idx="111">
                  <c:v>22.234982224231242</c:v>
                </c:pt>
                <c:pt idx="112">
                  <c:v>20.768939440215995</c:v>
                </c:pt>
                <c:pt idx="113">
                  <c:v>21.746301296226161</c:v>
                </c:pt>
                <c:pt idx="114">
                  <c:v>18.569875264193126</c:v>
                </c:pt>
                <c:pt idx="115">
                  <c:v>19.547237120203292</c:v>
                </c:pt>
                <c:pt idx="116">
                  <c:v>18.814215728195666</c:v>
                </c:pt>
                <c:pt idx="117">
                  <c:v>18.081194336188045</c:v>
                </c:pt>
                <c:pt idx="118">
                  <c:v>16.859492016175341</c:v>
                </c:pt>
                <c:pt idx="119">
                  <c:v>16.126470624167716</c:v>
                </c:pt>
                <c:pt idx="120">
                  <c:v>15.393449232160091</c:v>
                </c:pt>
                <c:pt idx="121">
                  <c:v>13.927406448144843</c:v>
                </c:pt>
                <c:pt idx="122">
                  <c:v>13.194385056137222</c:v>
                </c:pt>
                <c:pt idx="123">
                  <c:v>11.972682736124517</c:v>
                </c:pt>
                <c:pt idx="124">
                  <c:v>12.217023200127057</c:v>
                </c:pt>
                <c:pt idx="125">
                  <c:v>11.972682736124517</c:v>
                </c:pt>
                <c:pt idx="126">
                  <c:v>11.972682736124517</c:v>
                </c:pt>
                <c:pt idx="127">
                  <c:v>11.239661344116893</c:v>
                </c:pt>
                <c:pt idx="128">
                  <c:v>11.239661344116893</c:v>
                </c:pt>
                <c:pt idx="129">
                  <c:v>9.5292780960991053</c:v>
                </c:pt>
                <c:pt idx="130">
                  <c:v>8.7962567040914816</c:v>
                </c:pt>
                <c:pt idx="131">
                  <c:v>8.7962567040914816</c:v>
                </c:pt>
                <c:pt idx="132">
                  <c:v>9.2849376320965629</c:v>
                </c:pt>
                <c:pt idx="133">
                  <c:v>9.5292780960991053</c:v>
                </c:pt>
                <c:pt idx="134">
                  <c:v>10.75098041611181</c:v>
                </c:pt>
                <c:pt idx="135">
                  <c:v>10.75098041611181</c:v>
                </c:pt>
                <c:pt idx="136">
                  <c:v>10.017959024104186</c:v>
                </c:pt>
                <c:pt idx="137">
                  <c:v>9.7736185601016459</c:v>
                </c:pt>
                <c:pt idx="138">
                  <c:v>10.75098041611181</c:v>
                </c:pt>
                <c:pt idx="139">
                  <c:v>10.75098041611181</c:v>
                </c:pt>
                <c:pt idx="140">
                  <c:v>10.995320880114351</c:v>
                </c:pt>
                <c:pt idx="141">
                  <c:v>15.882130160165174</c:v>
                </c:pt>
                <c:pt idx="142">
                  <c:v>17.348172944180419</c:v>
                </c:pt>
                <c:pt idx="143">
                  <c:v>17.103832480177878</c:v>
                </c:pt>
                <c:pt idx="144">
                  <c:v>17.103832480177878</c:v>
                </c:pt>
                <c:pt idx="145">
                  <c:v>22.234982224231242</c:v>
                </c:pt>
                <c:pt idx="146">
                  <c:v>21.990641760228701</c:v>
                </c:pt>
                <c:pt idx="147">
                  <c:v>22.723663152236327</c:v>
                </c:pt>
                <c:pt idx="148">
                  <c:v>23.701025008246493</c:v>
                </c:pt>
                <c:pt idx="149">
                  <c:v>27.121791504282069</c:v>
                </c:pt>
                <c:pt idx="150">
                  <c:v>28.587834288297316</c:v>
                </c:pt>
                <c:pt idx="151">
                  <c:v>30.786898464320181</c:v>
                </c:pt>
                <c:pt idx="152">
                  <c:v>29.809536608310019</c:v>
                </c:pt>
                <c:pt idx="153">
                  <c:v>29.809536608310019</c:v>
                </c:pt>
                <c:pt idx="154">
                  <c:v>35.185026816365927</c:v>
                </c:pt>
                <c:pt idx="155">
                  <c:v>31.031238928322725</c:v>
                </c:pt>
                <c:pt idx="156">
                  <c:v>32.252941248335432</c:v>
                </c:pt>
                <c:pt idx="157">
                  <c:v>33.963324496353216</c:v>
                </c:pt>
                <c:pt idx="158">
                  <c:v>34.696345888360838</c:v>
                </c:pt>
                <c:pt idx="159">
                  <c:v>30.2982175363151</c:v>
                </c:pt>
                <c:pt idx="160">
                  <c:v>30.2982175363151</c:v>
                </c:pt>
                <c:pt idx="161">
                  <c:v>32.497281712337973</c:v>
                </c:pt>
                <c:pt idx="162">
                  <c:v>31.275579392325266</c:v>
                </c:pt>
                <c:pt idx="163">
                  <c:v>33.718984032350683</c:v>
                </c:pt>
                <c:pt idx="164">
                  <c:v>35.918048208373548</c:v>
                </c:pt>
                <c:pt idx="165">
                  <c:v>38.850133776404043</c:v>
                </c:pt>
                <c:pt idx="166">
                  <c:v>40.804857488424375</c:v>
                </c:pt>
                <c:pt idx="167">
                  <c:v>41.293538416429449</c:v>
                </c:pt>
                <c:pt idx="168">
                  <c:v>51.067156976531095</c:v>
                </c:pt>
                <c:pt idx="169">
                  <c:v>54.732263936569218</c:v>
                </c:pt>
                <c:pt idx="170">
                  <c:v>55.953966256581921</c:v>
                </c:pt>
                <c:pt idx="171">
                  <c:v>58.153030432604787</c:v>
                </c:pt>
                <c:pt idx="172">
                  <c:v>63.039839712655613</c:v>
                </c:pt>
                <c:pt idx="173">
                  <c:v>63.528520640660695</c:v>
                </c:pt>
                <c:pt idx="174">
                  <c:v>64.261542032668316</c:v>
                </c:pt>
                <c:pt idx="175">
                  <c:v>62.062477856645451</c:v>
                </c:pt>
                <c:pt idx="176">
                  <c:v>69.148351312719143</c:v>
                </c:pt>
                <c:pt idx="177">
                  <c:v>69.881372704726758</c:v>
                </c:pt>
                <c:pt idx="178">
                  <c:v>73.546479664764874</c:v>
                </c:pt>
                <c:pt idx="179">
                  <c:v>74.523841520775051</c:v>
                </c:pt>
                <c:pt idx="180">
                  <c:v>73.30213920076234</c:v>
                </c:pt>
                <c:pt idx="181">
                  <c:v>72.813458272757259</c:v>
                </c:pt>
                <c:pt idx="182">
                  <c:v>67.437968064701366</c:v>
                </c:pt>
                <c:pt idx="183">
                  <c:v>69.148351312719143</c:v>
                </c:pt>
                <c:pt idx="184">
                  <c:v>72.569117808754726</c:v>
                </c:pt>
                <c:pt idx="185">
                  <c:v>83.320098224866527</c:v>
                </c:pt>
                <c:pt idx="186">
                  <c:v>87.962567040914806</c:v>
                </c:pt>
                <c:pt idx="187">
                  <c:v>94.315419104980876</c:v>
                </c:pt>
                <c:pt idx="188">
                  <c:v>94.804100032985971</c:v>
                </c:pt>
                <c:pt idx="189">
                  <c:v>108.48716601712827</c:v>
                </c:pt>
                <c:pt idx="190">
                  <c:v>118.26078457722993</c:v>
                </c:pt>
                <c:pt idx="191">
                  <c:v>125.83533896130868</c:v>
                </c:pt>
                <c:pt idx="192">
                  <c:v>128.2787436013341</c:v>
                </c:pt>
                <c:pt idx="193">
                  <c:v>132.43253148937731</c:v>
                </c:pt>
                <c:pt idx="194">
                  <c:v>139.02972401744591</c:v>
                </c:pt>
                <c:pt idx="195">
                  <c:v>141.22878819346877</c:v>
                </c:pt>
                <c:pt idx="196">
                  <c:v>149.78070443355773</c:v>
                </c:pt>
                <c:pt idx="197">
                  <c:v>166.88453691373562</c:v>
                </c:pt>
                <c:pt idx="198">
                  <c:v>180.07892196987282</c:v>
                </c:pt>
                <c:pt idx="199">
                  <c:v>192.54028563400243</c:v>
                </c:pt>
                <c:pt idx="200">
                  <c:v>199.38181862607357</c:v>
                </c:pt>
                <c:pt idx="201">
                  <c:v>212.08752275420571</c:v>
                </c:pt>
                <c:pt idx="202">
                  <c:v>214.53092739423113</c:v>
                </c:pt>
                <c:pt idx="203">
                  <c:v>213.06488461021587</c:v>
                </c:pt>
                <c:pt idx="204">
                  <c:v>221.86114131430736</c:v>
                </c:pt>
                <c:pt idx="205">
                  <c:v>241.89705936251571</c:v>
                </c:pt>
                <c:pt idx="206">
                  <c:v>296.87366376308745</c:v>
                </c:pt>
                <c:pt idx="207">
                  <c:v>302.73783489914848</c:v>
                </c:pt>
                <c:pt idx="208">
                  <c:v>326.19451944339244</c:v>
                </c:pt>
                <c:pt idx="209">
                  <c:v>327.17188129940257</c:v>
                </c:pt>
                <c:pt idx="210">
                  <c:v>343.05401145956779</c:v>
                </c:pt>
                <c:pt idx="211">
                  <c:v>356.4927369797075</c:v>
                </c:pt>
                <c:pt idx="212">
                  <c:v>403.89478699620054</c:v>
                </c:pt>
                <c:pt idx="213">
                  <c:v>409.27027720425639</c:v>
                </c:pt>
                <c:pt idx="214">
                  <c:v>459.11573186077482</c:v>
                </c:pt>
                <c:pt idx="215">
                  <c:v>467.42330763686118</c:v>
                </c:pt>
                <c:pt idx="216">
                  <c:v>483.30543779702634</c:v>
                </c:pt>
                <c:pt idx="217">
                  <c:v>505.2960795572551</c:v>
                </c:pt>
                <c:pt idx="218">
                  <c:v>546.34527750968198</c:v>
                </c:pt>
                <c:pt idx="219">
                  <c:v>556.60757699778867</c:v>
                </c:pt>
                <c:pt idx="220">
                  <c:v>550.49906539772519</c:v>
                </c:pt>
                <c:pt idx="221">
                  <c:v>572.00102622994882</c:v>
                </c:pt>
                <c:pt idx="222">
                  <c:v>584.46238989407834</c:v>
                </c:pt>
                <c:pt idx="223">
                  <c:v>613.78324557438339</c:v>
                </c:pt>
                <c:pt idx="224">
                  <c:v>591.54826335015207</c:v>
                </c:pt>
                <c:pt idx="225">
                  <c:v>628.44367341453585</c:v>
                </c:pt>
                <c:pt idx="226">
                  <c:v>613.78324557438339</c:v>
                </c:pt>
                <c:pt idx="227">
                  <c:v>648.72393192674667</c:v>
                </c:pt>
                <c:pt idx="228">
                  <c:v>623.80120459848752</c:v>
                </c:pt>
                <c:pt idx="229">
                  <c:v>627.4663115585256</c:v>
                </c:pt>
                <c:pt idx="230">
                  <c:v>636.50690872661971</c:v>
                </c:pt>
                <c:pt idx="231">
                  <c:v>637.72861104663241</c:v>
                </c:pt>
                <c:pt idx="232">
                  <c:v>646.52486775072384</c:v>
                </c:pt>
                <c:pt idx="233">
                  <c:v>660.94095512687386</c:v>
                </c:pt>
                <c:pt idx="234">
                  <c:v>694.41559869522189</c:v>
                </c:pt>
                <c:pt idx="235">
                  <c:v>718.84964509547603</c:v>
                </c:pt>
                <c:pt idx="236">
                  <c:v>719.58266648748361</c:v>
                </c:pt>
                <c:pt idx="237">
                  <c:v>707.85432421536166</c:v>
                </c:pt>
                <c:pt idx="238">
                  <c:v>713.22981442341768</c:v>
                </c:pt>
                <c:pt idx="239">
                  <c:v>753.30165051983431</c:v>
                </c:pt>
                <c:pt idx="240">
                  <c:v>739.37424407168953</c:v>
                </c:pt>
                <c:pt idx="241">
                  <c:v>763.56395000794112</c:v>
                </c:pt>
                <c:pt idx="242">
                  <c:v>794.10650800825874</c:v>
                </c:pt>
                <c:pt idx="243">
                  <c:v>777.73569692008846</c:v>
                </c:pt>
                <c:pt idx="244">
                  <c:v>764.7856523279537</c:v>
                </c:pt>
                <c:pt idx="245">
                  <c:v>754.52335283984701</c:v>
                </c:pt>
                <c:pt idx="246">
                  <c:v>737.1751798956667</c:v>
                </c:pt>
                <c:pt idx="247">
                  <c:v>704.43355771932602</c:v>
                </c:pt>
                <c:pt idx="248">
                  <c:v>661.42963605487887</c:v>
                </c:pt>
                <c:pt idx="249">
                  <c:v>622.33516181447226</c:v>
                </c:pt>
                <c:pt idx="250">
                  <c:v>596.43507263020297</c:v>
                </c:pt>
                <c:pt idx="251">
                  <c:v>575.66613318998691</c:v>
                </c:pt>
                <c:pt idx="252">
                  <c:v>577.62085690200729</c:v>
                </c:pt>
                <c:pt idx="253">
                  <c:v>497.96586563717881</c:v>
                </c:pt>
                <c:pt idx="254">
                  <c:v>476.21956434095267</c:v>
                </c:pt>
                <c:pt idx="255">
                  <c:v>398.03061586013951</c:v>
                </c:pt>
                <c:pt idx="256">
                  <c:v>328.39358361941532</c:v>
                </c:pt>
                <c:pt idx="257">
                  <c:v>316.90958181129588</c:v>
                </c:pt>
                <c:pt idx="258">
                  <c:v>304.44821814716624</c:v>
                </c:pt>
                <c:pt idx="259">
                  <c:v>279.03680989090202</c:v>
                </c:pt>
                <c:pt idx="260">
                  <c:v>238.47629286648015</c:v>
                </c:pt>
                <c:pt idx="261">
                  <c:v>229.68003616238866</c:v>
                </c:pt>
                <c:pt idx="262">
                  <c:v>200.1148400180812</c:v>
                </c:pt>
                <c:pt idx="263">
                  <c:v>184.96573124992364</c:v>
                </c:pt>
                <c:pt idx="264">
                  <c:v>168.59492016175338</c:v>
                </c:pt>
                <c:pt idx="265">
                  <c:v>169.57228201776354</c:v>
                </c:pt>
                <c:pt idx="266">
                  <c:v>159.30998252965682</c:v>
                </c:pt>
                <c:pt idx="267">
                  <c:v>166.15151552172796</c:v>
                </c:pt>
                <c:pt idx="268">
                  <c:v>155.40053510561617</c:v>
                </c:pt>
                <c:pt idx="269">
                  <c:v>167.61755830574322</c:v>
                </c:pt>
                <c:pt idx="270">
                  <c:v>172.99304851379912</c:v>
                </c:pt>
                <c:pt idx="271">
                  <c:v>181.78930521789061</c:v>
                </c:pt>
                <c:pt idx="272">
                  <c:v>180.07892196987282</c:v>
                </c:pt>
                <c:pt idx="273">
                  <c:v>180.81194336188045</c:v>
                </c:pt>
                <c:pt idx="274">
                  <c:v>176.90249593783977</c:v>
                </c:pt>
                <c:pt idx="275">
                  <c:v>164.92981320171526</c:v>
                </c:pt>
                <c:pt idx="276">
                  <c:v>155.6448755696187</c:v>
                </c:pt>
                <c:pt idx="277">
                  <c:v>167.61755830574322</c:v>
                </c:pt>
                <c:pt idx="278">
                  <c:v>168.83926062575594</c:v>
                </c:pt>
                <c:pt idx="279">
                  <c:v>168.10623923374831</c:v>
                </c:pt>
                <c:pt idx="280">
                  <c:v>162.24206809768734</c:v>
                </c:pt>
                <c:pt idx="281">
                  <c:v>138.78538355344335</c:v>
                </c:pt>
                <c:pt idx="282">
                  <c:v>134.87593612940273</c:v>
                </c:pt>
                <c:pt idx="283">
                  <c:v>119.48248689724262</c:v>
                </c:pt>
                <c:pt idx="284">
                  <c:v>118.99380596923754</c:v>
                </c:pt>
                <c:pt idx="285">
                  <c:v>114.35133715318926</c:v>
                </c:pt>
                <c:pt idx="286">
                  <c:v>115.81737993720451</c:v>
                </c:pt>
                <c:pt idx="287">
                  <c:v>124.1249557132909</c:v>
                </c:pt>
                <c:pt idx="288">
                  <c:v>122.65891292927566</c:v>
                </c:pt>
                <c:pt idx="289">
                  <c:v>127.30138174532394</c:v>
                </c:pt>
                <c:pt idx="290">
                  <c:v>124.61363664129598</c:v>
                </c:pt>
                <c:pt idx="291">
                  <c:v>115.81737993720451</c:v>
                </c:pt>
                <c:pt idx="292">
                  <c:v>122.90325339327821</c:v>
                </c:pt>
                <c:pt idx="293">
                  <c:v>126.07967942531123</c:v>
                </c:pt>
                <c:pt idx="294">
                  <c:v>143.18351190548913</c:v>
                </c:pt>
                <c:pt idx="295">
                  <c:v>142.69483097748403</c:v>
                </c:pt>
                <c:pt idx="296">
                  <c:v>157.84393974564156</c:v>
                </c:pt>
                <c:pt idx="297">
                  <c:v>162.48640856168984</c:v>
                </c:pt>
                <c:pt idx="298">
                  <c:v>181.54496475388805</c:v>
                </c:pt>
                <c:pt idx="299">
                  <c:v>189.11951913796685</c:v>
                </c:pt>
                <c:pt idx="300">
                  <c:v>186.18743356993633</c:v>
                </c:pt>
                <c:pt idx="301">
                  <c:v>207.2007134741549</c:v>
                </c:pt>
                <c:pt idx="302">
                  <c:v>218.44037481827178</c:v>
                </c:pt>
                <c:pt idx="303">
                  <c:v>214.04224646622603</c:v>
                </c:pt>
                <c:pt idx="304">
                  <c:v>233.10080265842424</c:v>
                </c:pt>
                <c:pt idx="305">
                  <c:v>242.14139982651827</c:v>
                </c:pt>
                <c:pt idx="306">
                  <c:v>245.56216632255385</c:v>
                </c:pt>
                <c:pt idx="307">
                  <c:v>247.76123049857674</c:v>
                </c:pt>
                <c:pt idx="308">
                  <c:v>236.03288822645476</c:v>
                </c:pt>
                <c:pt idx="309">
                  <c:v>256.31314673866564</c:v>
                </c:pt>
                <c:pt idx="310">
                  <c:v>270.9735745788181</c:v>
                </c:pt>
                <c:pt idx="311">
                  <c:v>267.30846761878001</c:v>
                </c:pt>
                <c:pt idx="312">
                  <c:v>286.36702381097825</c:v>
                </c:pt>
                <c:pt idx="313">
                  <c:v>277.0820861788817</c:v>
                </c:pt>
                <c:pt idx="314">
                  <c:v>285.1453214909655</c:v>
                </c:pt>
                <c:pt idx="315">
                  <c:v>298.0953660831002</c:v>
                </c:pt>
                <c:pt idx="316">
                  <c:v>310.06804881922471</c:v>
                </c:pt>
                <c:pt idx="317">
                  <c:v>327.17188129940257</c:v>
                </c:pt>
                <c:pt idx="318">
                  <c:v>347.69648027561607</c:v>
                </c:pt>
                <c:pt idx="319">
                  <c:v>339.87758542753471</c:v>
                </c:pt>
                <c:pt idx="320">
                  <c:v>362.11256765176597</c:v>
                </c:pt>
                <c:pt idx="321">
                  <c:v>365.28899368379899</c:v>
                </c:pt>
                <c:pt idx="322">
                  <c:v>423.19768365240128</c:v>
                </c:pt>
                <c:pt idx="323">
                  <c:v>399.98533957215983</c:v>
                </c:pt>
                <c:pt idx="324">
                  <c:v>412.93538416429453</c:v>
                </c:pt>
                <c:pt idx="325">
                  <c:v>414.40142694830979</c:v>
                </c:pt>
                <c:pt idx="326">
                  <c:v>472.31011691691202</c:v>
                </c:pt>
                <c:pt idx="327">
                  <c:v>496.25548238916105</c:v>
                </c:pt>
                <c:pt idx="328">
                  <c:v>491.61301357311282</c:v>
                </c:pt>
                <c:pt idx="329">
                  <c:v>502.60833445322714</c:v>
                </c:pt>
                <c:pt idx="330">
                  <c:v>572.73404762195651</c:v>
                </c:pt>
                <c:pt idx="331">
                  <c:v>576.8878355099996</c:v>
                </c:pt>
                <c:pt idx="332">
                  <c:v>599.12281773423092</c:v>
                </c:pt>
                <c:pt idx="333">
                  <c:v>658.00886955884323</c:v>
                </c:pt>
                <c:pt idx="334">
                  <c:v>676.3344043590339</c:v>
                </c:pt>
                <c:pt idx="335">
                  <c:v>681.22121363908468</c:v>
                </c:pt>
                <c:pt idx="336">
                  <c:v>723.98079483952938</c:v>
                </c:pt>
                <c:pt idx="337">
                  <c:v>785.79893223217221</c:v>
                </c:pt>
                <c:pt idx="338">
                  <c:v>810.47731909642903</c:v>
                </c:pt>
                <c:pt idx="339">
                  <c:v>877.67094669712787</c:v>
                </c:pt>
                <c:pt idx="340">
                  <c:v>853.96992168888119</c:v>
                </c:pt>
                <c:pt idx="341">
                  <c:v>897.46252428133357</c:v>
                </c:pt>
                <c:pt idx="342">
                  <c:v>922.14091114559039</c:v>
                </c:pt>
                <c:pt idx="343">
                  <c:v>890.62099128926241</c:v>
                </c:pt>
                <c:pt idx="344">
                  <c:v>904.05971680940218</c:v>
                </c:pt>
                <c:pt idx="345">
                  <c:v>965.87785420204511</c:v>
                </c:pt>
                <c:pt idx="346">
                  <c:v>974.67411090613655</c:v>
                </c:pt>
                <c:pt idx="347">
                  <c:v>968.56559930607307</c:v>
                </c:pt>
                <c:pt idx="348">
                  <c:v>985.9137722502536</c:v>
                </c:pt>
                <c:pt idx="349">
                  <c:v>993.97700756233746</c:v>
                </c:pt>
                <c:pt idx="350">
                  <c:v>910.41256887346833</c:v>
                </c:pt>
                <c:pt idx="351">
                  <c:v>935.09095573772493</c:v>
                </c:pt>
                <c:pt idx="352">
                  <c:v>921.40788975358259</c:v>
                </c:pt>
                <c:pt idx="353">
                  <c:v>902.34933356138447</c:v>
                </c:pt>
                <c:pt idx="354">
                  <c:v>885.00116061720394</c:v>
                </c:pt>
                <c:pt idx="355">
                  <c:v>873.02847788107954</c:v>
                </c:pt>
                <c:pt idx="356">
                  <c:v>861.05579514495491</c:v>
                </c:pt>
                <c:pt idx="357">
                  <c:v>858.12370957692451</c:v>
                </c:pt>
                <c:pt idx="358">
                  <c:v>817.56319255250276</c:v>
                </c:pt>
                <c:pt idx="359">
                  <c:v>784.0885489841545</c:v>
                </c:pt>
                <c:pt idx="360">
                  <c:v>748.90352216778854</c:v>
                </c:pt>
                <c:pt idx="361">
                  <c:v>721.04870927149886</c:v>
                </c:pt>
                <c:pt idx="362">
                  <c:v>680.24385178307455</c:v>
                </c:pt>
                <c:pt idx="363">
                  <c:v>661.67397651888143</c:v>
                </c:pt>
                <c:pt idx="364">
                  <c:v>658.00886955884323</c:v>
                </c:pt>
                <c:pt idx="365">
                  <c:v>617.9370334624266</c:v>
                </c:pt>
                <c:pt idx="366">
                  <c:v>599.85583912623849</c:v>
                </c:pt>
                <c:pt idx="367">
                  <c:v>569.0689406619183</c:v>
                </c:pt>
                <c:pt idx="368">
                  <c:v>529.97446642151169</c:v>
                </c:pt>
                <c:pt idx="369">
                  <c:v>493.81207774913565</c:v>
                </c:pt>
                <c:pt idx="370">
                  <c:v>483.79411872503141</c:v>
                </c:pt>
                <c:pt idx="371">
                  <c:v>471.8214359889069</c:v>
                </c:pt>
                <c:pt idx="372">
                  <c:v>435.90338778053336</c:v>
                </c:pt>
                <c:pt idx="373">
                  <c:v>410.49197952426914</c:v>
                </c:pt>
                <c:pt idx="374">
                  <c:v>389.23435915604801</c:v>
                </c:pt>
                <c:pt idx="375">
                  <c:v>373.84090992388798</c:v>
                </c:pt>
                <c:pt idx="376">
                  <c:v>366.51069600381169</c:v>
                </c:pt>
                <c:pt idx="377">
                  <c:v>369.4427815718422</c:v>
                </c:pt>
                <c:pt idx="378">
                  <c:v>353.07197048367198</c:v>
                </c:pt>
                <c:pt idx="379">
                  <c:v>328.63792408341783</c:v>
                </c:pt>
                <c:pt idx="380">
                  <c:v>308.84634649921202</c:v>
                </c:pt>
                <c:pt idx="381">
                  <c:v>298.33970654710276</c:v>
                </c:pt>
                <c:pt idx="382">
                  <c:v>287.83306659499345</c:v>
                </c:pt>
                <c:pt idx="383">
                  <c:v>265.10940344275718</c:v>
                </c:pt>
                <c:pt idx="384">
                  <c:v>265.35374390675963</c:v>
                </c:pt>
                <c:pt idx="385">
                  <c:v>266.81978669077495</c:v>
                </c:pt>
                <c:pt idx="386">
                  <c:v>230.41305755439629</c:v>
                </c:pt>
                <c:pt idx="387">
                  <c:v>212.5762036822108</c:v>
                </c:pt>
                <c:pt idx="388">
                  <c:v>211.59884182620064</c:v>
                </c:pt>
                <c:pt idx="389">
                  <c:v>194.98369027402782</c:v>
                </c:pt>
                <c:pt idx="390">
                  <c:v>182.27798614589571</c:v>
                </c:pt>
                <c:pt idx="391">
                  <c:v>180.07892196987282</c:v>
                </c:pt>
                <c:pt idx="392">
                  <c:v>177.14683640184234</c:v>
                </c:pt>
                <c:pt idx="393">
                  <c:v>155.88921603362124</c:v>
                </c:pt>
                <c:pt idx="394">
                  <c:v>145.62691654551452</c:v>
                </c:pt>
                <c:pt idx="395">
                  <c:v>130.47780777735696</c:v>
                </c:pt>
                <c:pt idx="396">
                  <c:v>123.63627478528582</c:v>
                </c:pt>
                <c:pt idx="397">
                  <c:v>122.41457246527311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856"/>
        <c:axId val="221906048"/>
      </c:lineChart>
      <c:dateAx>
        <c:axId val="8594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6048"/>
        <c:crosses val="autoZero"/>
        <c:auto val="1"/>
        <c:lblOffset val="100"/>
        <c:baseTimeUnit val="days"/>
      </c:dateAx>
      <c:valAx>
        <c:axId val="2219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5856"/>
        <c:crosses val="autoZero"/>
        <c:crossBetween val="between"/>
      </c:valAx>
      <c:valAx>
        <c:axId val="2219066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4848"/>
        <c:crosses val="max"/>
        <c:crossBetween val="between"/>
      </c:valAx>
      <c:dateAx>
        <c:axId val="2188948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662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Варна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Брой_случаи!$D$40:$D$437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12</c:v>
                </c:pt>
                <c:pt idx="72">
                  <c:v>2</c:v>
                </c:pt>
                <c:pt idx="73">
                  <c:v>8</c:v>
                </c:pt>
                <c:pt idx="74">
                  <c:v>4</c:v>
                </c:pt>
                <c:pt idx="75">
                  <c:v>5</c:v>
                </c:pt>
                <c:pt idx="76">
                  <c:v>10</c:v>
                </c:pt>
                <c:pt idx="77">
                  <c:v>6</c:v>
                </c:pt>
                <c:pt idx="78">
                  <c:v>4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16</c:v>
                </c:pt>
                <c:pt idx="83">
                  <c:v>2</c:v>
                </c:pt>
                <c:pt idx="84">
                  <c:v>17</c:v>
                </c:pt>
                <c:pt idx="85">
                  <c:v>7</c:v>
                </c:pt>
                <c:pt idx="86">
                  <c:v>16</c:v>
                </c:pt>
                <c:pt idx="87">
                  <c:v>21</c:v>
                </c:pt>
                <c:pt idx="88">
                  <c:v>18</c:v>
                </c:pt>
                <c:pt idx="89">
                  <c:v>10</c:v>
                </c:pt>
                <c:pt idx="90">
                  <c:v>9</c:v>
                </c:pt>
                <c:pt idx="91">
                  <c:v>0</c:v>
                </c:pt>
                <c:pt idx="92">
                  <c:v>2</c:v>
                </c:pt>
                <c:pt idx="93">
                  <c:v>16</c:v>
                </c:pt>
                <c:pt idx="94">
                  <c:v>36</c:v>
                </c:pt>
                <c:pt idx="95">
                  <c:v>35</c:v>
                </c:pt>
                <c:pt idx="96">
                  <c:v>14</c:v>
                </c:pt>
                <c:pt idx="97">
                  <c:v>2</c:v>
                </c:pt>
                <c:pt idx="98">
                  <c:v>18</c:v>
                </c:pt>
                <c:pt idx="99">
                  <c:v>48</c:v>
                </c:pt>
                <c:pt idx="100">
                  <c:v>59</c:v>
                </c:pt>
                <c:pt idx="101">
                  <c:v>31</c:v>
                </c:pt>
                <c:pt idx="102">
                  <c:v>22</c:v>
                </c:pt>
                <c:pt idx="103">
                  <c:v>16</c:v>
                </c:pt>
                <c:pt idx="104">
                  <c:v>13</c:v>
                </c:pt>
                <c:pt idx="105">
                  <c:v>25</c:v>
                </c:pt>
                <c:pt idx="106">
                  <c:v>21</c:v>
                </c:pt>
                <c:pt idx="107">
                  <c:v>21</c:v>
                </c:pt>
                <c:pt idx="108">
                  <c:v>46</c:v>
                </c:pt>
                <c:pt idx="109">
                  <c:v>27</c:v>
                </c:pt>
                <c:pt idx="110">
                  <c:v>29</c:v>
                </c:pt>
                <c:pt idx="111">
                  <c:v>61</c:v>
                </c:pt>
                <c:pt idx="112">
                  <c:v>42</c:v>
                </c:pt>
                <c:pt idx="113">
                  <c:v>31</c:v>
                </c:pt>
                <c:pt idx="114">
                  <c:v>54</c:v>
                </c:pt>
                <c:pt idx="115">
                  <c:v>25</c:v>
                </c:pt>
                <c:pt idx="116">
                  <c:v>27</c:v>
                </c:pt>
                <c:pt idx="117">
                  <c:v>12</c:v>
                </c:pt>
                <c:pt idx="118">
                  <c:v>2</c:v>
                </c:pt>
                <c:pt idx="119">
                  <c:v>15</c:v>
                </c:pt>
                <c:pt idx="120">
                  <c:v>14</c:v>
                </c:pt>
                <c:pt idx="121">
                  <c:v>33</c:v>
                </c:pt>
                <c:pt idx="122">
                  <c:v>14</c:v>
                </c:pt>
                <c:pt idx="123">
                  <c:v>24</c:v>
                </c:pt>
                <c:pt idx="124">
                  <c:v>6</c:v>
                </c:pt>
                <c:pt idx="125">
                  <c:v>2</c:v>
                </c:pt>
                <c:pt idx="126">
                  <c:v>13</c:v>
                </c:pt>
                <c:pt idx="127">
                  <c:v>18</c:v>
                </c:pt>
                <c:pt idx="128">
                  <c:v>12</c:v>
                </c:pt>
                <c:pt idx="129">
                  <c:v>12</c:v>
                </c:pt>
                <c:pt idx="130">
                  <c:v>8</c:v>
                </c:pt>
                <c:pt idx="131">
                  <c:v>4</c:v>
                </c:pt>
                <c:pt idx="132">
                  <c:v>3</c:v>
                </c:pt>
                <c:pt idx="133">
                  <c:v>5</c:v>
                </c:pt>
                <c:pt idx="134">
                  <c:v>10</c:v>
                </c:pt>
                <c:pt idx="135">
                  <c:v>10</c:v>
                </c:pt>
                <c:pt idx="136">
                  <c:v>17</c:v>
                </c:pt>
                <c:pt idx="137">
                  <c:v>10</c:v>
                </c:pt>
                <c:pt idx="138">
                  <c:v>8</c:v>
                </c:pt>
                <c:pt idx="139">
                  <c:v>3</c:v>
                </c:pt>
                <c:pt idx="140">
                  <c:v>9</c:v>
                </c:pt>
                <c:pt idx="141" formatCode="0">
                  <c:v>17</c:v>
                </c:pt>
                <c:pt idx="142" formatCode="0">
                  <c:v>7</c:v>
                </c:pt>
                <c:pt idx="143" formatCode="0">
                  <c:v>6</c:v>
                </c:pt>
                <c:pt idx="144" formatCode="0">
                  <c:v>14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21</c:v>
                </c:pt>
                <c:pt idx="149" formatCode="0">
                  <c:v>12</c:v>
                </c:pt>
                <c:pt idx="150" formatCode="0">
                  <c:v>14</c:v>
                </c:pt>
                <c:pt idx="151" formatCode="0">
                  <c:v>11</c:v>
                </c:pt>
                <c:pt idx="152" formatCode="0">
                  <c:v>6</c:v>
                </c:pt>
                <c:pt idx="153" formatCode="0">
                  <c:v>1</c:v>
                </c:pt>
                <c:pt idx="154" formatCode="0">
                  <c:v>8</c:v>
                </c:pt>
                <c:pt idx="155" formatCode="0">
                  <c:v>10</c:v>
                </c:pt>
                <c:pt idx="156" formatCode="0">
                  <c:v>5</c:v>
                </c:pt>
                <c:pt idx="157" formatCode="0">
                  <c:v>4</c:v>
                </c:pt>
                <c:pt idx="158" formatCode="0">
                  <c:v>14</c:v>
                </c:pt>
                <c:pt idx="159" formatCode="0">
                  <c:v>19</c:v>
                </c:pt>
                <c:pt idx="160" formatCode="0">
                  <c:v>1</c:v>
                </c:pt>
                <c:pt idx="161" formatCode="0">
                  <c:v>13</c:v>
                </c:pt>
                <c:pt idx="162" formatCode="0">
                  <c:v>6</c:v>
                </c:pt>
                <c:pt idx="163" formatCode="0">
                  <c:v>7</c:v>
                </c:pt>
                <c:pt idx="164" formatCode="0">
                  <c:v>10</c:v>
                </c:pt>
                <c:pt idx="165" formatCode="0">
                  <c:v>11</c:v>
                </c:pt>
                <c:pt idx="166" formatCode="0">
                  <c:v>4</c:v>
                </c:pt>
                <c:pt idx="167" formatCode="0">
                  <c:v>0</c:v>
                </c:pt>
                <c:pt idx="168" formatCode="0">
                  <c:v>11</c:v>
                </c:pt>
                <c:pt idx="169" formatCode="0">
                  <c:v>15</c:v>
                </c:pt>
                <c:pt idx="170" formatCode="0">
                  <c:v>6</c:v>
                </c:pt>
                <c:pt idx="171" formatCode="0">
                  <c:v>32</c:v>
                </c:pt>
                <c:pt idx="172" formatCode="0">
                  <c:v>24</c:v>
                </c:pt>
                <c:pt idx="173" formatCode="0">
                  <c:v>8</c:v>
                </c:pt>
                <c:pt idx="174" formatCode="0">
                  <c:v>0</c:v>
                </c:pt>
                <c:pt idx="175" formatCode="0">
                  <c:v>15</c:v>
                </c:pt>
                <c:pt idx="176" formatCode="0">
                  <c:v>19</c:v>
                </c:pt>
                <c:pt idx="177" formatCode="0">
                  <c:v>35</c:v>
                </c:pt>
                <c:pt idx="178" formatCode="0">
                  <c:v>25</c:v>
                </c:pt>
                <c:pt idx="179" formatCode="0">
                  <c:v>29</c:v>
                </c:pt>
                <c:pt idx="180" formatCode="0">
                  <c:v>49</c:v>
                </c:pt>
                <c:pt idx="181" formatCode="0">
                  <c:v>2</c:v>
                </c:pt>
                <c:pt idx="182" formatCode="0">
                  <c:v>34</c:v>
                </c:pt>
                <c:pt idx="183" formatCode="0">
                  <c:v>27</c:v>
                </c:pt>
                <c:pt idx="184" formatCode="0">
                  <c:v>34</c:v>
                </c:pt>
                <c:pt idx="185" formatCode="0">
                  <c:v>30</c:v>
                </c:pt>
                <c:pt idx="186" formatCode="0">
                  <c:v>36</c:v>
                </c:pt>
                <c:pt idx="187" formatCode="0">
                  <c:v>13</c:v>
                </c:pt>
                <c:pt idx="188" formatCode="0">
                  <c:v>3</c:v>
                </c:pt>
                <c:pt idx="189" formatCode="0">
                  <c:v>56</c:v>
                </c:pt>
                <c:pt idx="190" formatCode="0">
                  <c:v>68</c:v>
                </c:pt>
                <c:pt idx="191" formatCode="0">
                  <c:v>77</c:v>
                </c:pt>
                <c:pt idx="192" formatCode="0">
                  <c:v>75</c:v>
                </c:pt>
                <c:pt idx="193" formatCode="0">
                  <c:v>68</c:v>
                </c:pt>
                <c:pt idx="194" formatCode="0">
                  <c:v>58</c:v>
                </c:pt>
                <c:pt idx="195" formatCode="0">
                  <c:v>5</c:v>
                </c:pt>
                <c:pt idx="196" formatCode="0">
                  <c:v>106</c:v>
                </c:pt>
                <c:pt idx="197" formatCode="0">
                  <c:v>169</c:v>
                </c:pt>
                <c:pt idx="198" formatCode="0">
                  <c:v>146</c:v>
                </c:pt>
                <c:pt idx="199" formatCode="0">
                  <c:v>160</c:v>
                </c:pt>
                <c:pt idx="200" formatCode="0">
                  <c:v>158</c:v>
                </c:pt>
                <c:pt idx="201" formatCode="0">
                  <c:v>114</c:v>
                </c:pt>
                <c:pt idx="202" formatCode="0">
                  <c:v>57</c:v>
                </c:pt>
                <c:pt idx="203" formatCode="0">
                  <c:v>148</c:v>
                </c:pt>
                <c:pt idx="204" formatCode="0">
                  <c:v>203</c:v>
                </c:pt>
                <c:pt idx="205" formatCode="0">
                  <c:v>204</c:v>
                </c:pt>
                <c:pt idx="206" formatCode="0">
                  <c:v>293</c:v>
                </c:pt>
                <c:pt idx="207" formatCode="0">
                  <c:v>150</c:v>
                </c:pt>
                <c:pt idx="208" formatCode="0">
                  <c:v>271</c:v>
                </c:pt>
                <c:pt idx="209" formatCode="0">
                  <c:v>19</c:v>
                </c:pt>
                <c:pt idx="210" formatCode="0">
                  <c:v>220</c:v>
                </c:pt>
                <c:pt idx="211" formatCode="0">
                  <c:v>301</c:v>
                </c:pt>
                <c:pt idx="212" formatCode="0">
                  <c:v>295</c:v>
                </c:pt>
                <c:pt idx="213" formatCode="0">
                  <c:v>142</c:v>
                </c:pt>
                <c:pt idx="214" formatCode="0">
                  <c:v>429</c:v>
                </c:pt>
                <c:pt idx="215" formatCode="0">
                  <c:v>172</c:v>
                </c:pt>
                <c:pt idx="216" formatCode="0">
                  <c:v>64</c:v>
                </c:pt>
                <c:pt idx="217" formatCode="0">
                  <c:v>124</c:v>
                </c:pt>
                <c:pt idx="218" formatCode="0">
                  <c:v>490</c:v>
                </c:pt>
                <c:pt idx="219" formatCode="0">
                  <c:v>259</c:v>
                </c:pt>
                <c:pt idx="220" formatCode="0">
                  <c:v>255</c:v>
                </c:pt>
                <c:pt idx="221" formatCode="0">
                  <c:v>302</c:v>
                </c:pt>
                <c:pt idx="222" formatCode="0">
                  <c:v>200</c:v>
                </c:pt>
                <c:pt idx="223" formatCode="0">
                  <c:v>78</c:v>
                </c:pt>
                <c:pt idx="224" formatCode="0">
                  <c:v>239</c:v>
                </c:pt>
                <c:pt idx="225" formatCode="0">
                  <c:v>365</c:v>
                </c:pt>
                <c:pt idx="226" formatCode="0">
                  <c:v>301</c:v>
                </c:pt>
                <c:pt idx="227" formatCode="0">
                  <c:v>280</c:v>
                </c:pt>
                <c:pt idx="228" formatCode="0">
                  <c:v>266</c:v>
                </c:pt>
                <c:pt idx="229" formatCode="0">
                  <c:v>209</c:v>
                </c:pt>
                <c:pt idx="230" formatCode="0">
                  <c:v>90</c:v>
                </c:pt>
                <c:pt idx="231" formatCode="0">
                  <c:v>213</c:v>
                </c:pt>
                <c:pt idx="232" formatCode="0">
                  <c:v>271</c:v>
                </c:pt>
                <c:pt idx="233" formatCode="0">
                  <c:v>266</c:v>
                </c:pt>
                <c:pt idx="234" formatCode="0">
                  <c:v>359</c:v>
                </c:pt>
                <c:pt idx="235" formatCode="0">
                  <c:v>249</c:v>
                </c:pt>
                <c:pt idx="236" formatCode="0">
                  <c:v>287</c:v>
                </c:pt>
                <c:pt idx="237" formatCode="0">
                  <c:v>126</c:v>
                </c:pt>
                <c:pt idx="238" formatCode="0">
                  <c:v>203</c:v>
                </c:pt>
                <c:pt idx="239" formatCode="0">
                  <c:v>391</c:v>
                </c:pt>
                <c:pt idx="240" formatCode="0">
                  <c:v>321</c:v>
                </c:pt>
                <c:pt idx="241" formatCode="0">
                  <c:v>324</c:v>
                </c:pt>
                <c:pt idx="242" formatCode="0">
                  <c:v>267</c:v>
                </c:pt>
                <c:pt idx="243" formatCode="0">
                  <c:v>137</c:v>
                </c:pt>
                <c:pt idx="244" formatCode="0">
                  <c:v>71</c:v>
                </c:pt>
                <c:pt idx="245" formatCode="0">
                  <c:v>156</c:v>
                </c:pt>
                <c:pt idx="246" formatCode="0">
                  <c:v>279</c:v>
                </c:pt>
                <c:pt idx="247" formatCode="0">
                  <c:v>184</c:v>
                </c:pt>
                <c:pt idx="248" formatCode="0">
                  <c:v>207</c:v>
                </c:pt>
                <c:pt idx="249" formatCode="0">
                  <c:v>149</c:v>
                </c:pt>
                <c:pt idx="250" formatCode="0">
                  <c:v>126</c:v>
                </c:pt>
                <c:pt idx="251" formatCode="0">
                  <c:v>16</c:v>
                </c:pt>
                <c:pt idx="252" formatCode="0">
                  <c:v>96</c:v>
                </c:pt>
                <c:pt idx="253" formatCode="0">
                  <c:v>180</c:v>
                </c:pt>
                <c:pt idx="254" formatCode="0">
                  <c:v>151</c:v>
                </c:pt>
                <c:pt idx="255" formatCode="0">
                  <c:v>72</c:v>
                </c:pt>
                <c:pt idx="256" formatCode="0">
                  <c:v>33</c:v>
                </c:pt>
                <c:pt idx="257" formatCode="0">
                  <c:v>47</c:v>
                </c:pt>
                <c:pt idx="258" formatCode="0">
                  <c:v>18</c:v>
                </c:pt>
                <c:pt idx="259" formatCode="0">
                  <c:v>28</c:v>
                </c:pt>
                <c:pt idx="260" formatCode="0">
                  <c:v>171</c:v>
                </c:pt>
                <c:pt idx="261" formatCode="0">
                  <c:v>143</c:v>
                </c:pt>
                <c:pt idx="262" formatCode="0">
                  <c:v>100</c:v>
                </c:pt>
                <c:pt idx="263" formatCode="0">
                  <c:v>44</c:v>
                </c:pt>
                <c:pt idx="264" formatCode="0">
                  <c:v>18</c:v>
                </c:pt>
                <c:pt idx="265" formatCode="0">
                  <c:v>18</c:v>
                </c:pt>
                <c:pt idx="266" formatCode="0">
                  <c:v>102</c:v>
                </c:pt>
                <c:pt idx="267" formatCode="0">
                  <c:v>143</c:v>
                </c:pt>
                <c:pt idx="268" formatCode="0">
                  <c:v>77</c:v>
                </c:pt>
                <c:pt idx="269" formatCode="0">
                  <c:v>55</c:v>
                </c:pt>
                <c:pt idx="270" formatCode="0">
                  <c:v>58</c:v>
                </c:pt>
                <c:pt idx="271" formatCode="0">
                  <c:v>30</c:v>
                </c:pt>
                <c:pt idx="272" formatCode="0">
                  <c:v>14</c:v>
                </c:pt>
                <c:pt idx="273" formatCode="0">
                  <c:v>41</c:v>
                </c:pt>
                <c:pt idx="274" formatCode="0">
                  <c:v>49</c:v>
                </c:pt>
                <c:pt idx="275" formatCode="0">
                  <c:v>41</c:v>
                </c:pt>
                <c:pt idx="276" formatCode="0">
                  <c:v>33</c:v>
                </c:pt>
                <c:pt idx="277" formatCode="0">
                  <c:v>32</c:v>
                </c:pt>
                <c:pt idx="278" formatCode="0">
                  <c:v>11</c:v>
                </c:pt>
                <c:pt idx="279" formatCode="0">
                  <c:v>1</c:v>
                </c:pt>
                <c:pt idx="280" formatCode="0">
                  <c:v>22</c:v>
                </c:pt>
                <c:pt idx="281" formatCode="0">
                  <c:v>32</c:v>
                </c:pt>
                <c:pt idx="282" formatCode="0">
                  <c:v>24</c:v>
                </c:pt>
                <c:pt idx="283" formatCode="0">
                  <c:v>21</c:v>
                </c:pt>
                <c:pt idx="284" formatCode="0">
                  <c:v>29</c:v>
                </c:pt>
                <c:pt idx="285" formatCode="0">
                  <c:v>25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30</c:v>
                </c:pt>
                <c:pt idx="289" formatCode="0">
                  <c:v>18</c:v>
                </c:pt>
                <c:pt idx="290" formatCode="0">
                  <c:v>20</c:v>
                </c:pt>
                <c:pt idx="291" formatCode="0">
                  <c:v>22</c:v>
                </c:pt>
                <c:pt idx="292" formatCode="0">
                  <c:v>13</c:v>
                </c:pt>
                <c:pt idx="293" formatCode="0">
                  <c:v>4</c:v>
                </c:pt>
                <c:pt idx="294" formatCode="0">
                  <c:v>33</c:v>
                </c:pt>
                <c:pt idx="295" formatCode="0">
                  <c:v>45</c:v>
                </c:pt>
                <c:pt idx="296" formatCode="0">
                  <c:v>37</c:v>
                </c:pt>
                <c:pt idx="297" formatCode="0">
                  <c:v>37</c:v>
                </c:pt>
                <c:pt idx="298" formatCode="0">
                  <c:v>43</c:v>
                </c:pt>
                <c:pt idx="299" formatCode="0">
                  <c:v>19</c:v>
                </c:pt>
                <c:pt idx="300" formatCode="0">
                  <c:v>3</c:v>
                </c:pt>
                <c:pt idx="301" formatCode="0">
                  <c:v>42</c:v>
                </c:pt>
                <c:pt idx="302" formatCode="0">
                  <c:v>56</c:v>
                </c:pt>
                <c:pt idx="303" formatCode="0">
                  <c:v>43</c:v>
                </c:pt>
                <c:pt idx="304" formatCode="0">
                  <c:v>65</c:v>
                </c:pt>
                <c:pt idx="305" formatCode="0">
                  <c:v>44</c:v>
                </c:pt>
                <c:pt idx="306" formatCode="0">
                  <c:v>36</c:v>
                </c:pt>
                <c:pt idx="307" formatCode="0">
                  <c:v>12</c:v>
                </c:pt>
                <c:pt idx="308" formatCode="0">
                  <c:v>37</c:v>
                </c:pt>
                <c:pt idx="309" formatCode="0">
                  <c:v>50</c:v>
                </c:pt>
                <c:pt idx="310" formatCode="0">
                  <c:v>60</c:v>
                </c:pt>
                <c:pt idx="311" formatCode="0">
                  <c:v>36</c:v>
                </c:pt>
                <c:pt idx="312" formatCode="0">
                  <c:v>81</c:v>
                </c:pt>
                <c:pt idx="313" formatCode="0">
                  <c:v>33</c:v>
                </c:pt>
                <c:pt idx="314" formatCode="0">
                  <c:v>28</c:v>
                </c:pt>
                <c:pt idx="315" formatCode="0">
                  <c:v>103</c:v>
                </c:pt>
                <c:pt idx="316" formatCode="0">
                  <c:v>82</c:v>
                </c:pt>
                <c:pt idx="317" formatCode="0">
                  <c:v>79</c:v>
                </c:pt>
                <c:pt idx="318" formatCode="0">
                  <c:v>112</c:v>
                </c:pt>
                <c:pt idx="319" formatCode="0">
                  <c:v>59</c:v>
                </c:pt>
                <c:pt idx="320" formatCode="0">
                  <c:v>60</c:v>
                </c:pt>
                <c:pt idx="321" formatCode="0">
                  <c:v>35</c:v>
                </c:pt>
                <c:pt idx="322" formatCode="0">
                  <c:v>138</c:v>
                </c:pt>
                <c:pt idx="323" formatCode="0">
                  <c:v>110</c:v>
                </c:pt>
                <c:pt idx="324" formatCode="0">
                  <c:v>64</c:v>
                </c:pt>
                <c:pt idx="325" formatCode="0">
                  <c:v>142</c:v>
                </c:pt>
                <c:pt idx="326" formatCode="0">
                  <c:v>136</c:v>
                </c:pt>
                <c:pt idx="327" formatCode="0">
                  <c:v>112</c:v>
                </c:pt>
                <c:pt idx="328" formatCode="0">
                  <c:v>23</c:v>
                </c:pt>
                <c:pt idx="329" formatCode="0">
                  <c:v>169</c:v>
                </c:pt>
                <c:pt idx="330" formatCode="0">
                  <c:v>272</c:v>
                </c:pt>
                <c:pt idx="331" formatCode="0">
                  <c:v>153</c:v>
                </c:pt>
                <c:pt idx="332" formatCode="0">
                  <c:v>184</c:v>
                </c:pt>
                <c:pt idx="333" formatCode="0">
                  <c:v>179</c:v>
                </c:pt>
                <c:pt idx="334" formatCode="0">
                  <c:v>172</c:v>
                </c:pt>
                <c:pt idx="335" formatCode="0">
                  <c:v>61</c:v>
                </c:pt>
                <c:pt idx="336" formatCode="0">
                  <c:v>343</c:v>
                </c:pt>
                <c:pt idx="337" formatCode="0">
                  <c:v>287</c:v>
                </c:pt>
                <c:pt idx="338" formatCode="0">
                  <c:v>305</c:v>
                </c:pt>
                <c:pt idx="339" formatCode="0">
                  <c:v>299</c:v>
                </c:pt>
                <c:pt idx="340" formatCode="0">
                  <c:v>325</c:v>
                </c:pt>
                <c:pt idx="341" formatCode="0">
                  <c:v>277</c:v>
                </c:pt>
                <c:pt idx="342" formatCode="0">
                  <c:v>78</c:v>
                </c:pt>
                <c:pt idx="343" formatCode="0">
                  <c:v>281</c:v>
                </c:pt>
                <c:pt idx="344" formatCode="0">
                  <c:v>369</c:v>
                </c:pt>
                <c:pt idx="345" formatCode="0">
                  <c:v>362</c:v>
                </c:pt>
                <c:pt idx="346" formatCode="0">
                  <c:v>362</c:v>
                </c:pt>
                <c:pt idx="347" formatCode="0">
                  <c:v>325</c:v>
                </c:pt>
                <c:pt idx="348" formatCode="0">
                  <c:v>258</c:v>
                </c:pt>
                <c:pt idx="349" formatCode="0">
                  <c:v>91</c:v>
                </c:pt>
                <c:pt idx="350" formatCode="0">
                  <c:v>264</c:v>
                </c:pt>
                <c:pt idx="351" formatCode="0">
                  <c:v>463</c:v>
                </c:pt>
                <c:pt idx="352" formatCode="0">
                  <c:v>367</c:v>
                </c:pt>
                <c:pt idx="353" formatCode="0">
                  <c:v>352</c:v>
                </c:pt>
                <c:pt idx="354" formatCode="0">
                  <c:v>345</c:v>
                </c:pt>
                <c:pt idx="355" formatCode="0">
                  <c:v>216</c:v>
                </c:pt>
                <c:pt idx="356" formatCode="0">
                  <c:v>74</c:v>
                </c:pt>
                <c:pt idx="357" formatCode="0">
                  <c:v>251</c:v>
                </c:pt>
                <c:pt idx="358" formatCode="0">
                  <c:v>369</c:v>
                </c:pt>
                <c:pt idx="359" formatCode="0">
                  <c:v>338</c:v>
                </c:pt>
                <c:pt idx="360" formatCode="0">
                  <c:v>279</c:v>
                </c:pt>
                <c:pt idx="361" formatCode="0">
                  <c:v>250</c:v>
                </c:pt>
                <c:pt idx="362" formatCode="0">
                  <c:v>174</c:v>
                </c:pt>
                <c:pt idx="363" formatCode="0">
                  <c:v>27</c:v>
                </c:pt>
                <c:pt idx="364" formatCode="0">
                  <c:v>233</c:v>
                </c:pt>
                <c:pt idx="365" formatCode="0">
                  <c:v>282</c:v>
                </c:pt>
                <c:pt idx="366" formatCode="0">
                  <c:v>177</c:v>
                </c:pt>
                <c:pt idx="367" formatCode="0">
                  <c:v>207</c:v>
                </c:pt>
                <c:pt idx="368" formatCode="0">
                  <c:v>166</c:v>
                </c:pt>
                <c:pt idx="369" formatCode="0">
                  <c:v>114</c:v>
                </c:pt>
                <c:pt idx="370" formatCode="0">
                  <c:v>67</c:v>
                </c:pt>
                <c:pt idx="371" formatCode="0">
                  <c:v>167</c:v>
                </c:pt>
                <c:pt idx="372" formatCode="0">
                  <c:v>163</c:v>
                </c:pt>
                <c:pt idx="373" formatCode="0">
                  <c:v>188</c:v>
                </c:pt>
                <c:pt idx="374" formatCode="0">
                  <c:v>125</c:v>
                </c:pt>
                <c:pt idx="375" formatCode="0">
                  <c:v>133</c:v>
                </c:pt>
                <c:pt idx="376" formatCode="0">
                  <c:v>81</c:v>
                </c:pt>
                <c:pt idx="377" formatCode="0">
                  <c:v>50</c:v>
                </c:pt>
                <c:pt idx="378" formatCode="0">
                  <c:v>136</c:v>
                </c:pt>
                <c:pt idx="379" formatCode="0">
                  <c:v>170</c:v>
                </c:pt>
                <c:pt idx="380" formatCode="0">
                  <c:v>122</c:v>
                </c:pt>
                <c:pt idx="381" formatCode="0">
                  <c:v>116</c:v>
                </c:pt>
                <c:pt idx="382" formatCode="0">
                  <c:v>75</c:v>
                </c:pt>
                <c:pt idx="383" formatCode="0">
                  <c:v>44</c:v>
                </c:pt>
                <c:pt idx="384" formatCode="0">
                  <c:v>56</c:v>
                </c:pt>
                <c:pt idx="385" formatCode="0">
                  <c:v>33</c:v>
                </c:pt>
                <c:pt idx="386" formatCode="0">
                  <c:v>66</c:v>
                </c:pt>
                <c:pt idx="387" formatCode="0">
                  <c:v>88</c:v>
                </c:pt>
                <c:pt idx="388" formatCode="0">
                  <c:v>50</c:v>
                </c:pt>
                <c:pt idx="389" formatCode="0">
                  <c:v>123</c:v>
                </c:pt>
                <c:pt idx="390" formatCode="0">
                  <c:v>50</c:v>
                </c:pt>
                <c:pt idx="391" formatCode="0">
                  <c:v>30</c:v>
                </c:pt>
                <c:pt idx="392" formatCode="0">
                  <c:v>61</c:v>
                </c:pt>
                <c:pt idx="393" formatCode="0">
                  <c:v>77</c:v>
                </c:pt>
                <c:pt idx="394" formatCode="0">
                  <c:v>55</c:v>
                </c:pt>
                <c:pt idx="395" formatCode="0">
                  <c:v>41</c:v>
                </c:pt>
                <c:pt idx="396" formatCode="0">
                  <c:v>44</c:v>
                </c:pt>
                <c:pt idx="397" formatCode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6896"/>
        <c:axId val="22190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Заб_Ръст!$F$40:$F$437</c:f>
              <c:numCache>
                <c:formatCode>0.0</c:formatCode>
                <c:ptCount val="398"/>
                <c:pt idx="0">
                  <c:v>0.8512721197739872</c:v>
                </c:pt>
                <c:pt idx="1">
                  <c:v>0.8512721197739872</c:v>
                </c:pt>
                <c:pt idx="2">
                  <c:v>0.2128180299434968</c:v>
                </c:pt>
                <c:pt idx="3">
                  <c:v>0.4256360598869936</c:v>
                </c:pt>
                <c:pt idx="4">
                  <c:v>0.2128180299434968</c:v>
                </c:pt>
                <c:pt idx="5">
                  <c:v>0.2128180299434968</c:v>
                </c:pt>
                <c:pt idx="6">
                  <c:v>0.2128180299434968</c:v>
                </c:pt>
                <c:pt idx="7">
                  <c:v>0.2128180299434968</c:v>
                </c:pt>
                <c:pt idx="8">
                  <c:v>0.2128180299434968</c:v>
                </c:pt>
                <c:pt idx="9">
                  <c:v>0.4256360598869936</c:v>
                </c:pt>
                <c:pt idx="10">
                  <c:v>0.4256360598869936</c:v>
                </c:pt>
                <c:pt idx="11">
                  <c:v>0.4256360598869936</c:v>
                </c:pt>
                <c:pt idx="12">
                  <c:v>0.4256360598869936</c:v>
                </c:pt>
                <c:pt idx="13">
                  <c:v>0.4256360598869936</c:v>
                </c:pt>
                <c:pt idx="14">
                  <c:v>0.4256360598869936</c:v>
                </c:pt>
                <c:pt idx="15">
                  <c:v>0.4256360598869936</c:v>
                </c:pt>
                <c:pt idx="16">
                  <c:v>0.4256360598869936</c:v>
                </c:pt>
                <c:pt idx="17">
                  <c:v>0.2128180299434968</c:v>
                </c:pt>
                <c:pt idx="18">
                  <c:v>0.2128180299434968</c:v>
                </c:pt>
                <c:pt idx="19">
                  <c:v>0.2128180299434968</c:v>
                </c:pt>
                <c:pt idx="20">
                  <c:v>0.2128180299434968</c:v>
                </c:pt>
                <c:pt idx="21">
                  <c:v>0.2128180299434968</c:v>
                </c:pt>
                <c:pt idx="22">
                  <c:v>0.2128180299434968</c:v>
                </c:pt>
                <c:pt idx="23">
                  <c:v>0.2128180299434968</c:v>
                </c:pt>
                <c:pt idx="24">
                  <c:v>0.63845408983049046</c:v>
                </c:pt>
                <c:pt idx="25">
                  <c:v>0.63845408983049046</c:v>
                </c:pt>
                <c:pt idx="26">
                  <c:v>0.63845408983049046</c:v>
                </c:pt>
                <c:pt idx="27">
                  <c:v>0.63845408983049046</c:v>
                </c:pt>
                <c:pt idx="28">
                  <c:v>0.63845408983049046</c:v>
                </c:pt>
                <c:pt idx="29">
                  <c:v>0.63845408983049046</c:v>
                </c:pt>
                <c:pt idx="30">
                  <c:v>0.63845408983049046</c:v>
                </c:pt>
                <c:pt idx="31">
                  <c:v>0.63845408983049046</c:v>
                </c:pt>
                <c:pt idx="32">
                  <c:v>0.63845408983049046</c:v>
                </c:pt>
                <c:pt idx="33">
                  <c:v>0.63845408983049046</c:v>
                </c:pt>
                <c:pt idx="34">
                  <c:v>0.63845408983049046</c:v>
                </c:pt>
                <c:pt idx="35">
                  <c:v>0.63845408983049046</c:v>
                </c:pt>
                <c:pt idx="36">
                  <c:v>0.63845408983049046</c:v>
                </c:pt>
                <c:pt idx="37">
                  <c:v>0.4256360598869936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0.2128180299434968</c:v>
                </c:pt>
                <c:pt idx="64">
                  <c:v>0.63845408983049046</c:v>
                </c:pt>
                <c:pt idx="65">
                  <c:v>0.8512721197739872</c:v>
                </c:pt>
                <c:pt idx="66">
                  <c:v>1.0640901497174842</c:v>
                </c:pt>
                <c:pt idx="67">
                  <c:v>1.0640901497174842</c:v>
                </c:pt>
                <c:pt idx="68">
                  <c:v>1.9153622694914714</c:v>
                </c:pt>
                <c:pt idx="69">
                  <c:v>2.3409983293784649</c:v>
                </c:pt>
                <c:pt idx="70">
                  <c:v>2.7666343892654588</c:v>
                </c:pt>
                <c:pt idx="71">
                  <c:v>5.3204507485874197</c:v>
                </c:pt>
                <c:pt idx="72">
                  <c:v>5.7460868084744137</c:v>
                </c:pt>
                <c:pt idx="73">
                  <c:v>7.4486310480223876</c:v>
                </c:pt>
                <c:pt idx="74">
                  <c:v>8.2999031677963764</c:v>
                </c:pt>
                <c:pt idx="75">
                  <c:v>9.3639933175138594</c:v>
                </c:pt>
                <c:pt idx="76">
                  <c:v>11.492173616948827</c:v>
                </c:pt>
                <c:pt idx="77">
                  <c:v>12.556263766666312</c:v>
                </c:pt>
                <c:pt idx="78">
                  <c:v>12.981899826553306</c:v>
                </c:pt>
                <c:pt idx="79">
                  <c:v>15.322898155931771</c:v>
                </c:pt>
                <c:pt idx="80">
                  <c:v>18.302350575140725</c:v>
                </c:pt>
                <c:pt idx="81">
                  <c:v>20.64334890451919</c:v>
                </c:pt>
                <c:pt idx="82">
                  <c:v>23.197165263841153</c:v>
                </c:pt>
                <c:pt idx="83">
                  <c:v>23.197165263841153</c:v>
                </c:pt>
                <c:pt idx="84">
                  <c:v>26.389435712993606</c:v>
                </c:pt>
                <c:pt idx="85">
                  <c:v>25.325345563276123</c:v>
                </c:pt>
                <c:pt idx="86">
                  <c:v>28.304797982485077</c:v>
                </c:pt>
                <c:pt idx="87">
                  <c:v>31.071432371750536</c:v>
                </c:pt>
                <c:pt idx="88">
                  <c:v>34.050884790959493</c:v>
                </c:pt>
                <c:pt idx="89">
                  <c:v>35.114974940676973</c:v>
                </c:pt>
                <c:pt idx="90">
                  <c:v>34.902156910733474</c:v>
                </c:pt>
                <c:pt idx="91">
                  <c:v>33.625248731072496</c:v>
                </c:pt>
                <c:pt idx="92">
                  <c:v>33.199612671185506</c:v>
                </c:pt>
                <c:pt idx="93">
                  <c:v>34.050884790959493</c:v>
                </c:pt>
                <c:pt idx="94">
                  <c:v>38.520063419772924</c:v>
                </c:pt>
                <c:pt idx="95">
                  <c:v>43.627696138416852</c:v>
                </c:pt>
                <c:pt idx="96">
                  <c:v>43.202060078529854</c:v>
                </c:pt>
                <c:pt idx="97">
                  <c:v>43.202060078529854</c:v>
                </c:pt>
                <c:pt idx="98">
                  <c:v>43.414878108473346</c:v>
                </c:pt>
                <c:pt idx="99">
                  <c:v>52.140417336156723</c:v>
                </c:pt>
                <c:pt idx="100">
                  <c:v>61.291592623727084</c:v>
                </c:pt>
                <c:pt idx="101">
                  <c:v>63.41977292316205</c:v>
                </c:pt>
                <c:pt idx="102">
                  <c:v>64.271045042936038</c:v>
                </c:pt>
                <c:pt idx="103">
                  <c:v>65.547953222597016</c:v>
                </c:pt>
                <c:pt idx="104">
                  <c:v>66.399225342371011</c:v>
                </c:pt>
                <c:pt idx="105">
                  <c:v>71.71967609095843</c:v>
                </c:pt>
                <c:pt idx="106">
                  <c:v>75.763218659884856</c:v>
                </c:pt>
                <c:pt idx="107">
                  <c:v>76.827308809602357</c:v>
                </c:pt>
                <c:pt idx="108">
                  <c:v>78.955489109037316</c:v>
                </c:pt>
                <c:pt idx="109">
                  <c:v>77.25294486948934</c:v>
                </c:pt>
                <c:pt idx="110">
                  <c:v>80.4452153186418</c:v>
                </c:pt>
                <c:pt idx="111">
                  <c:v>93.001479085308105</c:v>
                </c:pt>
                <c:pt idx="112">
                  <c:v>98.109111803952032</c:v>
                </c:pt>
                <c:pt idx="113">
                  <c:v>94.491205294912589</c:v>
                </c:pt>
                <c:pt idx="114">
                  <c:v>93.427115145195103</c:v>
                </c:pt>
                <c:pt idx="115">
                  <c:v>92.150206965534124</c:v>
                </c:pt>
                <c:pt idx="116">
                  <c:v>93.214297115251597</c:v>
                </c:pt>
                <c:pt idx="117">
                  <c:v>92.363024995477616</c:v>
                </c:pt>
                <c:pt idx="118">
                  <c:v>90.022026666099151</c:v>
                </c:pt>
                <c:pt idx="119">
                  <c:v>87.893846366664192</c:v>
                </c:pt>
                <c:pt idx="120">
                  <c:v>86.404120157059708</c:v>
                </c:pt>
                <c:pt idx="121">
                  <c:v>88.957936516381665</c:v>
                </c:pt>
                <c:pt idx="122">
                  <c:v>82.147759558189776</c:v>
                </c:pt>
                <c:pt idx="123">
                  <c:v>81.509305468359273</c:v>
                </c:pt>
                <c:pt idx="124">
                  <c:v>76.614490779658851</c:v>
                </c:pt>
                <c:pt idx="125">
                  <c:v>64.058227012992532</c:v>
                </c:pt>
                <c:pt idx="126">
                  <c:v>57.886504144631132</c:v>
                </c:pt>
                <c:pt idx="127">
                  <c:v>55.119869755365677</c:v>
                </c:pt>
                <c:pt idx="128">
                  <c:v>46.181512497738808</c:v>
                </c:pt>
                <c:pt idx="129">
                  <c:v>43.414878108473346</c:v>
                </c:pt>
                <c:pt idx="130">
                  <c:v>39.371335539546912</c:v>
                </c:pt>
                <c:pt idx="131">
                  <c:v>37.668791299998936</c:v>
                </c:pt>
                <c:pt idx="132">
                  <c:v>37.881609329942428</c:v>
                </c:pt>
                <c:pt idx="133">
                  <c:v>35.753429030507462</c:v>
                </c:pt>
                <c:pt idx="134">
                  <c:v>34.902156910733474</c:v>
                </c:pt>
                <c:pt idx="135">
                  <c:v>30.007342222033053</c:v>
                </c:pt>
                <c:pt idx="136">
                  <c:v>30.645796311863542</c:v>
                </c:pt>
                <c:pt idx="137">
                  <c:v>27.666343892654584</c:v>
                </c:pt>
                <c:pt idx="138">
                  <c:v>28.091979952541578</c:v>
                </c:pt>
                <c:pt idx="139">
                  <c:v>28.304797982485077</c:v>
                </c:pt>
                <c:pt idx="140">
                  <c:v>27.453525862711089</c:v>
                </c:pt>
                <c:pt idx="141">
                  <c:v>27.24070783276759</c:v>
                </c:pt>
                <c:pt idx="142">
                  <c:v>26.176617683050107</c:v>
                </c:pt>
                <c:pt idx="143">
                  <c:v>24.899709503389129</c:v>
                </c:pt>
                <c:pt idx="144">
                  <c:v>26.176617683050107</c:v>
                </c:pt>
                <c:pt idx="145">
                  <c:v>26.602253742937101</c:v>
                </c:pt>
                <c:pt idx="146">
                  <c:v>25.963799653106612</c:v>
                </c:pt>
                <c:pt idx="147">
                  <c:v>25.112527533332624</c:v>
                </c:pt>
                <c:pt idx="148">
                  <c:v>27.453525862711089</c:v>
                </c:pt>
                <c:pt idx="149">
                  <c:v>27.879161922598083</c:v>
                </c:pt>
                <c:pt idx="150">
                  <c:v>27.24070783276759</c:v>
                </c:pt>
                <c:pt idx="151">
                  <c:v>27.453525862711089</c:v>
                </c:pt>
                <c:pt idx="152">
                  <c:v>27.027889802824095</c:v>
                </c:pt>
                <c:pt idx="153">
                  <c:v>26.602253742937101</c:v>
                </c:pt>
                <c:pt idx="154">
                  <c:v>26.389435712993606</c:v>
                </c:pt>
                <c:pt idx="155">
                  <c:v>24.899709503389129</c:v>
                </c:pt>
                <c:pt idx="156">
                  <c:v>24.474073443502135</c:v>
                </c:pt>
                <c:pt idx="157">
                  <c:v>24.048437383615138</c:v>
                </c:pt>
                <c:pt idx="158">
                  <c:v>24.048437383615138</c:v>
                </c:pt>
                <c:pt idx="159">
                  <c:v>26.8150717728806</c:v>
                </c:pt>
                <c:pt idx="160">
                  <c:v>27.027889802824095</c:v>
                </c:pt>
                <c:pt idx="161">
                  <c:v>29.581706162146055</c:v>
                </c:pt>
                <c:pt idx="162">
                  <c:v>26.389435712993606</c:v>
                </c:pt>
                <c:pt idx="163">
                  <c:v>25.325345563276123</c:v>
                </c:pt>
                <c:pt idx="164">
                  <c:v>24.474073443502135</c:v>
                </c:pt>
                <c:pt idx="165">
                  <c:v>24.474073443502135</c:v>
                </c:pt>
                <c:pt idx="166">
                  <c:v>24.048437383615138</c:v>
                </c:pt>
                <c:pt idx="167">
                  <c:v>23.835619353671643</c:v>
                </c:pt>
                <c:pt idx="168">
                  <c:v>24.474073443502135</c:v>
                </c:pt>
                <c:pt idx="169">
                  <c:v>25.538163593219618</c:v>
                </c:pt>
                <c:pt idx="170">
                  <c:v>25.750981623163117</c:v>
                </c:pt>
                <c:pt idx="171">
                  <c:v>31.709886461581025</c:v>
                </c:pt>
                <c:pt idx="172">
                  <c:v>33.838066761015995</c:v>
                </c:pt>
                <c:pt idx="173">
                  <c:v>31.49706843163753</c:v>
                </c:pt>
                <c:pt idx="174">
                  <c:v>31.284250401694031</c:v>
                </c:pt>
                <c:pt idx="175">
                  <c:v>31.709886461581025</c:v>
                </c:pt>
                <c:pt idx="176">
                  <c:v>34.476520850846484</c:v>
                </c:pt>
                <c:pt idx="177">
                  <c:v>40.435425689264392</c:v>
                </c:pt>
                <c:pt idx="178">
                  <c:v>43.627696138416852</c:v>
                </c:pt>
                <c:pt idx="179">
                  <c:v>47.458420677399786</c:v>
                </c:pt>
                <c:pt idx="180">
                  <c:v>57.035232024857144</c:v>
                </c:pt>
                <c:pt idx="181">
                  <c:v>57.460868084744135</c:v>
                </c:pt>
                <c:pt idx="182">
                  <c:v>62.35568277344457</c:v>
                </c:pt>
                <c:pt idx="183">
                  <c:v>64.909499132766527</c:v>
                </c:pt>
                <c:pt idx="184">
                  <c:v>70.868403971184435</c:v>
                </c:pt>
                <c:pt idx="185">
                  <c:v>70.442767911297452</c:v>
                </c:pt>
                <c:pt idx="186">
                  <c:v>72.996584270619408</c:v>
                </c:pt>
                <c:pt idx="187">
                  <c:v>74.060674420336895</c:v>
                </c:pt>
                <c:pt idx="188">
                  <c:v>74.699128510167384</c:v>
                </c:pt>
                <c:pt idx="189">
                  <c:v>83.424667737850754</c:v>
                </c:pt>
                <c:pt idx="190">
                  <c:v>93.8527512050821</c:v>
                </c:pt>
                <c:pt idx="191">
                  <c:v>102.79110846270896</c:v>
                </c:pt>
                <c:pt idx="192">
                  <c:v>113.4320099598838</c:v>
                </c:pt>
                <c:pt idx="193">
                  <c:v>121.73191312768019</c:v>
                </c:pt>
                <c:pt idx="194">
                  <c:v>123.64727539717164</c:v>
                </c:pt>
                <c:pt idx="195">
                  <c:v>124.28572948700214</c:v>
                </c:pt>
                <c:pt idx="196">
                  <c:v>139.6086276429339</c:v>
                </c:pt>
                <c:pt idx="197">
                  <c:v>169.82878789491045</c:v>
                </c:pt>
                <c:pt idx="198">
                  <c:v>193.66440724858208</c:v>
                </c:pt>
                <c:pt idx="199">
                  <c:v>221.33075114123668</c:v>
                </c:pt>
                <c:pt idx="200">
                  <c:v>247.29455079434328</c:v>
                </c:pt>
                <c:pt idx="201">
                  <c:v>268.78917181863648</c:v>
                </c:pt>
                <c:pt idx="202">
                  <c:v>280.28134543558531</c:v>
                </c:pt>
                <c:pt idx="203">
                  <c:v>299.86060419038699</c:v>
                </c:pt>
                <c:pt idx="204">
                  <c:v>328.5910382327591</c:v>
                </c:pt>
                <c:pt idx="205">
                  <c:v>355.61892803558317</c:v>
                </c:pt>
                <c:pt idx="206">
                  <c:v>402.01325856326542</c:v>
                </c:pt>
                <c:pt idx="207">
                  <c:v>419.46433701863219</c:v>
                </c:pt>
                <c:pt idx="208">
                  <c:v>464.79457739659699</c:v>
                </c:pt>
                <c:pt idx="209">
                  <c:v>467.77402981580593</c:v>
                </c:pt>
                <c:pt idx="210">
                  <c:v>492.03528522936466</c:v>
                </c:pt>
                <c:pt idx="211">
                  <c:v>520.12726518190618</c:v>
                </c:pt>
                <c:pt idx="212">
                  <c:v>551.83715164348723</c:v>
                </c:pt>
                <c:pt idx="213">
                  <c:v>548.00642710450427</c:v>
                </c:pt>
                <c:pt idx="214">
                  <c:v>605.68011321919198</c:v>
                </c:pt>
                <c:pt idx="215">
                  <c:v>618.02355895591472</c:v>
                </c:pt>
                <c:pt idx="216">
                  <c:v>619.51328516551928</c:v>
                </c:pt>
                <c:pt idx="217">
                  <c:v>614.40565244687537</c:v>
                </c:pt>
                <c:pt idx="218">
                  <c:v>675.48442704065894</c:v>
                </c:pt>
                <c:pt idx="219">
                  <c:v>687.18941868755121</c:v>
                </c:pt>
                <c:pt idx="220">
                  <c:v>679.10233354969841</c:v>
                </c:pt>
                <c:pt idx="221">
                  <c:v>711.45067410110983</c:v>
                </c:pt>
                <c:pt idx="222">
                  <c:v>696.34059397512158</c:v>
                </c:pt>
                <c:pt idx="223">
                  <c:v>708.89685774178781</c:v>
                </c:pt>
                <c:pt idx="224">
                  <c:v>712.94040031071438</c:v>
                </c:pt>
                <c:pt idx="225">
                  <c:v>726.56075422709807</c:v>
                </c:pt>
                <c:pt idx="226">
                  <c:v>727.83766240675902</c:v>
                </c:pt>
                <c:pt idx="227">
                  <c:v>757.20655053896166</c:v>
                </c:pt>
                <c:pt idx="228">
                  <c:v>722.51721165817162</c:v>
                </c:pt>
                <c:pt idx="229">
                  <c:v>730.39147876608104</c:v>
                </c:pt>
                <c:pt idx="230">
                  <c:v>735.92474754461205</c:v>
                </c:pt>
                <c:pt idx="231">
                  <c:v>754.86555220958326</c:v>
                </c:pt>
                <c:pt idx="232">
                  <c:v>708.25840365195745</c:v>
                </c:pt>
                <c:pt idx="233">
                  <c:v>709.74812986156189</c:v>
                </c:pt>
                <c:pt idx="234">
                  <c:v>731.88120497568559</c:v>
                </c:pt>
                <c:pt idx="235">
                  <c:v>720.60184938868019</c:v>
                </c:pt>
                <c:pt idx="236">
                  <c:v>739.11701799376442</c:v>
                </c:pt>
                <c:pt idx="237">
                  <c:v>749.33228343105225</c:v>
                </c:pt>
                <c:pt idx="238">
                  <c:v>741.67083435308632</c:v>
                </c:pt>
                <c:pt idx="239">
                  <c:v>747.20410313161733</c:v>
                </c:pt>
                <c:pt idx="240">
                  <c:v>751.46046373048728</c:v>
                </c:pt>
                <c:pt idx="241">
                  <c:v>760.82445704800114</c:v>
                </c:pt>
                <c:pt idx="242">
                  <c:v>761.03727507794463</c:v>
                </c:pt>
                <c:pt idx="243">
                  <c:v>745.71437692201278</c:v>
                </c:pt>
                <c:pt idx="244">
                  <c:v>741.67083435308632</c:v>
                </c:pt>
                <c:pt idx="245">
                  <c:v>729.54020664630707</c:v>
                </c:pt>
                <c:pt idx="246">
                  <c:v>731.24275088585512</c:v>
                </c:pt>
                <c:pt idx="247">
                  <c:v>713.79167243048823</c:v>
                </c:pt>
                <c:pt idx="248">
                  <c:v>681.44333187907682</c:v>
                </c:pt>
                <c:pt idx="249">
                  <c:v>660.1615288847272</c:v>
                </c:pt>
                <c:pt idx="250">
                  <c:v>625.89782606382414</c:v>
                </c:pt>
                <c:pt idx="251">
                  <c:v>602.48784277003949</c:v>
                </c:pt>
                <c:pt idx="252">
                  <c:v>579.71631356608532</c:v>
                </c:pt>
                <c:pt idx="253">
                  <c:v>534.81170924800756</c:v>
                </c:pt>
                <c:pt idx="254">
                  <c:v>498.63264415761302</c:v>
                </c:pt>
                <c:pt idx="255">
                  <c:v>445.00250061185187</c:v>
                </c:pt>
                <c:pt idx="256">
                  <c:v>395.20308160507363</c:v>
                </c:pt>
                <c:pt idx="257">
                  <c:v>376.04945891015888</c:v>
                </c:pt>
                <c:pt idx="258">
                  <c:v>364.77010332315353</c:v>
                </c:pt>
                <c:pt idx="259">
                  <c:v>337.52939549038592</c:v>
                </c:pt>
                <c:pt idx="260">
                  <c:v>314.54504825648826</c:v>
                </c:pt>
                <c:pt idx="261">
                  <c:v>305.81950902880493</c:v>
                </c:pt>
                <c:pt idx="262">
                  <c:v>283.04797982485076</c:v>
                </c:pt>
                <c:pt idx="263">
                  <c:v>260.70208668078357</c:v>
                </c:pt>
                <c:pt idx="264">
                  <c:v>237.71773944688593</c:v>
                </c:pt>
                <c:pt idx="265">
                  <c:v>238.14337550677294</c:v>
                </c:pt>
                <c:pt idx="266">
                  <c:v>239.42028368643395</c:v>
                </c:pt>
                <c:pt idx="267">
                  <c:v>231.54601657852453</c:v>
                </c:pt>
                <c:pt idx="268">
                  <c:v>215.79748236270575</c:v>
                </c:pt>
                <c:pt idx="269">
                  <c:v>212.17957585366634</c:v>
                </c:pt>
                <c:pt idx="270">
                  <c:v>217.50002660225377</c:v>
                </c:pt>
                <c:pt idx="271">
                  <c:v>213.8821200932143</c:v>
                </c:pt>
                <c:pt idx="272">
                  <c:v>213.03084797344033</c:v>
                </c:pt>
                <c:pt idx="273">
                  <c:v>215.79748236270575</c:v>
                </c:pt>
                <c:pt idx="274">
                  <c:v>189.83368270959915</c:v>
                </c:pt>
                <c:pt idx="275">
                  <c:v>168.12624365536249</c:v>
                </c:pt>
                <c:pt idx="276">
                  <c:v>153.86743564914821</c:v>
                </c:pt>
                <c:pt idx="277">
                  <c:v>151.31361928982622</c:v>
                </c:pt>
                <c:pt idx="278">
                  <c:v>149.82389308022175</c:v>
                </c:pt>
                <c:pt idx="279">
                  <c:v>146.20598657118231</c:v>
                </c:pt>
                <c:pt idx="280">
                  <c:v>129.18054417570258</c:v>
                </c:pt>
                <c:pt idx="281">
                  <c:v>105.55774285197442</c:v>
                </c:pt>
                <c:pt idx="282">
                  <c:v>94.278387264969084</c:v>
                </c:pt>
                <c:pt idx="283">
                  <c:v>87.042574246890197</c:v>
                </c:pt>
                <c:pt idx="284">
                  <c:v>80.870851378528783</c:v>
                </c:pt>
                <c:pt idx="285">
                  <c:v>79.806761228811311</c:v>
                </c:pt>
                <c:pt idx="286">
                  <c:v>78.104216989263335</c:v>
                </c:pt>
                <c:pt idx="287">
                  <c:v>75.976036689828362</c:v>
                </c:pt>
                <c:pt idx="288">
                  <c:v>71.932494120901922</c:v>
                </c:pt>
                <c:pt idx="289">
                  <c:v>67.0376794322015</c:v>
                </c:pt>
                <c:pt idx="290">
                  <c:v>64.271045042936038</c:v>
                </c:pt>
                <c:pt idx="291">
                  <c:v>62.142864743501072</c:v>
                </c:pt>
                <c:pt idx="292">
                  <c:v>62.568500803388062</c:v>
                </c:pt>
                <c:pt idx="293">
                  <c:v>63.206954893218551</c:v>
                </c:pt>
                <c:pt idx="294">
                  <c:v>65.547953222597016</c:v>
                </c:pt>
                <c:pt idx="295">
                  <c:v>68.314587611862478</c:v>
                </c:pt>
                <c:pt idx="296">
                  <c:v>71.081222001127941</c:v>
                </c:pt>
                <c:pt idx="297">
                  <c:v>74.486310480223878</c:v>
                </c:pt>
                <c:pt idx="298">
                  <c:v>77.465762899432846</c:v>
                </c:pt>
                <c:pt idx="299">
                  <c:v>76.188854719771868</c:v>
                </c:pt>
                <c:pt idx="300">
                  <c:v>75.550400629941379</c:v>
                </c:pt>
                <c:pt idx="301">
                  <c:v>77.891398959319829</c:v>
                </c:pt>
                <c:pt idx="302">
                  <c:v>83.424667737850754</c:v>
                </c:pt>
                <c:pt idx="303">
                  <c:v>88.745118486438173</c:v>
                </c:pt>
                <c:pt idx="304">
                  <c:v>98.321929833895538</c:v>
                </c:pt>
                <c:pt idx="305">
                  <c:v>103.00392649265247</c:v>
                </c:pt>
                <c:pt idx="306">
                  <c:v>107.89874118135288</c:v>
                </c:pt>
                <c:pt idx="307">
                  <c:v>109.60128542090087</c:v>
                </c:pt>
                <c:pt idx="308">
                  <c:v>110.45255754067483</c:v>
                </c:pt>
                <c:pt idx="309">
                  <c:v>111.51664769039233</c:v>
                </c:pt>
                <c:pt idx="310">
                  <c:v>116.41146237909275</c:v>
                </c:pt>
                <c:pt idx="311">
                  <c:v>116.19864434914925</c:v>
                </c:pt>
                <c:pt idx="312">
                  <c:v>124.28572948700214</c:v>
                </c:pt>
                <c:pt idx="313">
                  <c:v>127.2651819062111</c:v>
                </c:pt>
                <c:pt idx="314">
                  <c:v>132.5856326547985</c:v>
                </c:pt>
                <c:pt idx="315">
                  <c:v>145.5675324813518</c:v>
                </c:pt>
                <c:pt idx="316">
                  <c:v>151.10080125988276</c:v>
                </c:pt>
                <c:pt idx="317">
                  <c:v>158.76225033784863</c:v>
                </c:pt>
                <c:pt idx="318">
                  <c:v>168.76469774519296</c:v>
                </c:pt>
                <c:pt idx="319">
                  <c:v>171.95696819434542</c:v>
                </c:pt>
                <c:pt idx="320">
                  <c:v>177.06460091298936</c:v>
                </c:pt>
                <c:pt idx="321">
                  <c:v>181.95941560168976</c:v>
                </c:pt>
                <c:pt idx="322">
                  <c:v>203.45403662598295</c:v>
                </c:pt>
                <c:pt idx="323">
                  <c:v>216.22311842259276</c:v>
                </c:pt>
                <c:pt idx="324">
                  <c:v>217.07439054236676</c:v>
                </c:pt>
                <c:pt idx="325">
                  <c:v>239.63310171637741</c:v>
                </c:pt>
                <c:pt idx="326">
                  <c:v>251.33809336326971</c:v>
                </c:pt>
                <c:pt idx="327">
                  <c:v>268.150717728806</c:v>
                </c:pt>
                <c:pt idx="328">
                  <c:v>267.08662757908849</c:v>
                </c:pt>
                <c:pt idx="329">
                  <c:v>281.13261755535927</c:v>
                </c:pt>
                <c:pt idx="330">
                  <c:v>321.56804324462365</c:v>
                </c:pt>
                <c:pt idx="331">
                  <c:v>337.31657746044243</c:v>
                </c:pt>
                <c:pt idx="332">
                  <c:v>352.63947561637423</c:v>
                </c:pt>
                <c:pt idx="333">
                  <c:v>378.17763920959385</c:v>
                </c:pt>
                <c:pt idx="334">
                  <c:v>402.01325856326542</c:v>
                </c:pt>
                <c:pt idx="335">
                  <c:v>407.54652734179638</c:v>
                </c:pt>
                <c:pt idx="336">
                  <c:v>451.17422348021324</c:v>
                </c:pt>
                <c:pt idx="337">
                  <c:v>488.84301478021223</c:v>
                </c:pt>
                <c:pt idx="338">
                  <c:v>540.13215999659485</c:v>
                </c:pt>
                <c:pt idx="339">
                  <c:v>573.54459069772395</c:v>
                </c:pt>
                <c:pt idx="340">
                  <c:v>613.76719835704478</c:v>
                </c:pt>
                <c:pt idx="341">
                  <c:v>648.88217329772181</c:v>
                </c:pt>
                <c:pt idx="342">
                  <c:v>660.58716494461407</c:v>
                </c:pt>
                <c:pt idx="343">
                  <c:v>684.42278429828571</c:v>
                </c:pt>
                <c:pt idx="344">
                  <c:v>705.06613320280496</c:v>
                </c:pt>
                <c:pt idx="345">
                  <c:v>749.54510146099574</c:v>
                </c:pt>
                <c:pt idx="346">
                  <c:v>787.42671079093816</c:v>
                </c:pt>
                <c:pt idx="347">
                  <c:v>818.49814316268873</c:v>
                </c:pt>
                <c:pt idx="348">
                  <c:v>836.80049373782947</c:v>
                </c:pt>
                <c:pt idx="349">
                  <c:v>843.18503463613433</c:v>
                </c:pt>
                <c:pt idx="350">
                  <c:v>826.37241027059804</c:v>
                </c:pt>
                <c:pt idx="351">
                  <c:v>863.82838354065359</c:v>
                </c:pt>
                <c:pt idx="352">
                  <c:v>877.02310139715041</c:v>
                </c:pt>
                <c:pt idx="353">
                  <c:v>888.3024569841557</c:v>
                </c:pt>
                <c:pt idx="354">
                  <c:v>892.55881758302564</c:v>
                </c:pt>
                <c:pt idx="355">
                  <c:v>879.57691775647231</c:v>
                </c:pt>
                <c:pt idx="356">
                  <c:v>878.72564563669823</c:v>
                </c:pt>
                <c:pt idx="357">
                  <c:v>872.34110473839337</c:v>
                </c:pt>
                <c:pt idx="358">
                  <c:v>872.34110473839337</c:v>
                </c:pt>
                <c:pt idx="359">
                  <c:v>867.23347201974957</c:v>
                </c:pt>
                <c:pt idx="360">
                  <c:v>849.5695755344392</c:v>
                </c:pt>
                <c:pt idx="361">
                  <c:v>833.6082232886771</c:v>
                </c:pt>
                <c:pt idx="362">
                  <c:v>815.73150877342334</c:v>
                </c:pt>
                <c:pt idx="363">
                  <c:v>802.11115485703954</c:v>
                </c:pt>
                <c:pt idx="364">
                  <c:v>795.51379592879107</c:v>
                </c:pt>
                <c:pt idx="365">
                  <c:v>756.99373250901817</c:v>
                </c:pt>
                <c:pt idx="366">
                  <c:v>716.55830681975374</c:v>
                </c:pt>
                <c:pt idx="367">
                  <c:v>685.69969247794677</c:v>
                </c:pt>
                <c:pt idx="368">
                  <c:v>647.60526511806086</c:v>
                </c:pt>
                <c:pt idx="369">
                  <c:v>625.89782606382414</c:v>
                </c:pt>
                <c:pt idx="370">
                  <c:v>624.4080998542197</c:v>
                </c:pt>
                <c:pt idx="371">
                  <c:v>606.53138533896595</c:v>
                </c:pt>
                <c:pt idx="372">
                  <c:v>562.69087117060565</c:v>
                </c:pt>
                <c:pt idx="373">
                  <c:v>530.76816667908111</c:v>
                </c:pt>
                <c:pt idx="374">
                  <c:v>497.99419006778254</c:v>
                </c:pt>
                <c:pt idx="375">
                  <c:v>473.09448056439345</c:v>
                </c:pt>
                <c:pt idx="376">
                  <c:v>453.30240377964822</c:v>
                </c:pt>
                <c:pt idx="377">
                  <c:v>458.19721846834864</c:v>
                </c:pt>
                <c:pt idx="378">
                  <c:v>437.55386956382944</c:v>
                </c:pt>
                <c:pt idx="379">
                  <c:v>413.71825021015781</c:v>
                </c:pt>
                <c:pt idx="380">
                  <c:v>402.01325856326542</c:v>
                </c:pt>
                <c:pt idx="381">
                  <c:v>382.64681783840729</c:v>
                </c:pt>
                <c:pt idx="382">
                  <c:v>363.28037711354904</c:v>
                </c:pt>
                <c:pt idx="383">
                  <c:v>348.38311501750428</c:v>
                </c:pt>
                <c:pt idx="384">
                  <c:v>346.04211668812582</c:v>
                </c:pt>
                <c:pt idx="385">
                  <c:v>317.52450067569725</c:v>
                </c:pt>
                <c:pt idx="386">
                  <c:v>296.88115177117805</c:v>
                </c:pt>
                <c:pt idx="387">
                  <c:v>275.59934877682838</c:v>
                </c:pt>
                <c:pt idx="388">
                  <c:v>259.63799653106611</c:v>
                </c:pt>
                <c:pt idx="389">
                  <c:v>257.50981623163113</c:v>
                </c:pt>
                <c:pt idx="390">
                  <c:v>250.91245730338275</c:v>
                </c:pt>
                <c:pt idx="391">
                  <c:v>246.65609670451281</c:v>
                </c:pt>
                <c:pt idx="392">
                  <c:v>230.69474445875053</c:v>
                </c:pt>
                <c:pt idx="393">
                  <c:v>210.90266767400533</c:v>
                </c:pt>
                <c:pt idx="394">
                  <c:v>196.64385966779108</c:v>
                </c:pt>
                <c:pt idx="395">
                  <c:v>180.68250742202878</c:v>
                </c:pt>
                <c:pt idx="396">
                  <c:v>174.08514849378039</c:v>
                </c:pt>
                <c:pt idx="397">
                  <c:v>171.31851410451495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5872"/>
        <c:axId val="221908352"/>
      </c:lineChart>
      <c:dateAx>
        <c:axId val="2188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8352"/>
        <c:crosses val="autoZero"/>
        <c:auto val="1"/>
        <c:lblOffset val="100"/>
        <c:baseTimeUnit val="days"/>
      </c:dateAx>
      <c:valAx>
        <c:axId val="22190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5872"/>
        <c:crosses val="autoZero"/>
        <c:crossBetween val="between"/>
      </c:valAx>
      <c:valAx>
        <c:axId val="22190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6896"/>
        <c:crosses val="max"/>
        <c:crossBetween val="between"/>
      </c:valAx>
      <c:dateAx>
        <c:axId val="21889689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 разпределение на активните</a:t>
            </a:r>
            <a:r>
              <a:rPr lang="bg-BG" baseline="0"/>
              <a:t> случаи по тежест в абсолютни стойности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F-4C4A-AAC7-ECCF13857DF4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F-4C4A-AAC7-ECCF13857DF4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F-4C4A-AAC7-ECCF13857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368"/>
        <c:axId val="84091456"/>
      </c:areaChart>
      <c:dateAx>
        <c:axId val="1228103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1456"/>
        <c:crosses val="autoZero"/>
        <c:auto val="1"/>
        <c:lblOffset val="100"/>
        <c:baseTimeUnit val="days"/>
      </c:dateAx>
      <c:valAx>
        <c:axId val="84091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103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Велико Търново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Брой_случаи!$E$40:$E$437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15</c:v>
                </c:pt>
                <c:pt idx="81">
                  <c:v>10</c:v>
                </c:pt>
                <c:pt idx="82">
                  <c:v>16</c:v>
                </c:pt>
                <c:pt idx="83">
                  <c:v>2</c:v>
                </c:pt>
                <c:pt idx="84">
                  <c:v>6</c:v>
                </c:pt>
                <c:pt idx="85">
                  <c:v>0</c:v>
                </c:pt>
                <c:pt idx="86">
                  <c:v>8</c:v>
                </c:pt>
                <c:pt idx="87">
                  <c:v>13</c:v>
                </c:pt>
                <c:pt idx="88">
                  <c:v>8</c:v>
                </c:pt>
                <c:pt idx="89">
                  <c:v>9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8</c:v>
                </c:pt>
                <c:pt idx="94">
                  <c:v>6</c:v>
                </c:pt>
                <c:pt idx="95">
                  <c:v>15</c:v>
                </c:pt>
                <c:pt idx="96">
                  <c:v>15</c:v>
                </c:pt>
                <c:pt idx="97">
                  <c:v>0</c:v>
                </c:pt>
                <c:pt idx="98">
                  <c:v>4</c:v>
                </c:pt>
                <c:pt idx="99">
                  <c:v>12</c:v>
                </c:pt>
                <c:pt idx="100">
                  <c:v>4</c:v>
                </c:pt>
                <c:pt idx="101">
                  <c:v>9</c:v>
                </c:pt>
                <c:pt idx="102">
                  <c:v>9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3</c:v>
                </c:pt>
                <c:pt idx="113">
                  <c:v>7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1</c:v>
                </c:pt>
                <c:pt idx="123">
                  <c:v>3</c:v>
                </c:pt>
                <c:pt idx="124">
                  <c:v>4</c:v>
                </c:pt>
                <c:pt idx="125">
                  <c:v>1</c:v>
                </c:pt>
                <c:pt idx="126">
                  <c:v>3</c:v>
                </c:pt>
                <c:pt idx="127">
                  <c:v>2</c:v>
                </c:pt>
                <c:pt idx="128">
                  <c:v>0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2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4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2</c:v>
                </c:pt>
                <c:pt idx="159" formatCode="0">
                  <c:v>6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0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4</c:v>
                </c:pt>
                <c:pt idx="169" formatCode="0">
                  <c:v>4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5</c:v>
                </c:pt>
                <c:pt idx="173" formatCode="0">
                  <c:v>6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9</c:v>
                </c:pt>
                <c:pt idx="177" formatCode="0">
                  <c:v>5</c:v>
                </c:pt>
                <c:pt idx="178" formatCode="0">
                  <c:v>6</c:v>
                </c:pt>
                <c:pt idx="179" formatCode="0">
                  <c:v>16</c:v>
                </c:pt>
                <c:pt idx="180" formatCode="0">
                  <c:v>19</c:v>
                </c:pt>
                <c:pt idx="181" formatCode="0">
                  <c:v>0</c:v>
                </c:pt>
                <c:pt idx="182" formatCode="0">
                  <c:v>7</c:v>
                </c:pt>
                <c:pt idx="183" formatCode="0">
                  <c:v>12</c:v>
                </c:pt>
                <c:pt idx="184" formatCode="0">
                  <c:v>18</c:v>
                </c:pt>
                <c:pt idx="185" formatCode="0">
                  <c:v>3</c:v>
                </c:pt>
                <c:pt idx="186" formatCode="0">
                  <c:v>23</c:v>
                </c:pt>
                <c:pt idx="187" formatCode="0">
                  <c:v>4</c:v>
                </c:pt>
                <c:pt idx="188" formatCode="0">
                  <c:v>4</c:v>
                </c:pt>
                <c:pt idx="189" formatCode="0">
                  <c:v>20</c:v>
                </c:pt>
                <c:pt idx="190" formatCode="0">
                  <c:v>13</c:v>
                </c:pt>
                <c:pt idx="191" formatCode="0">
                  <c:v>27</c:v>
                </c:pt>
                <c:pt idx="192" formatCode="0">
                  <c:v>19</c:v>
                </c:pt>
                <c:pt idx="193" formatCode="0">
                  <c:v>28</c:v>
                </c:pt>
                <c:pt idx="194" formatCode="0">
                  <c:v>16</c:v>
                </c:pt>
                <c:pt idx="195" formatCode="0">
                  <c:v>2</c:v>
                </c:pt>
                <c:pt idx="196" formatCode="0">
                  <c:v>35</c:v>
                </c:pt>
                <c:pt idx="197" formatCode="0">
                  <c:v>37</c:v>
                </c:pt>
                <c:pt idx="198" formatCode="0">
                  <c:v>33</c:v>
                </c:pt>
                <c:pt idx="199" formatCode="0">
                  <c:v>19</c:v>
                </c:pt>
                <c:pt idx="200" formatCode="0">
                  <c:v>54</c:v>
                </c:pt>
                <c:pt idx="201" formatCode="0">
                  <c:v>22</c:v>
                </c:pt>
                <c:pt idx="202" formatCode="0">
                  <c:v>17</c:v>
                </c:pt>
                <c:pt idx="203" formatCode="0">
                  <c:v>23</c:v>
                </c:pt>
                <c:pt idx="204" formatCode="0">
                  <c:v>79</c:v>
                </c:pt>
                <c:pt idx="205" formatCode="0">
                  <c:v>91</c:v>
                </c:pt>
                <c:pt idx="206" formatCode="0">
                  <c:v>51</c:v>
                </c:pt>
                <c:pt idx="207" formatCode="0">
                  <c:v>75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82</c:v>
                </c:pt>
                <c:pt idx="211" formatCode="0">
                  <c:v>41</c:v>
                </c:pt>
                <c:pt idx="212" formatCode="0">
                  <c:v>144</c:v>
                </c:pt>
                <c:pt idx="213" formatCode="0">
                  <c:v>35</c:v>
                </c:pt>
                <c:pt idx="214" formatCode="0">
                  <c:v>151</c:v>
                </c:pt>
                <c:pt idx="215" formatCode="0">
                  <c:v>38</c:v>
                </c:pt>
                <c:pt idx="216" formatCode="0">
                  <c:v>22</c:v>
                </c:pt>
                <c:pt idx="217" formatCode="0">
                  <c:v>74</c:v>
                </c:pt>
                <c:pt idx="218" formatCode="0">
                  <c:v>71</c:v>
                </c:pt>
                <c:pt idx="219" formatCode="0">
                  <c:v>98</c:v>
                </c:pt>
                <c:pt idx="220" formatCode="0">
                  <c:v>62</c:v>
                </c:pt>
                <c:pt idx="221" formatCode="0">
                  <c:v>91</c:v>
                </c:pt>
                <c:pt idx="222" formatCode="0">
                  <c:v>52</c:v>
                </c:pt>
                <c:pt idx="223" formatCode="0">
                  <c:v>40</c:v>
                </c:pt>
                <c:pt idx="224" formatCode="0">
                  <c:v>74</c:v>
                </c:pt>
                <c:pt idx="225" formatCode="0">
                  <c:v>109</c:v>
                </c:pt>
                <c:pt idx="226" formatCode="0">
                  <c:v>83</c:v>
                </c:pt>
                <c:pt idx="227" formatCode="0">
                  <c:v>115</c:v>
                </c:pt>
                <c:pt idx="228" formatCode="0">
                  <c:v>93</c:v>
                </c:pt>
                <c:pt idx="229" formatCode="0">
                  <c:v>26</c:v>
                </c:pt>
                <c:pt idx="230" formatCode="0">
                  <c:v>18</c:v>
                </c:pt>
                <c:pt idx="231" formatCode="0">
                  <c:v>88</c:v>
                </c:pt>
                <c:pt idx="232" formatCode="0">
                  <c:v>97</c:v>
                </c:pt>
                <c:pt idx="233" formatCode="0">
                  <c:v>11</c:v>
                </c:pt>
                <c:pt idx="234" formatCode="0">
                  <c:v>201</c:v>
                </c:pt>
                <c:pt idx="235" formatCode="0">
                  <c:v>97</c:v>
                </c:pt>
                <c:pt idx="236" formatCode="0">
                  <c:v>10</c:v>
                </c:pt>
                <c:pt idx="237" formatCode="0">
                  <c:v>1</c:v>
                </c:pt>
                <c:pt idx="238" formatCode="0">
                  <c:v>137</c:v>
                </c:pt>
                <c:pt idx="239" formatCode="0">
                  <c:v>22</c:v>
                </c:pt>
                <c:pt idx="240" formatCode="0">
                  <c:v>198</c:v>
                </c:pt>
                <c:pt idx="241" formatCode="0">
                  <c:v>106</c:v>
                </c:pt>
                <c:pt idx="242" formatCode="0">
                  <c:v>98</c:v>
                </c:pt>
                <c:pt idx="243" formatCode="0">
                  <c:v>8</c:v>
                </c:pt>
                <c:pt idx="244" formatCode="0">
                  <c:v>0</c:v>
                </c:pt>
                <c:pt idx="245" formatCode="0">
                  <c:v>98</c:v>
                </c:pt>
                <c:pt idx="246" formatCode="0">
                  <c:v>86</c:v>
                </c:pt>
                <c:pt idx="247" formatCode="0">
                  <c:v>6</c:v>
                </c:pt>
                <c:pt idx="248" formatCode="0">
                  <c:v>100</c:v>
                </c:pt>
                <c:pt idx="249" formatCode="0">
                  <c:v>48</c:v>
                </c:pt>
                <c:pt idx="250" formatCode="0">
                  <c:v>36</c:v>
                </c:pt>
                <c:pt idx="251" formatCode="0">
                  <c:v>1</c:v>
                </c:pt>
                <c:pt idx="252" formatCode="0">
                  <c:v>61</c:v>
                </c:pt>
                <c:pt idx="253" formatCode="0">
                  <c:v>41</c:v>
                </c:pt>
                <c:pt idx="254" formatCode="0">
                  <c:v>38</c:v>
                </c:pt>
                <c:pt idx="255" formatCode="0">
                  <c:v>5</c:v>
                </c:pt>
                <c:pt idx="256" formatCode="0">
                  <c:v>0</c:v>
                </c:pt>
                <c:pt idx="257" formatCode="0">
                  <c:v>17</c:v>
                </c:pt>
                <c:pt idx="258" formatCode="0">
                  <c:v>6</c:v>
                </c:pt>
                <c:pt idx="259" formatCode="0">
                  <c:v>9</c:v>
                </c:pt>
                <c:pt idx="260" formatCode="0">
                  <c:v>53</c:v>
                </c:pt>
                <c:pt idx="261" formatCode="0">
                  <c:v>47</c:v>
                </c:pt>
                <c:pt idx="262" formatCode="0">
                  <c:v>27</c:v>
                </c:pt>
                <c:pt idx="263" formatCode="0">
                  <c:v>0</c:v>
                </c:pt>
                <c:pt idx="264" formatCode="0">
                  <c:v>2</c:v>
                </c:pt>
                <c:pt idx="265" formatCode="0">
                  <c:v>1</c:v>
                </c:pt>
                <c:pt idx="266" formatCode="0">
                  <c:v>38</c:v>
                </c:pt>
                <c:pt idx="267" formatCode="0">
                  <c:v>30</c:v>
                </c:pt>
                <c:pt idx="268" formatCode="0">
                  <c:v>22</c:v>
                </c:pt>
                <c:pt idx="269" formatCode="0">
                  <c:v>14</c:v>
                </c:pt>
                <c:pt idx="270" formatCode="0">
                  <c:v>33</c:v>
                </c:pt>
                <c:pt idx="271" formatCode="0">
                  <c:v>4</c:v>
                </c:pt>
                <c:pt idx="272" formatCode="0">
                  <c:v>0</c:v>
                </c:pt>
                <c:pt idx="273" formatCode="0">
                  <c:v>11</c:v>
                </c:pt>
                <c:pt idx="274" formatCode="0">
                  <c:v>17</c:v>
                </c:pt>
                <c:pt idx="275" formatCode="0">
                  <c:v>11</c:v>
                </c:pt>
                <c:pt idx="276" formatCode="0">
                  <c:v>4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10</c:v>
                </c:pt>
                <c:pt idx="281" formatCode="0">
                  <c:v>14</c:v>
                </c:pt>
                <c:pt idx="282" formatCode="0">
                  <c:v>11</c:v>
                </c:pt>
                <c:pt idx="283" formatCode="0">
                  <c:v>6</c:v>
                </c:pt>
                <c:pt idx="284" formatCode="0">
                  <c:v>11</c:v>
                </c:pt>
                <c:pt idx="285" formatCode="0">
                  <c:v>1</c:v>
                </c:pt>
                <c:pt idx="286" formatCode="0">
                  <c:v>0</c:v>
                </c:pt>
                <c:pt idx="287" formatCode="0">
                  <c:v>22</c:v>
                </c:pt>
                <c:pt idx="288" formatCode="0">
                  <c:v>23</c:v>
                </c:pt>
                <c:pt idx="289" formatCode="0">
                  <c:v>8</c:v>
                </c:pt>
                <c:pt idx="290" formatCode="0">
                  <c:v>13</c:v>
                </c:pt>
                <c:pt idx="291" formatCode="0">
                  <c:v>13</c:v>
                </c:pt>
                <c:pt idx="292" formatCode="0">
                  <c:v>3</c:v>
                </c:pt>
                <c:pt idx="293" formatCode="0">
                  <c:v>1</c:v>
                </c:pt>
                <c:pt idx="294" formatCode="0">
                  <c:v>23</c:v>
                </c:pt>
                <c:pt idx="295" formatCode="0">
                  <c:v>22</c:v>
                </c:pt>
                <c:pt idx="296" formatCode="0">
                  <c:v>19</c:v>
                </c:pt>
                <c:pt idx="297" formatCode="0">
                  <c:v>17</c:v>
                </c:pt>
                <c:pt idx="298" formatCode="0">
                  <c:v>19</c:v>
                </c:pt>
                <c:pt idx="299" formatCode="0">
                  <c:v>3</c:v>
                </c:pt>
                <c:pt idx="300" formatCode="0">
                  <c:v>2</c:v>
                </c:pt>
                <c:pt idx="301" formatCode="0">
                  <c:v>14</c:v>
                </c:pt>
                <c:pt idx="302" formatCode="0">
                  <c:v>15</c:v>
                </c:pt>
                <c:pt idx="303" formatCode="0">
                  <c:v>17</c:v>
                </c:pt>
                <c:pt idx="304" formatCode="0">
                  <c:v>20</c:v>
                </c:pt>
                <c:pt idx="305" formatCode="0">
                  <c:v>20</c:v>
                </c:pt>
                <c:pt idx="306" formatCode="0">
                  <c:v>5</c:v>
                </c:pt>
                <c:pt idx="307" formatCode="0">
                  <c:v>2</c:v>
                </c:pt>
                <c:pt idx="308" formatCode="0">
                  <c:v>26</c:v>
                </c:pt>
                <c:pt idx="309" formatCode="0">
                  <c:v>13</c:v>
                </c:pt>
                <c:pt idx="310" formatCode="0">
                  <c:v>28</c:v>
                </c:pt>
                <c:pt idx="311" formatCode="0">
                  <c:v>21</c:v>
                </c:pt>
                <c:pt idx="312" formatCode="0">
                  <c:v>20</c:v>
                </c:pt>
                <c:pt idx="313" formatCode="0">
                  <c:v>3</c:v>
                </c:pt>
                <c:pt idx="314" formatCode="0">
                  <c:v>5</c:v>
                </c:pt>
                <c:pt idx="315" formatCode="0">
                  <c:v>38</c:v>
                </c:pt>
                <c:pt idx="316" formatCode="0">
                  <c:v>25</c:v>
                </c:pt>
                <c:pt idx="317" formatCode="0">
                  <c:v>34</c:v>
                </c:pt>
                <c:pt idx="318" formatCode="0">
                  <c:v>22</c:v>
                </c:pt>
                <c:pt idx="319" formatCode="0">
                  <c:v>40</c:v>
                </c:pt>
                <c:pt idx="320" formatCode="0">
                  <c:v>6</c:v>
                </c:pt>
                <c:pt idx="321" formatCode="0">
                  <c:v>2</c:v>
                </c:pt>
                <c:pt idx="322" formatCode="0">
                  <c:v>66</c:v>
                </c:pt>
                <c:pt idx="323" formatCode="0">
                  <c:v>62</c:v>
                </c:pt>
                <c:pt idx="324" formatCode="0">
                  <c:v>4</c:v>
                </c:pt>
                <c:pt idx="325" formatCode="0">
                  <c:v>56</c:v>
                </c:pt>
                <c:pt idx="326" formatCode="0">
                  <c:v>83</c:v>
                </c:pt>
                <c:pt idx="327" formatCode="0">
                  <c:v>18</c:v>
                </c:pt>
                <c:pt idx="328" formatCode="0">
                  <c:v>9</c:v>
                </c:pt>
                <c:pt idx="329" formatCode="0">
                  <c:v>74</c:v>
                </c:pt>
                <c:pt idx="330" formatCode="0">
                  <c:v>70</c:v>
                </c:pt>
                <c:pt idx="331" formatCode="0">
                  <c:v>93</c:v>
                </c:pt>
                <c:pt idx="332" formatCode="0">
                  <c:v>62</c:v>
                </c:pt>
                <c:pt idx="333" formatCode="0">
                  <c:v>78</c:v>
                </c:pt>
                <c:pt idx="334" formatCode="0">
                  <c:v>11</c:v>
                </c:pt>
                <c:pt idx="335" formatCode="0">
                  <c:v>15</c:v>
                </c:pt>
                <c:pt idx="336" formatCode="0">
                  <c:v>126</c:v>
                </c:pt>
                <c:pt idx="337" formatCode="0">
                  <c:v>119</c:v>
                </c:pt>
                <c:pt idx="338" formatCode="0">
                  <c:v>88</c:v>
                </c:pt>
                <c:pt idx="339" formatCode="0">
                  <c:v>92</c:v>
                </c:pt>
                <c:pt idx="340" formatCode="0">
                  <c:v>76</c:v>
                </c:pt>
                <c:pt idx="341" formatCode="0">
                  <c:v>25</c:v>
                </c:pt>
                <c:pt idx="342" formatCode="0">
                  <c:v>21</c:v>
                </c:pt>
                <c:pt idx="343" formatCode="0">
                  <c:v>129</c:v>
                </c:pt>
                <c:pt idx="344" formatCode="0">
                  <c:v>93</c:v>
                </c:pt>
                <c:pt idx="345" formatCode="0">
                  <c:v>97</c:v>
                </c:pt>
                <c:pt idx="346" formatCode="0">
                  <c:v>89</c:v>
                </c:pt>
                <c:pt idx="347" formatCode="0">
                  <c:v>84</c:v>
                </c:pt>
                <c:pt idx="348" formatCode="0">
                  <c:v>48</c:v>
                </c:pt>
                <c:pt idx="349" formatCode="0">
                  <c:v>28</c:v>
                </c:pt>
                <c:pt idx="350" formatCode="0">
                  <c:v>129</c:v>
                </c:pt>
                <c:pt idx="351" formatCode="0">
                  <c:v>115</c:v>
                </c:pt>
                <c:pt idx="352" formatCode="0">
                  <c:v>112</c:v>
                </c:pt>
                <c:pt idx="353" formatCode="0">
                  <c:v>70</c:v>
                </c:pt>
                <c:pt idx="354" formatCode="0">
                  <c:v>122</c:v>
                </c:pt>
                <c:pt idx="355" formatCode="0">
                  <c:v>33</c:v>
                </c:pt>
                <c:pt idx="356" formatCode="0">
                  <c:v>8</c:v>
                </c:pt>
                <c:pt idx="357" formatCode="0">
                  <c:v>103</c:v>
                </c:pt>
                <c:pt idx="358" formatCode="0">
                  <c:v>85</c:v>
                </c:pt>
                <c:pt idx="359" formatCode="0">
                  <c:v>91</c:v>
                </c:pt>
                <c:pt idx="360" formatCode="0">
                  <c:v>56</c:v>
                </c:pt>
                <c:pt idx="361" formatCode="0">
                  <c:v>88</c:v>
                </c:pt>
                <c:pt idx="362" formatCode="0">
                  <c:v>26</c:v>
                </c:pt>
                <c:pt idx="363" formatCode="0">
                  <c:v>7</c:v>
                </c:pt>
                <c:pt idx="364" formatCode="0">
                  <c:v>117</c:v>
                </c:pt>
                <c:pt idx="365" formatCode="0">
                  <c:v>67</c:v>
                </c:pt>
                <c:pt idx="366" formatCode="0">
                  <c:v>62</c:v>
                </c:pt>
                <c:pt idx="367" formatCode="0">
                  <c:v>58</c:v>
                </c:pt>
                <c:pt idx="368" formatCode="0">
                  <c:v>57</c:v>
                </c:pt>
                <c:pt idx="369" formatCode="0">
                  <c:v>9</c:v>
                </c:pt>
                <c:pt idx="370" formatCode="0">
                  <c:v>19</c:v>
                </c:pt>
                <c:pt idx="371" formatCode="0">
                  <c:v>100</c:v>
                </c:pt>
                <c:pt idx="372" formatCode="0">
                  <c:v>62</c:v>
                </c:pt>
                <c:pt idx="373" formatCode="0">
                  <c:v>57</c:v>
                </c:pt>
                <c:pt idx="374" formatCode="0">
                  <c:v>40</c:v>
                </c:pt>
                <c:pt idx="375" formatCode="0">
                  <c:v>56</c:v>
                </c:pt>
                <c:pt idx="376" formatCode="0">
                  <c:v>18</c:v>
                </c:pt>
                <c:pt idx="377" formatCode="0">
                  <c:v>8</c:v>
                </c:pt>
                <c:pt idx="378" formatCode="0">
                  <c:v>83</c:v>
                </c:pt>
                <c:pt idx="379" formatCode="0">
                  <c:v>54</c:v>
                </c:pt>
                <c:pt idx="380" formatCode="0">
                  <c:v>44</c:v>
                </c:pt>
                <c:pt idx="381" formatCode="0">
                  <c:v>40</c:v>
                </c:pt>
                <c:pt idx="382" formatCode="0">
                  <c:v>17</c:v>
                </c:pt>
                <c:pt idx="383" formatCode="0">
                  <c:v>14</c:v>
                </c:pt>
                <c:pt idx="384" formatCode="0">
                  <c:v>10</c:v>
                </c:pt>
                <c:pt idx="385" formatCode="0">
                  <c:v>19</c:v>
                </c:pt>
                <c:pt idx="386" formatCode="0">
                  <c:v>5</c:v>
                </c:pt>
                <c:pt idx="387" formatCode="0">
                  <c:v>78</c:v>
                </c:pt>
                <c:pt idx="388" formatCode="0">
                  <c:v>14</c:v>
                </c:pt>
                <c:pt idx="389" formatCode="0">
                  <c:v>52</c:v>
                </c:pt>
                <c:pt idx="390" formatCode="0">
                  <c:v>3</c:v>
                </c:pt>
                <c:pt idx="391" formatCode="0">
                  <c:v>21</c:v>
                </c:pt>
                <c:pt idx="392" formatCode="0">
                  <c:v>49</c:v>
                </c:pt>
                <c:pt idx="393" formatCode="0">
                  <c:v>27</c:v>
                </c:pt>
                <c:pt idx="394" formatCode="0">
                  <c:v>16</c:v>
                </c:pt>
                <c:pt idx="395" formatCode="0">
                  <c:v>27</c:v>
                </c:pt>
                <c:pt idx="396" formatCode="0">
                  <c:v>16</c:v>
                </c:pt>
                <c:pt idx="39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1088"/>
        <c:axId val="22191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Заб_Ръст!$H$40:$H$437</c:f>
              <c:numCache>
                <c:formatCode>0.0</c:formatCode>
                <c:ptCount val="398"/>
                <c:pt idx="0">
                  <c:v>3.0098723814110282</c:v>
                </c:pt>
                <c:pt idx="1">
                  <c:v>3.0098723814110282</c:v>
                </c:pt>
                <c:pt idx="2">
                  <c:v>3.0098723814110282</c:v>
                </c:pt>
                <c:pt idx="3">
                  <c:v>2.5798906126380241</c:v>
                </c:pt>
                <c:pt idx="4">
                  <c:v>2.5798906126380241</c:v>
                </c:pt>
                <c:pt idx="5">
                  <c:v>2.5798906126380241</c:v>
                </c:pt>
                <c:pt idx="6">
                  <c:v>3.0098723814110282</c:v>
                </c:pt>
                <c:pt idx="7">
                  <c:v>3.0098723814110282</c:v>
                </c:pt>
                <c:pt idx="8">
                  <c:v>3.0098723814110282</c:v>
                </c:pt>
                <c:pt idx="9">
                  <c:v>5.1597812252760482</c:v>
                </c:pt>
                <c:pt idx="10">
                  <c:v>3.8698359189570359</c:v>
                </c:pt>
                <c:pt idx="11">
                  <c:v>3.4398541501840323</c:v>
                </c:pt>
                <c:pt idx="12">
                  <c:v>3.8698359189570359</c:v>
                </c:pt>
                <c:pt idx="13">
                  <c:v>5.5897629940490523</c:v>
                </c:pt>
                <c:pt idx="14">
                  <c:v>5.5897629940490523</c:v>
                </c:pt>
                <c:pt idx="15">
                  <c:v>5.5897629940490523</c:v>
                </c:pt>
                <c:pt idx="16">
                  <c:v>5.1597812252760482</c:v>
                </c:pt>
                <c:pt idx="17">
                  <c:v>6.0197447628220564</c:v>
                </c:pt>
                <c:pt idx="18">
                  <c:v>16.339307213374155</c:v>
                </c:pt>
                <c:pt idx="19">
                  <c:v>16.339307213374155</c:v>
                </c:pt>
                <c:pt idx="20">
                  <c:v>15.909325444601148</c:v>
                </c:pt>
                <c:pt idx="21">
                  <c:v>15.909325444601148</c:v>
                </c:pt>
                <c:pt idx="22">
                  <c:v>16.339307213374155</c:v>
                </c:pt>
                <c:pt idx="23">
                  <c:v>14.189398369509131</c:v>
                </c:pt>
                <c:pt idx="24">
                  <c:v>13.759416600736129</c:v>
                </c:pt>
                <c:pt idx="25">
                  <c:v>13.759416600736129</c:v>
                </c:pt>
                <c:pt idx="26">
                  <c:v>13.329434831963125</c:v>
                </c:pt>
                <c:pt idx="27">
                  <c:v>11.609507756871109</c:v>
                </c:pt>
                <c:pt idx="28">
                  <c:v>11.609507756871109</c:v>
                </c:pt>
                <c:pt idx="29">
                  <c:v>11.609507756871109</c:v>
                </c:pt>
                <c:pt idx="30">
                  <c:v>11.609507756871109</c:v>
                </c:pt>
                <c:pt idx="31">
                  <c:v>10.749544219325101</c:v>
                </c:pt>
                <c:pt idx="32">
                  <c:v>0.85996353754600807</c:v>
                </c:pt>
                <c:pt idx="33">
                  <c:v>0.85996353754600807</c:v>
                </c:pt>
                <c:pt idx="34">
                  <c:v>0.85996353754600807</c:v>
                </c:pt>
                <c:pt idx="35">
                  <c:v>0.85996353754600807</c:v>
                </c:pt>
                <c:pt idx="36">
                  <c:v>0.42998176877300404</c:v>
                </c:pt>
                <c:pt idx="37">
                  <c:v>0.42998176877300404</c:v>
                </c:pt>
                <c:pt idx="38">
                  <c:v>0.85996353754600807</c:v>
                </c:pt>
                <c:pt idx="39">
                  <c:v>0.85996353754600807</c:v>
                </c:pt>
                <c:pt idx="40">
                  <c:v>1.2899453063190121</c:v>
                </c:pt>
                <c:pt idx="41">
                  <c:v>1.7199270750920161</c:v>
                </c:pt>
                <c:pt idx="42">
                  <c:v>1.7199270750920161</c:v>
                </c:pt>
                <c:pt idx="43">
                  <c:v>1.7199270750920161</c:v>
                </c:pt>
                <c:pt idx="44">
                  <c:v>1.7199270750920161</c:v>
                </c:pt>
                <c:pt idx="45">
                  <c:v>1.7199270750920161</c:v>
                </c:pt>
                <c:pt idx="46">
                  <c:v>1.2899453063190121</c:v>
                </c:pt>
                <c:pt idx="47">
                  <c:v>1.2899453063190121</c:v>
                </c:pt>
                <c:pt idx="48">
                  <c:v>1.2899453063190121</c:v>
                </c:pt>
                <c:pt idx="49">
                  <c:v>1.2899453063190121</c:v>
                </c:pt>
                <c:pt idx="50">
                  <c:v>1.2899453063190121</c:v>
                </c:pt>
                <c:pt idx="51">
                  <c:v>1.2899453063190121</c:v>
                </c:pt>
                <c:pt idx="52">
                  <c:v>0.85996353754600807</c:v>
                </c:pt>
                <c:pt idx="53">
                  <c:v>0.85996353754600807</c:v>
                </c:pt>
                <c:pt idx="54">
                  <c:v>0.42998176877300404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0.42998176877300404</c:v>
                </c:pt>
                <c:pt idx="64">
                  <c:v>0.42998176877300404</c:v>
                </c:pt>
                <c:pt idx="65">
                  <c:v>0.42998176877300404</c:v>
                </c:pt>
                <c:pt idx="66">
                  <c:v>0.85996353754600807</c:v>
                </c:pt>
                <c:pt idx="67">
                  <c:v>0.85996353754600807</c:v>
                </c:pt>
                <c:pt idx="68">
                  <c:v>0.85996353754600807</c:v>
                </c:pt>
                <c:pt idx="69">
                  <c:v>0.85996353754600807</c:v>
                </c:pt>
                <c:pt idx="70">
                  <c:v>1.2899453063190121</c:v>
                </c:pt>
                <c:pt idx="71">
                  <c:v>1.2899453063190121</c:v>
                </c:pt>
                <c:pt idx="72">
                  <c:v>2.14990884386502</c:v>
                </c:pt>
                <c:pt idx="73">
                  <c:v>3.4398541501840323</c:v>
                </c:pt>
                <c:pt idx="74">
                  <c:v>3.4398541501840323</c:v>
                </c:pt>
                <c:pt idx="75">
                  <c:v>4.7297994565030441</c:v>
                </c:pt>
                <c:pt idx="76">
                  <c:v>4.7297994565030441</c:v>
                </c:pt>
                <c:pt idx="77">
                  <c:v>4.29981768773004</c:v>
                </c:pt>
                <c:pt idx="78">
                  <c:v>5.1597812252760482</c:v>
                </c:pt>
                <c:pt idx="79">
                  <c:v>5.1597812252760482</c:v>
                </c:pt>
                <c:pt idx="80">
                  <c:v>11.179525988098105</c:v>
                </c:pt>
                <c:pt idx="81">
                  <c:v>15.479343675828144</c:v>
                </c:pt>
                <c:pt idx="82">
                  <c:v>22.359051976196209</c:v>
                </c:pt>
                <c:pt idx="83">
                  <c:v>23.219015513742217</c:v>
                </c:pt>
                <c:pt idx="84">
                  <c:v>25.368924357607238</c:v>
                </c:pt>
                <c:pt idx="85">
                  <c:v>25.368924357607238</c:v>
                </c:pt>
                <c:pt idx="86">
                  <c:v>27.948814970245262</c:v>
                </c:pt>
                <c:pt idx="87">
                  <c:v>32.2486326579753</c:v>
                </c:pt>
                <c:pt idx="88">
                  <c:v>35.688486808159332</c:v>
                </c:pt>
                <c:pt idx="89">
                  <c:v>38.268377420797357</c:v>
                </c:pt>
                <c:pt idx="90">
                  <c:v>39.128340958343365</c:v>
                </c:pt>
                <c:pt idx="91">
                  <c:v>40.848268033435382</c:v>
                </c:pt>
                <c:pt idx="92">
                  <c:v>41.70823157098139</c:v>
                </c:pt>
                <c:pt idx="93">
                  <c:v>45.148085721165423</c:v>
                </c:pt>
                <c:pt idx="94">
                  <c:v>41.278249802208386</c:v>
                </c:pt>
                <c:pt idx="95">
                  <c:v>43.428158646073406</c:v>
                </c:pt>
                <c:pt idx="96">
                  <c:v>42.998176877300402</c:v>
                </c:pt>
                <c:pt idx="97">
                  <c:v>42.138213339754394</c:v>
                </c:pt>
                <c:pt idx="98">
                  <c:v>41.278249802208386</c:v>
                </c:pt>
                <c:pt idx="99">
                  <c:v>46.438031027484435</c:v>
                </c:pt>
                <c:pt idx="100">
                  <c:v>44.718103952392418</c:v>
                </c:pt>
                <c:pt idx="101">
                  <c:v>42.998176877300402</c:v>
                </c:pt>
                <c:pt idx="102">
                  <c:v>43.428158646073406</c:v>
                </c:pt>
                <c:pt idx="103">
                  <c:v>39.558322727116369</c:v>
                </c:pt>
                <c:pt idx="104">
                  <c:v>38.698359189570361</c:v>
                </c:pt>
                <c:pt idx="105">
                  <c:v>38.268377420797357</c:v>
                </c:pt>
                <c:pt idx="106">
                  <c:v>40.418286264662378</c:v>
                </c:pt>
                <c:pt idx="107">
                  <c:v>38.268377420797357</c:v>
                </c:pt>
                <c:pt idx="108">
                  <c:v>36.548450345705341</c:v>
                </c:pt>
                <c:pt idx="109">
                  <c:v>30.528705582883287</c:v>
                </c:pt>
                <c:pt idx="110">
                  <c:v>24.93894258883423</c:v>
                </c:pt>
                <c:pt idx="111">
                  <c:v>24.93894258883423</c:v>
                </c:pt>
                <c:pt idx="112">
                  <c:v>24.50896082006123</c:v>
                </c:pt>
                <c:pt idx="113">
                  <c:v>22.359051976196209</c:v>
                </c:pt>
                <c:pt idx="114">
                  <c:v>21.929070207423205</c:v>
                </c:pt>
                <c:pt idx="115">
                  <c:v>18.489216057239172</c:v>
                </c:pt>
                <c:pt idx="116">
                  <c:v>14.619380138282137</c:v>
                </c:pt>
                <c:pt idx="117">
                  <c:v>16.339307213374155</c:v>
                </c:pt>
                <c:pt idx="118">
                  <c:v>16.339307213374155</c:v>
                </c:pt>
                <c:pt idx="119">
                  <c:v>15.909325444601148</c:v>
                </c:pt>
                <c:pt idx="120">
                  <c:v>13.759416600736129</c:v>
                </c:pt>
                <c:pt idx="121">
                  <c:v>13.759416600736129</c:v>
                </c:pt>
                <c:pt idx="122">
                  <c:v>13.329434831963125</c:v>
                </c:pt>
                <c:pt idx="123">
                  <c:v>14.189398369509131</c:v>
                </c:pt>
                <c:pt idx="124">
                  <c:v>15.049361907055141</c:v>
                </c:pt>
                <c:pt idx="125">
                  <c:v>15.479343675828144</c:v>
                </c:pt>
                <c:pt idx="126">
                  <c:v>15.479343675828144</c:v>
                </c:pt>
                <c:pt idx="127">
                  <c:v>13.329434831963125</c:v>
                </c:pt>
                <c:pt idx="128">
                  <c:v>12.039489525644113</c:v>
                </c:pt>
                <c:pt idx="129">
                  <c:v>12.469471294417115</c:v>
                </c:pt>
                <c:pt idx="130">
                  <c:v>12.899453063190121</c:v>
                </c:pt>
                <c:pt idx="131">
                  <c:v>11.609507756871109</c:v>
                </c:pt>
                <c:pt idx="132">
                  <c:v>11.609507756871109</c:v>
                </c:pt>
                <c:pt idx="133">
                  <c:v>11.179525988098105</c:v>
                </c:pt>
                <c:pt idx="134">
                  <c:v>10.319562450552096</c:v>
                </c:pt>
                <c:pt idx="135">
                  <c:v>9.4595989130060882</c:v>
                </c:pt>
                <c:pt idx="136">
                  <c:v>9.0296171442330841</c:v>
                </c:pt>
                <c:pt idx="137">
                  <c:v>8.5996353754600801</c:v>
                </c:pt>
                <c:pt idx="138">
                  <c:v>7.7396718379140719</c:v>
                </c:pt>
                <c:pt idx="139">
                  <c:v>7.3096900691410687</c:v>
                </c:pt>
                <c:pt idx="140">
                  <c:v>6.4497265315950605</c:v>
                </c:pt>
                <c:pt idx="141">
                  <c:v>5.5897629940490523</c:v>
                </c:pt>
                <c:pt idx="142">
                  <c:v>5.5897629940490523</c:v>
                </c:pt>
                <c:pt idx="143">
                  <c:v>5.1597812252760482</c:v>
                </c:pt>
                <c:pt idx="144">
                  <c:v>5.5897629940490523</c:v>
                </c:pt>
                <c:pt idx="145">
                  <c:v>5.1597812252760482</c:v>
                </c:pt>
                <c:pt idx="146">
                  <c:v>5.1597812252760482</c:v>
                </c:pt>
                <c:pt idx="147">
                  <c:v>4.7297994565030441</c:v>
                </c:pt>
                <c:pt idx="148">
                  <c:v>3.8698359189570359</c:v>
                </c:pt>
                <c:pt idx="149">
                  <c:v>3.4398541501840323</c:v>
                </c:pt>
                <c:pt idx="150">
                  <c:v>3.8698359189570359</c:v>
                </c:pt>
                <c:pt idx="151">
                  <c:v>3.0098723814110282</c:v>
                </c:pt>
                <c:pt idx="152">
                  <c:v>3.8698359189570359</c:v>
                </c:pt>
                <c:pt idx="153">
                  <c:v>3.8698359189570359</c:v>
                </c:pt>
                <c:pt idx="154">
                  <c:v>4.29981768773004</c:v>
                </c:pt>
                <c:pt idx="155">
                  <c:v>5.5897629940490523</c:v>
                </c:pt>
                <c:pt idx="156">
                  <c:v>5.5897629940490523</c:v>
                </c:pt>
                <c:pt idx="157">
                  <c:v>5.1597812252760482</c:v>
                </c:pt>
                <c:pt idx="158">
                  <c:v>5.1597812252760482</c:v>
                </c:pt>
                <c:pt idx="159">
                  <c:v>7.7396718379140719</c:v>
                </c:pt>
                <c:pt idx="160">
                  <c:v>7.7396718379140719</c:v>
                </c:pt>
                <c:pt idx="161">
                  <c:v>9.4595989130060882</c:v>
                </c:pt>
                <c:pt idx="162">
                  <c:v>9.8895806817790923</c:v>
                </c:pt>
                <c:pt idx="163">
                  <c:v>10.749544219325101</c:v>
                </c:pt>
                <c:pt idx="164">
                  <c:v>10.749544219325101</c:v>
                </c:pt>
                <c:pt idx="165">
                  <c:v>10.749544219325101</c:v>
                </c:pt>
                <c:pt idx="166">
                  <c:v>9.8895806817790923</c:v>
                </c:pt>
                <c:pt idx="167">
                  <c:v>9.8895806817790923</c:v>
                </c:pt>
                <c:pt idx="168">
                  <c:v>10.749544219325101</c:v>
                </c:pt>
                <c:pt idx="169">
                  <c:v>11.179525988098105</c:v>
                </c:pt>
                <c:pt idx="170">
                  <c:v>12.039489525644113</c:v>
                </c:pt>
                <c:pt idx="171">
                  <c:v>12.469471294417115</c:v>
                </c:pt>
                <c:pt idx="172">
                  <c:v>13.759416600736129</c:v>
                </c:pt>
                <c:pt idx="173">
                  <c:v>13.759416600736129</c:v>
                </c:pt>
                <c:pt idx="174">
                  <c:v>13.759416600736129</c:v>
                </c:pt>
                <c:pt idx="175">
                  <c:v>12.899453063190121</c:v>
                </c:pt>
                <c:pt idx="176">
                  <c:v>16.339307213374155</c:v>
                </c:pt>
                <c:pt idx="177">
                  <c:v>17.629252519693164</c:v>
                </c:pt>
                <c:pt idx="178">
                  <c:v>19.779161363558185</c:v>
                </c:pt>
                <c:pt idx="179">
                  <c:v>26.65886966392625</c:v>
                </c:pt>
                <c:pt idx="180">
                  <c:v>33.968559733067323</c:v>
                </c:pt>
                <c:pt idx="181">
                  <c:v>33.968559733067323</c:v>
                </c:pt>
                <c:pt idx="182">
                  <c:v>35.258505039386328</c:v>
                </c:pt>
                <c:pt idx="183">
                  <c:v>38.698359189570361</c:v>
                </c:pt>
                <c:pt idx="184">
                  <c:v>45.578067489938427</c:v>
                </c:pt>
                <c:pt idx="185">
                  <c:v>46.438031027484435</c:v>
                </c:pt>
                <c:pt idx="186">
                  <c:v>54.177702865398516</c:v>
                </c:pt>
                <c:pt idx="187">
                  <c:v>53.3177393278525</c:v>
                </c:pt>
                <c:pt idx="188">
                  <c:v>55.037666402944517</c:v>
                </c:pt>
                <c:pt idx="189">
                  <c:v>62.77733824085859</c:v>
                </c:pt>
                <c:pt idx="190">
                  <c:v>64.4972653159506</c:v>
                </c:pt>
                <c:pt idx="191">
                  <c:v>73.95686422895669</c:v>
                </c:pt>
                <c:pt idx="192">
                  <c:v>79.546627223005743</c:v>
                </c:pt>
                <c:pt idx="193">
                  <c:v>84.706408448281792</c:v>
                </c:pt>
                <c:pt idx="194">
                  <c:v>83.41646314196278</c:v>
                </c:pt>
                <c:pt idx="195">
                  <c:v>84.276426679508788</c:v>
                </c:pt>
                <c:pt idx="196">
                  <c:v>96.315916205152902</c:v>
                </c:pt>
                <c:pt idx="197">
                  <c:v>107.06546042447799</c:v>
                </c:pt>
                <c:pt idx="198">
                  <c:v>113.51518695607305</c:v>
                </c:pt>
                <c:pt idx="199">
                  <c:v>120.39489525644113</c:v>
                </c:pt>
                <c:pt idx="200">
                  <c:v>133.72433008840426</c:v>
                </c:pt>
                <c:pt idx="201">
                  <c:v>141.46400192631833</c:v>
                </c:pt>
                <c:pt idx="202">
                  <c:v>147.05376492036737</c:v>
                </c:pt>
                <c:pt idx="203">
                  <c:v>148.34371022668637</c:v>
                </c:pt>
                <c:pt idx="204">
                  <c:v>176.72250696570464</c:v>
                </c:pt>
                <c:pt idx="205">
                  <c:v>204.2413401671769</c:v>
                </c:pt>
                <c:pt idx="206">
                  <c:v>218.00075676791306</c:v>
                </c:pt>
                <c:pt idx="207">
                  <c:v>238.20989990024424</c:v>
                </c:pt>
                <c:pt idx="208">
                  <c:v>248.52946235079634</c:v>
                </c:pt>
                <c:pt idx="209">
                  <c:v>249.38942588834234</c:v>
                </c:pt>
                <c:pt idx="210">
                  <c:v>269.59856902067349</c:v>
                </c:pt>
                <c:pt idx="211">
                  <c:v>271.31849609576557</c:v>
                </c:pt>
                <c:pt idx="212">
                  <c:v>319.04647242956901</c:v>
                </c:pt>
                <c:pt idx="213">
                  <c:v>325.92618072993702</c:v>
                </c:pt>
                <c:pt idx="214">
                  <c:v>367.63441230091843</c:v>
                </c:pt>
                <c:pt idx="215">
                  <c:v>374.51412060128649</c:v>
                </c:pt>
                <c:pt idx="216">
                  <c:v>376.66402944515153</c:v>
                </c:pt>
                <c:pt idx="217">
                  <c:v>398.59309965257478</c:v>
                </c:pt>
                <c:pt idx="218">
                  <c:v>395.15324550239075</c:v>
                </c:pt>
                <c:pt idx="219">
                  <c:v>398.16311788380176</c:v>
                </c:pt>
                <c:pt idx="220">
                  <c:v>402.89291734030479</c:v>
                </c:pt>
                <c:pt idx="221">
                  <c:v>409.77262564067286</c:v>
                </c:pt>
                <c:pt idx="222">
                  <c:v>414.93240686594891</c:v>
                </c:pt>
                <c:pt idx="223">
                  <c:v>430.41175054177705</c:v>
                </c:pt>
                <c:pt idx="224">
                  <c:v>426.97189639159302</c:v>
                </c:pt>
                <c:pt idx="225">
                  <c:v>456.2106566681573</c:v>
                </c:pt>
                <c:pt idx="226">
                  <c:v>429.98176877300403</c:v>
                </c:pt>
                <c:pt idx="227">
                  <c:v>464.38031027484436</c:v>
                </c:pt>
                <c:pt idx="228">
                  <c:v>439.4413676860101</c:v>
                </c:pt>
                <c:pt idx="229">
                  <c:v>434.28158646073405</c:v>
                </c:pt>
                <c:pt idx="230">
                  <c:v>432.56165938564209</c:v>
                </c:pt>
                <c:pt idx="231">
                  <c:v>438.58140414846412</c:v>
                </c:pt>
                <c:pt idx="232">
                  <c:v>449.76093013656219</c:v>
                </c:pt>
                <c:pt idx="233">
                  <c:v>412.35251625331085</c:v>
                </c:pt>
                <c:pt idx="234">
                  <c:v>472.11998211275841</c:v>
                </c:pt>
                <c:pt idx="235">
                  <c:v>474.6998727253964</c:v>
                </c:pt>
                <c:pt idx="236">
                  <c:v>456.64063843693032</c:v>
                </c:pt>
                <c:pt idx="237">
                  <c:v>439.87134945478311</c:v>
                </c:pt>
                <c:pt idx="238">
                  <c:v>466.96020088748236</c:v>
                </c:pt>
                <c:pt idx="239">
                  <c:v>429.55178700423102</c:v>
                </c:pt>
                <c:pt idx="240">
                  <c:v>478.99969041312647</c:v>
                </c:pt>
                <c:pt idx="241">
                  <c:v>475.12985449416942</c:v>
                </c:pt>
                <c:pt idx="242">
                  <c:v>477.27976333803446</c:v>
                </c:pt>
                <c:pt idx="243">
                  <c:v>469.54009150012041</c:v>
                </c:pt>
                <c:pt idx="244">
                  <c:v>461.80041966220637</c:v>
                </c:pt>
                <c:pt idx="245">
                  <c:v>466.10023734993632</c:v>
                </c:pt>
                <c:pt idx="246">
                  <c:v>461.37043789343335</c:v>
                </c:pt>
                <c:pt idx="247">
                  <c:v>459.22052904956831</c:v>
                </c:pt>
                <c:pt idx="248">
                  <c:v>415.79237040349494</c:v>
                </c:pt>
                <c:pt idx="249">
                  <c:v>394.72326373361773</c:v>
                </c:pt>
                <c:pt idx="250">
                  <c:v>405.90278972171581</c:v>
                </c:pt>
                <c:pt idx="251">
                  <c:v>405.90278972171581</c:v>
                </c:pt>
                <c:pt idx="252">
                  <c:v>373.22417529496749</c:v>
                </c:pt>
                <c:pt idx="253">
                  <c:v>381.39382890165456</c:v>
                </c:pt>
                <c:pt idx="254">
                  <c:v>312.5967458979739</c:v>
                </c:pt>
                <c:pt idx="255">
                  <c:v>269.16858725190053</c:v>
                </c:pt>
                <c:pt idx="256">
                  <c:v>227.0303739121461</c:v>
                </c:pt>
                <c:pt idx="257">
                  <c:v>230.90020983110318</c:v>
                </c:pt>
                <c:pt idx="258">
                  <c:v>233.48010044374118</c:v>
                </c:pt>
                <c:pt idx="259">
                  <c:v>195.21172302294383</c:v>
                </c:pt>
                <c:pt idx="260">
                  <c:v>181.02232465343468</c:v>
                </c:pt>
                <c:pt idx="261">
                  <c:v>198.65157717312786</c:v>
                </c:pt>
                <c:pt idx="262">
                  <c:v>167.26290805269855</c:v>
                </c:pt>
                <c:pt idx="263">
                  <c:v>146.62378315159438</c:v>
                </c:pt>
                <c:pt idx="264">
                  <c:v>132.00440301331224</c:v>
                </c:pt>
                <c:pt idx="265">
                  <c:v>132.00440301331224</c:v>
                </c:pt>
                <c:pt idx="266">
                  <c:v>122.11482233153315</c:v>
                </c:pt>
                <c:pt idx="267">
                  <c:v>117.3850228750301</c:v>
                </c:pt>
                <c:pt idx="268">
                  <c:v>110.50531457466204</c:v>
                </c:pt>
                <c:pt idx="269">
                  <c:v>114.37515049361906</c:v>
                </c:pt>
                <c:pt idx="270">
                  <c:v>128.56454886312821</c:v>
                </c:pt>
                <c:pt idx="271">
                  <c:v>122.97478586907914</c:v>
                </c:pt>
                <c:pt idx="272">
                  <c:v>120.39489525644113</c:v>
                </c:pt>
                <c:pt idx="273">
                  <c:v>121.25485879398714</c:v>
                </c:pt>
                <c:pt idx="274">
                  <c:v>105.77551511815899</c:v>
                </c:pt>
                <c:pt idx="275">
                  <c:v>90.296171442330845</c:v>
                </c:pt>
                <c:pt idx="276">
                  <c:v>80.406590760551751</c:v>
                </c:pt>
                <c:pt idx="277">
                  <c:v>85.136390217054796</c:v>
                </c:pt>
                <c:pt idx="278">
                  <c:v>84.706408448281792</c:v>
                </c:pt>
                <c:pt idx="279">
                  <c:v>85.136390217054796</c:v>
                </c:pt>
                <c:pt idx="280">
                  <c:v>73.096900691410681</c:v>
                </c:pt>
                <c:pt idx="281">
                  <c:v>66.217192391042616</c:v>
                </c:pt>
                <c:pt idx="282">
                  <c:v>61.487392934539571</c:v>
                </c:pt>
                <c:pt idx="283">
                  <c:v>58.047538784355545</c:v>
                </c:pt>
                <c:pt idx="284">
                  <c:v>48.587939871349455</c:v>
                </c:pt>
                <c:pt idx="285">
                  <c:v>47.297994565030443</c:v>
                </c:pt>
                <c:pt idx="286">
                  <c:v>47.297994565030443</c:v>
                </c:pt>
                <c:pt idx="287">
                  <c:v>52.027794021533481</c:v>
                </c:pt>
                <c:pt idx="288">
                  <c:v>54.607684634171505</c:v>
                </c:pt>
                <c:pt idx="289">
                  <c:v>53.3177393278525</c:v>
                </c:pt>
                <c:pt idx="290">
                  <c:v>57.18757524680953</c:v>
                </c:pt>
                <c:pt idx="291">
                  <c:v>58.047538784355545</c:v>
                </c:pt>
                <c:pt idx="292">
                  <c:v>58.907502321901546</c:v>
                </c:pt>
                <c:pt idx="293">
                  <c:v>58.477520553128549</c:v>
                </c:pt>
                <c:pt idx="294">
                  <c:v>64.067283547177595</c:v>
                </c:pt>
                <c:pt idx="295">
                  <c:v>67.507137697361628</c:v>
                </c:pt>
                <c:pt idx="296">
                  <c:v>70.946991847545661</c:v>
                </c:pt>
                <c:pt idx="297">
                  <c:v>75.676791304048706</c:v>
                </c:pt>
                <c:pt idx="298">
                  <c:v>79.116645454232739</c:v>
                </c:pt>
                <c:pt idx="299">
                  <c:v>79.976608991778747</c:v>
                </c:pt>
                <c:pt idx="300">
                  <c:v>80.836572529324755</c:v>
                </c:pt>
                <c:pt idx="301">
                  <c:v>77.396718379140722</c:v>
                </c:pt>
                <c:pt idx="302">
                  <c:v>73.95686422895669</c:v>
                </c:pt>
                <c:pt idx="303">
                  <c:v>77.826700147913726</c:v>
                </c:pt>
                <c:pt idx="304">
                  <c:v>80.836572529324755</c:v>
                </c:pt>
                <c:pt idx="305">
                  <c:v>83.846444910735784</c:v>
                </c:pt>
                <c:pt idx="306">
                  <c:v>84.706408448281792</c:v>
                </c:pt>
                <c:pt idx="307">
                  <c:v>85.136390217054796</c:v>
                </c:pt>
                <c:pt idx="308">
                  <c:v>86.426335523373808</c:v>
                </c:pt>
                <c:pt idx="309">
                  <c:v>82.556499604416771</c:v>
                </c:pt>
                <c:pt idx="310">
                  <c:v>86.426335523373808</c:v>
                </c:pt>
                <c:pt idx="311">
                  <c:v>88.146262598465825</c:v>
                </c:pt>
                <c:pt idx="312">
                  <c:v>88.576244367238829</c:v>
                </c:pt>
                <c:pt idx="313">
                  <c:v>88.576244367238829</c:v>
                </c:pt>
                <c:pt idx="314">
                  <c:v>89.866189673557841</c:v>
                </c:pt>
                <c:pt idx="315">
                  <c:v>100.18575212410994</c:v>
                </c:pt>
                <c:pt idx="316">
                  <c:v>104.48556981183998</c:v>
                </c:pt>
                <c:pt idx="317">
                  <c:v>111.79525988098105</c:v>
                </c:pt>
                <c:pt idx="318">
                  <c:v>112.65522341852706</c:v>
                </c:pt>
                <c:pt idx="319">
                  <c:v>121.25485879398714</c:v>
                </c:pt>
                <c:pt idx="320">
                  <c:v>121.68484056276013</c:v>
                </c:pt>
                <c:pt idx="321">
                  <c:v>121.68484056276013</c:v>
                </c:pt>
                <c:pt idx="322">
                  <c:v>138.88411131368028</c:v>
                </c:pt>
                <c:pt idx="323">
                  <c:v>159.95321798355749</c:v>
                </c:pt>
                <c:pt idx="324">
                  <c:v>149.63365553300542</c:v>
                </c:pt>
                <c:pt idx="325">
                  <c:v>164.68301744006055</c:v>
                </c:pt>
                <c:pt idx="326">
                  <c:v>191.7718688727598</c:v>
                </c:pt>
                <c:pt idx="327">
                  <c:v>198.22159540435484</c:v>
                </c:pt>
                <c:pt idx="328">
                  <c:v>199.94152247944686</c:v>
                </c:pt>
                <c:pt idx="329">
                  <c:v>215.42086615527501</c:v>
                </c:pt>
                <c:pt idx="330">
                  <c:v>234.77004575006021</c:v>
                </c:pt>
                <c:pt idx="331">
                  <c:v>260.13897010766743</c:v>
                </c:pt>
                <c:pt idx="332">
                  <c:v>277.3382408585876</c:v>
                </c:pt>
                <c:pt idx="333">
                  <c:v>293.67754807196172</c:v>
                </c:pt>
                <c:pt idx="334">
                  <c:v>295.82745691582676</c:v>
                </c:pt>
                <c:pt idx="335">
                  <c:v>301.41721990987583</c:v>
                </c:pt>
                <c:pt idx="336">
                  <c:v>327.21612603625607</c:v>
                </c:pt>
                <c:pt idx="337">
                  <c:v>351.72508685631726</c:v>
                </c:pt>
                <c:pt idx="338">
                  <c:v>387.84355543324961</c:v>
                </c:pt>
                <c:pt idx="339">
                  <c:v>403.32289910907781</c:v>
                </c:pt>
                <c:pt idx="340">
                  <c:v>400.31302672766674</c:v>
                </c:pt>
                <c:pt idx="341">
                  <c:v>403.32289910907781</c:v>
                </c:pt>
                <c:pt idx="342">
                  <c:v>408.4826803343538</c:v>
                </c:pt>
                <c:pt idx="343">
                  <c:v>432.13167761686907</c:v>
                </c:pt>
                <c:pt idx="344">
                  <c:v>442.02125829864815</c:v>
                </c:pt>
                <c:pt idx="345">
                  <c:v>443.74118537374017</c:v>
                </c:pt>
                <c:pt idx="346">
                  <c:v>455.35069313061126</c:v>
                </c:pt>
                <c:pt idx="347">
                  <c:v>457.93058374324926</c:v>
                </c:pt>
                <c:pt idx="348">
                  <c:v>473.83990918785048</c:v>
                </c:pt>
                <c:pt idx="349">
                  <c:v>479.42967218189949</c:v>
                </c:pt>
                <c:pt idx="350">
                  <c:v>480.71961748821849</c:v>
                </c:pt>
                <c:pt idx="351">
                  <c:v>478.99969041312647</c:v>
                </c:pt>
                <c:pt idx="352">
                  <c:v>489.31925286367857</c:v>
                </c:pt>
                <c:pt idx="353">
                  <c:v>479.85965395067251</c:v>
                </c:pt>
                <c:pt idx="354">
                  <c:v>499.63881531423073</c:v>
                </c:pt>
                <c:pt idx="355">
                  <c:v>503.07866946441465</c:v>
                </c:pt>
                <c:pt idx="356">
                  <c:v>497.48890647036563</c:v>
                </c:pt>
                <c:pt idx="357">
                  <c:v>486.3093804822675</c:v>
                </c:pt>
                <c:pt idx="358">
                  <c:v>482.86952633208347</c:v>
                </c:pt>
                <c:pt idx="359">
                  <c:v>480.28963571944547</c:v>
                </c:pt>
                <c:pt idx="360">
                  <c:v>466.10023734993632</c:v>
                </c:pt>
                <c:pt idx="361">
                  <c:v>467.82016442502839</c:v>
                </c:pt>
                <c:pt idx="362">
                  <c:v>458.36056551202228</c:v>
                </c:pt>
                <c:pt idx="363">
                  <c:v>449.33094836778918</c:v>
                </c:pt>
                <c:pt idx="364">
                  <c:v>444.17116714251318</c:v>
                </c:pt>
                <c:pt idx="365">
                  <c:v>423.53204224140899</c:v>
                </c:pt>
                <c:pt idx="366">
                  <c:v>402.03295380275875</c:v>
                </c:pt>
                <c:pt idx="367">
                  <c:v>396.87317257748271</c:v>
                </c:pt>
                <c:pt idx="368">
                  <c:v>368.92435760723748</c:v>
                </c:pt>
                <c:pt idx="369">
                  <c:v>358.60479515668538</c:v>
                </c:pt>
                <c:pt idx="370">
                  <c:v>363.33459461318836</c:v>
                </c:pt>
                <c:pt idx="371">
                  <c:v>362.04464930686936</c:v>
                </c:pt>
                <c:pt idx="372">
                  <c:v>352.15506862509028</c:v>
                </c:pt>
                <c:pt idx="373">
                  <c:v>337.53568848680817</c:v>
                </c:pt>
                <c:pt idx="374">
                  <c:v>330.6559801864401</c:v>
                </c:pt>
                <c:pt idx="375">
                  <c:v>316.89656358570397</c:v>
                </c:pt>
                <c:pt idx="376">
                  <c:v>313.45670943551994</c:v>
                </c:pt>
                <c:pt idx="377">
                  <c:v>313.8866912042929</c:v>
                </c:pt>
                <c:pt idx="378">
                  <c:v>299.26731106601085</c:v>
                </c:pt>
                <c:pt idx="379">
                  <c:v>293.67754807196172</c:v>
                </c:pt>
                <c:pt idx="380">
                  <c:v>285.93787623404768</c:v>
                </c:pt>
                <c:pt idx="381">
                  <c:v>278.19820439613358</c:v>
                </c:pt>
                <c:pt idx="382">
                  <c:v>260.99893364521347</c:v>
                </c:pt>
                <c:pt idx="383">
                  <c:v>263.14884248907845</c:v>
                </c:pt>
                <c:pt idx="384">
                  <c:v>259.2790065701214</c:v>
                </c:pt>
                <c:pt idx="385">
                  <c:v>224.45048329950808</c:v>
                </c:pt>
                <c:pt idx="386">
                  <c:v>199.94152247944686</c:v>
                </c:pt>
                <c:pt idx="387">
                  <c:v>208.97113962367996</c:v>
                </c:pt>
                <c:pt idx="388">
                  <c:v>197.79161363558188</c:v>
                </c:pt>
                <c:pt idx="389">
                  <c:v>196.07168656048984</c:v>
                </c:pt>
                <c:pt idx="390">
                  <c:v>189.62196002889476</c:v>
                </c:pt>
                <c:pt idx="391">
                  <c:v>195.21172302294383</c:v>
                </c:pt>
                <c:pt idx="392">
                  <c:v>180.59234288466169</c:v>
                </c:pt>
                <c:pt idx="393">
                  <c:v>168.98283512779059</c:v>
                </c:pt>
                <c:pt idx="394">
                  <c:v>156.94334560214645</c:v>
                </c:pt>
                <c:pt idx="395">
                  <c:v>151.35358260809741</c:v>
                </c:pt>
                <c:pt idx="396">
                  <c:v>150.92360083932442</c:v>
                </c:pt>
                <c:pt idx="397">
                  <c:v>146.19380138282136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7920"/>
        <c:axId val="221910656"/>
      </c:lineChart>
      <c:dateAx>
        <c:axId val="21889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10656"/>
        <c:crosses val="autoZero"/>
        <c:auto val="1"/>
        <c:lblOffset val="100"/>
        <c:baseTimeUnit val="days"/>
      </c:dateAx>
      <c:valAx>
        <c:axId val="22191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7920"/>
        <c:crosses val="autoZero"/>
        <c:crossBetween val="between"/>
      </c:valAx>
      <c:valAx>
        <c:axId val="22191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1088"/>
        <c:crosses val="max"/>
        <c:crossBetween val="between"/>
      </c:valAx>
      <c:dateAx>
        <c:axId val="22428108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1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Видин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Брой_случаи!$F$40:$F$437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0</c:v>
                </c:pt>
                <c:pt idx="13">
                  <c:v>11</c:v>
                </c:pt>
                <c:pt idx="14">
                  <c:v>9</c:v>
                </c:pt>
                <c:pt idx="15">
                  <c:v>1</c:v>
                </c:pt>
                <c:pt idx="16">
                  <c:v>20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4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7</c:v>
                </c:pt>
                <c:pt idx="67">
                  <c:v>5</c:v>
                </c:pt>
                <c:pt idx="68">
                  <c:v>5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1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3</c:v>
                </c:pt>
                <c:pt idx="178" formatCode="0">
                  <c:v>0</c:v>
                </c:pt>
                <c:pt idx="179" formatCode="0">
                  <c:v>3</c:v>
                </c:pt>
                <c:pt idx="180" formatCode="0">
                  <c:v>1</c:v>
                </c:pt>
                <c:pt idx="181" formatCode="0">
                  <c:v>2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4</c:v>
                </c:pt>
                <c:pt idx="185" formatCode="0">
                  <c:v>1</c:v>
                </c:pt>
                <c:pt idx="186" formatCode="0">
                  <c:v>0</c:v>
                </c:pt>
                <c:pt idx="187" formatCode="0">
                  <c:v>1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3</c:v>
                </c:pt>
                <c:pt idx="193" formatCode="0">
                  <c:v>3</c:v>
                </c:pt>
                <c:pt idx="194" formatCode="0">
                  <c:v>7</c:v>
                </c:pt>
                <c:pt idx="195" formatCode="0">
                  <c:v>4</c:v>
                </c:pt>
                <c:pt idx="196" formatCode="0">
                  <c:v>2</c:v>
                </c:pt>
                <c:pt idx="197" formatCode="0">
                  <c:v>13</c:v>
                </c:pt>
                <c:pt idx="198" formatCode="0">
                  <c:v>18</c:v>
                </c:pt>
                <c:pt idx="199" formatCode="0">
                  <c:v>7</c:v>
                </c:pt>
                <c:pt idx="200" formatCode="0">
                  <c:v>13</c:v>
                </c:pt>
                <c:pt idx="201" formatCode="0">
                  <c:v>5</c:v>
                </c:pt>
                <c:pt idx="202" formatCode="0">
                  <c:v>19</c:v>
                </c:pt>
                <c:pt idx="203" formatCode="0">
                  <c:v>2</c:v>
                </c:pt>
                <c:pt idx="204" formatCode="0">
                  <c:v>44</c:v>
                </c:pt>
                <c:pt idx="205" formatCode="0">
                  <c:v>25</c:v>
                </c:pt>
                <c:pt idx="206" formatCode="0">
                  <c:v>23</c:v>
                </c:pt>
                <c:pt idx="207" formatCode="0">
                  <c:v>15</c:v>
                </c:pt>
                <c:pt idx="208" formatCode="0">
                  <c:v>41</c:v>
                </c:pt>
                <c:pt idx="209" formatCode="0">
                  <c:v>23</c:v>
                </c:pt>
                <c:pt idx="210" formatCode="0">
                  <c:v>34</c:v>
                </c:pt>
                <c:pt idx="211" formatCode="0">
                  <c:v>8</c:v>
                </c:pt>
                <c:pt idx="212" formatCode="0">
                  <c:v>36</c:v>
                </c:pt>
                <c:pt idx="213" formatCode="0">
                  <c:v>80</c:v>
                </c:pt>
                <c:pt idx="214" formatCode="0">
                  <c:v>17</c:v>
                </c:pt>
                <c:pt idx="215" formatCode="0">
                  <c:v>16</c:v>
                </c:pt>
                <c:pt idx="216" formatCode="0">
                  <c:v>14</c:v>
                </c:pt>
                <c:pt idx="217" formatCode="0">
                  <c:v>9</c:v>
                </c:pt>
                <c:pt idx="218" formatCode="0">
                  <c:v>5</c:v>
                </c:pt>
                <c:pt idx="219" formatCode="0">
                  <c:v>10</c:v>
                </c:pt>
                <c:pt idx="220" formatCode="0">
                  <c:v>27</c:v>
                </c:pt>
                <c:pt idx="221" formatCode="0">
                  <c:v>19</c:v>
                </c:pt>
                <c:pt idx="222" formatCode="0">
                  <c:v>34</c:v>
                </c:pt>
                <c:pt idx="223" formatCode="0">
                  <c:v>35</c:v>
                </c:pt>
                <c:pt idx="224" formatCode="0">
                  <c:v>18</c:v>
                </c:pt>
                <c:pt idx="225" formatCode="0">
                  <c:v>28</c:v>
                </c:pt>
                <c:pt idx="226" formatCode="0">
                  <c:v>22</c:v>
                </c:pt>
                <c:pt idx="227" formatCode="0">
                  <c:v>16</c:v>
                </c:pt>
                <c:pt idx="228" formatCode="0">
                  <c:v>39</c:v>
                </c:pt>
                <c:pt idx="229" formatCode="0">
                  <c:v>17</c:v>
                </c:pt>
                <c:pt idx="230" formatCode="0">
                  <c:v>18</c:v>
                </c:pt>
                <c:pt idx="231" formatCode="0">
                  <c:v>7</c:v>
                </c:pt>
                <c:pt idx="232" formatCode="0">
                  <c:v>21</c:v>
                </c:pt>
                <c:pt idx="233" formatCode="0">
                  <c:v>18</c:v>
                </c:pt>
                <c:pt idx="234" formatCode="0">
                  <c:v>22</c:v>
                </c:pt>
                <c:pt idx="235" formatCode="0">
                  <c:v>21</c:v>
                </c:pt>
                <c:pt idx="236" formatCode="0">
                  <c:v>22</c:v>
                </c:pt>
                <c:pt idx="237" formatCode="0">
                  <c:v>11</c:v>
                </c:pt>
                <c:pt idx="238" formatCode="0">
                  <c:v>6</c:v>
                </c:pt>
                <c:pt idx="239" formatCode="0">
                  <c:v>28</c:v>
                </c:pt>
                <c:pt idx="240" formatCode="0">
                  <c:v>22</c:v>
                </c:pt>
                <c:pt idx="241" formatCode="0">
                  <c:v>13</c:v>
                </c:pt>
                <c:pt idx="242" formatCode="0">
                  <c:v>26</c:v>
                </c:pt>
                <c:pt idx="243" formatCode="0">
                  <c:v>23</c:v>
                </c:pt>
                <c:pt idx="244" formatCode="0">
                  <c:v>3</c:v>
                </c:pt>
                <c:pt idx="245" formatCode="0">
                  <c:v>8</c:v>
                </c:pt>
                <c:pt idx="246" formatCode="0">
                  <c:v>32</c:v>
                </c:pt>
                <c:pt idx="247" formatCode="0">
                  <c:v>24</c:v>
                </c:pt>
                <c:pt idx="248" formatCode="0">
                  <c:v>14</c:v>
                </c:pt>
                <c:pt idx="249" formatCode="0">
                  <c:v>20</c:v>
                </c:pt>
                <c:pt idx="250" formatCode="0">
                  <c:v>13</c:v>
                </c:pt>
                <c:pt idx="251" formatCode="0">
                  <c:v>10</c:v>
                </c:pt>
                <c:pt idx="252" formatCode="0">
                  <c:v>4</c:v>
                </c:pt>
                <c:pt idx="253" formatCode="0">
                  <c:v>20</c:v>
                </c:pt>
                <c:pt idx="254" formatCode="0">
                  <c:v>17</c:v>
                </c:pt>
                <c:pt idx="255" formatCode="0">
                  <c:v>8</c:v>
                </c:pt>
                <c:pt idx="256" formatCode="0">
                  <c:v>2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16</c:v>
                </c:pt>
                <c:pt idx="261" formatCode="0">
                  <c:v>28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15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15</c:v>
                </c:pt>
                <c:pt idx="268" formatCode="0">
                  <c:v>11</c:v>
                </c:pt>
                <c:pt idx="269" formatCode="0">
                  <c:v>10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0</c:v>
                </c:pt>
                <c:pt idx="273" formatCode="0">
                  <c:v>1</c:v>
                </c:pt>
                <c:pt idx="274" formatCode="0">
                  <c:v>11</c:v>
                </c:pt>
                <c:pt idx="275" formatCode="0">
                  <c:v>4</c:v>
                </c:pt>
                <c:pt idx="276" formatCode="0">
                  <c:v>0</c:v>
                </c:pt>
                <c:pt idx="277" formatCode="0">
                  <c:v>7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12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0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3</c:v>
                </c:pt>
                <c:pt idx="288" formatCode="0">
                  <c:v>5</c:v>
                </c:pt>
                <c:pt idx="289" formatCode="0">
                  <c:v>3</c:v>
                </c:pt>
                <c:pt idx="290" formatCode="0">
                  <c:v>4</c:v>
                </c:pt>
                <c:pt idx="291" formatCode="0">
                  <c:v>2</c:v>
                </c:pt>
                <c:pt idx="292" formatCode="0">
                  <c:v>0</c:v>
                </c:pt>
                <c:pt idx="293" formatCode="0">
                  <c:v>1</c:v>
                </c:pt>
                <c:pt idx="294" formatCode="0">
                  <c:v>4</c:v>
                </c:pt>
                <c:pt idx="295" formatCode="0">
                  <c:v>3</c:v>
                </c:pt>
                <c:pt idx="296" formatCode="0">
                  <c:v>1</c:v>
                </c:pt>
                <c:pt idx="297" formatCode="0">
                  <c:v>6</c:v>
                </c:pt>
                <c:pt idx="298" formatCode="0">
                  <c:v>12</c:v>
                </c:pt>
                <c:pt idx="299" formatCode="0">
                  <c:v>1</c:v>
                </c:pt>
                <c:pt idx="300" formatCode="0">
                  <c:v>1</c:v>
                </c:pt>
                <c:pt idx="301" formatCode="0">
                  <c:v>0</c:v>
                </c:pt>
                <c:pt idx="302" formatCode="0">
                  <c:v>0</c:v>
                </c:pt>
                <c:pt idx="303" formatCode="0">
                  <c:v>5</c:v>
                </c:pt>
                <c:pt idx="304" formatCode="0">
                  <c:v>0</c:v>
                </c:pt>
                <c:pt idx="305" formatCode="0">
                  <c:v>3</c:v>
                </c:pt>
                <c:pt idx="306" formatCode="0">
                  <c:v>1</c:v>
                </c:pt>
                <c:pt idx="307" formatCode="0">
                  <c:v>0</c:v>
                </c:pt>
                <c:pt idx="308" formatCode="0">
                  <c:v>2</c:v>
                </c:pt>
                <c:pt idx="309" formatCode="0">
                  <c:v>4</c:v>
                </c:pt>
                <c:pt idx="310" formatCode="0">
                  <c:v>8</c:v>
                </c:pt>
                <c:pt idx="311" formatCode="0">
                  <c:v>4</c:v>
                </c:pt>
                <c:pt idx="312" formatCode="0">
                  <c:v>3</c:v>
                </c:pt>
                <c:pt idx="313" formatCode="0">
                  <c:v>1</c:v>
                </c:pt>
                <c:pt idx="314" formatCode="0">
                  <c:v>0</c:v>
                </c:pt>
                <c:pt idx="315" formatCode="0">
                  <c:v>7</c:v>
                </c:pt>
                <c:pt idx="316" formatCode="0">
                  <c:v>6</c:v>
                </c:pt>
                <c:pt idx="317" formatCode="0">
                  <c:v>6</c:v>
                </c:pt>
                <c:pt idx="318" formatCode="0">
                  <c:v>5</c:v>
                </c:pt>
                <c:pt idx="319" formatCode="0">
                  <c:v>7</c:v>
                </c:pt>
                <c:pt idx="320" formatCode="0">
                  <c:v>0</c:v>
                </c:pt>
                <c:pt idx="321" formatCode="0">
                  <c:v>0</c:v>
                </c:pt>
                <c:pt idx="322" formatCode="0">
                  <c:v>9</c:v>
                </c:pt>
                <c:pt idx="323" formatCode="0">
                  <c:v>11</c:v>
                </c:pt>
                <c:pt idx="324" formatCode="0">
                  <c:v>2</c:v>
                </c:pt>
                <c:pt idx="325" formatCode="0">
                  <c:v>4</c:v>
                </c:pt>
                <c:pt idx="326" formatCode="0">
                  <c:v>16</c:v>
                </c:pt>
                <c:pt idx="327" formatCode="0">
                  <c:v>3</c:v>
                </c:pt>
                <c:pt idx="328" formatCode="0">
                  <c:v>0</c:v>
                </c:pt>
                <c:pt idx="329" formatCode="0">
                  <c:v>10</c:v>
                </c:pt>
                <c:pt idx="330" formatCode="0">
                  <c:v>16</c:v>
                </c:pt>
                <c:pt idx="331" formatCode="0">
                  <c:v>20</c:v>
                </c:pt>
                <c:pt idx="332" formatCode="0">
                  <c:v>9</c:v>
                </c:pt>
                <c:pt idx="333" formatCode="0">
                  <c:v>15</c:v>
                </c:pt>
                <c:pt idx="334" formatCode="0">
                  <c:v>4</c:v>
                </c:pt>
                <c:pt idx="335" formatCode="0">
                  <c:v>1</c:v>
                </c:pt>
                <c:pt idx="336" formatCode="0">
                  <c:v>17</c:v>
                </c:pt>
                <c:pt idx="337" formatCode="0">
                  <c:v>34</c:v>
                </c:pt>
                <c:pt idx="338" formatCode="0">
                  <c:v>30</c:v>
                </c:pt>
                <c:pt idx="339" formatCode="0">
                  <c:v>18</c:v>
                </c:pt>
                <c:pt idx="340" formatCode="0">
                  <c:v>26</c:v>
                </c:pt>
                <c:pt idx="341" formatCode="0">
                  <c:v>5</c:v>
                </c:pt>
                <c:pt idx="342" formatCode="0">
                  <c:v>1</c:v>
                </c:pt>
                <c:pt idx="343" formatCode="0">
                  <c:v>33</c:v>
                </c:pt>
                <c:pt idx="344" formatCode="0">
                  <c:v>21</c:v>
                </c:pt>
                <c:pt idx="345" formatCode="0">
                  <c:v>17</c:v>
                </c:pt>
                <c:pt idx="346" formatCode="0">
                  <c:v>28</c:v>
                </c:pt>
                <c:pt idx="347" formatCode="0">
                  <c:v>18</c:v>
                </c:pt>
                <c:pt idx="348" formatCode="0">
                  <c:v>6</c:v>
                </c:pt>
                <c:pt idx="349" formatCode="0">
                  <c:v>1</c:v>
                </c:pt>
                <c:pt idx="350" formatCode="0">
                  <c:v>27</c:v>
                </c:pt>
                <c:pt idx="351" formatCode="0">
                  <c:v>28</c:v>
                </c:pt>
                <c:pt idx="352" formatCode="0">
                  <c:v>17</c:v>
                </c:pt>
                <c:pt idx="353" formatCode="0">
                  <c:v>41</c:v>
                </c:pt>
                <c:pt idx="354" formatCode="0">
                  <c:v>21</c:v>
                </c:pt>
                <c:pt idx="355" formatCode="0">
                  <c:v>5</c:v>
                </c:pt>
                <c:pt idx="356" formatCode="0">
                  <c:v>9</c:v>
                </c:pt>
                <c:pt idx="357" formatCode="0">
                  <c:v>30</c:v>
                </c:pt>
                <c:pt idx="358" formatCode="0">
                  <c:v>26</c:v>
                </c:pt>
                <c:pt idx="359" formatCode="0">
                  <c:v>27</c:v>
                </c:pt>
                <c:pt idx="360" formatCode="0">
                  <c:v>20</c:v>
                </c:pt>
                <c:pt idx="361" formatCode="0">
                  <c:v>18</c:v>
                </c:pt>
                <c:pt idx="362" formatCode="0">
                  <c:v>1</c:v>
                </c:pt>
                <c:pt idx="363" formatCode="0">
                  <c:v>4</c:v>
                </c:pt>
                <c:pt idx="364" formatCode="0">
                  <c:v>28</c:v>
                </c:pt>
                <c:pt idx="365" formatCode="0">
                  <c:v>21</c:v>
                </c:pt>
                <c:pt idx="366" formatCode="0">
                  <c:v>18</c:v>
                </c:pt>
                <c:pt idx="367" formatCode="0">
                  <c:v>17</c:v>
                </c:pt>
                <c:pt idx="368" formatCode="0">
                  <c:v>14</c:v>
                </c:pt>
                <c:pt idx="369" formatCode="0">
                  <c:v>3</c:v>
                </c:pt>
                <c:pt idx="370" formatCode="0">
                  <c:v>6</c:v>
                </c:pt>
                <c:pt idx="371" formatCode="0">
                  <c:v>25</c:v>
                </c:pt>
                <c:pt idx="372" formatCode="0">
                  <c:v>23</c:v>
                </c:pt>
                <c:pt idx="373" formatCode="0">
                  <c:v>28</c:v>
                </c:pt>
                <c:pt idx="374" formatCode="0">
                  <c:v>21</c:v>
                </c:pt>
                <c:pt idx="375" formatCode="0">
                  <c:v>16</c:v>
                </c:pt>
                <c:pt idx="376" formatCode="0">
                  <c:v>1</c:v>
                </c:pt>
                <c:pt idx="377" formatCode="0">
                  <c:v>0</c:v>
                </c:pt>
                <c:pt idx="378" formatCode="0">
                  <c:v>17</c:v>
                </c:pt>
                <c:pt idx="379" formatCode="0">
                  <c:v>24</c:v>
                </c:pt>
                <c:pt idx="380" formatCode="0">
                  <c:v>14</c:v>
                </c:pt>
                <c:pt idx="381" formatCode="0">
                  <c:v>12</c:v>
                </c:pt>
                <c:pt idx="382" formatCode="0">
                  <c:v>11</c:v>
                </c:pt>
                <c:pt idx="383" formatCode="0">
                  <c:v>8</c:v>
                </c:pt>
                <c:pt idx="384" formatCode="0">
                  <c:v>1</c:v>
                </c:pt>
                <c:pt idx="385" formatCode="0">
                  <c:v>16</c:v>
                </c:pt>
                <c:pt idx="386" formatCode="0">
                  <c:v>0</c:v>
                </c:pt>
                <c:pt idx="387" formatCode="0">
                  <c:v>18</c:v>
                </c:pt>
                <c:pt idx="388" formatCode="0">
                  <c:v>11</c:v>
                </c:pt>
                <c:pt idx="389" formatCode="0">
                  <c:v>5</c:v>
                </c:pt>
                <c:pt idx="390" formatCode="0">
                  <c:v>7</c:v>
                </c:pt>
                <c:pt idx="391" formatCode="0">
                  <c:v>4</c:v>
                </c:pt>
                <c:pt idx="392" formatCode="0">
                  <c:v>30</c:v>
                </c:pt>
                <c:pt idx="393" formatCode="0">
                  <c:v>16</c:v>
                </c:pt>
                <c:pt idx="394" formatCode="0">
                  <c:v>13</c:v>
                </c:pt>
                <c:pt idx="395" formatCode="0">
                  <c:v>5</c:v>
                </c:pt>
                <c:pt idx="396" formatCode="0">
                  <c:v>8</c:v>
                </c:pt>
                <c:pt idx="39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3648"/>
        <c:axId val="2243466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Заб_Ръст!$J$40:$J$437</c:f>
              <c:numCache>
                <c:formatCode>0.0</c:formatCode>
                <c:ptCount val="398"/>
                <c:pt idx="0">
                  <c:v>2.4144383412808592</c:v>
                </c:pt>
                <c:pt idx="1">
                  <c:v>2.4144383412808592</c:v>
                </c:pt>
                <c:pt idx="2">
                  <c:v>3.6216575119212893</c:v>
                </c:pt>
                <c:pt idx="3">
                  <c:v>19.315506730246874</c:v>
                </c:pt>
                <c:pt idx="4">
                  <c:v>20.522725900887306</c:v>
                </c:pt>
                <c:pt idx="5">
                  <c:v>20.522725900887306</c:v>
                </c:pt>
                <c:pt idx="6">
                  <c:v>25.351602583449026</c:v>
                </c:pt>
                <c:pt idx="7">
                  <c:v>30.180479266010746</c:v>
                </c:pt>
                <c:pt idx="8">
                  <c:v>30.180479266010746</c:v>
                </c:pt>
                <c:pt idx="9">
                  <c:v>45.874328484336331</c:v>
                </c:pt>
                <c:pt idx="10">
                  <c:v>57.946520190740628</c:v>
                </c:pt>
                <c:pt idx="11">
                  <c:v>72.433150238425782</c:v>
                </c:pt>
                <c:pt idx="12">
                  <c:v>72.433150238425782</c:v>
                </c:pt>
                <c:pt idx="13">
                  <c:v>85.712561115470507</c:v>
                </c:pt>
                <c:pt idx="14">
                  <c:v>96.577533651234376</c:v>
                </c:pt>
                <c:pt idx="15">
                  <c:v>97.784752821874804</c:v>
                </c:pt>
                <c:pt idx="16">
                  <c:v>119.51469789340254</c:v>
                </c:pt>
                <c:pt idx="17">
                  <c:v>112.27138286955997</c:v>
                </c:pt>
                <c:pt idx="18">
                  <c:v>127.96523208788557</c:v>
                </c:pt>
                <c:pt idx="19">
                  <c:v>137.62298545300899</c:v>
                </c:pt>
                <c:pt idx="20">
                  <c:v>153.31683467133459</c:v>
                </c:pt>
                <c:pt idx="21">
                  <c:v>153.31683467133459</c:v>
                </c:pt>
                <c:pt idx="22">
                  <c:v>161.76736886581759</c:v>
                </c:pt>
                <c:pt idx="23">
                  <c:v>146.07351964749199</c:v>
                </c:pt>
                <c:pt idx="24">
                  <c:v>134.00132794108771</c:v>
                </c:pt>
                <c:pt idx="25">
                  <c:v>123.13635540532383</c:v>
                </c:pt>
                <c:pt idx="26">
                  <c:v>129.17245125852597</c:v>
                </c:pt>
                <c:pt idx="27">
                  <c:v>115.89304038148126</c:v>
                </c:pt>
                <c:pt idx="28">
                  <c:v>105.02806784571739</c:v>
                </c:pt>
                <c:pt idx="29">
                  <c:v>111.06416369891954</c:v>
                </c:pt>
                <c:pt idx="30">
                  <c:v>86.919780286110949</c:v>
                </c:pt>
                <c:pt idx="31">
                  <c:v>79.676465262268366</c:v>
                </c:pt>
                <c:pt idx="32">
                  <c:v>65.189835214583212</c:v>
                </c:pt>
                <c:pt idx="33">
                  <c:v>55.532081849459772</c:v>
                </c:pt>
                <c:pt idx="34">
                  <c:v>35.009355948572463</c:v>
                </c:pt>
                <c:pt idx="35">
                  <c:v>30.180479266010746</c:v>
                </c:pt>
                <c:pt idx="36">
                  <c:v>25.351602583449026</c:v>
                </c:pt>
                <c:pt idx="37">
                  <c:v>28.973260095370314</c:v>
                </c:pt>
                <c:pt idx="38">
                  <c:v>28.973260095370314</c:v>
                </c:pt>
                <c:pt idx="39">
                  <c:v>25.351602583449026</c:v>
                </c:pt>
                <c:pt idx="40">
                  <c:v>19.315506730246874</c:v>
                </c:pt>
                <c:pt idx="41">
                  <c:v>19.315506730246874</c:v>
                </c:pt>
                <c:pt idx="42">
                  <c:v>19.315506730246874</c:v>
                </c:pt>
                <c:pt idx="43">
                  <c:v>12.072191706404297</c:v>
                </c:pt>
                <c:pt idx="44">
                  <c:v>14.486630047685157</c:v>
                </c:pt>
                <c:pt idx="45">
                  <c:v>13.279410877044729</c:v>
                </c:pt>
                <c:pt idx="46">
                  <c:v>10.864972535763869</c:v>
                </c:pt>
                <c:pt idx="47">
                  <c:v>12.072191706404297</c:v>
                </c:pt>
                <c:pt idx="48">
                  <c:v>12.072191706404297</c:v>
                </c:pt>
                <c:pt idx="49">
                  <c:v>12.072191706404297</c:v>
                </c:pt>
                <c:pt idx="50">
                  <c:v>9.6577533651234369</c:v>
                </c:pt>
                <c:pt idx="51">
                  <c:v>7.2433150238425785</c:v>
                </c:pt>
                <c:pt idx="52">
                  <c:v>8.4505341944830086</c:v>
                </c:pt>
                <c:pt idx="53">
                  <c:v>8.4505341944830086</c:v>
                </c:pt>
                <c:pt idx="54">
                  <c:v>8.4505341944830086</c:v>
                </c:pt>
                <c:pt idx="55">
                  <c:v>8.4505341944830086</c:v>
                </c:pt>
                <c:pt idx="56">
                  <c:v>8.4505341944830086</c:v>
                </c:pt>
                <c:pt idx="57">
                  <c:v>8.4505341944830086</c:v>
                </c:pt>
                <c:pt idx="58">
                  <c:v>6.0360958532021485</c:v>
                </c:pt>
                <c:pt idx="59">
                  <c:v>6.0360958532021485</c:v>
                </c:pt>
                <c:pt idx="60">
                  <c:v>6.0360958532021485</c:v>
                </c:pt>
                <c:pt idx="61">
                  <c:v>8.4505341944830086</c:v>
                </c:pt>
                <c:pt idx="62">
                  <c:v>8.4505341944830086</c:v>
                </c:pt>
                <c:pt idx="63">
                  <c:v>8.4505341944830086</c:v>
                </c:pt>
                <c:pt idx="64">
                  <c:v>9.6577533651234369</c:v>
                </c:pt>
                <c:pt idx="65">
                  <c:v>8.4505341944830086</c:v>
                </c:pt>
                <c:pt idx="66">
                  <c:v>15.693849218325587</c:v>
                </c:pt>
                <c:pt idx="67">
                  <c:v>21.729945071527737</c:v>
                </c:pt>
                <c:pt idx="68">
                  <c:v>27.766040924729886</c:v>
                </c:pt>
                <c:pt idx="69">
                  <c:v>27.766040924729886</c:v>
                </c:pt>
                <c:pt idx="70">
                  <c:v>27.766040924729886</c:v>
                </c:pt>
                <c:pt idx="71">
                  <c:v>28.973260095370314</c:v>
                </c:pt>
                <c:pt idx="72">
                  <c:v>28.973260095370314</c:v>
                </c:pt>
                <c:pt idx="73">
                  <c:v>28.973260095370314</c:v>
                </c:pt>
                <c:pt idx="74">
                  <c:v>30.180479266010746</c:v>
                </c:pt>
                <c:pt idx="75">
                  <c:v>26.558821754089458</c:v>
                </c:pt>
                <c:pt idx="76">
                  <c:v>26.558821754089458</c:v>
                </c:pt>
                <c:pt idx="77">
                  <c:v>26.558821754089458</c:v>
                </c:pt>
                <c:pt idx="78">
                  <c:v>24.144383412808594</c:v>
                </c:pt>
                <c:pt idx="79">
                  <c:v>24.144383412808594</c:v>
                </c:pt>
                <c:pt idx="80">
                  <c:v>15.693849218325587</c:v>
                </c:pt>
                <c:pt idx="81">
                  <c:v>10.864972535763869</c:v>
                </c:pt>
                <c:pt idx="82">
                  <c:v>4.8288766825617184</c:v>
                </c:pt>
                <c:pt idx="83">
                  <c:v>4.8288766825617184</c:v>
                </c:pt>
                <c:pt idx="84">
                  <c:v>4.8288766825617184</c:v>
                </c:pt>
                <c:pt idx="85">
                  <c:v>3.6216575119212893</c:v>
                </c:pt>
                <c:pt idx="86">
                  <c:v>3.6216575119212893</c:v>
                </c:pt>
                <c:pt idx="87">
                  <c:v>2.4144383412808592</c:v>
                </c:pt>
                <c:pt idx="88">
                  <c:v>1.2072191706404296</c:v>
                </c:pt>
                <c:pt idx="89">
                  <c:v>1.2072191706404296</c:v>
                </c:pt>
                <c:pt idx="90">
                  <c:v>2.4144383412808592</c:v>
                </c:pt>
                <c:pt idx="91">
                  <c:v>3.6216575119212893</c:v>
                </c:pt>
                <c:pt idx="92">
                  <c:v>3.6216575119212893</c:v>
                </c:pt>
                <c:pt idx="93">
                  <c:v>6.0360958532021485</c:v>
                </c:pt>
                <c:pt idx="94">
                  <c:v>7.2433150238425785</c:v>
                </c:pt>
                <c:pt idx="95">
                  <c:v>6.0360958532021485</c:v>
                </c:pt>
                <c:pt idx="96">
                  <c:v>8.4505341944830086</c:v>
                </c:pt>
                <c:pt idx="97">
                  <c:v>9.6577533651234369</c:v>
                </c:pt>
                <c:pt idx="98">
                  <c:v>9.6577533651234369</c:v>
                </c:pt>
                <c:pt idx="99">
                  <c:v>10.864972535763869</c:v>
                </c:pt>
                <c:pt idx="100">
                  <c:v>13.279410877044729</c:v>
                </c:pt>
                <c:pt idx="101">
                  <c:v>14.486630047685157</c:v>
                </c:pt>
                <c:pt idx="102">
                  <c:v>14.486630047685157</c:v>
                </c:pt>
                <c:pt idx="103">
                  <c:v>14.486630047685157</c:v>
                </c:pt>
                <c:pt idx="104">
                  <c:v>13.279410877044729</c:v>
                </c:pt>
                <c:pt idx="105">
                  <c:v>12.072191706404297</c:v>
                </c:pt>
                <c:pt idx="106">
                  <c:v>12.072191706404297</c:v>
                </c:pt>
                <c:pt idx="107">
                  <c:v>13.279410877044729</c:v>
                </c:pt>
                <c:pt idx="108">
                  <c:v>12.072191706404297</c:v>
                </c:pt>
                <c:pt idx="109">
                  <c:v>12.072191706404297</c:v>
                </c:pt>
                <c:pt idx="110">
                  <c:v>9.6577533651234369</c:v>
                </c:pt>
                <c:pt idx="111">
                  <c:v>12.072191706404297</c:v>
                </c:pt>
                <c:pt idx="112">
                  <c:v>13.279410877044729</c:v>
                </c:pt>
                <c:pt idx="113">
                  <c:v>13.279410877044729</c:v>
                </c:pt>
                <c:pt idx="114">
                  <c:v>10.864972535763869</c:v>
                </c:pt>
                <c:pt idx="115">
                  <c:v>12.072191706404297</c:v>
                </c:pt>
                <c:pt idx="116">
                  <c:v>12.072191706404297</c:v>
                </c:pt>
                <c:pt idx="117">
                  <c:v>14.486630047685157</c:v>
                </c:pt>
                <c:pt idx="118">
                  <c:v>14.486630047685157</c:v>
                </c:pt>
                <c:pt idx="119">
                  <c:v>14.486630047685157</c:v>
                </c:pt>
                <c:pt idx="120">
                  <c:v>14.486630047685157</c:v>
                </c:pt>
                <c:pt idx="121">
                  <c:v>10.864972535763869</c:v>
                </c:pt>
                <c:pt idx="122">
                  <c:v>10.864972535763869</c:v>
                </c:pt>
                <c:pt idx="123">
                  <c:v>10.864972535763869</c:v>
                </c:pt>
                <c:pt idx="124">
                  <c:v>12.072191706404297</c:v>
                </c:pt>
                <c:pt idx="125">
                  <c:v>8.4505341944830086</c:v>
                </c:pt>
                <c:pt idx="126">
                  <c:v>8.4505341944830086</c:v>
                </c:pt>
                <c:pt idx="127">
                  <c:v>8.4505341944830086</c:v>
                </c:pt>
                <c:pt idx="128">
                  <c:v>8.4505341944830086</c:v>
                </c:pt>
                <c:pt idx="129">
                  <c:v>9.6577533651234369</c:v>
                </c:pt>
                <c:pt idx="130">
                  <c:v>9.6577533651234369</c:v>
                </c:pt>
                <c:pt idx="131">
                  <c:v>10.864972535763869</c:v>
                </c:pt>
                <c:pt idx="132">
                  <c:v>12.072191706404297</c:v>
                </c:pt>
                <c:pt idx="133">
                  <c:v>12.072191706404297</c:v>
                </c:pt>
                <c:pt idx="134">
                  <c:v>12.072191706404297</c:v>
                </c:pt>
                <c:pt idx="135">
                  <c:v>12.072191706404297</c:v>
                </c:pt>
                <c:pt idx="136">
                  <c:v>12.072191706404297</c:v>
                </c:pt>
                <c:pt idx="137">
                  <c:v>12.072191706404297</c:v>
                </c:pt>
                <c:pt idx="138">
                  <c:v>12.072191706404297</c:v>
                </c:pt>
                <c:pt idx="139">
                  <c:v>12.072191706404297</c:v>
                </c:pt>
                <c:pt idx="140">
                  <c:v>10.864972535763869</c:v>
                </c:pt>
                <c:pt idx="141">
                  <c:v>9.6577533651234369</c:v>
                </c:pt>
                <c:pt idx="142">
                  <c:v>10.864972535763869</c:v>
                </c:pt>
                <c:pt idx="143">
                  <c:v>7.2433150238425785</c:v>
                </c:pt>
                <c:pt idx="144">
                  <c:v>10.864972535763869</c:v>
                </c:pt>
                <c:pt idx="145">
                  <c:v>7.2433150238425785</c:v>
                </c:pt>
                <c:pt idx="146">
                  <c:v>6.0360958532021485</c:v>
                </c:pt>
                <c:pt idx="147">
                  <c:v>6.0360958532021485</c:v>
                </c:pt>
                <c:pt idx="148">
                  <c:v>7.2433150238425785</c:v>
                </c:pt>
                <c:pt idx="149">
                  <c:v>7.2433150238425785</c:v>
                </c:pt>
                <c:pt idx="150">
                  <c:v>7.2433150238425785</c:v>
                </c:pt>
                <c:pt idx="151">
                  <c:v>7.2433150238425785</c:v>
                </c:pt>
                <c:pt idx="152">
                  <c:v>6.0360958532021485</c:v>
                </c:pt>
                <c:pt idx="153">
                  <c:v>6.0360958532021485</c:v>
                </c:pt>
                <c:pt idx="154">
                  <c:v>6.0360958532021485</c:v>
                </c:pt>
                <c:pt idx="155">
                  <c:v>6.0360958532021485</c:v>
                </c:pt>
                <c:pt idx="156">
                  <c:v>6.0360958532021485</c:v>
                </c:pt>
                <c:pt idx="157">
                  <c:v>6.0360958532021485</c:v>
                </c:pt>
                <c:pt idx="158">
                  <c:v>2.4144383412808592</c:v>
                </c:pt>
                <c:pt idx="159">
                  <c:v>2.4144383412808592</c:v>
                </c:pt>
                <c:pt idx="160">
                  <c:v>2.4144383412808592</c:v>
                </c:pt>
                <c:pt idx="161">
                  <c:v>2.4144383412808592</c:v>
                </c:pt>
                <c:pt idx="162">
                  <c:v>1.2072191706404296</c:v>
                </c:pt>
                <c:pt idx="163">
                  <c:v>1.2072191706404296</c:v>
                </c:pt>
                <c:pt idx="164">
                  <c:v>1.2072191706404296</c:v>
                </c:pt>
                <c:pt idx="165">
                  <c:v>2.4144383412808592</c:v>
                </c:pt>
                <c:pt idx="166">
                  <c:v>3.6216575119212893</c:v>
                </c:pt>
                <c:pt idx="167">
                  <c:v>3.6216575119212893</c:v>
                </c:pt>
                <c:pt idx="168">
                  <c:v>4.8288766825617184</c:v>
                </c:pt>
                <c:pt idx="169">
                  <c:v>4.8288766825617184</c:v>
                </c:pt>
                <c:pt idx="170">
                  <c:v>3.6216575119212893</c:v>
                </c:pt>
                <c:pt idx="171">
                  <c:v>6.0360958532021485</c:v>
                </c:pt>
                <c:pt idx="172">
                  <c:v>7.2433150238425785</c:v>
                </c:pt>
                <c:pt idx="173">
                  <c:v>7.2433150238425785</c:v>
                </c:pt>
                <c:pt idx="174">
                  <c:v>7.2433150238425785</c:v>
                </c:pt>
                <c:pt idx="175">
                  <c:v>7.2433150238425785</c:v>
                </c:pt>
                <c:pt idx="176">
                  <c:v>7.2433150238425785</c:v>
                </c:pt>
                <c:pt idx="177">
                  <c:v>10.864972535763869</c:v>
                </c:pt>
                <c:pt idx="178">
                  <c:v>10.864972535763869</c:v>
                </c:pt>
                <c:pt idx="179">
                  <c:v>13.279410877044729</c:v>
                </c:pt>
                <c:pt idx="180">
                  <c:v>13.279410877044729</c:v>
                </c:pt>
                <c:pt idx="181">
                  <c:v>15.693849218325587</c:v>
                </c:pt>
                <c:pt idx="182">
                  <c:v>14.486630047685157</c:v>
                </c:pt>
                <c:pt idx="183">
                  <c:v>14.486630047685157</c:v>
                </c:pt>
                <c:pt idx="184">
                  <c:v>19.315506730246874</c:v>
                </c:pt>
                <c:pt idx="185">
                  <c:v>18.108287559606445</c:v>
                </c:pt>
                <c:pt idx="186">
                  <c:v>16.901068388966017</c:v>
                </c:pt>
                <c:pt idx="187">
                  <c:v>18.108287559606445</c:v>
                </c:pt>
                <c:pt idx="188">
                  <c:v>19.315506730246874</c:v>
                </c:pt>
                <c:pt idx="189">
                  <c:v>19.315506730246874</c:v>
                </c:pt>
                <c:pt idx="190">
                  <c:v>19.315506730246874</c:v>
                </c:pt>
                <c:pt idx="191">
                  <c:v>15.693849218325587</c:v>
                </c:pt>
                <c:pt idx="192">
                  <c:v>19.315506730246874</c:v>
                </c:pt>
                <c:pt idx="193">
                  <c:v>19.315506730246874</c:v>
                </c:pt>
                <c:pt idx="194">
                  <c:v>26.558821754089458</c:v>
                </c:pt>
                <c:pt idx="195">
                  <c:v>28.973260095370314</c:v>
                </c:pt>
                <c:pt idx="196">
                  <c:v>31.387698436651174</c:v>
                </c:pt>
                <c:pt idx="197">
                  <c:v>47.08154765497676</c:v>
                </c:pt>
                <c:pt idx="198">
                  <c:v>63.982616043942784</c:v>
                </c:pt>
                <c:pt idx="199">
                  <c:v>71.225931067785353</c:v>
                </c:pt>
                <c:pt idx="200">
                  <c:v>86.919780286110949</c:v>
                </c:pt>
                <c:pt idx="201">
                  <c:v>91.748656968672663</c:v>
                </c:pt>
                <c:pt idx="202">
                  <c:v>113.47860204020039</c:v>
                </c:pt>
                <c:pt idx="203">
                  <c:v>115.89304038148126</c:v>
                </c:pt>
                <c:pt idx="204">
                  <c:v>169.01068388966019</c:v>
                </c:pt>
                <c:pt idx="205">
                  <c:v>199.19116315567092</c:v>
                </c:pt>
                <c:pt idx="206">
                  <c:v>223.33554656847951</c:v>
                </c:pt>
                <c:pt idx="207">
                  <c:v>237.82217661616465</c:v>
                </c:pt>
                <c:pt idx="208">
                  <c:v>278.86762841793927</c:v>
                </c:pt>
                <c:pt idx="209">
                  <c:v>301.80479266010741</c:v>
                </c:pt>
                <c:pt idx="210">
                  <c:v>340.43580612060117</c:v>
                </c:pt>
                <c:pt idx="211">
                  <c:v>334.39971026739903</c:v>
                </c:pt>
                <c:pt idx="212">
                  <c:v>356.1296553389268</c:v>
                </c:pt>
                <c:pt idx="213">
                  <c:v>444.25665479567817</c:v>
                </c:pt>
                <c:pt idx="214">
                  <c:v>449.08553147823989</c:v>
                </c:pt>
                <c:pt idx="215">
                  <c:v>462.3649423552846</c:v>
                </c:pt>
                <c:pt idx="216">
                  <c:v>456.32884650208246</c:v>
                </c:pt>
                <c:pt idx="217">
                  <c:v>464.77938069656545</c:v>
                </c:pt>
                <c:pt idx="218">
                  <c:v>417.69783304158869</c:v>
                </c:pt>
                <c:pt idx="219">
                  <c:v>399.58954548198227</c:v>
                </c:pt>
                <c:pt idx="220">
                  <c:v>404.41842216454398</c:v>
                </c:pt>
                <c:pt idx="221">
                  <c:v>409.24729884710564</c:v>
                </c:pt>
                <c:pt idx="222">
                  <c:v>400.7967646526227</c:v>
                </c:pt>
                <c:pt idx="223">
                  <c:v>415.28339470030784</c:v>
                </c:pt>
                <c:pt idx="224">
                  <c:v>395.96788797006093</c:v>
                </c:pt>
                <c:pt idx="225">
                  <c:v>420.11227138286955</c:v>
                </c:pt>
                <c:pt idx="226">
                  <c:v>403.21120299390356</c:v>
                </c:pt>
                <c:pt idx="227">
                  <c:v>325.94917607291603</c:v>
                </c:pt>
                <c:pt idx="228">
                  <c:v>352.50799782700545</c:v>
                </c:pt>
                <c:pt idx="229">
                  <c:v>353.71521699764594</c:v>
                </c:pt>
                <c:pt idx="230">
                  <c:v>358.54409368020765</c:v>
                </c:pt>
                <c:pt idx="231">
                  <c:v>356.1296553389268</c:v>
                </c:pt>
                <c:pt idx="232">
                  <c:v>375.44516206917365</c:v>
                </c:pt>
                <c:pt idx="233">
                  <c:v>385.10291543429707</c:v>
                </c:pt>
                <c:pt idx="234">
                  <c:v>379.06681958109493</c:v>
                </c:pt>
                <c:pt idx="235">
                  <c:v>381.48125792237585</c:v>
                </c:pt>
                <c:pt idx="236">
                  <c:v>366.99462787469065</c:v>
                </c:pt>
                <c:pt idx="237">
                  <c:v>338.02136777932037</c:v>
                </c:pt>
                <c:pt idx="238">
                  <c:v>323.53473773163518</c:v>
                </c:pt>
                <c:pt idx="239">
                  <c:v>323.53473773163518</c:v>
                </c:pt>
                <c:pt idx="240">
                  <c:v>323.53473773163518</c:v>
                </c:pt>
                <c:pt idx="241">
                  <c:v>319.91308021971389</c:v>
                </c:pt>
                <c:pt idx="242">
                  <c:v>304.21923100138832</c:v>
                </c:pt>
                <c:pt idx="243">
                  <c:v>311.46254602523089</c:v>
                </c:pt>
                <c:pt idx="244">
                  <c:v>293.35425846562441</c:v>
                </c:pt>
                <c:pt idx="245">
                  <c:v>294.5614776362649</c:v>
                </c:pt>
                <c:pt idx="246">
                  <c:v>307.84088851330961</c:v>
                </c:pt>
                <c:pt idx="247">
                  <c:v>315.08420353715218</c:v>
                </c:pt>
                <c:pt idx="248">
                  <c:v>305.42645017202875</c:v>
                </c:pt>
                <c:pt idx="249">
                  <c:v>304.21923100138832</c:v>
                </c:pt>
                <c:pt idx="250">
                  <c:v>293.35425846562441</c:v>
                </c:pt>
                <c:pt idx="251">
                  <c:v>292.14703929498398</c:v>
                </c:pt>
                <c:pt idx="252">
                  <c:v>289.73260095370313</c:v>
                </c:pt>
                <c:pt idx="253">
                  <c:v>280.0748475885797</c:v>
                </c:pt>
                <c:pt idx="254">
                  <c:v>274.03875173537756</c:v>
                </c:pt>
                <c:pt idx="255">
                  <c:v>268.00265588217542</c:v>
                </c:pt>
                <c:pt idx="256">
                  <c:v>239.02939578680508</c:v>
                </c:pt>
                <c:pt idx="257">
                  <c:v>218.50666988591777</c:v>
                </c:pt>
                <c:pt idx="258">
                  <c:v>217.29945071527735</c:v>
                </c:pt>
                <c:pt idx="259">
                  <c:v>211.2633548620752</c:v>
                </c:pt>
                <c:pt idx="260">
                  <c:v>191.94784813182832</c:v>
                </c:pt>
                <c:pt idx="261">
                  <c:v>196.77672481439004</c:v>
                </c:pt>
                <c:pt idx="262">
                  <c:v>195.56950564374961</c:v>
                </c:pt>
                <c:pt idx="263">
                  <c:v>175.04677974286233</c:v>
                </c:pt>
                <c:pt idx="264">
                  <c:v>177.46121808414318</c:v>
                </c:pt>
                <c:pt idx="265">
                  <c:v>166.5962455483793</c:v>
                </c:pt>
                <c:pt idx="266">
                  <c:v>166.5962455483793</c:v>
                </c:pt>
                <c:pt idx="267">
                  <c:v>160.56014969517716</c:v>
                </c:pt>
                <c:pt idx="268">
                  <c:v>153.31683467133459</c:v>
                </c:pt>
                <c:pt idx="269">
                  <c:v>155.73127301261545</c:v>
                </c:pt>
                <c:pt idx="270">
                  <c:v>164.18180720709844</c:v>
                </c:pt>
                <c:pt idx="271">
                  <c:v>162.97458803645802</c:v>
                </c:pt>
                <c:pt idx="272">
                  <c:v>160.56014969517716</c:v>
                </c:pt>
                <c:pt idx="273">
                  <c:v>158.1457113538963</c:v>
                </c:pt>
                <c:pt idx="274">
                  <c:v>152.10961550069416</c:v>
                </c:pt>
                <c:pt idx="275">
                  <c:v>123.13635540532383</c:v>
                </c:pt>
                <c:pt idx="276">
                  <c:v>107.44250618699824</c:v>
                </c:pt>
                <c:pt idx="277">
                  <c:v>112.27138286955997</c:v>
                </c:pt>
                <c:pt idx="278">
                  <c:v>95.370314480593962</c:v>
                </c:pt>
                <c:pt idx="279">
                  <c:v>95.370314480593962</c:v>
                </c:pt>
                <c:pt idx="280">
                  <c:v>105.02806784571739</c:v>
                </c:pt>
                <c:pt idx="281">
                  <c:v>92.955876139313091</c:v>
                </c:pt>
                <c:pt idx="282">
                  <c:v>84.505341944830093</c:v>
                </c:pt>
                <c:pt idx="283">
                  <c:v>77.262026920987495</c:v>
                </c:pt>
                <c:pt idx="284">
                  <c:v>66.39705438522364</c:v>
                </c:pt>
                <c:pt idx="285">
                  <c:v>60.360958532021492</c:v>
                </c:pt>
                <c:pt idx="286">
                  <c:v>60.360958532021492</c:v>
                </c:pt>
                <c:pt idx="287">
                  <c:v>62.775396873302348</c:v>
                </c:pt>
                <c:pt idx="288">
                  <c:v>55.532081849459772</c:v>
                </c:pt>
                <c:pt idx="289">
                  <c:v>54.324862678819336</c:v>
                </c:pt>
                <c:pt idx="290">
                  <c:v>59.153739361381056</c:v>
                </c:pt>
                <c:pt idx="291">
                  <c:v>53.117643508178915</c:v>
                </c:pt>
                <c:pt idx="292">
                  <c:v>51.91042433753848</c:v>
                </c:pt>
                <c:pt idx="293">
                  <c:v>51.91042433753848</c:v>
                </c:pt>
                <c:pt idx="294">
                  <c:v>42.252670972415046</c:v>
                </c:pt>
                <c:pt idx="295">
                  <c:v>39.838232631134183</c:v>
                </c:pt>
                <c:pt idx="296">
                  <c:v>36.216575119212891</c:v>
                </c:pt>
                <c:pt idx="297">
                  <c:v>38.631013460493747</c:v>
                </c:pt>
                <c:pt idx="298">
                  <c:v>53.117643508178915</c:v>
                </c:pt>
                <c:pt idx="299">
                  <c:v>54.324862678819336</c:v>
                </c:pt>
                <c:pt idx="300">
                  <c:v>55.532081849459772</c:v>
                </c:pt>
                <c:pt idx="301">
                  <c:v>51.91042433753848</c:v>
                </c:pt>
                <c:pt idx="302">
                  <c:v>45.874328484336331</c:v>
                </c:pt>
                <c:pt idx="303">
                  <c:v>48.288766825617188</c:v>
                </c:pt>
                <c:pt idx="304">
                  <c:v>43.459890143055475</c:v>
                </c:pt>
                <c:pt idx="305">
                  <c:v>44.667109313695903</c:v>
                </c:pt>
                <c:pt idx="306">
                  <c:v>45.874328484336331</c:v>
                </c:pt>
                <c:pt idx="307">
                  <c:v>44.667109313695903</c:v>
                </c:pt>
                <c:pt idx="308">
                  <c:v>42.252670972415046</c:v>
                </c:pt>
                <c:pt idx="309">
                  <c:v>43.459890143055475</c:v>
                </c:pt>
                <c:pt idx="310">
                  <c:v>51.91042433753848</c:v>
                </c:pt>
                <c:pt idx="311">
                  <c:v>49.495985996257616</c:v>
                </c:pt>
                <c:pt idx="312">
                  <c:v>38.631013460493747</c:v>
                </c:pt>
                <c:pt idx="313">
                  <c:v>38.631013460493747</c:v>
                </c:pt>
                <c:pt idx="314">
                  <c:v>37.423794289853319</c:v>
                </c:pt>
                <c:pt idx="315">
                  <c:v>45.874328484336331</c:v>
                </c:pt>
                <c:pt idx="316">
                  <c:v>53.117643508178915</c:v>
                </c:pt>
                <c:pt idx="317">
                  <c:v>54.324862678819336</c:v>
                </c:pt>
                <c:pt idx="318">
                  <c:v>60.360958532021492</c:v>
                </c:pt>
                <c:pt idx="319">
                  <c:v>65.189835214583212</c:v>
                </c:pt>
                <c:pt idx="320">
                  <c:v>63.982616043942784</c:v>
                </c:pt>
                <c:pt idx="321">
                  <c:v>63.982616043942784</c:v>
                </c:pt>
                <c:pt idx="322">
                  <c:v>72.433150238425782</c:v>
                </c:pt>
                <c:pt idx="323">
                  <c:v>80.883684432908794</c:v>
                </c:pt>
                <c:pt idx="324">
                  <c:v>73.640369409066224</c:v>
                </c:pt>
                <c:pt idx="325">
                  <c:v>73.640369409066224</c:v>
                </c:pt>
                <c:pt idx="326">
                  <c:v>89.334218627391806</c:v>
                </c:pt>
                <c:pt idx="327">
                  <c:v>91.748656968672663</c:v>
                </c:pt>
                <c:pt idx="328">
                  <c:v>91.748656968672663</c:v>
                </c:pt>
                <c:pt idx="329">
                  <c:v>95.370314480593962</c:v>
                </c:pt>
                <c:pt idx="330">
                  <c:v>107.44250618699824</c:v>
                </c:pt>
                <c:pt idx="331">
                  <c:v>124.34357457596425</c:v>
                </c:pt>
                <c:pt idx="332">
                  <c:v>129.17245125852597</c:v>
                </c:pt>
                <c:pt idx="333">
                  <c:v>138.83020462364942</c:v>
                </c:pt>
                <c:pt idx="334">
                  <c:v>143.65908130621116</c:v>
                </c:pt>
                <c:pt idx="335">
                  <c:v>144.86630047685156</c:v>
                </c:pt>
                <c:pt idx="336">
                  <c:v>154.52405384197499</c:v>
                </c:pt>
                <c:pt idx="337">
                  <c:v>182.2900947667049</c:v>
                </c:pt>
                <c:pt idx="338">
                  <c:v>216.09223154463692</c:v>
                </c:pt>
                <c:pt idx="339">
                  <c:v>232.99329993360297</c:v>
                </c:pt>
                <c:pt idx="340">
                  <c:v>245.06549164000725</c:v>
                </c:pt>
                <c:pt idx="341">
                  <c:v>247.47992998128808</c:v>
                </c:pt>
                <c:pt idx="342">
                  <c:v>248.68714915192851</c:v>
                </c:pt>
                <c:pt idx="343">
                  <c:v>276.45319007665842</c:v>
                </c:pt>
                <c:pt idx="344">
                  <c:v>282.48928592986056</c:v>
                </c:pt>
                <c:pt idx="345">
                  <c:v>278.86762841793927</c:v>
                </c:pt>
                <c:pt idx="346">
                  <c:v>301.80479266010741</c:v>
                </c:pt>
                <c:pt idx="347">
                  <c:v>305.42645017202875</c:v>
                </c:pt>
                <c:pt idx="348">
                  <c:v>307.84088851330961</c:v>
                </c:pt>
                <c:pt idx="349">
                  <c:v>307.84088851330961</c:v>
                </c:pt>
                <c:pt idx="350">
                  <c:v>319.91308021971389</c:v>
                </c:pt>
                <c:pt idx="351">
                  <c:v>312.66976519587132</c:v>
                </c:pt>
                <c:pt idx="352">
                  <c:v>296.97591597754575</c:v>
                </c:pt>
                <c:pt idx="353">
                  <c:v>324.7419569022756</c:v>
                </c:pt>
                <c:pt idx="354">
                  <c:v>318.70586104907346</c:v>
                </c:pt>
                <c:pt idx="355">
                  <c:v>318.70586104907346</c:v>
                </c:pt>
                <c:pt idx="356">
                  <c:v>328.36361441419689</c:v>
                </c:pt>
                <c:pt idx="357">
                  <c:v>324.7419569022756</c:v>
                </c:pt>
                <c:pt idx="358">
                  <c:v>330.77805275547774</c:v>
                </c:pt>
                <c:pt idx="359">
                  <c:v>342.85024446188203</c:v>
                </c:pt>
                <c:pt idx="360">
                  <c:v>333.1924910967586</c:v>
                </c:pt>
                <c:pt idx="361">
                  <c:v>333.1924910967586</c:v>
                </c:pt>
                <c:pt idx="362">
                  <c:v>327.15639524355646</c:v>
                </c:pt>
                <c:pt idx="363">
                  <c:v>330.77805275547774</c:v>
                </c:pt>
                <c:pt idx="364">
                  <c:v>331.98527192611817</c:v>
                </c:pt>
                <c:pt idx="365">
                  <c:v>323.53473773163518</c:v>
                </c:pt>
                <c:pt idx="366">
                  <c:v>324.7419569022756</c:v>
                </c:pt>
                <c:pt idx="367">
                  <c:v>295.76869680690533</c:v>
                </c:pt>
                <c:pt idx="368">
                  <c:v>287.31816261242233</c:v>
                </c:pt>
                <c:pt idx="369">
                  <c:v>284.90372427114141</c:v>
                </c:pt>
                <c:pt idx="370">
                  <c:v>281.28206675922013</c:v>
                </c:pt>
                <c:pt idx="371">
                  <c:v>275.24597090601799</c:v>
                </c:pt>
                <c:pt idx="372">
                  <c:v>271.6243133940967</c:v>
                </c:pt>
                <c:pt idx="373">
                  <c:v>272.83153256473713</c:v>
                </c:pt>
                <c:pt idx="374">
                  <c:v>274.03875173537756</c:v>
                </c:pt>
                <c:pt idx="375">
                  <c:v>271.6243133940967</c:v>
                </c:pt>
                <c:pt idx="376">
                  <c:v>271.6243133940967</c:v>
                </c:pt>
                <c:pt idx="377">
                  <c:v>266.79543671153499</c:v>
                </c:pt>
                <c:pt idx="378">
                  <c:v>253.51602583449025</c:v>
                </c:pt>
                <c:pt idx="379">
                  <c:v>257.13768334641151</c:v>
                </c:pt>
                <c:pt idx="380">
                  <c:v>252.30880666384982</c:v>
                </c:pt>
                <c:pt idx="381">
                  <c:v>246.27271081064765</c:v>
                </c:pt>
                <c:pt idx="382">
                  <c:v>242.6510532987264</c:v>
                </c:pt>
                <c:pt idx="383">
                  <c:v>248.68714915192851</c:v>
                </c:pt>
                <c:pt idx="384">
                  <c:v>242.6510532987264</c:v>
                </c:pt>
                <c:pt idx="385">
                  <c:v>231.78608076296251</c:v>
                </c:pt>
                <c:pt idx="386">
                  <c:v>204.02003983823266</c:v>
                </c:pt>
                <c:pt idx="387">
                  <c:v>191.94784813182832</c:v>
                </c:pt>
                <c:pt idx="388">
                  <c:v>179.87565642542404</c:v>
                </c:pt>
                <c:pt idx="389">
                  <c:v>166.5962455483793</c:v>
                </c:pt>
                <c:pt idx="390">
                  <c:v>173.8395605722219</c:v>
                </c:pt>
                <c:pt idx="391">
                  <c:v>178.66843725478361</c:v>
                </c:pt>
                <c:pt idx="392">
                  <c:v>194.36228647310921</c:v>
                </c:pt>
                <c:pt idx="393">
                  <c:v>184.70453310798575</c:v>
                </c:pt>
                <c:pt idx="394">
                  <c:v>183.49731393734533</c:v>
                </c:pt>
                <c:pt idx="395">
                  <c:v>175.04677974286233</c:v>
                </c:pt>
                <c:pt idx="396">
                  <c:v>171.42512223094101</c:v>
                </c:pt>
                <c:pt idx="397">
                  <c:v>164.18180720709844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2624"/>
        <c:axId val="224346112"/>
      </c:lineChart>
      <c:dateAx>
        <c:axId val="2242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6112"/>
        <c:crosses val="autoZero"/>
        <c:auto val="1"/>
        <c:lblOffset val="100"/>
        <c:baseTimeUnit val="days"/>
      </c:dateAx>
      <c:valAx>
        <c:axId val="224346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2624"/>
        <c:crosses val="autoZero"/>
        <c:crossBetween val="between"/>
      </c:valAx>
      <c:valAx>
        <c:axId val="2243466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3648"/>
        <c:crosses val="max"/>
        <c:crossBetween val="between"/>
      </c:valAx>
      <c:dateAx>
        <c:axId val="224283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66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Враца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Брой_случаи!$G$40:$G$437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7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4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7</c:v>
                </c:pt>
                <c:pt idx="110">
                  <c:v>0</c:v>
                </c:pt>
                <c:pt idx="111">
                  <c:v>2</c:v>
                </c:pt>
                <c:pt idx="112">
                  <c:v>6</c:v>
                </c:pt>
                <c:pt idx="113">
                  <c:v>0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6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</c:v>
                </c:pt>
                <c:pt idx="129">
                  <c:v>0</c:v>
                </c:pt>
                <c:pt idx="130">
                  <c:v>0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1</c:v>
                </c:pt>
                <c:pt idx="157" formatCode="0">
                  <c:v>2</c:v>
                </c:pt>
                <c:pt idx="158" formatCode="0">
                  <c:v>5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3</c:v>
                </c:pt>
                <c:pt idx="163" formatCode="0">
                  <c:v>1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7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5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6</c:v>
                </c:pt>
                <c:pt idx="177" formatCode="0">
                  <c:v>6</c:v>
                </c:pt>
                <c:pt idx="178" formatCode="0">
                  <c:v>7</c:v>
                </c:pt>
                <c:pt idx="179" formatCode="0">
                  <c:v>11</c:v>
                </c:pt>
                <c:pt idx="180" formatCode="0">
                  <c:v>2</c:v>
                </c:pt>
                <c:pt idx="181" formatCode="0">
                  <c:v>0</c:v>
                </c:pt>
                <c:pt idx="182" formatCode="0">
                  <c:v>13</c:v>
                </c:pt>
                <c:pt idx="183" formatCode="0">
                  <c:v>11</c:v>
                </c:pt>
                <c:pt idx="184" formatCode="0">
                  <c:v>28</c:v>
                </c:pt>
                <c:pt idx="185" formatCode="0">
                  <c:v>11</c:v>
                </c:pt>
                <c:pt idx="186" formatCode="0">
                  <c:v>11</c:v>
                </c:pt>
                <c:pt idx="187" formatCode="0">
                  <c:v>15</c:v>
                </c:pt>
                <c:pt idx="188" formatCode="0">
                  <c:v>5</c:v>
                </c:pt>
                <c:pt idx="189" formatCode="0">
                  <c:v>27</c:v>
                </c:pt>
                <c:pt idx="190" formatCode="0">
                  <c:v>12</c:v>
                </c:pt>
                <c:pt idx="191" formatCode="0">
                  <c:v>40</c:v>
                </c:pt>
                <c:pt idx="192" formatCode="0">
                  <c:v>23</c:v>
                </c:pt>
                <c:pt idx="193" formatCode="0">
                  <c:v>16</c:v>
                </c:pt>
                <c:pt idx="194" formatCode="0">
                  <c:v>34</c:v>
                </c:pt>
                <c:pt idx="195" formatCode="0">
                  <c:v>13</c:v>
                </c:pt>
                <c:pt idx="196" formatCode="0">
                  <c:v>37</c:v>
                </c:pt>
                <c:pt idx="197" formatCode="0">
                  <c:v>53</c:v>
                </c:pt>
                <c:pt idx="198" formatCode="0">
                  <c:v>46</c:v>
                </c:pt>
                <c:pt idx="199" formatCode="0">
                  <c:v>56</c:v>
                </c:pt>
                <c:pt idx="200" formatCode="0">
                  <c:v>63</c:v>
                </c:pt>
                <c:pt idx="201" formatCode="0">
                  <c:v>34</c:v>
                </c:pt>
                <c:pt idx="202" formatCode="0">
                  <c:v>32</c:v>
                </c:pt>
                <c:pt idx="203" formatCode="0">
                  <c:v>55</c:v>
                </c:pt>
                <c:pt idx="204" formatCode="0">
                  <c:v>55</c:v>
                </c:pt>
                <c:pt idx="205" formatCode="0">
                  <c:v>121</c:v>
                </c:pt>
                <c:pt idx="206" formatCode="0">
                  <c:v>86</c:v>
                </c:pt>
                <c:pt idx="207" formatCode="0">
                  <c:v>85</c:v>
                </c:pt>
                <c:pt idx="208" formatCode="0">
                  <c:v>26</c:v>
                </c:pt>
                <c:pt idx="209" formatCode="0">
                  <c:v>13</c:v>
                </c:pt>
                <c:pt idx="210" formatCode="0">
                  <c:v>63</c:v>
                </c:pt>
                <c:pt idx="211" formatCode="0">
                  <c:v>81</c:v>
                </c:pt>
                <c:pt idx="212" formatCode="0">
                  <c:v>95</c:v>
                </c:pt>
                <c:pt idx="213" formatCode="0">
                  <c:v>48</c:v>
                </c:pt>
                <c:pt idx="214" formatCode="0">
                  <c:v>94</c:v>
                </c:pt>
                <c:pt idx="215" formatCode="0">
                  <c:v>30</c:v>
                </c:pt>
                <c:pt idx="216" formatCode="0">
                  <c:v>10</c:v>
                </c:pt>
                <c:pt idx="217" formatCode="0">
                  <c:v>98</c:v>
                </c:pt>
                <c:pt idx="218" formatCode="0">
                  <c:v>125</c:v>
                </c:pt>
                <c:pt idx="219" formatCode="0">
                  <c:v>28</c:v>
                </c:pt>
                <c:pt idx="220" formatCode="0">
                  <c:v>118</c:v>
                </c:pt>
                <c:pt idx="221" formatCode="0">
                  <c:v>73</c:v>
                </c:pt>
                <c:pt idx="222" formatCode="0">
                  <c:v>43</c:v>
                </c:pt>
                <c:pt idx="223" formatCode="0">
                  <c:v>7</c:v>
                </c:pt>
                <c:pt idx="224" formatCode="0">
                  <c:v>60</c:v>
                </c:pt>
                <c:pt idx="225" formatCode="0">
                  <c:v>108</c:v>
                </c:pt>
                <c:pt idx="226" formatCode="0">
                  <c:v>89</c:v>
                </c:pt>
                <c:pt idx="227" formatCode="0">
                  <c:v>106</c:v>
                </c:pt>
                <c:pt idx="228" formatCode="0">
                  <c:v>82</c:v>
                </c:pt>
                <c:pt idx="229" formatCode="0">
                  <c:v>21</c:v>
                </c:pt>
                <c:pt idx="230" formatCode="0">
                  <c:v>4</c:v>
                </c:pt>
                <c:pt idx="231" formatCode="0">
                  <c:v>89</c:v>
                </c:pt>
                <c:pt idx="232" formatCode="0">
                  <c:v>82</c:v>
                </c:pt>
                <c:pt idx="233" formatCode="0">
                  <c:v>55</c:v>
                </c:pt>
                <c:pt idx="234" formatCode="0">
                  <c:v>59</c:v>
                </c:pt>
                <c:pt idx="235" formatCode="0">
                  <c:v>135</c:v>
                </c:pt>
                <c:pt idx="236" formatCode="0">
                  <c:v>85</c:v>
                </c:pt>
                <c:pt idx="237" formatCode="0">
                  <c:v>2</c:v>
                </c:pt>
                <c:pt idx="238" formatCode="0">
                  <c:v>61</c:v>
                </c:pt>
                <c:pt idx="239" formatCode="0">
                  <c:v>110</c:v>
                </c:pt>
                <c:pt idx="240" formatCode="0">
                  <c:v>94</c:v>
                </c:pt>
                <c:pt idx="241" formatCode="0">
                  <c:v>88</c:v>
                </c:pt>
                <c:pt idx="242" formatCode="0">
                  <c:v>93</c:v>
                </c:pt>
                <c:pt idx="243" formatCode="0">
                  <c:v>61</c:v>
                </c:pt>
                <c:pt idx="244" formatCode="0">
                  <c:v>8</c:v>
                </c:pt>
                <c:pt idx="245" formatCode="0">
                  <c:v>75</c:v>
                </c:pt>
                <c:pt idx="246" formatCode="0">
                  <c:v>70</c:v>
                </c:pt>
                <c:pt idx="247" formatCode="0">
                  <c:v>49</c:v>
                </c:pt>
                <c:pt idx="248" formatCode="0">
                  <c:v>79</c:v>
                </c:pt>
                <c:pt idx="249" formatCode="0">
                  <c:v>93</c:v>
                </c:pt>
                <c:pt idx="250" formatCode="0">
                  <c:v>36</c:v>
                </c:pt>
                <c:pt idx="251" formatCode="0">
                  <c:v>4</c:v>
                </c:pt>
                <c:pt idx="252" formatCode="0">
                  <c:v>27</c:v>
                </c:pt>
                <c:pt idx="253" formatCode="0">
                  <c:v>68</c:v>
                </c:pt>
                <c:pt idx="254" formatCode="0">
                  <c:v>65</c:v>
                </c:pt>
                <c:pt idx="255" formatCode="0">
                  <c:v>28</c:v>
                </c:pt>
                <c:pt idx="256" formatCode="0">
                  <c:v>8</c:v>
                </c:pt>
                <c:pt idx="257" formatCode="0">
                  <c:v>9</c:v>
                </c:pt>
                <c:pt idx="258" formatCode="0">
                  <c:v>8</c:v>
                </c:pt>
                <c:pt idx="259" formatCode="0">
                  <c:v>3</c:v>
                </c:pt>
                <c:pt idx="260" formatCode="0">
                  <c:v>62</c:v>
                </c:pt>
                <c:pt idx="261" formatCode="0">
                  <c:v>47</c:v>
                </c:pt>
                <c:pt idx="262" formatCode="0">
                  <c:v>47</c:v>
                </c:pt>
                <c:pt idx="263" formatCode="0">
                  <c:v>5</c:v>
                </c:pt>
                <c:pt idx="264" formatCode="0">
                  <c:v>16</c:v>
                </c:pt>
                <c:pt idx="265" formatCode="0">
                  <c:v>8</c:v>
                </c:pt>
                <c:pt idx="266" formatCode="0">
                  <c:v>37</c:v>
                </c:pt>
                <c:pt idx="267" formatCode="0">
                  <c:v>32</c:v>
                </c:pt>
                <c:pt idx="268" formatCode="0">
                  <c:v>29</c:v>
                </c:pt>
                <c:pt idx="269" formatCode="0">
                  <c:v>30</c:v>
                </c:pt>
                <c:pt idx="270" formatCode="0">
                  <c:v>45</c:v>
                </c:pt>
                <c:pt idx="271" formatCode="0">
                  <c:v>14</c:v>
                </c:pt>
                <c:pt idx="272" formatCode="0">
                  <c:v>5</c:v>
                </c:pt>
                <c:pt idx="273" formatCode="0">
                  <c:v>25</c:v>
                </c:pt>
                <c:pt idx="274" formatCode="0">
                  <c:v>17</c:v>
                </c:pt>
                <c:pt idx="275" formatCode="0">
                  <c:v>19</c:v>
                </c:pt>
                <c:pt idx="276" formatCode="0">
                  <c:v>13</c:v>
                </c:pt>
                <c:pt idx="277" formatCode="0">
                  <c:v>21</c:v>
                </c:pt>
                <c:pt idx="278" formatCode="0">
                  <c:v>2</c:v>
                </c:pt>
                <c:pt idx="279" formatCode="0">
                  <c:v>0</c:v>
                </c:pt>
                <c:pt idx="280" formatCode="0">
                  <c:v>19</c:v>
                </c:pt>
                <c:pt idx="281" formatCode="0">
                  <c:v>16</c:v>
                </c:pt>
                <c:pt idx="282" formatCode="0">
                  <c:v>20</c:v>
                </c:pt>
                <c:pt idx="283" formatCode="0">
                  <c:v>13</c:v>
                </c:pt>
                <c:pt idx="284" formatCode="0">
                  <c:v>19</c:v>
                </c:pt>
                <c:pt idx="285" formatCode="0">
                  <c:v>6</c:v>
                </c:pt>
                <c:pt idx="286" formatCode="0">
                  <c:v>1</c:v>
                </c:pt>
                <c:pt idx="287" formatCode="0">
                  <c:v>26</c:v>
                </c:pt>
                <c:pt idx="288" formatCode="0">
                  <c:v>25</c:v>
                </c:pt>
                <c:pt idx="289" formatCode="0">
                  <c:v>13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9</c:v>
                </c:pt>
                <c:pt idx="293" formatCode="0">
                  <c:v>2</c:v>
                </c:pt>
                <c:pt idx="294" formatCode="0">
                  <c:v>22</c:v>
                </c:pt>
                <c:pt idx="295" formatCode="0">
                  <c:v>39</c:v>
                </c:pt>
                <c:pt idx="296" formatCode="0">
                  <c:v>19</c:v>
                </c:pt>
                <c:pt idx="297" formatCode="0">
                  <c:v>36</c:v>
                </c:pt>
                <c:pt idx="298" formatCode="0">
                  <c:v>35</c:v>
                </c:pt>
                <c:pt idx="299" formatCode="0">
                  <c:v>8</c:v>
                </c:pt>
                <c:pt idx="300" formatCode="0">
                  <c:v>1</c:v>
                </c:pt>
                <c:pt idx="301" formatCode="0">
                  <c:v>31</c:v>
                </c:pt>
                <c:pt idx="302" formatCode="0">
                  <c:v>26</c:v>
                </c:pt>
                <c:pt idx="303" formatCode="0">
                  <c:v>37</c:v>
                </c:pt>
                <c:pt idx="304" formatCode="0">
                  <c:v>35</c:v>
                </c:pt>
                <c:pt idx="305" formatCode="0">
                  <c:v>42</c:v>
                </c:pt>
                <c:pt idx="306" formatCode="0">
                  <c:v>11</c:v>
                </c:pt>
                <c:pt idx="307" formatCode="0">
                  <c:v>0</c:v>
                </c:pt>
                <c:pt idx="308" formatCode="0">
                  <c:v>38</c:v>
                </c:pt>
                <c:pt idx="309" formatCode="0">
                  <c:v>53</c:v>
                </c:pt>
                <c:pt idx="310" formatCode="0">
                  <c:v>49</c:v>
                </c:pt>
                <c:pt idx="311" formatCode="0">
                  <c:v>42</c:v>
                </c:pt>
                <c:pt idx="312" formatCode="0">
                  <c:v>61</c:v>
                </c:pt>
                <c:pt idx="313" formatCode="0">
                  <c:v>12</c:v>
                </c:pt>
                <c:pt idx="314" formatCode="0">
                  <c:v>6</c:v>
                </c:pt>
                <c:pt idx="315" formatCode="0">
                  <c:v>81</c:v>
                </c:pt>
                <c:pt idx="316" formatCode="0">
                  <c:v>59</c:v>
                </c:pt>
                <c:pt idx="317" formatCode="0">
                  <c:v>71</c:v>
                </c:pt>
                <c:pt idx="318" formatCode="0">
                  <c:v>69</c:v>
                </c:pt>
                <c:pt idx="319" formatCode="0">
                  <c:v>58</c:v>
                </c:pt>
                <c:pt idx="320" formatCode="0">
                  <c:v>46</c:v>
                </c:pt>
                <c:pt idx="321" formatCode="0">
                  <c:v>16</c:v>
                </c:pt>
                <c:pt idx="322" formatCode="0">
                  <c:v>71</c:v>
                </c:pt>
                <c:pt idx="323" formatCode="0">
                  <c:v>98</c:v>
                </c:pt>
                <c:pt idx="324" formatCode="0">
                  <c:v>22</c:v>
                </c:pt>
                <c:pt idx="325" formatCode="0">
                  <c:v>65</c:v>
                </c:pt>
                <c:pt idx="326" formatCode="0">
                  <c:v>88</c:v>
                </c:pt>
                <c:pt idx="327" formatCode="0">
                  <c:v>48</c:v>
                </c:pt>
                <c:pt idx="328" formatCode="0">
                  <c:v>26</c:v>
                </c:pt>
                <c:pt idx="329" formatCode="0">
                  <c:v>82</c:v>
                </c:pt>
                <c:pt idx="330" formatCode="0">
                  <c:v>114</c:v>
                </c:pt>
                <c:pt idx="331" formatCode="0">
                  <c:v>101</c:v>
                </c:pt>
                <c:pt idx="332" formatCode="0">
                  <c:v>102</c:v>
                </c:pt>
                <c:pt idx="333" formatCode="0">
                  <c:v>105</c:v>
                </c:pt>
                <c:pt idx="334" formatCode="0">
                  <c:v>76</c:v>
                </c:pt>
                <c:pt idx="335" formatCode="0">
                  <c:v>28</c:v>
                </c:pt>
                <c:pt idx="336" formatCode="0">
                  <c:v>114</c:v>
                </c:pt>
                <c:pt idx="337" formatCode="0">
                  <c:v>118</c:v>
                </c:pt>
                <c:pt idx="338" formatCode="0">
                  <c:v>122</c:v>
                </c:pt>
                <c:pt idx="339" formatCode="0">
                  <c:v>124</c:v>
                </c:pt>
                <c:pt idx="340" formatCode="0">
                  <c:v>106</c:v>
                </c:pt>
                <c:pt idx="341" formatCode="0">
                  <c:v>59</c:v>
                </c:pt>
                <c:pt idx="342" formatCode="0">
                  <c:v>31</c:v>
                </c:pt>
                <c:pt idx="343" formatCode="0">
                  <c:v>68</c:v>
                </c:pt>
                <c:pt idx="344" formatCode="0">
                  <c:v>173</c:v>
                </c:pt>
                <c:pt idx="345" formatCode="0">
                  <c:v>129</c:v>
                </c:pt>
                <c:pt idx="346" formatCode="0">
                  <c:v>104</c:v>
                </c:pt>
                <c:pt idx="347" formatCode="0">
                  <c:v>108</c:v>
                </c:pt>
                <c:pt idx="348" formatCode="0">
                  <c:v>68</c:v>
                </c:pt>
                <c:pt idx="349" formatCode="0">
                  <c:v>21</c:v>
                </c:pt>
                <c:pt idx="350" formatCode="0">
                  <c:v>116</c:v>
                </c:pt>
                <c:pt idx="351" formatCode="0">
                  <c:v>115</c:v>
                </c:pt>
                <c:pt idx="352" formatCode="0">
                  <c:v>133</c:v>
                </c:pt>
                <c:pt idx="353" formatCode="0">
                  <c:v>90</c:v>
                </c:pt>
                <c:pt idx="354" formatCode="0">
                  <c:v>98</c:v>
                </c:pt>
                <c:pt idx="355" formatCode="0">
                  <c:v>39</c:v>
                </c:pt>
                <c:pt idx="356" formatCode="0">
                  <c:v>12</c:v>
                </c:pt>
                <c:pt idx="357" formatCode="0">
                  <c:v>69</c:v>
                </c:pt>
                <c:pt idx="358" formatCode="0">
                  <c:v>72</c:v>
                </c:pt>
                <c:pt idx="359" formatCode="0">
                  <c:v>73</c:v>
                </c:pt>
                <c:pt idx="360" formatCode="0">
                  <c:v>70</c:v>
                </c:pt>
                <c:pt idx="361" formatCode="0">
                  <c:v>52</c:v>
                </c:pt>
                <c:pt idx="362" formatCode="0">
                  <c:v>34</c:v>
                </c:pt>
                <c:pt idx="363" formatCode="0">
                  <c:v>8</c:v>
                </c:pt>
                <c:pt idx="364" formatCode="0">
                  <c:v>67</c:v>
                </c:pt>
                <c:pt idx="365" formatCode="0">
                  <c:v>43</c:v>
                </c:pt>
                <c:pt idx="366" formatCode="0">
                  <c:v>55</c:v>
                </c:pt>
                <c:pt idx="367" formatCode="0">
                  <c:v>38</c:v>
                </c:pt>
                <c:pt idx="368" formatCode="0">
                  <c:v>42</c:v>
                </c:pt>
                <c:pt idx="369" formatCode="0">
                  <c:v>12</c:v>
                </c:pt>
                <c:pt idx="370" formatCode="0">
                  <c:v>11</c:v>
                </c:pt>
                <c:pt idx="371" formatCode="0">
                  <c:v>27</c:v>
                </c:pt>
                <c:pt idx="372" formatCode="0">
                  <c:v>40</c:v>
                </c:pt>
                <c:pt idx="373" formatCode="0">
                  <c:v>62</c:v>
                </c:pt>
                <c:pt idx="374" formatCode="0">
                  <c:v>29</c:v>
                </c:pt>
                <c:pt idx="375" formatCode="0">
                  <c:v>40</c:v>
                </c:pt>
                <c:pt idx="376" formatCode="0">
                  <c:v>9</c:v>
                </c:pt>
                <c:pt idx="377" formatCode="0">
                  <c:v>0</c:v>
                </c:pt>
                <c:pt idx="378" formatCode="0">
                  <c:v>37</c:v>
                </c:pt>
                <c:pt idx="379" formatCode="0">
                  <c:v>34</c:v>
                </c:pt>
                <c:pt idx="380" formatCode="0">
                  <c:v>28</c:v>
                </c:pt>
                <c:pt idx="381" formatCode="0">
                  <c:v>17</c:v>
                </c:pt>
                <c:pt idx="382" formatCode="0">
                  <c:v>16</c:v>
                </c:pt>
                <c:pt idx="383" formatCode="0">
                  <c:v>6</c:v>
                </c:pt>
                <c:pt idx="384" formatCode="0">
                  <c:v>5</c:v>
                </c:pt>
                <c:pt idx="385" formatCode="0">
                  <c:v>12</c:v>
                </c:pt>
                <c:pt idx="386" formatCode="0">
                  <c:v>10</c:v>
                </c:pt>
                <c:pt idx="387" formatCode="0">
                  <c:v>29</c:v>
                </c:pt>
                <c:pt idx="388" formatCode="0">
                  <c:v>11</c:v>
                </c:pt>
                <c:pt idx="389" formatCode="0">
                  <c:v>24</c:v>
                </c:pt>
                <c:pt idx="390" formatCode="0">
                  <c:v>9</c:v>
                </c:pt>
                <c:pt idx="391" formatCode="0">
                  <c:v>5</c:v>
                </c:pt>
                <c:pt idx="392" formatCode="0">
                  <c:v>11</c:v>
                </c:pt>
                <c:pt idx="393" formatCode="0">
                  <c:v>15</c:v>
                </c:pt>
                <c:pt idx="394" formatCode="0">
                  <c:v>8</c:v>
                </c:pt>
                <c:pt idx="395" formatCode="0">
                  <c:v>7</c:v>
                </c:pt>
                <c:pt idx="396" formatCode="0">
                  <c:v>5</c:v>
                </c:pt>
                <c:pt idx="39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2272"/>
        <c:axId val="2243489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Заб_Ръст!$L$40:$L$437</c:f>
              <c:numCache>
                <c:formatCode>0.0</c:formatCode>
                <c:ptCount val="398"/>
                <c:pt idx="0">
                  <c:v>1.2541543864049665</c:v>
                </c:pt>
                <c:pt idx="1">
                  <c:v>1.2541543864049665</c:v>
                </c:pt>
                <c:pt idx="2">
                  <c:v>1.2541543864049665</c:v>
                </c:pt>
                <c:pt idx="3">
                  <c:v>1.2541543864049665</c:v>
                </c:pt>
                <c:pt idx="4">
                  <c:v>0.62707719320248323</c:v>
                </c:pt>
                <c:pt idx="5">
                  <c:v>0.62707719320248323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0.62707719320248323</c:v>
                </c:pt>
                <c:pt idx="10">
                  <c:v>0.62707719320248323</c:v>
                </c:pt>
                <c:pt idx="11">
                  <c:v>0.62707719320248323</c:v>
                </c:pt>
                <c:pt idx="12">
                  <c:v>0.62707719320248323</c:v>
                </c:pt>
                <c:pt idx="13">
                  <c:v>0.62707719320248323</c:v>
                </c:pt>
                <c:pt idx="14">
                  <c:v>0.62707719320248323</c:v>
                </c:pt>
                <c:pt idx="15">
                  <c:v>3.1353859660124161</c:v>
                </c:pt>
                <c:pt idx="16">
                  <c:v>3.1353859660124161</c:v>
                </c:pt>
                <c:pt idx="17">
                  <c:v>3.7624631592148994</c:v>
                </c:pt>
                <c:pt idx="18">
                  <c:v>3.7624631592148994</c:v>
                </c:pt>
                <c:pt idx="19">
                  <c:v>3.7624631592148994</c:v>
                </c:pt>
                <c:pt idx="20">
                  <c:v>4.3895403524173826</c:v>
                </c:pt>
                <c:pt idx="21">
                  <c:v>4.3895403524173826</c:v>
                </c:pt>
                <c:pt idx="22">
                  <c:v>4.3895403524173826</c:v>
                </c:pt>
                <c:pt idx="23">
                  <c:v>5.0166175456198658</c:v>
                </c:pt>
                <c:pt idx="24">
                  <c:v>6.2707719320248323</c:v>
                </c:pt>
                <c:pt idx="25">
                  <c:v>6.2707719320248323</c:v>
                </c:pt>
                <c:pt idx="26">
                  <c:v>6.8978491252273155</c:v>
                </c:pt>
                <c:pt idx="27">
                  <c:v>6.8978491252273155</c:v>
                </c:pt>
                <c:pt idx="28">
                  <c:v>6.8978491252273155</c:v>
                </c:pt>
                <c:pt idx="29">
                  <c:v>4.3895403524173826</c:v>
                </c:pt>
                <c:pt idx="30">
                  <c:v>4.3895403524173826</c:v>
                </c:pt>
                <c:pt idx="31">
                  <c:v>3.7624631592148994</c:v>
                </c:pt>
                <c:pt idx="32">
                  <c:v>3.7624631592148994</c:v>
                </c:pt>
                <c:pt idx="33">
                  <c:v>3.7624631592148994</c:v>
                </c:pt>
                <c:pt idx="34">
                  <c:v>3.1353859660124161</c:v>
                </c:pt>
                <c:pt idx="35">
                  <c:v>3.1353859660124161</c:v>
                </c:pt>
                <c:pt idx="36">
                  <c:v>4.3895403524173826</c:v>
                </c:pt>
                <c:pt idx="37">
                  <c:v>3.1353859660124161</c:v>
                </c:pt>
                <c:pt idx="38">
                  <c:v>1.8812315796074497</c:v>
                </c:pt>
                <c:pt idx="39">
                  <c:v>2.5083087728099329</c:v>
                </c:pt>
                <c:pt idx="40">
                  <c:v>1.8812315796074497</c:v>
                </c:pt>
                <c:pt idx="41">
                  <c:v>1.8812315796074497</c:v>
                </c:pt>
                <c:pt idx="42">
                  <c:v>1.8812315796074497</c:v>
                </c:pt>
                <c:pt idx="43">
                  <c:v>1.8812315796074497</c:v>
                </c:pt>
                <c:pt idx="44">
                  <c:v>1.8812315796074497</c:v>
                </c:pt>
                <c:pt idx="45">
                  <c:v>1.8812315796074497</c:v>
                </c:pt>
                <c:pt idx="46">
                  <c:v>1.8812315796074497</c:v>
                </c:pt>
                <c:pt idx="47">
                  <c:v>1.8812315796074497</c:v>
                </c:pt>
                <c:pt idx="48">
                  <c:v>1.8812315796074497</c:v>
                </c:pt>
                <c:pt idx="49">
                  <c:v>1.8812315796074497</c:v>
                </c:pt>
                <c:pt idx="50">
                  <c:v>0.62707719320248323</c:v>
                </c:pt>
                <c:pt idx="51">
                  <c:v>0.62707719320248323</c:v>
                </c:pt>
                <c:pt idx="52">
                  <c:v>0.62707719320248323</c:v>
                </c:pt>
                <c:pt idx="53">
                  <c:v>1.2541543864049665</c:v>
                </c:pt>
                <c:pt idx="54">
                  <c:v>1.2541543864049665</c:v>
                </c:pt>
                <c:pt idx="55">
                  <c:v>1.2541543864049665</c:v>
                </c:pt>
                <c:pt idx="56">
                  <c:v>1.2541543864049665</c:v>
                </c:pt>
                <c:pt idx="57">
                  <c:v>1.8812315796074497</c:v>
                </c:pt>
                <c:pt idx="58">
                  <c:v>1.8812315796074497</c:v>
                </c:pt>
                <c:pt idx="59">
                  <c:v>1.8812315796074497</c:v>
                </c:pt>
                <c:pt idx="60">
                  <c:v>2.5083087728099329</c:v>
                </c:pt>
                <c:pt idx="61">
                  <c:v>2.5083087728099329</c:v>
                </c:pt>
                <c:pt idx="62">
                  <c:v>2.5083087728099329</c:v>
                </c:pt>
                <c:pt idx="63">
                  <c:v>2.5083087728099329</c:v>
                </c:pt>
                <c:pt idx="64">
                  <c:v>2.5083087728099329</c:v>
                </c:pt>
                <c:pt idx="65">
                  <c:v>2.5083087728099329</c:v>
                </c:pt>
                <c:pt idx="66">
                  <c:v>2.5083087728099329</c:v>
                </c:pt>
                <c:pt idx="67">
                  <c:v>1.8812315796074497</c:v>
                </c:pt>
                <c:pt idx="68">
                  <c:v>1.8812315796074497</c:v>
                </c:pt>
                <c:pt idx="69">
                  <c:v>1.8812315796074497</c:v>
                </c:pt>
                <c:pt idx="70">
                  <c:v>2.5083087728099329</c:v>
                </c:pt>
                <c:pt idx="71">
                  <c:v>1.8812315796074497</c:v>
                </c:pt>
                <c:pt idx="72">
                  <c:v>3.1353859660124161</c:v>
                </c:pt>
                <c:pt idx="73">
                  <c:v>3.7624631592148994</c:v>
                </c:pt>
                <c:pt idx="74">
                  <c:v>7.5249263184297988</c:v>
                </c:pt>
                <c:pt idx="75">
                  <c:v>7.5249263184297988</c:v>
                </c:pt>
                <c:pt idx="76">
                  <c:v>7.5249263184297988</c:v>
                </c:pt>
                <c:pt idx="77">
                  <c:v>8.152003511632282</c:v>
                </c:pt>
                <c:pt idx="78">
                  <c:v>8.152003511632282</c:v>
                </c:pt>
                <c:pt idx="79">
                  <c:v>10.660312284442215</c:v>
                </c:pt>
                <c:pt idx="80">
                  <c:v>10.660312284442215</c:v>
                </c:pt>
                <c:pt idx="81">
                  <c:v>12.541543864049665</c:v>
                </c:pt>
                <c:pt idx="82">
                  <c:v>12.541543864049665</c:v>
                </c:pt>
                <c:pt idx="83">
                  <c:v>12.541543864049665</c:v>
                </c:pt>
                <c:pt idx="84">
                  <c:v>11.914466670847181</c:v>
                </c:pt>
                <c:pt idx="85">
                  <c:v>12.541543864049665</c:v>
                </c:pt>
                <c:pt idx="86">
                  <c:v>13.168621057252146</c:v>
                </c:pt>
                <c:pt idx="87">
                  <c:v>14.422775443657113</c:v>
                </c:pt>
                <c:pt idx="88">
                  <c:v>10.033235091239732</c:v>
                </c:pt>
                <c:pt idx="89">
                  <c:v>10.033235091239732</c:v>
                </c:pt>
                <c:pt idx="90">
                  <c:v>10.033235091239732</c:v>
                </c:pt>
                <c:pt idx="91">
                  <c:v>9.4061578980372484</c:v>
                </c:pt>
                <c:pt idx="92">
                  <c:v>10.033235091239732</c:v>
                </c:pt>
                <c:pt idx="93">
                  <c:v>8.152003511632282</c:v>
                </c:pt>
                <c:pt idx="94">
                  <c:v>10.660312284442215</c:v>
                </c:pt>
                <c:pt idx="95">
                  <c:v>11.914466670847181</c:v>
                </c:pt>
                <c:pt idx="96">
                  <c:v>11.914466670847181</c:v>
                </c:pt>
                <c:pt idx="97">
                  <c:v>12.541543864049665</c:v>
                </c:pt>
                <c:pt idx="98">
                  <c:v>12.541543864049665</c:v>
                </c:pt>
                <c:pt idx="99">
                  <c:v>11.914466670847181</c:v>
                </c:pt>
                <c:pt idx="100">
                  <c:v>10.033235091239732</c:v>
                </c:pt>
                <c:pt idx="101">
                  <c:v>8.152003511632282</c:v>
                </c:pt>
                <c:pt idx="102">
                  <c:v>9.4061578980372484</c:v>
                </c:pt>
                <c:pt idx="103">
                  <c:v>10.660312284442215</c:v>
                </c:pt>
                <c:pt idx="104">
                  <c:v>10.660312284442215</c:v>
                </c:pt>
                <c:pt idx="105">
                  <c:v>13.168621057252146</c:v>
                </c:pt>
                <c:pt idx="106">
                  <c:v>12.541543864049665</c:v>
                </c:pt>
                <c:pt idx="107">
                  <c:v>12.541543864049665</c:v>
                </c:pt>
                <c:pt idx="108">
                  <c:v>11.287389477644698</c:v>
                </c:pt>
                <c:pt idx="109">
                  <c:v>11.914466670847181</c:v>
                </c:pt>
                <c:pt idx="110">
                  <c:v>11.914466670847181</c:v>
                </c:pt>
                <c:pt idx="111">
                  <c:v>12.541543864049665</c:v>
                </c:pt>
                <c:pt idx="112">
                  <c:v>16.304007023264564</c:v>
                </c:pt>
                <c:pt idx="113">
                  <c:v>16.304007023264564</c:v>
                </c:pt>
                <c:pt idx="114">
                  <c:v>16.931084216467049</c:v>
                </c:pt>
                <c:pt idx="115">
                  <c:v>19.439392989276982</c:v>
                </c:pt>
                <c:pt idx="116">
                  <c:v>18.185238602872015</c:v>
                </c:pt>
                <c:pt idx="117">
                  <c:v>17.55816140966953</c:v>
                </c:pt>
                <c:pt idx="118">
                  <c:v>17.55816140966953</c:v>
                </c:pt>
                <c:pt idx="119">
                  <c:v>18.812315796074497</c:v>
                </c:pt>
                <c:pt idx="120">
                  <c:v>18.812315796074497</c:v>
                </c:pt>
                <c:pt idx="121">
                  <c:v>18.185238602872015</c:v>
                </c:pt>
                <c:pt idx="122">
                  <c:v>17.55816140966953</c:v>
                </c:pt>
                <c:pt idx="123">
                  <c:v>13.168621057252146</c:v>
                </c:pt>
                <c:pt idx="124">
                  <c:v>13.168621057252146</c:v>
                </c:pt>
                <c:pt idx="125">
                  <c:v>11.914466670847181</c:v>
                </c:pt>
                <c:pt idx="126">
                  <c:v>8.152003511632282</c:v>
                </c:pt>
                <c:pt idx="127">
                  <c:v>8.152003511632282</c:v>
                </c:pt>
                <c:pt idx="128">
                  <c:v>9.4061578980372484</c:v>
                </c:pt>
                <c:pt idx="129">
                  <c:v>6.8978491252273155</c:v>
                </c:pt>
                <c:pt idx="130">
                  <c:v>6.8978491252273155</c:v>
                </c:pt>
                <c:pt idx="131">
                  <c:v>7.5249263184297988</c:v>
                </c:pt>
                <c:pt idx="132">
                  <c:v>7.5249263184297988</c:v>
                </c:pt>
                <c:pt idx="133">
                  <c:v>3.7624631592148994</c:v>
                </c:pt>
                <c:pt idx="134">
                  <c:v>5.0166175456198658</c:v>
                </c:pt>
                <c:pt idx="135">
                  <c:v>5.6436947388223491</c:v>
                </c:pt>
                <c:pt idx="136">
                  <c:v>5.0166175456198658</c:v>
                </c:pt>
                <c:pt idx="137">
                  <c:v>5.0166175456198658</c:v>
                </c:pt>
                <c:pt idx="138">
                  <c:v>5.0166175456198658</c:v>
                </c:pt>
                <c:pt idx="139">
                  <c:v>5.0166175456198658</c:v>
                </c:pt>
                <c:pt idx="140">
                  <c:v>5.0166175456198658</c:v>
                </c:pt>
                <c:pt idx="141">
                  <c:v>5.0166175456198658</c:v>
                </c:pt>
                <c:pt idx="142">
                  <c:v>3.1353859660124161</c:v>
                </c:pt>
                <c:pt idx="143">
                  <c:v>3.1353859660124161</c:v>
                </c:pt>
                <c:pt idx="144">
                  <c:v>3.1353859660124161</c:v>
                </c:pt>
                <c:pt idx="145">
                  <c:v>1.8812315796074497</c:v>
                </c:pt>
                <c:pt idx="146">
                  <c:v>1.8812315796074497</c:v>
                </c:pt>
                <c:pt idx="147">
                  <c:v>1.8812315796074497</c:v>
                </c:pt>
                <c:pt idx="148">
                  <c:v>1.8812315796074497</c:v>
                </c:pt>
                <c:pt idx="149">
                  <c:v>1.8812315796074497</c:v>
                </c:pt>
                <c:pt idx="150">
                  <c:v>1.8812315796074497</c:v>
                </c:pt>
                <c:pt idx="151">
                  <c:v>2.5083087728099329</c:v>
                </c:pt>
                <c:pt idx="152">
                  <c:v>2.5083087728099329</c:v>
                </c:pt>
                <c:pt idx="153">
                  <c:v>2.5083087728099329</c:v>
                </c:pt>
                <c:pt idx="154">
                  <c:v>5.6436947388223491</c:v>
                </c:pt>
                <c:pt idx="155">
                  <c:v>6.8978491252273155</c:v>
                </c:pt>
                <c:pt idx="156">
                  <c:v>7.5249263184297988</c:v>
                </c:pt>
                <c:pt idx="157">
                  <c:v>8.7790807048347652</c:v>
                </c:pt>
                <c:pt idx="158">
                  <c:v>11.914466670847181</c:v>
                </c:pt>
                <c:pt idx="159">
                  <c:v>12.541543864049665</c:v>
                </c:pt>
                <c:pt idx="160">
                  <c:v>12.541543864049665</c:v>
                </c:pt>
                <c:pt idx="161">
                  <c:v>14.422775443657113</c:v>
                </c:pt>
                <c:pt idx="162">
                  <c:v>15.049852636859598</c:v>
                </c:pt>
                <c:pt idx="163">
                  <c:v>15.049852636859598</c:v>
                </c:pt>
                <c:pt idx="164">
                  <c:v>15.049852636859598</c:v>
                </c:pt>
                <c:pt idx="165">
                  <c:v>14.422775443657113</c:v>
                </c:pt>
                <c:pt idx="166">
                  <c:v>15.049852636859598</c:v>
                </c:pt>
                <c:pt idx="167">
                  <c:v>15.049852636859598</c:v>
                </c:pt>
                <c:pt idx="168">
                  <c:v>16.304007023264564</c:v>
                </c:pt>
                <c:pt idx="169">
                  <c:v>18.185238602872015</c:v>
                </c:pt>
                <c:pt idx="170">
                  <c:v>20.693547375681948</c:v>
                </c:pt>
                <c:pt idx="171">
                  <c:v>22.574778955289396</c:v>
                </c:pt>
                <c:pt idx="172">
                  <c:v>21.947701762086915</c:v>
                </c:pt>
                <c:pt idx="173">
                  <c:v>21.947701762086915</c:v>
                </c:pt>
                <c:pt idx="174">
                  <c:v>21.947701762086915</c:v>
                </c:pt>
                <c:pt idx="175">
                  <c:v>21.32062456888443</c:v>
                </c:pt>
                <c:pt idx="176">
                  <c:v>23.201856148491878</c:v>
                </c:pt>
                <c:pt idx="177">
                  <c:v>26.337242114504292</c:v>
                </c:pt>
                <c:pt idx="178">
                  <c:v>30.726782466921676</c:v>
                </c:pt>
                <c:pt idx="179">
                  <c:v>37.624631592148994</c:v>
                </c:pt>
                <c:pt idx="180">
                  <c:v>38.251708785351475</c:v>
                </c:pt>
                <c:pt idx="181">
                  <c:v>38.251708785351475</c:v>
                </c:pt>
                <c:pt idx="182">
                  <c:v>42.014171944566378</c:v>
                </c:pt>
                <c:pt idx="183">
                  <c:v>45.776635103781274</c:v>
                </c:pt>
                <c:pt idx="184">
                  <c:v>60.19941054743839</c:v>
                </c:pt>
                <c:pt idx="185">
                  <c:v>63.961873706653293</c:v>
                </c:pt>
                <c:pt idx="186">
                  <c:v>68.351414059070663</c:v>
                </c:pt>
                <c:pt idx="187">
                  <c:v>77.130494763905432</c:v>
                </c:pt>
                <c:pt idx="188">
                  <c:v>80.265880729917853</c:v>
                </c:pt>
                <c:pt idx="189">
                  <c:v>95.942810559979932</c:v>
                </c:pt>
                <c:pt idx="190">
                  <c:v>99.705273719194835</c:v>
                </c:pt>
                <c:pt idx="191">
                  <c:v>121.02589828807926</c:v>
                </c:pt>
                <c:pt idx="192">
                  <c:v>131.05913337931901</c:v>
                </c:pt>
                <c:pt idx="193">
                  <c:v>134.1945193453314</c:v>
                </c:pt>
                <c:pt idx="194">
                  <c:v>154.26098952781086</c:v>
                </c:pt>
                <c:pt idx="195">
                  <c:v>162.41299303944317</c:v>
                </c:pt>
                <c:pt idx="196">
                  <c:v>177.46284567630275</c:v>
                </c:pt>
                <c:pt idx="197">
                  <c:v>203.80008779080703</c:v>
                </c:pt>
                <c:pt idx="198">
                  <c:v>215.08747726845175</c:v>
                </c:pt>
                <c:pt idx="199">
                  <c:v>243.30595096256351</c:v>
                </c:pt>
                <c:pt idx="200">
                  <c:v>275.91396500909264</c:v>
                </c:pt>
                <c:pt idx="201">
                  <c:v>287.8284316799398</c:v>
                </c:pt>
                <c:pt idx="202">
                  <c:v>304.75951589640687</c:v>
                </c:pt>
                <c:pt idx="203">
                  <c:v>322.31767730607635</c:v>
                </c:pt>
                <c:pt idx="204">
                  <c:v>349.28199661378318</c:v>
                </c:pt>
                <c:pt idx="205">
                  <c:v>400.07524926318433</c:v>
                </c:pt>
                <c:pt idx="206">
                  <c:v>439.58111243494079</c:v>
                </c:pt>
                <c:pt idx="207">
                  <c:v>482.84943876591211</c:v>
                </c:pt>
                <c:pt idx="208">
                  <c:v>477.8328212202922</c:v>
                </c:pt>
                <c:pt idx="209">
                  <c:v>477.8328212202922</c:v>
                </c:pt>
                <c:pt idx="210">
                  <c:v>494.13682824355681</c:v>
                </c:pt>
                <c:pt idx="211">
                  <c:v>511.69498965322634</c:v>
                </c:pt>
                <c:pt idx="212">
                  <c:v>542.42177212014803</c:v>
                </c:pt>
                <c:pt idx="213">
                  <c:v>537.40515457452807</c:v>
                </c:pt>
                <c:pt idx="214">
                  <c:v>556.84454756380501</c:v>
                </c:pt>
                <c:pt idx="215">
                  <c:v>554.33623879099525</c:v>
                </c:pt>
                <c:pt idx="216">
                  <c:v>540.54054054054052</c:v>
                </c:pt>
                <c:pt idx="217">
                  <c:v>567.50485984824729</c:v>
                </c:pt>
                <c:pt idx="218">
                  <c:v>611.40026337242114</c:v>
                </c:pt>
                <c:pt idx="219">
                  <c:v>553.0820844045902</c:v>
                </c:pt>
                <c:pt idx="220">
                  <c:v>573.14855458706961</c:v>
                </c:pt>
                <c:pt idx="221">
                  <c:v>565.62362826863989</c:v>
                </c:pt>
                <c:pt idx="222">
                  <c:v>576.28394055308218</c:v>
                </c:pt>
                <c:pt idx="223">
                  <c:v>572.52147739386714</c:v>
                </c:pt>
                <c:pt idx="224">
                  <c:v>570.64024581425974</c:v>
                </c:pt>
                <c:pt idx="225">
                  <c:v>587.57133003072681</c:v>
                </c:pt>
                <c:pt idx="226">
                  <c:v>583.8088668715119</c:v>
                </c:pt>
                <c:pt idx="227">
                  <c:v>620.17934407725591</c:v>
                </c:pt>
                <c:pt idx="228">
                  <c:v>612.65441775882607</c:v>
                </c:pt>
                <c:pt idx="229">
                  <c:v>607.01072302000375</c:v>
                </c:pt>
                <c:pt idx="230">
                  <c:v>603.24825986078883</c:v>
                </c:pt>
                <c:pt idx="231">
                  <c:v>597.60456512196652</c:v>
                </c:pt>
                <c:pt idx="232">
                  <c:v>570.64024581425974</c:v>
                </c:pt>
                <c:pt idx="233">
                  <c:v>587.57133003072681</c:v>
                </c:pt>
                <c:pt idx="234">
                  <c:v>550.57377563178022</c:v>
                </c:pt>
                <c:pt idx="235">
                  <c:v>589.45256161033421</c:v>
                </c:pt>
                <c:pt idx="236">
                  <c:v>615.78980372483852</c:v>
                </c:pt>
                <c:pt idx="237">
                  <c:v>612.65441775882607</c:v>
                </c:pt>
                <c:pt idx="238">
                  <c:v>613.28149495202854</c:v>
                </c:pt>
                <c:pt idx="239">
                  <c:v>614.53564933843359</c:v>
                </c:pt>
                <c:pt idx="240">
                  <c:v>617.67103530444604</c:v>
                </c:pt>
                <c:pt idx="241">
                  <c:v>606.38364582680128</c:v>
                </c:pt>
                <c:pt idx="242">
                  <c:v>613.28149495202854</c:v>
                </c:pt>
                <c:pt idx="243">
                  <c:v>638.36458268012791</c:v>
                </c:pt>
                <c:pt idx="244">
                  <c:v>640.87289145293778</c:v>
                </c:pt>
                <c:pt idx="245">
                  <c:v>632.09381074810312</c:v>
                </c:pt>
                <c:pt idx="246">
                  <c:v>624.56888442967329</c:v>
                </c:pt>
                <c:pt idx="247">
                  <c:v>620.80642127045837</c:v>
                </c:pt>
                <c:pt idx="248">
                  <c:v>633.34796513450806</c:v>
                </c:pt>
                <c:pt idx="249">
                  <c:v>607.01072302000375</c:v>
                </c:pt>
                <c:pt idx="250">
                  <c:v>576.28394055308218</c:v>
                </c:pt>
                <c:pt idx="251">
                  <c:v>577.538094939487</c:v>
                </c:pt>
                <c:pt idx="252">
                  <c:v>556.21747037060265</c:v>
                </c:pt>
                <c:pt idx="253">
                  <c:v>529.88022825609835</c:v>
                </c:pt>
                <c:pt idx="254">
                  <c:v>511.69498965322634</c:v>
                </c:pt>
                <c:pt idx="255">
                  <c:v>474.07035806107729</c:v>
                </c:pt>
                <c:pt idx="256">
                  <c:v>420.76879663886626</c:v>
                </c:pt>
                <c:pt idx="257">
                  <c:v>388.16078259233711</c:v>
                </c:pt>
                <c:pt idx="258">
                  <c:v>388.16078259233711</c:v>
                </c:pt>
                <c:pt idx="259">
                  <c:v>343.01122468175834</c:v>
                </c:pt>
                <c:pt idx="260">
                  <c:v>337.99460713613848</c:v>
                </c:pt>
                <c:pt idx="261">
                  <c:v>336.74045274973349</c:v>
                </c:pt>
                <c:pt idx="262">
                  <c:v>316.67398256725403</c:v>
                </c:pt>
                <c:pt idx="263">
                  <c:v>261.49118956543549</c:v>
                </c:pt>
                <c:pt idx="264">
                  <c:v>248.94964570138586</c:v>
                </c:pt>
                <c:pt idx="265">
                  <c:v>251.45795447419576</c:v>
                </c:pt>
                <c:pt idx="266">
                  <c:v>257.72872640622057</c:v>
                </c:pt>
                <c:pt idx="267">
                  <c:v>235.15394745093121</c:v>
                </c:pt>
                <c:pt idx="268">
                  <c:v>212.57916849564182</c:v>
                </c:pt>
                <c:pt idx="269">
                  <c:v>213.83332288204679</c:v>
                </c:pt>
                <c:pt idx="270">
                  <c:v>237.03517903053864</c:v>
                </c:pt>
                <c:pt idx="271">
                  <c:v>240.17056499655106</c:v>
                </c:pt>
                <c:pt idx="272">
                  <c:v>238.28933341694361</c:v>
                </c:pt>
                <c:pt idx="273">
                  <c:v>252.08503166739825</c:v>
                </c:pt>
                <c:pt idx="274">
                  <c:v>223.86655797328649</c:v>
                </c:pt>
                <c:pt idx="275">
                  <c:v>206.30839656361698</c:v>
                </c:pt>
                <c:pt idx="276">
                  <c:v>184.98777199473255</c:v>
                </c:pt>
                <c:pt idx="277">
                  <c:v>195.02100708597229</c:v>
                </c:pt>
                <c:pt idx="278">
                  <c:v>186.24192638113752</c:v>
                </c:pt>
                <c:pt idx="279">
                  <c:v>181.22530883551764</c:v>
                </c:pt>
                <c:pt idx="280">
                  <c:v>169.93791935787297</c:v>
                </c:pt>
                <c:pt idx="281">
                  <c:v>159.90468426663321</c:v>
                </c:pt>
                <c:pt idx="282">
                  <c:v>154.26098952781086</c:v>
                </c:pt>
                <c:pt idx="283">
                  <c:v>143.60067724336866</c:v>
                </c:pt>
                <c:pt idx="284">
                  <c:v>127.29667022010409</c:v>
                </c:pt>
                <c:pt idx="285">
                  <c:v>122.28005267448422</c:v>
                </c:pt>
                <c:pt idx="286">
                  <c:v>119.7717439016743</c:v>
                </c:pt>
                <c:pt idx="287">
                  <c:v>120.39882109487678</c:v>
                </c:pt>
                <c:pt idx="288">
                  <c:v>125.41543864049663</c:v>
                </c:pt>
                <c:pt idx="289">
                  <c:v>121.65297548128176</c:v>
                </c:pt>
                <c:pt idx="290">
                  <c:v>122.28005267448422</c:v>
                </c:pt>
                <c:pt idx="291">
                  <c:v>117.26343512886437</c:v>
                </c:pt>
                <c:pt idx="292">
                  <c:v>121.65297548128176</c:v>
                </c:pt>
                <c:pt idx="293">
                  <c:v>122.90712986768671</c:v>
                </c:pt>
                <c:pt idx="294">
                  <c:v>124.78836144729416</c:v>
                </c:pt>
                <c:pt idx="295">
                  <c:v>139.21113689095125</c:v>
                </c:pt>
                <c:pt idx="296">
                  <c:v>138.58405969774881</c:v>
                </c:pt>
                <c:pt idx="297">
                  <c:v>153.0068351414059</c:v>
                </c:pt>
                <c:pt idx="298">
                  <c:v>163.04007023264566</c:v>
                </c:pt>
                <c:pt idx="299">
                  <c:v>164.2942246190506</c:v>
                </c:pt>
                <c:pt idx="300">
                  <c:v>164.2942246190506</c:v>
                </c:pt>
                <c:pt idx="301">
                  <c:v>167.42961058506302</c:v>
                </c:pt>
                <c:pt idx="302">
                  <c:v>168.05668777826551</c:v>
                </c:pt>
                <c:pt idx="303">
                  <c:v>183.1065404151251</c:v>
                </c:pt>
                <c:pt idx="304">
                  <c:v>196.27516147237722</c:v>
                </c:pt>
                <c:pt idx="305">
                  <c:v>214.46040007524928</c:v>
                </c:pt>
                <c:pt idx="306">
                  <c:v>215.71455446165425</c:v>
                </c:pt>
                <c:pt idx="307">
                  <c:v>214.46040007524928</c:v>
                </c:pt>
                <c:pt idx="308">
                  <c:v>224.49363516648899</c:v>
                </c:pt>
                <c:pt idx="309">
                  <c:v>233.27271587132375</c:v>
                </c:pt>
                <c:pt idx="310">
                  <c:v>252.08503166739825</c:v>
                </c:pt>
                <c:pt idx="311">
                  <c:v>255.84749482661317</c:v>
                </c:pt>
                <c:pt idx="312">
                  <c:v>272.15150184987772</c:v>
                </c:pt>
                <c:pt idx="313">
                  <c:v>274.65981062268764</c:v>
                </c:pt>
                <c:pt idx="314">
                  <c:v>277.79519658870009</c:v>
                </c:pt>
                <c:pt idx="315">
                  <c:v>309.14905624882425</c:v>
                </c:pt>
                <c:pt idx="316">
                  <c:v>329.84260362450618</c:v>
                </c:pt>
                <c:pt idx="317">
                  <c:v>351.16322819339064</c:v>
                </c:pt>
                <c:pt idx="318">
                  <c:v>372.48385276227503</c:v>
                </c:pt>
                <c:pt idx="319">
                  <c:v>382.51708785351474</c:v>
                </c:pt>
                <c:pt idx="320">
                  <c:v>404.46478961560166</c:v>
                </c:pt>
                <c:pt idx="321">
                  <c:v>414.49802470684136</c:v>
                </c:pt>
                <c:pt idx="322">
                  <c:v>435.19157208252335</c:v>
                </c:pt>
                <c:pt idx="323">
                  <c:v>463.41004577663512</c:v>
                </c:pt>
                <c:pt idx="324">
                  <c:v>446.4789615601681</c:v>
                </c:pt>
                <c:pt idx="325">
                  <c:v>460.90173700382519</c:v>
                </c:pt>
                <c:pt idx="326">
                  <c:v>477.8328212202922</c:v>
                </c:pt>
                <c:pt idx="327">
                  <c:v>500.40760017558165</c:v>
                </c:pt>
                <c:pt idx="328">
                  <c:v>512.94914403963128</c:v>
                </c:pt>
                <c:pt idx="329">
                  <c:v>513.57622123283375</c:v>
                </c:pt>
                <c:pt idx="330">
                  <c:v>548.06546685897035</c:v>
                </c:pt>
                <c:pt idx="331">
                  <c:v>566.87778265504483</c:v>
                </c:pt>
                <c:pt idx="332">
                  <c:v>587.57133003072681</c:v>
                </c:pt>
                <c:pt idx="333">
                  <c:v>617.04395811124346</c:v>
                </c:pt>
                <c:pt idx="334">
                  <c:v>635.85627390731804</c:v>
                </c:pt>
                <c:pt idx="335">
                  <c:v>643.38120022574776</c:v>
                </c:pt>
                <c:pt idx="336">
                  <c:v>670.34551953345465</c:v>
                </c:pt>
                <c:pt idx="337">
                  <c:v>682.88706339750422</c:v>
                </c:pt>
                <c:pt idx="338">
                  <c:v>745.59478271775254</c:v>
                </c:pt>
                <c:pt idx="339">
                  <c:v>782.59233711669913</c:v>
                </c:pt>
                <c:pt idx="340">
                  <c:v>793.87972659434388</c:v>
                </c:pt>
                <c:pt idx="341">
                  <c:v>800.77757571957102</c:v>
                </c:pt>
                <c:pt idx="342">
                  <c:v>803.91296168558347</c:v>
                </c:pt>
                <c:pt idx="343">
                  <c:v>795.1338809807487</c:v>
                </c:pt>
                <c:pt idx="344">
                  <c:v>832.13143537969518</c:v>
                </c:pt>
                <c:pt idx="345">
                  <c:v>849.68959678936483</c:v>
                </c:pt>
                <c:pt idx="346">
                  <c:v>850.94375117576965</c:v>
                </c:pt>
                <c:pt idx="347">
                  <c:v>852.82498275537716</c:v>
                </c:pt>
                <c:pt idx="348">
                  <c:v>847.80836520975731</c:v>
                </c:pt>
                <c:pt idx="349">
                  <c:v>843.41882485734004</c:v>
                </c:pt>
                <c:pt idx="350">
                  <c:v>844.67297924374486</c:v>
                </c:pt>
                <c:pt idx="351">
                  <c:v>842.79174766413735</c:v>
                </c:pt>
                <c:pt idx="352">
                  <c:v>849.68959678936483</c:v>
                </c:pt>
                <c:pt idx="353">
                  <c:v>828.36897222048037</c:v>
                </c:pt>
                <c:pt idx="354">
                  <c:v>823.35235467486041</c:v>
                </c:pt>
                <c:pt idx="355">
                  <c:v>810.81081081081084</c:v>
                </c:pt>
                <c:pt idx="356">
                  <c:v>798.8963441399635</c:v>
                </c:pt>
                <c:pt idx="357">
                  <c:v>799.5234213331662</c:v>
                </c:pt>
                <c:pt idx="358">
                  <c:v>736.1886248197153</c:v>
                </c:pt>
                <c:pt idx="359">
                  <c:v>701.07230200037623</c:v>
                </c:pt>
                <c:pt idx="360">
                  <c:v>679.75167743149188</c:v>
                </c:pt>
                <c:pt idx="361">
                  <c:v>644.6353546121527</c:v>
                </c:pt>
                <c:pt idx="362">
                  <c:v>623.31473004326836</c:v>
                </c:pt>
                <c:pt idx="363">
                  <c:v>615.16272653163605</c:v>
                </c:pt>
                <c:pt idx="364">
                  <c:v>584.43594406471436</c:v>
                </c:pt>
                <c:pt idx="365">
                  <c:v>539.28638615413558</c:v>
                </c:pt>
                <c:pt idx="366">
                  <c:v>490.37436508434183</c:v>
                </c:pt>
                <c:pt idx="367">
                  <c:v>457.7663510378128</c:v>
                </c:pt>
                <c:pt idx="368">
                  <c:v>422.65002821847366</c:v>
                </c:pt>
                <c:pt idx="369">
                  <c:v>405.71894400200665</c:v>
                </c:pt>
                <c:pt idx="370">
                  <c:v>405.09186680880418</c:v>
                </c:pt>
                <c:pt idx="371">
                  <c:v>378.75462469429988</c:v>
                </c:pt>
                <c:pt idx="372">
                  <c:v>358.68815451182041</c:v>
                </c:pt>
                <c:pt idx="373">
                  <c:v>351.7903053865931</c:v>
                </c:pt>
                <c:pt idx="374">
                  <c:v>326.08014046529132</c:v>
                </c:pt>
                <c:pt idx="375">
                  <c:v>318.55521414686149</c:v>
                </c:pt>
                <c:pt idx="376">
                  <c:v>302.87828431679941</c:v>
                </c:pt>
                <c:pt idx="377">
                  <c:v>297.86166677117956</c:v>
                </c:pt>
                <c:pt idx="378">
                  <c:v>279.04935097510503</c:v>
                </c:pt>
                <c:pt idx="379">
                  <c:v>273.40565623628265</c:v>
                </c:pt>
                <c:pt idx="380">
                  <c:v>256.47457201981564</c:v>
                </c:pt>
                <c:pt idx="381">
                  <c:v>243.30595096256351</c:v>
                </c:pt>
                <c:pt idx="382">
                  <c:v>227.00194393929894</c:v>
                </c:pt>
                <c:pt idx="383">
                  <c:v>223.23948078008405</c:v>
                </c:pt>
                <c:pt idx="384">
                  <c:v>219.47701762086913</c:v>
                </c:pt>
                <c:pt idx="385">
                  <c:v>210.07085972283187</c:v>
                </c:pt>
                <c:pt idx="386">
                  <c:v>191.25854392675737</c:v>
                </c:pt>
                <c:pt idx="387">
                  <c:v>170.56499655107544</c:v>
                </c:pt>
                <c:pt idx="388">
                  <c:v>159.27760707343074</c:v>
                </c:pt>
                <c:pt idx="389">
                  <c:v>149.24437198219101</c:v>
                </c:pt>
                <c:pt idx="390">
                  <c:v>149.24437198219101</c:v>
                </c:pt>
                <c:pt idx="391">
                  <c:v>152.37975794820343</c:v>
                </c:pt>
                <c:pt idx="392">
                  <c:v>136.07575092493886</c:v>
                </c:pt>
                <c:pt idx="393">
                  <c:v>124.16128425409168</c:v>
                </c:pt>
                <c:pt idx="394">
                  <c:v>111.61974039004203</c:v>
                </c:pt>
                <c:pt idx="395">
                  <c:v>105.34896845801717</c:v>
                </c:pt>
                <c:pt idx="396">
                  <c:v>98.451119332789858</c:v>
                </c:pt>
                <c:pt idx="397">
                  <c:v>97.824042139587391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4160"/>
        <c:axId val="224348416"/>
      </c:lineChart>
      <c:dateAx>
        <c:axId val="2242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8416"/>
        <c:crosses val="autoZero"/>
        <c:auto val="1"/>
        <c:lblOffset val="100"/>
        <c:baseTimeUnit val="days"/>
      </c:dateAx>
      <c:valAx>
        <c:axId val="224348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4160"/>
        <c:crosses val="autoZero"/>
        <c:crossBetween val="between"/>
      </c:valAx>
      <c:valAx>
        <c:axId val="224348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2272"/>
        <c:crosses val="max"/>
        <c:crossBetween val="between"/>
      </c:valAx>
      <c:dateAx>
        <c:axId val="2245022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89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Габрово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Брой_случаи!$H$40:$H$437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2</c:v>
                </c:pt>
                <c:pt idx="99">
                  <c:v>5</c:v>
                </c:pt>
                <c:pt idx="100">
                  <c:v>14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8</c:v>
                </c:pt>
                <c:pt idx="105">
                  <c:v>5</c:v>
                </c:pt>
                <c:pt idx="106">
                  <c:v>9</c:v>
                </c:pt>
                <c:pt idx="107">
                  <c:v>8</c:v>
                </c:pt>
                <c:pt idx="108">
                  <c:v>3</c:v>
                </c:pt>
                <c:pt idx="109">
                  <c:v>10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11</c:v>
                </c:pt>
                <c:pt idx="114">
                  <c:v>2</c:v>
                </c:pt>
                <c:pt idx="115">
                  <c:v>5</c:v>
                </c:pt>
                <c:pt idx="116">
                  <c:v>2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0</c:v>
                </c:pt>
                <c:pt idx="123">
                  <c:v>1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7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5</c:v>
                </c:pt>
                <c:pt idx="162" formatCode="0">
                  <c:v>2</c:v>
                </c:pt>
                <c:pt idx="163" formatCode="0">
                  <c:v>1</c:v>
                </c:pt>
                <c:pt idx="164" formatCode="0">
                  <c:v>6</c:v>
                </c:pt>
                <c:pt idx="165" formatCode="0">
                  <c:v>14</c:v>
                </c:pt>
                <c:pt idx="166" formatCode="0">
                  <c:v>10</c:v>
                </c:pt>
                <c:pt idx="167" formatCode="0">
                  <c:v>19</c:v>
                </c:pt>
                <c:pt idx="168" formatCode="0">
                  <c:v>0</c:v>
                </c:pt>
                <c:pt idx="169" formatCode="0">
                  <c:v>3</c:v>
                </c:pt>
                <c:pt idx="170" formatCode="0">
                  <c:v>17</c:v>
                </c:pt>
                <c:pt idx="171" formatCode="0">
                  <c:v>2</c:v>
                </c:pt>
                <c:pt idx="172" formatCode="0">
                  <c:v>5</c:v>
                </c:pt>
                <c:pt idx="173" formatCode="0">
                  <c:v>7</c:v>
                </c:pt>
                <c:pt idx="174" formatCode="0">
                  <c:v>1</c:v>
                </c:pt>
                <c:pt idx="175" formatCode="0">
                  <c:v>1</c:v>
                </c:pt>
                <c:pt idx="176" formatCode="0">
                  <c:v>10</c:v>
                </c:pt>
                <c:pt idx="177" formatCode="0">
                  <c:v>1</c:v>
                </c:pt>
                <c:pt idx="178" formatCode="0">
                  <c:v>13</c:v>
                </c:pt>
                <c:pt idx="179" formatCode="0">
                  <c:v>11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3</c:v>
                </c:pt>
                <c:pt idx="183" formatCode="0">
                  <c:v>2</c:v>
                </c:pt>
                <c:pt idx="184" formatCode="0">
                  <c:v>22</c:v>
                </c:pt>
                <c:pt idx="185" formatCode="0">
                  <c:v>5</c:v>
                </c:pt>
                <c:pt idx="186" formatCode="0">
                  <c:v>29</c:v>
                </c:pt>
                <c:pt idx="187" formatCode="0">
                  <c:v>28</c:v>
                </c:pt>
                <c:pt idx="188" formatCode="0">
                  <c:v>19</c:v>
                </c:pt>
                <c:pt idx="189" formatCode="0">
                  <c:v>18</c:v>
                </c:pt>
                <c:pt idx="190" formatCode="0">
                  <c:v>11</c:v>
                </c:pt>
                <c:pt idx="191" formatCode="0">
                  <c:v>48</c:v>
                </c:pt>
                <c:pt idx="192" formatCode="0">
                  <c:v>20</c:v>
                </c:pt>
                <c:pt idx="193" formatCode="0">
                  <c:v>15</c:v>
                </c:pt>
                <c:pt idx="194" formatCode="0">
                  <c:v>33</c:v>
                </c:pt>
                <c:pt idx="195" formatCode="0">
                  <c:v>4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61</c:v>
                </c:pt>
                <c:pt idx="199" formatCode="0">
                  <c:v>58</c:v>
                </c:pt>
                <c:pt idx="200" formatCode="0">
                  <c:v>68</c:v>
                </c:pt>
                <c:pt idx="201" formatCode="0">
                  <c:v>48</c:v>
                </c:pt>
                <c:pt idx="202" formatCode="0">
                  <c:v>19</c:v>
                </c:pt>
                <c:pt idx="203" formatCode="0">
                  <c:v>34</c:v>
                </c:pt>
                <c:pt idx="204" formatCode="0">
                  <c:v>83</c:v>
                </c:pt>
                <c:pt idx="205" formatCode="0">
                  <c:v>90</c:v>
                </c:pt>
                <c:pt idx="206" formatCode="0">
                  <c:v>66</c:v>
                </c:pt>
                <c:pt idx="207" formatCode="0">
                  <c:v>131</c:v>
                </c:pt>
                <c:pt idx="208" formatCode="0">
                  <c:v>10</c:v>
                </c:pt>
                <c:pt idx="209" formatCode="0">
                  <c:v>13</c:v>
                </c:pt>
                <c:pt idx="210" formatCode="0">
                  <c:v>91</c:v>
                </c:pt>
                <c:pt idx="211" formatCode="0">
                  <c:v>68</c:v>
                </c:pt>
                <c:pt idx="212" formatCode="0">
                  <c:v>157</c:v>
                </c:pt>
                <c:pt idx="213" formatCode="0">
                  <c:v>132</c:v>
                </c:pt>
                <c:pt idx="214" formatCode="0">
                  <c:v>120</c:v>
                </c:pt>
                <c:pt idx="215" formatCode="0">
                  <c:v>49</c:v>
                </c:pt>
                <c:pt idx="216" formatCode="0">
                  <c:v>16</c:v>
                </c:pt>
                <c:pt idx="217" formatCode="0">
                  <c:v>108</c:v>
                </c:pt>
                <c:pt idx="218" formatCode="0">
                  <c:v>118</c:v>
                </c:pt>
                <c:pt idx="219" formatCode="0">
                  <c:v>111</c:v>
                </c:pt>
                <c:pt idx="220" formatCode="0">
                  <c:v>119</c:v>
                </c:pt>
                <c:pt idx="221" formatCode="0">
                  <c:v>117</c:v>
                </c:pt>
                <c:pt idx="222" formatCode="0">
                  <c:v>73</c:v>
                </c:pt>
                <c:pt idx="223" formatCode="0">
                  <c:v>0</c:v>
                </c:pt>
                <c:pt idx="224" formatCode="0">
                  <c:v>2</c:v>
                </c:pt>
                <c:pt idx="225" formatCode="0">
                  <c:v>187</c:v>
                </c:pt>
                <c:pt idx="226" formatCode="0">
                  <c:v>84</c:v>
                </c:pt>
                <c:pt idx="227" formatCode="0">
                  <c:v>109</c:v>
                </c:pt>
                <c:pt idx="228" formatCode="0">
                  <c:v>93</c:v>
                </c:pt>
                <c:pt idx="229" formatCode="0">
                  <c:v>31</c:v>
                </c:pt>
                <c:pt idx="230" formatCode="0">
                  <c:v>0</c:v>
                </c:pt>
                <c:pt idx="231" formatCode="0">
                  <c:v>59</c:v>
                </c:pt>
                <c:pt idx="232" formatCode="0">
                  <c:v>74</c:v>
                </c:pt>
                <c:pt idx="233" formatCode="0">
                  <c:v>78</c:v>
                </c:pt>
                <c:pt idx="234" formatCode="0">
                  <c:v>69</c:v>
                </c:pt>
                <c:pt idx="235" formatCode="0">
                  <c:v>76</c:v>
                </c:pt>
                <c:pt idx="236" formatCode="0">
                  <c:v>15</c:v>
                </c:pt>
                <c:pt idx="237" formatCode="0">
                  <c:v>0</c:v>
                </c:pt>
                <c:pt idx="238" formatCode="0">
                  <c:v>61</c:v>
                </c:pt>
                <c:pt idx="239" formatCode="0">
                  <c:v>55</c:v>
                </c:pt>
                <c:pt idx="240" formatCode="0">
                  <c:v>79</c:v>
                </c:pt>
                <c:pt idx="241" formatCode="0">
                  <c:v>60</c:v>
                </c:pt>
                <c:pt idx="242" formatCode="0">
                  <c:v>45</c:v>
                </c:pt>
                <c:pt idx="243" formatCode="0">
                  <c:v>14</c:v>
                </c:pt>
                <c:pt idx="244" formatCode="0">
                  <c:v>0</c:v>
                </c:pt>
                <c:pt idx="245" formatCode="0">
                  <c:v>9</c:v>
                </c:pt>
                <c:pt idx="246" formatCode="0">
                  <c:v>78</c:v>
                </c:pt>
                <c:pt idx="247" formatCode="0">
                  <c:v>32</c:v>
                </c:pt>
                <c:pt idx="248" formatCode="0">
                  <c:v>42</c:v>
                </c:pt>
                <c:pt idx="249" formatCode="0">
                  <c:v>22</c:v>
                </c:pt>
                <c:pt idx="250" formatCode="0">
                  <c:v>16</c:v>
                </c:pt>
                <c:pt idx="251" formatCode="0">
                  <c:v>2</c:v>
                </c:pt>
                <c:pt idx="252" formatCode="0">
                  <c:v>25</c:v>
                </c:pt>
                <c:pt idx="253" formatCode="0">
                  <c:v>18</c:v>
                </c:pt>
                <c:pt idx="254" formatCode="0">
                  <c:v>17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14</c:v>
                </c:pt>
                <c:pt idx="258" formatCode="0">
                  <c:v>0</c:v>
                </c:pt>
                <c:pt idx="259" formatCode="0">
                  <c:v>1</c:v>
                </c:pt>
                <c:pt idx="260" formatCode="0">
                  <c:v>10</c:v>
                </c:pt>
                <c:pt idx="261" formatCode="0">
                  <c:v>19</c:v>
                </c:pt>
                <c:pt idx="262" formatCode="0">
                  <c:v>8</c:v>
                </c:pt>
                <c:pt idx="263" formatCode="0">
                  <c:v>2</c:v>
                </c:pt>
                <c:pt idx="264" formatCode="0">
                  <c:v>4</c:v>
                </c:pt>
                <c:pt idx="265" formatCode="0">
                  <c:v>1</c:v>
                </c:pt>
                <c:pt idx="266" formatCode="0">
                  <c:v>12</c:v>
                </c:pt>
                <c:pt idx="267" formatCode="0">
                  <c:v>16</c:v>
                </c:pt>
                <c:pt idx="268" formatCode="0">
                  <c:v>19</c:v>
                </c:pt>
                <c:pt idx="269" formatCode="0">
                  <c:v>9</c:v>
                </c:pt>
                <c:pt idx="270" formatCode="0">
                  <c:v>11</c:v>
                </c:pt>
                <c:pt idx="271" formatCode="0">
                  <c:v>3</c:v>
                </c:pt>
                <c:pt idx="272" formatCode="0">
                  <c:v>0</c:v>
                </c:pt>
                <c:pt idx="273" formatCode="0">
                  <c:v>12</c:v>
                </c:pt>
                <c:pt idx="274" formatCode="0">
                  <c:v>9</c:v>
                </c:pt>
                <c:pt idx="275" formatCode="0">
                  <c:v>5</c:v>
                </c:pt>
                <c:pt idx="276" formatCode="0">
                  <c:v>10</c:v>
                </c:pt>
                <c:pt idx="277" formatCode="0">
                  <c:v>1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1</c:v>
                </c:pt>
                <c:pt idx="284" formatCode="0">
                  <c:v>3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8</c:v>
                </c:pt>
                <c:pt idx="288" formatCode="0">
                  <c:v>4</c:v>
                </c:pt>
                <c:pt idx="289" formatCode="0">
                  <c:v>4</c:v>
                </c:pt>
                <c:pt idx="290" formatCode="0">
                  <c:v>4</c:v>
                </c:pt>
                <c:pt idx="291" formatCode="0">
                  <c:v>3</c:v>
                </c:pt>
                <c:pt idx="292" formatCode="0">
                  <c:v>1</c:v>
                </c:pt>
                <c:pt idx="293" formatCode="0">
                  <c:v>1</c:v>
                </c:pt>
                <c:pt idx="294" formatCode="0">
                  <c:v>12</c:v>
                </c:pt>
                <c:pt idx="295" formatCode="0">
                  <c:v>12</c:v>
                </c:pt>
                <c:pt idx="296" formatCode="0">
                  <c:v>14</c:v>
                </c:pt>
                <c:pt idx="297" formatCode="0">
                  <c:v>6</c:v>
                </c:pt>
                <c:pt idx="298" formatCode="0">
                  <c:v>8</c:v>
                </c:pt>
                <c:pt idx="299" formatCode="0">
                  <c:v>1</c:v>
                </c:pt>
                <c:pt idx="300" formatCode="0">
                  <c:v>0</c:v>
                </c:pt>
                <c:pt idx="301" formatCode="0">
                  <c:v>15</c:v>
                </c:pt>
                <c:pt idx="302" formatCode="0">
                  <c:v>10</c:v>
                </c:pt>
                <c:pt idx="303" formatCode="0">
                  <c:v>13</c:v>
                </c:pt>
                <c:pt idx="304" formatCode="0">
                  <c:v>8</c:v>
                </c:pt>
                <c:pt idx="305" formatCode="0">
                  <c:v>9</c:v>
                </c:pt>
                <c:pt idx="306" formatCode="0">
                  <c:v>1</c:v>
                </c:pt>
                <c:pt idx="307" formatCode="0">
                  <c:v>0</c:v>
                </c:pt>
                <c:pt idx="308" formatCode="0">
                  <c:v>18</c:v>
                </c:pt>
                <c:pt idx="309" formatCode="0">
                  <c:v>14</c:v>
                </c:pt>
                <c:pt idx="310" formatCode="0">
                  <c:v>8</c:v>
                </c:pt>
                <c:pt idx="311" formatCode="0">
                  <c:v>12</c:v>
                </c:pt>
                <c:pt idx="312" formatCode="0">
                  <c:v>17</c:v>
                </c:pt>
                <c:pt idx="313" formatCode="0">
                  <c:v>10</c:v>
                </c:pt>
                <c:pt idx="314" formatCode="0">
                  <c:v>0</c:v>
                </c:pt>
                <c:pt idx="315" formatCode="0">
                  <c:v>17</c:v>
                </c:pt>
                <c:pt idx="316" formatCode="0">
                  <c:v>11</c:v>
                </c:pt>
                <c:pt idx="317" formatCode="0">
                  <c:v>29</c:v>
                </c:pt>
                <c:pt idx="318" formatCode="0">
                  <c:v>11</c:v>
                </c:pt>
                <c:pt idx="319" formatCode="0">
                  <c:v>28</c:v>
                </c:pt>
                <c:pt idx="320" formatCode="0">
                  <c:v>8</c:v>
                </c:pt>
                <c:pt idx="321" formatCode="0">
                  <c:v>1</c:v>
                </c:pt>
                <c:pt idx="322" formatCode="0">
                  <c:v>42</c:v>
                </c:pt>
                <c:pt idx="323" formatCode="0">
                  <c:v>25</c:v>
                </c:pt>
                <c:pt idx="324" formatCode="0">
                  <c:v>6</c:v>
                </c:pt>
                <c:pt idx="325" formatCode="0">
                  <c:v>28</c:v>
                </c:pt>
                <c:pt idx="326" formatCode="0">
                  <c:v>33</c:v>
                </c:pt>
                <c:pt idx="327" formatCode="0">
                  <c:v>23</c:v>
                </c:pt>
                <c:pt idx="328" formatCode="0">
                  <c:v>1</c:v>
                </c:pt>
                <c:pt idx="329" formatCode="0">
                  <c:v>33</c:v>
                </c:pt>
                <c:pt idx="330" formatCode="0">
                  <c:v>50</c:v>
                </c:pt>
                <c:pt idx="331" formatCode="0">
                  <c:v>54</c:v>
                </c:pt>
                <c:pt idx="332" formatCode="0">
                  <c:v>36</c:v>
                </c:pt>
                <c:pt idx="333" formatCode="0">
                  <c:v>25</c:v>
                </c:pt>
                <c:pt idx="334" formatCode="0">
                  <c:v>12</c:v>
                </c:pt>
                <c:pt idx="335" formatCode="0">
                  <c:v>3</c:v>
                </c:pt>
                <c:pt idx="336" formatCode="0">
                  <c:v>64</c:v>
                </c:pt>
                <c:pt idx="337" formatCode="0">
                  <c:v>45</c:v>
                </c:pt>
                <c:pt idx="338" formatCode="0">
                  <c:v>62</c:v>
                </c:pt>
                <c:pt idx="339" formatCode="0">
                  <c:v>23</c:v>
                </c:pt>
                <c:pt idx="340" formatCode="0">
                  <c:v>65</c:v>
                </c:pt>
                <c:pt idx="341" formatCode="0">
                  <c:v>9</c:v>
                </c:pt>
                <c:pt idx="342" formatCode="0">
                  <c:v>2</c:v>
                </c:pt>
                <c:pt idx="343" formatCode="0">
                  <c:v>64</c:v>
                </c:pt>
                <c:pt idx="344" formatCode="0">
                  <c:v>54</c:v>
                </c:pt>
                <c:pt idx="345" formatCode="0">
                  <c:v>31</c:v>
                </c:pt>
                <c:pt idx="346" formatCode="0">
                  <c:v>46</c:v>
                </c:pt>
                <c:pt idx="347" formatCode="0">
                  <c:v>48</c:v>
                </c:pt>
                <c:pt idx="348" formatCode="0">
                  <c:v>11</c:v>
                </c:pt>
                <c:pt idx="349" formatCode="0">
                  <c:v>4</c:v>
                </c:pt>
                <c:pt idx="350" formatCode="0">
                  <c:v>69</c:v>
                </c:pt>
                <c:pt idx="351" formatCode="0">
                  <c:v>65</c:v>
                </c:pt>
                <c:pt idx="352" formatCode="0">
                  <c:v>33</c:v>
                </c:pt>
                <c:pt idx="353" formatCode="0">
                  <c:v>32</c:v>
                </c:pt>
                <c:pt idx="354" formatCode="0">
                  <c:v>45</c:v>
                </c:pt>
                <c:pt idx="355" formatCode="0">
                  <c:v>6</c:v>
                </c:pt>
                <c:pt idx="356" formatCode="0">
                  <c:v>1</c:v>
                </c:pt>
                <c:pt idx="357" formatCode="0">
                  <c:v>66</c:v>
                </c:pt>
                <c:pt idx="358" formatCode="0">
                  <c:v>43</c:v>
                </c:pt>
                <c:pt idx="359" formatCode="0">
                  <c:v>50</c:v>
                </c:pt>
                <c:pt idx="360" formatCode="0">
                  <c:v>34</c:v>
                </c:pt>
                <c:pt idx="361" formatCode="0">
                  <c:v>37</c:v>
                </c:pt>
                <c:pt idx="362" formatCode="0">
                  <c:v>0</c:v>
                </c:pt>
                <c:pt idx="363" formatCode="0">
                  <c:v>10</c:v>
                </c:pt>
                <c:pt idx="364" formatCode="0">
                  <c:v>45</c:v>
                </c:pt>
                <c:pt idx="365" formatCode="0">
                  <c:v>30</c:v>
                </c:pt>
                <c:pt idx="366" formatCode="0">
                  <c:v>35</c:v>
                </c:pt>
                <c:pt idx="367" formatCode="0">
                  <c:v>37</c:v>
                </c:pt>
                <c:pt idx="368" formatCode="0">
                  <c:v>26</c:v>
                </c:pt>
                <c:pt idx="369" formatCode="0">
                  <c:v>12</c:v>
                </c:pt>
                <c:pt idx="370" formatCode="0">
                  <c:v>3</c:v>
                </c:pt>
                <c:pt idx="371" formatCode="0">
                  <c:v>26</c:v>
                </c:pt>
                <c:pt idx="372" formatCode="0">
                  <c:v>51</c:v>
                </c:pt>
                <c:pt idx="373" formatCode="0">
                  <c:v>28</c:v>
                </c:pt>
                <c:pt idx="374" formatCode="0">
                  <c:v>26</c:v>
                </c:pt>
                <c:pt idx="375" formatCode="0">
                  <c:v>27</c:v>
                </c:pt>
                <c:pt idx="376" formatCode="0">
                  <c:v>6</c:v>
                </c:pt>
                <c:pt idx="377" formatCode="0">
                  <c:v>12</c:v>
                </c:pt>
                <c:pt idx="378" formatCode="0">
                  <c:v>30</c:v>
                </c:pt>
                <c:pt idx="379" formatCode="0">
                  <c:v>29</c:v>
                </c:pt>
                <c:pt idx="380" formatCode="0">
                  <c:v>21</c:v>
                </c:pt>
                <c:pt idx="381" formatCode="0">
                  <c:v>19</c:v>
                </c:pt>
                <c:pt idx="382" formatCode="0">
                  <c:v>12</c:v>
                </c:pt>
                <c:pt idx="383" formatCode="0">
                  <c:v>9</c:v>
                </c:pt>
                <c:pt idx="384" formatCode="0">
                  <c:v>17</c:v>
                </c:pt>
                <c:pt idx="385" formatCode="0">
                  <c:v>14</c:v>
                </c:pt>
                <c:pt idx="386" formatCode="0">
                  <c:v>8</c:v>
                </c:pt>
                <c:pt idx="387" formatCode="0">
                  <c:v>39</c:v>
                </c:pt>
                <c:pt idx="388" formatCode="0">
                  <c:v>10</c:v>
                </c:pt>
                <c:pt idx="389" formatCode="0">
                  <c:v>34</c:v>
                </c:pt>
                <c:pt idx="390" formatCode="0">
                  <c:v>3</c:v>
                </c:pt>
                <c:pt idx="391" formatCode="0">
                  <c:v>13</c:v>
                </c:pt>
                <c:pt idx="392" formatCode="0">
                  <c:v>29</c:v>
                </c:pt>
                <c:pt idx="393" formatCode="0">
                  <c:v>19</c:v>
                </c:pt>
                <c:pt idx="394" formatCode="0">
                  <c:v>14</c:v>
                </c:pt>
                <c:pt idx="395" formatCode="0">
                  <c:v>15</c:v>
                </c:pt>
                <c:pt idx="396" formatCode="0">
                  <c:v>14</c:v>
                </c:pt>
                <c:pt idx="39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4320"/>
        <c:axId val="2243512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Заб_Ръст!$N$40:$N$437</c:f>
              <c:numCache>
                <c:formatCode>0.0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0.93810390438845015</c:v>
                </c:pt>
                <c:pt idx="3">
                  <c:v>1.8762078087769003</c:v>
                </c:pt>
                <c:pt idx="4">
                  <c:v>1.8762078087769003</c:v>
                </c:pt>
                <c:pt idx="5">
                  <c:v>1.8762078087769003</c:v>
                </c:pt>
                <c:pt idx="6">
                  <c:v>1.8762078087769003</c:v>
                </c:pt>
                <c:pt idx="7">
                  <c:v>1.8762078087769003</c:v>
                </c:pt>
                <c:pt idx="8">
                  <c:v>1.8762078087769003</c:v>
                </c:pt>
                <c:pt idx="9">
                  <c:v>1.8762078087769003</c:v>
                </c:pt>
                <c:pt idx="10">
                  <c:v>1.8762078087769003</c:v>
                </c:pt>
                <c:pt idx="11">
                  <c:v>1.8762078087769003</c:v>
                </c:pt>
                <c:pt idx="12">
                  <c:v>1.8762078087769003</c:v>
                </c:pt>
                <c:pt idx="13">
                  <c:v>1.8762078087769003</c:v>
                </c:pt>
                <c:pt idx="14">
                  <c:v>2.8143117131653503</c:v>
                </c:pt>
                <c:pt idx="15">
                  <c:v>2.8143117131653503</c:v>
                </c:pt>
                <c:pt idx="16">
                  <c:v>2.8143117131653503</c:v>
                </c:pt>
                <c:pt idx="17">
                  <c:v>1.8762078087769003</c:v>
                </c:pt>
                <c:pt idx="18">
                  <c:v>1.8762078087769003</c:v>
                </c:pt>
                <c:pt idx="19">
                  <c:v>1.8762078087769003</c:v>
                </c:pt>
                <c:pt idx="20">
                  <c:v>1.8762078087769003</c:v>
                </c:pt>
                <c:pt idx="21">
                  <c:v>1.8762078087769003</c:v>
                </c:pt>
                <c:pt idx="22">
                  <c:v>2.8143117131653503</c:v>
                </c:pt>
                <c:pt idx="23">
                  <c:v>2.8143117131653503</c:v>
                </c:pt>
                <c:pt idx="24">
                  <c:v>2.8143117131653503</c:v>
                </c:pt>
                <c:pt idx="25">
                  <c:v>2.8143117131653503</c:v>
                </c:pt>
                <c:pt idx="26">
                  <c:v>2.8143117131653503</c:v>
                </c:pt>
                <c:pt idx="27">
                  <c:v>2.8143117131653503</c:v>
                </c:pt>
                <c:pt idx="28">
                  <c:v>1.8762078087769003</c:v>
                </c:pt>
                <c:pt idx="29">
                  <c:v>1.8762078087769003</c:v>
                </c:pt>
                <c:pt idx="30">
                  <c:v>1.8762078087769003</c:v>
                </c:pt>
                <c:pt idx="31">
                  <c:v>1.8762078087769003</c:v>
                </c:pt>
                <c:pt idx="32">
                  <c:v>1.8762078087769003</c:v>
                </c:pt>
                <c:pt idx="33">
                  <c:v>1.8762078087769003</c:v>
                </c:pt>
                <c:pt idx="34">
                  <c:v>1.8762078087769003</c:v>
                </c:pt>
                <c:pt idx="35">
                  <c:v>1.8762078087769003</c:v>
                </c:pt>
                <c:pt idx="36">
                  <c:v>0.93810390438845015</c:v>
                </c:pt>
                <c:pt idx="37">
                  <c:v>0.93810390438845015</c:v>
                </c:pt>
                <c:pt idx="38">
                  <c:v>0.93810390438845015</c:v>
                </c:pt>
                <c:pt idx="39">
                  <c:v>1.8762078087769003</c:v>
                </c:pt>
                <c:pt idx="40">
                  <c:v>1.8762078087769003</c:v>
                </c:pt>
                <c:pt idx="41">
                  <c:v>1.8762078087769003</c:v>
                </c:pt>
                <c:pt idx="42">
                  <c:v>1.8762078087769003</c:v>
                </c:pt>
                <c:pt idx="43">
                  <c:v>1.8762078087769003</c:v>
                </c:pt>
                <c:pt idx="44">
                  <c:v>0.93810390438845015</c:v>
                </c:pt>
                <c:pt idx="45">
                  <c:v>0.93810390438845015</c:v>
                </c:pt>
                <c:pt idx="46">
                  <c:v>0.93810390438845015</c:v>
                </c:pt>
                <c:pt idx="47">
                  <c:v>0.93810390438845015</c:v>
                </c:pt>
                <c:pt idx="48">
                  <c:v>0.93810390438845015</c:v>
                </c:pt>
                <c:pt idx="49">
                  <c:v>0.93810390438845015</c:v>
                </c:pt>
                <c:pt idx="50">
                  <c:v>0.93810390438845015</c:v>
                </c:pt>
                <c:pt idx="51">
                  <c:v>0.93810390438845015</c:v>
                </c:pt>
                <c:pt idx="52">
                  <c:v>0.93810390438845015</c:v>
                </c:pt>
                <c:pt idx="53">
                  <c:v>0.93810390438845015</c:v>
                </c:pt>
                <c:pt idx="54">
                  <c:v>0.93810390438845015</c:v>
                </c:pt>
                <c:pt idx="55">
                  <c:v>0.93810390438845015</c:v>
                </c:pt>
                <c:pt idx="56">
                  <c:v>0.93810390438845015</c:v>
                </c:pt>
                <c:pt idx="57">
                  <c:v>0.93810390438845015</c:v>
                </c:pt>
                <c:pt idx="58">
                  <c:v>0.93810390438845015</c:v>
                </c:pt>
                <c:pt idx="59">
                  <c:v>1.8762078087769003</c:v>
                </c:pt>
                <c:pt idx="60">
                  <c:v>3.7524156175538006</c:v>
                </c:pt>
                <c:pt idx="61">
                  <c:v>5.6286234263307007</c:v>
                </c:pt>
                <c:pt idx="62">
                  <c:v>5.6286234263307007</c:v>
                </c:pt>
                <c:pt idx="63">
                  <c:v>5.6286234263307007</c:v>
                </c:pt>
                <c:pt idx="64">
                  <c:v>5.6286234263307007</c:v>
                </c:pt>
                <c:pt idx="65">
                  <c:v>5.6286234263307007</c:v>
                </c:pt>
                <c:pt idx="66">
                  <c:v>5.6286234263307007</c:v>
                </c:pt>
                <c:pt idx="67">
                  <c:v>4.6905195219422504</c:v>
                </c:pt>
                <c:pt idx="68">
                  <c:v>5.6286234263307007</c:v>
                </c:pt>
                <c:pt idx="69">
                  <c:v>5.6286234263307007</c:v>
                </c:pt>
                <c:pt idx="70">
                  <c:v>5.6286234263307007</c:v>
                </c:pt>
                <c:pt idx="71">
                  <c:v>5.6286234263307007</c:v>
                </c:pt>
                <c:pt idx="72">
                  <c:v>5.6286234263307007</c:v>
                </c:pt>
                <c:pt idx="73">
                  <c:v>6.56672733071915</c:v>
                </c:pt>
                <c:pt idx="74">
                  <c:v>4.6905195219422504</c:v>
                </c:pt>
                <c:pt idx="75">
                  <c:v>2.8143117131653503</c:v>
                </c:pt>
                <c:pt idx="76">
                  <c:v>2.8143117131653503</c:v>
                </c:pt>
                <c:pt idx="77">
                  <c:v>2.8143117131653503</c:v>
                </c:pt>
                <c:pt idx="78">
                  <c:v>2.8143117131653503</c:v>
                </c:pt>
                <c:pt idx="79">
                  <c:v>4.6905195219422504</c:v>
                </c:pt>
                <c:pt idx="80">
                  <c:v>4.6905195219422504</c:v>
                </c:pt>
                <c:pt idx="81">
                  <c:v>5.6286234263307007</c:v>
                </c:pt>
                <c:pt idx="82">
                  <c:v>4.6905195219422504</c:v>
                </c:pt>
                <c:pt idx="83">
                  <c:v>5.6286234263307007</c:v>
                </c:pt>
                <c:pt idx="84">
                  <c:v>5.6286234263307007</c:v>
                </c:pt>
                <c:pt idx="85">
                  <c:v>8.4429351394960506</c:v>
                </c:pt>
                <c:pt idx="86">
                  <c:v>10.319142948272951</c:v>
                </c:pt>
                <c:pt idx="87">
                  <c:v>10.319142948272951</c:v>
                </c:pt>
                <c:pt idx="88">
                  <c:v>13.1334546614383</c:v>
                </c:pt>
                <c:pt idx="89">
                  <c:v>13.1334546614383</c:v>
                </c:pt>
                <c:pt idx="90">
                  <c:v>13.1334546614383</c:v>
                </c:pt>
                <c:pt idx="91">
                  <c:v>13.1334546614383</c:v>
                </c:pt>
                <c:pt idx="92">
                  <c:v>14.07155856582675</c:v>
                </c:pt>
                <c:pt idx="93">
                  <c:v>14.07155856582675</c:v>
                </c:pt>
                <c:pt idx="94">
                  <c:v>21.576389800934351</c:v>
                </c:pt>
                <c:pt idx="95">
                  <c:v>20.638285896545902</c:v>
                </c:pt>
                <c:pt idx="96">
                  <c:v>20.638285896545902</c:v>
                </c:pt>
                <c:pt idx="97">
                  <c:v>21.576389800934351</c:v>
                </c:pt>
                <c:pt idx="98">
                  <c:v>23.452597609711251</c:v>
                </c:pt>
                <c:pt idx="99">
                  <c:v>25.328805418488152</c:v>
                </c:pt>
                <c:pt idx="100">
                  <c:v>36.586052271149555</c:v>
                </c:pt>
                <c:pt idx="101">
                  <c:v>42.214675697480253</c:v>
                </c:pt>
                <c:pt idx="102">
                  <c:v>46.905195219422502</c:v>
                </c:pt>
                <c:pt idx="103">
                  <c:v>53.471922550141649</c:v>
                </c:pt>
                <c:pt idx="104">
                  <c:v>60.976753785249258</c:v>
                </c:pt>
                <c:pt idx="105">
                  <c:v>65.667273307191508</c:v>
                </c:pt>
                <c:pt idx="106">
                  <c:v>73.17210454229911</c:v>
                </c:pt>
                <c:pt idx="107">
                  <c:v>78.800727968629801</c:v>
                </c:pt>
                <c:pt idx="108">
                  <c:v>74.110208446687551</c:v>
                </c:pt>
                <c:pt idx="109">
                  <c:v>83.491247490572064</c:v>
                </c:pt>
                <c:pt idx="110">
                  <c:v>84.429351394960506</c:v>
                </c:pt>
                <c:pt idx="111">
                  <c:v>84.429351394960506</c:v>
                </c:pt>
                <c:pt idx="112">
                  <c:v>82.553143586183609</c:v>
                </c:pt>
                <c:pt idx="113">
                  <c:v>88.181767012514314</c:v>
                </c:pt>
                <c:pt idx="114">
                  <c:v>76.924520159852904</c:v>
                </c:pt>
                <c:pt idx="115">
                  <c:v>74.110208446687551</c:v>
                </c:pt>
                <c:pt idx="116">
                  <c:v>68.48158502035686</c:v>
                </c:pt>
                <c:pt idx="117">
                  <c:v>65.667273307191508</c:v>
                </c:pt>
                <c:pt idx="118">
                  <c:v>58.162442072083898</c:v>
                </c:pt>
                <c:pt idx="119">
                  <c:v>53.471922550141649</c:v>
                </c:pt>
                <c:pt idx="120">
                  <c:v>45.967091315034054</c:v>
                </c:pt>
                <c:pt idx="121">
                  <c:v>44.090883506257157</c:v>
                </c:pt>
                <c:pt idx="122">
                  <c:v>41.276571793091804</c:v>
                </c:pt>
                <c:pt idx="123">
                  <c:v>32.833636653595754</c:v>
                </c:pt>
                <c:pt idx="124">
                  <c:v>33.771740557984202</c:v>
                </c:pt>
                <c:pt idx="125">
                  <c:v>31.895532749207302</c:v>
                </c:pt>
                <c:pt idx="126">
                  <c:v>31.895532749207302</c:v>
                </c:pt>
                <c:pt idx="127">
                  <c:v>23.452597609711251</c:v>
                </c:pt>
                <c:pt idx="128">
                  <c:v>21.576389800934351</c:v>
                </c:pt>
                <c:pt idx="129">
                  <c:v>16.885870278992101</c:v>
                </c:pt>
                <c:pt idx="130">
                  <c:v>15.009662470215202</c:v>
                </c:pt>
                <c:pt idx="131">
                  <c:v>11.257246852661401</c:v>
                </c:pt>
                <c:pt idx="132">
                  <c:v>11.257246852661401</c:v>
                </c:pt>
                <c:pt idx="133">
                  <c:v>11.257246852661401</c:v>
                </c:pt>
                <c:pt idx="134">
                  <c:v>11.257246852661401</c:v>
                </c:pt>
                <c:pt idx="135">
                  <c:v>5.6286234263307007</c:v>
                </c:pt>
                <c:pt idx="136">
                  <c:v>5.6286234263307007</c:v>
                </c:pt>
                <c:pt idx="137">
                  <c:v>4.6905195219422504</c:v>
                </c:pt>
                <c:pt idx="138">
                  <c:v>2.8143117131653503</c:v>
                </c:pt>
                <c:pt idx="139">
                  <c:v>2.8143117131653503</c:v>
                </c:pt>
                <c:pt idx="140">
                  <c:v>3.7524156175538006</c:v>
                </c:pt>
                <c:pt idx="141">
                  <c:v>2.8143117131653503</c:v>
                </c:pt>
                <c:pt idx="142">
                  <c:v>2.8143117131653503</c:v>
                </c:pt>
                <c:pt idx="143">
                  <c:v>2.8143117131653503</c:v>
                </c:pt>
                <c:pt idx="144">
                  <c:v>2.8143117131653503</c:v>
                </c:pt>
                <c:pt idx="145">
                  <c:v>2.8143117131653503</c:v>
                </c:pt>
                <c:pt idx="146">
                  <c:v>2.8143117131653503</c:v>
                </c:pt>
                <c:pt idx="147">
                  <c:v>2.8143117131653503</c:v>
                </c:pt>
                <c:pt idx="148">
                  <c:v>1.8762078087769003</c:v>
                </c:pt>
                <c:pt idx="149">
                  <c:v>2.8143117131653503</c:v>
                </c:pt>
                <c:pt idx="150">
                  <c:v>2.8143117131653503</c:v>
                </c:pt>
                <c:pt idx="151">
                  <c:v>4.6905195219422504</c:v>
                </c:pt>
                <c:pt idx="152">
                  <c:v>5.6286234263307007</c:v>
                </c:pt>
                <c:pt idx="153">
                  <c:v>6.56672733071915</c:v>
                </c:pt>
                <c:pt idx="154">
                  <c:v>5.6286234263307007</c:v>
                </c:pt>
                <c:pt idx="155">
                  <c:v>6.56672733071915</c:v>
                </c:pt>
                <c:pt idx="156">
                  <c:v>13.1334546614383</c:v>
                </c:pt>
                <c:pt idx="157">
                  <c:v>15.009662470215202</c:v>
                </c:pt>
                <c:pt idx="158">
                  <c:v>15.947766374603651</c:v>
                </c:pt>
                <c:pt idx="159">
                  <c:v>15.947766374603651</c:v>
                </c:pt>
                <c:pt idx="160">
                  <c:v>15.947766374603651</c:v>
                </c:pt>
                <c:pt idx="161">
                  <c:v>20.638285896545902</c:v>
                </c:pt>
                <c:pt idx="162">
                  <c:v>22.514493705322803</c:v>
                </c:pt>
                <c:pt idx="163">
                  <c:v>22.514493705322803</c:v>
                </c:pt>
                <c:pt idx="164">
                  <c:v>28.143117131653501</c:v>
                </c:pt>
                <c:pt idx="165">
                  <c:v>39.4003639843149</c:v>
                </c:pt>
                <c:pt idx="166">
                  <c:v>47.843299123810951</c:v>
                </c:pt>
                <c:pt idx="167">
                  <c:v>64.729169402803052</c:v>
                </c:pt>
                <c:pt idx="168">
                  <c:v>64.729169402803052</c:v>
                </c:pt>
                <c:pt idx="169">
                  <c:v>65.667273307191508</c:v>
                </c:pt>
                <c:pt idx="170">
                  <c:v>75.048312351076007</c:v>
                </c:pt>
                <c:pt idx="171">
                  <c:v>75.048312351076007</c:v>
                </c:pt>
                <c:pt idx="172">
                  <c:v>78.800727968629801</c:v>
                </c:pt>
                <c:pt idx="173">
                  <c:v>85.367455299348961</c:v>
                </c:pt>
                <c:pt idx="174">
                  <c:v>86.305559203737403</c:v>
                </c:pt>
                <c:pt idx="175">
                  <c:v>82.553143586183609</c:v>
                </c:pt>
                <c:pt idx="176">
                  <c:v>90.057974821291211</c:v>
                </c:pt>
                <c:pt idx="177">
                  <c:v>90.057974821291211</c:v>
                </c:pt>
                <c:pt idx="178">
                  <c:v>96.624702152010357</c:v>
                </c:pt>
                <c:pt idx="179">
                  <c:v>93.810390438845005</c:v>
                </c:pt>
                <c:pt idx="180">
                  <c:v>89.119870916902755</c:v>
                </c:pt>
                <c:pt idx="181">
                  <c:v>73.17210454229911</c:v>
                </c:pt>
                <c:pt idx="182">
                  <c:v>75.986416255464448</c:v>
                </c:pt>
                <c:pt idx="183">
                  <c:v>75.048312351076007</c:v>
                </c:pt>
                <c:pt idx="184">
                  <c:v>79.738831873018256</c:v>
                </c:pt>
                <c:pt idx="185">
                  <c:v>82.553143586183609</c:v>
                </c:pt>
                <c:pt idx="186">
                  <c:v>105.0676372915064</c:v>
                </c:pt>
                <c:pt idx="187">
                  <c:v>124.76781928366385</c:v>
                </c:pt>
                <c:pt idx="188">
                  <c:v>141.65368956265596</c:v>
                </c:pt>
                <c:pt idx="189">
                  <c:v>157.6014559372596</c:v>
                </c:pt>
                <c:pt idx="190">
                  <c:v>158.53955984164804</c:v>
                </c:pt>
                <c:pt idx="191">
                  <c:v>202.63044334790521</c:v>
                </c:pt>
                <c:pt idx="192">
                  <c:v>209.19717067862433</c:v>
                </c:pt>
                <c:pt idx="193">
                  <c:v>212.94958629617818</c:v>
                </c:pt>
                <c:pt idx="194">
                  <c:v>239.21649561905477</c:v>
                </c:pt>
                <c:pt idx="195">
                  <c:v>241.09270342783165</c:v>
                </c:pt>
                <c:pt idx="196">
                  <c:v>270.17392446387362</c:v>
                </c:pt>
                <c:pt idx="197">
                  <c:v>298.31704159552714</c:v>
                </c:pt>
                <c:pt idx="198">
                  <c:v>334.90309386667667</c:v>
                </c:pt>
                <c:pt idx="199">
                  <c:v>384.62260079926449</c:v>
                </c:pt>
                <c:pt idx="200">
                  <c:v>421.20865307041407</c:v>
                </c:pt>
                <c:pt idx="201">
                  <c:v>439.97073115818307</c:v>
                </c:pt>
                <c:pt idx="202">
                  <c:v>439.97073115818307</c:v>
                </c:pt>
                <c:pt idx="203">
                  <c:v>454.98039362839825</c:v>
                </c:pt>
                <c:pt idx="204">
                  <c:v>522.52387474436671</c:v>
                </c:pt>
                <c:pt idx="205">
                  <c:v>561.92423872868164</c:v>
                </c:pt>
                <c:pt idx="206">
                  <c:v>605.07701833055035</c:v>
                </c:pt>
                <c:pt idx="207">
                  <c:v>713.89707123961057</c:v>
                </c:pt>
                <c:pt idx="208">
                  <c:v>692.32068143867616</c:v>
                </c:pt>
                <c:pt idx="209">
                  <c:v>700.76361657817222</c:v>
                </c:pt>
                <c:pt idx="210">
                  <c:v>754.2355391283138</c:v>
                </c:pt>
                <c:pt idx="211">
                  <c:v>788.00727968629803</c:v>
                </c:pt>
                <c:pt idx="212">
                  <c:v>878.0652545075892</c:v>
                </c:pt>
                <c:pt idx="213">
                  <c:v>947.48494343233449</c:v>
                </c:pt>
                <c:pt idx="214">
                  <c:v>996.26634646053401</c:v>
                </c:pt>
                <c:pt idx="215">
                  <c:v>997.20445036492242</c:v>
                </c:pt>
                <c:pt idx="216">
                  <c:v>994.39013865175707</c:v>
                </c:pt>
                <c:pt idx="217">
                  <c:v>1063.8098275765024</c:v>
                </c:pt>
                <c:pt idx="218">
                  <c:v>1096.6434642300983</c:v>
                </c:pt>
                <c:pt idx="219">
                  <c:v>1116.3436462222555</c:v>
                </c:pt>
                <c:pt idx="220">
                  <c:v>1166.0631531548436</c:v>
                </c:pt>
                <c:pt idx="221">
                  <c:v>1152.9296984934051</c:v>
                </c:pt>
                <c:pt idx="222">
                  <c:v>1212.0302444698775</c:v>
                </c:pt>
                <c:pt idx="223">
                  <c:v>1199.8348937128276</c:v>
                </c:pt>
                <c:pt idx="224">
                  <c:v>1116.3436462222555</c:v>
                </c:pt>
                <c:pt idx="225">
                  <c:v>1227.9780108444811</c:v>
                </c:pt>
                <c:pt idx="226">
                  <c:v>1159.4964258241243</c:v>
                </c:pt>
                <c:pt idx="227">
                  <c:v>1137.9200360231898</c:v>
                </c:pt>
                <c:pt idx="228">
                  <c:v>1112.5912306047017</c:v>
                </c:pt>
                <c:pt idx="229">
                  <c:v>1095.7053603257098</c:v>
                </c:pt>
                <c:pt idx="230">
                  <c:v>1080.6956978554945</c:v>
                </c:pt>
                <c:pt idx="231">
                  <c:v>1034.7286065404605</c:v>
                </c:pt>
                <c:pt idx="232">
                  <c:v>993.45203474736854</c:v>
                </c:pt>
                <c:pt idx="233">
                  <c:v>962.49460590254967</c:v>
                </c:pt>
                <c:pt idx="234">
                  <c:v>915.5894106831272</c:v>
                </c:pt>
                <c:pt idx="235">
                  <c:v>877.1271506032009</c:v>
                </c:pt>
                <c:pt idx="236">
                  <c:v>822.71712414867079</c:v>
                </c:pt>
                <c:pt idx="237">
                  <c:v>822.71712414867079</c:v>
                </c:pt>
                <c:pt idx="238">
                  <c:v>878.0652545075892</c:v>
                </c:pt>
                <c:pt idx="239">
                  <c:v>754.2355391283138</c:v>
                </c:pt>
                <c:pt idx="240">
                  <c:v>749.54501960637162</c:v>
                </c:pt>
                <c:pt idx="241">
                  <c:v>703.57792829133757</c:v>
                </c:pt>
                <c:pt idx="242">
                  <c:v>658.54894088069193</c:v>
                </c:pt>
                <c:pt idx="243">
                  <c:v>642.60117450608834</c:v>
                </c:pt>
                <c:pt idx="244">
                  <c:v>642.60117450608834</c:v>
                </c:pt>
                <c:pt idx="245">
                  <c:v>595.69597928666576</c:v>
                </c:pt>
                <c:pt idx="246">
                  <c:v>599.44839490421953</c:v>
                </c:pt>
                <c:pt idx="247">
                  <c:v>556.29561530235083</c:v>
                </c:pt>
                <c:pt idx="248">
                  <c:v>530.96680988386277</c:v>
                </c:pt>
                <c:pt idx="249">
                  <c:v>480.30919904688648</c:v>
                </c:pt>
                <c:pt idx="250">
                  <c:v>481.24730295127483</c:v>
                </c:pt>
                <c:pt idx="251">
                  <c:v>483.12351076005177</c:v>
                </c:pt>
                <c:pt idx="252">
                  <c:v>449.3517702020676</c:v>
                </c:pt>
                <c:pt idx="253">
                  <c:v>414.64192573969495</c:v>
                </c:pt>
                <c:pt idx="254">
                  <c:v>356.47948366761102</c:v>
                </c:pt>
                <c:pt idx="255">
                  <c:v>300.19324940430403</c:v>
                </c:pt>
                <c:pt idx="256">
                  <c:v>257.97857370682379</c:v>
                </c:pt>
                <c:pt idx="257">
                  <c:v>257.97857370682379</c:v>
                </c:pt>
                <c:pt idx="258">
                  <c:v>257.97857370682379</c:v>
                </c:pt>
                <c:pt idx="259">
                  <c:v>250.47374247171615</c:v>
                </c:pt>
                <c:pt idx="260">
                  <c:v>186.68267697330157</c:v>
                </c:pt>
                <c:pt idx="261">
                  <c:v>174.48732621625172</c:v>
                </c:pt>
                <c:pt idx="262">
                  <c:v>142.59179346704443</c:v>
                </c:pt>
                <c:pt idx="263">
                  <c:v>123.82971537927541</c:v>
                </c:pt>
                <c:pt idx="264">
                  <c:v>112.572468526614</c:v>
                </c:pt>
                <c:pt idx="265">
                  <c:v>111.63436462222555</c:v>
                </c:pt>
                <c:pt idx="266">
                  <c:v>99.43901386517571</c:v>
                </c:pt>
                <c:pt idx="267">
                  <c:v>97.562806056398799</c:v>
                </c:pt>
                <c:pt idx="268">
                  <c:v>99.43901386517571</c:v>
                </c:pt>
                <c:pt idx="269">
                  <c:v>107.88194900467175</c:v>
                </c:pt>
                <c:pt idx="270">
                  <c:v>118.20109195294469</c:v>
                </c:pt>
                <c:pt idx="271">
                  <c:v>107.88194900467175</c:v>
                </c:pt>
                <c:pt idx="272">
                  <c:v>107.88194900467175</c:v>
                </c:pt>
                <c:pt idx="273">
                  <c:v>118.20109195294469</c:v>
                </c:pt>
                <c:pt idx="274">
                  <c:v>117.26298804855627</c:v>
                </c:pt>
                <c:pt idx="275">
                  <c:v>104.12953338711796</c:v>
                </c:pt>
                <c:pt idx="276">
                  <c:v>106.00574119589486</c:v>
                </c:pt>
                <c:pt idx="277">
                  <c:v>105.0676372915064</c:v>
                </c:pt>
                <c:pt idx="278">
                  <c:v>101.31522167395261</c:v>
                </c:pt>
                <c:pt idx="279">
                  <c:v>100.37711776956415</c:v>
                </c:pt>
                <c:pt idx="280">
                  <c:v>95.686598247621902</c:v>
                </c:pt>
                <c:pt idx="281">
                  <c:v>84.429351394960506</c:v>
                </c:pt>
                <c:pt idx="282">
                  <c:v>70.357792829133757</c:v>
                </c:pt>
                <c:pt idx="283">
                  <c:v>62.852961594026155</c:v>
                </c:pt>
                <c:pt idx="284">
                  <c:v>55.34813035891856</c:v>
                </c:pt>
                <c:pt idx="285">
                  <c:v>52.5338186457532</c:v>
                </c:pt>
                <c:pt idx="286">
                  <c:v>52.5338186457532</c:v>
                </c:pt>
                <c:pt idx="287">
                  <c:v>48.781403028199399</c:v>
                </c:pt>
                <c:pt idx="288">
                  <c:v>44.090883506257157</c:v>
                </c:pt>
                <c:pt idx="289">
                  <c:v>43.152779601868701</c:v>
                </c:pt>
                <c:pt idx="290">
                  <c:v>37.524156175538003</c:v>
                </c:pt>
                <c:pt idx="291">
                  <c:v>39.4003639843149</c:v>
                </c:pt>
                <c:pt idx="292">
                  <c:v>40.338467888703349</c:v>
                </c:pt>
                <c:pt idx="293">
                  <c:v>41.276571793091804</c:v>
                </c:pt>
                <c:pt idx="294">
                  <c:v>45.967091315034054</c:v>
                </c:pt>
                <c:pt idx="295">
                  <c:v>53.471922550141649</c:v>
                </c:pt>
                <c:pt idx="296">
                  <c:v>62.852961594026155</c:v>
                </c:pt>
                <c:pt idx="297">
                  <c:v>67.543481115968405</c:v>
                </c:pt>
                <c:pt idx="298">
                  <c:v>72.234000637910654</c:v>
                </c:pt>
                <c:pt idx="299">
                  <c:v>73.17210454229911</c:v>
                </c:pt>
                <c:pt idx="300">
                  <c:v>73.17210454229911</c:v>
                </c:pt>
                <c:pt idx="301">
                  <c:v>79.738831873018256</c:v>
                </c:pt>
                <c:pt idx="302">
                  <c:v>85.367455299348961</c:v>
                </c:pt>
                <c:pt idx="303">
                  <c:v>93.810390438845005</c:v>
                </c:pt>
                <c:pt idx="304">
                  <c:v>97.562806056398799</c:v>
                </c:pt>
                <c:pt idx="305">
                  <c:v>103.1914294827295</c:v>
                </c:pt>
                <c:pt idx="306">
                  <c:v>103.1914294827295</c:v>
                </c:pt>
                <c:pt idx="307">
                  <c:v>102.25332557834106</c:v>
                </c:pt>
                <c:pt idx="308">
                  <c:v>107.88194900467175</c:v>
                </c:pt>
                <c:pt idx="309">
                  <c:v>109.75815681344865</c:v>
                </c:pt>
                <c:pt idx="310">
                  <c:v>104.12953338711796</c:v>
                </c:pt>
                <c:pt idx="311">
                  <c:v>109.75815681344865</c:v>
                </c:pt>
                <c:pt idx="312">
                  <c:v>118.20109195294469</c:v>
                </c:pt>
                <c:pt idx="313">
                  <c:v>126.64402709244077</c:v>
                </c:pt>
                <c:pt idx="314">
                  <c:v>126.64402709244077</c:v>
                </c:pt>
                <c:pt idx="315">
                  <c:v>128.52023490121766</c:v>
                </c:pt>
                <c:pt idx="316">
                  <c:v>129.4583388056061</c:v>
                </c:pt>
                <c:pt idx="317">
                  <c:v>144.46800127582131</c:v>
                </c:pt>
                <c:pt idx="318">
                  <c:v>147.28231298898666</c:v>
                </c:pt>
                <c:pt idx="319">
                  <c:v>165.10628717236722</c:v>
                </c:pt>
                <c:pt idx="320">
                  <c:v>171.67301450308636</c:v>
                </c:pt>
                <c:pt idx="321">
                  <c:v>172.61111840747481</c:v>
                </c:pt>
                <c:pt idx="322">
                  <c:v>195.1256121127976</c:v>
                </c:pt>
                <c:pt idx="323">
                  <c:v>205.44475506107054</c:v>
                </c:pt>
                <c:pt idx="324">
                  <c:v>203.56854725229368</c:v>
                </c:pt>
                <c:pt idx="325">
                  <c:v>218.57820972250886</c:v>
                </c:pt>
                <c:pt idx="326">
                  <c:v>233.58787219272406</c:v>
                </c:pt>
                <c:pt idx="327">
                  <c:v>245.78322294977391</c:v>
                </c:pt>
                <c:pt idx="328">
                  <c:v>246.72132685416236</c:v>
                </c:pt>
                <c:pt idx="329">
                  <c:v>261.73098932437756</c:v>
                </c:pt>
                <c:pt idx="330">
                  <c:v>298.31704159552714</c:v>
                </c:pt>
                <c:pt idx="331">
                  <c:v>321.76963920523838</c:v>
                </c:pt>
                <c:pt idx="332">
                  <c:v>345.22223681494961</c:v>
                </c:pt>
                <c:pt idx="333">
                  <c:v>342.40792510178426</c:v>
                </c:pt>
                <c:pt idx="334">
                  <c:v>346.16034071933808</c:v>
                </c:pt>
                <c:pt idx="335">
                  <c:v>348.03654852811502</c:v>
                </c:pt>
                <c:pt idx="336">
                  <c:v>368.6748344246609</c:v>
                </c:pt>
                <c:pt idx="337">
                  <c:v>387.4369125124299</c:v>
                </c:pt>
                <c:pt idx="338">
                  <c:v>439.97073115818307</c:v>
                </c:pt>
                <c:pt idx="339">
                  <c:v>435.28021163624089</c:v>
                </c:pt>
                <c:pt idx="340">
                  <c:v>465.29953657667119</c:v>
                </c:pt>
                <c:pt idx="341">
                  <c:v>452.16608191523295</c:v>
                </c:pt>
                <c:pt idx="342">
                  <c:v>453.10418581962142</c:v>
                </c:pt>
                <c:pt idx="343">
                  <c:v>482.1854068556633</c:v>
                </c:pt>
                <c:pt idx="344">
                  <c:v>485.93782247321712</c:v>
                </c:pt>
                <c:pt idx="345">
                  <c:v>464.36143267228277</c:v>
                </c:pt>
                <c:pt idx="346">
                  <c:v>473.74247171616724</c:v>
                </c:pt>
                <c:pt idx="347">
                  <c:v>495.31886151710165</c:v>
                </c:pt>
                <c:pt idx="348">
                  <c:v>494.38075761271318</c:v>
                </c:pt>
                <c:pt idx="349">
                  <c:v>495.31886151710165</c:v>
                </c:pt>
                <c:pt idx="350">
                  <c:v>500.00938103904383</c:v>
                </c:pt>
                <c:pt idx="351">
                  <c:v>518.77145912681283</c:v>
                </c:pt>
                <c:pt idx="352">
                  <c:v>491.56644589954783</c:v>
                </c:pt>
                <c:pt idx="353">
                  <c:v>500.00938103904383</c:v>
                </c:pt>
                <c:pt idx="354">
                  <c:v>481.24730295127483</c:v>
                </c:pt>
                <c:pt idx="355">
                  <c:v>478.43299123810954</c:v>
                </c:pt>
                <c:pt idx="356">
                  <c:v>477.49488733372107</c:v>
                </c:pt>
                <c:pt idx="357">
                  <c:v>479.37109514249801</c:v>
                </c:pt>
                <c:pt idx="358">
                  <c:v>469.05195219422507</c:v>
                </c:pt>
                <c:pt idx="359">
                  <c:v>486.87592637760559</c:v>
                </c:pt>
                <c:pt idx="360">
                  <c:v>475.61867952494418</c:v>
                </c:pt>
                <c:pt idx="361">
                  <c:v>465.29953657667119</c:v>
                </c:pt>
                <c:pt idx="362">
                  <c:v>454.98039362839825</c:v>
                </c:pt>
                <c:pt idx="363">
                  <c:v>460.60901705472901</c:v>
                </c:pt>
                <c:pt idx="364">
                  <c:v>438.09452334940613</c:v>
                </c:pt>
                <c:pt idx="365">
                  <c:v>405.26088669581043</c:v>
                </c:pt>
                <c:pt idx="366">
                  <c:v>407.13709450458737</c:v>
                </c:pt>
                <c:pt idx="367">
                  <c:v>411.82761402652955</c:v>
                </c:pt>
                <c:pt idx="368">
                  <c:v>394.00363984314902</c:v>
                </c:pt>
                <c:pt idx="369">
                  <c:v>399.63226326947978</c:v>
                </c:pt>
                <c:pt idx="370">
                  <c:v>401.5084710782566</c:v>
                </c:pt>
                <c:pt idx="371">
                  <c:v>363.98431490271861</c:v>
                </c:pt>
                <c:pt idx="372">
                  <c:v>371.4891461378262</c:v>
                </c:pt>
                <c:pt idx="373">
                  <c:v>350.85086024128032</c:v>
                </c:pt>
                <c:pt idx="374">
                  <c:v>343.34602900617273</c:v>
                </c:pt>
                <c:pt idx="375">
                  <c:v>333.96498996228826</c:v>
                </c:pt>
                <c:pt idx="376">
                  <c:v>339.59361338861891</c:v>
                </c:pt>
                <c:pt idx="377">
                  <c:v>341.46982119739585</c:v>
                </c:pt>
                <c:pt idx="378">
                  <c:v>327.39826263156908</c:v>
                </c:pt>
                <c:pt idx="379">
                  <c:v>326.46015872718061</c:v>
                </c:pt>
                <c:pt idx="380">
                  <c:v>313.32670406574232</c:v>
                </c:pt>
                <c:pt idx="381">
                  <c:v>296.4408337867502</c:v>
                </c:pt>
                <c:pt idx="382">
                  <c:v>283.30737912531191</c:v>
                </c:pt>
                <c:pt idx="383">
                  <c:v>280.49306741214656</c:v>
                </c:pt>
                <c:pt idx="384">
                  <c:v>293.62652207358491</c:v>
                </c:pt>
                <c:pt idx="385">
                  <c:v>282.36927522092344</c:v>
                </c:pt>
                <c:pt idx="386">
                  <c:v>242.03080733222012</c:v>
                </c:pt>
                <c:pt idx="387">
                  <c:v>252.34995028049306</c:v>
                </c:pt>
                <c:pt idx="388">
                  <c:v>237.34028781027786</c:v>
                </c:pt>
                <c:pt idx="389">
                  <c:v>243.90701514099703</c:v>
                </c:pt>
                <c:pt idx="390">
                  <c:v>241.09270342783165</c:v>
                </c:pt>
                <c:pt idx="391">
                  <c:v>242.03080733222012</c:v>
                </c:pt>
                <c:pt idx="392">
                  <c:v>241.09270342783165</c:v>
                </c:pt>
                <c:pt idx="393">
                  <c:v>231.71166438394715</c:v>
                </c:pt>
                <c:pt idx="394">
                  <c:v>225.14493705322801</c:v>
                </c:pt>
                <c:pt idx="395">
                  <c:v>221.39252143567424</c:v>
                </c:pt>
                <c:pt idx="396">
                  <c:v>223.26872924445109</c:v>
                </c:pt>
                <c:pt idx="397">
                  <c:v>218.57820972250886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3296"/>
        <c:axId val="224350720"/>
      </c:lineChart>
      <c:dateAx>
        <c:axId val="224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0720"/>
        <c:crosses val="autoZero"/>
        <c:auto val="1"/>
        <c:lblOffset val="100"/>
        <c:baseTimeUnit val="days"/>
      </c:dateAx>
      <c:valAx>
        <c:axId val="22435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3296"/>
        <c:crosses val="autoZero"/>
        <c:crossBetween val="between"/>
      </c:valAx>
      <c:valAx>
        <c:axId val="2243512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4320"/>
        <c:crosses val="max"/>
        <c:crossBetween val="between"/>
      </c:valAx>
      <c:dateAx>
        <c:axId val="22450432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12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Добрич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Брой_случаи!$I$40:$I$437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5</c:v>
                </c:pt>
                <c:pt idx="87">
                  <c:v>8</c:v>
                </c:pt>
                <c:pt idx="88">
                  <c:v>15</c:v>
                </c:pt>
                <c:pt idx="89">
                  <c:v>3</c:v>
                </c:pt>
                <c:pt idx="90">
                  <c:v>0</c:v>
                </c:pt>
                <c:pt idx="91">
                  <c:v>12</c:v>
                </c:pt>
                <c:pt idx="92">
                  <c:v>9</c:v>
                </c:pt>
                <c:pt idx="93">
                  <c:v>7</c:v>
                </c:pt>
                <c:pt idx="94">
                  <c:v>12</c:v>
                </c:pt>
                <c:pt idx="95">
                  <c:v>14</c:v>
                </c:pt>
                <c:pt idx="96">
                  <c:v>2</c:v>
                </c:pt>
                <c:pt idx="97">
                  <c:v>0</c:v>
                </c:pt>
                <c:pt idx="98">
                  <c:v>5</c:v>
                </c:pt>
                <c:pt idx="99">
                  <c:v>13</c:v>
                </c:pt>
                <c:pt idx="100">
                  <c:v>18</c:v>
                </c:pt>
                <c:pt idx="101">
                  <c:v>27</c:v>
                </c:pt>
                <c:pt idx="102">
                  <c:v>23</c:v>
                </c:pt>
                <c:pt idx="103">
                  <c:v>6</c:v>
                </c:pt>
                <c:pt idx="104">
                  <c:v>4</c:v>
                </c:pt>
                <c:pt idx="105">
                  <c:v>5</c:v>
                </c:pt>
                <c:pt idx="106">
                  <c:v>18</c:v>
                </c:pt>
                <c:pt idx="107">
                  <c:v>29</c:v>
                </c:pt>
                <c:pt idx="108">
                  <c:v>48</c:v>
                </c:pt>
                <c:pt idx="109">
                  <c:v>11</c:v>
                </c:pt>
                <c:pt idx="110">
                  <c:v>12</c:v>
                </c:pt>
                <c:pt idx="111">
                  <c:v>13</c:v>
                </c:pt>
                <c:pt idx="112">
                  <c:v>19</c:v>
                </c:pt>
                <c:pt idx="113">
                  <c:v>10</c:v>
                </c:pt>
                <c:pt idx="114">
                  <c:v>8</c:v>
                </c:pt>
                <c:pt idx="115">
                  <c:v>28</c:v>
                </c:pt>
                <c:pt idx="116">
                  <c:v>15</c:v>
                </c:pt>
                <c:pt idx="117">
                  <c:v>32</c:v>
                </c:pt>
                <c:pt idx="118">
                  <c:v>7</c:v>
                </c:pt>
                <c:pt idx="119">
                  <c:v>12</c:v>
                </c:pt>
                <c:pt idx="120">
                  <c:v>17</c:v>
                </c:pt>
                <c:pt idx="121">
                  <c:v>12</c:v>
                </c:pt>
                <c:pt idx="122">
                  <c:v>10</c:v>
                </c:pt>
                <c:pt idx="123">
                  <c:v>27</c:v>
                </c:pt>
                <c:pt idx="124">
                  <c:v>2</c:v>
                </c:pt>
                <c:pt idx="125">
                  <c:v>8</c:v>
                </c:pt>
                <c:pt idx="126">
                  <c:v>12</c:v>
                </c:pt>
                <c:pt idx="127">
                  <c:v>11</c:v>
                </c:pt>
                <c:pt idx="128">
                  <c:v>11</c:v>
                </c:pt>
                <c:pt idx="129">
                  <c:v>22</c:v>
                </c:pt>
                <c:pt idx="130">
                  <c:v>25</c:v>
                </c:pt>
                <c:pt idx="131">
                  <c:v>8</c:v>
                </c:pt>
                <c:pt idx="132">
                  <c:v>10</c:v>
                </c:pt>
                <c:pt idx="133">
                  <c:v>11</c:v>
                </c:pt>
                <c:pt idx="134">
                  <c:v>13</c:v>
                </c:pt>
                <c:pt idx="135">
                  <c:v>7</c:v>
                </c:pt>
                <c:pt idx="136">
                  <c:v>14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7</c:v>
                </c:pt>
                <c:pt idx="141" formatCode="0">
                  <c:v>4</c:v>
                </c:pt>
                <c:pt idx="142" formatCode="0">
                  <c:v>11</c:v>
                </c:pt>
                <c:pt idx="143" formatCode="0">
                  <c:v>3</c:v>
                </c:pt>
                <c:pt idx="144" formatCode="0">
                  <c:v>8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1</c:v>
                </c:pt>
                <c:pt idx="160" formatCode="0">
                  <c:v>3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6</c:v>
                </c:pt>
                <c:pt idx="165" formatCode="0">
                  <c:v>2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5</c:v>
                </c:pt>
                <c:pt idx="169" formatCode="0">
                  <c:v>3</c:v>
                </c:pt>
                <c:pt idx="170" formatCode="0">
                  <c:v>5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8</c:v>
                </c:pt>
                <c:pt idx="176" formatCode="0">
                  <c:v>4</c:v>
                </c:pt>
                <c:pt idx="177" formatCode="0">
                  <c:v>2</c:v>
                </c:pt>
                <c:pt idx="178" formatCode="0">
                  <c:v>18</c:v>
                </c:pt>
                <c:pt idx="179" formatCode="0">
                  <c:v>17</c:v>
                </c:pt>
                <c:pt idx="180" formatCode="0">
                  <c:v>11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8</c:v>
                </c:pt>
                <c:pt idx="184" formatCode="0">
                  <c:v>7</c:v>
                </c:pt>
                <c:pt idx="185" formatCode="0">
                  <c:v>10</c:v>
                </c:pt>
                <c:pt idx="186" formatCode="0">
                  <c:v>5</c:v>
                </c:pt>
                <c:pt idx="187" formatCode="0">
                  <c:v>7</c:v>
                </c:pt>
                <c:pt idx="188" formatCode="0">
                  <c:v>4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6</c:v>
                </c:pt>
                <c:pt idx="192" formatCode="0">
                  <c:v>14</c:v>
                </c:pt>
                <c:pt idx="193" formatCode="0">
                  <c:v>12</c:v>
                </c:pt>
                <c:pt idx="194" formatCode="0">
                  <c:v>0</c:v>
                </c:pt>
                <c:pt idx="195" formatCode="0">
                  <c:v>2</c:v>
                </c:pt>
                <c:pt idx="196" formatCode="0">
                  <c:v>14</c:v>
                </c:pt>
                <c:pt idx="197" formatCode="0">
                  <c:v>15</c:v>
                </c:pt>
                <c:pt idx="198" formatCode="0">
                  <c:v>15</c:v>
                </c:pt>
                <c:pt idx="199" formatCode="0">
                  <c:v>18</c:v>
                </c:pt>
                <c:pt idx="200" formatCode="0">
                  <c:v>16</c:v>
                </c:pt>
                <c:pt idx="201" formatCode="0">
                  <c:v>17</c:v>
                </c:pt>
                <c:pt idx="202" formatCode="0">
                  <c:v>8</c:v>
                </c:pt>
                <c:pt idx="203" formatCode="0">
                  <c:v>23</c:v>
                </c:pt>
                <c:pt idx="204" formatCode="0">
                  <c:v>28</c:v>
                </c:pt>
                <c:pt idx="205" formatCode="0">
                  <c:v>24</c:v>
                </c:pt>
                <c:pt idx="206" formatCode="0">
                  <c:v>28</c:v>
                </c:pt>
                <c:pt idx="207" formatCode="0">
                  <c:v>15</c:v>
                </c:pt>
                <c:pt idx="208" formatCode="0">
                  <c:v>32</c:v>
                </c:pt>
                <c:pt idx="209" formatCode="0">
                  <c:v>0</c:v>
                </c:pt>
                <c:pt idx="210" formatCode="0">
                  <c:v>29</c:v>
                </c:pt>
                <c:pt idx="211" formatCode="0">
                  <c:v>25</c:v>
                </c:pt>
                <c:pt idx="212" formatCode="0">
                  <c:v>50</c:v>
                </c:pt>
                <c:pt idx="213" formatCode="0">
                  <c:v>25</c:v>
                </c:pt>
                <c:pt idx="214" formatCode="0">
                  <c:v>54</c:v>
                </c:pt>
                <c:pt idx="215" formatCode="0">
                  <c:v>34</c:v>
                </c:pt>
                <c:pt idx="216" formatCode="0">
                  <c:v>14</c:v>
                </c:pt>
                <c:pt idx="217" formatCode="0">
                  <c:v>50</c:v>
                </c:pt>
                <c:pt idx="218" formatCode="0">
                  <c:v>73</c:v>
                </c:pt>
                <c:pt idx="219" formatCode="0">
                  <c:v>65</c:v>
                </c:pt>
                <c:pt idx="220" formatCode="0">
                  <c:v>60</c:v>
                </c:pt>
                <c:pt idx="221" formatCode="0">
                  <c:v>62</c:v>
                </c:pt>
                <c:pt idx="222" formatCode="0">
                  <c:v>154</c:v>
                </c:pt>
                <c:pt idx="223" formatCode="0">
                  <c:v>16</c:v>
                </c:pt>
                <c:pt idx="224" formatCode="0">
                  <c:v>38</c:v>
                </c:pt>
                <c:pt idx="225" formatCode="0">
                  <c:v>86</c:v>
                </c:pt>
                <c:pt idx="226" formatCode="0">
                  <c:v>34</c:v>
                </c:pt>
                <c:pt idx="227" formatCode="0">
                  <c:v>46</c:v>
                </c:pt>
                <c:pt idx="228" formatCode="0">
                  <c:v>49</c:v>
                </c:pt>
                <c:pt idx="229" formatCode="0">
                  <c:v>68</c:v>
                </c:pt>
                <c:pt idx="230" formatCode="0">
                  <c:v>23</c:v>
                </c:pt>
                <c:pt idx="231" formatCode="0">
                  <c:v>43</c:v>
                </c:pt>
                <c:pt idx="232" formatCode="0">
                  <c:v>40</c:v>
                </c:pt>
                <c:pt idx="233" formatCode="0">
                  <c:v>43</c:v>
                </c:pt>
                <c:pt idx="234" formatCode="0">
                  <c:v>40</c:v>
                </c:pt>
                <c:pt idx="235" formatCode="0">
                  <c:v>55</c:v>
                </c:pt>
                <c:pt idx="236" formatCode="0">
                  <c:v>75</c:v>
                </c:pt>
                <c:pt idx="237" formatCode="0">
                  <c:v>20</c:v>
                </c:pt>
                <c:pt idx="238" formatCode="0">
                  <c:v>37</c:v>
                </c:pt>
                <c:pt idx="239" formatCode="0">
                  <c:v>76</c:v>
                </c:pt>
                <c:pt idx="240" formatCode="0">
                  <c:v>76</c:v>
                </c:pt>
                <c:pt idx="241" formatCode="0">
                  <c:v>56</c:v>
                </c:pt>
                <c:pt idx="242" formatCode="0">
                  <c:v>56</c:v>
                </c:pt>
                <c:pt idx="243" formatCode="0">
                  <c:v>45</c:v>
                </c:pt>
                <c:pt idx="244" formatCode="0">
                  <c:v>8</c:v>
                </c:pt>
                <c:pt idx="245" formatCode="0">
                  <c:v>33</c:v>
                </c:pt>
                <c:pt idx="246" formatCode="0">
                  <c:v>53</c:v>
                </c:pt>
                <c:pt idx="247" formatCode="0">
                  <c:v>51</c:v>
                </c:pt>
                <c:pt idx="248" formatCode="0">
                  <c:v>46</c:v>
                </c:pt>
                <c:pt idx="249" formatCode="0">
                  <c:v>35</c:v>
                </c:pt>
                <c:pt idx="250" formatCode="0">
                  <c:v>39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94</c:v>
                </c:pt>
                <c:pt idx="254" formatCode="0">
                  <c:v>34</c:v>
                </c:pt>
                <c:pt idx="255" formatCode="0">
                  <c:v>33</c:v>
                </c:pt>
                <c:pt idx="256" formatCode="0">
                  <c:v>12</c:v>
                </c:pt>
                <c:pt idx="257" formatCode="0">
                  <c:v>15</c:v>
                </c:pt>
                <c:pt idx="258" formatCode="0">
                  <c:v>1</c:v>
                </c:pt>
                <c:pt idx="259" formatCode="0">
                  <c:v>20</c:v>
                </c:pt>
                <c:pt idx="260" formatCode="0">
                  <c:v>33</c:v>
                </c:pt>
                <c:pt idx="261" formatCode="0">
                  <c:v>42</c:v>
                </c:pt>
                <c:pt idx="262" formatCode="0">
                  <c:v>26</c:v>
                </c:pt>
                <c:pt idx="263" formatCode="0">
                  <c:v>9</c:v>
                </c:pt>
                <c:pt idx="264" formatCode="0">
                  <c:v>12</c:v>
                </c:pt>
                <c:pt idx="265" formatCode="0">
                  <c:v>5</c:v>
                </c:pt>
                <c:pt idx="266" formatCode="0">
                  <c:v>23</c:v>
                </c:pt>
                <c:pt idx="267" formatCode="0">
                  <c:v>15</c:v>
                </c:pt>
                <c:pt idx="268" formatCode="0">
                  <c:v>43</c:v>
                </c:pt>
                <c:pt idx="269" formatCode="0">
                  <c:v>22</c:v>
                </c:pt>
                <c:pt idx="270" formatCode="0">
                  <c:v>22</c:v>
                </c:pt>
                <c:pt idx="271" formatCode="0">
                  <c:v>14</c:v>
                </c:pt>
                <c:pt idx="272" formatCode="0">
                  <c:v>1</c:v>
                </c:pt>
                <c:pt idx="273" formatCode="0">
                  <c:v>4</c:v>
                </c:pt>
                <c:pt idx="274" formatCode="0">
                  <c:v>15</c:v>
                </c:pt>
                <c:pt idx="275" formatCode="0">
                  <c:v>15</c:v>
                </c:pt>
                <c:pt idx="276" formatCode="0">
                  <c:v>15</c:v>
                </c:pt>
                <c:pt idx="277" formatCode="0">
                  <c:v>14</c:v>
                </c:pt>
                <c:pt idx="278" formatCode="0">
                  <c:v>10</c:v>
                </c:pt>
                <c:pt idx="279" formatCode="0">
                  <c:v>1</c:v>
                </c:pt>
                <c:pt idx="280" formatCode="0">
                  <c:v>7</c:v>
                </c:pt>
                <c:pt idx="281" formatCode="0">
                  <c:v>9</c:v>
                </c:pt>
                <c:pt idx="282" formatCode="0">
                  <c:v>7</c:v>
                </c:pt>
                <c:pt idx="283" formatCode="0">
                  <c:v>0</c:v>
                </c:pt>
                <c:pt idx="284" formatCode="0">
                  <c:v>6</c:v>
                </c:pt>
                <c:pt idx="285" formatCode="0">
                  <c:v>8</c:v>
                </c:pt>
                <c:pt idx="286" formatCode="0">
                  <c:v>1</c:v>
                </c:pt>
                <c:pt idx="287" formatCode="0">
                  <c:v>4</c:v>
                </c:pt>
                <c:pt idx="288" formatCode="0">
                  <c:v>12</c:v>
                </c:pt>
                <c:pt idx="289" formatCode="0">
                  <c:v>7</c:v>
                </c:pt>
                <c:pt idx="290" formatCode="0">
                  <c:v>0</c:v>
                </c:pt>
                <c:pt idx="291" formatCode="0">
                  <c:v>8</c:v>
                </c:pt>
                <c:pt idx="292" formatCode="0">
                  <c:v>1</c:v>
                </c:pt>
                <c:pt idx="293" formatCode="0">
                  <c:v>2</c:v>
                </c:pt>
                <c:pt idx="294" formatCode="0">
                  <c:v>4</c:v>
                </c:pt>
                <c:pt idx="295" formatCode="0">
                  <c:v>5</c:v>
                </c:pt>
                <c:pt idx="296" formatCode="0">
                  <c:v>0</c:v>
                </c:pt>
                <c:pt idx="297" formatCode="0">
                  <c:v>4</c:v>
                </c:pt>
                <c:pt idx="298" formatCode="0">
                  <c:v>9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8</c:v>
                </c:pt>
                <c:pt idx="302" formatCode="0">
                  <c:v>2</c:v>
                </c:pt>
                <c:pt idx="303" formatCode="0">
                  <c:v>8</c:v>
                </c:pt>
                <c:pt idx="304" formatCode="0">
                  <c:v>7</c:v>
                </c:pt>
                <c:pt idx="305" formatCode="0">
                  <c:v>10</c:v>
                </c:pt>
                <c:pt idx="306" formatCode="0">
                  <c:v>5</c:v>
                </c:pt>
                <c:pt idx="307" formatCode="0">
                  <c:v>1</c:v>
                </c:pt>
                <c:pt idx="308" formatCode="0">
                  <c:v>10</c:v>
                </c:pt>
                <c:pt idx="309" formatCode="0">
                  <c:v>19</c:v>
                </c:pt>
                <c:pt idx="310" formatCode="0">
                  <c:v>7</c:v>
                </c:pt>
                <c:pt idx="311" formatCode="0">
                  <c:v>14</c:v>
                </c:pt>
                <c:pt idx="312" formatCode="0">
                  <c:v>27</c:v>
                </c:pt>
                <c:pt idx="313" formatCode="0">
                  <c:v>10</c:v>
                </c:pt>
                <c:pt idx="314" formatCode="0">
                  <c:v>0</c:v>
                </c:pt>
                <c:pt idx="315" formatCode="0">
                  <c:v>19</c:v>
                </c:pt>
                <c:pt idx="316" formatCode="0">
                  <c:v>13</c:v>
                </c:pt>
                <c:pt idx="317" formatCode="0">
                  <c:v>30</c:v>
                </c:pt>
                <c:pt idx="318" formatCode="0">
                  <c:v>19</c:v>
                </c:pt>
                <c:pt idx="319" formatCode="0">
                  <c:v>34</c:v>
                </c:pt>
                <c:pt idx="320" formatCode="0">
                  <c:v>16</c:v>
                </c:pt>
                <c:pt idx="321" formatCode="0">
                  <c:v>2</c:v>
                </c:pt>
                <c:pt idx="322" formatCode="0">
                  <c:v>18</c:v>
                </c:pt>
                <c:pt idx="323" formatCode="0">
                  <c:v>30</c:v>
                </c:pt>
                <c:pt idx="324" formatCode="0">
                  <c:v>23</c:v>
                </c:pt>
                <c:pt idx="325" formatCode="0">
                  <c:v>30</c:v>
                </c:pt>
                <c:pt idx="326" formatCode="0">
                  <c:v>33</c:v>
                </c:pt>
                <c:pt idx="327" formatCode="0">
                  <c:v>23</c:v>
                </c:pt>
                <c:pt idx="328" formatCode="0">
                  <c:v>21</c:v>
                </c:pt>
                <c:pt idx="329" formatCode="0">
                  <c:v>28</c:v>
                </c:pt>
                <c:pt idx="330" formatCode="0">
                  <c:v>37</c:v>
                </c:pt>
                <c:pt idx="331" formatCode="0">
                  <c:v>69</c:v>
                </c:pt>
                <c:pt idx="332" formatCode="0">
                  <c:v>33</c:v>
                </c:pt>
                <c:pt idx="333" formatCode="0">
                  <c:v>51</c:v>
                </c:pt>
                <c:pt idx="334" formatCode="0">
                  <c:v>19</c:v>
                </c:pt>
                <c:pt idx="335" formatCode="0">
                  <c:v>15</c:v>
                </c:pt>
                <c:pt idx="336" formatCode="0">
                  <c:v>73</c:v>
                </c:pt>
                <c:pt idx="337" formatCode="0">
                  <c:v>63</c:v>
                </c:pt>
                <c:pt idx="338" formatCode="0">
                  <c:v>105</c:v>
                </c:pt>
                <c:pt idx="339" formatCode="0">
                  <c:v>79</c:v>
                </c:pt>
                <c:pt idx="340" formatCode="0">
                  <c:v>71</c:v>
                </c:pt>
                <c:pt idx="341" formatCode="0">
                  <c:v>20</c:v>
                </c:pt>
                <c:pt idx="342" formatCode="0">
                  <c:v>34</c:v>
                </c:pt>
                <c:pt idx="343" formatCode="0">
                  <c:v>65</c:v>
                </c:pt>
                <c:pt idx="344" formatCode="0">
                  <c:v>74</c:v>
                </c:pt>
                <c:pt idx="345" formatCode="0">
                  <c:v>93</c:v>
                </c:pt>
                <c:pt idx="346" formatCode="0">
                  <c:v>90</c:v>
                </c:pt>
                <c:pt idx="347" formatCode="0">
                  <c:v>87</c:v>
                </c:pt>
                <c:pt idx="348" formatCode="0">
                  <c:v>75</c:v>
                </c:pt>
                <c:pt idx="349" formatCode="0">
                  <c:v>8</c:v>
                </c:pt>
                <c:pt idx="350" formatCode="0">
                  <c:v>106</c:v>
                </c:pt>
                <c:pt idx="351" formatCode="0">
                  <c:v>88</c:v>
                </c:pt>
                <c:pt idx="352" formatCode="0">
                  <c:v>104</c:v>
                </c:pt>
                <c:pt idx="353" formatCode="0">
                  <c:v>101</c:v>
                </c:pt>
                <c:pt idx="354" formatCode="0">
                  <c:v>93</c:v>
                </c:pt>
                <c:pt idx="355" formatCode="0">
                  <c:v>56</c:v>
                </c:pt>
                <c:pt idx="356" formatCode="0">
                  <c:v>6</c:v>
                </c:pt>
                <c:pt idx="357" formatCode="0">
                  <c:v>74</c:v>
                </c:pt>
                <c:pt idx="358" formatCode="0">
                  <c:v>101</c:v>
                </c:pt>
                <c:pt idx="359" formatCode="0">
                  <c:v>113</c:v>
                </c:pt>
                <c:pt idx="360" formatCode="0">
                  <c:v>102</c:v>
                </c:pt>
                <c:pt idx="361" formatCode="0">
                  <c:v>79</c:v>
                </c:pt>
                <c:pt idx="362" formatCode="0">
                  <c:v>41</c:v>
                </c:pt>
                <c:pt idx="363" formatCode="0">
                  <c:v>4</c:v>
                </c:pt>
                <c:pt idx="364" formatCode="0">
                  <c:v>82</c:v>
                </c:pt>
                <c:pt idx="365" formatCode="0">
                  <c:v>70</c:v>
                </c:pt>
                <c:pt idx="366" formatCode="0">
                  <c:v>97</c:v>
                </c:pt>
                <c:pt idx="367" formatCode="0">
                  <c:v>81</c:v>
                </c:pt>
                <c:pt idx="368" formatCode="0">
                  <c:v>86</c:v>
                </c:pt>
                <c:pt idx="369" formatCode="0">
                  <c:v>34</c:v>
                </c:pt>
                <c:pt idx="370" formatCode="0">
                  <c:v>4</c:v>
                </c:pt>
                <c:pt idx="371" formatCode="0">
                  <c:v>64</c:v>
                </c:pt>
                <c:pt idx="372" formatCode="0">
                  <c:v>63</c:v>
                </c:pt>
                <c:pt idx="373" formatCode="0">
                  <c:v>62</c:v>
                </c:pt>
                <c:pt idx="374" formatCode="0">
                  <c:v>47</c:v>
                </c:pt>
                <c:pt idx="375" formatCode="0">
                  <c:v>56</c:v>
                </c:pt>
                <c:pt idx="376" formatCode="0">
                  <c:v>35</c:v>
                </c:pt>
                <c:pt idx="377" formatCode="0">
                  <c:v>9</c:v>
                </c:pt>
                <c:pt idx="378" formatCode="0">
                  <c:v>54</c:v>
                </c:pt>
                <c:pt idx="379" formatCode="0">
                  <c:v>48</c:v>
                </c:pt>
                <c:pt idx="380" formatCode="0">
                  <c:v>35</c:v>
                </c:pt>
                <c:pt idx="381" formatCode="0">
                  <c:v>49</c:v>
                </c:pt>
                <c:pt idx="382" formatCode="0">
                  <c:v>17</c:v>
                </c:pt>
                <c:pt idx="383" formatCode="0">
                  <c:v>4</c:v>
                </c:pt>
                <c:pt idx="384" formatCode="0">
                  <c:v>4</c:v>
                </c:pt>
                <c:pt idx="385" formatCode="0">
                  <c:v>8</c:v>
                </c:pt>
                <c:pt idx="386" formatCode="0">
                  <c:v>5</c:v>
                </c:pt>
                <c:pt idx="387" formatCode="0">
                  <c:v>33</c:v>
                </c:pt>
                <c:pt idx="388" formatCode="0">
                  <c:v>15</c:v>
                </c:pt>
                <c:pt idx="389" formatCode="0">
                  <c:v>22</c:v>
                </c:pt>
                <c:pt idx="390" formatCode="0">
                  <c:v>22</c:v>
                </c:pt>
                <c:pt idx="391" formatCode="0">
                  <c:v>2</c:v>
                </c:pt>
                <c:pt idx="392" formatCode="0">
                  <c:v>22</c:v>
                </c:pt>
                <c:pt idx="393" formatCode="0">
                  <c:v>13</c:v>
                </c:pt>
                <c:pt idx="394" formatCode="0">
                  <c:v>17</c:v>
                </c:pt>
                <c:pt idx="395" formatCode="0">
                  <c:v>17</c:v>
                </c:pt>
                <c:pt idx="396" formatCode="0">
                  <c:v>22</c:v>
                </c:pt>
                <c:pt idx="397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5344"/>
        <c:axId val="2243536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Заб_Ръст!$P$40:$P$437</c:f>
              <c:numCache>
                <c:formatCode>0.0</c:formatCode>
                <c:ptCount val="398"/>
                <c:pt idx="0">
                  <c:v>3.492250114953233</c:v>
                </c:pt>
                <c:pt idx="1">
                  <c:v>2.3281667433021553</c:v>
                </c:pt>
                <c:pt idx="2">
                  <c:v>1.7461250574766165</c:v>
                </c:pt>
                <c:pt idx="3">
                  <c:v>1.7461250574766165</c:v>
                </c:pt>
                <c:pt idx="4">
                  <c:v>1.1640833716510777</c:v>
                </c:pt>
                <c:pt idx="5">
                  <c:v>1.1640833716510777</c:v>
                </c:pt>
                <c:pt idx="6">
                  <c:v>1.1640833716510777</c:v>
                </c:pt>
                <c:pt idx="7">
                  <c:v>1.1640833716510777</c:v>
                </c:pt>
                <c:pt idx="8">
                  <c:v>1.1640833716510777</c:v>
                </c:pt>
                <c:pt idx="9">
                  <c:v>0.58204168582553883</c:v>
                </c:pt>
                <c:pt idx="10">
                  <c:v>0.58204168582553883</c:v>
                </c:pt>
                <c:pt idx="11">
                  <c:v>0.58204168582553883</c:v>
                </c:pt>
                <c:pt idx="12">
                  <c:v>0.58204168582553883</c:v>
                </c:pt>
                <c:pt idx="13">
                  <c:v>0.58204168582553883</c:v>
                </c:pt>
                <c:pt idx="14">
                  <c:v>0.58204168582553883</c:v>
                </c:pt>
                <c:pt idx="15">
                  <c:v>0.58204168582553883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0.58204168582553883</c:v>
                </c:pt>
                <c:pt idx="60">
                  <c:v>1.1640833716510777</c:v>
                </c:pt>
                <c:pt idx="61">
                  <c:v>1.1640833716510777</c:v>
                </c:pt>
                <c:pt idx="62">
                  <c:v>1.7461250574766165</c:v>
                </c:pt>
                <c:pt idx="63">
                  <c:v>2.3281667433021553</c:v>
                </c:pt>
                <c:pt idx="64">
                  <c:v>2.9102084291276942</c:v>
                </c:pt>
                <c:pt idx="65">
                  <c:v>2.9102084291276942</c:v>
                </c:pt>
                <c:pt idx="66">
                  <c:v>3.492250114953233</c:v>
                </c:pt>
                <c:pt idx="67">
                  <c:v>3.492250114953233</c:v>
                </c:pt>
                <c:pt idx="68">
                  <c:v>3.492250114953233</c:v>
                </c:pt>
                <c:pt idx="69">
                  <c:v>3.492250114953233</c:v>
                </c:pt>
                <c:pt idx="70">
                  <c:v>3.492250114953233</c:v>
                </c:pt>
                <c:pt idx="71">
                  <c:v>3.492250114953233</c:v>
                </c:pt>
                <c:pt idx="72">
                  <c:v>3.492250114953233</c:v>
                </c:pt>
                <c:pt idx="73">
                  <c:v>3.492250114953233</c:v>
                </c:pt>
                <c:pt idx="74">
                  <c:v>2.9102084291276942</c:v>
                </c:pt>
                <c:pt idx="75">
                  <c:v>2.9102084291276942</c:v>
                </c:pt>
                <c:pt idx="76">
                  <c:v>2.3281667433021553</c:v>
                </c:pt>
                <c:pt idx="77">
                  <c:v>1.7461250574766165</c:v>
                </c:pt>
                <c:pt idx="78">
                  <c:v>1.1640833716510777</c:v>
                </c:pt>
                <c:pt idx="79">
                  <c:v>1.7461250574766165</c:v>
                </c:pt>
                <c:pt idx="80">
                  <c:v>1.1640833716510777</c:v>
                </c:pt>
                <c:pt idx="81">
                  <c:v>1.1640833716510777</c:v>
                </c:pt>
                <c:pt idx="82">
                  <c:v>2.3281667433021553</c:v>
                </c:pt>
                <c:pt idx="83">
                  <c:v>2.3281667433021553</c:v>
                </c:pt>
                <c:pt idx="84">
                  <c:v>2.9102084291276942</c:v>
                </c:pt>
                <c:pt idx="85">
                  <c:v>2.9102084291276942</c:v>
                </c:pt>
                <c:pt idx="86">
                  <c:v>5.8204168582553883</c:v>
                </c:pt>
                <c:pt idx="87">
                  <c:v>9.8947086590341602</c:v>
                </c:pt>
                <c:pt idx="88">
                  <c:v>18.625333946417243</c:v>
                </c:pt>
                <c:pt idx="89">
                  <c:v>20.371459003893861</c:v>
                </c:pt>
                <c:pt idx="90">
                  <c:v>20.371459003893861</c:v>
                </c:pt>
                <c:pt idx="91">
                  <c:v>27.355959233800323</c:v>
                </c:pt>
                <c:pt idx="92">
                  <c:v>32.594334406230175</c:v>
                </c:pt>
                <c:pt idx="93">
                  <c:v>36.086584521183411</c:v>
                </c:pt>
                <c:pt idx="94">
                  <c:v>43.071084751089877</c:v>
                </c:pt>
                <c:pt idx="95">
                  <c:v>51.219668352647417</c:v>
                </c:pt>
                <c:pt idx="96">
                  <c:v>51.219668352647417</c:v>
                </c:pt>
                <c:pt idx="97">
                  <c:v>51.219668352647417</c:v>
                </c:pt>
                <c:pt idx="98">
                  <c:v>53.54783509594958</c:v>
                </c:pt>
                <c:pt idx="99">
                  <c:v>61.114377011681576</c:v>
                </c:pt>
                <c:pt idx="100">
                  <c:v>68.680918927413572</c:v>
                </c:pt>
                <c:pt idx="101">
                  <c:v>79.739710958098826</c:v>
                </c:pt>
                <c:pt idx="102">
                  <c:v>84.396044444703136</c:v>
                </c:pt>
                <c:pt idx="103">
                  <c:v>86.142169502179755</c:v>
                </c:pt>
                <c:pt idx="104">
                  <c:v>88.470336245481903</c:v>
                </c:pt>
                <c:pt idx="105">
                  <c:v>84.396044444703136</c:v>
                </c:pt>
                <c:pt idx="106">
                  <c:v>89.634419617132977</c:v>
                </c:pt>
                <c:pt idx="107">
                  <c:v>102.43933670529483</c:v>
                </c:pt>
                <c:pt idx="108">
                  <c:v>123.39283739501424</c:v>
                </c:pt>
                <c:pt idx="109">
                  <c:v>121.64671233753761</c:v>
                </c:pt>
                <c:pt idx="110">
                  <c:v>127.46712919579301</c:v>
                </c:pt>
                <c:pt idx="111">
                  <c:v>135.03367111152502</c:v>
                </c:pt>
                <c:pt idx="112">
                  <c:v>143.18225471308256</c:v>
                </c:pt>
                <c:pt idx="113">
                  <c:v>141.43612965560592</c:v>
                </c:pt>
                <c:pt idx="114">
                  <c:v>135.61571279735054</c:v>
                </c:pt>
                <c:pt idx="115">
                  <c:v>136.19775448317608</c:v>
                </c:pt>
                <c:pt idx="116">
                  <c:v>131.54142099657179</c:v>
                </c:pt>
                <c:pt idx="117">
                  <c:v>146.67450482803577</c:v>
                </c:pt>
                <c:pt idx="118">
                  <c:v>148.4206298855124</c:v>
                </c:pt>
                <c:pt idx="119">
                  <c:v>152.49492168629118</c:v>
                </c:pt>
                <c:pt idx="120">
                  <c:v>151.91288000046563</c:v>
                </c:pt>
                <c:pt idx="121">
                  <c:v>142.01817134143147</c:v>
                </c:pt>
                <c:pt idx="122">
                  <c:v>119.90058728006099</c:v>
                </c:pt>
                <c:pt idx="123">
                  <c:v>129.21325425326961</c:v>
                </c:pt>
                <c:pt idx="124">
                  <c:v>123.39283739501424</c:v>
                </c:pt>
                <c:pt idx="125">
                  <c:v>120.48262896588655</c:v>
                </c:pt>
                <c:pt idx="126">
                  <c:v>116.40833716510778</c:v>
                </c:pt>
                <c:pt idx="127">
                  <c:v>116.99037885093331</c:v>
                </c:pt>
                <c:pt idx="128">
                  <c:v>118.73650390840992</c:v>
                </c:pt>
                <c:pt idx="129">
                  <c:v>115.24425379345669</c:v>
                </c:pt>
                <c:pt idx="130">
                  <c:v>121.06467065171208</c:v>
                </c:pt>
                <c:pt idx="131">
                  <c:v>107.09567019189916</c:v>
                </c:pt>
                <c:pt idx="132">
                  <c:v>108.84179524937576</c:v>
                </c:pt>
                <c:pt idx="133">
                  <c:v>108.25975356355022</c:v>
                </c:pt>
                <c:pt idx="134">
                  <c:v>105.93158682024807</c:v>
                </c:pt>
                <c:pt idx="135">
                  <c:v>103.02137839112036</c:v>
                </c:pt>
                <c:pt idx="136">
                  <c:v>105.34954513442253</c:v>
                </c:pt>
                <c:pt idx="137">
                  <c:v>92.544628046260669</c:v>
                </c:pt>
                <c:pt idx="138">
                  <c:v>93.126669732086214</c:v>
                </c:pt>
                <c:pt idx="139">
                  <c:v>89.052377931307447</c:v>
                </c:pt>
                <c:pt idx="140">
                  <c:v>86.142169502179755</c:v>
                </c:pt>
                <c:pt idx="141">
                  <c:v>82.067877701400974</c:v>
                </c:pt>
                <c:pt idx="142">
                  <c:v>82.067877701400974</c:v>
                </c:pt>
                <c:pt idx="143">
                  <c:v>71.009085670715734</c:v>
                </c:pt>
                <c:pt idx="144">
                  <c:v>61.114377011681576</c:v>
                </c:pt>
                <c:pt idx="145">
                  <c:v>58.204168582553891</c:v>
                </c:pt>
                <c:pt idx="146">
                  <c:v>52.383751724298499</c:v>
                </c:pt>
                <c:pt idx="147">
                  <c:v>45.981293180217563</c:v>
                </c:pt>
                <c:pt idx="148">
                  <c:v>42.489043065264333</c:v>
                </c:pt>
                <c:pt idx="149">
                  <c:v>40.742918007787722</c:v>
                </c:pt>
                <c:pt idx="150">
                  <c:v>34.92250114953233</c:v>
                </c:pt>
                <c:pt idx="151">
                  <c:v>34.340459463706786</c:v>
                </c:pt>
                <c:pt idx="152">
                  <c:v>34.340459463706786</c:v>
                </c:pt>
                <c:pt idx="153">
                  <c:v>33.758417777881256</c:v>
                </c:pt>
                <c:pt idx="154">
                  <c:v>32.012292720404631</c:v>
                </c:pt>
                <c:pt idx="155">
                  <c:v>30.84820934875356</c:v>
                </c:pt>
                <c:pt idx="156">
                  <c:v>26.191875862149249</c:v>
                </c:pt>
                <c:pt idx="157">
                  <c:v>26.191875862149249</c:v>
                </c:pt>
                <c:pt idx="158">
                  <c:v>23.281667433021553</c:v>
                </c:pt>
                <c:pt idx="159">
                  <c:v>22.117584061370476</c:v>
                </c:pt>
                <c:pt idx="160">
                  <c:v>23.863709118847094</c:v>
                </c:pt>
                <c:pt idx="161">
                  <c:v>25.609834176323709</c:v>
                </c:pt>
                <c:pt idx="162">
                  <c:v>21.535542375544939</c:v>
                </c:pt>
                <c:pt idx="163">
                  <c:v>21.535542375544939</c:v>
                </c:pt>
                <c:pt idx="164">
                  <c:v>22.699625747196016</c:v>
                </c:pt>
                <c:pt idx="165">
                  <c:v>21.535542375544939</c:v>
                </c:pt>
                <c:pt idx="166">
                  <c:v>21.535542375544939</c:v>
                </c:pt>
                <c:pt idx="167">
                  <c:v>21.535542375544939</c:v>
                </c:pt>
                <c:pt idx="168">
                  <c:v>22.117584061370476</c:v>
                </c:pt>
                <c:pt idx="169">
                  <c:v>22.699625747196016</c:v>
                </c:pt>
                <c:pt idx="170">
                  <c:v>23.863709118847094</c:v>
                </c:pt>
                <c:pt idx="171">
                  <c:v>26.77391754797479</c:v>
                </c:pt>
                <c:pt idx="172">
                  <c:v>27.938000919625864</c:v>
                </c:pt>
                <c:pt idx="173">
                  <c:v>27.938000919625864</c:v>
                </c:pt>
                <c:pt idx="174">
                  <c:v>26.77391754797479</c:v>
                </c:pt>
                <c:pt idx="175">
                  <c:v>29.684125977102479</c:v>
                </c:pt>
                <c:pt idx="176">
                  <c:v>32.012292720404631</c:v>
                </c:pt>
                <c:pt idx="177">
                  <c:v>30.84820934875356</c:v>
                </c:pt>
                <c:pt idx="178">
                  <c:v>37.832709578660022</c:v>
                </c:pt>
                <c:pt idx="179">
                  <c:v>46.563334866043107</c:v>
                </c:pt>
                <c:pt idx="180">
                  <c:v>51.219668352647417</c:v>
                </c:pt>
                <c:pt idx="181">
                  <c:v>51.219668352647417</c:v>
                </c:pt>
                <c:pt idx="182">
                  <c:v>54.12987678177511</c:v>
                </c:pt>
                <c:pt idx="183">
                  <c:v>57.040085210902809</c:v>
                </c:pt>
                <c:pt idx="184">
                  <c:v>58.204168582553891</c:v>
                </c:pt>
                <c:pt idx="185">
                  <c:v>59.368251954204958</c:v>
                </c:pt>
                <c:pt idx="186">
                  <c:v>59.368251954204958</c:v>
                </c:pt>
                <c:pt idx="187">
                  <c:v>62.860502069158201</c:v>
                </c:pt>
                <c:pt idx="188">
                  <c:v>64.606627126634805</c:v>
                </c:pt>
                <c:pt idx="189">
                  <c:v>68.680918927413572</c:v>
                </c:pt>
                <c:pt idx="190">
                  <c:v>66.934793869936968</c:v>
                </c:pt>
                <c:pt idx="191">
                  <c:v>69.262960613239116</c:v>
                </c:pt>
                <c:pt idx="192">
                  <c:v>66.934793869936968</c:v>
                </c:pt>
                <c:pt idx="193">
                  <c:v>64.024585440809261</c:v>
                </c:pt>
                <c:pt idx="194">
                  <c:v>57.622126896728346</c:v>
                </c:pt>
                <c:pt idx="195">
                  <c:v>58.786210268379413</c:v>
                </c:pt>
                <c:pt idx="196">
                  <c:v>61.114377011681576</c:v>
                </c:pt>
                <c:pt idx="197">
                  <c:v>65.188668812460349</c:v>
                </c:pt>
                <c:pt idx="198">
                  <c:v>69.84500229906466</c:v>
                </c:pt>
                <c:pt idx="199">
                  <c:v>74.501335785668971</c:v>
                </c:pt>
                <c:pt idx="200">
                  <c:v>80.9037943297499</c:v>
                </c:pt>
                <c:pt idx="201">
                  <c:v>86.724211188005285</c:v>
                </c:pt>
                <c:pt idx="202">
                  <c:v>89.052377931307447</c:v>
                </c:pt>
                <c:pt idx="203">
                  <c:v>93.708711417911758</c:v>
                </c:pt>
                <c:pt idx="204">
                  <c:v>109.42383693520129</c:v>
                </c:pt>
                <c:pt idx="205">
                  <c:v>119.90058728006099</c:v>
                </c:pt>
                <c:pt idx="206">
                  <c:v>128.04917088161852</c:v>
                </c:pt>
                <c:pt idx="207">
                  <c:v>129.79529593909515</c:v>
                </c:pt>
                <c:pt idx="208">
                  <c:v>148.4206298855124</c:v>
                </c:pt>
                <c:pt idx="209">
                  <c:v>147.25654651386134</c:v>
                </c:pt>
                <c:pt idx="210">
                  <c:v>155.98717180124439</c:v>
                </c:pt>
                <c:pt idx="211">
                  <c:v>161.8075886594998</c:v>
                </c:pt>
                <c:pt idx="212">
                  <c:v>182.17904766339365</c:v>
                </c:pt>
                <c:pt idx="213">
                  <c:v>186.25333946417243</c:v>
                </c:pt>
                <c:pt idx="214">
                  <c:v>208.37092352554288</c:v>
                </c:pt>
                <c:pt idx="215">
                  <c:v>218.26563218457707</c:v>
                </c:pt>
                <c:pt idx="216">
                  <c:v>221.75788229953031</c:v>
                </c:pt>
                <c:pt idx="217">
                  <c:v>237.47300781681983</c:v>
                </c:pt>
                <c:pt idx="218">
                  <c:v>263.66488367896909</c:v>
                </c:pt>
                <c:pt idx="219">
                  <c:v>287.5285927978162</c:v>
                </c:pt>
                <c:pt idx="220">
                  <c:v>306.15392674423344</c:v>
                </c:pt>
                <c:pt idx="221">
                  <c:v>333.50988597803376</c:v>
                </c:pt>
                <c:pt idx="222">
                  <c:v>404.51897164874947</c:v>
                </c:pt>
                <c:pt idx="223">
                  <c:v>413.83163862195812</c:v>
                </c:pt>
                <c:pt idx="224">
                  <c:v>419.07001379438799</c:v>
                </c:pt>
                <c:pt idx="225">
                  <c:v>454.57455662974581</c:v>
                </c:pt>
                <c:pt idx="226">
                  <c:v>445.26188965653716</c:v>
                </c:pt>
                <c:pt idx="227">
                  <c:v>457.48476505887345</c:v>
                </c:pt>
                <c:pt idx="228">
                  <c:v>454.57455662974581</c:v>
                </c:pt>
                <c:pt idx="229">
                  <c:v>474.36397394781409</c:v>
                </c:pt>
                <c:pt idx="230">
                  <c:v>479.60234912024396</c:v>
                </c:pt>
                <c:pt idx="231">
                  <c:v>475.52805731946523</c:v>
                </c:pt>
                <c:pt idx="232">
                  <c:v>456.32068168722247</c:v>
                </c:pt>
                <c:pt idx="233">
                  <c:v>443.51576459906062</c:v>
                </c:pt>
                <c:pt idx="234">
                  <c:v>431.87493088254985</c:v>
                </c:pt>
                <c:pt idx="235">
                  <c:v>427.80063908177107</c:v>
                </c:pt>
                <c:pt idx="236">
                  <c:v>381.8193459015535</c:v>
                </c:pt>
                <c:pt idx="237">
                  <c:v>384.14751264485562</c:v>
                </c:pt>
                <c:pt idx="238">
                  <c:v>383.56547095903011</c:v>
                </c:pt>
                <c:pt idx="239">
                  <c:v>377.74505410077472</c:v>
                </c:pt>
                <c:pt idx="240">
                  <c:v>402.19080490544735</c:v>
                </c:pt>
                <c:pt idx="241">
                  <c:v>408.01122176370268</c:v>
                </c:pt>
                <c:pt idx="242">
                  <c:v>412.08551356448146</c:v>
                </c:pt>
                <c:pt idx="243">
                  <c:v>398.69855479049414</c:v>
                </c:pt>
                <c:pt idx="244">
                  <c:v>389.96792950311101</c:v>
                </c:pt>
                <c:pt idx="245">
                  <c:v>384.14751264485562</c:v>
                </c:pt>
                <c:pt idx="246">
                  <c:v>391.71405456058761</c:v>
                </c:pt>
                <c:pt idx="247">
                  <c:v>396.37038804719191</c:v>
                </c:pt>
                <c:pt idx="248">
                  <c:v>399.86263816214512</c:v>
                </c:pt>
                <c:pt idx="249">
                  <c:v>388.2218044456344</c:v>
                </c:pt>
                <c:pt idx="250">
                  <c:v>367.26830375591504</c:v>
                </c:pt>
                <c:pt idx="251">
                  <c:v>356.20951172522979</c:v>
                </c:pt>
                <c:pt idx="252">
                  <c:v>345.15071969454453</c:v>
                </c:pt>
                <c:pt idx="253">
                  <c:v>355.62747003940422</c:v>
                </c:pt>
                <c:pt idx="254">
                  <c:v>331.18171923473159</c:v>
                </c:pt>
                <c:pt idx="255">
                  <c:v>317.79476046074416</c:v>
                </c:pt>
                <c:pt idx="256">
                  <c:v>292.1849262844205</c:v>
                </c:pt>
                <c:pt idx="257">
                  <c:v>274.72367570965429</c:v>
                </c:pt>
                <c:pt idx="258">
                  <c:v>270.64938390887556</c:v>
                </c:pt>
                <c:pt idx="259">
                  <c:v>263.08284199314357</c:v>
                </c:pt>
                <c:pt idx="260">
                  <c:v>251.44200827663281</c:v>
                </c:pt>
                <c:pt idx="261">
                  <c:v>246.20363310420291</c:v>
                </c:pt>
                <c:pt idx="262">
                  <c:v>234.56279938769217</c:v>
                </c:pt>
                <c:pt idx="263">
                  <c:v>219.42971555622813</c:v>
                </c:pt>
                <c:pt idx="264">
                  <c:v>203.71459003893861</c:v>
                </c:pt>
                <c:pt idx="265">
                  <c:v>206.04275678224073</c:v>
                </c:pt>
                <c:pt idx="266">
                  <c:v>208.95296521136842</c:v>
                </c:pt>
                <c:pt idx="267">
                  <c:v>162.97167203115089</c:v>
                </c:pt>
                <c:pt idx="268">
                  <c:v>168.2100472035807</c:v>
                </c:pt>
                <c:pt idx="269">
                  <c:v>161.8075886594998</c:v>
                </c:pt>
                <c:pt idx="270">
                  <c:v>167.62800551775518</c:v>
                </c:pt>
                <c:pt idx="271">
                  <c:v>167.04596383192964</c:v>
                </c:pt>
                <c:pt idx="272">
                  <c:v>167.04596383192964</c:v>
                </c:pt>
                <c:pt idx="273">
                  <c:v>157.73329685872102</c:v>
                </c:pt>
                <c:pt idx="274">
                  <c:v>147.25654651386134</c:v>
                </c:pt>
                <c:pt idx="275">
                  <c:v>131.54142099657179</c:v>
                </c:pt>
                <c:pt idx="276">
                  <c:v>125.13896245249084</c:v>
                </c:pt>
                <c:pt idx="277">
                  <c:v>128.04917088161852</c:v>
                </c:pt>
                <c:pt idx="278">
                  <c:v>126.88508750996745</c:v>
                </c:pt>
                <c:pt idx="279">
                  <c:v>124.55692076666531</c:v>
                </c:pt>
                <c:pt idx="280">
                  <c:v>115.24425379345669</c:v>
                </c:pt>
                <c:pt idx="281">
                  <c:v>111.75200367850346</c:v>
                </c:pt>
                <c:pt idx="282">
                  <c:v>90.798502988784065</c:v>
                </c:pt>
                <c:pt idx="283">
                  <c:v>77.993585900622193</c:v>
                </c:pt>
                <c:pt idx="284">
                  <c:v>68.680918927413572</c:v>
                </c:pt>
                <c:pt idx="285">
                  <c:v>65.188668812460349</c:v>
                </c:pt>
                <c:pt idx="286">
                  <c:v>65.188668812460349</c:v>
                </c:pt>
                <c:pt idx="287">
                  <c:v>65.188668812460349</c:v>
                </c:pt>
                <c:pt idx="288">
                  <c:v>63.442543754983724</c:v>
                </c:pt>
                <c:pt idx="289">
                  <c:v>58.786210268379413</c:v>
                </c:pt>
                <c:pt idx="290">
                  <c:v>50.055584980996336</c:v>
                </c:pt>
                <c:pt idx="291">
                  <c:v>46.563334866043107</c:v>
                </c:pt>
                <c:pt idx="292">
                  <c:v>41.324959693613252</c:v>
                </c:pt>
                <c:pt idx="293">
                  <c:v>41.907001379438796</c:v>
                </c:pt>
                <c:pt idx="294">
                  <c:v>40.160876321962178</c:v>
                </c:pt>
                <c:pt idx="295">
                  <c:v>37.832709578660022</c:v>
                </c:pt>
                <c:pt idx="296">
                  <c:v>33.758417777881256</c:v>
                </c:pt>
                <c:pt idx="297">
                  <c:v>36.086584521183411</c:v>
                </c:pt>
                <c:pt idx="298">
                  <c:v>37.832709578660022</c:v>
                </c:pt>
                <c:pt idx="299">
                  <c:v>36.086584521183411</c:v>
                </c:pt>
                <c:pt idx="300">
                  <c:v>35.504542835357867</c:v>
                </c:pt>
                <c:pt idx="301">
                  <c:v>37.832709578660022</c:v>
                </c:pt>
                <c:pt idx="302">
                  <c:v>32.012292720404631</c:v>
                </c:pt>
                <c:pt idx="303">
                  <c:v>32.594334406230175</c:v>
                </c:pt>
                <c:pt idx="304">
                  <c:v>36.668626207008941</c:v>
                </c:pt>
                <c:pt idx="305">
                  <c:v>37.832709578660022</c:v>
                </c:pt>
                <c:pt idx="306">
                  <c:v>40.160876321962178</c:v>
                </c:pt>
                <c:pt idx="307">
                  <c:v>39.578834636136641</c:v>
                </c:pt>
                <c:pt idx="308">
                  <c:v>43.071084751089877</c:v>
                </c:pt>
                <c:pt idx="309">
                  <c:v>51.219668352647417</c:v>
                </c:pt>
                <c:pt idx="310">
                  <c:v>55.293960153426184</c:v>
                </c:pt>
                <c:pt idx="311">
                  <c:v>61.114377011681576</c:v>
                </c:pt>
                <c:pt idx="312">
                  <c:v>71.591127356541278</c:v>
                </c:pt>
                <c:pt idx="313">
                  <c:v>74.501335785668971</c:v>
                </c:pt>
                <c:pt idx="314">
                  <c:v>74.501335785668971</c:v>
                </c:pt>
                <c:pt idx="315">
                  <c:v>80.9037943297499</c:v>
                </c:pt>
                <c:pt idx="316">
                  <c:v>87.306252873830815</c:v>
                </c:pt>
                <c:pt idx="317">
                  <c:v>100.11116996199267</c:v>
                </c:pt>
                <c:pt idx="318">
                  <c:v>107.09567019189916</c:v>
                </c:pt>
                <c:pt idx="319">
                  <c:v>121.06467065171208</c:v>
                </c:pt>
                <c:pt idx="320">
                  <c:v>127.46712919579301</c:v>
                </c:pt>
                <c:pt idx="321">
                  <c:v>128.04917088161852</c:v>
                </c:pt>
                <c:pt idx="322">
                  <c:v>132.70550436822285</c:v>
                </c:pt>
                <c:pt idx="323">
                  <c:v>139.10796291230378</c:v>
                </c:pt>
                <c:pt idx="324">
                  <c:v>148.4206298855124</c:v>
                </c:pt>
                <c:pt idx="325">
                  <c:v>157.73329685872102</c:v>
                </c:pt>
                <c:pt idx="326">
                  <c:v>161.22554697367426</c:v>
                </c:pt>
                <c:pt idx="327">
                  <c:v>168.79208888940627</c:v>
                </c:pt>
                <c:pt idx="328">
                  <c:v>181.01496429174259</c:v>
                </c:pt>
                <c:pt idx="329">
                  <c:v>186.25333946417243</c:v>
                </c:pt>
                <c:pt idx="330">
                  <c:v>200.22233992398534</c:v>
                </c:pt>
                <c:pt idx="331">
                  <c:v>222.92196567118137</c:v>
                </c:pt>
                <c:pt idx="332">
                  <c:v>231.0705492727389</c:v>
                </c:pt>
                <c:pt idx="333">
                  <c:v>240.9652579317731</c:v>
                </c:pt>
                <c:pt idx="334">
                  <c:v>242.7113829892497</c:v>
                </c:pt>
                <c:pt idx="335">
                  <c:v>250.27792490498169</c:v>
                </c:pt>
                <c:pt idx="336">
                  <c:v>282.29021762538633</c:v>
                </c:pt>
                <c:pt idx="337">
                  <c:v>301.49759325762909</c:v>
                </c:pt>
                <c:pt idx="338">
                  <c:v>349.22501149532326</c:v>
                </c:pt>
                <c:pt idx="339">
                  <c:v>377.74505410077472</c:v>
                </c:pt>
                <c:pt idx="340">
                  <c:v>399.86263816214512</c:v>
                </c:pt>
                <c:pt idx="341">
                  <c:v>398.11651310466857</c:v>
                </c:pt>
                <c:pt idx="342">
                  <c:v>405.68305502040056</c:v>
                </c:pt>
                <c:pt idx="343">
                  <c:v>427.21859739594549</c:v>
                </c:pt>
                <c:pt idx="344">
                  <c:v>448.75413977149049</c:v>
                </c:pt>
                <c:pt idx="345">
                  <c:v>462.72314023130332</c:v>
                </c:pt>
                <c:pt idx="346">
                  <c:v>495.89951632335908</c:v>
                </c:pt>
                <c:pt idx="347">
                  <c:v>516.85301701307844</c:v>
                </c:pt>
                <c:pt idx="348">
                  <c:v>549.44735141930857</c:v>
                </c:pt>
                <c:pt idx="349">
                  <c:v>545.37305961852985</c:v>
                </c:pt>
                <c:pt idx="350">
                  <c:v>564.58043525077267</c:v>
                </c:pt>
                <c:pt idx="351">
                  <c:v>579.13147739641113</c:v>
                </c:pt>
                <c:pt idx="352">
                  <c:v>578.54943571058561</c:v>
                </c:pt>
                <c:pt idx="353">
                  <c:v>591.35435279874741</c:v>
                </c:pt>
                <c:pt idx="354">
                  <c:v>604.15926988690933</c:v>
                </c:pt>
                <c:pt idx="355">
                  <c:v>625.11277057662869</c:v>
                </c:pt>
                <c:pt idx="356">
                  <c:v>608.81560337351357</c:v>
                </c:pt>
                <c:pt idx="357">
                  <c:v>614.05397854594344</c:v>
                </c:pt>
                <c:pt idx="358">
                  <c:v>629.76910406323304</c:v>
                </c:pt>
                <c:pt idx="359">
                  <c:v>641.40993777974381</c:v>
                </c:pt>
                <c:pt idx="360">
                  <c:v>648.39443800965023</c:v>
                </c:pt>
                <c:pt idx="361">
                  <c:v>643.73810452304599</c:v>
                </c:pt>
                <c:pt idx="362">
                  <c:v>623.94868720497755</c:v>
                </c:pt>
                <c:pt idx="363">
                  <c:v>621.62052046167548</c:v>
                </c:pt>
                <c:pt idx="364">
                  <c:v>607.65152000186254</c:v>
                </c:pt>
                <c:pt idx="365">
                  <c:v>597.17476965700291</c:v>
                </c:pt>
                <c:pt idx="366">
                  <c:v>593.10047785622407</c:v>
                </c:pt>
                <c:pt idx="367">
                  <c:v>581.4596441397133</c:v>
                </c:pt>
                <c:pt idx="368">
                  <c:v>577.38535233893458</c:v>
                </c:pt>
                <c:pt idx="369">
                  <c:v>564.58043525077267</c:v>
                </c:pt>
                <c:pt idx="370">
                  <c:v>563.41635187912163</c:v>
                </c:pt>
                <c:pt idx="371">
                  <c:v>557.59593502086614</c:v>
                </c:pt>
                <c:pt idx="372">
                  <c:v>535.47835095949574</c:v>
                </c:pt>
                <c:pt idx="373">
                  <c:v>505.79422498239325</c:v>
                </c:pt>
                <c:pt idx="374">
                  <c:v>473.78193226198863</c:v>
                </c:pt>
                <c:pt idx="375">
                  <c:v>460.39497348800126</c:v>
                </c:pt>
                <c:pt idx="376">
                  <c:v>456.90272337304799</c:v>
                </c:pt>
                <c:pt idx="377">
                  <c:v>459.81293180217568</c:v>
                </c:pt>
                <c:pt idx="378">
                  <c:v>443.51576459906062</c:v>
                </c:pt>
                <c:pt idx="379">
                  <c:v>430.71084751089876</c:v>
                </c:pt>
                <c:pt idx="380">
                  <c:v>394.62426298971536</c:v>
                </c:pt>
                <c:pt idx="381">
                  <c:v>375.99892904329806</c:v>
                </c:pt>
                <c:pt idx="382">
                  <c:v>335.83805272133588</c:v>
                </c:pt>
                <c:pt idx="383">
                  <c:v>318.37680214656973</c:v>
                </c:pt>
                <c:pt idx="384">
                  <c:v>318.37680214656973</c:v>
                </c:pt>
                <c:pt idx="385">
                  <c:v>285.78246774033954</c:v>
                </c:pt>
                <c:pt idx="386">
                  <c:v>252.02404996245829</c:v>
                </c:pt>
                <c:pt idx="387">
                  <c:v>235.14484107351765</c:v>
                </c:pt>
                <c:pt idx="388">
                  <c:v>216.51950712710044</c:v>
                </c:pt>
                <c:pt idx="389">
                  <c:v>196.73008980903214</c:v>
                </c:pt>
                <c:pt idx="390">
                  <c:v>189.16354789330012</c:v>
                </c:pt>
                <c:pt idx="391">
                  <c:v>185.08925609252134</c:v>
                </c:pt>
                <c:pt idx="392">
                  <c:v>166.4639221461041</c:v>
                </c:pt>
                <c:pt idx="393">
                  <c:v>146.09246314221025</c:v>
                </c:pt>
                <c:pt idx="394">
                  <c:v>135.61571279735054</c:v>
                </c:pt>
                <c:pt idx="395">
                  <c:v>116.99037885093331</c:v>
                </c:pt>
                <c:pt idx="396">
                  <c:v>119.90058728006099</c:v>
                </c:pt>
                <c:pt idx="397">
                  <c:v>123.97487908083977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4832"/>
        <c:axId val="224353024"/>
      </c:lineChart>
      <c:dateAx>
        <c:axId val="22450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3024"/>
        <c:crosses val="autoZero"/>
        <c:auto val="1"/>
        <c:lblOffset val="100"/>
        <c:baseTimeUnit val="days"/>
      </c:dateAx>
      <c:valAx>
        <c:axId val="22435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4832"/>
        <c:crosses val="autoZero"/>
        <c:crossBetween val="between"/>
      </c:valAx>
      <c:valAx>
        <c:axId val="2243536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5344"/>
        <c:crosses val="max"/>
        <c:crossBetween val="between"/>
      </c:valAx>
      <c:dateAx>
        <c:axId val="2245053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36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Кърджали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Брой_случаи!$J$40:$J$437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12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4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5</c:v>
                </c:pt>
                <c:pt idx="102">
                  <c:v>9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7</c:v>
                </c:pt>
                <c:pt idx="108">
                  <c:v>1</c:v>
                </c:pt>
                <c:pt idx="109">
                  <c:v>6</c:v>
                </c:pt>
                <c:pt idx="110">
                  <c:v>0</c:v>
                </c:pt>
                <c:pt idx="111">
                  <c:v>0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1</c:v>
                </c:pt>
                <c:pt idx="126">
                  <c:v>3</c:v>
                </c:pt>
                <c:pt idx="127">
                  <c:v>6</c:v>
                </c:pt>
                <c:pt idx="128">
                  <c:v>6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5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2</c:v>
                </c:pt>
                <c:pt idx="144" formatCode="0">
                  <c:v>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20</c:v>
                </c:pt>
                <c:pt idx="149" formatCode="0">
                  <c:v>1</c:v>
                </c:pt>
                <c:pt idx="150" formatCode="0">
                  <c:v>13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19</c:v>
                </c:pt>
                <c:pt idx="155" formatCode="0">
                  <c:v>6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6</c:v>
                </c:pt>
                <c:pt idx="169" formatCode="0">
                  <c:v>3</c:v>
                </c:pt>
                <c:pt idx="170" formatCode="0">
                  <c:v>13</c:v>
                </c:pt>
                <c:pt idx="171" formatCode="0">
                  <c:v>13</c:v>
                </c:pt>
                <c:pt idx="172" formatCode="0">
                  <c:v>14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11</c:v>
                </c:pt>
                <c:pt idx="177" formatCode="0">
                  <c:v>10</c:v>
                </c:pt>
                <c:pt idx="178" formatCode="0">
                  <c:v>19</c:v>
                </c:pt>
                <c:pt idx="179" formatCode="0">
                  <c:v>9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17</c:v>
                </c:pt>
                <c:pt idx="183" formatCode="0">
                  <c:v>20</c:v>
                </c:pt>
                <c:pt idx="184" formatCode="0">
                  <c:v>23</c:v>
                </c:pt>
                <c:pt idx="185" formatCode="0">
                  <c:v>21</c:v>
                </c:pt>
                <c:pt idx="186" formatCode="0">
                  <c:v>14</c:v>
                </c:pt>
                <c:pt idx="187" formatCode="0">
                  <c:v>5</c:v>
                </c:pt>
                <c:pt idx="188" formatCode="0">
                  <c:v>3</c:v>
                </c:pt>
                <c:pt idx="189" formatCode="0">
                  <c:v>18</c:v>
                </c:pt>
                <c:pt idx="190" formatCode="0">
                  <c:v>19</c:v>
                </c:pt>
                <c:pt idx="191" formatCode="0">
                  <c:v>42</c:v>
                </c:pt>
                <c:pt idx="192" formatCode="0">
                  <c:v>45</c:v>
                </c:pt>
                <c:pt idx="193" formatCode="0">
                  <c:v>22</c:v>
                </c:pt>
                <c:pt idx="194" formatCode="0">
                  <c:v>35</c:v>
                </c:pt>
                <c:pt idx="195" formatCode="0">
                  <c:v>0</c:v>
                </c:pt>
                <c:pt idx="196" formatCode="0">
                  <c:v>44</c:v>
                </c:pt>
                <c:pt idx="197" formatCode="0">
                  <c:v>54</c:v>
                </c:pt>
                <c:pt idx="198" formatCode="0">
                  <c:v>37</c:v>
                </c:pt>
                <c:pt idx="199" formatCode="0">
                  <c:v>32</c:v>
                </c:pt>
                <c:pt idx="200" formatCode="0">
                  <c:v>68</c:v>
                </c:pt>
                <c:pt idx="201" formatCode="0">
                  <c:v>0</c:v>
                </c:pt>
                <c:pt idx="202" formatCode="0">
                  <c:v>9</c:v>
                </c:pt>
                <c:pt idx="203" formatCode="0">
                  <c:v>34</c:v>
                </c:pt>
                <c:pt idx="204" formatCode="0">
                  <c:v>36</c:v>
                </c:pt>
                <c:pt idx="205" formatCode="0">
                  <c:v>37</c:v>
                </c:pt>
                <c:pt idx="206" formatCode="0">
                  <c:v>25</c:v>
                </c:pt>
                <c:pt idx="207" formatCode="0">
                  <c:v>22</c:v>
                </c:pt>
                <c:pt idx="208" formatCode="0">
                  <c:v>8</c:v>
                </c:pt>
                <c:pt idx="209" formatCode="0">
                  <c:v>0</c:v>
                </c:pt>
                <c:pt idx="210" formatCode="0">
                  <c:v>38</c:v>
                </c:pt>
                <c:pt idx="211" formatCode="0">
                  <c:v>22</c:v>
                </c:pt>
                <c:pt idx="212" formatCode="0">
                  <c:v>23</c:v>
                </c:pt>
                <c:pt idx="213" formatCode="0">
                  <c:v>19</c:v>
                </c:pt>
                <c:pt idx="214" formatCode="0">
                  <c:v>19</c:v>
                </c:pt>
                <c:pt idx="215" formatCode="0">
                  <c:v>2</c:v>
                </c:pt>
                <c:pt idx="216" formatCode="0">
                  <c:v>1</c:v>
                </c:pt>
                <c:pt idx="217" formatCode="0">
                  <c:v>15</c:v>
                </c:pt>
                <c:pt idx="218" formatCode="0">
                  <c:v>21</c:v>
                </c:pt>
                <c:pt idx="219" formatCode="0">
                  <c:v>21</c:v>
                </c:pt>
                <c:pt idx="220" formatCode="0">
                  <c:v>16</c:v>
                </c:pt>
                <c:pt idx="221" formatCode="0">
                  <c:v>16</c:v>
                </c:pt>
                <c:pt idx="222" formatCode="0">
                  <c:v>5</c:v>
                </c:pt>
                <c:pt idx="223" formatCode="0">
                  <c:v>0</c:v>
                </c:pt>
                <c:pt idx="224" formatCode="0">
                  <c:v>20</c:v>
                </c:pt>
                <c:pt idx="225" formatCode="0">
                  <c:v>18</c:v>
                </c:pt>
                <c:pt idx="226" formatCode="0">
                  <c:v>12</c:v>
                </c:pt>
                <c:pt idx="227" formatCode="0">
                  <c:v>18</c:v>
                </c:pt>
                <c:pt idx="228" formatCode="0">
                  <c:v>9</c:v>
                </c:pt>
                <c:pt idx="229" formatCode="0">
                  <c:v>2</c:v>
                </c:pt>
                <c:pt idx="230" formatCode="0">
                  <c:v>1</c:v>
                </c:pt>
                <c:pt idx="231" formatCode="0">
                  <c:v>7</c:v>
                </c:pt>
                <c:pt idx="232" formatCode="0">
                  <c:v>27</c:v>
                </c:pt>
                <c:pt idx="233" formatCode="0">
                  <c:v>28</c:v>
                </c:pt>
                <c:pt idx="234" formatCode="0">
                  <c:v>11</c:v>
                </c:pt>
                <c:pt idx="235" formatCode="0">
                  <c:v>26</c:v>
                </c:pt>
                <c:pt idx="236" formatCode="0">
                  <c:v>6</c:v>
                </c:pt>
                <c:pt idx="237" formatCode="0">
                  <c:v>1</c:v>
                </c:pt>
                <c:pt idx="238" formatCode="0">
                  <c:v>27</c:v>
                </c:pt>
                <c:pt idx="239" formatCode="0">
                  <c:v>32</c:v>
                </c:pt>
                <c:pt idx="240" formatCode="0">
                  <c:v>23</c:v>
                </c:pt>
                <c:pt idx="241" formatCode="0">
                  <c:v>17</c:v>
                </c:pt>
                <c:pt idx="242" formatCode="0">
                  <c:v>16</c:v>
                </c:pt>
                <c:pt idx="243" formatCode="0">
                  <c:v>6</c:v>
                </c:pt>
                <c:pt idx="244" formatCode="0">
                  <c:v>2</c:v>
                </c:pt>
                <c:pt idx="245" formatCode="0">
                  <c:v>26</c:v>
                </c:pt>
                <c:pt idx="246" formatCode="0">
                  <c:v>34</c:v>
                </c:pt>
                <c:pt idx="247" formatCode="0">
                  <c:v>9</c:v>
                </c:pt>
                <c:pt idx="248" formatCode="0">
                  <c:v>10</c:v>
                </c:pt>
                <c:pt idx="249" formatCode="0">
                  <c:v>19</c:v>
                </c:pt>
                <c:pt idx="250" formatCode="0">
                  <c:v>14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21</c:v>
                </c:pt>
                <c:pt idx="254" formatCode="0">
                  <c:v>23</c:v>
                </c:pt>
                <c:pt idx="255" formatCode="0">
                  <c:v>13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17</c:v>
                </c:pt>
                <c:pt idx="261" formatCode="0">
                  <c:v>27</c:v>
                </c:pt>
                <c:pt idx="262" formatCode="0">
                  <c:v>14</c:v>
                </c:pt>
                <c:pt idx="263" formatCode="0">
                  <c:v>3</c:v>
                </c:pt>
                <c:pt idx="264" formatCode="0">
                  <c:v>0</c:v>
                </c:pt>
                <c:pt idx="265" formatCode="0">
                  <c:v>2</c:v>
                </c:pt>
                <c:pt idx="266" formatCode="0">
                  <c:v>13</c:v>
                </c:pt>
                <c:pt idx="267" formatCode="0">
                  <c:v>24</c:v>
                </c:pt>
                <c:pt idx="268" formatCode="0">
                  <c:v>14</c:v>
                </c:pt>
                <c:pt idx="269" formatCode="0">
                  <c:v>5</c:v>
                </c:pt>
                <c:pt idx="270" formatCode="0">
                  <c:v>33</c:v>
                </c:pt>
                <c:pt idx="271" formatCode="0">
                  <c:v>9</c:v>
                </c:pt>
                <c:pt idx="272" formatCode="0">
                  <c:v>3</c:v>
                </c:pt>
                <c:pt idx="273" formatCode="0">
                  <c:v>8</c:v>
                </c:pt>
                <c:pt idx="274" formatCode="0">
                  <c:v>30</c:v>
                </c:pt>
                <c:pt idx="275" formatCode="0">
                  <c:v>10</c:v>
                </c:pt>
                <c:pt idx="276" formatCode="0">
                  <c:v>9</c:v>
                </c:pt>
                <c:pt idx="277" formatCode="0">
                  <c:v>3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13</c:v>
                </c:pt>
                <c:pt idx="281" formatCode="0">
                  <c:v>6</c:v>
                </c:pt>
                <c:pt idx="282" formatCode="0">
                  <c:v>5</c:v>
                </c:pt>
                <c:pt idx="283" formatCode="0">
                  <c:v>10</c:v>
                </c:pt>
                <c:pt idx="284" formatCode="0">
                  <c:v>17</c:v>
                </c:pt>
                <c:pt idx="285" formatCode="0">
                  <c:v>1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17</c:v>
                </c:pt>
                <c:pt idx="289" formatCode="0">
                  <c:v>7</c:v>
                </c:pt>
                <c:pt idx="290" formatCode="0">
                  <c:v>14</c:v>
                </c:pt>
                <c:pt idx="291" formatCode="0">
                  <c:v>25</c:v>
                </c:pt>
                <c:pt idx="292" formatCode="0">
                  <c:v>6</c:v>
                </c:pt>
                <c:pt idx="293" formatCode="0">
                  <c:v>1</c:v>
                </c:pt>
                <c:pt idx="294" formatCode="0">
                  <c:v>17</c:v>
                </c:pt>
                <c:pt idx="295" formatCode="0">
                  <c:v>15</c:v>
                </c:pt>
                <c:pt idx="296" formatCode="0">
                  <c:v>6</c:v>
                </c:pt>
                <c:pt idx="297" formatCode="0">
                  <c:v>12</c:v>
                </c:pt>
                <c:pt idx="298" formatCode="0">
                  <c:v>16</c:v>
                </c:pt>
                <c:pt idx="299" formatCode="0">
                  <c:v>3</c:v>
                </c:pt>
                <c:pt idx="300" formatCode="0">
                  <c:v>0</c:v>
                </c:pt>
                <c:pt idx="301" formatCode="0">
                  <c:v>6</c:v>
                </c:pt>
                <c:pt idx="302" formatCode="0">
                  <c:v>13</c:v>
                </c:pt>
                <c:pt idx="303" formatCode="0">
                  <c:v>7</c:v>
                </c:pt>
                <c:pt idx="304" formatCode="0">
                  <c:v>9</c:v>
                </c:pt>
                <c:pt idx="305" formatCode="0">
                  <c:v>12</c:v>
                </c:pt>
                <c:pt idx="306" formatCode="0">
                  <c:v>2</c:v>
                </c:pt>
                <c:pt idx="307" formatCode="0">
                  <c:v>3</c:v>
                </c:pt>
                <c:pt idx="308" formatCode="0">
                  <c:v>8</c:v>
                </c:pt>
                <c:pt idx="309" formatCode="0">
                  <c:v>11</c:v>
                </c:pt>
                <c:pt idx="310" formatCode="0">
                  <c:v>9</c:v>
                </c:pt>
                <c:pt idx="311" formatCode="0">
                  <c:v>4</c:v>
                </c:pt>
                <c:pt idx="312" formatCode="0">
                  <c:v>11</c:v>
                </c:pt>
                <c:pt idx="313" formatCode="0">
                  <c:v>0</c:v>
                </c:pt>
                <c:pt idx="314" formatCode="0">
                  <c:v>0</c:v>
                </c:pt>
                <c:pt idx="315" formatCode="0">
                  <c:v>11</c:v>
                </c:pt>
                <c:pt idx="316" formatCode="0">
                  <c:v>5</c:v>
                </c:pt>
                <c:pt idx="317" formatCode="0">
                  <c:v>16</c:v>
                </c:pt>
                <c:pt idx="318" formatCode="0">
                  <c:v>15</c:v>
                </c:pt>
                <c:pt idx="319" formatCode="0">
                  <c:v>22</c:v>
                </c:pt>
                <c:pt idx="320" formatCode="0">
                  <c:v>3</c:v>
                </c:pt>
                <c:pt idx="321" formatCode="0">
                  <c:v>5</c:v>
                </c:pt>
                <c:pt idx="322" formatCode="0">
                  <c:v>18</c:v>
                </c:pt>
                <c:pt idx="323" formatCode="0">
                  <c:v>25</c:v>
                </c:pt>
                <c:pt idx="324" formatCode="0">
                  <c:v>0</c:v>
                </c:pt>
                <c:pt idx="325" formatCode="0">
                  <c:v>15</c:v>
                </c:pt>
                <c:pt idx="326" formatCode="0">
                  <c:v>18</c:v>
                </c:pt>
                <c:pt idx="327" formatCode="0">
                  <c:v>15</c:v>
                </c:pt>
                <c:pt idx="328" formatCode="0">
                  <c:v>3</c:v>
                </c:pt>
                <c:pt idx="329" formatCode="0">
                  <c:v>31</c:v>
                </c:pt>
                <c:pt idx="330" formatCode="0">
                  <c:v>27</c:v>
                </c:pt>
                <c:pt idx="331" formatCode="0">
                  <c:v>24</c:v>
                </c:pt>
                <c:pt idx="332" formatCode="0">
                  <c:v>22</c:v>
                </c:pt>
                <c:pt idx="333" formatCode="0">
                  <c:v>30</c:v>
                </c:pt>
                <c:pt idx="334" formatCode="0">
                  <c:v>12</c:v>
                </c:pt>
                <c:pt idx="335" formatCode="0">
                  <c:v>8</c:v>
                </c:pt>
                <c:pt idx="336" formatCode="0">
                  <c:v>47</c:v>
                </c:pt>
                <c:pt idx="337" formatCode="0">
                  <c:v>40</c:v>
                </c:pt>
                <c:pt idx="338" formatCode="0">
                  <c:v>51</c:v>
                </c:pt>
                <c:pt idx="339" formatCode="0">
                  <c:v>36</c:v>
                </c:pt>
                <c:pt idx="340" formatCode="0">
                  <c:v>34</c:v>
                </c:pt>
                <c:pt idx="341" formatCode="0">
                  <c:v>8</c:v>
                </c:pt>
                <c:pt idx="342" formatCode="0">
                  <c:v>9</c:v>
                </c:pt>
                <c:pt idx="343" formatCode="0">
                  <c:v>47</c:v>
                </c:pt>
                <c:pt idx="344" formatCode="0">
                  <c:v>57</c:v>
                </c:pt>
                <c:pt idx="345" formatCode="0">
                  <c:v>38</c:v>
                </c:pt>
                <c:pt idx="346" formatCode="0">
                  <c:v>30</c:v>
                </c:pt>
                <c:pt idx="347" formatCode="0">
                  <c:v>49</c:v>
                </c:pt>
                <c:pt idx="348" formatCode="0">
                  <c:v>24</c:v>
                </c:pt>
                <c:pt idx="349" formatCode="0">
                  <c:v>4</c:v>
                </c:pt>
                <c:pt idx="350" formatCode="0">
                  <c:v>64</c:v>
                </c:pt>
                <c:pt idx="351" formatCode="0">
                  <c:v>88</c:v>
                </c:pt>
                <c:pt idx="352" formatCode="0">
                  <c:v>61</c:v>
                </c:pt>
                <c:pt idx="353" formatCode="0">
                  <c:v>60</c:v>
                </c:pt>
                <c:pt idx="354" formatCode="0">
                  <c:v>56</c:v>
                </c:pt>
                <c:pt idx="355" formatCode="0">
                  <c:v>19</c:v>
                </c:pt>
                <c:pt idx="356" formatCode="0">
                  <c:v>5</c:v>
                </c:pt>
                <c:pt idx="357" formatCode="0">
                  <c:v>67</c:v>
                </c:pt>
                <c:pt idx="358" formatCode="0">
                  <c:v>28</c:v>
                </c:pt>
                <c:pt idx="359" formatCode="0">
                  <c:v>77</c:v>
                </c:pt>
                <c:pt idx="360" formatCode="0">
                  <c:v>81</c:v>
                </c:pt>
                <c:pt idx="361" formatCode="0">
                  <c:v>41</c:v>
                </c:pt>
                <c:pt idx="362" formatCode="0">
                  <c:v>14</c:v>
                </c:pt>
                <c:pt idx="363" formatCode="0">
                  <c:v>8</c:v>
                </c:pt>
                <c:pt idx="364" formatCode="0">
                  <c:v>54</c:v>
                </c:pt>
                <c:pt idx="365" formatCode="0">
                  <c:v>47</c:v>
                </c:pt>
                <c:pt idx="366" formatCode="0">
                  <c:v>41</c:v>
                </c:pt>
                <c:pt idx="367" formatCode="0">
                  <c:v>37</c:v>
                </c:pt>
                <c:pt idx="368" formatCode="0">
                  <c:v>34</c:v>
                </c:pt>
                <c:pt idx="369" formatCode="0">
                  <c:v>13</c:v>
                </c:pt>
                <c:pt idx="370" formatCode="0">
                  <c:v>7</c:v>
                </c:pt>
                <c:pt idx="371" formatCode="0">
                  <c:v>50</c:v>
                </c:pt>
                <c:pt idx="372" formatCode="0">
                  <c:v>41</c:v>
                </c:pt>
                <c:pt idx="373" formatCode="0">
                  <c:v>31</c:v>
                </c:pt>
                <c:pt idx="374" formatCode="0">
                  <c:v>36</c:v>
                </c:pt>
                <c:pt idx="375" formatCode="0">
                  <c:v>39</c:v>
                </c:pt>
                <c:pt idx="376" formatCode="0">
                  <c:v>3</c:v>
                </c:pt>
                <c:pt idx="377" formatCode="0">
                  <c:v>2</c:v>
                </c:pt>
                <c:pt idx="378" formatCode="0">
                  <c:v>19</c:v>
                </c:pt>
                <c:pt idx="379" formatCode="0">
                  <c:v>25</c:v>
                </c:pt>
                <c:pt idx="380" formatCode="0">
                  <c:v>29</c:v>
                </c:pt>
                <c:pt idx="381" formatCode="0">
                  <c:v>23</c:v>
                </c:pt>
                <c:pt idx="382" formatCode="0">
                  <c:v>5</c:v>
                </c:pt>
                <c:pt idx="383" formatCode="0">
                  <c:v>3</c:v>
                </c:pt>
                <c:pt idx="384" formatCode="0">
                  <c:v>4</c:v>
                </c:pt>
                <c:pt idx="385" formatCode="0">
                  <c:v>6</c:v>
                </c:pt>
                <c:pt idx="386" formatCode="0">
                  <c:v>2</c:v>
                </c:pt>
                <c:pt idx="387" formatCode="0">
                  <c:v>19</c:v>
                </c:pt>
                <c:pt idx="388" formatCode="0">
                  <c:v>9</c:v>
                </c:pt>
                <c:pt idx="389" formatCode="0">
                  <c:v>11</c:v>
                </c:pt>
                <c:pt idx="390" formatCode="0">
                  <c:v>5</c:v>
                </c:pt>
                <c:pt idx="391" formatCode="0">
                  <c:v>0</c:v>
                </c:pt>
                <c:pt idx="392" formatCode="0">
                  <c:v>11</c:v>
                </c:pt>
                <c:pt idx="393" formatCode="0">
                  <c:v>10</c:v>
                </c:pt>
                <c:pt idx="394" formatCode="0">
                  <c:v>15</c:v>
                </c:pt>
                <c:pt idx="395" formatCode="0">
                  <c:v>2</c:v>
                </c:pt>
                <c:pt idx="396" formatCode="0">
                  <c:v>10</c:v>
                </c:pt>
                <c:pt idx="39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4912"/>
        <c:axId val="2258142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Заб_Ръст!$R$40:$R$437</c:f>
              <c:numCache>
                <c:formatCode>0.0</c:formatCode>
                <c:ptCount val="398"/>
                <c:pt idx="0">
                  <c:v>3.7925716163940231</c:v>
                </c:pt>
                <c:pt idx="1">
                  <c:v>3.1604763469950186</c:v>
                </c:pt>
                <c:pt idx="2">
                  <c:v>3.7925716163940231</c:v>
                </c:pt>
                <c:pt idx="3">
                  <c:v>3.1604763469950186</c:v>
                </c:pt>
                <c:pt idx="4">
                  <c:v>3.1604763469950186</c:v>
                </c:pt>
                <c:pt idx="5">
                  <c:v>2.5283810775960149</c:v>
                </c:pt>
                <c:pt idx="6">
                  <c:v>1.8962858081970115</c:v>
                </c:pt>
                <c:pt idx="7">
                  <c:v>1.8962858081970115</c:v>
                </c:pt>
                <c:pt idx="8">
                  <c:v>1.8962858081970115</c:v>
                </c:pt>
                <c:pt idx="9">
                  <c:v>1.8962858081970115</c:v>
                </c:pt>
                <c:pt idx="10">
                  <c:v>1.8962858081970115</c:v>
                </c:pt>
                <c:pt idx="11">
                  <c:v>0.63209526939900373</c:v>
                </c:pt>
                <c:pt idx="12">
                  <c:v>0.63209526939900373</c:v>
                </c:pt>
                <c:pt idx="13">
                  <c:v>0.63209526939900373</c:v>
                </c:pt>
                <c:pt idx="14">
                  <c:v>0.63209526939900373</c:v>
                </c:pt>
                <c:pt idx="15">
                  <c:v>0.63209526939900373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0.63209526939900373</c:v>
                </c:pt>
                <c:pt idx="26">
                  <c:v>1.2641905387980075</c:v>
                </c:pt>
                <c:pt idx="27">
                  <c:v>1.8962858081970115</c:v>
                </c:pt>
                <c:pt idx="28">
                  <c:v>1.8962858081970115</c:v>
                </c:pt>
                <c:pt idx="29">
                  <c:v>1.8962858081970115</c:v>
                </c:pt>
                <c:pt idx="30">
                  <c:v>1.8962858081970115</c:v>
                </c:pt>
                <c:pt idx="31">
                  <c:v>1.8962858081970115</c:v>
                </c:pt>
                <c:pt idx="32">
                  <c:v>1.8962858081970115</c:v>
                </c:pt>
                <c:pt idx="33">
                  <c:v>1.8962858081970115</c:v>
                </c:pt>
                <c:pt idx="34">
                  <c:v>1.8962858081970115</c:v>
                </c:pt>
                <c:pt idx="35">
                  <c:v>1.8962858081970115</c:v>
                </c:pt>
                <c:pt idx="36">
                  <c:v>1.8962858081970115</c:v>
                </c:pt>
                <c:pt idx="37">
                  <c:v>1.8962858081970115</c:v>
                </c:pt>
                <c:pt idx="38">
                  <c:v>1.8962858081970115</c:v>
                </c:pt>
                <c:pt idx="39">
                  <c:v>1.2641905387980075</c:v>
                </c:pt>
                <c:pt idx="40">
                  <c:v>0.63209526939900373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1.2641905387980075</c:v>
                </c:pt>
                <c:pt idx="54">
                  <c:v>1.2641905387980075</c:v>
                </c:pt>
                <c:pt idx="55">
                  <c:v>1.2641905387980075</c:v>
                </c:pt>
                <c:pt idx="56">
                  <c:v>1.2641905387980075</c:v>
                </c:pt>
                <c:pt idx="57">
                  <c:v>1.8962858081970115</c:v>
                </c:pt>
                <c:pt idx="58">
                  <c:v>2.5283810775960149</c:v>
                </c:pt>
                <c:pt idx="59">
                  <c:v>10.11352431038406</c:v>
                </c:pt>
                <c:pt idx="60">
                  <c:v>11.37771484918207</c:v>
                </c:pt>
                <c:pt idx="61">
                  <c:v>11.37771484918207</c:v>
                </c:pt>
                <c:pt idx="62">
                  <c:v>12.009810118581072</c:v>
                </c:pt>
                <c:pt idx="63">
                  <c:v>12.641905387980074</c:v>
                </c:pt>
                <c:pt idx="64">
                  <c:v>15.170286465576092</c:v>
                </c:pt>
                <c:pt idx="65">
                  <c:v>16.434477004374099</c:v>
                </c:pt>
                <c:pt idx="66">
                  <c:v>17.698667543172107</c:v>
                </c:pt>
                <c:pt idx="67">
                  <c:v>16.434477004374099</c:v>
                </c:pt>
                <c:pt idx="68">
                  <c:v>18.330762812571109</c:v>
                </c:pt>
                <c:pt idx="69">
                  <c:v>18.330762812571109</c:v>
                </c:pt>
                <c:pt idx="70">
                  <c:v>18.330762812571109</c:v>
                </c:pt>
                <c:pt idx="71">
                  <c:v>18.330762812571109</c:v>
                </c:pt>
                <c:pt idx="72">
                  <c:v>18.962858081970115</c:v>
                </c:pt>
                <c:pt idx="73">
                  <c:v>12.641905387980074</c:v>
                </c:pt>
                <c:pt idx="74">
                  <c:v>13.27400065737908</c:v>
                </c:pt>
                <c:pt idx="75">
                  <c:v>13.906095926778084</c:v>
                </c:pt>
                <c:pt idx="76">
                  <c:v>13.27400065737908</c:v>
                </c:pt>
                <c:pt idx="77">
                  <c:v>15.170286465576092</c:v>
                </c:pt>
                <c:pt idx="78">
                  <c:v>12.641905387980074</c:v>
                </c:pt>
                <c:pt idx="79">
                  <c:v>11.37771484918207</c:v>
                </c:pt>
                <c:pt idx="80">
                  <c:v>11.37771484918207</c:v>
                </c:pt>
                <c:pt idx="81">
                  <c:v>13.27400065737908</c:v>
                </c:pt>
                <c:pt idx="82">
                  <c:v>11.37771484918207</c:v>
                </c:pt>
                <c:pt idx="83">
                  <c:v>11.37771484918207</c:v>
                </c:pt>
                <c:pt idx="84">
                  <c:v>13.27400065737908</c:v>
                </c:pt>
                <c:pt idx="85">
                  <c:v>15.170286465576092</c:v>
                </c:pt>
                <c:pt idx="86">
                  <c:v>16.434477004374099</c:v>
                </c:pt>
                <c:pt idx="87">
                  <c:v>18.330762812571109</c:v>
                </c:pt>
                <c:pt idx="88">
                  <c:v>19.594953351369117</c:v>
                </c:pt>
                <c:pt idx="89">
                  <c:v>19.594953351369117</c:v>
                </c:pt>
                <c:pt idx="90">
                  <c:v>19.594953351369117</c:v>
                </c:pt>
                <c:pt idx="91">
                  <c:v>17.698667543172107</c:v>
                </c:pt>
                <c:pt idx="92">
                  <c:v>20.227048620768119</c:v>
                </c:pt>
                <c:pt idx="93">
                  <c:v>22.123334428965133</c:v>
                </c:pt>
                <c:pt idx="94">
                  <c:v>22.123334428965133</c:v>
                </c:pt>
                <c:pt idx="95">
                  <c:v>21.491239159566131</c:v>
                </c:pt>
                <c:pt idx="96">
                  <c:v>21.491239159566131</c:v>
                </c:pt>
                <c:pt idx="97">
                  <c:v>21.491239159566131</c:v>
                </c:pt>
                <c:pt idx="98">
                  <c:v>20.859143890167125</c:v>
                </c:pt>
                <c:pt idx="99">
                  <c:v>18.962858081970115</c:v>
                </c:pt>
                <c:pt idx="100">
                  <c:v>17.698667543172107</c:v>
                </c:pt>
                <c:pt idx="101">
                  <c:v>17.698667543172107</c:v>
                </c:pt>
                <c:pt idx="102">
                  <c:v>20.227048620768119</c:v>
                </c:pt>
                <c:pt idx="103">
                  <c:v>19.594953351369117</c:v>
                </c:pt>
                <c:pt idx="104">
                  <c:v>20.227048620768119</c:v>
                </c:pt>
                <c:pt idx="105">
                  <c:v>20.859143890167125</c:v>
                </c:pt>
                <c:pt idx="106">
                  <c:v>18.962858081970115</c:v>
                </c:pt>
                <c:pt idx="107">
                  <c:v>21.491239159566131</c:v>
                </c:pt>
                <c:pt idx="108">
                  <c:v>20.859143890167125</c:v>
                </c:pt>
                <c:pt idx="109">
                  <c:v>23.387524967763142</c:v>
                </c:pt>
                <c:pt idx="110">
                  <c:v>23.387524967763142</c:v>
                </c:pt>
                <c:pt idx="111">
                  <c:v>23.387524967763142</c:v>
                </c:pt>
                <c:pt idx="112">
                  <c:v>24.651715506561146</c:v>
                </c:pt>
                <c:pt idx="113">
                  <c:v>24.651715506561146</c:v>
                </c:pt>
                <c:pt idx="114">
                  <c:v>24.019620237162144</c:v>
                </c:pt>
                <c:pt idx="115">
                  <c:v>21.491239159566131</c:v>
                </c:pt>
                <c:pt idx="116">
                  <c:v>18.330762812571109</c:v>
                </c:pt>
                <c:pt idx="117">
                  <c:v>18.962858081970115</c:v>
                </c:pt>
                <c:pt idx="118">
                  <c:v>18.330762812571109</c:v>
                </c:pt>
                <c:pt idx="119">
                  <c:v>17.066572273773104</c:v>
                </c:pt>
                <c:pt idx="120">
                  <c:v>16.434477004374099</c:v>
                </c:pt>
                <c:pt idx="121">
                  <c:v>12.009810118581072</c:v>
                </c:pt>
                <c:pt idx="122">
                  <c:v>12.641905387980074</c:v>
                </c:pt>
                <c:pt idx="123">
                  <c:v>10.745619579783066</c:v>
                </c:pt>
                <c:pt idx="124">
                  <c:v>10.745619579783066</c:v>
                </c:pt>
                <c:pt idx="125">
                  <c:v>11.37771484918207</c:v>
                </c:pt>
                <c:pt idx="126">
                  <c:v>10.745619579783066</c:v>
                </c:pt>
                <c:pt idx="127">
                  <c:v>13.906095926778084</c:v>
                </c:pt>
                <c:pt idx="128">
                  <c:v>17.066572273773104</c:v>
                </c:pt>
                <c:pt idx="129">
                  <c:v>17.698667543172107</c:v>
                </c:pt>
                <c:pt idx="130">
                  <c:v>15.170286465576092</c:v>
                </c:pt>
                <c:pt idx="131">
                  <c:v>14.538191196177086</c:v>
                </c:pt>
                <c:pt idx="132">
                  <c:v>14.538191196177086</c:v>
                </c:pt>
                <c:pt idx="133">
                  <c:v>14.538191196177086</c:v>
                </c:pt>
                <c:pt idx="134">
                  <c:v>14.538191196177086</c:v>
                </c:pt>
                <c:pt idx="135">
                  <c:v>15.170286465576092</c:v>
                </c:pt>
                <c:pt idx="136">
                  <c:v>17.066572273773104</c:v>
                </c:pt>
                <c:pt idx="137">
                  <c:v>17.066572273773104</c:v>
                </c:pt>
                <c:pt idx="138">
                  <c:v>17.066572273773104</c:v>
                </c:pt>
                <c:pt idx="139">
                  <c:v>16.434477004374099</c:v>
                </c:pt>
                <c:pt idx="140">
                  <c:v>15.802381734975095</c:v>
                </c:pt>
                <c:pt idx="141">
                  <c:v>12.641905387980074</c:v>
                </c:pt>
                <c:pt idx="142">
                  <c:v>8.8493337715860534</c:v>
                </c:pt>
                <c:pt idx="143">
                  <c:v>8.8493337715860534</c:v>
                </c:pt>
                <c:pt idx="144">
                  <c:v>11.37771484918207</c:v>
                </c:pt>
                <c:pt idx="145">
                  <c:v>15.170286465576092</c:v>
                </c:pt>
                <c:pt idx="146">
                  <c:v>15.170286465576092</c:v>
                </c:pt>
                <c:pt idx="147">
                  <c:v>17.066572273773104</c:v>
                </c:pt>
                <c:pt idx="148">
                  <c:v>29.708477661753182</c:v>
                </c:pt>
                <c:pt idx="149">
                  <c:v>29.708477661753182</c:v>
                </c:pt>
                <c:pt idx="150">
                  <c:v>34.765239816945211</c:v>
                </c:pt>
                <c:pt idx="151">
                  <c:v>33.501049278147207</c:v>
                </c:pt>
                <c:pt idx="152">
                  <c:v>34.765239816945211</c:v>
                </c:pt>
                <c:pt idx="153">
                  <c:v>34.765239816945211</c:v>
                </c:pt>
                <c:pt idx="154">
                  <c:v>45.510859396728279</c:v>
                </c:pt>
                <c:pt idx="155">
                  <c:v>48.67133574372329</c:v>
                </c:pt>
                <c:pt idx="156">
                  <c:v>50.567621551920297</c:v>
                </c:pt>
                <c:pt idx="157">
                  <c:v>49.935526282521302</c:v>
                </c:pt>
                <c:pt idx="158">
                  <c:v>48.039240474324288</c:v>
                </c:pt>
                <c:pt idx="159">
                  <c:v>44.246668857930267</c:v>
                </c:pt>
                <c:pt idx="160">
                  <c:v>44.246668857930267</c:v>
                </c:pt>
                <c:pt idx="161">
                  <c:v>42.35038304973326</c:v>
                </c:pt>
                <c:pt idx="162">
                  <c:v>31.604763469950189</c:v>
                </c:pt>
                <c:pt idx="163">
                  <c:v>30.972668200551187</c:v>
                </c:pt>
                <c:pt idx="164">
                  <c:v>23.387524967763142</c:v>
                </c:pt>
                <c:pt idx="165">
                  <c:v>27.812191853556168</c:v>
                </c:pt>
                <c:pt idx="166">
                  <c:v>26.54800131475816</c:v>
                </c:pt>
                <c:pt idx="167">
                  <c:v>26.54800131475816</c:v>
                </c:pt>
                <c:pt idx="168">
                  <c:v>18.330762812571109</c:v>
                </c:pt>
                <c:pt idx="169">
                  <c:v>16.434477004374099</c:v>
                </c:pt>
                <c:pt idx="170">
                  <c:v>22.755429698364139</c:v>
                </c:pt>
                <c:pt idx="171">
                  <c:v>30.340572931152185</c:v>
                </c:pt>
                <c:pt idx="172">
                  <c:v>38.557811433339232</c:v>
                </c:pt>
                <c:pt idx="173">
                  <c:v>38.557811433339232</c:v>
                </c:pt>
                <c:pt idx="174">
                  <c:v>38.557811433339232</c:v>
                </c:pt>
                <c:pt idx="175">
                  <c:v>47.407145204925285</c:v>
                </c:pt>
                <c:pt idx="176">
                  <c:v>52.463907360117318</c:v>
                </c:pt>
                <c:pt idx="177">
                  <c:v>58.784860054107355</c:v>
                </c:pt>
                <c:pt idx="178">
                  <c:v>70.162574903289425</c:v>
                </c:pt>
                <c:pt idx="179">
                  <c:v>70.794670172688427</c:v>
                </c:pt>
                <c:pt idx="180">
                  <c:v>71.426765442087429</c:v>
                </c:pt>
                <c:pt idx="181">
                  <c:v>72.058860711486432</c:v>
                </c:pt>
                <c:pt idx="182">
                  <c:v>79.011908674875485</c:v>
                </c:pt>
                <c:pt idx="183">
                  <c:v>89.757528254658538</c:v>
                </c:pt>
                <c:pt idx="184">
                  <c:v>96.078480948648576</c:v>
                </c:pt>
                <c:pt idx="185">
                  <c:v>101.13524310384059</c:v>
                </c:pt>
                <c:pt idx="186">
                  <c:v>101.13524310384059</c:v>
                </c:pt>
                <c:pt idx="187">
                  <c:v>104.29571945083562</c:v>
                </c:pt>
                <c:pt idx="188">
                  <c:v>106.19200525903264</c:v>
                </c:pt>
                <c:pt idx="189">
                  <c:v>108.72038633662866</c:v>
                </c:pt>
                <c:pt idx="190">
                  <c:v>113.77714849182068</c:v>
                </c:pt>
                <c:pt idx="191">
                  <c:v>134.00419711258883</c:v>
                </c:pt>
                <c:pt idx="192">
                  <c:v>150.43867411696291</c:v>
                </c:pt>
                <c:pt idx="193">
                  <c:v>158.65591261914994</c:v>
                </c:pt>
                <c:pt idx="194">
                  <c:v>180.14715177871608</c:v>
                </c:pt>
                <c:pt idx="195">
                  <c:v>179.51505650931708</c:v>
                </c:pt>
                <c:pt idx="196">
                  <c:v>196.5816287830902</c:v>
                </c:pt>
                <c:pt idx="197">
                  <c:v>218.0728679426563</c:v>
                </c:pt>
                <c:pt idx="198">
                  <c:v>226.92220171424236</c:v>
                </c:pt>
                <c:pt idx="199">
                  <c:v>233.87524967763142</c:v>
                </c:pt>
                <c:pt idx="200">
                  <c:v>268.00839422517765</c:v>
                </c:pt>
                <c:pt idx="201">
                  <c:v>264.84791787818261</c:v>
                </c:pt>
                <c:pt idx="202">
                  <c:v>268.64048949457663</c:v>
                </c:pt>
                <c:pt idx="203">
                  <c:v>278.75401380496066</c:v>
                </c:pt>
                <c:pt idx="204">
                  <c:v>289.49963338474373</c:v>
                </c:pt>
                <c:pt idx="205">
                  <c:v>286.33915703774875</c:v>
                </c:pt>
                <c:pt idx="206">
                  <c:v>273.69725164976865</c:v>
                </c:pt>
                <c:pt idx="207">
                  <c:v>273.69725164976865</c:v>
                </c:pt>
                <c:pt idx="208">
                  <c:v>256.63067937599556</c:v>
                </c:pt>
                <c:pt idx="209">
                  <c:v>256.63067937599556</c:v>
                </c:pt>
                <c:pt idx="210">
                  <c:v>252.83810775960151</c:v>
                </c:pt>
                <c:pt idx="211">
                  <c:v>232.61105913883338</c:v>
                </c:pt>
                <c:pt idx="212">
                  <c:v>223.76172536724735</c:v>
                </c:pt>
                <c:pt idx="213">
                  <c:v>215.54448686506032</c:v>
                </c:pt>
                <c:pt idx="214">
                  <c:v>184.57181866450912</c:v>
                </c:pt>
                <c:pt idx="215">
                  <c:v>185.83600920330713</c:v>
                </c:pt>
                <c:pt idx="216">
                  <c:v>180.77924704811508</c:v>
                </c:pt>
                <c:pt idx="217">
                  <c:v>168.76943692953401</c:v>
                </c:pt>
                <c:pt idx="218">
                  <c:v>159.28800788854895</c:v>
                </c:pt>
                <c:pt idx="219">
                  <c:v>149.17448357816491</c:v>
                </c:pt>
                <c:pt idx="220">
                  <c:v>143.48562615357386</c:v>
                </c:pt>
                <c:pt idx="221">
                  <c:v>139.69305453717985</c:v>
                </c:pt>
                <c:pt idx="222">
                  <c:v>137.79676872898281</c:v>
                </c:pt>
                <c:pt idx="223">
                  <c:v>137.79676872898281</c:v>
                </c:pt>
                <c:pt idx="224">
                  <c:v>126.41905387980076</c:v>
                </c:pt>
                <c:pt idx="225">
                  <c:v>123.89067280220475</c:v>
                </c:pt>
                <c:pt idx="226">
                  <c:v>116.93762483881571</c:v>
                </c:pt>
                <c:pt idx="227">
                  <c:v>116.30552956941669</c:v>
                </c:pt>
                <c:pt idx="228">
                  <c:v>109.98457687542667</c:v>
                </c:pt>
                <c:pt idx="229">
                  <c:v>109.98457687542667</c:v>
                </c:pt>
                <c:pt idx="230">
                  <c:v>109.98457687542667</c:v>
                </c:pt>
                <c:pt idx="231">
                  <c:v>104.92781472023464</c:v>
                </c:pt>
                <c:pt idx="232">
                  <c:v>108.72038633662866</c:v>
                </c:pt>
                <c:pt idx="233">
                  <c:v>113.14505322242167</c:v>
                </c:pt>
                <c:pt idx="234">
                  <c:v>109.98457687542667</c:v>
                </c:pt>
                <c:pt idx="235">
                  <c:v>116.30552956941669</c:v>
                </c:pt>
                <c:pt idx="236">
                  <c:v>116.93762483881571</c:v>
                </c:pt>
                <c:pt idx="237">
                  <c:v>117.56972010821471</c:v>
                </c:pt>
                <c:pt idx="238">
                  <c:v>121.99438699400774</c:v>
                </c:pt>
                <c:pt idx="239">
                  <c:v>130.84372076559379</c:v>
                </c:pt>
                <c:pt idx="240">
                  <c:v>137.79676872898281</c:v>
                </c:pt>
                <c:pt idx="241">
                  <c:v>137.16467345958384</c:v>
                </c:pt>
                <c:pt idx="242">
                  <c:v>141.58934034537685</c:v>
                </c:pt>
                <c:pt idx="243">
                  <c:v>144.11772142297286</c:v>
                </c:pt>
                <c:pt idx="244">
                  <c:v>144.74981669237187</c:v>
                </c:pt>
                <c:pt idx="245">
                  <c:v>156.75962681095294</c:v>
                </c:pt>
                <c:pt idx="246">
                  <c:v>161.18429369674598</c:v>
                </c:pt>
                <c:pt idx="247">
                  <c:v>149.17448357816491</c:v>
                </c:pt>
                <c:pt idx="248">
                  <c:v>148.54238830876591</c:v>
                </c:pt>
                <c:pt idx="249">
                  <c:v>144.11772142297286</c:v>
                </c:pt>
                <c:pt idx="250">
                  <c:v>149.17448357816491</c:v>
                </c:pt>
                <c:pt idx="251">
                  <c:v>149.17448357816491</c:v>
                </c:pt>
                <c:pt idx="252">
                  <c:v>143.48562615357386</c:v>
                </c:pt>
                <c:pt idx="253">
                  <c:v>136.53257819018484</c:v>
                </c:pt>
                <c:pt idx="254">
                  <c:v>136.53257819018484</c:v>
                </c:pt>
                <c:pt idx="255">
                  <c:v>134.00419711258883</c:v>
                </c:pt>
                <c:pt idx="256">
                  <c:v>123.89067280220475</c:v>
                </c:pt>
                <c:pt idx="257">
                  <c:v>120.09810118581072</c:v>
                </c:pt>
                <c:pt idx="258">
                  <c:v>118.83391064701273</c:v>
                </c:pt>
                <c:pt idx="259">
                  <c:v>102.39943364263861</c:v>
                </c:pt>
                <c:pt idx="260">
                  <c:v>91.653814062855545</c:v>
                </c:pt>
                <c:pt idx="261">
                  <c:v>103.03152891203763</c:v>
                </c:pt>
                <c:pt idx="262">
                  <c:v>105.55990998963364</c:v>
                </c:pt>
                <c:pt idx="263">
                  <c:v>95.446385679249573</c:v>
                </c:pt>
                <c:pt idx="264">
                  <c:v>86.597051907663527</c:v>
                </c:pt>
                <c:pt idx="265">
                  <c:v>87.229147177062529</c:v>
                </c:pt>
                <c:pt idx="266">
                  <c:v>84.068670830067504</c:v>
                </c:pt>
                <c:pt idx="267">
                  <c:v>85.964956638264525</c:v>
                </c:pt>
                <c:pt idx="268">
                  <c:v>80.27609921367349</c:v>
                </c:pt>
                <c:pt idx="269">
                  <c:v>75.219337058481457</c:v>
                </c:pt>
                <c:pt idx="270">
                  <c:v>96.078480948648576</c:v>
                </c:pt>
                <c:pt idx="271">
                  <c:v>101.76733837323961</c:v>
                </c:pt>
                <c:pt idx="272">
                  <c:v>103.66362418143663</c:v>
                </c:pt>
                <c:pt idx="273">
                  <c:v>108.72038633662866</c:v>
                </c:pt>
                <c:pt idx="274">
                  <c:v>116.93762483881571</c:v>
                </c:pt>
                <c:pt idx="275">
                  <c:v>106.19200525903264</c:v>
                </c:pt>
                <c:pt idx="276">
                  <c:v>103.03152891203763</c:v>
                </c:pt>
                <c:pt idx="277">
                  <c:v>103.03152891203763</c:v>
                </c:pt>
                <c:pt idx="278">
                  <c:v>103.66362418143663</c:v>
                </c:pt>
                <c:pt idx="279">
                  <c:v>103.03152891203763</c:v>
                </c:pt>
                <c:pt idx="280">
                  <c:v>103.03152891203763</c:v>
                </c:pt>
                <c:pt idx="281">
                  <c:v>91.653814062855545</c:v>
                </c:pt>
                <c:pt idx="282">
                  <c:v>85.964956638264525</c:v>
                </c:pt>
                <c:pt idx="283">
                  <c:v>89.125432985259536</c:v>
                </c:pt>
                <c:pt idx="284">
                  <c:v>79.011908674875485</c:v>
                </c:pt>
                <c:pt idx="285">
                  <c:v>73.955146519683453</c:v>
                </c:pt>
                <c:pt idx="286">
                  <c:v>72.690955980885448</c:v>
                </c:pt>
                <c:pt idx="287">
                  <c:v>75.85143232788046</c:v>
                </c:pt>
                <c:pt idx="288">
                  <c:v>67.634193825693401</c:v>
                </c:pt>
                <c:pt idx="289">
                  <c:v>65.737908017496395</c:v>
                </c:pt>
                <c:pt idx="290">
                  <c:v>68.898384364491406</c:v>
                </c:pt>
                <c:pt idx="291">
                  <c:v>82.804480291269499</c:v>
                </c:pt>
                <c:pt idx="292">
                  <c:v>85.964956638264525</c:v>
                </c:pt>
                <c:pt idx="293">
                  <c:v>85.964956638264525</c:v>
                </c:pt>
                <c:pt idx="294">
                  <c:v>88.493337715860534</c:v>
                </c:pt>
                <c:pt idx="295">
                  <c:v>94.182195140451569</c:v>
                </c:pt>
                <c:pt idx="296">
                  <c:v>94.814290409850571</c:v>
                </c:pt>
                <c:pt idx="297">
                  <c:v>96.078480948648576</c:v>
                </c:pt>
                <c:pt idx="298">
                  <c:v>95.446385679249573</c:v>
                </c:pt>
                <c:pt idx="299">
                  <c:v>96.710576218047592</c:v>
                </c:pt>
                <c:pt idx="300">
                  <c:v>96.078480948648576</c:v>
                </c:pt>
                <c:pt idx="301">
                  <c:v>91.653814062855545</c:v>
                </c:pt>
                <c:pt idx="302">
                  <c:v>89.125432985259536</c:v>
                </c:pt>
                <c:pt idx="303">
                  <c:v>89.125432985259536</c:v>
                </c:pt>
                <c:pt idx="304">
                  <c:v>85.964956638264525</c:v>
                </c:pt>
                <c:pt idx="305">
                  <c:v>77.747718136077467</c:v>
                </c:pt>
                <c:pt idx="306">
                  <c:v>75.219337058481457</c:v>
                </c:pt>
                <c:pt idx="307">
                  <c:v>76.483527597279462</c:v>
                </c:pt>
                <c:pt idx="308">
                  <c:v>70.794670172688427</c:v>
                </c:pt>
                <c:pt idx="309">
                  <c:v>68.266289095092418</c:v>
                </c:pt>
                <c:pt idx="310">
                  <c:v>70.162574903289425</c:v>
                </c:pt>
                <c:pt idx="311">
                  <c:v>65.105812748097392</c:v>
                </c:pt>
                <c:pt idx="312">
                  <c:v>61.945336401102374</c:v>
                </c:pt>
                <c:pt idx="313">
                  <c:v>60.04905059290536</c:v>
                </c:pt>
                <c:pt idx="314">
                  <c:v>60.04905059290536</c:v>
                </c:pt>
                <c:pt idx="315">
                  <c:v>63.209526939900378</c:v>
                </c:pt>
                <c:pt idx="316">
                  <c:v>58.152764784708346</c:v>
                </c:pt>
                <c:pt idx="317">
                  <c:v>63.841622209299388</c:v>
                </c:pt>
                <c:pt idx="318">
                  <c:v>67.634193825693401</c:v>
                </c:pt>
                <c:pt idx="319">
                  <c:v>73.955146519683453</c:v>
                </c:pt>
                <c:pt idx="320">
                  <c:v>74.587241789082455</c:v>
                </c:pt>
                <c:pt idx="321">
                  <c:v>75.85143232788046</c:v>
                </c:pt>
                <c:pt idx="322">
                  <c:v>82.172385021870497</c:v>
                </c:pt>
                <c:pt idx="323">
                  <c:v>91.021718793456557</c:v>
                </c:pt>
                <c:pt idx="324">
                  <c:v>85.332861368865508</c:v>
                </c:pt>
                <c:pt idx="325">
                  <c:v>92.285909332254562</c:v>
                </c:pt>
                <c:pt idx="326">
                  <c:v>96.710576218047592</c:v>
                </c:pt>
                <c:pt idx="327">
                  <c:v>106.19200525903264</c:v>
                </c:pt>
                <c:pt idx="328">
                  <c:v>108.08829106722965</c:v>
                </c:pt>
                <c:pt idx="329">
                  <c:v>120.73019645520974</c:v>
                </c:pt>
                <c:pt idx="330">
                  <c:v>134.6362923819878</c:v>
                </c:pt>
                <c:pt idx="331">
                  <c:v>139.69305453717985</c:v>
                </c:pt>
                <c:pt idx="332">
                  <c:v>144.11772142297286</c:v>
                </c:pt>
                <c:pt idx="333">
                  <c:v>149.17448357816491</c:v>
                </c:pt>
                <c:pt idx="334">
                  <c:v>154.86334100275593</c:v>
                </c:pt>
                <c:pt idx="335">
                  <c:v>156.75962681095294</c:v>
                </c:pt>
                <c:pt idx="336">
                  <c:v>175.09038962352406</c:v>
                </c:pt>
                <c:pt idx="337">
                  <c:v>184.57181866450912</c:v>
                </c:pt>
                <c:pt idx="338">
                  <c:v>216.80867740385833</c:v>
                </c:pt>
                <c:pt idx="339">
                  <c:v>230.0826780612374</c:v>
                </c:pt>
                <c:pt idx="340">
                  <c:v>240.19620237162144</c:v>
                </c:pt>
                <c:pt idx="341">
                  <c:v>235.77153548582839</c:v>
                </c:pt>
                <c:pt idx="342">
                  <c:v>239.56410710222247</c:v>
                </c:pt>
                <c:pt idx="343">
                  <c:v>249.6776314126065</c:v>
                </c:pt>
                <c:pt idx="344">
                  <c:v>268.64048949457663</c:v>
                </c:pt>
                <c:pt idx="345">
                  <c:v>277.48982326616266</c:v>
                </c:pt>
                <c:pt idx="346">
                  <c:v>282.54658542135473</c:v>
                </c:pt>
                <c:pt idx="347">
                  <c:v>294.55639553993575</c:v>
                </c:pt>
                <c:pt idx="348">
                  <c:v>302.14153877272383</c:v>
                </c:pt>
                <c:pt idx="349">
                  <c:v>299.61315769512777</c:v>
                </c:pt>
                <c:pt idx="350">
                  <c:v>310.35877727491089</c:v>
                </c:pt>
                <c:pt idx="351">
                  <c:v>340.69935020606306</c:v>
                </c:pt>
                <c:pt idx="352">
                  <c:v>347.02030290005308</c:v>
                </c:pt>
                <c:pt idx="353">
                  <c:v>362.19058936562919</c:v>
                </c:pt>
                <c:pt idx="354">
                  <c:v>376.09668529240724</c:v>
                </c:pt>
                <c:pt idx="355">
                  <c:v>383.0497332557963</c:v>
                </c:pt>
                <c:pt idx="356">
                  <c:v>380.52135217820029</c:v>
                </c:pt>
                <c:pt idx="357">
                  <c:v>393.16325756618039</c:v>
                </c:pt>
                <c:pt idx="358">
                  <c:v>374.83249475360924</c:v>
                </c:pt>
                <c:pt idx="359">
                  <c:v>399.48421026017041</c:v>
                </c:pt>
                <c:pt idx="360">
                  <c:v>431.72106899951956</c:v>
                </c:pt>
                <c:pt idx="361">
                  <c:v>426.6643068443276</c:v>
                </c:pt>
                <c:pt idx="362">
                  <c:v>420.34335415033757</c:v>
                </c:pt>
                <c:pt idx="363">
                  <c:v>422.87173522793358</c:v>
                </c:pt>
                <c:pt idx="364">
                  <c:v>416.55078253394356</c:v>
                </c:pt>
                <c:pt idx="365">
                  <c:v>390.63487648858433</c:v>
                </c:pt>
                <c:pt idx="366">
                  <c:v>377.99297110060428</c:v>
                </c:pt>
                <c:pt idx="367">
                  <c:v>363.4547799044272</c:v>
                </c:pt>
                <c:pt idx="368">
                  <c:v>349.54868397764915</c:v>
                </c:pt>
                <c:pt idx="369">
                  <c:v>345.75611236125508</c:v>
                </c:pt>
                <c:pt idx="370">
                  <c:v>347.02030290005308</c:v>
                </c:pt>
                <c:pt idx="371">
                  <c:v>336.27468332027001</c:v>
                </c:pt>
                <c:pt idx="372">
                  <c:v>344.49192182245707</c:v>
                </c:pt>
                <c:pt idx="373">
                  <c:v>315.41553943010291</c:v>
                </c:pt>
                <c:pt idx="374">
                  <c:v>286.97125230714772</c:v>
                </c:pt>
                <c:pt idx="375">
                  <c:v>285.70706176834972</c:v>
                </c:pt>
                <c:pt idx="376">
                  <c:v>278.75401380496066</c:v>
                </c:pt>
                <c:pt idx="377">
                  <c:v>274.96144218856665</c:v>
                </c:pt>
                <c:pt idx="378">
                  <c:v>252.83810775960151</c:v>
                </c:pt>
                <c:pt idx="379">
                  <c:v>238.93201183282343</c:v>
                </c:pt>
                <c:pt idx="380">
                  <c:v>231.34686860003541</c:v>
                </c:pt>
                <c:pt idx="381">
                  <c:v>222.49753482844935</c:v>
                </c:pt>
                <c:pt idx="382">
                  <c:v>204.16677201587825</c:v>
                </c:pt>
                <c:pt idx="383">
                  <c:v>197.8458193218882</c:v>
                </c:pt>
                <c:pt idx="384">
                  <c:v>195.94953351369119</c:v>
                </c:pt>
                <c:pt idx="385">
                  <c:v>168.13734166013501</c:v>
                </c:pt>
                <c:pt idx="386">
                  <c:v>143.48562615357386</c:v>
                </c:pt>
                <c:pt idx="387">
                  <c:v>135.90048292078583</c:v>
                </c:pt>
                <c:pt idx="388">
                  <c:v>118.83391064701273</c:v>
                </c:pt>
                <c:pt idx="389">
                  <c:v>101.13524310384059</c:v>
                </c:pt>
                <c:pt idx="390">
                  <c:v>102.39943364263861</c:v>
                </c:pt>
                <c:pt idx="391">
                  <c:v>101.13524310384059</c:v>
                </c:pt>
                <c:pt idx="392">
                  <c:v>96.078480948648576</c:v>
                </c:pt>
                <c:pt idx="393">
                  <c:v>86.597051907663527</c:v>
                </c:pt>
                <c:pt idx="394">
                  <c:v>77.747718136077467</c:v>
                </c:pt>
                <c:pt idx="395">
                  <c:v>64.47371747869839</c:v>
                </c:pt>
                <c:pt idx="396">
                  <c:v>67.634193825693401</c:v>
                </c:pt>
                <c:pt idx="397">
                  <c:v>65.737908017496395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3888"/>
        <c:axId val="225813632"/>
      </c:lineChart>
      <c:dateAx>
        <c:axId val="22621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3632"/>
        <c:crosses val="autoZero"/>
        <c:auto val="1"/>
        <c:lblOffset val="100"/>
        <c:baseTimeUnit val="days"/>
      </c:dateAx>
      <c:valAx>
        <c:axId val="225813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3888"/>
        <c:crosses val="autoZero"/>
        <c:crossBetween val="between"/>
      </c:valAx>
      <c:valAx>
        <c:axId val="2258142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4912"/>
        <c:crosses val="max"/>
        <c:crossBetween val="between"/>
      </c:valAx>
      <c:dateAx>
        <c:axId val="2262149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42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Кюстендил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Брой_случаи!$K$40:$K$437</c:f>
              <c:numCache>
                <c:formatCode>General</c:formatCode>
                <c:ptCount val="398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0</c:v>
                </c:pt>
                <c:pt idx="11">
                  <c:v>3</c:v>
                </c:pt>
                <c:pt idx="12">
                  <c:v>15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5</c:v>
                </c:pt>
                <c:pt idx="62">
                  <c:v>0</c:v>
                </c:pt>
                <c:pt idx="63">
                  <c:v>3</c:v>
                </c:pt>
                <c:pt idx="64">
                  <c:v>13</c:v>
                </c:pt>
                <c:pt idx="65">
                  <c:v>5</c:v>
                </c:pt>
                <c:pt idx="66">
                  <c:v>11</c:v>
                </c:pt>
                <c:pt idx="67">
                  <c:v>6</c:v>
                </c:pt>
                <c:pt idx="68">
                  <c:v>19</c:v>
                </c:pt>
                <c:pt idx="69">
                  <c:v>14</c:v>
                </c:pt>
                <c:pt idx="70">
                  <c:v>1</c:v>
                </c:pt>
                <c:pt idx="71">
                  <c:v>17</c:v>
                </c:pt>
                <c:pt idx="72">
                  <c:v>14</c:v>
                </c:pt>
                <c:pt idx="73">
                  <c:v>13</c:v>
                </c:pt>
                <c:pt idx="74">
                  <c:v>4</c:v>
                </c:pt>
                <c:pt idx="75">
                  <c:v>3</c:v>
                </c:pt>
                <c:pt idx="76">
                  <c:v>17</c:v>
                </c:pt>
                <c:pt idx="77">
                  <c:v>4</c:v>
                </c:pt>
                <c:pt idx="78">
                  <c:v>12</c:v>
                </c:pt>
                <c:pt idx="79">
                  <c:v>9</c:v>
                </c:pt>
                <c:pt idx="80">
                  <c:v>12</c:v>
                </c:pt>
                <c:pt idx="81">
                  <c:v>8</c:v>
                </c:pt>
                <c:pt idx="82">
                  <c:v>6</c:v>
                </c:pt>
                <c:pt idx="83">
                  <c:v>9</c:v>
                </c:pt>
                <c:pt idx="84">
                  <c:v>2</c:v>
                </c:pt>
                <c:pt idx="85">
                  <c:v>9</c:v>
                </c:pt>
                <c:pt idx="86">
                  <c:v>12</c:v>
                </c:pt>
                <c:pt idx="87">
                  <c:v>10</c:v>
                </c:pt>
                <c:pt idx="88">
                  <c:v>11</c:v>
                </c:pt>
                <c:pt idx="89">
                  <c:v>8</c:v>
                </c:pt>
                <c:pt idx="90">
                  <c:v>3</c:v>
                </c:pt>
                <c:pt idx="91">
                  <c:v>4</c:v>
                </c:pt>
                <c:pt idx="92">
                  <c:v>10</c:v>
                </c:pt>
                <c:pt idx="93">
                  <c:v>3</c:v>
                </c:pt>
                <c:pt idx="94">
                  <c:v>11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13</c:v>
                </c:pt>
                <c:pt idx="99">
                  <c:v>7</c:v>
                </c:pt>
                <c:pt idx="100">
                  <c:v>13</c:v>
                </c:pt>
                <c:pt idx="101">
                  <c:v>7</c:v>
                </c:pt>
                <c:pt idx="102">
                  <c:v>8</c:v>
                </c:pt>
                <c:pt idx="103">
                  <c:v>4</c:v>
                </c:pt>
                <c:pt idx="104">
                  <c:v>1</c:v>
                </c:pt>
                <c:pt idx="105">
                  <c:v>5</c:v>
                </c:pt>
                <c:pt idx="106">
                  <c:v>9</c:v>
                </c:pt>
                <c:pt idx="107">
                  <c:v>13</c:v>
                </c:pt>
                <c:pt idx="108">
                  <c:v>7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3</c:v>
                </c:pt>
                <c:pt idx="127">
                  <c:v>1</c:v>
                </c:pt>
                <c:pt idx="128">
                  <c:v>1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7</c:v>
                </c:pt>
                <c:pt idx="135">
                  <c:v>1</c:v>
                </c:pt>
                <c:pt idx="136">
                  <c:v>9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1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1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3</c:v>
                </c:pt>
                <c:pt idx="177" formatCode="0">
                  <c:v>3</c:v>
                </c:pt>
                <c:pt idx="178" formatCode="0">
                  <c:v>4</c:v>
                </c:pt>
                <c:pt idx="179" formatCode="0">
                  <c:v>3</c:v>
                </c:pt>
                <c:pt idx="180" formatCode="0">
                  <c:v>3</c:v>
                </c:pt>
                <c:pt idx="181" formatCode="0">
                  <c:v>1</c:v>
                </c:pt>
                <c:pt idx="182" formatCode="0">
                  <c:v>2</c:v>
                </c:pt>
                <c:pt idx="183" formatCode="0">
                  <c:v>6</c:v>
                </c:pt>
                <c:pt idx="184" formatCode="0">
                  <c:v>10</c:v>
                </c:pt>
                <c:pt idx="185" formatCode="0">
                  <c:v>4</c:v>
                </c:pt>
                <c:pt idx="186" formatCode="0">
                  <c:v>2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13</c:v>
                </c:pt>
                <c:pt idx="190" formatCode="0">
                  <c:v>12</c:v>
                </c:pt>
                <c:pt idx="191" formatCode="0">
                  <c:v>12</c:v>
                </c:pt>
                <c:pt idx="192" formatCode="0">
                  <c:v>19</c:v>
                </c:pt>
                <c:pt idx="193" formatCode="0">
                  <c:v>15</c:v>
                </c:pt>
                <c:pt idx="194" formatCode="0">
                  <c:v>26</c:v>
                </c:pt>
                <c:pt idx="195" formatCode="0">
                  <c:v>8</c:v>
                </c:pt>
                <c:pt idx="196" formatCode="0">
                  <c:v>20</c:v>
                </c:pt>
                <c:pt idx="197" formatCode="0">
                  <c:v>35</c:v>
                </c:pt>
                <c:pt idx="198" formatCode="0">
                  <c:v>43</c:v>
                </c:pt>
                <c:pt idx="199" formatCode="0">
                  <c:v>13</c:v>
                </c:pt>
                <c:pt idx="200" formatCode="0">
                  <c:v>25</c:v>
                </c:pt>
                <c:pt idx="201" formatCode="0">
                  <c:v>54</c:v>
                </c:pt>
                <c:pt idx="202" formatCode="0">
                  <c:v>31</c:v>
                </c:pt>
                <c:pt idx="203" formatCode="0">
                  <c:v>30</c:v>
                </c:pt>
                <c:pt idx="204" formatCode="0">
                  <c:v>98</c:v>
                </c:pt>
                <c:pt idx="205" formatCode="0">
                  <c:v>66</c:v>
                </c:pt>
                <c:pt idx="206" formatCode="0">
                  <c:v>71</c:v>
                </c:pt>
                <c:pt idx="207" formatCode="0">
                  <c:v>64</c:v>
                </c:pt>
                <c:pt idx="208" formatCode="0">
                  <c:v>58</c:v>
                </c:pt>
                <c:pt idx="209" formatCode="0">
                  <c:v>46</c:v>
                </c:pt>
                <c:pt idx="210" formatCode="0">
                  <c:v>89</c:v>
                </c:pt>
                <c:pt idx="211" formatCode="0">
                  <c:v>141</c:v>
                </c:pt>
                <c:pt idx="212" formatCode="0">
                  <c:v>66</c:v>
                </c:pt>
                <c:pt idx="213" formatCode="0">
                  <c:v>84</c:v>
                </c:pt>
                <c:pt idx="214" formatCode="0">
                  <c:v>72</c:v>
                </c:pt>
                <c:pt idx="215" formatCode="0">
                  <c:v>98</c:v>
                </c:pt>
                <c:pt idx="216" formatCode="0">
                  <c:v>64</c:v>
                </c:pt>
                <c:pt idx="217" formatCode="0">
                  <c:v>132</c:v>
                </c:pt>
                <c:pt idx="218" formatCode="0">
                  <c:v>117</c:v>
                </c:pt>
                <c:pt idx="219" formatCode="0">
                  <c:v>51</c:v>
                </c:pt>
                <c:pt idx="220" formatCode="0">
                  <c:v>113</c:v>
                </c:pt>
                <c:pt idx="221" formatCode="0">
                  <c:v>133</c:v>
                </c:pt>
                <c:pt idx="222" formatCode="0">
                  <c:v>96</c:v>
                </c:pt>
                <c:pt idx="223" formatCode="0">
                  <c:v>79</c:v>
                </c:pt>
                <c:pt idx="224" formatCode="0">
                  <c:v>53</c:v>
                </c:pt>
                <c:pt idx="225" formatCode="0">
                  <c:v>117</c:v>
                </c:pt>
                <c:pt idx="226" formatCode="0">
                  <c:v>113</c:v>
                </c:pt>
                <c:pt idx="227" formatCode="0">
                  <c:v>94</c:v>
                </c:pt>
                <c:pt idx="228" formatCode="0">
                  <c:v>62</c:v>
                </c:pt>
                <c:pt idx="229" formatCode="0">
                  <c:v>90</c:v>
                </c:pt>
                <c:pt idx="230" formatCode="0">
                  <c:v>55</c:v>
                </c:pt>
                <c:pt idx="231" formatCode="0">
                  <c:v>34</c:v>
                </c:pt>
                <c:pt idx="232" formatCode="0">
                  <c:v>120</c:v>
                </c:pt>
                <c:pt idx="233" formatCode="0">
                  <c:v>59</c:v>
                </c:pt>
                <c:pt idx="234" formatCode="0">
                  <c:v>25</c:v>
                </c:pt>
                <c:pt idx="235" formatCode="0">
                  <c:v>117</c:v>
                </c:pt>
                <c:pt idx="236" formatCode="0">
                  <c:v>74</c:v>
                </c:pt>
                <c:pt idx="237" formatCode="0">
                  <c:v>20</c:v>
                </c:pt>
                <c:pt idx="238" formatCode="0">
                  <c:v>36</c:v>
                </c:pt>
                <c:pt idx="239" formatCode="0">
                  <c:v>47</c:v>
                </c:pt>
                <c:pt idx="240" formatCode="0">
                  <c:v>47</c:v>
                </c:pt>
                <c:pt idx="241" formatCode="0">
                  <c:v>34</c:v>
                </c:pt>
                <c:pt idx="242" formatCode="0">
                  <c:v>120</c:v>
                </c:pt>
                <c:pt idx="243" formatCode="0">
                  <c:v>20</c:v>
                </c:pt>
                <c:pt idx="244" formatCode="0">
                  <c:v>19</c:v>
                </c:pt>
                <c:pt idx="245" formatCode="0">
                  <c:v>32</c:v>
                </c:pt>
                <c:pt idx="246" formatCode="0">
                  <c:v>51</c:v>
                </c:pt>
                <c:pt idx="247" formatCode="0">
                  <c:v>41</c:v>
                </c:pt>
                <c:pt idx="248" formatCode="0">
                  <c:v>29</c:v>
                </c:pt>
                <c:pt idx="249" formatCode="0">
                  <c:v>28</c:v>
                </c:pt>
                <c:pt idx="250" formatCode="0">
                  <c:v>16</c:v>
                </c:pt>
                <c:pt idx="251" formatCode="0">
                  <c:v>10</c:v>
                </c:pt>
                <c:pt idx="252" formatCode="0">
                  <c:v>19</c:v>
                </c:pt>
                <c:pt idx="253" formatCode="0">
                  <c:v>14</c:v>
                </c:pt>
                <c:pt idx="254" formatCode="0">
                  <c:v>15</c:v>
                </c:pt>
                <c:pt idx="255" formatCode="0">
                  <c:v>17</c:v>
                </c:pt>
                <c:pt idx="256" formatCode="0">
                  <c:v>7</c:v>
                </c:pt>
                <c:pt idx="257" formatCode="0">
                  <c:v>14</c:v>
                </c:pt>
                <c:pt idx="258" formatCode="0">
                  <c:v>15</c:v>
                </c:pt>
                <c:pt idx="259" formatCode="0">
                  <c:v>8</c:v>
                </c:pt>
                <c:pt idx="260" formatCode="0">
                  <c:v>10</c:v>
                </c:pt>
                <c:pt idx="261" formatCode="0">
                  <c:v>34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10</c:v>
                </c:pt>
                <c:pt idx="265" formatCode="0">
                  <c:v>15</c:v>
                </c:pt>
                <c:pt idx="266" formatCode="0">
                  <c:v>23</c:v>
                </c:pt>
                <c:pt idx="267" formatCode="0">
                  <c:v>19</c:v>
                </c:pt>
                <c:pt idx="268" formatCode="0">
                  <c:v>25</c:v>
                </c:pt>
                <c:pt idx="269" formatCode="0">
                  <c:v>20</c:v>
                </c:pt>
                <c:pt idx="270" formatCode="0">
                  <c:v>6</c:v>
                </c:pt>
                <c:pt idx="271" formatCode="0">
                  <c:v>10</c:v>
                </c:pt>
                <c:pt idx="272" formatCode="0">
                  <c:v>4</c:v>
                </c:pt>
                <c:pt idx="273" formatCode="0">
                  <c:v>12</c:v>
                </c:pt>
                <c:pt idx="274" formatCode="0">
                  <c:v>18</c:v>
                </c:pt>
                <c:pt idx="275" formatCode="0">
                  <c:v>8</c:v>
                </c:pt>
                <c:pt idx="276" formatCode="0">
                  <c:v>6</c:v>
                </c:pt>
                <c:pt idx="277" formatCode="0">
                  <c:v>12</c:v>
                </c:pt>
                <c:pt idx="278" formatCode="0">
                  <c:v>11</c:v>
                </c:pt>
                <c:pt idx="279" formatCode="0">
                  <c:v>6</c:v>
                </c:pt>
                <c:pt idx="280" formatCode="0">
                  <c:v>17</c:v>
                </c:pt>
                <c:pt idx="281" formatCode="0">
                  <c:v>18</c:v>
                </c:pt>
                <c:pt idx="282" formatCode="0">
                  <c:v>13</c:v>
                </c:pt>
                <c:pt idx="283" formatCode="0">
                  <c:v>22</c:v>
                </c:pt>
                <c:pt idx="284" formatCode="0">
                  <c:v>16</c:v>
                </c:pt>
                <c:pt idx="285" formatCode="0">
                  <c:v>17</c:v>
                </c:pt>
                <c:pt idx="286" formatCode="0">
                  <c:v>13</c:v>
                </c:pt>
                <c:pt idx="287" formatCode="0">
                  <c:v>24</c:v>
                </c:pt>
                <c:pt idx="288" formatCode="0">
                  <c:v>24</c:v>
                </c:pt>
                <c:pt idx="289" formatCode="0">
                  <c:v>23</c:v>
                </c:pt>
                <c:pt idx="290" formatCode="0">
                  <c:v>18</c:v>
                </c:pt>
                <c:pt idx="291" formatCode="0">
                  <c:v>48</c:v>
                </c:pt>
                <c:pt idx="292" formatCode="0">
                  <c:v>27</c:v>
                </c:pt>
                <c:pt idx="293" formatCode="0">
                  <c:v>0</c:v>
                </c:pt>
                <c:pt idx="294" formatCode="0">
                  <c:v>20</c:v>
                </c:pt>
                <c:pt idx="295" formatCode="0">
                  <c:v>41</c:v>
                </c:pt>
                <c:pt idx="296" formatCode="0">
                  <c:v>43</c:v>
                </c:pt>
                <c:pt idx="297" formatCode="0">
                  <c:v>44</c:v>
                </c:pt>
                <c:pt idx="298" formatCode="0">
                  <c:v>25</c:v>
                </c:pt>
                <c:pt idx="299" formatCode="0">
                  <c:v>35</c:v>
                </c:pt>
                <c:pt idx="300" formatCode="0">
                  <c:v>14</c:v>
                </c:pt>
                <c:pt idx="301" formatCode="0">
                  <c:v>58</c:v>
                </c:pt>
                <c:pt idx="302" formatCode="0">
                  <c:v>48</c:v>
                </c:pt>
                <c:pt idx="303" formatCode="0">
                  <c:v>32</c:v>
                </c:pt>
                <c:pt idx="304" formatCode="0">
                  <c:v>37</c:v>
                </c:pt>
                <c:pt idx="305" formatCode="0">
                  <c:v>40</c:v>
                </c:pt>
                <c:pt idx="306" formatCode="0">
                  <c:v>40</c:v>
                </c:pt>
                <c:pt idx="307" formatCode="0">
                  <c:v>2</c:v>
                </c:pt>
                <c:pt idx="308" formatCode="0">
                  <c:v>30</c:v>
                </c:pt>
                <c:pt idx="309" formatCode="0">
                  <c:v>47</c:v>
                </c:pt>
                <c:pt idx="310" formatCode="0">
                  <c:v>55</c:v>
                </c:pt>
                <c:pt idx="311" formatCode="0">
                  <c:v>31</c:v>
                </c:pt>
                <c:pt idx="312" formatCode="0">
                  <c:v>63</c:v>
                </c:pt>
                <c:pt idx="313" formatCode="0">
                  <c:v>24</c:v>
                </c:pt>
                <c:pt idx="314" formatCode="0">
                  <c:v>0</c:v>
                </c:pt>
                <c:pt idx="315" formatCode="0">
                  <c:v>75</c:v>
                </c:pt>
                <c:pt idx="316" formatCode="0">
                  <c:v>72</c:v>
                </c:pt>
                <c:pt idx="317" formatCode="0">
                  <c:v>53</c:v>
                </c:pt>
                <c:pt idx="318" formatCode="0">
                  <c:v>41</c:v>
                </c:pt>
                <c:pt idx="319" formatCode="0">
                  <c:v>45</c:v>
                </c:pt>
                <c:pt idx="320" formatCode="0">
                  <c:v>31</c:v>
                </c:pt>
                <c:pt idx="321" formatCode="0">
                  <c:v>6</c:v>
                </c:pt>
                <c:pt idx="322" formatCode="0">
                  <c:v>84</c:v>
                </c:pt>
                <c:pt idx="323" formatCode="0">
                  <c:v>50</c:v>
                </c:pt>
                <c:pt idx="324" formatCode="0">
                  <c:v>2</c:v>
                </c:pt>
                <c:pt idx="325" formatCode="0">
                  <c:v>85</c:v>
                </c:pt>
                <c:pt idx="326" formatCode="0">
                  <c:v>61</c:v>
                </c:pt>
                <c:pt idx="327" formatCode="0">
                  <c:v>24</c:v>
                </c:pt>
                <c:pt idx="328" formatCode="0">
                  <c:v>10</c:v>
                </c:pt>
                <c:pt idx="329" formatCode="0">
                  <c:v>66</c:v>
                </c:pt>
                <c:pt idx="330" formatCode="0">
                  <c:v>49</c:v>
                </c:pt>
                <c:pt idx="331" formatCode="0">
                  <c:v>73</c:v>
                </c:pt>
                <c:pt idx="332" formatCode="0">
                  <c:v>79</c:v>
                </c:pt>
                <c:pt idx="333" formatCode="0">
                  <c:v>47</c:v>
                </c:pt>
                <c:pt idx="334" formatCode="0">
                  <c:v>70</c:v>
                </c:pt>
                <c:pt idx="335" formatCode="0">
                  <c:v>11</c:v>
                </c:pt>
                <c:pt idx="336" formatCode="0">
                  <c:v>84</c:v>
                </c:pt>
                <c:pt idx="337" formatCode="0">
                  <c:v>76</c:v>
                </c:pt>
                <c:pt idx="338" formatCode="0">
                  <c:v>87</c:v>
                </c:pt>
                <c:pt idx="339" formatCode="0">
                  <c:v>62</c:v>
                </c:pt>
                <c:pt idx="340" formatCode="0">
                  <c:v>79</c:v>
                </c:pt>
                <c:pt idx="341" formatCode="0">
                  <c:v>50</c:v>
                </c:pt>
                <c:pt idx="342" formatCode="0">
                  <c:v>15</c:v>
                </c:pt>
                <c:pt idx="343" formatCode="0">
                  <c:v>73</c:v>
                </c:pt>
                <c:pt idx="344" formatCode="0">
                  <c:v>78</c:v>
                </c:pt>
                <c:pt idx="345" formatCode="0">
                  <c:v>38</c:v>
                </c:pt>
                <c:pt idx="346" formatCode="0">
                  <c:v>47</c:v>
                </c:pt>
                <c:pt idx="347" formatCode="0">
                  <c:v>60</c:v>
                </c:pt>
                <c:pt idx="348" formatCode="0">
                  <c:v>50</c:v>
                </c:pt>
                <c:pt idx="349" formatCode="0">
                  <c:v>18</c:v>
                </c:pt>
                <c:pt idx="350" formatCode="0">
                  <c:v>88</c:v>
                </c:pt>
                <c:pt idx="351" formatCode="0">
                  <c:v>68</c:v>
                </c:pt>
                <c:pt idx="352" formatCode="0">
                  <c:v>65</c:v>
                </c:pt>
                <c:pt idx="353" formatCode="0">
                  <c:v>43</c:v>
                </c:pt>
                <c:pt idx="354" formatCode="0">
                  <c:v>46</c:v>
                </c:pt>
                <c:pt idx="355" formatCode="0">
                  <c:v>31</c:v>
                </c:pt>
                <c:pt idx="356" formatCode="0">
                  <c:v>10</c:v>
                </c:pt>
                <c:pt idx="357" formatCode="0">
                  <c:v>69</c:v>
                </c:pt>
                <c:pt idx="358" formatCode="0">
                  <c:v>56</c:v>
                </c:pt>
                <c:pt idx="359" formatCode="0">
                  <c:v>48</c:v>
                </c:pt>
                <c:pt idx="360" formatCode="0">
                  <c:v>48</c:v>
                </c:pt>
                <c:pt idx="361" formatCode="0">
                  <c:v>23</c:v>
                </c:pt>
                <c:pt idx="362" formatCode="0">
                  <c:v>37</c:v>
                </c:pt>
                <c:pt idx="363" formatCode="0">
                  <c:v>12</c:v>
                </c:pt>
                <c:pt idx="364" formatCode="0">
                  <c:v>64</c:v>
                </c:pt>
                <c:pt idx="365" formatCode="0">
                  <c:v>44</c:v>
                </c:pt>
                <c:pt idx="366" formatCode="0">
                  <c:v>34</c:v>
                </c:pt>
                <c:pt idx="367" formatCode="0">
                  <c:v>33</c:v>
                </c:pt>
                <c:pt idx="368" formatCode="0">
                  <c:v>26</c:v>
                </c:pt>
                <c:pt idx="369" formatCode="0">
                  <c:v>14</c:v>
                </c:pt>
                <c:pt idx="370" formatCode="0">
                  <c:v>4</c:v>
                </c:pt>
                <c:pt idx="371" formatCode="0">
                  <c:v>47</c:v>
                </c:pt>
                <c:pt idx="372" formatCode="0">
                  <c:v>25</c:v>
                </c:pt>
                <c:pt idx="373" formatCode="0">
                  <c:v>25</c:v>
                </c:pt>
                <c:pt idx="374" formatCode="0">
                  <c:v>29</c:v>
                </c:pt>
                <c:pt idx="375" formatCode="0">
                  <c:v>24</c:v>
                </c:pt>
                <c:pt idx="376" formatCode="0">
                  <c:v>21</c:v>
                </c:pt>
                <c:pt idx="377" formatCode="0">
                  <c:v>3</c:v>
                </c:pt>
                <c:pt idx="378" formatCode="0">
                  <c:v>38</c:v>
                </c:pt>
                <c:pt idx="379" formatCode="0">
                  <c:v>29</c:v>
                </c:pt>
                <c:pt idx="380" formatCode="0">
                  <c:v>15</c:v>
                </c:pt>
                <c:pt idx="381" formatCode="0">
                  <c:v>19</c:v>
                </c:pt>
                <c:pt idx="382" formatCode="0">
                  <c:v>0</c:v>
                </c:pt>
                <c:pt idx="383" formatCode="0">
                  <c:v>12</c:v>
                </c:pt>
                <c:pt idx="384" formatCode="0">
                  <c:v>0</c:v>
                </c:pt>
                <c:pt idx="385" formatCode="0">
                  <c:v>16</c:v>
                </c:pt>
                <c:pt idx="386" formatCode="0">
                  <c:v>11</c:v>
                </c:pt>
                <c:pt idx="387" formatCode="0">
                  <c:v>31</c:v>
                </c:pt>
                <c:pt idx="388" formatCode="0">
                  <c:v>3</c:v>
                </c:pt>
                <c:pt idx="389" formatCode="0">
                  <c:v>26</c:v>
                </c:pt>
                <c:pt idx="390" formatCode="0">
                  <c:v>5</c:v>
                </c:pt>
                <c:pt idx="391" formatCode="0">
                  <c:v>3</c:v>
                </c:pt>
                <c:pt idx="392" formatCode="0">
                  <c:v>23</c:v>
                </c:pt>
                <c:pt idx="393" formatCode="0">
                  <c:v>9</c:v>
                </c:pt>
                <c:pt idx="394" formatCode="0">
                  <c:v>11</c:v>
                </c:pt>
                <c:pt idx="395" formatCode="0">
                  <c:v>8</c:v>
                </c:pt>
                <c:pt idx="396" formatCode="0">
                  <c:v>3</c:v>
                </c:pt>
                <c:pt idx="39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6448"/>
        <c:axId val="2258165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Заб_Ръст!$T$40:$T$437</c:f>
              <c:numCache>
                <c:formatCode>0.0</c:formatCode>
                <c:ptCount val="398"/>
                <c:pt idx="0">
                  <c:v>10.263866911859042</c:v>
                </c:pt>
                <c:pt idx="1">
                  <c:v>11.119189154513963</c:v>
                </c:pt>
                <c:pt idx="2">
                  <c:v>12.829833639823804</c:v>
                </c:pt>
                <c:pt idx="3">
                  <c:v>11.974511397168882</c:v>
                </c:pt>
                <c:pt idx="4">
                  <c:v>11.974511397168882</c:v>
                </c:pt>
                <c:pt idx="5">
                  <c:v>11.974511397168882</c:v>
                </c:pt>
                <c:pt idx="6">
                  <c:v>11.974511397168882</c:v>
                </c:pt>
                <c:pt idx="7">
                  <c:v>13.685155882478723</c:v>
                </c:pt>
                <c:pt idx="8">
                  <c:v>15.395800367788565</c:v>
                </c:pt>
                <c:pt idx="9">
                  <c:v>20.527733823718084</c:v>
                </c:pt>
                <c:pt idx="10">
                  <c:v>19.672411581063166</c:v>
                </c:pt>
                <c:pt idx="11">
                  <c:v>19.672411581063166</c:v>
                </c:pt>
                <c:pt idx="12">
                  <c:v>32.502245220886969</c:v>
                </c:pt>
                <c:pt idx="13">
                  <c:v>37.634178676816489</c:v>
                </c:pt>
                <c:pt idx="14">
                  <c:v>38.489500919471411</c:v>
                </c:pt>
                <c:pt idx="15">
                  <c:v>40.200145404781253</c:v>
                </c:pt>
                <c:pt idx="16">
                  <c:v>39.344823162126332</c:v>
                </c:pt>
                <c:pt idx="17">
                  <c:v>39.344823162126332</c:v>
                </c:pt>
                <c:pt idx="18">
                  <c:v>41.055467647436167</c:v>
                </c:pt>
                <c:pt idx="19">
                  <c:v>41.055467647436167</c:v>
                </c:pt>
                <c:pt idx="20">
                  <c:v>41.055467647436167</c:v>
                </c:pt>
                <c:pt idx="21">
                  <c:v>43.621434375400938</c:v>
                </c:pt>
                <c:pt idx="22">
                  <c:v>41.910789890091088</c:v>
                </c:pt>
                <c:pt idx="23">
                  <c:v>36.778856434161575</c:v>
                </c:pt>
                <c:pt idx="24">
                  <c:v>37.634178676816489</c:v>
                </c:pt>
                <c:pt idx="25">
                  <c:v>38.489500919471411</c:v>
                </c:pt>
                <c:pt idx="26">
                  <c:v>25.659667279647607</c:v>
                </c:pt>
                <c:pt idx="27">
                  <c:v>20.527733823718084</c:v>
                </c:pt>
                <c:pt idx="28">
                  <c:v>17.106444853098406</c:v>
                </c:pt>
                <c:pt idx="29">
                  <c:v>15.395800367788565</c:v>
                </c:pt>
                <c:pt idx="30">
                  <c:v>15.395800367788565</c:v>
                </c:pt>
                <c:pt idx="31">
                  <c:v>17.106444853098406</c:v>
                </c:pt>
                <c:pt idx="32">
                  <c:v>16.251122610443485</c:v>
                </c:pt>
                <c:pt idx="33">
                  <c:v>16.251122610443485</c:v>
                </c:pt>
                <c:pt idx="34">
                  <c:v>16.251122610443485</c:v>
                </c:pt>
                <c:pt idx="35">
                  <c:v>12.829833639823804</c:v>
                </c:pt>
                <c:pt idx="36">
                  <c:v>10.263866911859042</c:v>
                </c:pt>
                <c:pt idx="37">
                  <c:v>10.263866911859042</c:v>
                </c:pt>
                <c:pt idx="38">
                  <c:v>10.263866911859042</c:v>
                </c:pt>
                <c:pt idx="39">
                  <c:v>6.8425779412393615</c:v>
                </c:pt>
                <c:pt idx="40">
                  <c:v>6.8425779412393615</c:v>
                </c:pt>
                <c:pt idx="41">
                  <c:v>6.8425779412393615</c:v>
                </c:pt>
                <c:pt idx="42">
                  <c:v>6.8425779412393615</c:v>
                </c:pt>
                <c:pt idx="43">
                  <c:v>5.9872556985844412</c:v>
                </c:pt>
                <c:pt idx="44">
                  <c:v>5.1319334559295209</c:v>
                </c:pt>
                <c:pt idx="45">
                  <c:v>3.4212889706196807</c:v>
                </c:pt>
                <c:pt idx="46">
                  <c:v>2.5659667279647604</c:v>
                </c:pt>
                <c:pt idx="47">
                  <c:v>2.5659667279647604</c:v>
                </c:pt>
                <c:pt idx="48">
                  <c:v>2.5659667279647604</c:v>
                </c:pt>
                <c:pt idx="49">
                  <c:v>1.7106444853098404</c:v>
                </c:pt>
                <c:pt idx="50">
                  <c:v>1.7106444853098404</c:v>
                </c:pt>
                <c:pt idx="51">
                  <c:v>0.85532224265492018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0.85532224265492018</c:v>
                </c:pt>
                <c:pt idx="61">
                  <c:v>5.1319334559295209</c:v>
                </c:pt>
                <c:pt idx="62">
                  <c:v>5.1319334559295209</c:v>
                </c:pt>
                <c:pt idx="63">
                  <c:v>7.6979001838942827</c:v>
                </c:pt>
                <c:pt idx="64">
                  <c:v>18.817089338408245</c:v>
                </c:pt>
                <c:pt idx="65">
                  <c:v>23.093700551682847</c:v>
                </c:pt>
                <c:pt idx="66">
                  <c:v>32.502245220886969</c:v>
                </c:pt>
                <c:pt idx="67">
                  <c:v>37.634178676816489</c:v>
                </c:pt>
                <c:pt idx="68">
                  <c:v>53.885301287259971</c:v>
                </c:pt>
                <c:pt idx="69">
                  <c:v>65.85981268442886</c:v>
                </c:pt>
                <c:pt idx="70">
                  <c:v>66.715134927083781</c:v>
                </c:pt>
                <c:pt idx="71">
                  <c:v>81.255613052217427</c:v>
                </c:pt>
                <c:pt idx="72">
                  <c:v>93.230124449386309</c:v>
                </c:pt>
                <c:pt idx="73">
                  <c:v>104.34931360390027</c:v>
                </c:pt>
                <c:pt idx="74">
                  <c:v>106.91528033186503</c:v>
                </c:pt>
                <c:pt idx="75">
                  <c:v>105.20463584655521</c:v>
                </c:pt>
                <c:pt idx="76">
                  <c:v>119.74511397168884</c:v>
                </c:pt>
                <c:pt idx="77">
                  <c:v>120.60043621434376</c:v>
                </c:pt>
                <c:pt idx="78">
                  <c:v>119.74511397168884</c:v>
                </c:pt>
                <c:pt idx="79">
                  <c:v>123.16640294230852</c:v>
                </c:pt>
                <c:pt idx="80">
                  <c:v>124.02172518496343</c:v>
                </c:pt>
                <c:pt idx="81">
                  <c:v>125.73236967027327</c:v>
                </c:pt>
                <c:pt idx="82">
                  <c:v>114.61318051575931</c:v>
                </c:pt>
                <c:pt idx="83">
                  <c:v>110.33656930248472</c:v>
                </c:pt>
                <c:pt idx="84">
                  <c:v>111.19189154513963</c:v>
                </c:pt>
                <c:pt idx="85">
                  <c:v>104.34931360390027</c:v>
                </c:pt>
                <c:pt idx="86">
                  <c:v>102.63866911859043</c:v>
                </c:pt>
                <c:pt idx="87">
                  <c:v>100.07270239062566</c:v>
                </c:pt>
                <c:pt idx="88">
                  <c:v>106.05995808921011</c:v>
                </c:pt>
                <c:pt idx="89">
                  <c:v>110.33656930248472</c:v>
                </c:pt>
                <c:pt idx="90">
                  <c:v>98.362057905315822</c:v>
                </c:pt>
                <c:pt idx="91">
                  <c:v>98.362057905315822</c:v>
                </c:pt>
                <c:pt idx="92">
                  <c:v>96.65141342000598</c:v>
                </c:pt>
                <c:pt idx="93">
                  <c:v>91.519479964076467</c:v>
                </c:pt>
                <c:pt idx="94">
                  <c:v>90.664157721421546</c:v>
                </c:pt>
                <c:pt idx="95">
                  <c:v>94.085446692041231</c:v>
                </c:pt>
                <c:pt idx="96">
                  <c:v>93.230124449386309</c:v>
                </c:pt>
                <c:pt idx="97">
                  <c:v>89.808835478766625</c:v>
                </c:pt>
                <c:pt idx="98">
                  <c:v>99.217380147970758</c:v>
                </c:pt>
                <c:pt idx="99">
                  <c:v>97.506735662660901</c:v>
                </c:pt>
                <c:pt idx="100">
                  <c:v>98.362057905315822</c:v>
                </c:pt>
                <c:pt idx="101">
                  <c:v>95.796091177351059</c:v>
                </c:pt>
                <c:pt idx="102">
                  <c:v>93.230124449386309</c:v>
                </c:pt>
                <c:pt idx="103">
                  <c:v>89.808835478766625</c:v>
                </c:pt>
                <c:pt idx="104">
                  <c:v>88.098190993456782</c:v>
                </c:pt>
                <c:pt idx="105">
                  <c:v>88.953513236111704</c:v>
                </c:pt>
                <c:pt idx="106">
                  <c:v>88.098190993456782</c:v>
                </c:pt>
                <c:pt idx="107">
                  <c:v>96.65141342000598</c:v>
                </c:pt>
                <c:pt idx="108">
                  <c:v>93.230124449386309</c:v>
                </c:pt>
                <c:pt idx="109">
                  <c:v>89.808835478766625</c:v>
                </c:pt>
                <c:pt idx="110">
                  <c:v>88.953513236111704</c:v>
                </c:pt>
                <c:pt idx="111">
                  <c:v>88.098190993456782</c:v>
                </c:pt>
                <c:pt idx="112">
                  <c:v>76.979001838942821</c:v>
                </c:pt>
                <c:pt idx="113">
                  <c:v>72.70239062566823</c:v>
                </c:pt>
                <c:pt idx="114">
                  <c:v>61.583201471154261</c:v>
                </c:pt>
                <c:pt idx="115">
                  <c:v>59.017234743189491</c:v>
                </c:pt>
                <c:pt idx="116">
                  <c:v>53.029979044605057</c:v>
                </c:pt>
                <c:pt idx="117">
                  <c:v>50.464012316640293</c:v>
                </c:pt>
                <c:pt idx="118">
                  <c:v>50.464012316640293</c:v>
                </c:pt>
                <c:pt idx="119">
                  <c:v>47.898045588675529</c:v>
                </c:pt>
                <c:pt idx="120">
                  <c:v>42.766112132746017</c:v>
                </c:pt>
                <c:pt idx="121">
                  <c:v>32.502245220886969</c:v>
                </c:pt>
                <c:pt idx="122">
                  <c:v>28.225634007612367</c:v>
                </c:pt>
                <c:pt idx="123">
                  <c:v>22.238378309027926</c:v>
                </c:pt>
                <c:pt idx="124">
                  <c:v>19.672411581063166</c:v>
                </c:pt>
                <c:pt idx="125">
                  <c:v>16.251122610443485</c:v>
                </c:pt>
                <c:pt idx="126">
                  <c:v>18.817089338408245</c:v>
                </c:pt>
                <c:pt idx="127">
                  <c:v>17.961767095753324</c:v>
                </c:pt>
                <c:pt idx="128">
                  <c:v>18.817089338408245</c:v>
                </c:pt>
                <c:pt idx="129">
                  <c:v>18.817089338408245</c:v>
                </c:pt>
                <c:pt idx="130">
                  <c:v>19.672411581063166</c:v>
                </c:pt>
                <c:pt idx="131">
                  <c:v>20.527733823718084</c:v>
                </c:pt>
                <c:pt idx="132">
                  <c:v>20.527733823718084</c:v>
                </c:pt>
                <c:pt idx="133">
                  <c:v>19.672411581063166</c:v>
                </c:pt>
                <c:pt idx="134">
                  <c:v>23.093700551682847</c:v>
                </c:pt>
                <c:pt idx="135">
                  <c:v>23.093700551682847</c:v>
                </c:pt>
                <c:pt idx="136">
                  <c:v>29.080956250267285</c:v>
                </c:pt>
                <c:pt idx="137">
                  <c:v>29.080956250267285</c:v>
                </c:pt>
                <c:pt idx="138">
                  <c:v>29.080956250267285</c:v>
                </c:pt>
                <c:pt idx="139">
                  <c:v>30.791600735577131</c:v>
                </c:pt>
                <c:pt idx="140">
                  <c:v>28.225634007612367</c:v>
                </c:pt>
                <c:pt idx="141">
                  <c:v>29.080956250267285</c:v>
                </c:pt>
                <c:pt idx="142">
                  <c:v>30.791600735577131</c:v>
                </c:pt>
                <c:pt idx="143">
                  <c:v>29.080956250267285</c:v>
                </c:pt>
                <c:pt idx="144">
                  <c:v>28.225634007612367</c:v>
                </c:pt>
                <c:pt idx="145">
                  <c:v>26.514989522302528</c:v>
                </c:pt>
                <c:pt idx="146">
                  <c:v>26.514989522302528</c:v>
                </c:pt>
                <c:pt idx="147">
                  <c:v>25.659667279647607</c:v>
                </c:pt>
                <c:pt idx="148">
                  <c:v>19.672411581063166</c:v>
                </c:pt>
                <c:pt idx="149">
                  <c:v>18.817089338408245</c:v>
                </c:pt>
                <c:pt idx="150">
                  <c:v>12.829833639823804</c:v>
                </c:pt>
                <c:pt idx="151">
                  <c:v>11.974511397168882</c:v>
                </c:pt>
                <c:pt idx="152">
                  <c:v>11.974511397168882</c:v>
                </c:pt>
                <c:pt idx="153">
                  <c:v>10.263866911859042</c:v>
                </c:pt>
                <c:pt idx="154">
                  <c:v>11.119189154513963</c:v>
                </c:pt>
                <c:pt idx="155">
                  <c:v>11.119189154513963</c:v>
                </c:pt>
                <c:pt idx="156">
                  <c:v>8.553222426549203</c:v>
                </c:pt>
                <c:pt idx="157">
                  <c:v>9.4085446692041224</c:v>
                </c:pt>
                <c:pt idx="158">
                  <c:v>11.119189154513963</c:v>
                </c:pt>
                <c:pt idx="159">
                  <c:v>12.829833639823804</c:v>
                </c:pt>
                <c:pt idx="160">
                  <c:v>11.974511397168882</c:v>
                </c:pt>
                <c:pt idx="161">
                  <c:v>11.974511397168882</c:v>
                </c:pt>
                <c:pt idx="162">
                  <c:v>14.540478125133642</c:v>
                </c:pt>
                <c:pt idx="163">
                  <c:v>16.251122610443485</c:v>
                </c:pt>
                <c:pt idx="164">
                  <c:v>15.395800367788565</c:v>
                </c:pt>
                <c:pt idx="165">
                  <c:v>16.251122610443485</c:v>
                </c:pt>
                <c:pt idx="166">
                  <c:v>17.106444853098406</c:v>
                </c:pt>
                <c:pt idx="167">
                  <c:v>17.106444853098406</c:v>
                </c:pt>
                <c:pt idx="168">
                  <c:v>17.106444853098406</c:v>
                </c:pt>
                <c:pt idx="169">
                  <c:v>19.672411581063166</c:v>
                </c:pt>
                <c:pt idx="170">
                  <c:v>23.949022794337765</c:v>
                </c:pt>
                <c:pt idx="171">
                  <c:v>23.093700551682847</c:v>
                </c:pt>
                <c:pt idx="172">
                  <c:v>20.527733823718084</c:v>
                </c:pt>
                <c:pt idx="173">
                  <c:v>21.383056066373008</c:v>
                </c:pt>
                <c:pt idx="174">
                  <c:v>22.238378309027926</c:v>
                </c:pt>
                <c:pt idx="175">
                  <c:v>24.804345036992689</c:v>
                </c:pt>
                <c:pt idx="176">
                  <c:v>24.804345036992689</c:v>
                </c:pt>
                <c:pt idx="177">
                  <c:v>25.659667279647607</c:v>
                </c:pt>
                <c:pt idx="178">
                  <c:v>28.225634007612367</c:v>
                </c:pt>
                <c:pt idx="179">
                  <c:v>29.936278492922209</c:v>
                </c:pt>
                <c:pt idx="180">
                  <c:v>30.791600735577131</c:v>
                </c:pt>
                <c:pt idx="181">
                  <c:v>31.646922978232048</c:v>
                </c:pt>
                <c:pt idx="182">
                  <c:v>32.502245220886969</c:v>
                </c:pt>
                <c:pt idx="183">
                  <c:v>33.357567463541891</c:v>
                </c:pt>
                <c:pt idx="184">
                  <c:v>37.634178676816489</c:v>
                </c:pt>
                <c:pt idx="185">
                  <c:v>39.344823162126332</c:v>
                </c:pt>
                <c:pt idx="186">
                  <c:v>41.055467647436167</c:v>
                </c:pt>
                <c:pt idx="187">
                  <c:v>42.766112132746017</c:v>
                </c:pt>
                <c:pt idx="188">
                  <c:v>42.766112132746017</c:v>
                </c:pt>
                <c:pt idx="189">
                  <c:v>51.319334559295214</c:v>
                </c:pt>
                <c:pt idx="190">
                  <c:v>59.017234743189491</c:v>
                </c:pt>
                <c:pt idx="191">
                  <c:v>66.715134927083781</c:v>
                </c:pt>
                <c:pt idx="192">
                  <c:v>79.544968566907585</c:v>
                </c:pt>
                <c:pt idx="193">
                  <c:v>89.808835478766625</c:v>
                </c:pt>
                <c:pt idx="194">
                  <c:v>109.48124705982978</c:v>
                </c:pt>
                <c:pt idx="195">
                  <c:v>115.46850275841423</c:v>
                </c:pt>
                <c:pt idx="196">
                  <c:v>130.8643031262028</c:v>
                </c:pt>
                <c:pt idx="197">
                  <c:v>155.66864816319548</c:v>
                </c:pt>
                <c:pt idx="198">
                  <c:v>183.89428217080783</c:v>
                </c:pt>
                <c:pt idx="199">
                  <c:v>191.59218235470212</c:v>
                </c:pt>
                <c:pt idx="200">
                  <c:v>211.2645939357653</c:v>
                </c:pt>
                <c:pt idx="201">
                  <c:v>253.17538382585639</c:v>
                </c:pt>
                <c:pt idx="202">
                  <c:v>278.83505110550402</c:v>
                </c:pt>
                <c:pt idx="203">
                  <c:v>293.37552923063765</c:v>
                </c:pt>
                <c:pt idx="204">
                  <c:v>366.93324209896076</c:v>
                </c:pt>
                <c:pt idx="205">
                  <c:v>413.12064320232645</c:v>
                </c:pt>
                <c:pt idx="206">
                  <c:v>457.59739982038229</c:v>
                </c:pt>
                <c:pt idx="207">
                  <c:v>499.50818971047346</c:v>
                </c:pt>
                <c:pt idx="208">
                  <c:v>526.87850147543088</c:v>
                </c:pt>
                <c:pt idx="209">
                  <c:v>559.38074669631783</c:v>
                </c:pt>
                <c:pt idx="210">
                  <c:v>618.39798143950736</c:v>
                </c:pt>
                <c:pt idx="211">
                  <c:v>709.06213916092884</c:v>
                </c:pt>
                <c:pt idx="212">
                  <c:v>728.73455074199205</c:v>
                </c:pt>
                <c:pt idx="213">
                  <c:v>789.46242997049126</c:v>
                </c:pt>
                <c:pt idx="214">
                  <c:v>829.6625753752727</c:v>
                </c:pt>
                <c:pt idx="215">
                  <c:v>867.29675405208923</c:v>
                </c:pt>
                <c:pt idx="216">
                  <c:v>895.5223880597016</c:v>
                </c:pt>
                <c:pt idx="217">
                  <c:v>982.76525681050327</c:v>
                </c:pt>
                <c:pt idx="218">
                  <c:v>999.01637942094692</c:v>
                </c:pt>
                <c:pt idx="219">
                  <c:v>986.18654578112307</c:v>
                </c:pt>
                <c:pt idx="220">
                  <c:v>1022.1100799726298</c:v>
                </c:pt>
                <c:pt idx="221">
                  <c:v>1081.1273147158192</c:v>
                </c:pt>
                <c:pt idx="222">
                  <c:v>1113.6295599367063</c:v>
                </c:pt>
                <c:pt idx="223">
                  <c:v>1141.8551939443184</c:v>
                </c:pt>
                <c:pt idx="224">
                  <c:v>1111.0635932087414</c:v>
                </c:pt>
                <c:pt idx="225">
                  <c:v>1090.5358593850233</c:v>
                </c:pt>
                <c:pt idx="226">
                  <c:v>1130.7360047898046</c:v>
                </c:pt>
                <c:pt idx="227">
                  <c:v>1139.2892272163538</c:v>
                </c:pt>
                <c:pt idx="228">
                  <c:v>1130.7360047898046</c:v>
                </c:pt>
                <c:pt idx="229">
                  <c:v>1123.893426848565</c:v>
                </c:pt>
                <c:pt idx="230">
                  <c:v>1116.195526664671</c:v>
                </c:pt>
                <c:pt idx="231">
                  <c:v>1032.3739468844888</c:v>
                </c:pt>
                <c:pt idx="232">
                  <c:v>1034.9399136124537</c:v>
                </c:pt>
                <c:pt idx="233">
                  <c:v>1041.7824915536928</c:v>
                </c:pt>
                <c:pt idx="234">
                  <c:v>966.51413420005986</c:v>
                </c:pt>
                <c:pt idx="235">
                  <c:v>952.82897831758112</c:v>
                </c:pt>
                <c:pt idx="236">
                  <c:v>934.01188897917291</c:v>
                </c:pt>
                <c:pt idx="237">
                  <c:v>883.54787666253264</c:v>
                </c:pt>
                <c:pt idx="238">
                  <c:v>869.00739853739901</c:v>
                </c:pt>
                <c:pt idx="239">
                  <c:v>809.13484155155459</c:v>
                </c:pt>
                <c:pt idx="240">
                  <c:v>752.68357353632985</c:v>
                </c:pt>
                <c:pt idx="241">
                  <c:v>701.36423897703457</c:v>
                </c:pt>
                <c:pt idx="242">
                  <c:v>750.97292905101995</c:v>
                </c:pt>
                <c:pt idx="243">
                  <c:v>691.10037206517563</c:v>
                </c:pt>
                <c:pt idx="244">
                  <c:v>660.30877132959847</c:v>
                </c:pt>
                <c:pt idx="245">
                  <c:v>658.59812684428857</c:v>
                </c:pt>
                <c:pt idx="246">
                  <c:v>599.58089210109904</c:v>
                </c:pt>
                <c:pt idx="247">
                  <c:v>584.18509173331051</c:v>
                </c:pt>
                <c:pt idx="248">
                  <c:v>587.6063807039302</c:v>
                </c:pt>
                <c:pt idx="249">
                  <c:v>511.48270110764236</c:v>
                </c:pt>
                <c:pt idx="250">
                  <c:v>461.87401103365693</c:v>
                </c:pt>
                <c:pt idx="251">
                  <c:v>453.32078860710777</c:v>
                </c:pt>
                <c:pt idx="252">
                  <c:v>438.78031048197408</c:v>
                </c:pt>
                <c:pt idx="253">
                  <c:v>410.55467647436171</c:v>
                </c:pt>
                <c:pt idx="254">
                  <c:v>383.18436470940424</c:v>
                </c:pt>
                <c:pt idx="255">
                  <c:v>368.64388658427066</c:v>
                </c:pt>
                <c:pt idx="256">
                  <c:v>271.99247316426465</c:v>
                </c:pt>
                <c:pt idx="257">
                  <c:v>266.86053970833512</c:v>
                </c:pt>
                <c:pt idx="258">
                  <c:v>263.43925073771544</c:v>
                </c:pt>
                <c:pt idx="259">
                  <c:v>242.91151691399736</c:v>
                </c:pt>
                <c:pt idx="260">
                  <c:v>207.84330496514562</c:v>
                </c:pt>
                <c:pt idx="261">
                  <c:v>201.85604926656117</c:v>
                </c:pt>
                <c:pt idx="262">
                  <c:v>192.44750459735707</c:v>
                </c:pt>
                <c:pt idx="263">
                  <c:v>175.34105974425864</c:v>
                </c:pt>
                <c:pt idx="264">
                  <c:v>170.20912628832912</c:v>
                </c:pt>
                <c:pt idx="265">
                  <c:v>174.48573750160375</c:v>
                </c:pt>
                <c:pt idx="266">
                  <c:v>177.90702647222341</c:v>
                </c:pt>
                <c:pt idx="267">
                  <c:v>182.18363768549801</c:v>
                </c:pt>
                <c:pt idx="268">
                  <c:v>190.73686011204722</c:v>
                </c:pt>
                <c:pt idx="269">
                  <c:v>193.30282684001196</c:v>
                </c:pt>
                <c:pt idx="270">
                  <c:v>192.44750459735707</c:v>
                </c:pt>
                <c:pt idx="271">
                  <c:v>189.02621562673738</c:v>
                </c:pt>
                <c:pt idx="272">
                  <c:v>179.61767095753325</c:v>
                </c:pt>
                <c:pt idx="273">
                  <c:v>183.03895992815293</c:v>
                </c:pt>
                <c:pt idx="274">
                  <c:v>189.88153786939228</c:v>
                </c:pt>
                <c:pt idx="275">
                  <c:v>167.64315956036435</c:v>
                </c:pt>
                <c:pt idx="276">
                  <c:v>157.37929264850533</c:v>
                </c:pt>
                <c:pt idx="277">
                  <c:v>160.80058161912501</c:v>
                </c:pt>
                <c:pt idx="278">
                  <c:v>161.65590386177993</c:v>
                </c:pt>
                <c:pt idx="279">
                  <c:v>153.95800367788564</c:v>
                </c:pt>
                <c:pt idx="280">
                  <c:v>148.82607022195612</c:v>
                </c:pt>
                <c:pt idx="281">
                  <c:v>147.97074797930119</c:v>
                </c:pt>
                <c:pt idx="282">
                  <c:v>137.70688106744217</c:v>
                </c:pt>
                <c:pt idx="283">
                  <c:v>139.41752555275201</c:v>
                </c:pt>
                <c:pt idx="284">
                  <c:v>147.97074797930119</c:v>
                </c:pt>
                <c:pt idx="285">
                  <c:v>153.95800367788564</c:v>
                </c:pt>
                <c:pt idx="286">
                  <c:v>161.65590386177993</c:v>
                </c:pt>
                <c:pt idx="287">
                  <c:v>171.91977077363896</c:v>
                </c:pt>
                <c:pt idx="288">
                  <c:v>177.05170422956849</c:v>
                </c:pt>
                <c:pt idx="289">
                  <c:v>189.88153786939228</c:v>
                </c:pt>
                <c:pt idx="290">
                  <c:v>200.14540478125133</c:v>
                </c:pt>
                <c:pt idx="291">
                  <c:v>230.93700551682846</c:v>
                </c:pt>
                <c:pt idx="292">
                  <c:v>244.62216139930717</c:v>
                </c:pt>
                <c:pt idx="293">
                  <c:v>239.49022794337768</c:v>
                </c:pt>
                <c:pt idx="294">
                  <c:v>242.05619467134241</c:v>
                </c:pt>
                <c:pt idx="295">
                  <c:v>261.7286062524056</c:v>
                </c:pt>
                <c:pt idx="296">
                  <c:v>287.38827353205318</c:v>
                </c:pt>
                <c:pt idx="297">
                  <c:v>306.20536287046144</c:v>
                </c:pt>
                <c:pt idx="298">
                  <c:v>313.90326305435576</c:v>
                </c:pt>
                <c:pt idx="299">
                  <c:v>329.29906342214429</c:v>
                </c:pt>
                <c:pt idx="300">
                  <c:v>330.15438566479924</c:v>
                </c:pt>
                <c:pt idx="301">
                  <c:v>359.2353419150665</c:v>
                </c:pt>
                <c:pt idx="302">
                  <c:v>379.76307573878455</c:v>
                </c:pt>
                <c:pt idx="303">
                  <c:v>387.46097592267887</c:v>
                </c:pt>
                <c:pt idx="304">
                  <c:v>403.71209853312234</c:v>
                </c:pt>
                <c:pt idx="305">
                  <c:v>396.86952059188303</c:v>
                </c:pt>
                <c:pt idx="306">
                  <c:v>407.98870974639698</c:v>
                </c:pt>
                <c:pt idx="307">
                  <c:v>409.69935423170682</c:v>
                </c:pt>
                <c:pt idx="308">
                  <c:v>418.25257665825598</c:v>
                </c:pt>
                <c:pt idx="309">
                  <c:v>423.3845101141855</c:v>
                </c:pt>
                <c:pt idx="310">
                  <c:v>433.64837702604461</c:v>
                </c:pt>
                <c:pt idx="311">
                  <c:v>422.52918787153061</c:v>
                </c:pt>
                <c:pt idx="312">
                  <c:v>455.03143309241756</c:v>
                </c:pt>
                <c:pt idx="313">
                  <c:v>445.6228884232134</c:v>
                </c:pt>
                <c:pt idx="314">
                  <c:v>433.64837702604461</c:v>
                </c:pt>
                <c:pt idx="315">
                  <c:v>448.18885515117825</c:v>
                </c:pt>
                <c:pt idx="316">
                  <c:v>468.7165889748963</c:v>
                </c:pt>
                <c:pt idx="317">
                  <c:v>486.67835607064961</c:v>
                </c:pt>
                <c:pt idx="318">
                  <c:v>490.0996450412693</c:v>
                </c:pt>
                <c:pt idx="319">
                  <c:v>494.37625625454388</c:v>
                </c:pt>
                <c:pt idx="320">
                  <c:v>486.67835607064961</c:v>
                </c:pt>
                <c:pt idx="321">
                  <c:v>490.0996450412693</c:v>
                </c:pt>
                <c:pt idx="322">
                  <c:v>536.28704614463493</c:v>
                </c:pt>
                <c:pt idx="323">
                  <c:v>538.85301287259972</c:v>
                </c:pt>
                <c:pt idx="324">
                  <c:v>493.52093401188898</c:v>
                </c:pt>
                <c:pt idx="325">
                  <c:v>539.70833511525473</c:v>
                </c:pt>
                <c:pt idx="326">
                  <c:v>537.99769062994483</c:v>
                </c:pt>
                <c:pt idx="327">
                  <c:v>537.99769062994483</c:v>
                </c:pt>
                <c:pt idx="328">
                  <c:v>546.55091305649398</c:v>
                </c:pt>
                <c:pt idx="329">
                  <c:v>538.85301287259972</c:v>
                </c:pt>
                <c:pt idx="330">
                  <c:v>519.18060129153662</c:v>
                </c:pt>
                <c:pt idx="331">
                  <c:v>536.28704614463493</c:v>
                </c:pt>
                <c:pt idx="332">
                  <c:v>568.78929136552199</c:v>
                </c:pt>
                <c:pt idx="333">
                  <c:v>570.49993585083178</c:v>
                </c:pt>
                <c:pt idx="334">
                  <c:v>603.85750331437373</c:v>
                </c:pt>
                <c:pt idx="335">
                  <c:v>608.13411452764831</c:v>
                </c:pt>
                <c:pt idx="336">
                  <c:v>608.13411452764831</c:v>
                </c:pt>
                <c:pt idx="337">
                  <c:v>630.3724928366762</c:v>
                </c:pt>
                <c:pt idx="338">
                  <c:v>703.07488346234436</c:v>
                </c:pt>
                <c:pt idx="339">
                  <c:v>683.40247188128126</c:v>
                </c:pt>
                <c:pt idx="340">
                  <c:v>698.7982722490699</c:v>
                </c:pt>
                <c:pt idx="341">
                  <c:v>721.03665055809779</c:v>
                </c:pt>
                <c:pt idx="342">
                  <c:v>725.31326177137237</c:v>
                </c:pt>
                <c:pt idx="343">
                  <c:v>731.30051746995684</c:v>
                </c:pt>
                <c:pt idx="344">
                  <c:v>756.10486250694953</c:v>
                </c:pt>
                <c:pt idx="345">
                  <c:v>726.16858401402726</c:v>
                </c:pt>
                <c:pt idx="346">
                  <c:v>698.7982722490699</c:v>
                </c:pt>
                <c:pt idx="347">
                  <c:v>709.91746140358384</c:v>
                </c:pt>
                <c:pt idx="348">
                  <c:v>692.81101655048542</c:v>
                </c:pt>
                <c:pt idx="349">
                  <c:v>698.7982722490699</c:v>
                </c:pt>
                <c:pt idx="350">
                  <c:v>702.21956121968947</c:v>
                </c:pt>
                <c:pt idx="351">
                  <c:v>695.3769832784501</c:v>
                </c:pt>
                <c:pt idx="352">
                  <c:v>676.55989394004189</c:v>
                </c:pt>
                <c:pt idx="353">
                  <c:v>660.30877132959847</c:v>
                </c:pt>
                <c:pt idx="354">
                  <c:v>632.08313732198599</c:v>
                </c:pt>
                <c:pt idx="355">
                  <c:v>615.83201471154257</c:v>
                </c:pt>
                <c:pt idx="356">
                  <c:v>611.55540349826799</c:v>
                </c:pt>
                <c:pt idx="357">
                  <c:v>608.13411452764831</c:v>
                </c:pt>
                <c:pt idx="358">
                  <c:v>589.3170251892401</c:v>
                </c:pt>
                <c:pt idx="359">
                  <c:v>597.87024761578925</c:v>
                </c:pt>
                <c:pt idx="360">
                  <c:v>598.72556985844415</c:v>
                </c:pt>
                <c:pt idx="361">
                  <c:v>567.07864688021209</c:v>
                </c:pt>
                <c:pt idx="362">
                  <c:v>555.95945772569814</c:v>
                </c:pt>
                <c:pt idx="363">
                  <c:v>550.82752426976867</c:v>
                </c:pt>
                <c:pt idx="364">
                  <c:v>530.29979044605057</c:v>
                </c:pt>
                <c:pt idx="365">
                  <c:v>509.77205662233246</c:v>
                </c:pt>
                <c:pt idx="366">
                  <c:v>483.25706710002993</c:v>
                </c:pt>
                <c:pt idx="367">
                  <c:v>474.70384467348072</c:v>
                </c:pt>
                <c:pt idx="368">
                  <c:v>457.59739982038229</c:v>
                </c:pt>
                <c:pt idx="369">
                  <c:v>443.05692169524866</c:v>
                </c:pt>
                <c:pt idx="370">
                  <c:v>437.92498823931913</c:v>
                </c:pt>
                <c:pt idx="371">
                  <c:v>419.10789890091093</c:v>
                </c:pt>
                <c:pt idx="372">
                  <c:v>392.5929093786084</c:v>
                </c:pt>
                <c:pt idx="373">
                  <c:v>372.92049779754524</c:v>
                </c:pt>
                <c:pt idx="374">
                  <c:v>356.66937518710176</c:v>
                </c:pt>
                <c:pt idx="375">
                  <c:v>357.52469742975666</c:v>
                </c:pt>
                <c:pt idx="376">
                  <c:v>343.83954154727792</c:v>
                </c:pt>
                <c:pt idx="377">
                  <c:v>336.14164136338366</c:v>
                </c:pt>
                <c:pt idx="378">
                  <c:v>313.90326305435576</c:v>
                </c:pt>
                <c:pt idx="379">
                  <c:v>301.07342941453192</c:v>
                </c:pt>
                <c:pt idx="380">
                  <c:v>284.82230680408844</c:v>
                </c:pt>
                <c:pt idx="381">
                  <c:v>272.84779540691954</c:v>
                </c:pt>
                <c:pt idx="382">
                  <c:v>250.60941709789162</c:v>
                </c:pt>
                <c:pt idx="383">
                  <c:v>248.89877261258178</c:v>
                </c:pt>
                <c:pt idx="384">
                  <c:v>245.4774836419621</c:v>
                </c:pt>
                <c:pt idx="385">
                  <c:v>218.96249411965957</c:v>
                </c:pt>
                <c:pt idx="386">
                  <c:v>206.98798272249067</c:v>
                </c:pt>
                <c:pt idx="387">
                  <c:v>212.11991617842023</c:v>
                </c:pt>
                <c:pt idx="388">
                  <c:v>189.88153786939228</c:v>
                </c:pt>
                <c:pt idx="389">
                  <c:v>191.59218235470212</c:v>
                </c:pt>
                <c:pt idx="390">
                  <c:v>177.90702647222341</c:v>
                </c:pt>
                <c:pt idx="391">
                  <c:v>177.90702647222341</c:v>
                </c:pt>
                <c:pt idx="392">
                  <c:v>165.07719283239962</c:v>
                </c:pt>
                <c:pt idx="393">
                  <c:v>147.97074797930119</c:v>
                </c:pt>
                <c:pt idx="394">
                  <c:v>144.54945900868151</c:v>
                </c:pt>
                <c:pt idx="395">
                  <c:v>135.1409143394774</c:v>
                </c:pt>
                <c:pt idx="396">
                  <c:v>137.70688106744217</c:v>
                </c:pt>
                <c:pt idx="397">
                  <c:v>132.57494761151264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5424"/>
        <c:axId val="225815936"/>
      </c:lineChart>
      <c:dateAx>
        <c:axId val="22621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5936"/>
        <c:crosses val="autoZero"/>
        <c:auto val="1"/>
        <c:lblOffset val="100"/>
        <c:baseTimeUnit val="days"/>
      </c:dateAx>
      <c:valAx>
        <c:axId val="225815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5424"/>
        <c:crosses val="autoZero"/>
        <c:crossBetween val="between"/>
      </c:valAx>
      <c:valAx>
        <c:axId val="225816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6448"/>
        <c:crosses val="max"/>
        <c:crossBetween val="between"/>
      </c:valAx>
      <c:dateAx>
        <c:axId val="2262164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65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Ловеч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Брой_случаи!$L$40:$L$437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1</c:v>
                </c:pt>
                <c:pt idx="122">
                  <c:v>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0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1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3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0</c:v>
                </c:pt>
                <c:pt idx="171" formatCode="0">
                  <c:v>5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5</c:v>
                </c:pt>
                <c:pt idx="177" formatCode="0">
                  <c:v>0</c:v>
                </c:pt>
                <c:pt idx="178" formatCode="0">
                  <c:v>2</c:v>
                </c:pt>
                <c:pt idx="179" formatCode="0">
                  <c:v>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8</c:v>
                </c:pt>
                <c:pt idx="183" formatCode="0">
                  <c:v>6</c:v>
                </c:pt>
                <c:pt idx="184" formatCode="0">
                  <c:v>5</c:v>
                </c:pt>
                <c:pt idx="185" formatCode="0">
                  <c:v>15</c:v>
                </c:pt>
                <c:pt idx="186" formatCode="0">
                  <c:v>23</c:v>
                </c:pt>
                <c:pt idx="187" formatCode="0">
                  <c:v>8</c:v>
                </c:pt>
                <c:pt idx="188" formatCode="0">
                  <c:v>2</c:v>
                </c:pt>
                <c:pt idx="189" formatCode="0">
                  <c:v>7</c:v>
                </c:pt>
                <c:pt idx="190" formatCode="0">
                  <c:v>17</c:v>
                </c:pt>
                <c:pt idx="191" formatCode="0">
                  <c:v>20</c:v>
                </c:pt>
                <c:pt idx="192" formatCode="0">
                  <c:v>11</c:v>
                </c:pt>
                <c:pt idx="193" formatCode="0">
                  <c:v>16</c:v>
                </c:pt>
                <c:pt idx="194" formatCode="0">
                  <c:v>14</c:v>
                </c:pt>
                <c:pt idx="195" formatCode="0">
                  <c:v>2</c:v>
                </c:pt>
                <c:pt idx="196" formatCode="0">
                  <c:v>20</c:v>
                </c:pt>
                <c:pt idx="197" formatCode="0">
                  <c:v>16</c:v>
                </c:pt>
                <c:pt idx="198" formatCode="0">
                  <c:v>31</c:v>
                </c:pt>
                <c:pt idx="199" formatCode="0">
                  <c:v>12</c:v>
                </c:pt>
                <c:pt idx="200" formatCode="0">
                  <c:v>56</c:v>
                </c:pt>
                <c:pt idx="201" formatCode="0">
                  <c:v>9</c:v>
                </c:pt>
                <c:pt idx="202" formatCode="0">
                  <c:v>13</c:v>
                </c:pt>
                <c:pt idx="203" formatCode="0">
                  <c:v>29</c:v>
                </c:pt>
                <c:pt idx="204" formatCode="0">
                  <c:v>22</c:v>
                </c:pt>
                <c:pt idx="205" formatCode="0">
                  <c:v>78</c:v>
                </c:pt>
                <c:pt idx="206" formatCode="0">
                  <c:v>10</c:v>
                </c:pt>
                <c:pt idx="207" formatCode="0">
                  <c:v>33</c:v>
                </c:pt>
                <c:pt idx="208" formatCode="0">
                  <c:v>32</c:v>
                </c:pt>
                <c:pt idx="209" formatCode="0">
                  <c:v>9</c:v>
                </c:pt>
                <c:pt idx="210" formatCode="0">
                  <c:v>25</c:v>
                </c:pt>
                <c:pt idx="211" formatCode="0">
                  <c:v>45</c:v>
                </c:pt>
                <c:pt idx="212" formatCode="0">
                  <c:v>32</c:v>
                </c:pt>
                <c:pt idx="213" formatCode="0">
                  <c:v>40</c:v>
                </c:pt>
                <c:pt idx="214" formatCode="0">
                  <c:v>42</c:v>
                </c:pt>
                <c:pt idx="215" formatCode="0">
                  <c:v>35</c:v>
                </c:pt>
                <c:pt idx="216" formatCode="0">
                  <c:v>29</c:v>
                </c:pt>
                <c:pt idx="217" formatCode="0">
                  <c:v>24</c:v>
                </c:pt>
                <c:pt idx="218" formatCode="0">
                  <c:v>54</c:v>
                </c:pt>
                <c:pt idx="219" formatCode="0">
                  <c:v>25</c:v>
                </c:pt>
                <c:pt idx="220" formatCode="0">
                  <c:v>48</c:v>
                </c:pt>
                <c:pt idx="221" formatCode="0">
                  <c:v>37</c:v>
                </c:pt>
                <c:pt idx="222" formatCode="0">
                  <c:v>52</c:v>
                </c:pt>
                <c:pt idx="223" formatCode="0">
                  <c:v>20</c:v>
                </c:pt>
                <c:pt idx="224" formatCode="0">
                  <c:v>27</c:v>
                </c:pt>
                <c:pt idx="225" formatCode="0">
                  <c:v>41</c:v>
                </c:pt>
                <c:pt idx="226" formatCode="0">
                  <c:v>29</c:v>
                </c:pt>
                <c:pt idx="227" formatCode="0">
                  <c:v>49</c:v>
                </c:pt>
                <c:pt idx="228" formatCode="0">
                  <c:v>53</c:v>
                </c:pt>
                <c:pt idx="229" formatCode="0">
                  <c:v>39</c:v>
                </c:pt>
                <c:pt idx="230" formatCode="0">
                  <c:v>29</c:v>
                </c:pt>
                <c:pt idx="231" formatCode="0">
                  <c:v>17</c:v>
                </c:pt>
                <c:pt idx="232" formatCode="0">
                  <c:v>39</c:v>
                </c:pt>
                <c:pt idx="233" formatCode="0">
                  <c:v>23</c:v>
                </c:pt>
                <c:pt idx="234" formatCode="0">
                  <c:v>43</c:v>
                </c:pt>
                <c:pt idx="235" formatCode="0">
                  <c:v>40</c:v>
                </c:pt>
                <c:pt idx="236" formatCode="0">
                  <c:v>42</c:v>
                </c:pt>
                <c:pt idx="237" formatCode="0">
                  <c:v>5</c:v>
                </c:pt>
                <c:pt idx="238" formatCode="0">
                  <c:v>16</c:v>
                </c:pt>
                <c:pt idx="239" formatCode="0">
                  <c:v>62</c:v>
                </c:pt>
                <c:pt idx="240" formatCode="0">
                  <c:v>46</c:v>
                </c:pt>
                <c:pt idx="241" formatCode="0">
                  <c:v>48</c:v>
                </c:pt>
                <c:pt idx="242" formatCode="0">
                  <c:v>62</c:v>
                </c:pt>
                <c:pt idx="243" formatCode="0">
                  <c:v>30</c:v>
                </c:pt>
                <c:pt idx="244" formatCode="0">
                  <c:v>1</c:v>
                </c:pt>
                <c:pt idx="245" formatCode="0">
                  <c:v>21</c:v>
                </c:pt>
                <c:pt idx="246" formatCode="0">
                  <c:v>47</c:v>
                </c:pt>
                <c:pt idx="247" formatCode="0">
                  <c:v>34</c:v>
                </c:pt>
                <c:pt idx="248" formatCode="0">
                  <c:v>33</c:v>
                </c:pt>
                <c:pt idx="249" formatCode="0">
                  <c:v>33</c:v>
                </c:pt>
                <c:pt idx="250" formatCode="0">
                  <c:v>23</c:v>
                </c:pt>
                <c:pt idx="251" formatCode="0">
                  <c:v>8</c:v>
                </c:pt>
                <c:pt idx="252" formatCode="0">
                  <c:v>23</c:v>
                </c:pt>
                <c:pt idx="253" formatCode="0">
                  <c:v>32</c:v>
                </c:pt>
                <c:pt idx="254" formatCode="0">
                  <c:v>28</c:v>
                </c:pt>
                <c:pt idx="255" formatCode="0">
                  <c:v>22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9</c:v>
                </c:pt>
                <c:pt idx="259" formatCode="0">
                  <c:v>3</c:v>
                </c:pt>
                <c:pt idx="260" formatCode="0">
                  <c:v>21</c:v>
                </c:pt>
                <c:pt idx="261" formatCode="0">
                  <c:v>36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3</c:v>
                </c:pt>
                <c:pt idx="265" formatCode="0">
                  <c:v>2</c:v>
                </c:pt>
                <c:pt idx="266" formatCode="0">
                  <c:v>35</c:v>
                </c:pt>
                <c:pt idx="267" formatCode="0">
                  <c:v>19</c:v>
                </c:pt>
                <c:pt idx="268" formatCode="0">
                  <c:v>13</c:v>
                </c:pt>
                <c:pt idx="269" formatCode="0">
                  <c:v>15</c:v>
                </c:pt>
                <c:pt idx="270" formatCode="0">
                  <c:v>2</c:v>
                </c:pt>
                <c:pt idx="271" formatCode="0">
                  <c:v>6</c:v>
                </c:pt>
                <c:pt idx="272" formatCode="0">
                  <c:v>1</c:v>
                </c:pt>
                <c:pt idx="273" formatCode="0">
                  <c:v>6</c:v>
                </c:pt>
                <c:pt idx="274" formatCode="0">
                  <c:v>14</c:v>
                </c:pt>
                <c:pt idx="275" formatCode="0">
                  <c:v>3</c:v>
                </c:pt>
                <c:pt idx="276" formatCode="0">
                  <c:v>5</c:v>
                </c:pt>
                <c:pt idx="277" formatCode="0">
                  <c:v>3</c:v>
                </c:pt>
                <c:pt idx="278" formatCode="0">
                  <c:v>7</c:v>
                </c:pt>
                <c:pt idx="279" formatCode="0">
                  <c:v>2</c:v>
                </c:pt>
                <c:pt idx="280" formatCode="0">
                  <c:v>5</c:v>
                </c:pt>
                <c:pt idx="281" formatCode="0">
                  <c:v>9</c:v>
                </c:pt>
                <c:pt idx="282" formatCode="0">
                  <c:v>4</c:v>
                </c:pt>
                <c:pt idx="283" formatCode="0">
                  <c:v>6</c:v>
                </c:pt>
                <c:pt idx="284" formatCode="0">
                  <c:v>7</c:v>
                </c:pt>
                <c:pt idx="285" formatCode="0">
                  <c:v>3</c:v>
                </c:pt>
                <c:pt idx="286" formatCode="0">
                  <c:v>4</c:v>
                </c:pt>
                <c:pt idx="287" formatCode="0">
                  <c:v>11</c:v>
                </c:pt>
                <c:pt idx="288" formatCode="0">
                  <c:v>5</c:v>
                </c:pt>
                <c:pt idx="289" formatCode="0">
                  <c:v>7</c:v>
                </c:pt>
                <c:pt idx="290" formatCode="0">
                  <c:v>8</c:v>
                </c:pt>
                <c:pt idx="291" formatCode="0">
                  <c:v>8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8</c:v>
                </c:pt>
                <c:pt idx="295" formatCode="0">
                  <c:v>16</c:v>
                </c:pt>
                <c:pt idx="296" formatCode="0">
                  <c:v>5</c:v>
                </c:pt>
                <c:pt idx="297" formatCode="0">
                  <c:v>12</c:v>
                </c:pt>
                <c:pt idx="298" formatCode="0">
                  <c:v>7</c:v>
                </c:pt>
                <c:pt idx="299" formatCode="0">
                  <c:v>6</c:v>
                </c:pt>
                <c:pt idx="300" formatCode="0">
                  <c:v>1</c:v>
                </c:pt>
                <c:pt idx="301" formatCode="0">
                  <c:v>15</c:v>
                </c:pt>
                <c:pt idx="302" formatCode="0">
                  <c:v>12</c:v>
                </c:pt>
                <c:pt idx="303" formatCode="0">
                  <c:v>8</c:v>
                </c:pt>
                <c:pt idx="304" formatCode="0">
                  <c:v>6</c:v>
                </c:pt>
                <c:pt idx="305" formatCode="0">
                  <c:v>13</c:v>
                </c:pt>
                <c:pt idx="306" formatCode="0">
                  <c:v>6</c:v>
                </c:pt>
                <c:pt idx="307" formatCode="0">
                  <c:v>1</c:v>
                </c:pt>
                <c:pt idx="308" formatCode="0">
                  <c:v>15</c:v>
                </c:pt>
                <c:pt idx="309" formatCode="0">
                  <c:v>10</c:v>
                </c:pt>
                <c:pt idx="310" formatCode="0">
                  <c:v>12</c:v>
                </c:pt>
                <c:pt idx="311" formatCode="0">
                  <c:v>17</c:v>
                </c:pt>
                <c:pt idx="312" formatCode="0">
                  <c:v>15</c:v>
                </c:pt>
                <c:pt idx="313" formatCode="0">
                  <c:v>22</c:v>
                </c:pt>
                <c:pt idx="314" formatCode="0">
                  <c:v>1</c:v>
                </c:pt>
                <c:pt idx="315" formatCode="0">
                  <c:v>32</c:v>
                </c:pt>
                <c:pt idx="316" formatCode="0">
                  <c:v>27</c:v>
                </c:pt>
                <c:pt idx="317" formatCode="0">
                  <c:v>22</c:v>
                </c:pt>
                <c:pt idx="318" formatCode="0">
                  <c:v>27</c:v>
                </c:pt>
                <c:pt idx="319" formatCode="0">
                  <c:v>21</c:v>
                </c:pt>
                <c:pt idx="320" formatCode="0">
                  <c:v>20</c:v>
                </c:pt>
                <c:pt idx="321" formatCode="0">
                  <c:v>5</c:v>
                </c:pt>
                <c:pt idx="322" formatCode="0">
                  <c:v>30</c:v>
                </c:pt>
                <c:pt idx="323" formatCode="0">
                  <c:v>28</c:v>
                </c:pt>
                <c:pt idx="324" formatCode="0">
                  <c:v>8</c:v>
                </c:pt>
                <c:pt idx="325" formatCode="0">
                  <c:v>33</c:v>
                </c:pt>
                <c:pt idx="326" formatCode="0">
                  <c:v>36</c:v>
                </c:pt>
                <c:pt idx="327" formatCode="0">
                  <c:v>27</c:v>
                </c:pt>
                <c:pt idx="328" formatCode="0">
                  <c:v>8</c:v>
                </c:pt>
                <c:pt idx="329" formatCode="0">
                  <c:v>32</c:v>
                </c:pt>
                <c:pt idx="330" formatCode="0">
                  <c:v>35</c:v>
                </c:pt>
                <c:pt idx="331" formatCode="0">
                  <c:v>35</c:v>
                </c:pt>
                <c:pt idx="332" formatCode="0">
                  <c:v>33</c:v>
                </c:pt>
                <c:pt idx="333" formatCode="0">
                  <c:v>39</c:v>
                </c:pt>
                <c:pt idx="334" formatCode="0">
                  <c:v>34</c:v>
                </c:pt>
                <c:pt idx="335" formatCode="0">
                  <c:v>8</c:v>
                </c:pt>
                <c:pt idx="336" formatCode="0">
                  <c:v>40</c:v>
                </c:pt>
                <c:pt idx="337" formatCode="0">
                  <c:v>64</c:v>
                </c:pt>
                <c:pt idx="338" formatCode="0">
                  <c:v>74</c:v>
                </c:pt>
                <c:pt idx="339" formatCode="0">
                  <c:v>56</c:v>
                </c:pt>
                <c:pt idx="340" formatCode="0">
                  <c:v>92</c:v>
                </c:pt>
                <c:pt idx="341" formatCode="0">
                  <c:v>38</c:v>
                </c:pt>
                <c:pt idx="342" formatCode="0">
                  <c:v>14</c:v>
                </c:pt>
                <c:pt idx="343" formatCode="0">
                  <c:v>65</c:v>
                </c:pt>
                <c:pt idx="344" formatCode="0">
                  <c:v>57</c:v>
                </c:pt>
                <c:pt idx="345" formatCode="0">
                  <c:v>92</c:v>
                </c:pt>
                <c:pt idx="346" formatCode="0">
                  <c:v>70</c:v>
                </c:pt>
                <c:pt idx="347" formatCode="0">
                  <c:v>76</c:v>
                </c:pt>
                <c:pt idx="348" formatCode="0">
                  <c:v>26</c:v>
                </c:pt>
                <c:pt idx="349" formatCode="0">
                  <c:v>24</c:v>
                </c:pt>
                <c:pt idx="350" formatCode="0">
                  <c:v>74</c:v>
                </c:pt>
                <c:pt idx="351" formatCode="0">
                  <c:v>58</c:v>
                </c:pt>
                <c:pt idx="352" formatCode="0">
                  <c:v>88</c:v>
                </c:pt>
                <c:pt idx="353" formatCode="0">
                  <c:v>73</c:v>
                </c:pt>
                <c:pt idx="354" formatCode="0">
                  <c:v>59</c:v>
                </c:pt>
                <c:pt idx="355" formatCode="0">
                  <c:v>32</c:v>
                </c:pt>
                <c:pt idx="356" formatCode="0">
                  <c:v>8</c:v>
                </c:pt>
                <c:pt idx="357" formatCode="0">
                  <c:v>80</c:v>
                </c:pt>
                <c:pt idx="358" formatCode="0">
                  <c:v>68</c:v>
                </c:pt>
                <c:pt idx="359" formatCode="0">
                  <c:v>54</c:v>
                </c:pt>
                <c:pt idx="360" formatCode="0">
                  <c:v>62</c:v>
                </c:pt>
                <c:pt idx="361" formatCode="0">
                  <c:v>53</c:v>
                </c:pt>
                <c:pt idx="362" formatCode="0">
                  <c:v>18</c:v>
                </c:pt>
                <c:pt idx="363" formatCode="0">
                  <c:v>12</c:v>
                </c:pt>
                <c:pt idx="364" formatCode="0">
                  <c:v>64</c:v>
                </c:pt>
                <c:pt idx="365" formatCode="0">
                  <c:v>57</c:v>
                </c:pt>
                <c:pt idx="366" formatCode="0">
                  <c:v>38</c:v>
                </c:pt>
                <c:pt idx="367" formatCode="0">
                  <c:v>28</c:v>
                </c:pt>
                <c:pt idx="368" formatCode="0">
                  <c:v>48</c:v>
                </c:pt>
                <c:pt idx="369" formatCode="0">
                  <c:v>18</c:v>
                </c:pt>
                <c:pt idx="370" formatCode="0">
                  <c:v>11</c:v>
                </c:pt>
                <c:pt idx="371" formatCode="0">
                  <c:v>56</c:v>
                </c:pt>
                <c:pt idx="372" formatCode="0">
                  <c:v>41</c:v>
                </c:pt>
                <c:pt idx="373" formatCode="0">
                  <c:v>34</c:v>
                </c:pt>
                <c:pt idx="374" formatCode="0">
                  <c:v>44</c:v>
                </c:pt>
                <c:pt idx="375" formatCode="0">
                  <c:v>31</c:v>
                </c:pt>
                <c:pt idx="376" formatCode="0">
                  <c:v>11</c:v>
                </c:pt>
                <c:pt idx="377" formatCode="0">
                  <c:v>3</c:v>
                </c:pt>
                <c:pt idx="378" formatCode="0">
                  <c:v>35</c:v>
                </c:pt>
                <c:pt idx="379" formatCode="0">
                  <c:v>25</c:v>
                </c:pt>
                <c:pt idx="380" formatCode="0">
                  <c:v>19</c:v>
                </c:pt>
                <c:pt idx="381" formatCode="0">
                  <c:v>24</c:v>
                </c:pt>
                <c:pt idx="382" formatCode="0">
                  <c:v>12</c:v>
                </c:pt>
                <c:pt idx="383" formatCode="0">
                  <c:v>10</c:v>
                </c:pt>
                <c:pt idx="384" formatCode="0">
                  <c:v>7</c:v>
                </c:pt>
                <c:pt idx="385" formatCode="0">
                  <c:v>9</c:v>
                </c:pt>
                <c:pt idx="386" formatCode="0">
                  <c:v>9</c:v>
                </c:pt>
                <c:pt idx="387" formatCode="0">
                  <c:v>55</c:v>
                </c:pt>
                <c:pt idx="388" formatCode="0">
                  <c:v>7</c:v>
                </c:pt>
                <c:pt idx="389" formatCode="0">
                  <c:v>31</c:v>
                </c:pt>
                <c:pt idx="390" formatCode="0">
                  <c:v>11</c:v>
                </c:pt>
                <c:pt idx="391" formatCode="0">
                  <c:v>3</c:v>
                </c:pt>
                <c:pt idx="392" formatCode="0">
                  <c:v>17</c:v>
                </c:pt>
                <c:pt idx="393" formatCode="0">
                  <c:v>15</c:v>
                </c:pt>
                <c:pt idx="394" formatCode="0">
                  <c:v>10</c:v>
                </c:pt>
                <c:pt idx="395" formatCode="0">
                  <c:v>13</c:v>
                </c:pt>
                <c:pt idx="396" formatCode="0">
                  <c:v>11</c:v>
                </c:pt>
                <c:pt idx="39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3552"/>
        <c:axId val="22581881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Заб_Ръст!$V$40:$V$437</c:f>
              <c:numCache>
                <c:formatCode>0.0</c:formatCode>
                <c:ptCount val="398"/>
                <c:pt idx="0">
                  <c:v>0.81602010673542991</c:v>
                </c:pt>
                <c:pt idx="1">
                  <c:v>0.81602010673542991</c:v>
                </c:pt>
                <c:pt idx="2">
                  <c:v>0.81602010673542991</c:v>
                </c:pt>
                <c:pt idx="3">
                  <c:v>0.81602010673542991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0.81602010673542991</c:v>
                </c:pt>
                <c:pt idx="38">
                  <c:v>0.81602010673542991</c:v>
                </c:pt>
                <c:pt idx="39">
                  <c:v>2.4480603202062898</c:v>
                </c:pt>
                <c:pt idx="40">
                  <c:v>2.4480603202062898</c:v>
                </c:pt>
                <c:pt idx="41">
                  <c:v>2.4480603202062898</c:v>
                </c:pt>
                <c:pt idx="42">
                  <c:v>2.4480603202062898</c:v>
                </c:pt>
                <c:pt idx="43">
                  <c:v>2.4480603202062898</c:v>
                </c:pt>
                <c:pt idx="44">
                  <c:v>2.4480603202062898</c:v>
                </c:pt>
                <c:pt idx="45">
                  <c:v>2.4480603202062898</c:v>
                </c:pt>
                <c:pt idx="46">
                  <c:v>2.4480603202062898</c:v>
                </c:pt>
                <c:pt idx="47">
                  <c:v>2.4480603202062898</c:v>
                </c:pt>
                <c:pt idx="48">
                  <c:v>2.4480603202062898</c:v>
                </c:pt>
                <c:pt idx="49">
                  <c:v>2.4480603202062898</c:v>
                </c:pt>
                <c:pt idx="50">
                  <c:v>2.4480603202062898</c:v>
                </c:pt>
                <c:pt idx="51">
                  <c:v>1.6320402134708598</c:v>
                </c:pt>
                <c:pt idx="52">
                  <c:v>1.6320402134708598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0.81602010673542991</c:v>
                </c:pt>
                <c:pt idx="57">
                  <c:v>0.81602010673542991</c:v>
                </c:pt>
                <c:pt idx="58">
                  <c:v>0.81602010673542991</c:v>
                </c:pt>
                <c:pt idx="59">
                  <c:v>3.2640804269417196</c:v>
                </c:pt>
                <c:pt idx="60">
                  <c:v>3.2640804269417196</c:v>
                </c:pt>
                <c:pt idx="61">
                  <c:v>3.2640804269417196</c:v>
                </c:pt>
                <c:pt idx="62">
                  <c:v>4.0801005336771494</c:v>
                </c:pt>
                <c:pt idx="63">
                  <c:v>4.0801005336771494</c:v>
                </c:pt>
                <c:pt idx="64">
                  <c:v>4.0801005336771494</c:v>
                </c:pt>
                <c:pt idx="65">
                  <c:v>7.3441809606188695</c:v>
                </c:pt>
                <c:pt idx="66">
                  <c:v>7.3441809606188695</c:v>
                </c:pt>
                <c:pt idx="67">
                  <c:v>7.3441809606188695</c:v>
                </c:pt>
                <c:pt idx="68">
                  <c:v>7.3441809606188695</c:v>
                </c:pt>
                <c:pt idx="69">
                  <c:v>7.3441809606188695</c:v>
                </c:pt>
                <c:pt idx="70">
                  <c:v>6.5281608538834393</c:v>
                </c:pt>
                <c:pt idx="71">
                  <c:v>7.3441809606188695</c:v>
                </c:pt>
                <c:pt idx="72">
                  <c:v>7.3441809606188695</c:v>
                </c:pt>
                <c:pt idx="73">
                  <c:v>4.8961206404125797</c:v>
                </c:pt>
                <c:pt idx="74">
                  <c:v>4.8961206404125797</c:v>
                </c:pt>
                <c:pt idx="75">
                  <c:v>4.8961206404125797</c:v>
                </c:pt>
                <c:pt idx="76">
                  <c:v>4.0801005336771494</c:v>
                </c:pt>
                <c:pt idx="77">
                  <c:v>4.0801005336771494</c:v>
                </c:pt>
                <c:pt idx="78">
                  <c:v>4.0801005336771494</c:v>
                </c:pt>
                <c:pt idx="79">
                  <c:v>0.81602010673542991</c:v>
                </c:pt>
                <c:pt idx="80">
                  <c:v>2.4480603202062898</c:v>
                </c:pt>
                <c:pt idx="81">
                  <c:v>2.4480603202062898</c:v>
                </c:pt>
                <c:pt idx="82">
                  <c:v>2.4480603202062898</c:v>
                </c:pt>
                <c:pt idx="83">
                  <c:v>2.4480603202062898</c:v>
                </c:pt>
                <c:pt idx="84">
                  <c:v>2.4480603202062898</c:v>
                </c:pt>
                <c:pt idx="85">
                  <c:v>1.6320402134708598</c:v>
                </c:pt>
                <c:pt idx="86">
                  <c:v>2.4480603202062898</c:v>
                </c:pt>
                <c:pt idx="87">
                  <c:v>3.2640804269417196</c:v>
                </c:pt>
                <c:pt idx="88">
                  <c:v>3.2640804269417196</c:v>
                </c:pt>
                <c:pt idx="89">
                  <c:v>3.2640804269417196</c:v>
                </c:pt>
                <c:pt idx="90">
                  <c:v>4.0801005336771494</c:v>
                </c:pt>
                <c:pt idx="91">
                  <c:v>8.1602010673542988</c:v>
                </c:pt>
                <c:pt idx="92">
                  <c:v>8.9762211740897282</c:v>
                </c:pt>
                <c:pt idx="93">
                  <c:v>9.7922412808251593</c:v>
                </c:pt>
                <c:pt idx="94">
                  <c:v>8.9762211740897282</c:v>
                </c:pt>
                <c:pt idx="95">
                  <c:v>9.7922412808251593</c:v>
                </c:pt>
                <c:pt idx="96">
                  <c:v>12.240301601031451</c:v>
                </c:pt>
                <c:pt idx="97">
                  <c:v>12.240301601031451</c:v>
                </c:pt>
                <c:pt idx="98">
                  <c:v>12.240301601031451</c:v>
                </c:pt>
                <c:pt idx="99">
                  <c:v>13.056321707766879</c:v>
                </c:pt>
                <c:pt idx="100">
                  <c:v>12.240301601031451</c:v>
                </c:pt>
                <c:pt idx="101">
                  <c:v>11.42428149429602</c:v>
                </c:pt>
                <c:pt idx="102">
                  <c:v>11.42428149429602</c:v>
                </c:pt>
                <c:pt idx="103">
                  <c:v>11.42428149429602</c:v>
                </c:pt>
                <c:pt idx="104">
                  <c:v>10.60826138756059</c:v>
                </c:pt>
                <c:pt idx="105">
                  <c:v>6.5281608538834393</c:v>
                </c:pt>
                <c:pt idx="106">
                  <c:v>5.7121407471480099</c:v>
                </c:pt>
                <c:pt idx="107">
                  <c:v>4.8961206404125797</c:v>
                </c:pt>
                <c:pt idx="108">
                  <c:v>4.0801005336771494</c:v>
                </c:pt>
                <c:pt idx="109">
                  <c:v>4.8961206404125797</c:v>
                </c:pt>
                <c:pt idx="110">
                  <c:v>2.4480603202062898</c:v>
                </c:pt>
                <c:pt idx="111">
                  <c:v>2.4480603202062898</c:v>
                </c:pt>
                <c:pt idx="112">
                  <c:v>4.0801005336771494</c:v>
                </c:pt>
                <c:pt idx="113">
                  <c:v>4.0801005336771494</c:v>
                </c:pt>
                <c:pt idx="114">
                  <c:v>4.8961206404125797</c:v>
                </c:pt>
                <c:pt idx="115">
                  <c:v>4.8961206404125797</c:v>
                </c:pt>
                <c:pt idx="116">
                  <c:v>4.8961206404125797</c:v>
                </c:pt>
                <c:pt idx="117">
                  <c:v>4.8961206404125797</c:v>
                </c:pt>
                <c:pt idx="118">
                  <c:v>4.8961206404125797</c:v>
                </c:pt>
                <c:pt idx="119">
                  <c:v>7.3441809606188695</c:v>
                </c:pt>
                <c:pt idx="120">
                  <c:v>8.9762211740897282</c:v>
                </c:pt>
                <c:pt idx="121">
                  <c:v>9.7922412808251593</c:v>
                </c:pt>
                <c:pt idx="122">
                  <c:v>13.056321707766879</c:v>
                </c:pt>
                <c:pt idx="123">
                  <c:v>11.42428149429602</c:v>
                </c:pt>
                <c:pt idx="124">
                  <c:v>11.42428149429602</c:v>
                </c:pt>
                <c:pt idx="125">
                  <c:v>11.42428149429602</c:v>
                </c:pt>
                <c:pt idx="126">
                  <c:v>9.7922412808251593</c:v>
                </c:pt>
                <c:pt idx="127">
                  <c:v>10.60826138756059</c:v>
                </c:pt>
                <c:pt idx="128">
                  <c:v>10.60826138756059</c:v>
                </c:pt>
                <c:pt idx="129">
                  <c:v>10.60826138756059</c:v>
                </c:pt>
                <c:pt idx="130">
                  <c:v>12.240301601031451</c:v>
                </c:pt>
                <c:pt idx="131">
                  <c:v>13.056321707766879</c:v>
                </c:pt>
                <c:pt idx="132">
                  <c:v>13.056321707766879</c:v>
                </c:pt>
                <c:pt idx="133">
                  <c:v>11.42428149429602</c:v>
                </c:pt>
                <c:pt idx="134">
                  <c:v>10.60826138756059</c:v>
                </c:pt>
                <c:pt idx="135">
                  <c:v>10.60826138756059</c:v>
                </c:pt>
                <c:pt idx="136">
                  <c:v>7.3441809606188695</c:v>
                </c:pt>
                <c:pt idx="137">
                  <c:v>8.1602010673542988</c:v>
                </c:pt>
                <c:pt idx="138">
                  <c:v>8.1602010673542988</c:v>
                </c:pt>
                <c:pt idx="139">
                  <c:v>8.1602010673542988</c:v>
                </c:pt>
                <c:pt idx="140">
                  <c:v>8.1602010673542988</c:v>
                </c:pt>
                <c:pt idx="141">
                  <c:v>7.3441809606188695</c:v>
                </c:pt>
                <c:pt idx="142">
                  <c:v>6.5281608538834393</c:v>
                </c:pt>
                <c:pt idx="143">
                  <c:v>7.3441809606188695</c:v>
                </c:pt>
                <c:pt idx="144">
                  <c:v>5.7121407471480099</c:v>
                </c:pt>
                <c:pt idx="145">
                  <c:v>5.7121407471480099</c:v>
                </c:pt>
                <c:pt idx="146">
                  <c:v>5.7121407471480099</c:v>
                </c:pt>
                <c:pt idx="147">
                  <c:v>4.8961206404125797</c:v>
                </c:pt>
                <c:pt idx="148">
                  <c:v>4.0801005336771494</c:v>
                </c:pt>
                <c:pt idx="149">
                  <c:v>3.2640804269417196</c:v>
                </c:pt>
                <c:pt idx="150">
                  <c:v>3.2640804269417196</c:v>
                </c:pt>
                <c:pt idx="151">
                  <c:v>2.4480603202062898</c:v>
                </c:pt>
                <c:pt idx="152">
                  <c:v>2.4480603202062898</c:v>
                </c:pt>
                <c:pt idx="153">
                  <c:v>2.4480603202062898</c:v>
                </c:pt>
                <c:pt idx="154">
                  <c:v>2.4480603202062898</c:v>
                </c:pt>
                <c:pt idx="155">
                  <c:v>2.4480603202062898</c:v>
                </c:pt>
                <c:pt idx="156">
                  <c:v>2.4480603202062898</c:v>
                </c:pt>
                <c:pt idx="157">
                  <c:v>2.4480603202062898</c:v>
                </c:pt>
                <c:pt idx="158">
                  <c:v>3.2640804269417196</c:v>
                </c:pt>
                <c:pt idx="159">
                  <c:v>3.2640804269417196</c:v>
                </c:pt>
                <c:pt idx="160">
                  <c:v>3.2640804269417196</c:v>
                </c:pt>
                <c:pt idx="161">
                  <c:v>4.0801005336771494</c:v>
                </c:pt>
                <c:pt idx="162">
                  <c:v>4.0801005336771494</c:v>
                </c:pt>
                <c:pt idx="163">
                  <c:v>4.0801005336771494</c:v>
                </c:pt>
                <c:pt idx="164">
                  <c:v>4.8961206404125797</c:v>
                </c:pt>
                <c:pt idx="165">
                  <c:v>7.3441809606188695</c:v>
                </c:pt>
                <c:pt idx="166">
                  <c:v>9.7922412808251593</c:v>
                </c:pt>
                <c:pt idx="167">
                  <c:v>9.7922412808251593</c:v>
                </c:pt>
                <c:pt idx="168">
                  <c:v>11.42428149429602</c:v>
                </c:pt>
                <c:pt idx="169">
                  <c:v>11.42428149429602</c:v>
                </c:pt>
                <c:pt idx="170">
                  <c:v>11.42428149429602</c:v>
                </c:pt>
                <c:pt idx="171">
                  <c:v>14.688361921237739</c:v>
                </c:pt>
                <c:pt idx="172">
                  <c:v>14.688361921237739</c:v>
                </c:pt>
                <c:pt idx="173">
                  <c:v>13.87234181450231</c:v>
                </c:pt>
                <c:pt idx="174">
                  <c:v>13.87234181450231</c:v>
                </c:pt>
                <c:pt idx="175">
                  <c:v>14.688361921237739</c:v>
                </c:pt>
                <c:pt idx="176">
                  <c:v>18.768462454914889</c:v>
                </c:pt>
                <c:pt idx="177">
                  <c:v>18.768462454914889</c:v>
                </c:pt>
                <c:pt idx="178">
                  <c:v>19.584482561650319</c:v>
                </c:pt>
                <c:pt idx="179">
                  <c:v>17.136422241444031</c:v>
                </c:pt>
                <c:pt idx="180">
                  <c:v>19.584482561650319</c:v>
                </c:pt>
                <c:pt idx="181">
                  <c:v>19.584482561650319</c:v>
                </c:pt>
                <c:pt idx="182">
                  <c:v>24.480603202062902</c:v>
                </c:pt>
                <c:pt idx="183">
                  <c:v>28.560703735740049</c:v>
                </c:pt>
                <c:pt idx="184">
                  <c:v>32.640804269417195</c:v>
                </c:pt>
                <c:pt idx="185">
                  <c:v>40.801005336771496</c:v>
                </c:pt>
                <c:pt idx="186">
                  <c:v>58.753447684950956</c:v>
                </c:pt>
                <c:pt idx="187">
                  <c:v>65.281608538834391</c:v>
                </c:pt>
                <c:pt idx="188">
                  <c:v>66.913648752305264</c:v>
                </c:pt>
                <c:pt idx="189">
                  <c:v>70.993749285982403</c:v>
                </c:pt>
                <c:pt idx="190">
                  <c:v>80.78599056680757</c:v>
                </c:pt>
                <c:pt idx="191">
                  <c:v>97.106392701516171</c:v>
                </c:pt>
                <c:pt idx="192">
                  <c:v>104.45057366213503</c:v>
                </c:pt>
                <c:pt idx="193">
                  <c:v>117.50689536990191</c:v>
                </c:pt>
                <c:pt idx="194">
                  <c:v>124.03505622378536</c:v>
                </c:pt>
                <c:pt idx="195">
                  <c:v>125.66709643725622</c:v>
                </c:pt>
                <c:pt idx="196">
                  <c:v>135.45933771808137</c:v>
                </c:pt>
                <c:pt idx="197">
                  <c:v>143.61953878543565</c:v>
                </c:pt>
                <c:pt idx="198">
                  <c:v>164.83606156055686</c:v>
                </c:pt>
                <c:pt idx="199">
                  <c:v>162.38800124035055</c:v>
                </c:pt>
                <c:pt idx="200">
                  <c:v>189.31666476261975</c:v>
                </c:pt>
                <c:pt idx="201">
                  <c:v>190.13268486935519</c:v>
                </c:pt>
                <c:pt idx="202">
                  <c:v>199.10890604344493</c:v>
                </c:pt>
                <c:pt idx="203">
                  <c:v>217.06134839162436</c:v>
                </c:pt>
                <c:pt idx="204">
                  <c:v>221.14144892530155</c:v>
                </c:pt>
                <c:pt idx="205">
                  <c:v>268.47061511595649</c:v>
                </c:pt>
                <c:pt idx="206">
                  <c:v>267.65459500922105</c:v>
                </c:pt>
                <c:pt idx="207">
                  <c:v>281.5269368237233</c:v>
                </c:pt>
                <c:pt idx="208">
                  <c:v>296.2152987449611</c:v>
                </c:pt>
                <c:pt idx="209">
                  <c:v>301.9274394921091</c:v>
                </c:pt>
                <c:pt idx="210">
                  <c:v>306.00754002578623</c:v>
                </c:pt>
                <c:pt idx="211">
                  <c:v>329.67212312111371</c:v>
                </c:pt>
                <c:pt idx="212">
                  <c:v>330.48814322784909</c:v>
                </c:pt>
                <c:pt idx="213">
                  <c:v>353.33670621644114</c:v>
                </c:pt>
                <c:pt idx="214">
                  <c:v>341.91242472214515</c:v>
                </c:pt>
                <c:pt idx="215">
                  <c:v>363.12894749726632</c:v>
                </c:pt>
                <c:pt idx="216">
                  <c:v>376.18526920503319</c:v>
                </c:pt>
                <c:pt idx="217">
                  <c:v>372.10516867135607</c:v>
                </c:pt>
                <c:pt idx="218">
                  <c:v>398.21781208688986</c:v>
                </c:pt>
                <c:pt idx="219">
                  <c:v>354.96874642991202</c:v>
                </c:pt>
                <c:pt idx="220">
                  <c:v>385.97751048585837</c:v>
                </c:pt>
                <c:pt idx="221">
                  <c:v>389.24159091280012</c:v>
                </c:pt>
                <c:pt idx="222">
                  <c:v>405.56199304750868</c:v>
                </c:pt>
                <c:pt idx="223">
                  <c:v>414.53821422159842</c:v>
                </c:pt>
                <c:pt idx="224">
                  <c:v>416.1702544350693</c:v>
                </c:pt>
                <c:pt idx="225">
                  <c:v>412.90617400812755</c:v>
                </c:pt>
                <c:pt idx="226">
                  <c:v>410.45811368792124</c:v>
                </c:pt>
                <c:pt idx="227">
                  <c:v>417.80229464854011</c:v>
                </c:pt>
                <c:pt idx="228">
                  <c:v>426.77851582262991</c:v>
                </c:pt>
                <c:pt idx="229">
                  <c:v>430.0425962495716</c:v>
                </c:pt>
                <c:pt idx="230">
                  <c:v>430.0425962495716</c:v>
                </c:pt>
                <c:pt idx="231">
                  <c:v>424.33045550242355</c:v>
                </c:pt>
                <c:pt idx="232">
                  <c:v>412.09015390139211</c:v>
                </c:pt>
                <c:pt idx="233">
                  <c:v>410.45811368792124</c:v>
                </c:pt>
                <c:pt idx="234">
                  <c:v>406.37801315424412</c:v>
                </c:pt>
                <c:pt idx="235">
                  <c:v>408.82607347445037</c:v>
                </c:pt>
                <c:pt idx="236">
                  <c:v>400.66587240709612</c:v>
                </c:pt>
                <c:pt idx="237">
                  <c:v>388.42557080606468</c:v>
                </c:pt>
                <c:pt idx="238">
                  <c:v>379.44934963197494</c:v>
                </c:pt>
                <c:pt idx="239">
                  <c:v>396.58577187341899</c:v>
                </c:pt>
                <c:pt idx="240">
                  <c:v>410.45811368792124</c:v>
                </c:pt>
                <c:pt idx="241">
                  <c:v>409.64209358118586</c:v>
                </c:pt>
                <c:pt idx="242">
                  <c:v>416.98627454180473</c:v>
                </c:pt>
                <c:pt idx="243">
                  <c:v>409.64209358118586</c:v>
                </c:pt>
                <c:pt idx="244">
                  <c:v>386.79353059259381</c:v>
                </c:pt>
                <c:pt idx="245">
                  <c:v>390.0576110195355</c:v>
                </c:pt>
                <c:pt idx="246">
                  <c:v>396.58577187341899</c:v>
                </c:pt>
                <c:pt idx="247">
                  <c:v>405.56199304750868</c:v>
                </c:pt>
                <c:pt idx="248">
                  <c:v>397.40179198015437</c:v>
                </c:pt>
                <c:pt idx="249">
                  <c:v>391.68965123300643</c:v>
                </c:pt>
                <c:pt idx="250">
                  <c:v>376.18526920503319</c:v>
                </c:pt>
                <c:pt idx="251">
                  <c:v>378.6333295252395</c:v>
                </c:pt>
                <c:pt idx="252">
                  <c:v>384.3454702723875</c:v>
                </c:pt>
                <c:pt idx="253">
                  <c:v>359.86486707032464</c:v>
                </c:pt>
                <c:pt idx="254">
                  <c:v>345.17650514908689</c:v>
                </c:pt>
                <c:pt idx="255">
                  <c:v>323.95998237396572</c:v>
                </c:pt>
                <c:pt idx="256">
                  <c:v>282.34295693045874</c:v>
                </c:pt>
                <c:pt idx="257">
                  <c:v>263.57449447554387</c:v>
                </c:pt>
                <c:pt idx="258">
                  <c:v>270.10265532942731</c:v>
                </c:pt>
                <c:pt idx="259">
                  <c:v>255.41429340818956</c:v>
                </c:pt>
                <c:pt idx="260">
                  <c:v>234.19777063306839</c:v>
                </c:pt>
                <c:pt idx="261">
                  <c:v>235.82981084653926</c:v>
                </c:pt>
                <c:pt idx="262">
                  <c:v>223.58950924550783</c:v>
                </c:pt>
                <c:pt idx="263">
                  <c:v>203.18900657712206</c:v>
                </c:pt>
                <c:pt idx="264">
                  <c:v>186.86860444241344</c:v>
                </c:pt>
                <c:pt idx="265">
                  <c:v>181.97248380200088</c:v>
                </c:pt>
                <c:pt idx="266">
                  <c:v>191.76472508282606</c:v>
                </c:pt>
                <c:pt idx="267">
                  <c:v>181.15646369526544</c:v>
                </c:pt>
                <c:pt idx="268">
                  <c:v>168.91616209423401</c:v>
                </c:pt>
                <c:pt idx="269">
                  <c:v>163.20402134708598</c:v>
                </c:pt>
                <c:pt idx="270">
                  <c:v>155.85984038646714</c:v>
                </c:pt>
                <c:pt idx="271">
                  <c:v>155.04382027973168</c:v>
                </c:pt>
                <c:pt idx="272">
                  <c:v>148.51565942584824</c:v>
                </c:pt>
                <c:pt idx="273">
                  <c:v>150.96371974605455</c:v>
                </c:pt>
                <c:pt idx="274">
                  <c:v>145.25157899890655</c:v>
                </c:pt>
                <c:pt idx="275">
                  <c:v>118.32291547663733</c:v>
                </c:pt>
                <c:pt idx="276">
                  <c:v>107.71465408907675</c:v>
                </c:pt>
                <c:pt idx="277">
                  <c:v>103.63455355539961</c:v>
                </c:pt>
                <c:pt idx="278">
                  <c:v>106.89863398234132</c:v>
                </c:pt>
                <c:pt idx="279">
                  <c:v>106.89863398234132</c:v>
                </c:pt>
                <c:pt idx="280">
                  <c:v>82.418030780278428</c:v>
                </c:pt>
                <c:pt idx="281">
                  <c:v>74.257829712924121</c:v>
                </c:pt>
                <c:pt idx="282">
                  <c:v>66.913648752305264</c:v>
                </c:pt>
                <c:pt idx="283">
                  <c:v>59.569467791686385</c:v>
                </c:pt>
                <c:pt idx="284">
                  <c:v>63.649568325363539</c:v>
                </c:pt>
                <c:pt idx="285">
                  <c:v>61.201508005157251</c:v>
                </c:pt>
                <c:pt idx="286">
                  <c:v>63.649568325363539</c:v>
                </c:pt>
                <c:pt idx="287">
                  <c:v>67.729668859040686</c:v>
                </c:pt>
                <c:pt idx="288">
                  <c:v>60.385487898421822</c:v>
                </c:pt>
                <c:pt idx="289">
                  <c:v>63.649568325363539</c:v>
                </c:pt>
                <c:pt idx="290">
                  <c:v>66.097628645569827</c:v>
                </c:pt>
                <c:pt idx="291">
                  <c:v>70.177729179246981</c:v>
                </c:pt>
                <c:pt idx="292">
                  <c:v>64.465588432098968</c:v>
                </c:pt>
                <c:pt idx="293">
                  <c:v>62.83354821862811</c:v>
                </c:pt>
                <c:pt idx="294">
                  <c:v>65.281608538834391</c:v>
                </c:pt>
                <c:pt idx="295">
                  <c:v>70.993749285982403</c:v>
                </c:pt>
                <c:pt idx="296">
                  <c:v>71.809769392717826</c:v>
                </c:pt>
                <c:pt idx="297">
                  <c:v>76.705890033130416</c:v>
                </c:pt>
                <c:pt idx="298">
                  <c:v>76.705890033130416</c:v>
                </c:pt>
                <c:pt idx="299">
                  <c:v>79.153950353336711</c:v>
                </c:pt>
                <c:pt idx="300">
                  <c:v>76.705890033130416</c:v>
                </c:pt>
                <c:pt idx="301">
                  <c:v>79.969970460072133</c:v>
                </c:pt>
                <c:pt idx="302">
                  <c:v>85.682111207220146</c:v>
                </c:pt>
                <c:pt idx="303">
                  <c:v>86.498131313955582</c:v>
                </c:pt>
                <c:pt idx="304">
                  <c:v>84.866091100484724</c:v>
                </c:pt>
                <c:pt idx="305">
                  <c:v>88.946191634161863</c:v>
                </c:pt>
                <c:pt idx="306">
                  <c:v>93.842312274574439</c:v>
                </c:pt>
                <c:pt idx="307">
                  <c:v>94.658332381309876</c:v>
                </c:pt>
                <c:pt idx="308">
                  <c:v>100.37047312845789</c:v>
                </c:pt>
                <c:pt idx="309">
                  <c:v>95.474352488045312</c:v>
                </c:pt>
                <c:pt idx="310">
                  <c:v>101.18649323519332</c:v>
                </c:pt>
                <c:pt idx="311">
                  <c:v>105.26659376887046</c:v>
                </c:pt>
                <c:pt idx="312">
                  <c:v>111.79475462275391</c:v>
                </c:pt>
                <c:pt idx="313">
                  <c:v>124.85107633052078</c:v>
                </c:pt>
                <c:pt idx="314">
                  <c:v>124.85107633052078</c:v>
                </c:pt>
                <c:pt idx="315">
                  <c:v>138.72341814502309</c:v>
                </c:pt>
                <c:pt idx="316">
                  <c:v>150.96371974605455</c:v>
                </c:pt>
                <c:pt idx="317">
                  <c:v>162.38800124035055</c:v>
                </c:pt>
                <c:pt idx="318">
                  <c:v>179.5244234817946</c:v>
                </c:pt>
                <c:pt idx="319">
                  <c:v>186.05258433567803</c:v>
                </c:pt>
                <c:pt idx="320">
                  <c:v>197.47686582997406</c:v>
                </c:pt>
                <c:pt idx="321">
                  <c:v>200.74094625691578</c:v>
                </c:pt>
                <c:pt idx="322">
                  <c:v>212.98124785794721</c:v>
                </c:pt>
                <c:pt idx="323">
                  <c:v>227.66960977918495</c:v>
                </c:pt>
                <c:pt idx="324">
                  <c:v>224.40552935224326</c:v>
                </c:pt>
                <c:pt idx="325">
                  <c:v>237.4618510600101</c:v>
                </c:pt>
                <c:pt idx="326">
                  <c:v>254.59827330145416</c:v>
                </c:pt>
                <c:pt idx="327">
                  <c:v>258.67837383513131</c:v>
                </c:pt>
                <c:pt idx="328">
                  <c:v>264.39051458227931</c:v>
                </c:pt>
                <c:pt idx="329">
                  <c:v>264.39051458227931</c:v>
                </c:pt>
                <c:pt idx="330">
                  <c:v>270.91867543616274</c:v>
                </c:pt>
                <c:pt idx="331">
                  <c:v>281.5269368237233</c:v>
                </c:pt>
                <c:pt idx="332">
                  <c:v>286.42305746413592</c:v>
                </c:pt>
                <c:pt idx="333">
                  <c:v>301.11141938537367</c:v>
                </c:pt>
                <c:pt idx="334">
                  <c:v>312.53570087966972</c:v>
                </c:pt>
                <c:pt idx="335">
                  <c:v>314.98376119987597</c:v>
                </c:pt>
                <c:pt idx="336">
                  <c:v>323.14396226723028</c:v>
                </c:pt>
                <c:pt idx="337">
                  <c:v>352.52068610970571</c:v>
                </c:pt>
                <c:pt idx="338">
                  <c:v>406.37801315424412</c:v>
                </c:pt>
                <c:pt idx="339">
                  <c:v>425.14647560915904</c:v>
                </c:pt>
                <c:pt idx="340">
                  <c:v>470.84360158634308</c:v>
                </c:pt>
                <c:pt idx="341">
                  <c:v>479.81982276043277</c:v>
                </c:pt>
                <c:pt idx="342">
                  <c:v>484.71594340084545</c:v>
                </c:pt>
                <c:pt idx="343">
                  <c:v>511.64460692311462</c:v>
                </c:pt>
                <c:pt idx="344">
                  <c:v>529.59704927129405</c:v>
                </c:pt>
                <c:pt idx="345">
                  <c:v>576.11019535521359</c:v>
                </c:pt>
                <c:pt idx="346">
                  <c:v>606.30293930442451</c:v>
                </c:pt>
                <c:pt idx="347">
                  <c:v>636.49568325363543</c:v>
                </c:pt>
                <c:pt idx="348">
                  <c:v>629.96752239975194</c:v>
                </c:pt>
                <c:pt idx="349">
                  <c:v>643.02384410751881</c:v>
                </c:pt>
                <c:pt idx="350">
                  <c:v>670.76852773652342</c:v>
                </c:pt>
                <c:pt idx="351">
                  <c:v>665.87240709611081</c:v>
                </c:pt>
                <c:pt idx="352">
                  <c:v>677.29668859040692</c:v>
                </c:pt>
                <c:pt idx="353">
                  <c:v>691.16903040490922</c:v>
                </c:pt>
                <c:pt idx="354">
                  <c:v>664.24036688263993</c:v>
                </c:pt>
                <c:pt idx="355">
                  <c:v>659.34424624222743</c:v>
                </c:pt>
                <c:pt idx="356">
                  <c:v>654.44812560181481</c:v>
                </c:pt>
                <c:pt idx="357">
                  <c:v>666.68842720284624</c:v>
                </c:pt>
                <c:pt idx="358">
                  <c:v>675.66464837693604</c:v>
                </c:pt>
                <c:pt idx="359">
                  <c:v>644.65588432098968</c:v>
                </c:pt>
                <c:pt idx="360">
                  <c:v>638.12772346710619</c:v>
                </c:pt>
                <c:pt idx="361">
                  <c:v>619.35926101219138</c:v>
                </c:pt>
                <c:pt idx="362">
                  <c:v>612.83110015830789</c:v>
                </c:pt>
                <c:pt idx="363">
                  <c:v>603.03885887748277</c:v>
                </c:pt>
                <c:pt idx="364">
                  <c:v>594.8786578101284</c:v>
                </c:pt>
                <c:pt idx="365">
                  <c:v>594.06263770339297</c:v>
                </c:pt>
                <c:pt idx="366">
                  <c:v>553.26163236662148</c:v>
                </c:pt>
                <c:pt idx="367">
                  <c:v>516.54072756352718</c:v>
                </c:pt>
                <c:pt idx="368">
                  <c:v>507.56450638943744</c:v>
                </c:pt>
                <c:pt idx="369">
                  <c:v>496.14022489514144</c:v>
                </c:pt>
                <c:pt idx="370">
                  <c:v>498.5882852153477</c:v>
                </c:pt>
                <c:pt idx="371">
                  <c:v>479.00380265369739</c:v>
                </c:pt>
                <c:pt idx="372">
                  <c:v>456.97125977184078</c:v>
                </c:pt>
                <c:pt idx="373">
                  <c:v>440.65085763713222</c:v>
                </c:pt>
                <c:pt idx="374">
                  <c:v>425.96249571589442</c:v>
                </c:pt>
                <c:pt idx="375">
                  <c:v>408.01005336771499</c:v>
                </c:pt>
                <c:pt idx="376">
                  <c:v>402.29791262056693</c:v>
                </c:pt>
                <c:pt idx="377">
                  <c:v>394.95373165994812</c:v>
                </c:pt>
                <c:pt idx="378">
                  <c:v>371.28914856462063</c:v>
                </c:pt>
                <c:pt idx="379">
                  <c:v>345.17650514908689</c:v>
                </c:pt>
                <c:pt idx="380">
                  <c:v>329.67212312111371</c:v>
                </c:pt>
                <c:pt idx="381">
                  <c:v>326.40804269417197</c:v>
                </c:pt>
                <c:pt idx="382">
                  <c:v>297.03131885169648</c:v>
                </c:pt>
                <c:pt idx="383">
                  <c:v>290.5031579978131</c:v>
                </c:pt>
                <c:pt idx="384">
                  <c:v>287.2390775708713</c:v>
                </c:pt>
                <c:pt idx="385">
                  <c:v>248.88613255430616</c:v>
                </c:pt>
                <c:pt idx="386">
                  <c:v>222.77348913877239</c:v>
                </c:pt>
                <c:pt idx="387">
                  <c:v>239.90991138021639</c:v>
                </c:pt>
                <c:pt idx="388">
                  <c:v>209.71716743100549</c:v>
                </c:pt>
                <c:pt idx="389">
                  <c:v>209.71716743100549</c:v>
                </c:pt>
                <c:pt idx="390">
                  <c:v>209.71716743100549</c:v>
                </c:pt>
                <c:pt idx="391">
                  <c:v>209.71716743100549</c:v>
                </c:pt>
                <c:pt idx="392">
                  <c:v>195.02880550976775</c:v>
                </c:pt>
                <c:pt idx="393">
                  <c:v>186.86860444241344</c:v>
                </c:pt>
                <c:pt idx="394">
                  <c:v>179.5244234817946</c:v>
                </c:pt>
                <c:pt idx="395">
                  <c:v>170.54820230770486</c:v>
                </c:pt>
                <c:pt idx="396">
                  <c:v>169.73218220096945</c:v>
                </c:pt>
                <c:pt idx="397">
                  <c:v>161.57198113361514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7472"/>
        <c:axId val="225818240"/>
      </c:lineChart>
      <c:dateAx>
        <c:axId val="2262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8240"/>
        <c:crosses val="autoZero"/>
        <c:auto val="1"/>
        <c:lblOffset val="100"/>
        <c:baseTimeUnit val="days"/>
      </c:dateAx>
      <c:valAx>
        <c:axId val="225818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7472"/>
        <c:crosses val="autoZero"/>
        <c:crossBetween val="between"/>
      </c:valAx>
      <c:valAx>
        <c:axId val="2258188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3552"/>
        <c:crosses val="max"/>
        <c:crossBetween val="between"/>
      </c:valAx>
      <c:dateAx>
        <c:axId val="2262635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881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Монтана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Брой_случаи!$M$40:$M$437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4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5</c:v>
                </c:pt>
                <c:pt idx="136">
                  <c:v>0</c:v>
                </c:pt>
                <c:pt idx="137">
                  <c:v>4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1</c:v>
                </c:pt>
                <c:pt idx="145" formatCode="0">
                  <c:v>3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4</c:v>
                </c:pt>
                <c:pt idx="149" formatCode="0">
                  <c:v>5</c:v>
                </c:pt>
                <c:pt idx="150" formatCode="0">
                  <c:v>5</c:v>
                </c:pt>
                <c:pt idx="151" formatCode="0">
                  <c:v>1</c:v>
                </c:pt>
                <c:pt idx="152" formatCode="0">
                  <c:v>1</c:v>
                </c:pt>
                <c:pt idx="153" formatCode="0">
                  <c:v>3</c:v>
                </c:pt>
                <c:pt idx="154" formatCode="0">
                  <c:v>1</c:v>
                </c:pt>
                <c:pt idx="155" formatCode="0">
                  <c:v>6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3</c:v>
                </c:pt>
                <c:pt idx="159" formatCode="0">
                  <c:v>5</c:v>
                </c:pt>
                <c:pt idx="160" formatCode="0">
                  <c:v>8</c:v>
                </c:pt>
                <c:pt idx="161" formatCode="0">
                  <c:v>0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3</c:v>
                </c:pt>
                <c:pt idx="165" formatCode="0">
                  <c:v>11</c:v>
                </c:pt>
                <c:pt idx="166" formatCode="0">
                  <c:v>3</c:v>
                </c:pt>
                <c:pt idx="167" formatCode="0">
                  <c:v>7</c:v>
                </c:pt>
                <c:pt idx="168" formatCode="0">
                  <c:v>1</c:v>
                </c:pt>
                <c:pt idx="169" formatCode="0">
                  <c:v>1</c:v>
                </c:pt>
                <c:pt idx="170" formatCode="0">
                  <c:v>12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2</c:v>
                </c:pt>
                <c:pt idx="174" formatCode="0">
                  <c:v>12</c:v>
                </c:pt>
                <c:pt idx="175" formatCode="0">
                  <c:v>1</c:v>
                </c:pt>
                <c:pt idx="176" formatCode="0">
                  <c:v>1</c:v>
                </c:pt>
                <c:pt idx="177" formatCode="0">
                  <c:v>7</c:v>
                </c:pt>
                <c:pt idx="178" formatCode="0">
                  <c:v>10</c:v>
                </c:pt>
                <c:pt idx="179" formatCode="0">
                  <c:v>7</c:v>
                </c:pt>
                <c:pt idx="180" formatCode="0">
                  <c:v>16</c:v>
                </c:pt>
                <c:pt idx="181" formatCode="0">
                  <c:v>5</c:v>
                </c:pt>
                <c:pt idx="182" formatCode="0">
                  <c:v>5</c:v>
                </c:pt>
                <c:pt idx="183" formatCode="0">
                  <c:v>19</c:v>
                </c:pt>
                <c:pt idx="184" formatCode="0">
                  <c:v>9</c:v>
                </c:pt>
                <c:pt idx="185" formatCode="0">
                  <c:v>28</c:v>
                </c:pt>
                <c:pt idx="186" formatCode="0">
                  <c:v>11</c:v>
                </c:pt>
                <c:pt idx="187" formatCode="0">
                  <c:v>13</c:v>
                </c:pt>
                <c:pt idx="188" formatCode="0">
                  <c:v>10</c:v>
                </c:pt>
                <c:pt idx="189" formatCode="0">
                  <c:v>10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51</c:v>
                </c:pt>
                <c:pt idx="193" formatCode="0">
                  <c:v>23</c:v>
                </c:pt>
                <c:pt idx="194" formatCode="0">
                  <c:v>22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22</c:v>
                </c:pt>
                <c:pt idx="198" formatCode="0">
                  <c:v>18</c:v>
                </c:pt>
                <c:pt idx="199" formatCode="0">
                  <c:v>35</c:v>
                </c:pt>
                <c:pt idx="200" formatCode="0">
                  <c:v>38</c:v>
                </c:pt>
                <c:pt idx="201" formatCode="0">
                  <c:v>63</c:v>
                </c:pt>
                <c:pt idx="202" formatCode="0">
                  <c:v>9</c:v>
                </c:pt>
                <c:pt idx="203" formatCode="0">
                  <c:v>60</c:v>
                </c:pt>
                <c:pt idx="204" formatCode="0">
                  <c:v>113</c:v>
                </c:pt>
                <c:pt idx="205" formatCode="0">
                  <c:v>81</c:v>
                </c:pt>
                <c:pt idx="206" formatCode="0">
                  <c:v>45</c:v>
                </c:pt>
                <c:pt idx="207" formatCode="0">
                  <c:v>92</c:v>
                </c:pt>
                <c:pt idx="208" formatCode="0">
                  <c:v>31</c:v>
                </c:pt>
                <c:pt idx="209" formatCode="0">
                  <c:v>19</c:v>
                </c:pt>
                <c:pt idx="210" formatCode="0">
                  <c:v>55</c:v>
                </c:pt>
                <c:pt idx="211" formatCode="0">
                  <c:v>79</c:v>
                </c:pt>
                <c:pt idx="212" formatCode="0">
                  <c:v>37</c:v>
                </c:pt>
                <c:pt idx="213" formatCode="0">
                  <c:v>74</c:v>
                </c:pt>
                <c:pt idx="214" formatCode="0">
                  <c:v>93</c:v>
                </c:pt>
                <c:pt idx="215" formatCode="0">
                  <c:v>22</c:v>
                </c:pt>
                <c:pt idx="216" formatCode="0">
                  <c:v>17</c:v>
                </c:pt>
                <c:pt idx="217" formatCode="0">
                  <c:v>33</c:v>
                </c:pt>
                <c:pt idx="218" formatCode="0">
                  <c:v>89</c:v>
                </c:pt>
                <c:pt idx="219" formatCode="0">
                  <c:v>77</c:v>
                </c:pt>
                <c:pt idx="220" formatCode="0">
                  <c:v>64</c:v>
                </c:pt>
                <c:pt idx="221" formatCode="0">
                  <c:v>76</c:v>
                </c:pt>
                <c:pt idx="222" formatCode="0">
                  <c:v>81</c:v>
                </c:pt>
                <c:pt idx="223" formatCode="0">
                  <c:v>10</c:v>
                </c:pt>
                <c:pt idx="224" formatCode="0">
                  <c:v>49</c:v>
                </c:pt>
                <c:pt idx="225" formatCode="0">
                  <c:v>49</c:v>
                </c:pt>
                <c:pt idx="226" formatCode="0">
                  <c:v>64</c:v>
                </c:pt>
                <c:pt idx="227" formatCode="0">
                  <c:v>58</c:v>
                </c:pt>
                <c:pt idx="228" formatCode="0">
                  <c:v>30</c:v>
                </c:pt>
                <c:pt idx="229" formatCode="0">
                  <c:v>46</c:v>
                </c:pt>
                <c:pt idx="230" formatCode="0">
                  <c:v>0</c:v>
                </c:pt>
                <c:pt idx="231" formatCode="0">
                  <c:v>34</c:v>
                </c:pt>
                <c:pt idx="232" formatCode="0">
                  <c:v>59</c:v>
                </c:pt>
                <c:pt idx="233" formatCode="0">
                  <c:v>42</c:v>
                </c:pt>
                <c:pt idx="234" formatCode="0">
                  <c:v>36</c:v>
                </c:pt>
                <c:pt idx="235" formatCode="0">
                  <c:v>56</c:v>
                </c:pt>
                <c:pt idx="236" formatCode="0">
                  <c:v>18</c:v>
                </c:pt>
                <c:pt idx="237" formatCode="0">
                  <c:v>2</c:v>
                </c:pt>
                <c:pt idx="238" formatCode="0">
                  <c:v>50</c:v>
                </c:pt>
                <c:pt idx="239" formatCode="0">
                  <c:v>53</c:v>
                </c:pt>
                <c:pt idx="240" formatCode="0">
                  <c:v>57</c:v>
                </c:pt>
                <c:pt idx="241" formatCode="0">
                  <c:v>40</c:v>
                </c:pt>
                <c:pt idx="242" formatCode="0">
                  <c:v>47</c:v>
                </c:pt>
                <c:pt idx="243" formatCode="0">
                  <c:v>17</c:v>
                </c:pt>
                <c:pt idx="244" formatCode="0">
                  <c:v>11</c:v>
                </c:pt>
                <c:pt idx="245" formatCode="0">
                  <c:v>17</c:v>
                </c:pt>
                <c:pt idx="246" formatCode="0">
                  <c:v>36</c:v>
                </c:pt>
                <c:pt idx="247" formatCode="0">
                  <c:v>23</c:v>
                </c:pt>
                <c:pt idx="248" formatCode="0">
                  <c:v>19</c:v>
                </c:pt>
                <c:pt idx="249" formatCode="0">
                  <c:v>14</c:v>
                </c:pt>
                <c:pt idx="250" formatCode="0">
                  <c:v>9</c:v>
                </c:pt>
                <c:pt idx="251" formatCode="0">
                  <c:v>0</c:v>
                </c:pt>
                <c:pt idx="252" formatCode="0">
                  <c:v>23</c:v>
                </c:pt>
                <c:pt idx="253" formatCode="0">
                  <c:v>14</c:v>
                </c:pt>
                <c:pt idx="254" formatCode="0">
                  <c:v>26</c:v>
                </c:pt>
                <c:pt idx="255" formatCode="0">
                  <c:v>4</c:v>
                </c:pt>
                <c:pt idx="256" formatCode="0">
                  <c:v>0</c:v>
                </c:pt>
                <c:pt idx="257" formatCode="0">
                  <c:v>2</c:v>
                </c:pt>
                <c:pt idx="258" formatCode="0">
                  <c:v>15</c:v>
                </c:pt>
                <c:pt idx="259" formatCode="0">
                  <c:v>0</c:v>
                </c:pt>
                <c:pt idx="260" formatCode="0">
                  <c:v>12</c:v>
                </c:pt>
                <c:pt idx="261" formatCode="0">
                  <c:v>45</c:v>
                </c:pt>
                <c:pt idx="262" formatCode="0">
                  <c:v>8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18</c:v>
                </c:pt>
                <c:pt idx="267" formatCode="0">
                  <c:v>16</c:v>
                </c:pt>
                <c:pt idx="268" formatCode="0">
                  <c:v>9</c:v>
                </c:pt>
                <c:pt idx="269" formatCode="0">
                  <c:v>15</c:v>
                </c:pt>
                <c:pt idx="270" formatCode="0">
                  <c:v>10</c:v>
                </c:pt>
                <c:pt idx="271" formatCode="0">
                  <c:v>10</c:v>
                </c:pt>
                <c:pt idx="272" formatCode="0">
                  <c:v>1</c:v>
                </c:pt>
                <c:pt idx="273" formatCode="0">
                  <c:v>13</c:v>
                </c:pt>
                <c:pt idx="274" formatCode="0">
                  <c:v>6</c:v>
                </c:pt>
                <c:pt idx="275" formatCode="0">
                  <c:v>9</c:v>
                </c:pt>
                <c:pt idx="276" formatCode="0">
                  <c:v>3</c:v>
                </c:pt>
                <c:pt idx="277" formatCode="0">
                  <c:v>9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1</c:v>
                </c:pt>
                <c:pt idx="282" formatCode="0">
                  <c:v>9</c:v>
                </c:pt>
                <c:pt idx="283" formatCode="0">
                  <c:v>2</c:v>
                </c:pt>
                <c:pt idx="284" formatCode="0">
                  <c:v>2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5</c:v>
                </c:pt>
                <c:pt idx="288" formatCode="0">
                  <c:v>6</c:v>
                </c:pt>
                <c:pt idx="289" formatCode="0">
                  <c:v>10</c:v>
                </c:pt>
                <c:pt idx="290" formatCode="0">
                  <c:v>2</c:v>
                </c:pt>
                <c:pt idx="291" formatCode="0">
                  <c:v>6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7</c:v>
                </c:pt>
                <c:pt idx="295" formatCode="0">
                  <c:v>7</c:v>
                </c:pt>
                <c:pt idx="296" formatCode="0">
                  <c:v>9</c:v>
                </c:pt>
                <c:pt idx="297" formatCode="0">
                  <c:v>11</c:v>
                </c:pt>
                <c:pt idx="298" formatCode="0">
                  <c:v>10</c:v>
                </c:pt>
                <c:pt idx="299" formatCode="0">
                  <c:v>8</c:v>
                </c:pt>
                <c:pt idx="300" formatCode="0">
                  <c:v>0</c:v>
                </c:pt>
                <c:pt idx="301" formatCode="0">
                  <c:v>13</c:v>
                </c:pt>
                <c:pt idx="302" formatCode="0">
                  <c:v>9</c:v>
                </c:pt>
                <c:pt idx="303" formatCode="0">
                  <c:v>4</c:v>
                </c:pt>
                <c:pt idx="304" formatCode="0">
                  <c:v>6</c:v>
                </c:pt>
                <c:pt idx="305" formatCode="0">
                  <c:v>10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7</c:v>
                </c:pt>
                <c:pt idx="309" formatCode="0">
                  <c:v>7</c:v>
                </c:pt>
                <c:pt idx="310" formatCode="0">
                  <c:v>14</c:v>
                </c:pt>
                <c:pt idx="311" formatCode="0">
                  <c:v>10</c:v>
                </c:pt>
                <c:pt idx="312" formatCode="0">
                  <c:v>6</c:v>
                </c:pt>
                <c:pt idx="313" formatCode="0">
                  <c:v>2</c:v>
                </c:pt>
                <c:pt idx="314" formatCode="0">
                  <c:v>0</c:v>
                </c:pt>
                <c:pt idx="315" formatCode="0">
                  <c:v>23</c:v>
                </c:pt>
                <c:pt idx="316" formatCode="0">
                  <c:v>12</c:v>
                </c:pt>
                <c:pt idx="317" formatCode="0">
                  <c:v>25</c:v>
                </c:pt>
                <c:pt idx="318" formatCode="0">
                  <c:v>20</c:v>
                </c:pt>
                <c:pt idx="319" formatCode="0">
                  <c:v>17</c:v>
                </c:pt>
                <c:pt idx="320" formatCode="0">
                  <c:v>5</c:v>
                </c:pt>
                <c:pt idx="321" formatCode="0">
                  <c:v>0</c:v>
                </c:pt>
                <c:pt idx="322" formatCode="0">
                  <c:v>42</c:v>
                </c:pt>
                <c:pt idx="323" formatCode="0">
                  <c:v>49</c:v>
                </c:pt>
                <c:pt idx="324" formatCode="0">
                  <c:v>2</c:v>
                </c:pt>
                <c:pt idx="325" formatCode="0">
                  <c:v>30</c:v>
                </c:pt>
                <c:pt idx="326" formatCode="0">
                  <c:v>46</c:v>
                </c:pt>
                <c:pt idx="327" formatCode="0">
                  <c:v>11</c:v>
                </c:pt>
                <c:pt idx="328" formatCode="0">
                  <c:v>0</c:v>
                </c:pt>
                <c:pt idx="329" formatCode="0">
                  <c:v>45</c:v>
                </c:pt>
                <c:pt idx="330" formatCode="0">
                  <c:v>49</c:v>
                </c:pt>
                <c:pt idx="331" formatCode="0">
                  <c:v>43</c:v>
                </c:pt>
                <c:pt idx="332" formatCode="0">
                  <c:v>55</c:v>
                </c:pt>
                <c:pt idx="333" formatCode="0">
                  <c:v>58</c:v>
                </c:pt>
                <c:pt idx="334" formatCode="0">
                  <c:v>27</c:v>
                </c:pt>
                <c:pt idx="335" formatCode="0">
                  <c:v>6</c:v>
                </c:pt>
                <c:pt idx="336" formatCode="0">
                  <c:v>47</c:v>
                </c:pt>
                <c:pt idx="337" formatCode="0">
                  <c:v>109</c:v>
                </c:pt>
                <c:pt idx="338" formatCode="0">
                  <c:v>69</c:v>
                </c:pt>
                <c:pt idx="339" formatCode="0">
                  <c:v>52</c:v>
                </c:pt>
                <c:pt idx="340" formatCode="0">
                  <c:v>57</c:v>
                </c:pt>
                <c:pt idx="341" formatCode="0">
                  <c:v>30</c:v>
                </c:pt>
                <c:pt idx="342" formatCode="0">
                  <c:v>4</c:v>
                </c:pt>
                <c:pt idx="343" formatCode="0">
                  <c:v>105</c:v>
                </c:pt>
                <c:pt idx="344" formatCode="0">
                  <c:v>49</c:v>
                </c:pt>
                <c:pt idx="345" formatCode="0">
                  <c:v>64</c:v>
                </c:pt>
                <c:pt idx="346" formatCode="0">
                  <c:v>62</c:v>
                </c:pt>
                <c:pt idx="347" formatCode="0">
                  <c:v>97</c:v>
                </c:pt>
                <c:pt idx="348" formatCode="0">
                  <c:v>37</c:v>
                </c:pt>
                <c:pt idx="349" formatCode="0">
                  <c:v>2</c:v>
                </c:pt>
                <c:pt idx="350" formatCode="0">
                  <c:v>49</c:v>
                </c:pt>
                <c:pt idx="351" formatCode="0">
                  <c:v>135</c:v>
                </c:pt>
                <c:pt idx="352" formatCode="0">
                  <c:v>51</c:v>
                </c:pt>
                <c:pt idx="353" formatCode="0">
                  <c:v>51</c:v>
                </c:pt>
                <c:pt idx="354" formatCode="0">
                  <c:v>41</c:v>
                </c:pt>
                <c:pt idx="355" formatCode="0">
                  <c:v>8</c:v>
                </c:pt>
                <c:pt idx="356" formatCode="0">
                  <c:v>9</c:v>
                </c:pt>
                <c:pt idx="357" formatCode="0">
                  <c:v>80</c:v>
                </c:pt>
                <c:pt idx="358" formatCode="0">
                  <c:v>54</c:v>
                </c:pt>
                <c:pt idx="359" formatCode="0">
                  <c:v>64</c:v>
                </c:pt>
                <c:pt idx="360" formatCode="0">
                  <c:v>39</c:v>
                </c:pt>
                <c:pt idx="361" formatCode="0">
                  <c:v>46</c:v>
                </c:pt>
                <c:pt idx="362" formatCode="0">
                  <c:v>3</c:v>
                </c:pt>
                <c:pt idx="363" formatCode="0">
                  <c:v>1</c:v>
                </c:pt>
                <c:pt idx="364" formatCode="0">
                  <c:v>56</c:v>
                </c:pt>
                <c:pt idx="365" formatCode="0">
                  <c:v>42</c:v>
                </c:pt>
                <c:pt idx="366" formatCode="0">
                  <c:v>37</c:v>
                </c:pt>
                <c:pt idx="367" formatCode="0">
                  <c:v>31</c:v>
                </c:pt>
                <c:pt idx="368" formatCode="0">
                  <c:v>45</c:v>
                </c:pt>
                <c:pt idx="369" formatCode="0">
                  <c:v>16</c:v>
                </c:pt>
                <c:pt idx="370" formatCode="0">
                  <c:v>1</c:v>
                </c:pt>
                <c:pt idx="371" formatCode="0">
                  <c:v>74</c:v>
                </c:pt>
                <c:pt idx="372" formatCode="0">
                  <c:v>30</c:v>
                </c:pt>
                <c:pt idx="373" formatCode="0">
                  <c:v>35</c:v>
                </c:pt>
                <c:pt idx="374" formatCode="0">
                  <c:v>36</c:v>
                </c:pt>
                <c:pt idx="375" formatCode="0">
                  <c:v>30</c:v>
                </c:pt>
                <c:pt idx="376" formatCode="0">
                  <c:v>1</c:v>
                </c:pt>
                <c:pt idx="377" formatCode="0">
                  <c:v>0</c:v>
                </c:pt>
                <c:pt idx="378" formatCode="0">
                  <c:v>56</c:v>
                </c:pt>
                <c:pt idx="379" formatCode="0">
                  <c:v>29</c:v>
                </c:pt>
                <c:pt idx="380" formatCode="0">
                  <c:v>29</c:v>
                </c:pt>
                <c:pt idx="381" formatCode="0">
                  <c:v>21</c:v>
                </c:pt>
                <c:pt idx="382" formatCode="0">
                  <c:v>8</c:v>
                </c:pt>
                <c:pt idx="383" formatCode="0">
                  <c:v>7</c:v>
                </c:pt>
                <c:pt idx="384" formatCode="0">
                  <c:v>19</c:v>
                </c:pt>
                <c:pt idx="385" formatCode="0">
                  <c:v>13</c:v>
                </c:pt>
                <c:pt idx="386" formatCode="0">
                  <c:v>8</c:v>
                </c:pt>
                <c:pt idx="387" formatCode="0">
                  <c:v>71</c:v>
                </c:pt>
                <c:pt idx="388" formatCode="0">
                  <c:v>9</c:v>
                </c:pt>
                <c:pt idx="389" formatCode="0">
                  <c:v>30</c:v>
                </c:pt>
                <c:pt idx="390" formatCode="0">
                  <c:v>7</c:v>
                </c:pt>
                <c:pt idx="391" formatCode="0">
                  <c:v>1</c:v>
                </c:pt>
                <c:pt idx="392" formatCode="0">
                  <c:v>45</c:v>
                </c:pt>
                <c:pt idx="393" formatCode="0">
                  <c:v>34</c:v>
                </c:pt>
                <c:pt idx="394" formatCode="0">
                  <c:v>17</c:v>
                </c:pt>
                <c:pt idx="395" formatCode="0">
                  <c:v>16</c:v>
                </c:pt>
                <c:pt idx="396" formatCode="0">
                  <c:v>26</c:v>
                </c:pt>
                <c:pt idx="39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5600"/>
        <c:axId val="2260752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Заб_Ръст!$X$40:$X$437</c:f>
              <c:numCache>
                <c:formatCode>0.0</c:formatCode>
                <c:ptCount val="398"/>
                <c:pt idx="0">
                  <c:v>0.78739537483956823</c:v>
                </c:pt>
                <c:pt idx="1">
                  <c:v>0.78739537483956823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1.5747907496791365</c:v>
                </c:pt>
                <c:pt idx="22">
                  <c:v>1.5747907496791365</c:v>
                </c:pt>
                <c:pt idx="23">
                  <c:v>1.5747907496791365</c:v>
                </c:pt>
                <c:pt idx="24">
                  <c:v>1.5747907496791365</c:v>
                </c:pt>
                <c:pt idx="25">
                  <c:v>2.3621861245187046</c:v>
                </c:pt>
                <c:pt idx="26">
                  <c:v>3.1495814993582729</c:v>
                </c:pt>
                <c:pt idx="27">
                  <c:v>3.1495814993582729</c:v>
                </c:pt>
                <c:pt idx="28">
                  <c:v>3.1495814993582729</c:v>
                </c:pt>
                <c:pt idx="29">
                  <c:v>3.1495814993582729</c:v>
                </c:pt>
                <c:pt idx="30">
                  <c:v>3.9369768741978408</c:v>
                </c:pt>
                <c:pt idx="31">
                  <c:v>3.9369768741978408</c:v>
                </c:pt>
                <c:pt idx="32">
                  <c:v>3.9369768741978408</c:v>
                </c:pt>
                <c:pt idx="33">
                  <c:v>3.9369768741978408</c:v>
                </c:pt>
                <c:pt idx="34">
                  <c:v>3.9369768741978408</c:v>
                </c:pt>
                <c:pt idx="35">
                  <c:v>2.3621861245187046</c:v>
                </c:pt>
                <c:pt idx="36">
                  <c:v>2.3621861245187046</c:v>
                </c:pt>
                <c:pt idx="37">
                  <c:v>2.3621861245187046</c:v>
                </c:pt>
                <c:pt idx="38">
                  <c:v>2.3621861245187046</c:v>
                </c:pt>
                <c:pt idx="39">
                  <c:v>1.5747907496791365</c:v>
                </c:pt>
                <c:pt idx="40">
                  <c:v>0.78739537483956823</c:v>
                </c:pt>
                <c:pt idx="41">
                  <c:v>0.78739537483956823</c:v>
                </c:pt>
                <c:pt idx="42">
                  <c:v>0.78739537483956823</c:v>
                </c:pt>
                <c:pt idx="43">
                  <c:v>0.78739537483956823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2.3621861245187046</c:v>
                </c:pt>
                <c:pt idx="53">
                  <c:v>2.3621861245187046</c:v>
                </c:pt>
                <c:pt idx="54">
                  <c:v>2.3621861245187046</c:v>
                </c:pt>
                <c:pt idx="55">
                  <c:v>2.3621861245187046</c:v>
                </c:pt>
                <c:pt idx="56">
                  <c:v>2.3621861245187046</c:v>
                </c:pt>
                <c:pt idx="57">
                  <c:v>2.3621861245187046</c:v>
                </c:pt>
                <c:pt idx="58">
                  <c:v>2.3621861245187046</c:v>
                </c:pt>
                <c:pt idx="59">
                  <c:v>2.3621861245187046</c:v>
                </c:pt>
                <c:pt idx="60">
                  <c:v>2.3621861245187046</c:v>
                </c:pt>
                <c:pt idx="61">
                  <c:v>3.1495814993582729</c:v>
                </c:pt>
                <c:pt idx="62">
                  <c:v>3.1495814993582729</c:v>
                </c:pt>
                <c:pt idx="63">
                  <c:v>3.1495814993582729</c:v>
                </c:pt>
                <c:pt idx="64">
                  <c:v>3.1495814993582729</c:v>
                </c:pt>
                <c:pt idx="65">
                  <c:v>3.1495814993582729</c:v>
                </c:pt>
                <c:pt idx="66">
                  <c:v>0.78739537483956823</c:v>
                </c:pt>
                <c:pt idx="67">
                  <c:v>0.78739537483956823</c:v>
                </c:pt>
                <c:pt idx="68">
                  <c:v>0.78739537483956823</c:v>
                </c:pt>
                <c:pt idx="69">
                  <c:v>0.78739537483956823</c:v>
                </c:pt>
                <c:pt idx="70">
                  <c:v>0.78739537483956823</c:v>
                </c:pt>
                <c:pt idx="71">
                  <c:v>0.78739537483956823</c:v>
                </c:pt>
                <c:pt idx="72">
                  <c:v>3.1495814993582729</c:v>
                </c:pt>
                <c:pt idx="73">
                  <c:v>3.1495814993582729</c:v>
                </c:pt>
                <c:pt idx="74">
                  <c:v>3.1495814993582729</c:v>
                </c:pt>
                <c:pt idx="75">
                  <c:v>2.3621861245187046</c:v>
                </c:pt>
                <c:pt idx="76">
                  <c:v>2.3621861245187046</c:v>
                </c:pt>
                <c:pt idx="77">
                  <c:v>2.3621861245187046</c:v>
                </c:pt>
                <c:pt idx="78">
                  <c:v>3.1495814993582729</c:v>
                </c:pt>
                <c:pt idx="79">
                  <c:v>3.1495814993582729</c:v>
                </c:pt>
                <c:pt idx="80">
                  <c:v>4.7243722490374092</c:v>
                </c:pt>
                <c:pt idx="81">
                  <c:v>4.7243722490374092</c:v>
                </c:pt>
                <c:pt idx="82">
                  <c:v>4.7243722490374092</c:v>
                </c:pt>
                <c:pt idx="83">
                  <c:v>4.7243722490374092</c:v>
                </c:pt>
                <c:pt idx="84">
                  <c:v>4.7243722490374092</c:v>
                </c:pt>
                <c:pt idx="85">
                  <c:v>4.7243722490374092</c:v>
                </c:pt>
                <c:pt idx="86">
                  <c:v>3.1495814993582729</c:v>
                </c:pt>
                <c:pt idx="87">
                  <c:v>4.7243722490374092</c:v>
                </c:pt>
                <c:pt idx="88">
                  <c:v>4.7243722490374092</c:v>
                </c:pt>
                <c:pt idx="89">
                  <c:v>4.7243722490374092</c:v>
                </c:pt>
                <c:pt idx="90">
                  <c:v>4.7243722490374092</c:v>
                </c:pt>
                <c:pt idx="91">
                  <c:v>7.0865583735561142</c:v>
                </c:pt>
                <c:pt idx="92">
                  <c:v>6.2991629987165458</c:v>
                </c:pt>
                <c:pt idx="93">
                  <c:v>6.2991629987165458</c:v>
                </c:pt>
                <c:pt idx="94">
                  <c:v>4.7243722490374092</c:v>
                </c:pt>
                <c:pt idx="95">
                  <c:v>4.7243722490374092</c:v>
                </c:pt>
                <c:pt idx="96">
                  <c:v>4.7243722490374092</c:v>
                </c:pt>
                <c:pt idx="97">
                  <c:v>4.7243722490374092</c:v>
                </c:pt>
                <c:pt idx="98">
                  <c:v>4.7243722490374092</c:v>
                </c:pt>
                <c:pt idx="99">
                  <c:v>4.7243722490374092</c:v>
                </c:pt>
                <c:pt idx="100">
                  <c:v>3.9369768741978408</c:v>
                </c:pt>
                <c:pt idx="101">
                  <c:v>3.9369768741978408</c:v>
                </c:pt>
                <c:pt idx="102">
                  <c:v>5.5117676238769775</c:v>
                </c:pt>
                <c:pt idx="103">
                  <c:v>6.2991629987165458</c:v>
                </c:pt>
                <c:pt idx="104">
                  <c:v>6.2991629987165458</c:v>
                </c:pt>
                <c:pt idx="105">
                  <c:v>3.9369768741978408</c:v>
                </c:pt>
                <c:pt idx="106">
                  <c:v>3.9369768741978408</c:v>
                </c:pt>
                <c:pt idx="107">
                  <c:v>4.7243722490374092</c:v>
                </c:pt>
                <c:pt idx="108">
                  <c:v>7.0865583735561142</c:v>
                </c:pt>
                <c:pt idx="109">
                  <c:v>7.0865583735561142</c:v>
                </c:pt>
                <c:pt idx="110">
                  <c:v>10.236139872914386</c:v>
                </c:pt>
                <c:pt idx="111">
                  <c:v>10.236139872914386</c:v>
                </c:pt>
                <c:pt idx="112">
                  <c:v>11.023535247753955</c:v>
                </c:pt>
                <c:pt idx="113">
                  <c:v>11.023535247753955</c:v>
                </c:pt>
                <c:pt idx="114">
                  <c:v>12.598325997433092</c:v>
                </c:pt>
                <c:pt idx="115">
                  <c:v>11.810930622593522</c:v>
                </c:pt>
                <c:pt idx="116">
                  <c:v>10.236139872914386</c:v>
                </c:pt>
                <c:pt idx="117">
                  <c:v>9.4487444980748183</c:v>
                </c:pt>
                <c:pt idx="118">
                  <c:v>11.023535247753955</c:v>
                </c:pt>
                <c:pt idx="119">
                  <c:v>11.023535247753955</c:v>
                </c:pt>
                <c:pt idx="120">
                  <c:v>11.023535247753955</c:v>
                </c:pt>
                <c:pt idx="121">
                  <c:v>10.236139872914386</c:v>
                </c:pt>
                <c:pt idx="122">
                  <c:v>7.8739537483956816</c:v>
                </c:pt>
                <c:pt idx="123">
                  <c:v>7.8739537483956816</c:v>
                </c:pt>
                <c:pt idx="124">
                  <c:v>4.7243722490374092</c:v>
                </c:pt>
                <c:pt idx="125">
                  <c:v>4.7243722490374092</c:v>
                </c:pt>
                <c:pt idx="126">
                  <c:v>3.9369768741978408</c:v>
                </c:pt>
                <c:pt idx="127">
                  <c:v>3.9369768741978408</c:v>
                </c:pt>
                <c:pt idx="128">
                  <c:v>2.3621861245187046</c:v>
                </c:pt>
                <c:pt idx="129">
                  <c:v>4.7243722490374092</c:v>
                </c:pt>
                <c:pt idx="130">
                  <c:v>6.2991629987165458</c:v>
                </c:pt>
                <c:pt idx="131">
                  <c:v>7.8739537483956816</c:v>
                </c:pt>
                <c:pt idx="132">
                  <c:v>6.2991629987165458</c:v>
                </c:pt>
                <c:pt idx="133">
                  <c:v>7.8739537483956816</c:v>
                </c:pt>
                <c:pt idx="134">
                  <c:v>8.6613491232352509</c:v>
                </c:pt>
                <c:pt idx="135">
                  <c:v>12.598325997433092</c:v>
                </c:pt>
                <c:pt idx="136">
                  <c:v>12.598325997433092</c:v>
                </c:pt>
                <c:pt idx="137">
                  <c:v>15.747907496791363</c:v>
                </c:pt>
                <c:pt idx="138">
                  <c:v>18.897488996149637</c:v>
                </c:pt>
                <c:pt idx="139">
                  <c:v>18.897488996149637</c:v>
                </c:pt>
                <c:pt idx="140">
                  <c:v>18.897488996149637</c:v>
                </c:pt>
                <c:pt idx="141">
                  <c:v>19.684884370989206</c:v>
                </c:pt>
                <c:pt idx="142">
                  <c:v>22.834465870347479</c:v>
                </c:pt>
                <c:pt idx="143">
                  <c:v>25.196651994866183</c:v>
                </c:pt>
                <c:pt idx="144">
                  <c:v>24.409256620026614</c:v>
                </c:pt>
                <c:pt idx="145">
                  <c:v>25.196651994866183</c:v>
                </c:pt>
                <c:pt idx="146">
                  <c:v>25.984047369705749</c:v>
                </c:pt>
                <c:pt idx="147">
                  <c:v>24.409256620026614</c:v>
                </c:pt>
                <c:pt idx="148">
                  <c:v>26.771442744545318</c:v>
                </c:pt>
                <c:pt idx="149">
                  <c:v>26.771442744545318</c:v>
                </c:pt>
                <c:pt idx="150">
                  <c:v>30.708419618743161</c:v>
                </c:pt>
                <c:pt idx="151">
                  <c:v>28.346233494224457</c:v>
                </c:pt>
                <c:pt idx="152">
                  <c:v>25.984047369705749</c:v>
                </c:pt>
                <c:pt idx="153">
                  <c:v>28.346233494224457</c:v>
                </c:pt>
                <c:pt idx="154">
                  <c:v>29.133628869064026</c:v>
                </c:pt>
                <c:pt idx="155">
                  <c:v>33.070605743261865</c:v>
                </c:pt>
                <c:pt idx="156">
                  <c:v>31.495814993582727</c:v>
                </c:pt>
                <c:pt idx="157">
                  <c:v>25.984047369705749</c:v>
                </c:pt>
                <c:pt idx="158">
                  <c:v>27.558838119384884</c:v>
                </c:pt>
                <c:pt idx="159">
                  <c:v>29.133628869064026</c:v>
                </c:pt>
                <c:pt idx="160">
                  <c:v>34.645396492941003</c:v>
                </c:pt>
                <c:pt idx="161">
                  <c:v>34.645396492941003</c:v>
                </c:pt>
                <c:pt idx="162">
                  <c:v>32.283210368422296</c:v>
                </c:pt>
                <c:pt idx="163">
                  <c:v>29.921024243903592</c:v>
                </c:pt>
                <c:pt idx="164">
                  <c:v>28.346233494224457</c:v>
                </c:pt>
                <c:pt idx="165">
                  <c:v>36.220187242620135</c:v>
                </c:pt>
                <c:pt idx="166">
                  <c:v>37.794977992299273</c:v>
                </c:pt>
                <c:pt idx="167">
                  <c:v>40.944559491657543</c:v>
                </c:pt>
                <c:pt idx="168">
                  <c:v>40.944559491657543</c:v>
                </c:pt>
                <c:pt idx="169">
                  <c:v>37.007582617459704</c:v>
                </c:pt>
                <c:pt idx="170">
                  <c:v>44.881536365855389</c:v>
                </c:pt>
                <c:pt idx="171">
                  <c:v>51.180699364571936</c:v>
                </c:pt>
                <c:pt idx="172">
                  <c:v>52.755490114251074</c:v>
                </c:pt>
                <c:pt idx="173">
                  <c:v>50.393303989732367</c:v>
                </c:pt>
                <c:pt idx="174">
                  <c:v>53.542885489090636</c:v>
                </c:pt>
                <c:pt idx="175">
                  <c:v>54.330280863930206</c:v>
                </c:pt>
                <c:pt idx="176">
                  <c:v>54.330280863930206</c:v>
                </c:pt>
                <c:pt idx="177">
                  <c:v>58.267257738128052</c:v>
                </c:pt>
                <c:pt idx="178">
                  <c:v>63.779025362005029</c:v>
                </c:pt>
                <c:pt idx="179">
                  <c:v>60.629443862646745</c:v>
                </c:pt>
                <c:pt idx="180">
                  <c:v>70.865583735561131</c:v>
                </c:pt>
                <c:pt idx="181">
                  <c:v>69.290792985882007</c:v>
                </c:pt>
                <c:pt idx="182">
                  <c:v>72.44037448524027</c:v>
                </c:pt>
                <c:pt idx="183">
                  <c:v>86.613491232352501</c:v>
                </c:pt>
                <c:pt idx="184">
                  <c:v>84.251305107833801</c:v>
                </c:pt>
                <c:pt idx="185">
                  <c:v>99.999212604625171</c:v>
                </c:pt>
                <c:pt idx="186">
                  <c:v>104.72358485366256</c:v>
                </c:pt>
                <c:pt idx="187">
                  <c:v>113.38493397689783</c:v>
                </c:pt>
                <c:pt idx="188">
                  <c:v>111.81014322721869</c:v>
                </c:pt>
                <c:pt idx="189">
                  <c:v>118.8967016007748</c:v>
                </c:pt>
                <c:pt idx="190">
                  <c:v>129.92023684852876</c:v>
                </c:pt>
                <c:pt idx="191">
                  <c:v>142.51856284596184</c:v>
                </c:pt>
                <c:pt idx="192">
                  <c:v>174.80177321438413</c:v>
                </c:pt>
                <c:pt idx="193">
                  <c:v>187.40009921181723</c:v>
                </c:pt>
                <c:pt idx="194">
                  <c:v>192.12447146085464</c:v>
                </c:pt>
                <c:pt idx="195">
                  <c:v>196.06144833505249</c:v>
                </c:pt>
                <c:pt idx="196">
                  <c:v>214.17154195636255</c:v>
                </c:pt>
                <c:pt idx="197">
                  <c:v>216.53372808088127</c:v>
                </c:pt>
                <c:pt idx="198">
                  <c:v>223.62028645443738</c:v>
                </c:pt>
                <c:pt idx="199">
                  <c:v>229.13205407831435</c:v>
                </c:pt>
                <c:pt idx="200">
                  <c:v>250.39172919898269</c:v>
                </c:pt>
                <c:pt idx="201">
                  <c:v>289.76149794096108</c:v>
                </c:pt>
                <c:pt idx="202">
                  <c:v>288.97410256612153</c:v>
                </c:pt>
                <c:pt idx="203">
                  <c:v>328.34387130809995</c:v>
                </c:pt>
                <c:pt idx="204">
                  <c:v>405.50861804237758</c:v>
                </c:pt>
                <c:pt idx="205">
                  <c:v>451.17754978307255</c:v>
                </c:pt>
                <c:pt idx="206">
                  <c:v>446.45317753403515</c:v>
                </c:pt>
                <c:pt idx="207">
                  <c:v>500.78345839796538</c:v>
                </c:pt>
                <c:pt idx="208">
                  <c:v>507.87001677152153</c:v>
                </c:pt>
                <c:pt idx="209">
                  <c:v>514.95657514507752</c:v>
                </c:pt>
                <c:pt idx="210">
                  <c:v>536.21625026574588</c:v>
                </c:pt>
                <c:pt idx="211">
                  <c:v>581.09778663160125</c:v>
                </c:pt>
                <c:pt idx="212">
                  <c:v>596.05829875355312</c:v>
                </c:pt>
                <c:pt idx="213">
                  <c:v>626.76671837229628</c:v>
                </c:pt>
                <c:pt idx="214">
                  <c:v>670.07346398847244</c:v>
                </c:pt>
                <c:pt idx="215">
                  <c:v>637.79025362005018</c:v>
                </c:pt>
                <c:pt idx="216">
                  <c:v>644.08941661876679</c:v>
                </c:pt>
                <c:pt idx="217">
                  <c:v>622.82974149809843</c:v>
                </c:pt>
                <c:pt idx="218">
                  <c:v>603.93225250194882</c:v>
                </c:pt>
                <c:pt idx="219">
                  <c:v>600.78267100259052</c:v>
                </c:pt>
                <c:pt idx="220">
                  <c:v>615.74318312454227</c:v>
                </c:pt>
                <c:pt idx="221">
                  <c:v>603.14485712710916</c:v>
                </c:pt>
                <c:pt idx="222">
                  <c:v>642.51462586908769</c:v>
                </c:pt>
                <c:pt idx="223">
                  <c:v>635.42806749553154</c:v>
                </c:pt>
                <c:pt idx="224">
                  <c:v>630.70369524649414</c:v>
                </c:pt>
                <c:pt idx="225">
                  <c:v>607.08183400130713</c:v>
                </c:pt>
                <c:pt idx="226">
                  <c:v>628.34150912197549</c:v>
                </c:pt>
                <c:pt idx="227">
                  <c:v>615.74318312454227</c:v>
                </c:pt>
                <c:pt idx="228">
                  <c:v>566.1372745096495</c:v>
                </c:pt>
                <c:pt idx="229">
                  <c:v>585.03476350579922</c:v>
                </c:pt>
                <c:pt idx="230">
                  <c:v>571.64904213352645</c:v>
                </c:pt>
                <c:pt idx="231">
                  <c:v>572.436437508366</c:v>
                </c:pt>
                <c:pt idx="232">
                  <c:v>548.81457626317899</c:v>
                </c:pt>
                <c:pt idx="233">
                  <c:v>521.25573814379413</c:v>
                </c:pt>
                <c:pt idx="234">
                  <c:v>499.20866764828628</c:v>
                </c:pt>
                <c:pt idx="235">
                  <c:v>483.46076015149487</c:v>
                </c:pt>
                <c:pt idx="236">
                  <c:v>433.8548515366021</c:v>
                </c:pt>
                <c:pt idx="237">
                  <c:v>427.55568853788549</c:v>
                </c:pt>
                <c:pt idx="238">
                  <c:v>428.34308391272509</c:v>
                </c:pt>
                <c:pt idx="239">
                  <c:v>431.4926654120834</c:v>
                </c:pt>
                <c:pt idx="240">
                  <c:v>425.98089778820639</c:v>
                </c:pt>
                <c:pt idx="241">
                  <c:v>411.80778104109419</c:v>
                </c:pt>
                <c:pt idx="242">
                  <c:v>425.19350241336684</c:v>
                </c:pt>
                <c:pt idx="243">
                  <c:v>402.35903654301933</c:v>
                </c:pt>
                <c:pt idx="244">
                  <c:v>411.02038566625464</c:v>
                </c:pt>
                <c:pt idx="245">
                  <c:v>397.63466429398187</c:v>
                </c:pt>
                <c:pt idx="246">
                  <c:v>379.52457067267187</c:v>
                </c:pt>
                <c:pt idx="247">
                  <c:v>364.56405855072006</c:v>
                </c:pt>
                <c:pt idx="248">
                  <c:v>351.17833717844741</c:v>
                </c:pt>
                <c:pt idx="249">
                  <c:v>318.10773143518554</c:v>
                </c:pt>
                <c:pt idx="250">
                  <c:v>311.02117306162944</c:v>
                </c:pt>
                <c:pt idx="251">
                  <c:v>309.44638231195029</c:v>
                </c:pt>
                <c:pt idx="252">
                  <c:v>288.18670719128198</c:v>
                </c:pt>
                <c:pt idx="253">
                  <c:v>257.47828757253876</c:v>
                </c:pt>
                <c:pt idx="254">
                  <c:v>233.06903095251221</c:v>
                </c:pt>
                <c:pt idx="255">
                  <c:v>204.72279745828774</c:v>
                </c:pt>
                <c:pt idx="256">
                  <c:v>167.71521484082803</c:v>
                </c:pt>
                <c:pt idx="257">
                  <c:v>155.90428421823449</c:v>
                </c:pt>
                <c:pt idx="258">
                  <c:v>159.05386571759277</c:v>
                </c:pt>
                <c:pt idx="259">
                  <c:v>145.66814434532012</c:v>
                </c:pt>
                <c:pt idx="260">
                  <c:v>126.7706553491705</c:v>
                </c:pt>
                <c:pt idx="261">
                  <c:v>144.09335359564099</c:v>
                </c:pt>
                <c:pt idx="262">
                  <c:v>135.43200447240574</c:v>
                </c:pt>
                <c:pt idx="263">
                  <c:v>126.7706553491705</c:v>
                </c:pt>
                <c:pt idx="264">
                  <c:v>124.40846922465178</c:v>
                </c:pt>
                <c:pt idx="265">
                  <c:v>124.40846922465178</c:v>
                </c:pt>
                <c:pt idx="266">
                  <c:v>120.47149235045393</c:v>
                </c:pt>
                <c:pt idx="267">
                  <c:v>122.04628310013308</c:v>
                </c:pt>
                <c:pt idx="268">
                  <c:v>108.66056172786041</c:v>
                </c:pt>
                <c:pt idx="269">
                  <c:v>117.32191085109567</c:v>
                </c:pt>
                <c:pt idx="270">
                  <c:v>125.19586459949134</c:v>
                </c:pt>
                <c:pt idx="271">
                  <c:v>131.49502759820788</c:v>
                </c:pt>
                <c:pt idx="272">
                  <c:v>120.47149235045393</c:v>
                </c:pt>
                <c:pt idx="273">
                  <c:v>130.70763222336831</c:v>
                </c:pt>
                <c:pt idx="274">
                  <c:v>125.98325997433091</c:v>
                </c:pt>
                <c:pt idx="275">
                  <c:v>97.637026480106456</c:v>
                </c:pt>
                <c:pt idx="276">
                  <c:v>93.700049605908617</c:v>
                </c:pt>
                <c:pt idx="277">
                  <c:v>98.424421854946019</c:v>
                </c:pt>
                <c:pt idx="278">
                  <c:v>93.700049605908617</c:v>
                </c:pt>
                <c:pt idx="279">
                  <c:v>93.700049605908617</c:v>
                </c:pt>
                <c:pt idx="280">
                  <c:v>85.038700482673363</c:v>
                </c:pt>
                <c:pt idx="281">
                  <c:v>73.227769860079846</c:v>
                </c:pt>
                <c:pt idx="282">
                  <c:v>73.227769860079846</c:v>
                </c:pt>
                <c:pt idx="283">
                  <c:v>62.991629987165453</c:v>
                </c:pt>
                <c:pt idx="284">
                  <c:v>56.692466988448913</c:v>
                </c:pt>
                <c:pt idx="285">
                  <c:v>50.393303989732367</c:v>
                </c:pt>
                <c:pt idx="286">
                  <c:v>50.393303989732367</c:v>
                </c:pt>
                <c:pt idx="287">
                  <c:v>44.09414099101582</c:v>
                </c:pt>
                <c:pt idx="288">
                  <c:v>44.09414099101582</c:v>
                </c:pt>
                <c:pt idx="289">
                  <c:v>44.881536365855389</c:v>
                </c:pt>
                <c:pt idx="290">
                  <c:v>44.09414099101582</c:v>
                </c:pt>
                <c:pt idx="291">
                  <c:v>41.731954866497112</c:v>
                </c:pt>
                <c:pt idx="292">
                  <c:v>44.881536365855389</c:v>
                </c:pt>
                <c:pt idx="293">
                  <c:v>45.668931740694958</c:v>
                </c:pt>
                <c:pt idx="294">
                  <c:v>45.668931740694958</c:v>
                </c:pt>
                <c:pt idx="295">
                  <c:v>50.393303989732367</c:v>
                </c:pt>
                <c:pt idx="296">
                  <c:v>50.393303989732367</c:v>
                </c:pt>
                <c:pt idx="297">
                  <c:v>57.479862363288476</c:v>
                </c:pt>
                <c:pt idx="298">
                  <c:v>63.779025362005029</c:v>
                </c:pt>
                <c:pt idx="299">
                  <c:v>68.503397611042431</c:v>
                </c:pt>
                <c:pt idx="300">
                  <c:v>67.716002236202868</c:v>
                </c:pt>
                <c:pt idx="301">
                  <c:v>74.015165234919408</c:v>
                </c:pt>
                <c:pt idx="302">
                  <c:v>76.377351359438109</c:v>
                </c:pt>
                <c:pt idx="303">
                  <c:v>71.652979110400707</c:v>
                </c:pt>
                <c:pt idx="304">
                  <c:v>74.802560609758984</c:v>
                </c:pt>
                <c:pt idx="305">
                  <c:v>77.952142109117247</c:v>
                </c:pt>
                <c:pt idx="306">
                  <c:v>74.802560609758984</c:v>
                </c:pt>
                <c:pt idx="307">
                  <c:v>74.015165234919408</c:v>
                </c:pt>
                <c:pt idx="308">
                  <c:v>74.015165234919408</c:v>
                </c:pt>
                <c:pt idx="309">
                  <c:v>74.015165234919408</c:v>
                </c:pt>
                <c:pt idx="310">
                  <c:v>77.952142109117247</c:v>
                </c:pt>
                <c:pt idx="311">
                  <c:v>77.164746734277685</c:v>
                </c:pt>
                <c:pt idx="312">
                  <c:v>74.015165234919408</c:v>
                </c:pt>
                <c:pt idx="313">
                  <c:v>69.290792985882007</c:v>
                </c:pt>
                <c:pt idx="314">
                  <c:v>69.290792985882007</c:v>
                </c:pt>
                <c:pt idx="315">
                  <c:v>77.164746734277685</c:v>
                </c:pt>
                <c:pt idx="316">
                  <c:v>79.526932858796386</c:v>
                </c:pt>
                <c:pt idx="317">
                  <c:v>96.062235730427318</c:v>
                </c:pt>
                <c:pt idx="318">
                  <c:v>107.08577097818127</c:v>
                </c:pt>
                <c:pt idx="319">
                  <c:v>112.59753860205825</c:v>
                </c:pt>
                <c:pt idx="320">
                  <c:v>116.5345154762561</c:v>
                </c:pt>
                <c:pt idx="321">
                  <c:v>116.5345154762561</c:v>
                </c:pt>
                <c:pt idx="322">
                  <c:v>144.09335359564099</c:v>
                </c:pt>
                <c:pt idx="323">
                  <c:v>177.16395933890286</c:v>
                </c:pt>
                <c:pt idx="324">
                  <c:v>167.71521484082803</c:v>
                </c:pt>
                <c:pt idx="325">
                  <c:v>183.46312233761938</c:v>
                </c:pt>
                <c:pt idx="326">
                  <c:v>214.95893733120209</c:v>
                </c:pt>
                <c:pt idx="327">
                  <c:v>222.04549570475825</c:v>
                </c:pt>
                <c:pt idx="328">
                  <c:v>222.04549570475825</c:v>
                </c:pt>
                <c:pt idx="329">
                  <c:v>239.36819395122873</c:v>
                </c:pt>
                <c:pt idx="330">
                  <c:v>268.50182282029272</c:v>
                </c:pt>
                <c:pt idx="331">
                  <c:v>282.67493956740498</c:v>
                </c:pt>
                <c:pt idx="332">
                  <c:v>310.23377768678989</c:v>
                </c:pt>
                <c:pt idx="333">
                  <c:v>342.51698805521215</c:v>
                </c:pt>
                <c:pt idx="334">
                  <c:v>359.83968630168266</c:v>
                </c:pt>
                <c:pt idx="335">
                  <c:v>364.56405855072006</c:v>
                </c:pt>
                <c:pt idx="336">
                  <c:v>368.50103542491792</c:v>
                </c:pt>
                <c:pt idx="337">
                  <c:v>415.74475791529198</c:v>
                </c:pt>
                <c:pt idx="338">
                  <c:v>468.50024802954306</c:v>
                </c:pt>
                <c:pt idx="339">
                  <c:v>485.82294627601362</c:v>
                </c:pt>
                <c:pt idx="340">
                  <c:v>494.48429539924882</c:v>
                </c:pt>
                <c:pt idx="341">
                  <c:v>509.44480752120063</c:v>
                </c:pt>
                <c:pt idx="342">
                  <c:v>512.59438902055888</c:v>
                </c:pt>
                <c:pt idx="343">
                  <c:v>559.838111510933</c:v>
                </c:pt>
                <c:pt idx="344">
                  <c:v>559.838111510933</c:v>
                </c:pt>
                <c:pt idx="345">
                  <c:v>576.37341438256396</c:v>
                </c:pt>
                <c:pt idx="346">
                  <c:v>581.88518200644091</c:v>
                </c:pt>
                <c:pt idx="347">
                  <c:v>612.59360162518408</c:v>
                </c:pt>
                <c:pt idx="348">
                  <c:v>620.46755537357978</c:v>
                </c:pt>
                <c:pt idx="349">
                  <c:v>617.31797387422148</c:v>
                </c:pt>
                <c:pt idx="350">
                  <c:v>618.89276462390058</c:v>
                </c:pt>
                <c:pt idx="351">
                  <c:v>639.36504436972939</c:v>
                </c:pt>
                <c:pt idx="352">
                  <c:v>625.19192762261707</c:v>
                </c:pt>
                <c:pt idx="353">
                  <c:v>624.40453224777752</c:v>
                </c:pt>
                <c:pt idx="354">
                  <c:v>611.80620625034453</c:v>
                </c:pt>
                <c:pt idx="355">
                  <c:v>594.48350800387402</c:v>
                </c:pt>
                <c:pt idx="356">
                  <c:v>598.42048487807187</c:v>
                </c:pt>
                <c:pt idx="357">
                  <c:v>578.73560050708261</c:v>
                </c:pt>
                <c:pt idx="358">
                  <c:v>582.67257738128046</c:v>
                </c:pt>
                <c:pt idx="359">
                  <c:v>582.67257738128046</c:v>
                </c:pt>
                <c:pt idx="360">
                  <c:v>564.56248375997041</c:v>
                </c:pt>
                <c:pt idx="361">
                  <c:v>524.40531964315244</c:v>
                </c:pt>
                <c:pt idx="362">
                  <c:v>497.63387689860713</c:v>
                </c:pt>
                <c:pt idx="363">
                  <c:v>496.84648152376758</c:v>
                </c:pt>
                <c:pt idx="364">
                  <c:v>502.35824914764453</c:v>
                </c:pt>
                <c:pt idx="365">
                  <c:v>429.13047928756464</c:v>
                </c:pt>
                <c:pt idx="366">
                  <c:v>418.10694403981068</c:v>
                </c:pt>
                <c:pt idx="367">
                  <c:v>402.35903654301933</c:v>
                </c:pt>
                <c:pt idx="368">
                  <c:v>405.50861804237758</c:v>
                </c:pt>
                <c:pt idx="369">
                  <c:v>411.80778104109419</c:v>
                </c:pt>
                <c:pt idx="370">
                  <c:v>405.50861804237758</c:v>
                </c:pt>
                <c:pt idx="371">
                  <c:v>400.78424579334023</c:v>
                </c:pt>
                <c:pt idx="372">
                  <c:v>381.88675679719057</c:v>
                </c:pt>
                <c:pt idx="373">
                  <c:v>359.05229092684311</c:v>
                </c:pt>
                <c:pt idx="374">
                  <c:v>356.69010480232436</c:v>
                </c:pt>
                <c:pt idx="375">
                  <c:v>344.09177880489131</c:v>
                </c:pt>
                <c:pt idx="376">
                  <c:v>342.51698805521215</c:v>
                </c:pt>
                <c:pt idx="377">
                  <c:v>341.7295926803726</c:v>
                </c:pt>
                <c:pt idx="378">
                  <c:v>341.7295926803726</c:v>
                </c:pt>
                <c:pt idx="379">
                  <c:v>331.4934528074582</c:v>
                </c:pt>
                <c:pt idx="380">
                  <c:v>325.1942898087417</c:v>
                </c:pt>
                <c:pt idx="381">
                  <c:v>317.32033606034599</c:v>
                </c:pt>
                <c:pt idx="382">
                  <c:v>288.18670719128198</c:v>
                </c:pt>
                <c:pt idx="383">
                  <c:v>281.10014881772588</c:v>
                </c:pt>
                <c:pt idx="384">
                  <c:v>295.27326556483808</c:v>
                </c:pt>
                <c:pt idx="385">
                  <c:v>247.24214769962441</c:v>
                </c:pt>
                <c:pt idx="386">
                  <c:v>229.9194494531539</c:v>
                </c:pt>
                <c:pt idx="387">
                  <c:v>258.26568294737837</c:v>
                </c:pt>
                <c:pt idx="388">
                  <c:v>237.00600782671</c:v>
                </c:pt>
                <c:pt idx="389">
                  <c:v>237.00600782671</c:v>
                </c:pt>
                <c:pt idx="390">
                  <c:v>241.73038007574743</c:v>
                </c:pt>
                <c:pt idx="391">
                  <c:v>242.51777545058698</c:v>
                </c:pt>
                <c:pt idx="392">
                  <c:v>233.85642632735176</c:v>
                </c:pt>
                <c:pt idx="393">
                  <c:v>237.79340320154961</c:v>
                </c:pt>
                <c:pt idx="394">
                  <c:v>228.34465870347478</c:v>
                </c:pt>
                <c:pt idx="395">
                  <c:v>224.40768182927692</c:v>
                </c:pt>
                <c:pt idx="396">
                  <c:v>238.58079857638918</c:v>
                </c:pt>
                <c:pt idx="397">
                  <c:v>234.64382170219133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576"/>
        <c:axId val="226074624"/>
      </c:lineChart>
      <c:dateAx>
        <c:axId val="2262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4624"/>
        <c:crosses val="autoZero"/>
        <c:auto val="1"/>
        <c:lblOffset val="100"/>
        <c:baseTimeUnit val="days"/>
      </c:dateAx>
      <c:valAx>
        <c:axId val="226074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576"/>
        <c:crosses val="autoZero"/>
        <c:crossBetween val="between"/>
      </c:valAx>
      <c:valAx>
        <c:axId val="226075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5600"/>
        <c:crosses val="max"/>
        <c:crossBetween val="between"/>
      </c:valAx>
      <c:dateAx>
        <c:axId val="226265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52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Пазарджик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Брой_случаи!$N$40:$N$437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6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10</c:v>
                </c:pt>
                <c:pt idx="38">
                  <c:v>17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7</c:v>
                </c:pt>
                <c:pt idx="52">
                  <c:v>16</c:v>
                </c:pt>
                <c:pt idx="53">
                  <c:v>2</c:v>
                </c:pt>
                <c:pt idx="54">
                  <c:v>21</c:v>
                </c:pt>
                <c:pt idx="55">
                  <c:v>2</c:v>
                </c:pt>
                <c:pt idx="56">
                  <c:v>3</c:v>
                </c:pt>
                <c:pt idx="57">
                  <c:v>16</c:v>
                </c:pt>
                <c:pt idx="58">
                  <c:v>2</c:v>
                </c:pt>
                <c:pt idx="59">
                  <c:v>2</c:v>
                </c:pt>
                <c:pt idx="60">
                  <c:v>12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10</c:v>
                </c:pt>
                <c:pt idx="65">
                  <c:v>4</c:v>
                </c:pt>
                <c:pt idx="66">
                  <c:v>17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10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17</c:v>
                </c:pt>
                <c:pt idx="76">
                  <c:v>4</c:v>
                </c:pt>
                <c:pt idx="77">
                  <c:v>9</c:v>
                </c:pt>
                <c:pt idx="78">
                  <c:v>7</c:v>
                </c:pt>
                <c:pt idx="79">
                  <c:v>3</c:v>
                </c:pt>
                <c:pt idx="80">
                  <c:v>6</c:v>
                </c:pt>
                <c:pt idx="81">
                  <c:v>7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2</c:v>
                </c:pt>
                <c:pt idx="86">
                  <c:v>7</c:v>
                </c:pt>
                <c:pt idx="87">
                  <c:v>2</c:v>
                </c:pt>
                <c:pt idx="88">
                  <c:v>11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6</c:v>
                </c:pt>
                <c:pt idx="94">
                  <c:v>5</c:v>
                </c:pt>
                <c:pt idx="95">
                  <c:v>6</c:v>
                </c:pt>
                <c:pt idx="96">
                  <c:v>3</c:v>
                </c:pt>
                <c:pt idx="97">
                  <c:v>7</c:v>
                </c:pt>
                <c:pt idx="98">
                  <c:v>3</c:v>
                </c:pt>
                <c:pt idx="99">
                  <c:v>8</c:v>
                </c:pt>
                <c:pt idx="100">
                  <c:v>7</c:v>
                </c:pt>
                <c:pt idx="101">
                  <c:v>5</c:v>
                </c:pt>
                <c:pt idx="102">
                  <c:v>13</c:v>
                </c:pt>
                <c:pt idx="103">
                  <c:v>5</c:v>
                </c:pt>
                <c:pt idx="104">
                  <c:v>4</c:v>
                </c:pt>
                <c:pt idx="105">
                  <c:v>7</c:v>
                </c:pt>
                <c:pt idx="106">
                  <c:v>9</c:v>
                </c:pt>
                <c:pt idx="107">
                  <c:v>2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1</c:v>
                </c:pt>
                <c:pt idx="112">
                  <c:v>8</c:v>
                </c:pt>
                <c:pt idx="113">
                  <c:v>8</c:v>
                </c:pt>
                <c:pt idx="114">
                  <c:v>9</c:v>
                </c:pt>
                <c:pt idx="115">
                  <c:v>12</c:v>
                </c:pt>
                <c:pt idx="116">
                  <c:v>5</c:v>
                </c:pt>
                <c:pt idx="117">
                  <c:v>4</c:v>
                </c:pt>
                <c:pt idx="118">
                  <c:v>7</c:v>
                </c:pt>
                <c:pt idx="119">
                  <c:v>7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7</c:v>
                </c:pt>
                <c:pt idx="128">
                  <c:v>7</c:v>
                </c:pt>
                <c:pt idx="129">
                  <c:v>11</c:v>
                </c:pt>
                <c:pt idx="130">
                  <c:v>6</c:v>
                </c:pt>
                <c:pt idx="131">
                  <c:v>6</c:v>
                </c:pt>
                <c:pt idx="132">
                  <c:v>0</c:v>
                </c:pt>
                <c:pt idx="133">
                  <c:v>6</c:v>
                </c:pt>
                <c:pt idx="134">
                  <c:v>7</c:v>
                </c:pt>
                <c:pt idx="135">
                  <c:v>12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4</c:v>
                </c:pt>
                <c:pt idx="140">
                  <c:v>5</c:v>
                </c:pt>
                <c:pt idx="141" formatCode="0">
                  <c:v>12</c:v>
                </c:pt>
                <c:pt idx="142" formatCode="0">
                  <c:v>3</c:v>
                </c:pt>
                <c:pt idx="143" formatCode="0">
                  <c:v>6</c:v>
                </c:pt>
                <c:pt idx="144" formatCode="0">
                  <c:v>9</c:v>
                </c:pt>
                <c:pt idx="145" formatCode="0">
                  <c:v>4</c:v>
                </c:pt>
                <c:pt idx="146" formatCode="0">
                  <c:v>6</c:v>
                </c:pt>
                <c:pt idx="147" formatCode="0">
                  <c:v>4</c:v>
                </c:pt>
                <c:pt idx="148" formatCode="0">
                  <c:v>3</c:v>
                </c:pt>
                <c:pt idx="149" formatCode="0">
                  <c:v>2</c:v>
                </c:pt>
                <c:pt idx="150" formatCode="0">
                  <c:v>7</c:v>
                </c:pt>
                <c:pt idx="151" formatCode="0">
                  <c:v>5</c:v>
                </c:pt>
                <c:pt idx="152" formatCode="0">
                  <c:v>7</c:v>
                </c:pt>
                <c:pt idx="153" formatCode="0">
                  <c:v>3</c:v>
                </c:pt>
                <c:pt idx="154" formatCode="0">
                  <c:v>0</c:v>
                </c:pt>
                <c:pt idx="155" formatCode="0">
                  <c:v>4</c:v>
                </c:pt>
                <c:pt idx="156" formatCode="0">
                  <c:v>7</c:v>
                </c:pt>
                <c:pt idx="157" formatCode="0">
                  <c:v>7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3</c:v>
                </c:pt>
                <c:pt idx="161" formatCode="0">
                  <c:v>2</c:v>
                </c:pt>
                <c:pt idx="162" formatCode="0">
                  <c:v>1</c:v>
                </c:pt>
                <c:pt idx="163" formatCode="0">
                  <c:v>7</c:v>
                </c:pt>
                <c:pt idx="164" formatCode="0">
                  <c:v>8</c:v>
                </c:pt>
                <c:pt idx="165" formatCode="0">
                  <c:v>7</c:v>
                </c:pt>
                <c:pt idx="166" formatCode="0">
                  <c:v>22</c:v>
                </c:pt>
                <c:pt idx="167" formatCode="0">
                  <c:v>4</c:v>
                </c:pt>
                <c:pt idx="168" formatCode="0">
                  <c:v>2</c:v>
                </c:pt>
                <c:pt idx="169" formatCode="0">
                  <c:v>12</c:v>
                </c:pt>
                <c:pt idx="170" formatCode="0">
                  <c:v>9</c:v>
                </c:pt>
                <c:pt idx="171" formatCode="0">
                  <c:v>7</c:v>
                </c:pt>
                <c:pt idx="172" formatCode="0">
                  <c:v>5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9</c:v>
                </c:pt>
                <c:pt idx="176" formatCode="0">
                  <c:v>10</c:v>
                </c:pt>
                <c:pt idx="177" formatCode="0">
                  <c:v>12</c:v>
                </c:pt>
                <c:pt idx="178" formatCode="0">
                  <c:v>10</c:v>
                </c:pt>
                <c:pt idx="179" formatCode="0">
                  <c:v>15</c:v>
                </c:pt>
                <c:pt idx="180" formatCode="0">
                  <c:v>6</c:v>
                </c:pt>
                <c:pt idx="181" formatCode="0">
                  <c:v>1</c:v>
                </c:pt>
                <c:pt idx="182" formatCode="0">
                  <c:v>8</c:v>
                </c:pt>
                <c:pt idx="183" formatCode="0">
                  <c:v>16</c:v>
                </c:pt>
                <c:pt idx="184" formatCode="0">
                  <c:v>15</c:v>
                </c:pt>
                <c:pt idx="185" formatCode="0">
                  <c:v>17</c:v>
                </c:pt>
                <c:pt idx="186" formatCode="0">
                  <c:v>23</c:v>
                </c:pt>
                <c:pt idx="187" formatCode="0">
                  <c:v>18</c:v>
                </c:pt>
                <c:pt idx="188" formatCode="0">
                  <c:v>5</c:v>
                </c:pt>
                <c:pt idx="189" formatCode="0">
                  <c:v>14</c:v>
                </c:pt>
                <c:pt idx="190" formatCode="0">
                  <c:v>17</c:v>
                </c:pt>
                <c:pt idx="191" formatCode="0">
                  <c:v>44</c:v>
                </c:pt>
                <c:pt idx="192" formatCode="0">
                  <c:v>25</c:v>
                </c:pt>
                <c:pt idx="193" formatCode="0">
                  <c:v>30</c:v>
                </c:pt>
                <c:pt idx="194" formatCode="0">
                  <c:v>26</c:v>
                </c:pt>
                <c:pt idx="195" formatCode="0">
                  <c:v>11</c:v>
                </c:pt>
                <c:pt idx="196" formatCode="0">
                  <c:v>40</c:v>
                </c:pt>
                <c:pt idx="197" formatCode="0">
                  <c:v>26</c:v>
                </c:pt>
                <c:pt idx="198" formatCode="0">
                  <c:v>36</c:v>
                </c:pt>
                <c:pt idx="199" formatCode="0">
                  <c:v>51</c:v>
                </c:pt>
                <c:pt idx="200" formatCode="0">
                  <c:v>59</c:v>
                </c:pt>
                <c:pt idx="201" formatCode="0">
                  <c:v>35</c:v>
                </c:pt>
                <c:pt idx="202" formatCode="0">
                  <c:v>22</c:v>
                </c:pt>
                <c:pt idx="203" formatCode="0">
                  <c:v>37</c:v>
                </c:pt>
                <c:pt idx="204" formatCode="0">
                  <c:v>49</c:v>
                </c:pt>
                <c:pt idx="205" formatCode="0">
                  <c:v>71</c:v>
                </c:pt>
                <c:pt idx="206" formatCode="0">
                  <c:v>58</c:v>
                </c:pt>
                <c:pt idx="207" formatCode="0">
                  <c:v>65</c:v>
                </c:pt>
                <c:pt idx="208" formatCode="0">
                  <c:v>60</c:v>
                </c:pt>
                <c:pt idx="209" formatCode="0">
                  <c:v>20</c:v>
                </c:pt>
                <c:pt idx="210" formatCode="0">
                  <c:v>81</c:v>
                </c:pt>
                <c:pt idx="211" formatCode="0">
                  <c:v>106</c:v>
                </c:pt>
                <c:pt idx="212" formatCode="0">
                  <c:v>85</c:v>
                </c:pt>
                <c:pt idx="213" formatCode="0">
                  <c:v>108</c:v>
                </c:pt>
                <c:pt idx="214" formatCode="0">
                  <c:v>79</c:v>
                </c:pt>
                <c:pt idx="215" formatCode="0">
                  <c:v>93</c:v>
                </c:pt>
                <c:pt idx="216" formatCode="0">
                  <c:v>41</c:v>
                </c:pt>
                <c:pt idx="217" formatCode="0">
                  <c:v>73</c:v>
                </c:pt>
                <c:pt idx="218" formatCode="0">
                  <c:v>117</c:v>
                </c:pt>
                <c:pt idx="219" formatCode="0">
                  <c:v>107</c:v>
                </c:pt>
                <c:pt idx="220" formatCode="0">
                  <c:v>96</c:v>
                </c:pt>
                <c:pt idx="221" formatCode="0">
                  <c:v>79</c:v>
                </c:pt>
                <c:pt idx="222" formatCode="0">
                  <c:v>77</c:v>
                </c:pt>
                <c:pt idx="223" formatCode="0">
                  <c:v>49</c:v>
                </c:pt>
                <c:pt idx="224" formatCode="0">
                  <c:v>80</c:v>
                </c:pt>
                <c:pt idx="225" formatCode="0">
                  <c:v>85</c:v>
                </c:pt>
                <c:pt idx="226" formatCode="0">
                  <c:v>88</c:v>
                </c:pt>
                <c:pt idx="227" formatCode="0">
                  <c:v>98</c:v>
                </c:pt>
                <c:pt idx="228" formatCode="0">
                  <c:v>75</c:v>
                </c:pt>
                <c:pt idx="229" formatCode="0">
                  <c:v>78</c:v>
                </c:pt>
                <c:pt idx="230" formatCode="0">
                  <c:v>39</c:v>
                </c:pt>
                <c:pt idx="231" formatCode="0">
                  <c:v>67</c:v>
                </c:pt>
                <c:pt idx="232" formatCode="0">
                  <c:v>70</c:v>
                </c:pt>
                <c:pt idx="233" formatCode="0">
                  <c:v>106</c:v>
                </c:pt>
                <c:pt idx="234" formatCode="0">
                  <c:v>118</c:v>
                </c:pt>
                <c:pt idx="235" formatCode="0">
                  <c:v>99</c:v>
                </c:pt>
                <c:pt idx="236" formatCode="0">
                  <c:v>86</c:v>
                </c:pt>
                <c:pt idx="237" formatCode="0">
                  <c:v>5</c:v>
                </c:pt>
                <c:pt idx="238" formatCode="0">
                  <c:v>92</c:v>
                </c:pt>
                <c:pt idx="239" formatCode="0">
                  <c:v>111</c:v>
                </c:pt>
                <c:pt idx="240" formatCode="0">
                  <c:v>86</c:v>
                </c:pt>
                <c:pt idx="241" formatCode="0">
                  <c:v>55</c:v>
                </c:pt>
                <c:pt idx="242" formatCode="0">
                  <c:v>97</c:v>
                </c:pt>
                <c:pt idx="243" formatCode="0">
                  <c:v>53</c:v>
                </c:pt>
                <c:pt idx="244" formatCode="0">
                  <c:v>8</c:v>
                </c:pt>
                <c:pt idx="245" formatCode="0">
                  <c:v>62</c:v>
                </c:pt>
                <c:pt idx="246" formatCode="0">
                  <c:v>69</c:v>
                </c:pt>
                <c:pt idx="247" formatCode="0">
                  <c:v>57</c:v>
                </c:pt>
                <c:pt idx="248" formatCode="0">
                  <c:v>58</c:v>
                </c:pt>
                <c:pt idx="249" formatCode="0">
                  <c:v>63</c:v>
                </c:pt>
                <c:pt idx="250" formatCode="0">
                  <c:v>42</c:v>
                </c:pt>
                <c:pt idx="251" formatCode="0">
                  <c:v>1</c:v>
                </c:pt>
                <c:pt idx="252" formatCode="0">
                  <c:v>20</c:v>
                </c:pt>
                <c:pt idx="253" formatCode="0">
                  <c:v>62</c:v>
                </c:pt>
                <c:pt idx="254" formatCode="0">
                  <c:v>55</c:v>
                </c:pt>
                <c:pt idx="255" formatCode="0">
                  <c:v>28</c:v>
                </c:pt>
                <c:pt idx="256" formatCode="0">
                  <c:v>9</c:v>
                </c:pt>
                <c:pt idx="257" formatCode="0">
                  <c:v>7</c:v>
                </c:pt>
                <c:pt idx="258" formatCode="0">
                  <c:v>5</c:v>
                </c:pt>
                <c:pt idx="259" formatCode="0">
                  <c:v>21</c:v>
                </c:pt>
                <c:pt idx="260" formatCode="0">
                  <c:v>41</c:v>
                </c:pt>
                <c:pt idx="261" formatCode="0">
                  <c:v>57</c:v>
                </c:pt>
                <c:pt idx="262" formatCode="0">
                  <c:v>28</c:v>
                </c:pt>
                <c:pt idx="263" formatCode="0">
                  <c:v>0</c:v>
                </c:pt>
                <c:pt idx="264" formatCode="0">
                  <c:v>11</c:v>
                </c:pt>
                <c:pt idx="265" formatCode="0">
                  <c:v>3</c:v>
                </c:pt>
                <c:pt idx="266" formatCode="0">
                  <c:v>25</c:v>
                </c:pt>
                <c:pt idx="267" formatCode="0">
                  <c:v>28</c:v>
                </c:pt>
                <c:pt idx="268" formatCode="0">
                  <c:v>27</c:v>
                </c:pt>
                <c:pt idx="269" formatCode="0">
                  <c:v>18</c:v>
                </c:pt>
                <c:pt idx="270" formatCode="0">
                  <c:v>31</c:v>
                </c:pt>
                <c:pt idx="271" formatCode="0">
                  <c:v>5</c:v>
                </c:pt>
                <c:pt idx="272" formatCode="0">
                  <c:v>1</c:v>
                </c:pt>
                <c:pt idx="273" formatCode="0">
                  <c:v>32</c:v>
                </c:pt>
                <c:pt idx="274" formatCode="0">
                  <c:v>19</c:v>
                </c:pt>
                <c:pt idx="275" formatCode="0">
                  <c:v>26</c:v>
                </c:pt>
                <c:pt idx="276" formatCode="0">
                  <c:v>26</c:v>
                </c:pt>
                <c:pt idx="277" formatCode="0">
                  <c:v>5</c:v>
                </c:pt>
                <c:pt idx="278" formatCode="0">
                  <c:v>20</c:v>
                </c:pt>
                <c:pt idx="279" formatCode="0">
                  <c:v>4</c:v>
                </c:pt>
                <c:pt idx="280" formatCode="0">
                  <c:v>16</c:v>
                </c:pt>
                <c:pt idx="281" formatCode="0">
                  <c:v>22</c:v>
                </c:pt>
                <c:pt idx="282" formatCode="0">
                  <c:v>27</c:v>
                </c:pt>
                <c:pt idx="283" formatCode="0">
                  <c:v>30</c:v>
                </c:pt>
                <c:pt idx="284" formatCode="0">
                  <c:v>40</c:v>
                </c:pt>
                <c:pt idx="285" formatCode="0">
                  <c:v>9</c:v>
                </c:pt>
                <c:pt idx="286" formatCode="0">
                  <c:v>4</c:v>
                </c:pt>
                <c:pt idx="287" formatCode="0">
                  <c:v>24</c:v>
                </c:pt>
                <c:pt idx="288" formatCode="0">
                  <c:v>37</c:v>
                </c:pt>
                <c:pt idx="289" formatCode="0">
                  <c:v>38</c:v>
                </c:pt>
                <c:pt idx="290" formatCode="0">
                  <c:v>21</c:v>
                </c:pt>
                <c:pt idx="291" formatCode="0">
                  <c:v>31</c:v>
                </c:pt>
                <c:pt idx="292" formatCode="0">
                  <c:v>24</c:v>
                </c:pt>
                <c:pt idx="293" formatCode="0">
                  <c:v>0</c:v>
                </c:pt>
                <c:pt idx="294" formatCode="0">
                  <c:v>39</c:v>
                </c:pt>
                <c:pt idx="295" formatCode="0">
                  <c:v>40</c:v>
                </c:pt>
                <c:pt idx="296" formatCode="0">
                  <c:v>34</c:v>
                </c:pt>
                <c:pt idx="297" formatCode="0">
                  <c:v>40</c:v>
                </c:pt>
                <c:pt idx="298" formatCode="0">
                  <c:v>29</c:v>
                </c:pt>
                <c:pt idx="299" formatCode="0">
                  <c:v>43</c:v>
                </c:pt>
                <c:pt idx="300" formatCode="0">
                  <c:v>3</c:v>
                </c:pt>
                <c:pt idx="301" formatCode="0">
                  <c:v>36</c:v>
                </c:pt>
                <c:pt idx="302" formatCode="0">
                  <c:v>70</c:v>
                </c:pt>
                <c:pt idx="303" formatCode="0">
                  <c:v>49</c:v>
                </c:pt>
                <c:pt idx="304" formatCode="0">
                  <c:v>52</c:v>
                </c:pt>
                <c:pt idx="305" formatCode="0">
                  <c:v>45</c:v>
                </c:pt>
                <c:pt idx="306" formatCode="0">
                  <c:v>23</c:v>
                </c:pt>
                <c:pt idx="307" formatCode="0">
                  <c:v>11</c:v>
                </c:pt>
                <c:pt idx="308" formatCode="0">
                  <c:v>30</c:v>
                </c:pt>
                <c:pt idx="309" formatCode="0">
                  <c:v>40</c:v>
                </c:pt>
                <c:pt idx="310" formatCode="0">
                  <c:v>29</c:v>
                </c:pt>
                <c:pt idx="311" formatCode="0">
                  <c:v>62</c:v>
                </c:pt>
                <c:pt idx="312" formatCode="0">
                  <c:v>34</c:v>
                </c:pt>
                <c:pt idx="313" formatCode="0">
                  <c:v>27</c:v>
                </c:pt>
                <c:pt idx="314" formatCode="0">
                  <c:v>2</c:v>
                </c:pt>
                <c:pt idx="315" formatCode="0">
                  <c:v>45</c:v>
                </c:pt>
                <c:pt idx="316" formatCode="0">
                  <c:v>52</c:v>
                </c:pt>
                <c:pt idx="317" formatCode="0">
                  <c:v>68</c:v>
                </c:pt>
                <c:pt idx="318" formatCode="0">
                  <c:v>44</c:v>
                </c:pt>
                <c:pt idx="319" formatCode="0">
                  <c:v>56</c:v>
                </c:pt>
                <c:pt idx="320" formatCode="0">
                  <c:v>29</c:v>
                </c:pt>
                <c:pt idx="321" formatCode="0">
                  <c:v>16</c:v>
                </c:pt>
                <c:pt idx="322" formatCode="0">
                  <c:v>44</c:v>
                </c:pt>
                <c:pt idx="323" formatCode="0">
                  <c:v>89</c:v>
                </c:pt>
                <c:pt idx="324" formatCode="0">
                  <c:v>72</c:v>
                </c:pt>
                <c:pt idx="325" formatCode="0">
                  <c:v>51</c:v>
                </c:pt>
                <c:pt idx="326" formatCode="0">
                  <c:v>76</c:v>
                </c:pt>
                <c:pt idx="327" formatCode="0">
                  <c:v>51</c:v>
                </c:pt>
                <c:pt idx="328" formatCode="0">
                  <c:v>22</c:v>
                </c:pt>
                <c:pt idx="329" formatCode="0">
                  <c:v>94</c:v>
                </c:pt>
                <c:pt idx="330" formatCode="0">
                  <c:v>87</c:v>
                </c:pt>
                <c:pt idx="331" formatCode="0">
                  <c:v>57</c:v>
                </c:pt>
                <c:pt idx="332" formatCode="0">
                  <c:v>51</c:v>
                </c:pt>
                <c:pt idx="333" formatCode="0">
                  <c:v>96</c:v>
                </c:pt>
                <c:pt idx="334" formatCode="0">
                  <c:v>58</c:v>
                </c:pt>
                <c:pt idx="335" formatCode="0">
                  <c:v>17</c:v>
                </c:pt>
                <c:pt idx="336" formatCode="0">
                  <c:v>62</c:v>
                </c:pt>
                <c:pt idx="337" formatCode="0">
                  <c:v>120</c:v>
                </c:pt>
                <c:pt idx="338" formatCode="0">
                  <c:v>95</c:v>
                </c:pt>
                <c:pt idx="339" formatCode="0">
                  <c:v>80</c:v>
                </c:pt>
                <c:pt idx="340" formatCode="0">
                  <c:v>95</c:v>
                </c:pt>
                <c:pt idx="341" formatCode="0">
                  <c:v>39</c:v>
                </c:pt>
                <c:pt idx="342" formatCode="0">
                  <c:v>13</c:v>
                </c:pt>
                <c:pt idx="343" formatCode="0">
                  <c:v>105</c:v>
                </c:pt>
                <c:pt idx="344" formatCode="0">
                  <c:v>77</c:v>
                </c:pt>
                <c:pt idx="345" formatCode="0">
                  <c:v>81</c:v>
                </c:pt>
                <c:pt idx="346" formatCode="0">
                  <c:v>69</c:v>
                </c:pt>
                <c:pt idx="347" formatCode="0">
                  <c:v>103</c:v>
                </c:pt>
                <c:pt idx="348" formatCode="0">
                  <c:v>89</c:v>
                </c:pt>
                <c:pt idx="349" formatCode="0">
                  <c:v>21</c:v>
                </c:pt>
                <c:pt idx="350" formatCode="0">
                  <c:v>90</c:v>
                </c:pt>
                <c:pt idx="351" formatCode="0">
                  <c:v>145</c:v>
                </c:pt>
                <c:pt idx="352" formatCode="0">
                  <c:v>91</c:v>
                </c:pt>
                <c:pt idx="353" formatCode="0">
                  <c:v>103</c:v>
                </c:pt>
                <c:pt idx="354" formatCode="0">
                  <c:v>146</c:v>
                </c:pt>
                <c:pt idx="355" formatCode="0">
                  <c:v>40</c:v>
                </c:pt>
                <c:pt idx="356" formatCode="0">
                  <c:v>19</c:v>
                </c:pt>
                <c:pt idx="357" formatCode="0">
                  <c:v>62</c:v>
                </c:pt>
                <c:pt idx="358" formatCode="0">
                  <c:v>95</c:v>
                </c:pt>
                <c:pt idx="359" formatCode="0">
                  <c:v>99</c:v>
                </c:pt>
                <c:pt idx="360" formatCode="0">
                  <c:v>111</c:v>
                </c:pt>
                <c:pt idx="361" formatCode="0">
                  <c:v>79</c:v>
                </c:pt>
                <c:pt idx="362" formatCode="0">
                  <c:v>31</c:v>
                </c:pt>
                <c:pt idx="363" formatCode="0">
                  <c:v>3</c:v>
                </c:pt>
                <c:pt idx="364" formatCode="0">
                  <c:v>50</c:v>
                </c:pt>
                <c:pt idx="365" formatCode="0">
                  <c:v>124</c:v>
                </c:pt>
                <c:pt idx="366" formatCode="0">
                  <c:v>76</c:v>
                </c:pt>
                <c:pt idx="367" formatCode="0">
                  <c:v>62</c:v>
                </c:pt>
                <c:pt idx="368" formatCode="0">
                  <c:v>46</c:v>
                </c:pt>
                <c:pt idx="369" formatCode="0">
                  <c:v>54</c:v>
                </c:pt>
                <c:pt idx="370" formatCode="0">
                  <c:v>7</c:v>
                </c:pt>
                <c:pt idx="371" formatCode="0">
                  <c:v>60</c:v>
                </c:pt>
                <c:pt idx="372" formatCode="0">
                  <c:v>57</c:v>
                </c:pt>
                <c:pt idx="373" formatCode="0">
                  <c:v>58</c:v>
                </c:pt>
                <c:pt idx="374" formatCode="0">
                  <c:v>33</c:v>
                </c:pt>
                <c:pt idx="375" formatCode="0">
                  <c:v>76</c:v>
                </c:pt>
                <c:pt idx="376" formatCode="0">
                  <c:v>17</c:v>
                </c:pt>
                <c:pt idx="377" formatCode="0">
                  <c:v>2</c:v>
                </c:pt>
                <c:pt idx="378" formatCode="0">
                  <c:v>61</c:v>
                </c:pt>
                <c:pt idx="379" formatCode="0">
                  <c:v>49</c:v>
                </c:pt>
                <c:pt idx="380" formatCode="0">
                  <c:v>33</c:v>
                </c:pt>
                <c:pt idx="381" formatCode="0">
                  <c:v>33</c:v>
                </c:pt>
                <c:pt idx="382" formatCode="0">
                  <c:v>11</c:v>
                </c:pt>
                <c:pt idx="383" formatCode="0">
                  <c:v>14</c:v>
                </c:pt>
                <c:pt idx="384" formatCode="0">
                  <c:v>5</c:v>
                </c:pt>
                <c:pt idx="385" formatCode="0">
                  <c:v>16</c:v>
                </c:pt>
                <c:pt idx="386" formatCode="0">
                  <c:v>2</c:v>
                </c:pt>
                <c:pt idx="387" formatCode="0">
                  <c:v>25</c:v>
                </c:pt>
                <c:pt idx="388" formatCode="0">
                  <c:v>26</c:v>
                </c:pt>
                <c:pt idx="389" formatCode="0">
                  <c:v>29</c:v>
                </c:pt>
                <c:pt idx="390" formatCode="0">
                  <c:v>11</c:v>
                </c:pt>
                <c:pt idx="391" formatCode="0">
                  <c:v>4</c:v>
                </c:pt>
                <c:pt idx="392" formatCode="0">
                  <c:v>19</c:v>
                </c:pt>
                <c:pt idx="393" formatCode="0">
                  <c:v>20</c:v>
                </c:pt>
                <c:pt idx="394" formatCode="0">
                  <c:v>16</c:v>
                </c:pt>
                <c:pt idx="395" formatCode="0">
                  <c:v>10</c:v>
                </c:pt>
                <c:pt idx="396" formatCode="0">
                  <c:v>22</c:v>
                </c:pt>
                <c:pt idx="39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6624"/>
        <c:axId val="22607750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Заб_Ръст!$Z$40:$Z$437</c:f>
              <c:numCache>
                <c:formatCode>0.0</c:formatCode>
                <c:ptCount val="398"/>
                <c:pt idx="0">
                  <c:v>3.1648574231730864</c:v>
                </c:pt>
                <c:pt idx="1">
                  <c:v>3.1648574231730864</c:v>
                </c:pt>
                <c:pt idx="2">
                  <c:v>2.7692502452764503</c:v>
                </c:pt>
                <c:pt idx="3">
                  <c:v>3.1648574231730864</c:v>
                </c:pt>
                <c:pt idx="4">
                  <c:v>2.3736430673798146</c:v>
                </c:pt>
                <c:pt idx="5">
                  <c:v>2.3736430673798146</c:v>
                </c:pt>
                <c:pt idx="6">
                  <c:v>1.9780358894831789</c:v>
                </c:pt>
                <c:pt idx="7">
                  <c:v>1.9780358894831789</c:v>
                </c:pt>
                <c:pt idx="8">
                  <c:v>2.7692502452764503</c:v>
                </c:pt>
                <c:pt idx="9">
                  <c:v>3.1648574231730864</c:v>
                </c:pt>
                <c:pt idx="10">
                  <c:v>3.1648574231730864</c:v>
                </c:pt>
                <c:pt idx="11">
                  <c:v>3.5604646010697221</c:v>
                </c:pt>
                <c:pt idx="12">
                  <c:v>3.9560717789663578</c:v>
                </c:pt>
                <c:pt idx="13">
                  <c:v>3.5604646010697221</c:v>
                </c:pt>
                <c:pt idx="14">
                  <c:v>4.351678956862993</c:v>
                </c:pt>
                <c:pt idx="15">
                  <c:v>4.351678956862993</c:v>
                </c:pt>
                <c:pt idx="16">
                  <c:v>4.351678956862993</c:v>
                </c:pt>
                <c:pt idx="17">
                  <c:v>3.9560717789663578</c:v>
                </c:pt>
                <c:pt idx="18">
                  <c:v>4.351678956862993</c:v>
                </c:pt>
                <c:pt idx="19">
                  <c:v>4.351678956862993</c:v>
                </c:pt>
                <c:pt idx="20">
                  <c:v>5.5385004905529005</c:v>
                </c:pt>
                <c:pt idx="21">
                  <c:v>5.9341076684495366</c:v>
                </c:pt>
                <c:pt idx="22">
                  <c:v>8.3077507358293516</c:v>
                </c:pt>
                <c:pt idx="23">
                  <c:v>9.0989650916226221</c:v>
                </c:pt>
                <c:pt idx="24">
                  <c:v>10.285786625312531</c:v>
                </c:pt>
                <c:pt idx="25">
                  <c:v>11.472608159002437</c:v>
                </c:pt>
                <c:pt idx="26">
                  <c:v>11.077000981105801</c:v>
                </c:pt>
                <c:pt idx="27">
                  <c:v>11.472608159002437</c:v>
                </c:pt>
                <c:pt idx="28">
                  <c:v>11.077000981105801</c:v>
                </c:pt>
                <c:pt idx="29">
                  <c:v>12.263822514795708</c:v>
                </c:pt>
                <c:pt idx="30">
                  <c:v>12.659429692692346</c:v>
                </c:pt>
                <c:pt idx="31">
                  <c:v>12.659429692692346</c:v>
                </c:pt>
                <c:pt idx="32">
                  <c:v>13.450644048485616</c:v>
                </c:pt>
                <c:pt idx="33">
                  <c:v>15.824287115865431</c:v>
                </c:pt>
                <c:pt idx="34">
                  <c:v>15.428679937968793</c:v>
                </c:pt>
                <c:pt idx="35">
                  <c:v>15.428679937968793</c:v>
                </c:pt>
                <c:pt idx="36">
                  <c:v>13.450644048485616</c:v>
                </c:pt>
                <c:pt idx="37">
                  <c:v>15.428679937968793</c:v>
                </c:pt>
                <c:pt idx="38">
                  <c:v>20.967180428521697</c:v>
                </c:pt>
                <c:pt idx="39">
                  <c:v>19.780358894831789</c:v>
                </c:pt>
                <c:pt idx="40">
                  <c:v>21.758394784314969</c:v>
                </c:pt>
                <c:pt idx="41">
                  <c:v>21.758394784314969</c:v>
                </c:pt>
                <c:pt idx="42">
                  <c:v>21.36278760641833</c:v>
                </c:pt>
                <c:pt idx="43">
                  <c:v>20.967180428521697</c:v>
                </c:pt>
                <c:pt idx="44">
                  <c:v>22.154001962211602</c:v>
                </c:pt>
                <c:pt idx="45">
                  <c:v>22.945216318004874</c:v>
                </c:pt>
                <c:pt idx="46">
                  <c:v>22.154001962211602</c:v>
                </c:pt>
                <c:pt idx="47">
                  <c:v>20.175966072728421</c:v>
                </c:pt>
                <c:pt idx="48">
                  <c:v>19.780358894831789</c:v>
                </c:pt>
                <c:pt idx="49">
                  <c:v>20.571573250625061</c:v>
                </c:pt>
                <c:pt idx="50">
                  <c:v>19.780358894831789</c:v>
                </c:pt>
                <c:pt idx="51">
                  <c:v>18.59353736114188</c:v>
                </c:pt>
                <c:pt idx="52">
                  <c:v>18.197930183245244</c:v>
                </c:pt>
                <c:pt idx="53">
                  <c:v>18.197930183245244</c:v>
                </c:pt>
                <c:pt idx="54">
                  <c:v>24.527645029591415</c:v>
                </c:pt>
                <c:pt idx="55">
                  <c:v>24.923252207488051</c:v>
                </c:pt>
                <c:pt idx="56">
                  <c:v>26.11007374117796</c:v>
                </c:pt>
                <c:pt idx="57">
                  <c:v>31.648574231730862</c:v>
                </c:pt>
                <c:pt idx="58">
                  <c:v>30.857359875937586</c:v>
                </c:pt>
                <c:pt idx="59">
                  <c:v>30.857359875937586</c:v>
                </c:pt>
                <c:pt idx="60">
                  <c:v>35.20903883280058</c:v>
                </c:pt>
                <c:pt idx="61">
                  <c:v>34.813431654903944</c:v>
                </c:pt>
                <c:pt idx="62">
                  <c:v>34.417824477007315</c:v>
                </c:pt>
                <c:pt idx="63">
                  <c:v>34.022217299110672</c:v>
                </c:pt>
                <c:pt idx="64">
                  <c:v>37.582681900180397</c:v>
                </c:pt>
                <c:pt idx="65">
                  <c:v>36.395860366490489</c:v>
                </c:pt>
                <c:pt idx="66">
                  <c:v>36.791467544387125</c:v>
                </c:pt>
                <c:pt idx="67">
                  <c:v>36.000253188593852</c:v>
                </c:pt>
                <c:pt idx="68">
                  <c:v>28.483716808557777</c:v>
                </c:pt>
                <c:pt idx="69">
                  <c:v>28.088109630661137</c:v>
                </c:pt>
                <c:pt idx="70">
                  <c:v>28.088109630661137</c:v>
                </c:pt>
                <c:pt idx="71">
                  <c:v>25.714466563281324</c:v>
                </c:pt>
                <c:pt idx="72">
                  <c:v>27.296895274867868</c:v>
                </c:pt>
                <c:pt idx="73">
                  <c:v>28.088109630661137</c:v>
                </c:pt>
                <c:pt idx="74">
                  <c:v>26.505680919074592</c:v>
                </c:pt>
                <c:pt idx="75">
                  <c:v>33.231002943317407</c:v>
                </c:pt>
                <c:pt idx="76">
                  <c:v>34.813431654903944</c:v>
                </c:pt>
                <c:pt idx="77">
                  <c:v>37.582681900180397</c:v>
                </c:pt>
                <c:pt idx="78">
                  <c:v>36.395860366490489</c:v>
                </c:pt>
                <c:pt idx="79">
                  <c:v>36.000253188593852</c:v>
                </c:pt>
                <c:pt idx="80">
                  <c:v>31.648574231730862</c:v>
                </c:pt>
                <c:pt idx="81">
                  <c:v>34.417824477007315</c:v>
                </c:pt>
                <c:pt idx="82">
                  <c:v>37.187074722283761</c:v>
                </c:pt>
                <c:pt idx="83">
                  <c:v>38.769503433870305</c:v>
                </c:pt>
                <c:pt idx="84">
                  <c:v>39.956324967560214</c:v>
                </c:pt>
                <c:pt idx="85">
                  <c:v>36.791467544387125</c:v>
                </c:pt>
                <c:pt idx="86">
                  <c:v>37.187074722283761</c:v>
                </c:pt>
                <c:pt idx="87">
                  <c:v>36.395860366490489</c:v>
                </c:pt>
                <c:pt idx="88">
                  <c:v>37.582681900180397</c:v>
                </c:pt>
                <c:pt idx="89">
                  <c:v>33.231002943317407</c:v>
                </c:pt>
                <c:pt idx="90">
                  <c:v>32.044181409627498</c:v>
                </c:pt>
                <c:pt idx="91">
                  <c:v>28.879323986454409</c:v>
                </c:pt>
                <c:pt idx="92">
                  <c:v>28.088109630661137</c:v>
                </c:pt>
                <c:pt idx="93">
                  <c:v>29.274931164351045</c:v>
                </c:pt>
                <c:pt idx="94">
                  <c:v>28.879323986454409</c:v>
                </c:pt>
                <c:pt idx="95">
                  <c:v>28.483716808557777</c:v>
                </c:pt>
                <c:pt idx="96">
                  <c:v>26.11007374117796</c:v>
                </c:pt>
                <c:pt idx="97">
                  <c:v>26.901288096971232</c:v>
                </c:pt>
                <c:pt idx="98">
                  <c:v>25.714466563281324</c:v>
                </c:pt>
                <c:pt idx="99">
                  <c:v>28.088109630661137</c:v>
                </c:pt>
                <c:pt idx="100">
                  <c:v>28.088109630661137</c:v>
                </c:pt>
                <c:pt idx="101">
                  <c:v>29.274931164351045</c:v>
                </c:pt>
                <c:pt idx="102">
                  <c:v>30.066145520144318</c:v>
                </c:pt>
                <c:pt idx="103">
                  <c:v>29.670538342247678</c:v>
                </c:pt>
                <c:pt idx="104">
                  <c:v>30.857359875937586</c:v>
                </c:pt>
                <c:pt idx="105">
                  <c:v>33.231002943317407</c:v>
                </c:pt>
                <c:pt idx="106">
                  <c:v>34.813431654903944</c:v>
                </c:pt>
                <c:pt idx="107">
                  <c:v>33.231002943317407</c:v>
                </c:pt>
                <c:pt idx="108">
                  <c:v>33.626610121214036</c:v>
                </c:pt>
                <c:pt idx="109">
                  <c:v>33.231002943317407</c:v>
                </c:pt>
                <c:pt idx="110">
                  <c:v>34.813431654903944</c:v>
                </c:pt>
                <c:pt idx="111">
                  <c:v>32.439788587524127</c:v>
                </c:pt>
                <c:pt idx="112">
                  <c:v>34.417824477007315</c:v>
                </c:pt>
                <c:pt idx="113">
                  <c:v>34.417824477007315</c:v>
                </c:pt>
                <c:pt idx="114">
                  <c:v>35.20903883280058</c:v>
                </c:pt>
                <c:pt idx="115">
                  <c:v>37.978289078077033</c:v>
                </c:pt>
                <c:pt idx="116">
                  <c:v>34.813431654903944</c:v>
                </c:pt>
                <c:pt idx="117">
                  <c:v>34.417824477007315</c:v>
                </c:pt>
                <c:pt idx="118">
                  <c:v>35.604646010697216</c:v>
                </c:pt>
                <c:pt idx="119">
                  <c:v>35.604646010697216</c:v>
                </c:pt>
                <c:pt idx="120">
                  <c:v>35.604646010697216</c:v>
                </c:pt>
                <c:pt idx="121">
                  <c:v>37.978289078077033</c:v>
                </c:pt>
                <c:pt idx="122">
                  <c:v>38.769503433870305</c:v>
                </c:pt>
                <c:pt idx="123">
                  <c:v>39.956324967560214</c:v>
                </c:pt>
                <c:pt idx="124">
                  <c:v>37.978289078077033</c:v>
                </c:pt>
                <c:pt idx="125">
                  <c:v>38.373896255973669</c:v>
                </c:pt>
                <c:pt idx="126">
                  <c:v>36.395860366490489</c:v>
                </c:pt>
                <c:pt idx="127">
                  <c:v>36.000253188593852</c:v>
                </c:pt>
                <c:pt idx="128">
                  <c:v>35.20903883280058</c:v>
                </c:pt>
                <c:pt idx="129">
                  <c:v>34.813431654903944</c:v>
                </c:pt>
                <c:pt idx="130">
                  <c:v>35.20903883280058</c:v>
                </c:pt>
                <c:pt idx="131">
                  <c:v>36.000253188593852</c:v>
                </c:pt>
                <c:pt idx="132">
                  <c:v>33.231002943317407</c:v>
                </c:pt>
                <c:pt idx="133">
                  <c:v>32.83539576542077</c:v>
                </c:pt>
                <c:pt idx="134">
                  <c:v>32.044181409627498</c:v>
                </c:pt>
                <c:pt idx="135">
                  <c:v>33.626610121214036</c:v>
                </c:pt>
                <c:pt idx="136">
                  <c:v>34.417824477007315</c:v>
                </c:pt>
                <c:pt idx="137">
                  <c:v>34.417824477007315</c:v>
                </c:pt>
                <c:pt idx="138">
                  <c:v>37.187074722283761</c:v>
                </c:pt>
                <c:pt idx="139">
                  <c:v>37.978289078077033</c:v>
                </c:pt>
                <c:pt idx="140">
                  <c:v>38.769503433870305</c:v>
                </c:pt>
                <c:pt idx="141">
                  <c:v>40.747539323353486</c:v>
                </c:pt>
                <c:pt idx="142">
                  <c:v>39.165110611766941</c:v>
                </c:pt>
                <c:pt idx="143">
                  <c:v>37.187074722283761</c:v>
                </c:pt>
                <c:pt idx="144">
                  <c:v>38.373896255973669</c:v>
                </c:pt>
                <c:pt idx="145">
                  <c:v>37.582681900180397</c:v>
                </c:pt>
                <c:pt idx="146">
                  <c:v>39.956324967560214</c:v>
                </c:pt>
                <c:pt idx="147">
                  <c:v>39.165110611766941</c:v>
                </c:pt>
                <c:pt idx="148">
                  <c:v>37.582681900180397</c:v>
                </c:pt>
                <c:pt idx="149">
                  <c:v>33.626610121214036</c:v>
                </c:pt>
                <c:pt idx="150">
                  <c:v>32.439788587524127</c:v>
                </c:pt>
                <c:pt idx="151">
                  <c:v>31.252967053834226</c:v>
                </c:pt>
                <c:pt idx="152">
                  <c:v>30.461752698040954</c:v>
                </c:pt>
                <c:pt idx="153">
                  <c:v>30.066145520144318</c:v>
                </c:pt>
                <c:pt idx="154">
                  <c:v>28.088109630661137</c:v>
                </c:pt>
                <c:pt idx="155">
                  <c:v>24.923252207488051</c:v>
                </c:pt>
                <c:pt idx="156">
                  <c:v>26.505680919074592</c:v>
                </c:pt>
                <c:pt idx="157">
                  <c:v>26.901288096971232</c:v>
                </c:pt>
                <c:pt idx="158">
                  <c:v>26.11007374117796</c:v>
                </c:pt>
                <c:pt idx="159">
                  <c:v>25.318859385384691</c:v>
                </c:pt>
                <c:pt idx="160">
                  <c:v>24.132037851694783</c:v>
                </c:pt>
                <c:pt idx="161">
                  <c:v>23.34082349590151</c:v>
                </c:pt>
                <c:pt idx="162">
                  <c:v>22.549609140108238</c:v>
                </c:pt>
                <c:pt idx="163">
                  <c:v>24.527645029591415</c:v>
                </c:pt>
                <c:pt idx="164">
                  <c:v>24.923252207488051</c:v>
                </c:pt>
                <c:pt idx="165">
                  <c:v>25.714466563281324</c:v>
                </c:pt>
                <c:pt idx="166">
                  <c:v>31.648574231730862</c:v>
                </c:pt>
                <c:pt idx="167">
                  <c:v>32.044181409627498</c:v>
                </c:pt>
                <c:pt idx="168">
                  <c:v>32.83539576542077</c:v>
                </c:pt>
                <c:pt idx="169">
                  <c:v>36.000253188593852</c:v>
                </c:pt>
                <c:pt idx="170">
                  <c:v>36.791467544387125</c:v>
                </c:pt>
                <c:pt idx="171">
                  <c:v>36.791467544387125</c:v>
                </c:pt>
                <c:pt idx="172">
                  <c:v>36.000253188593852</c:v>
                </c:pt>
                <c:pt idx="173">
                  <c:v>36.395860366490489</c:v>
                </c:pt>
                <c:pt idx="174">
                  <c:v>35.20903883280058</c:v>
                </c:pt>
                <c:pt idx="175">
                  <c:v>37.978289078077033</c:v>
                </c:pt>
                <c:pt idx="176">
                  <c:v>41.538753679146751</c:v>
                </c:pt>
                <c:pt idx="177">
                  <c:v>43.516789568629939</c:v>
                </c:pt>
                <c:pt idx="178">
                  <c:v>44.308003924423204</c:v>
                </c:pt>
                <c:pt idx="179">
                  <c:v>47.472861347596293</c:v>
                </c:pt>
                <c:pt idx="180">
                  <c:v>41.143146501250122</c:v>
                </c:pt>
                <c:pt idx="181">
                  <c:v>39.956324967560214</c:v>
                </c:pt>
                <c:pt idx="182">
                  <c:v>42.32996803494003</c:v>
                </c:pt>
                <c:pt idx="183">
                  <c:v>43.912396746526568</c:v>
                </c:pt>
                <c:pt idx="184">
                  <c:v>46.286039813906385</c:v>
                </c:pt>
                <c:pt idx="185">
                  <c:v>50.242111592872739</c:v>
                </c:pt>
                <c:pt idx="186">
                  <c:v>57.363040795012182</c:v>
                </c:pt>
                <c:pt idx="187">
                  <c:v>63.297148463461724</c:v>
                </c:pt>
                <c:pt idx="188">
                  <c:v>65.275184352944905</c:v>
                </c:pt>
                <c:pt idx="189">
                  <c:v>67.253220242428071</c:v>
                </c:pt>
                <c:pt idx="190">
                  <c:v>70.022470487704524</c:v>
                </c:pt>
                <c:pt idx="191">
                  <c:v>82.68190018039688</c:v>
                </c:pt>
                <c:pt idx="192">
                  <c:v>88.616007848846408</c:v>
                </c:pt>
                <c:pt idx="193">
                  <c:v>94.55011551729595</c:v>
                </c:pt>
                <c:pt idx="194">
                  <c:v>102.46225907522867</c:v>
                </c:pt>
                <c:pt idx="195">
                  <c:v>106.41833085419502</c:v>
                </c:pt>
                <c:pt idx="196">
                  <c:v>119.07776054688736</c:v>
                </c:pt>
                <c:pt idx="197">
                  <c:v>123.03383232585372</c:v>
                </c:pt>
                <c:pt idx="198">
                  <c:v>131.34158306168308</c:v>
                </c:pt>
                <c:pt idx="199">
                  <c:v>144.79222711016868</c:v>
                </c:pt>
                <c:pt idx="200">
                  <c:v>159.03408551444758</c:v>
                </c:pt>
                <c:pt idx="201">
                  <c:v>165.7594075386904</c:v>
                </c:pt>
                <c:pt idx="202">
                  <c:v>172.48472956293318</c:v>
                </c:pt>
                <c:pt idx="203">
                  <c:v>181.58369465455581</c:v>
                </c:pt>
                <c:pt idx="204">
                  <c:v>194.24312434724817</c:v>
                </c:pt>
                <c:pt idx="205">
                  <c:v>204.92451815045735</c:v>
                </c:pt>
                <c:pt idx="206">
                  <c:v>217.97955502104631</c:v>
                </c:pt>
                <c:pt idx="207">
                  <c:v>231.82580624742855</c:v>
                </c:pt>
                <c:pt idx="208">
                  <c:v>245.27645029591417</c:v>
                </c:pt>
                <c:pt idx="209">
                  <c:v>248.8369148969839</c:v>
                </c:pt>
                <c:pt idx="210">
                  <c:v>265.05680919074592</c:v>
                </c:pt>
                <c:pt idx="211">
                  <c:v>296.70538342247681</c:v>
                </c:pt>
                <c:pt idx="212">
                  <c:v>316.09013513941198</c:v>
                </c:pt>
                <c:pt idx="213">
                  <c:v>338.63974427952024</c:v>
                </c:pt>
                <c:pt idx="214">
                  <c:v>346.55188783745291</c:v>
                </c:pt>
                <c:pt idx="215">
                  <c:v>369.49710415545781</c:v>
                </c:pt>
                <c:pt idx="216">
                  <c:v>377.01364053549389</c:v>
                </c:pt>
                <c:pt idx="217">
                  <c:v>391.25549893977274</c:v>
                </c:pt>
                <c:pt idx="218">
                  <c:v>418.15678703674399</c:v>
                </c:pt>
                <c:pt idx="219">
                  <c:v>432.39864544102289</c:v>
                </c:pt>
                <c:pt idx="220">
                  <c:v>447.43171820109507</c:v>
                </c:pt>
                <c:pt idx="221">
                  <c:v>452.97021869164797</c:v>
                </c:pt>
                <c:pt idx="222">
                  <c:v>459.69554071589073</c:v>
                </c:pt>
                <c:pt idx="223">
                  <c:v>471.16814887489318</c:v>
                </c:pt>
                <c:pt idx="224">
                  <c:v>470.7725416969966</c:v>
                </c:pt>
                <c:pt idx="225">
                  <c:v>462.46479096116724</c:v>
                </c:pt>
                <c:pt idx="226">
                  <c:v>463.65161249485709</c:v>
                </c:pt>
                <c:pt idx="227">
                  <c:v>459.69554071589073</c:v>
                </c:pt>
                <c:pt idx="228">
                  <c:v>458.11311200430418</c:v>
                </c:pt>
                <c:pt idx="229">
                  <c:v>452.17900433585464</c:v>
                </c:pt>
                <c:pt idx="230">
                  <c:v>451.38778998006137</c:v>
                </c:pt>
                <c:pt idx="231">
                  <c:v>449.01414691268161</c:v>
                </c:pt>
                <c:pt idx="232">
                  <c:v>430.42060955153971</c:v>
                </c:pt>
                <c:pt idx="233">
                  <c:v>430.02500237364308</c:v>
                </c:pt>
                <c:pt idx="234">
                  <c:v>438.72836028736907</c:v>
                </c:pt>
                <c:pt idx="235">
                  <c:v>446.64050384530174</c:v>
                </c:pt>
                <c:pt idx="236">
                  <c:v>450.20096844637152</c:v>
                </c:pt>
                <c:pt idx="237">
                  <c:v>432.79425261891953</c:v>
                </c:pt>
                <c:pt idx="238">
                  <c:v>437.54153875367916</c:v>
                </c:pt>
                <c:pt idx="239">
                  <c:v>447.82732537899165</c:v>
                </c:pt>
                <c:pt idx="240">
                  <c:v>447.03611102319843</c:v>
                </c:pt>
                <c:pt idx="241">
                  <c:v>430.02500237364308</c:v>
                </c:pt>
                <c:pt idx="242">
                  <c:v>438.72836028736907</c:v>
                </c:pt>
                <c:pt idx="243">
                  <c:v>428.83818083995311</c:v>
                </c:pt>
                <c:pt idx="244">
                  <c:v>416.57435832515739</c:v>
                </c:pt>
                <c:pt idx="245">
                  <c:v>414.59632243567432</c:v>
                </c:pt>
                <c:pt idx="246">
                  <c:v>414.20071525777763</c:v>
                </c:pt>
                <c:pt idx="247">
                  <c:v>394.81596354084252</c:v>
                </c:pt>
                <c:pt idx="248">
                  <c:v>371.07953286704435</c:v>
                </c:pt>
                <c:pt idx="249">
                  <c:v>356.83767446276545</c:v>
                </c:pt>
                <c:pt idx="250">
                  <c:v>339.43095863531346</c:v>
                </c:pt>
                <c:pt idx="251">
                  <c:v>337.84852992372691</c:v>
                </c:pt>
                <c:pt idx="252">
                  <c:v>309.36481311516917</c:v>
                </c:pt>
                <c:pt idx="253">
                  <c:v>289.980061398234</c:v>
                </c:pt>
                <c:pt idx="254">
                  <c:v>277.71623888343834</c:v>
                </c:pt>
                <c:pt idx="255">
                  <c:v>267.0348450802291</c:v>
                </c:pt>
                <c:pt idx="256">
                  <c:v>232.22141342532518</c:v>
                </c:pt>
                <c:pt idx="257">
                  <c:v>214.02348324207995</c:v>
                </c:pt>
                <c:pt idx="258">
                  <c:v>212.83666170839004</c:v>
                </c:pt>
                <c:pt idx="259">
                  <c:v>196.61676741462796</c:v>
                </c:pt>
                <c:pt idx="260">
                  <c:v>185.53976643352217</c:v>
                </c:pt>
                <c:pt idx="261">
                  <c:v>185.53976643352217</c:v>
                </c:pt>
                <c:pt idx="262">
                  <c:v>173.67155109662309</c:v>
                </c:pt>
                <c:pt idx="263">
                  <c:v>148.74829888913504</c:v>
                </c:pt>
                <c:pt idx="264">
                  <c:v>136.48447637433935</c:v>
                </c:pt>
                <c:pt idx="265">
                  <c:v>137.2756907301326</c:v>
                </c:pt>
                <c:pt idx="266">
                  <c:v>139.25372661961578</c:v>
                </c:pt>
                <c:pt idx="267">
                  <c:v>125.80308257113016</c:v>
                </c:pt>
                <c:pt idx="268">
                  <c:v>114.72608159002436</c:v>
                </c:pt>
                <c:pt idx="269">
                  <c:v>110.770009811058</c:v>
                </c:pt>
                <c:pt idx="270">
                  <c:v>119.473367724784</c:v>
                </c:pt>
                <c:pt idx="271">
                  <c:v>118.68215336899071</c:v>
                </c:pt>
                <c:pt idx="272">
                  <c:v>117.09972465740418</c:v>
                </c:pt>
                <c:pt idx="273">
                  <c:v>121.45140361426718</c:v>
                </c:pt>
                <c:pt idx="274">
                  <c:v>112.7480457005412</c:v>
                </c:pt>
                <c:pt idx="275">
                  <c:v>100.48422318574548</c:v>
                </c:pt>
                <c:pt idx="276">
                  <c:v>99.693008829952205</c:v>
                </c:pt>
                <c:pt idx="277">
                  <c:v>101.67104471943539</c:v>
                </c:pt>
                <c:pt idx="278">
                  <c:v>105.23150932050511</c:v>
                </c:pt>
                <c:pt idx="279">
                  <c:v>105.62711649840175</c:v>
                </c:pt>
                <c:pt idx="280">
                  <c:v>102.06665189733202</c:v>
                </c:pt>
                <c:pt idx="281">
                  <c:v>99.693008829952205</c:v>
                </c:pt>
                <c:pt idx="282">
                  <c:v>99.693008829952205</c:v>
                </c:pt>
                <c:pt idx="283">
                  <c:v>104.44029496471184</c:v>
                </c:pt>
                <c:pt idx="284">
                  <c:v>108.00075956578156</c:v>
                </c:pt>
                <c:pt idx="285">
                  <c:v>109.58318827736809</c:v>
                </c:pt>
                <c:pt idx="286">
                  <c:v>110.770009811058</c:v>
                </c:pt>
                <c:pt idx="287">
                  <c:v>107.60515238788493</c:v>
                </c:pt>
                <c:pt idx="288">
                  <c:v>114.72608159002436</c:v>
                </c:pt>
                <c:pt idx="289">
                  <c:v>119.473367724784</c:v>
                </c:pt>
                <c:pt idx="290">
                  <c:v>117.49533183530083</c:v>
                </c:pt>
                <c:pt idx="291">
                  <c:v>127.78111846061336</c:v>
                </c:pt>
                <c:pt idx="292">
                  <c:v>129.3635471721999</c:v>
                </c:pt>
                <c:pt idx="293">
                  <c:v>127.78111846061336</c:v>
                </c:pt>
                <c:pt idx="294">
                  <c:v>136.88008355223596</c:v>
                </c:pt>
                <c:pt idx="295">
                  <c:v>144.00101275437541</c:v>
                </c:pt>
                <c:pt idx="296">
                  <c:v>146.77026299965186</c:v>
                </c:pt>
                <c:pt idx="297">
                  <c:v>150.72633477861822</c:v>
                </c:pt>
                <c:pt idx="298">
                  <c:v>146.37465582175523</c:v>
                </c:pt>
                <c:pt idx="299">
                  <c:v>159.82529987024085</c:v>
                </c:pt>
                <c:pt idx="300">
                  <c:v>159.42969269234422</c:v>
                </c:pt>
                <c:pt idx="301">
                  <c:v>164.17697882710385</c:v>
                </c:pt>
                <c:pt idx="302">
                  <c:v>177.23201569769282</c:v>
                </c:pt>
                <c:pt idx="303">
                  <c:v>181.58369465455581</c:v>
                </c:pt>
                <c:pt idx="304">
                  <c:v>193.84751716935151</c:v>
                </c:pt>
                <c:pt idx="305">
                  <c:v>199.38601765990441</c:v>
                </c:pt>
                <c:pt idx="306">
                  <c:v>198.99041048200777</c:v>
                </c:pt>
                <c:pt idx="307">
                  <c:v>203.34208943887077</c:v>
                </c:pt>
                <c:pt idx="308">
                  <c:v>199.78162483780108</c:v>
                </c:pt>
                <c:pt idx="309">
                  <c:v>199.78162483780108</c:v>
                </c:pt>
                <c:pt idx="310">
                  <c:v>197.80358894831789</c:v>
                </c:pt>
                <c:pt idx="311">
                  <c:v>206.50694686204386</c:v>
                </c:pt>
                <c:pt idx="312">
                  <c:v>208.48498275152704</c:v>
                </c:pt>
                <c:pt idx="313">
                  <c:v>202.15526790518086</c:v>
                </c:pt>
                <c:pt idx="314">
                  <c:v>201.75966072728423</c:v>
                </c:pt>
                <c:pt idx="315">
                  <c:v>205.32012532835398</c:v>
                </c:pt>
                <c:pt idx="316">
                  <c:v>198.19919612621453</c:v>
                </c:pt>
                <c:pt idx="317">
                  <c:v>205.71573250625059</c:v>
                </c:pt>
                <c:pt idx="318">
                  <c:v>202.55087508307753</c:v>
                </c:pt>
                <c:pt idx="319">
                  <c:v>206.9025540399405</c:v>
                </c:pt>
                <c:pt idx="320">
                  <c:v>209.27619710732031</c:v>
                </c:pt>
                <c:pt idx="321">
                  <c:v>211.25423299680349</c:v>
                </c:pt>
                <c:pt idx="322">
                  <c:v>216.79273348735637</c:v>
                </c:pt>
                <c:pt idx="323">
                  <c:v>236.17748520429154</c:v>
                </c:pt>
                <c:pt idx="324">
                  <c:v>253.1885938538469</c:v>
                </c:pt>
                <c:pt idx="325">
                  <c:v>248.8369148969839</c:v>
                </c:pt>
                <c:pt idx="326">
                  <c:v>265.45241636864262</c:v>
                </c:pt>
                <c:pt idx="327">
                  <c:v>274.94698863816183</c:v>
                </c:pt>
                <c:pt idx="328">
                  <c:v>282.85913219609461</c:v>
                </c:pt>
                <c:pt idx="329">
                  <c:v>302.24388391302972</c:v>
                </c:pt>
                <c:pt idx="330">
                  <c:v>316.09013513941198</c:v>
                </c:pt>
                <c:pt idx="331">
                  <c:v>311.73845618254899</c:v>
                </c:pt>
                <c:pt idx="332">
                  <c:v>314.50770642782544</c:v>
                </c:pt>
                <c:pt idx="333">
                  <c:v>330.33199354369083</c:v>
                </c:pt>
                <c:pt idx="334">
                  <c:v>341.80460170269328</c:v>
                </c:pt>
                <c:pt idx="335">
                  <c:v>342.20020888058991</c:v>
                </c:pt>
                <c:pt idx="336">
                  <c:v>349.32113808272936</c:v>
                </c:pt>
                <c:pt idx="337">
                  <c:v>361.58496059752508</c:v>
                </c:pt>
                <c:pt idx="338">
                  <c:v>370.68392568914771</c:v>
                </c:pt>
                <c:pt idx="339">
                  <c:v>382.15653384815016</c:v>
                </c:pt>
                <c:pt idx="340">
                  <c:v>389.67307022818619</c:v>
                </c:pt>
                <c:pt idx="341">
                  <c:v>384.92578409342656</c:v>
                </c:pt>
                <c:pt idx="342">
                  <c:v>381.36531949235689</c:v>
                </c:pt>
                <c:pt idx="343">
                  <c:v>385.71699844921989</c:v>
                </c:pt>
                <c:pt idx="344">
                  <c:v>381.76092667025353</c:v>
                </c:pt>
                <c:pt idx="345">
                  <c:v>391.25549893977274</c:v>
                </c:pt>
                <c:pt idx="346">
                  <c:v>398.37642814191224</c:v>
                </c:pt>
                <c:pt idx="347">
                  <c:v>401.1456783871887</c:v>
                </c:pt>
                <c:pt idx="348">
                  <c:v>413.40950090198436</c:v>
                </c:pt>
                <c:pt idx="349">
                  <c:v>414.9919296135709</c:v>
                </c:pt>
                <c:pt idx="350">
                  <c:v>426.06893059467666</c:v>
                </c:pt>
                <c:pt idx="351">
                  <c:v>435.95911004209262</c:v>
                </c:pt>
                <c:pt idx="352">
                  <c:v>434.37668133050602</c:v>
                </c:pt>
                <c:pt idx="353">
                  <c:v>443.4756464221287</c:v>
                </c:pt>
                <c:pt idx="354">
                  <c:v>463.65161249485709</c:v>
                </c:pt>
                <c:pt idx="355">
                  <c:v>464.04721967275378</c:v>
                </c:pt>
                <c:pt idx="356">
                  <c:v>466.42086274013354</c:v>
                </c:pt>
                <c:pt idx="357">
                  <c:v>449.40975409057819</c:v>
                </c:pt>
                <c:pt idx="358">
                  <c:v>456.5306832927177</c:v>
                </c:pt>
                <c:pt idx="359">
                  <c:v>463.65161249485709</c:v>
                </c:pt>
                <c:pt idx="360">
                  <c:v>480.26711396651586</c:v>
                </c:pt>
                <c:pt idx="361">
                  <c:v>470.7725416969966</c:v>
                </c:pt>
                <c:pt idx="362">
                  <c:v>447.82732537899165</c:v>
                </c:pt>
                <c:pt idx="363">
                  <c:v>440.70639617685225</c:v>
                </c:pt>
                <c:pt idx="364">
                  <c:v>424.88210906098686</c:v>
                </c:pt>
                <c:pt idx="365">
                  <c:v>416.57435832515739</c:v>
                </c:pt>
                <c:pt idx="366">
                  <c:v>410.64025065670796</c:v>
                </c:pt>
                <c:pt idx="367">
                  <c:v>394.42035636294582</c:v>
                </c:pt>
                <c:pt idx="368">
                  <c:v>354.85963857328227</c:v>
                </c:pt>
                <c:pt idx="369">
                  <c:v>360.39813906383517</c:v>
                </c:pt>
                <c:pt idx="370">
                  <c:v>355.65085292907554</c:v>
                </c:pt>
                <c:pt idx="371">
                  <c:v>354.85963857328227</c:v>
                </c:pt>
                <c:pt idx="372">
                  <c:v>339.8265658132101</c:v>
                </c:pt>
                <c:pt idx="373">
                  <c:v>323.60667151944807</c:v>
                </c:pt>
                <c:pt idx="374">
                  <c:v>292.74931164351045</c:v>
                </c:pt>
                <c:pt idx="375">
                  <c:v>291.56249010982054</c:v>
                </c:pt>
                <c:pt idx="376">
                  <c:v>286.02398961926764</c:v>
                </c:pt>
                <c:pt idx="377">
                  <c:v>285.628382441371</c:v>
                </c:pt>
                <c:pt idx="378">
                  <c:v>289.980061398234</c:v>
                </c:pt>
                <c:pt idx="379">
                  <c:v>260.30952305598635</c:v>
                </c:pt>
                <c:pt idx="380">
                  <c:v>243.29841440643099</c:v>
                </c:pt>
                <c:pt idx="381">
                  <c:v>231.82580624742855</c:v>
                </c:pt>
                <c:pt idx="382">
                  <c:v>217.97955502104631</c:v>
                </c:pt>
                <c:pt idx="383">
                  <c:v>202.15526790518086</c:v>
                </c:pt>
                <c:pt idx="384">
                  <c:v>201.36405354938759</c:v>
                </c:pt>
                <c:pt idx="385">
                  <c:v>183.95733772193563</c:v>
                </c:pt>
                <c:pt idx="386">
                  <c:v>162.19894293762067</c:v>
                </c:pt>
                <c:pt idx="387">
                  <c:v>149.14390606703168</c:v>
                </c:pt>
                <c:pt idx="388">
                  <c:v>146.37465582175523</c:v>
                </c:pt>
                <c:pt idx="389">
                  <c:v>127.78111846061336</c:v>
                </c:pt>
                <c:pt idx="390">
                  <c:v>125.40747539323354</c:v>
                </c:pt>
                <c:pt idx="391">
                  <c:v>126.1986897490268</c:v>
                </c:pt>
                <c:pt idx="392">
                  <c:v>109.58318827736809</c:v>
                </c:pt>
                <c:pt idx="393">
                  <c:v>98.110580118365661</c:v>
                </c:pt>
                <c:pt idx="394">
                  <c:v>91.385258094122861</c:v>
                </c:pt>
                <c:pt idx="395">
                  <c:v>82.286293002500244</c:v>
                </c:pt>
                <c:pt idx="396">
                  <c:v>86.637971959363227</c:v>
                </c:pt>
                <c:pt idx="397">
                  <c:v>83.473114536190153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6112"/>
        <c:axId val="226076928"/>
      </c:lineChart>
      <c:dateAx>
        <c:axId val="2262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6928"/>
        <c:crosses val="autoZero"/>
        <c:auto val="1"/>
        <c:lblOffset val="100"/>
        <c:baseTimeUnit val="days"/>
      </c:dateAx>
      <c:valAx>
        <c:axId val="226076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6112"/>
        <c:crosses val="autoZero"/>
        <c:crossBetween val="between"/>
      </c:valAx>
      <c:valAx>
        <c:axId val="2260775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6624"/>
        <c:crosses val="max"/>
        <c:crossBetween val="between"/>
      </c:valAx>
      <c:dateAx>
        <c:axId val="22626662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750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</a:t>
            </a:r>
            <a:r>
              <a:rPr lang="bg-BG" baseline="0"/>
              <a:t> разпределение на активните случаи по тежест като процент от всички активни случаи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percent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E-425F-8BF4-C2E29562A03C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E-425F-8BF4-C2E29562A03C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E-425F-8BF4-C2E29562A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880"/>
        <c:axId val="84093760"/>
      </c:areaChart>
      <c:dateAx>
        <c:axId val="122810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3760"/>
        <c:crosses val="autoZero"/>
        <c:auto val="1"/>
        <c:lblOffset val="100"/>
        <c:baseTimeUnit val="days"/>
      </c:dateAx>
      <c:valAx>
        <c:axId val="84093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8108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Перник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Брой_случаи!$O$40:$O$437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8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9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4</c:v>
                </c:pt>
                <c:pt idx="101">
                  <c:v>2</c:v>
                </c:pt>
                <c:pt idx="102">
                  <c:v>3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5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13</c:v>
                </c:pt>
                <c:pt idx="114">
                  <c:v>0</c:v>
                </c:pt>
                <c:pt idx="115">
                  <c:v>4</c:v>
                </c:pt>
                <c:pt idx="116">
                  <c:v>3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2</c:v>
                </c:pt>
                <c:pt idx="150" formatCode="0">
                  <c:v>2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2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3</c:v>
                </c:pt>
                <c:pt idx="165" formatCode="0">
                  <c:v>0</c:v>
                </c:pt>
                <c:pt idx="166" formatCode="0">
                  <c:v>6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6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1</c:v>
                </c:pt>
                <c:pt idx="174" formatCode="0">
                  <c:v>5</c:v>
                </c:pt>
                <c:pt idx="175" formatCode="0">
                  <c:v>8</c:v>
                </c:pt>
                <c:pt idx="176" formatCode="0">
                  <c:v>6</c:v>
                </c:pt>
                <c:pt idx="177" formatCode="0">
                  <c:v>8</c:v>
                </c:pt>
                <c:pt idx="178" formatCode="0">
                  <c:v>5</c:v>
                </c:pt>
                <c:pt idx="179" formatCode="0">
                  <c:v>9</c:v>
                </c:pt>
                <c:pt idx="180" formatCode="0">
                  <c:v>4</c:v>
                </c:pt>
                <c:pt idx="181" formatCode="0">
                  <c:v>3</c:v>
                </c:pt>
                <c:pt idx="182" formatCode="0">
                  <c:v>3</c:v>
                </c:pt>
                <c:pt idx="183" formatCode="0">
                  <c:v>9</c:v>
                </c:pt>
                <c:pt idx="184" formatCode="0">
                  <c:v>6</c:v>
                </c:pt>
                <c:pt idx="185" formatCode="0">
                  <c:v>7</c:v>
                </c:pt>
                <c:pt idx="186" formatCode="0">
                  <c:v>17</c:v>
                </c:pt>
                <c:pt idx="187" formatCode="0">
                  <c:v>7</c:v>
                </c:pt>
                <c:pt idx="188" formatCode="0">
                  <c:v>9</c:v>
                </c:pt>
                <c:pt idx="189" formatCode="0">
                  <c:v>12</c:v>
                </c:pt>
                <c:pt idx="190" formatCode="0">
                  <c:v>19</c:v>
                </c:pt>
                <c:pt idx="191" formatCode="0">
                  <c:v>22</c:v>
                </c:pt>
                <c:pt idx="192" formatCode="0">
                  <c:v>35</c:v>
                </c:pt>
                <c:pt idx="193" formatCode="0">
                  <c:v>21</c:v>
                </c:pt>
                <c:pt idx="194" formatCode="0">
                  <c:v>28</c:v>
                </c:pt>
                <c:pt idx="195" formatCode="0">
                  <c:v>6</c:v>
                </c:pt>
                <c:pt idx="196" formatCode="0">
                  <c:v>46</c:v>
                </c:pt>
                <c:pt idx="197" formatCode="0">
                  <c:v>25</c:v>
                </c:pt>
                <c:pt idx="198" formatCode="0">
                  <c:v>66</c:v>
                </c:pt>
                <c:pt idx="199" formatCode="0">
                  <c:v>45</c:v>
                </c:pt>
                <c:pt idx="200" formatCode="0">
                  <c:v>54</c:v>
                </c:pt>
                <c:pt idx="201" formatCode="0">
                  <c:v>29</c:v>
                </c:pt>
                <c:pt idx="202" formatCode="0">
                  <c:v>39</c:v>
                </c:pt>
                <c:pt idx="203" formatCode="0">
                  <c:v>60</c:v>
                </c:pt>
                <c:pt idx="204" formatCode="0">
                  <c:v>80</c:v>
                </c:pt>
                <c:pt idx="205" formatCode="0">
                  <c:v>65</c:v>
                </c:pt>
                <c:pt idx="206" formatCode="0">
                  <c:v>98</c:v>
                </c:pt>
                <c:pt idx="207" formatCode="0">
                  <c:v>90</c:v>
                </c:pt>
                <c:pt idx="208" formatCode="0">
                  <c:v>31</c:v>
                </c:pt>
                <c:pt idx="209" formatCode="0">
                  <c:v>11</c:v>
                </c:pt>
                <c:pt idx="210" formatCode="0">
                  <c:v>77</c:v>
                </c:pt>
                <c:pt idx="211" formatCode="0">
                  <c:v>92</c:v>
                </c:pt>
                <c:pt idx="212" formatCode="0">
                  <c:v>105</c:v>
                </c:pt>
                <c:pt idx="213" formatCode="0">
                  <c:v>84</c:v>
                </c:pt>
                <c:pt idx="214" formatCode="0">
                  <c:v>64</c:v>
                </c:pt>
                <c:pt idx="215" formatCode="0">
                  <c:v>31</c:v>
                </c:pt>
                <c:pt idx="216" formatCode="0">
                  <c:v>16</c:v>
                </c:pt>
                <c:pt idx="217" formatCode="0">
                  <c:v>66</c:v>
                </c:pt>
                <c:pt idx="218" formatCode="0">
                  <c:v>101</c:v>
                </c:pt>
                <c:pt idx="219" formatCode="0">
                  <c:v>67</c:v>
                </c:pt>
                <c:pt idx="220" formatCode="0">
                  <c:v>81</c:v>
                </c:pt>
                <c:pt idx="221" formatCode="0">
                  <c:v>80</c:v>
                </c:pt>
                <c:pt idx="222" formatCode="0">
                  <c:v>34</c:v>
                </c:pt>
                <c:pt idx="223" formatCode="0">
                  <c:v>7</c:v>
                </c:pt>
                <c:pt idx="224" formatCode="0">
                  <c:v>67</c:v>
                </c:pt>
                <c:pt idx="225" formatCode="0">
                  <c:v>108</c:v>
                </c:pt>
                <c:pt idx="226" formatCode="0">
                  <c:v>72</c:v>
                </c:pt>
                <c:pt idx="227" formatCode="0">
                  <c:v>55</c:v>
                </c:pt>
                <c:pt idx="228" formatCode="0">
                  <c:v>66</c:v>
                </c:pt>
                <c:pt idx="229" formatCode="0">
                  <c:v>38</c:v>
                </c:pt>
                <c:pt idx="230" formatCode="0">
                  <c:v>5</c:v>
                </c:pt>
                <c:pt idx="231" formatCode="0">
                  <c:v>51</c:v>
                </c:pt>
                <c:pt idx="232" formatCode="0">
                  <c:v>78</c:v>
                </c:pt>
                <c:pt idx="233" formatCode="0">
                  <c:v>55</c:v>
                </c:pt>
                <c:pt idx="234" formatCode="0">
                  <c:v>47</c:v>
                </c:pt>
                <c:pt idx="235" formatCode="0">
                  <c:v>67</c:v>
                </c:pt>
                <c:pt idx="236" formatCode="0">
                  <c:v>44</c:v>
                </c:pt>
                <c:pt idx="237" formatCode="0">
                  <c:v>0</c:v>
                </c:pt>
                <c:pt idx="238" formatCode="0">
                  <c:v>34</c:v>
                </c:pt>
                <c:pt idx="239" formatCode="0">
                  <c:v>79</c:v>
                </c:pt>
                <c:pt idx="240" formatCode="0">
                  <c:v>52</c:v>
                </c:pt>
                <c:pt idx="241" formatCode="0">
                  <c:v>54</c:v>
                </c:pt>
                <c:pt idx="242" formatCode="0">
                  <c:v>87</c:v>
                </c:pt>
                <c:pt idx="243" formatCode="0">
                  <c:v>38</c:v>
                </c:pt>
                <c:pt idx="244" formatCode="0">
                  <c:v>7</c:v>
                </c:pt>
                <c:pt idx="245" formatCode="0">
                  <c:v>30</c:v>
                </c:pt>
                <c:pt idx="246" formatCode="0">
                  <c:v>58</c:v>
                </c:pt>
                <c:pt idx="247" formatCode="0">
                  <c:v>53</c:v>
                </c:pt>
                <c:pt idx="248" formatCode="0">
                  <c:v>29</c:v>
                </c:pt>
                <c:pt idx="249" formatCode="0">
                  <c:v>39</c:v>
                </c:pt>
                <c:pt idx="250" formatCode="0">
                  <c:v>29</c:v>
                </c:pt>
                <c:pt idx="251" formatCode="0">
                  <c:v>2</c:v>
                </c:pt>
                <c:pt idx="252" formatCode="0">
                  <c:v>15</c:v>
                </c:pt>
                <c:pt idx="253" formatCode="0">
                  <c:v>49</c:v>
                </c:pt>
                <c:pt idx="254" formatCode="0">
                  <c:v>44</c:v>
                </c:pt>
                <c:pt idx="255" formatCode="0">
                  <c:v>4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10</c:v>
                </c:pt>
                <c:pt idx="259" formatCode="0">
                  <c:v>5</c:v>
                </c:pt>
                <c:pt idx="260" formatCode="0">
                  <c:v>29</c:v>
                </c:pt>
                <c:pt idx="261" formatCode="0">
                  <c:v>44</c:v>
                </c:pt>
                <c:pt idx="262" formatCode="0">
                  <c:v>33</c:v>
                </c:pt>
                <c:pt idx="263" formatCode="0">
                  <c:v>6</c:v>
                </c:pt>
                <c:pt idx="264" formatCode="0">
                  <c:v>6</c:v>
                </c:pt>
                <c:pt idx="265" formatCode="0">
                  <c:v>9</c:v>
                </c:pt>
                <c:pt idx="266" formatCode="0">
                  <c:v>20</c:v>
                </c:pt>
                <c:pt idx="267" formatCode="0">
                  <c:v>17</c:v>
                </c:pt>
                <c:pt idx="268" formatCode="0">
                  <c:v>29</c:v>
                </c:pt>
                <c:pt idx="269" formatCode="0">
                  <c:v>16</c:v>
                </c:pt>
                <c:pt idx="270" formatCode="0">
                  <c:v>17</c:v>
                </c:pt>
                <c:pt idx="271" formatCode="0">
                  <c:v>8</c:v>
                </c:pt>
                <c:pt idx="272" formatCode="0">
                  <c:v>7</c:v>
                </c:pt>
                <c:pt idx="273" formatCode="0">
                  <c:v>20</c:v>
                </c:pt>
                <c:pt idx="274" formatCode="0">
                  <c:v>13</c:v>
                </c:pt>
                <c:pt idx="275" formatCode="0">
                  <c:v>14</c:v>
                </c:pt>
                <c:pt idx="276" formatCode="0">
                  <c:v>9</c:v>
                </c:pt>
                <c:pt idx="277" formatCode="0">
                  <c:v>12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12</c:v>
                </c:pt>
                <c:pt idx="281" formatCode="0">
                  <c:v>12</c:v>
                </c:pt>
                <c:pt idx="282" formatCode="0">
                  <c:v>11</c:v>
                </c:pt>
                <c:pt idx="283" formatCode="0">
                  <c:v>3</c:v>
                </c:pt>
                <c:pt idx="284" formatCode="0">
                  <c:v>9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16</c:v>
                </c:pt>
                <c:pt idx="289" formatCode="0">
                  <c:v>5</c:v>
                </c:pt>
                <c:pt idx="290" formatCode="0">
                  <c:v>13</c:v>
                </c:pt>
                <c:pt idx="291" formatCode="0">
                  <c:v>10</c:v>
                </c:pt>
                <c:pt idx="292" formatCode="0">
                  <c:v>12</c:v>
                </c:pt>
                <c:pt idx="293" formatCode="0">
                  <c:v>1</c:v>
                </c:pt>
                <c:pt idx="294" formatCode="0">
                  <c:v>10</c:v>
                </c:pt>
                <c:pt idx="295" formatCode="0">
                  <c:v>24</c:v>
                </c:pt>
                <c:pt idx="296" formatCode="0">
                  <c:v>9</c:v>
                </c:pt>
                <c:pt idx="297" formatCode="0">
                  <c:v>17</c:v>
                </c:pt>
                <c:pt idx="298" formatCode="0">
                  <c:v>10</c:v>
                </c:pt>
                <c:pt idx="299" formatCode="0">
                  <c:v>15</c:v>
                </c:pt>
                <c:pt idx="300" formatCode="0">
                  <c:v>7</c:v>
                </c:pt>
                <c:pt idx="301" formatCode="0">
                  <c:v>12</c:v>
                </c:pt>
                <c:pt idx="302" formatCode="0">
                  <c:v>23</c:v>
                </c:pt>
                <c:pt idx="303" formatCode="0">
                  <c:v>17</c:v>
                </c:pt>
                <c:pt idx="304" formatCode="0">
                  <c:v>22</c:v>
                </c:pt>
                <c:pt idx="305" formatCode="0">
                  <c:v>33</c:v>
                </c:pt>
                <c:pt idx="306" formatCode="0">
                  <c:v>11</c:v>
                </c:pt>
                <c:pt idx="307" formatCode="0">
                  <c:v>3</c:v>
                </c:pt>
                <c:pt idx="308" formatCode="0">
                  <c:v>11</c:v>
                </c:pt>
                <c:pt idx="309" formatCode="0">
                  <c:v>31</c:v>
                </c:pt>
                <c:pt idx="310" formatCode="0">
                  <c:v>22</c:v>
                </c:pt>
                <c:pt idx="311" formatCode="0">
                  <c:v>27</c:v>
                </c:pt>
                <c:pt idx="312" formatCode="0">
                  <c:v>30</c:v>
                </c:pt>
                <c:pt idx="313" formatCode="0">
                  <c:v>19</c:v>
                </c:pt>
                <c:pt idx="314" formatCode="0">
                  <c:v>19</c:v>
                </c:pt>
                <c:pt idx="315" formatCode="0">
                  <c:v>20</c:v>
                </c:pt>
                <c:pt idx="316" formatCode="0">
                  <c:v>24</c:v>
                </c:pt>
                <c:pt idx="317" formatCode="0">
                  <c:v>44</c:v>
                </c:pt>
                <c:pt idx="318" formatCode="0">
                  <c:v>36</c:v>
                </c:pt>
                <c:pt idx="319" formatCode="0">
                  <c:v>30</c:v>
                </c:pt>
                <c:pt idx="320" formatCode="0">
                  <c:v>29</c:v>
                </c:pt>
                <c:pt idx="321" formatCode="0">
                  <c:v>8</c:v>
                </c:pt>
                <c:pt idx="322" formatCode="0">
                  <c:v>37</c:v>
                </c:pt>
                <c:pt idx="323" formatCode="0">
                  <c:v>60</c:v>
                </c:pt>
                <c:pt idx="324" formatCode="0">
                  <c:v>30</c:v>
                </c:pt>
                <c:pt idx="325" formatCode="0">
                  <c:v>23</c:v>
                </c:pt>
                <c:pt idx="326" formatCode="0">
                  <c:v>51</c:v>
                </c:pt>
                <c:pt idx="327" formatCode="0">
                  <c:v>56</c:v>
                </c:pt>
                <c:pt idx="328" formatCode="0">
                  <c:v>13</c:v>
                </c:pt>
                <c:pt idx="329" formatCode="0">
                  <c:v>33</c:v>
                </c:pt>
                <c:pt idx="330" formatCode="0">
                  <c:v>64</c:v>
                </c:pt>
                <c:pt idx="331" formatCode="0">
                  <c:v>58</c:v>
                </c:pt>
                <c:pt idx="332" formatCode="0">
                  <c:v>66</c:v>
                </c:pt>
                <c:pt idx="333" formatCode="0">
                  <c:v>56</c:v>
                </c:pt>
                <c:pt idx="334" formatCode="0">
                  <c:v>44</c:v>
                </c:pt>
                <c:pt idx="335" formatCode="0">
                  <c:v>22</c:v>
                </c:pt>
                <c:pt idx="336" formatCode="0">
                  <c:v>50</c:v>
                </c:pt>
                <c:pt idx="337" formatCode="0">
                  <c:v>77</c:v>
                </c:pt>
                <c:pt idx="338" formatCode="0">
                  <c:v>106</c:v>
                </c:pt>
                <c:pt idx="339" formatCode="0">
                  <c:v>74</c:v>
                </c:pt>
                <c:pt idx="340" formatCode="0">
                  <c:v>82</c:v>
                </c:pt>
                <c:pt idx="341" formatCode="0">
                  <c:v>71</c:v>
                </c:pt>
                <c:pt idx="342" formatCode="0">
                  <c:v>42</c:v>
                </c:pt>
                <c:pt idx="343" formatCode="0">
                  <c:v>43</c:v>
                </c:pt>
                <c:pt idx="344" formatCode="0">
                  <c:v>105</c:v>
                </c:pt>
                <c:pt idx="345" formatCode="0">
                  <c:v>79</c:v>
                </c:pt>
                <c:pt idx="346" formatCode="0">
                  <c:v>94</c:v>
                </c:pt>
                <c:pt idx="347" formatCode="0">
                  <c:v>98</c:v>
                </c:pt>
                <c:pt idx="348" formatCode="0">
                  <c:v>78</c:v>
                </c:pt>
                <c:pt idx="349" formatCode="0">
                  <c:v>30</c:v>
                </c:pt>
                <c:pt idx="350" formatCode="0">
                  <c:v>83</c:v>
                </c:pt>
                <c:pt idx="351" formatCode="0">
                  <c:v>76</c:v>
                </c:pt>
                <c:pt idx="352" formatCode="0">
                  <c:v>71</c:v>
                </c:pt>
                <c:pt idx="353" formatCode="0">
                  <c:v>75</c:v>
                </c:pt>
                <c:pt idx="354" formatCode="0">
                  <c:v>67</c:v>
                </c:pt>
                <c:pt idx="355" formatCode="0">
                  <c:v>48</c:v>
                </c:pt>
                <c:pt idx="356" formatCode="0">
                  <c:v>31</c:v>
                </c:pt>
                <c:pt idx="357" formatCode="0">
                  <c:v>57</c:v>
                </c:pt>
                <c:pt idx="358" formatCode="0">
                  <c:v>97</c:v>
                </c:pt>
                <c:pt idx="359" formatCode="0">
                  <c:v>57</c:v>
                </c:pt>
                <c:pt idx="360" formatCode="0">
                  <c:v>70</c:v>
                </c:pt>
                <c:pt idx="361" formatCode="0">
                  <c:v>48</c:v>
                </c:pt>
                <c:pt idx="362" formatCode="0">
                  <c:v>54</c:v>
                </c:pt>
                <c:pt idx="363" formatCode="0">
                  <c:v>29</c:v>
                </c:pt>
                <c:pt idx="364" formatCode="0">
                  <c:v>41</c:v>
                </c:pt>
                <c:pt idx="365" formatCode="0">
                  <c:v>53</c:v>
                </c:pt>
                <c:pt idx="366" formatCode="0">
                  <c:v>52</c:v>
                </c:pt>
                <c:pt idx="367" formatCode="0">
                  <c:v>31</c:v>
                </c:pt>
                <c:pt idx="368" formatCode="0">
                  <c:v>44</c:v>
                </c:pt>
                <c:pt idx="369" formatCode="0">
                  <c:v>25</c:v>
                </c:pt>
                <c:pt idx="370" formatCode="0">
                  <c:v>12</c:v>
                </c:pt>
                <c:pt idx="371" formatCode="0">
                  <c:v>33</c:v>
                </c:pt>
                <c:pt idx="372" formatCode="0">
                  <c:v>41</c:v>
                </c:pt>
                <c:pt idx="373" formatCode="0">
                  <c:v>48</c:v>
                </c:pt>
                <c:pt idx="374" formatCode="0">
                  <c:v>24</c:v>
                </c:pt>
                <c:pt idx="375" formatCode="0">
                  <c:v>34</c:v>
                </c:pt>
                <c:pt idx="376" formatCode="0">
                  <c:v>41</c:v>
                </c:pt>
                <c:pt idx="377" formatCode="0">
                  <c:v>11</c:v>
                </c:pt>
                <c:pt idx="378" formatCode="0">
                  <c:v>25</c:v>
                </c:pt>
                <c:pt idx="379" formatCode="0">
                  <c:v>36</c:v>
                </c:pt>
                <c:pt idx="380" formatCode="0">
                  <c:v>37</c:v>
                </c:pt>
                <c:pt idx="381" formatCode="0">
                  <c:v>35</c:v>
                </c:pt>
                <c:pt idx="382" formatCode="0">
                  <c:v>25</c:v>
                </c:pt>
                <c:pt idx="383" formatCode="0">
                  <c:v>9</c:v>
                </c:pt>
                <c:pt idx="384" formatCode="0">
                  <c:v>14</c:v>
                </c:pt>
                <c:pt idx="385" formatCode="0">
                  <c:v>16</c:v>
                </c:pt>
                <c:pt idx="386" formatCode="0">
                  <c:v>3</c:v>
                </c:pt>
                <c:pt idx="387" formatCode="0">
                  <c:v>23</c:v>
                </c:pt>
                <c:pt idx="388" formatCode="0">
                  <c:v>12</c:v>
                </c:pt>
                <c:pt idx="389" formatCode="0">
                  <c:v>8</c:v>
                </c:pt>
                <c:pt idx="390" formatCode="0">
                  <c:v>14</c:v>
                </c:pt>
                <c:pt idx="391" formatCode="0">
                  <c:v>4</c:v>
                </c:pt>
                <c:pt idx="392" formatCode="0">
                  <c:v>10</c:v>
                </c:pt>
                <c:pt idx="393" formatCode="0">
                  <c:v>25</c:v>
                </c:pt>
                <c:pt idx="394" formatCode="0">
                  <c:v>18</c:v>
                </c:pt>
                <c:pt idx="395" formatCode="0">
                  <c:v>13</c:v>
                </c:pt>
                <c:pt idx="396" formatCode="0">
                  <c:v>9</c:v>
                </c:pt>
                <c:pt idx="39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1152"/>
        <c:axId val="2260798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Заб_Ръст!$AB$40:$AB$437</c:f>
              <c:numCache>
                <c:formatCode>0.0</c:formatCode>
                <c:ptCount val="398"/>
                <c:pt idx="0">
                  <c:v>1.677993120228207</c:v>
                </c:pt>
                <c:pt idx="1">
                  <c:v>1.677993120228207</c:v>
                </c:pt>
                <c:pt idx="2">
                  <c:v>1.677993120228207</c:v>
                </c:pt>
                <c:pt idx="3">
                  <c:v>1.677993120228207</c:v>
                </c:pt>
                <c:pt idx="4">
                  <c:v>1.677993120228207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0.83899656011410351</c:v>
                </c:pt>
                <c:pt idx="9">
                  <c:v>0.83899656011410351</c:v>
                </c:pt>
                <c:pt idx="10">
                  <c:v>1.677993120228207</c:v>
                </c:pt>
                <c:pt idx="11">
                  <c:v>2.5169896803423106</c:v>
                </c:pt>
                <c:pt idx="12">
                  <c:v>2.5169896803423106</c:v>
                </c:pt>
                <c:pt idx="13">
                  <c:v>2.5169896803423106</c:v>
                </c:pt>
                <c:pt idx="14">
                  <c:v>2.5169896803423106</c:v>
                </c:pt>
                <c:pt idx="15">
                  <c:v>2.5169896803423106</c:v>
                </c:pt>
                <c:pt idx="16">
                  <c:v>4.1949828005705179</c:v>
                </c:pt>
                <c:pt idx="17">
                  <c:v>7.5509690410269314</c:v>
                </c:pt>
                <c:pt idx="18">
                  <c:v>9.2289621612551382</c:v>
                </c:pt>
                <c:pt idx="19">
                  <c:v>9.2289621612551382</c:v>
                </c:pt>
                <c:pt idx="20">
                  <c:v>9.2289621612551382</c:v>
                </c:pt>
                <c:pt idx="21">
                  <c:v>9.2289621612551382</c:v>
                </c:pt>
                <c:pt idx="22">
                  <c:v>11.745951841597449</c:v>
                </c:pt>
                <c:pt idx="23">
                  <c:v>11.745951841597449</c:v>
                </c:pt>
                <c:pt idx="24">
                  <c:v>10.906955281483345</c:v>
                </c:pt>
                <c:pt idx="25">
                  <c:v>10.067958721369243</c:v>
                </c:pt>
                <c:pt idx="26">
                  <c:v>10.067958721369243</c:v>
                </c:pt>
                <c:pt idx="27">
                  <c:v>10.067958721369243</c:v>
                </c:pt>
                <c:pt idx="28">
                  <c:v>12.584948401711554</c:v>
                </c:pt>
                <c:pt idx="29">
                  <c:v>12.584948401711554</c:v>
                </c:pt>
                <c:pt idx="30">
                  <c:v>10.906955281483345</c:v>
                </c:pt>
                <c:pt idx="31">
                  <c:v>8.3899656011410357</c:v>
                </c:pt>
                <c:pt idx="32">
                  <c:v>6.7119724809128281</c:v>
                </c:pt>
                <c:pt idx="33">
                  <c:v>6.7119724809128281</c:v>
                </c:pt>
                <c:pt idx="34">
                  <c:v>6.7119724809128281</c:v>
                </c:pt>
                <c:pt idx="35">
                  <c:v>6.7119724809128281</c:v>
                </c:pt>
                <c:pt idx="36">
                  <c:v>3.355986240456414</c:v>
                </c:pt>
                <c:pt idx="37">
                  <c:v>3.355986240456414</c:v>
                </c:pt>
                <c:pt idx="38">
                  <c:v>3.355986240456414</c:v>
                </c:pt>
                <c:pt idx="39">
                  <c:v>3.355986240456414</c:v>
                </c:pt>
                <c:pt idx="40">
                  <c:v>3.355986240456414</c:v>
                </c:pt>
                <c:pt idx="41">
                  <c:v>3.355986240456414</c:v>
                </c:pt>
                <c:pt idx="42">
                  <c:v>0.83899656011410351</c:v>
                </c:pt>
                <c:pt idx="43">
                  <c:v>0.83899656011410351</c:v>
                </c:pt>
                <c:pt idx="44">
                  <c:v>0.83899656011410351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0.83899656011410351</c:v>
                </c:pt>
                <c:pt idx="51">
                  <c:v>0.83899656011410351</c:v>
                </c:pt>
                <c:pt idx="52">
                  <c:v>1.677993120228207</c:v>
                </c:pt>
                <c:pt idx="53">
                  <c:v>1.677993120228207</c:v>
                </c:pt>
                <c:pt idx="54">
                  <c:v>2.5169896803423106</c:v>
                </c:pt>
                <c:pt idx="55">
                  <c:v>2.5169896803423106</c:v>
                </c:pt>
                <c:pt idx="56">
                  <c:v>2.5169896803423106</c:v>
                </c:pt>
                <c:pt idx="57">
                  <c:v>2.5169896803423106</c:v>
                </c:pt>
                <c:pt idx="58">
                  <c:v>3.355986240456414</c:v>
                </c:pt>
                <c:pt idx="59">
                  <c:v>3.355986240456414</c:v>
                </c:pt>
                <c:pt idx="60">
                  <c:v>3.355986240456414</c:v>
                </c:pt>
                <c:pt idx="61">
                  <c:v>3.355986240456414</c:v>
                </c:pt>
                <c:pt idx="62">
                  <c:v>3.355986240456414</c:v>
                </c:pt>
                <c:pt idx="63">
                  <c:v>3.355986240456414</c:v>
                </c:pt>
                <c:pt idx="64">
                  <c:v>2.5169896803423106</c:v>
                </c:pt>
                <c:pt idx="65">
                  <c:v>4.1949828005705179</c:v>
                </c:pt>
                <c:pt idx="66">
                  <c:v>3.355986240456414</c:v>
                </c:pt>
                <c:pt idx="67">
                  <c:v>5.0339793606846213</c:v>
                </c:pt>
                <c:pt idx="68">
                  <c:v>5.0339793606846213</c:v>
                </c:pt>
                <c:pt idx="69">
                  <c:v>5.8729759207987247</c:v>
                </c:pt>
                <c:pt idx="70">
                  <c:v>6.7119724809128281</c:v>
                </c:pt>
                <c:pt idx="71">
                  <c:v>10.067958721369243</c:v>
                </c:pt>
                <c:pt idx="72">
                  <c:v>10.067958721369243</c:v>
                </c:pt>
                <c:pt idx="73">
                  <c:v>10.906955281483345</c:v>
                </c:pt>
                <c:pt idx="74">
                  <c:v>11.745951841597449</c:v>
                </c:pt>
                <c:pt idx="75">
                  <c:v>12.584948401711554</c:v>
                </c:pt>
                <c:pt idx="76">
                  <c:v>12.584948401711554</c:v>
                </c:pt>
                <c:pt idx="77">
                  <c:v>12.584948401711554</c:v>
                </c:pt>
                <c:pt idx="78">
                  <c:v>14.262941521939759</c:v>
                </c:pt>
                <c:pt idx="79">
                  <c:v>13.423944961825656</c:v>
                </c:pt>
                <c:pt idx="80">
                  <c:v>14.262941521939759</c:v>
                </c:pt>
                <c:pt idx="81">
                  <c:v>12.584948401711554</c:v>
                </c:pt>
                <c:pt idx="82">
                  <c:v>18.457924322510276</c:v>
                </c:pt>
                <c:pt idx="83">
                  <c:v>17.618927762396172</c:v>
                </c:pt>
                <c:pt idx="84">
                  <c:v>17.618927762396172</c:v>
                </c:pt>
                <c:pt idx="85">
                  <c:v>15.101938082053863</c:v>
                </c:pt>
                <c:pt idx="86">
                  <c:v>15.101938082053863</c:v>
                </c:pt>
                <c:pt idx="87">
                  <c:v>21.81391056296669</c:v>
                </c:pt>
                <c:pt idx="88">
                  <c:v>23.491903683194899</c:v>
                </c:pt>
                <c:pt idx="89">
                  <c:v>24.330900243309003</c:v>
                </c:pt>
                <c:pt idx="90">
                  <c:v>25.169896803423107</c:v>
                </c:pt>
                <c:pt idx="91">
                  <c:v>25.169896803423107</c:v>
                </c:pt>
                <c:pt idx="92">
                  <c:v>26.008893363537208</c:v>
                </c:pt>
                <c:pt idx="93">
                  <c:v>28.525883043879517</c:v>
                </c:pt>
                <c:pt idx="94">
                  <c:v>29.364879603993625</c:v>
                </c:pt>
                <c:pt idx="95">
                  <c:v>32.720865844450039</c:v>
                </c:pt>
                <c:pt idx="96">
                  <c:v>26.847889923651312</c:v>
                </c:pt>
                <c:pt idx="97">
                  <c:v>26.847889923651312</c:v>
                </c:pt>
                <c:pt idx="98">
                  <c:v>26.847889923651312</c:v>
                </c:pt>
                <c:pt idx="99">
                  <c:v>31.04287272422183</c:v>
                </c:pt>
                <c:pt idx="100">
                  <c:v>33.559862404564143</c:v>
                </c:pt>
                <c:pt idx="101">
                  <c:v>27.686886483765417</c:v>
                </c:pt>
                <c:pt idx="102">
                  <c:v>27.686886483765417</c:v>
                </c:pt>
                <c:pt idx="103">
                  <c:v>27.686886483765417</c:v>
                </c:pt>
                <c:pt idx="104">
                  <c:v>27.686886483765417</c:v>
                </c:pt>
                <c:pt idx="105">
                  <c:v>30.203876164107726</c:v>
                </c:pt>
                <c:pt idx="106">
                  <c:v>35.237855524792344</c:v>
                </c:pt>
                <c:pt idx="107">
                  <c:v>34.398858964678247</c:v>
                </c:pt>
                <c:pt idx="108">
                  <c:v>36.915848645020553</c:v>
                </c:pt>
                <c:pt idx="109">
                  <c:v>37.754845205134664</c:v>
                </c:pt>
                <c:pt idx="110">
                  <c:v>40.27183488547697</c:v>
                </c:pt>
                <c:pt idx="111">
                  <c:v>40.27183488547697</c:v>
                </c:pt>
                <c:pt idx="112">
                  <c:v>39.432838325362866</c:v>
                </c:pt>
                <c:pt idx="113">
                  <c:v>45.305814246161589</c:v>
                </c:pt>
                <c:pt idx="114">
                  <c:v>41.949828005705172</c:v>
                </c:pt>
                <c:pt idx="115">
                  <c:v>43.62782112593338</c:v>
                </c:pt>
                <c:pt idx="116">
                  <c:v>43.62782112593338</c:v>
                </c:pt>
                <c:pt idx="117">
                  <c:v>42.788824565819283</c:v>
                </c:pt>
                <c:pt idx="118">
                  <c:v>41.949828005705172</c:v>
                </c:pt>
                <c:pt idx="119">
                  <c:v>40.27183488547697</c:v>
                </c:pt>
                <c:pt idx="120">
                  <c:v>36.076852084906456</c:v>
                </c:pt>
                <c:pt idx="121">
                  <c:v>34.398858964678247</c:v>
                </c:pt>
                <c:pt idx="122">
                  <c:v>31.04287272422183</c:v>
                </c:pt>
                <c:pt idx="123">
                  <c:v>28.525883043879517</c:v>
                </c:pt>
                <c:pt idx="124">
                  <c:v>26.847889923651312</c:v>
                </c:pt>
                <c:pt idx="125">
                  <c:v>26.847889923651312</c:v>
                </c:pt>
                <c:pt idx="126">
                  <c:v>27.686886483765417</c:v>
                </c:pt>
                <c:pt idx="127">
                  <c:v>17.618927762396172</c:v>
                </c:pt>
                <c:pt idx="128">
                  <c:v>20.135917442738485</c:v>
                </c:pt>
                <c:pt idx="129">
                  <c:v>19.296920882624381</c:v>
                </c:pt>
                <c:pt idx="130">
                  <c:v>19.296920882624381</c:v>
                </c:pt>
                <c:pt idx="131">
                  <c:v>19.296920882624381</c:v>
                </c:pt>
                <c:pt idx="132">
                  <c:v>23.491903683194899</c:v>
                </c:pt>
                <c:pt idx="133">
                  <c:v>22.652907123080794</c:v>
                </c:pt>
                <c:pt idx="134">
                  <c:v>20.135917442738485</c:v>
                </c:pt>
                <c:pt idx="135">
                  <c:v>20.135917442738485</c:v>
                </c:pt>
                <c:pt idx="136">
                  <c:v>20.135917442738485</c:v>
                </c:pt>
                <c:pt idx="137">
                  <c:v>20.135917442738485</c:v>
                </c:pt>
                <c:pt idx="138">
                  <c:v>18.457924322510276</c:v>
                </c:pt>
                <c:pt idx="139">
                  <c:v>18.457924322510276</c:v>
                </c:pt>
                <c:pt idx="140">
                  <c:v>17.618927762396172</c:v>
                </c:pt>
                <c:pt idx="141">
                  <c:v>18.457924322510276</c:v>
                </c:pt>
                <c:pt idx="142">
                  <c:v>17.618927762396172</c:v>
                </c:pt>
                <c:pt idx="143">
                  <c:v>16.779931202282071</c:v>
                </c:pt>
                <c:pt idx="144">
                  <c:v>14.262941521939759</c:v>
                </c:pt>
                <c:pt idx="145">
                  <c:v>13.423944961825656</c:v>
                </c:pt>
                <c:pt idx="146">
                  <c:v>9.2289621612551382</c:v>
                </c:pt>
                <c:pt idx="147">
                  <c:v>9.2289621612551382</c:v>
                </c:pt>
                <c:pt idx="148">
                  <c:v>8.3899656011410357</c:v>
                </c:pt>
                <c:pt idx="149">
                  <c:v>9.2289621612551382</c:v>
                </c:pt>
                <c:pt idx="150">
                  <c:v>10.067958721369243</c:v>
                </c:pt>
                <c:pt idx="151">
                  <c:v>9.2289621612551382</c:v>
                </c:pt>
                <c:pt idx="152">
                  <c:v>10.906955281483345</c:v>
                </c:pt>
                <c:pt idx="153">
                  <c:v>10.906955281483345</c:v>
                </c:pt>
                <c:pt idx="154">
                  <c:v>10.906955281483345</c:v>
                </c:pt>
                <c:pt idx="155">
                  <c:v>10.906955281483345</c:v>
                </c:pt>
                <c:pt idx="156">
                  <c:v>10.906955281483345</c:v>
                </c:pt>
                <c:pt idx="157">
                  <c:v>10.067958721369243</c:v>
                </c:pt>
                <c:pt idx="158">
                  <c:v>10.906955281483345</c:v>
                </c:pt>
                <c:pt idx="159">
                  <c:v>11.745951841597449</c:v>
                </c:pt>
                <c:pt idx="160">
                  <c:v>11.745951841597449</c:v>
                </c:pt>
                <c:pt idx="161">
                  <c:v>12.584948401711554</c:v>
                </c:pt>
                <c:pt idx="162">
                  <c:v>12.584948401711554</c:v>
                </c:pt>
                <c:pt idx="163">
                  <c:v>14.262941521939759</c:v>
                </c:pt>
                <c:pt idx="164">
                  <c:v>15.101938082053863</c:v>
                </c:pt>
                <c:pt idx="165">
                  <c:v>14.262941521939759</c:v>
                </c:pt>
                <c:pt idx="166">
                  <c:v>17.618927762396172</c:v>
                </c:pt>
                <c:pt idx="167">
                  <c:v>17.618927762396172</c:v>
                </c:pt>
                <c:pt idx="168">
                  <c:v>17.618927762396172</c:v>
                </c:pt>
                <c:pt idx="169">
                  <c:v>20.974914002852586</c:v>
                </c:pt>
                <c:pt idx="170">
                  <c:v>19.296920882624381</c:v>
                </c:pt>
                <c:pt idx="171">
                  <c:v>20.135917442738485</c:v>
                </c:pt>
                <c:pt idx="172">
                  <c:v>19.296920882624381</c:v>
                </c:pt>
                <c:pt idx="173">
                  <c:v>19.296920882624381</c:v>
                </c:pt>
                <c:pt idx="174">
                  <c:v>23.491903683194899</c:v>
                </c:pt>
                <c:pt idx="175">
                  <c:v>29.364879603993625</c:v>
                </c:pt>
                <c:pt idx="176">
                  <c:v>34.398858964678247</c:v>
                </c:pt>
                <c:pt idx="177">
                  <c:v>37.754845205134664</c:v>
                </c:pt>
                <c:pt idx="178">
                  <c:v>39.432838325362866</c:v>
                </c:pt>
                <c:pt idx="179">
                  <c:v>46.983807366389797</c:v>
                </c:pt>
                <c:pt idx="180">
                  <c:v>45.305814246161589</c:v>
                </c:pt>
                <c:pt idx="181">
                  <c:v>47.822803926503902</c:v>
                </c:pt>
                <c:pt idx="182">
                  <c:v>50.339793606846214</c:v>
                </c:pt>
                <c:pt idx="183">
                  <c:v>52.856783287188527</c:v>
                </c:pt>
                <c:pt idx="184">
                  <c:v>57.890762647873146</c:v>
                </c:pt>
                <c:pt idx="185">
                  <c:v>62.08574544844366</c:v>
                </c:pt>
                <c:pt idx="186">
                  <c:v>76.348686970383426</c:v>
                </c:pt>
                <c:pt idx="187">
                  <c:v>81.382666331068037</c:v>
                </c:pt>
                <c:pt idx="188">
                  <c:v>84.738652571524455</c:v>
                </c:pt>
                <c:pt idx="189">
                  <c:v>88.094638811980872</c:v>
                </c:pt>
                <c:pt idx="190">
                  <c:v>99.00159409346422</c:v>
                </c:pt>
                <c:pt idx="191">
                  <c:v>110.74754593506167</c:v>
                </c:pt>
                <c:pt idx="192">
                  <c:v>135.91744273848477</c:v>
                </c:pt>
                <c:pt idx="193">
                  <c:v>145.98540145985402</c:v>
                </c:pt>
                <c:pt idx="194">
                  <c:v>166.12131890259249</c:v>
                </c:pt>
                <c:pt idx="195">
                  <c:v>168.6383085829348</c:v>
                </c:pt>
                <c:pt idx="196">
                  <c:v>204.71516066784125</c:v>
                </c:pt>
                <c:pt idx="197">
                  <c:v>218.13910562966691</c:v>
                </c:pt>
                <c:pt idx="198">
                  <c:v>268.47889923651314</c:v>
                </c:pt>
                <c:pt idx="199">
                  <c:v>300.36076852084909</c:v>
                </c:pt>
                <c:pt idx="200">
                  <c:v>331.4036412450709</c:v>
                </c:pt>
                <c:pt idx="201">
                  <c:v>349.86156556758118</c:v>
                </c:pt>
                <c:pt idx="202">
                  <c:v>375.03146237100424</c:v>
                </c:pt>
                <c:pt idx="203">
                  <c:v>415.30329725648124</c:v>
                </c:pt>
                <c:pt idx="204">
                  <c:v>466.48208742344161</c:v>
                </c:pt>
                <c:pt idx="205">
                  <c:v>502.55893950834803</c:v>
                </c:pt>
                <c:pt idx="206">
                  <c:v>555.41572279553657</c:v>
                </c:pt>
                <c:pt idx="207">
                  <c:v>613.30648544340966</c:v>
                </c:pt>
                <c:pt idx="208">
                  <c:v>615.8234751237519</c:v>
                </c:pt>
                <c:pt idx="209">
                  <c:v>620.01845792432255</c:v>
                </c:pt>
                <c:pt idx="210">
                  <c:v>646.02735128785969</c:v>
                </c:pt>
                <c:pt idx="211">
                  <c:v>702.24012081550461</c:v>
                </c:pt>
                <c:pt idx="212">
                  <c:v>734.96098665995476</c:v>
                </c:pt>
                <c:pt idx="213">
                  <c:v>767.68185250440479</c:v>
                </c:pt>
                <c:pt idx="214">
                  <c:v>776.07181810554573</c:v>
                </c:pt>
                <c:pt idx="215">
                  <c:v>777.7498112257739</c:v>
                </c:pt>
                <c:pt idx="216">
                  <c:v>758.45289034314953</c:v>
                </c:pt>
                <c:pt idx="217">
                  <c:v>763.48686970383426</c:v>
                </c:pt>
                <c:pt idx="218">
                  <c:v>781.10579746623034</c:v>
                </c:pt>
                <c:pt idx="219">
                  <c:v>782.78379058645851</c:v>
                </c:pt>
                <c:pt idx="220">
                  <c:v>768.52084906451887</c:v>
                </c:pt>
                <c:pt idx="221">
                  <c:v>760.13088346337781</c:v>
                </c:pt>
                <c:pt idx="222">
                  <c:v>762.64787314372018</c:v>
                </c:pt>
                <c:pt idx="223">
                  <c:v>759.29188690326373</c:v>
                </c:pt>
                <c:pt idx="224">
                  <c:v>750.90192130212267</c:v>
                </c:pt>
                <c:pt idx="225">
                  <c:v>764.32586626394834</c:v>
                </c:pt>
                <c:pt idx="226">
                  <c:v>736.63897978018292</c:v>
                </c:pt>
                <c:pt idx="227">
                  <c:v>712.30807953687395</c:v>
                </c:pt>
                <c:pt idx="228">
                  <c:v>713.98607265710211</c:v>
                </c:pt>
                <c:pt idx="229">
                  <c:v>719.85904857790081</c:v>
                </c:pt>
                <c:pt idx="230">
                  <c:v>710.63008641664567</c:v>
                </c:pt>
                <c:pt idx="231">
                  <c:v>698.04513801493408</c:v>
                </c:pt>
                <c:pt idx="232">
                  <c:v>678.74821713230972</c:v>
                </c:pt>
                <c:pt idx="233">
                  <c:v>668.6802584109405</c:v>
                </c:pt>
                <c:pt idx="234">
                  <c:v>640.15437536706099</c:v>
                </c:pt>
                <c:pt idx="235">
                  <c:v>629.24742008557769</c:v>
                </c:pt>
                <c:pt idx="236">
                  <c:v>637.63738568671863</c:v>
                </c:pt>
                <c:pt idx="237">
                  <c:v>631.76440976591994</c:v>
                </c:pt>
                <c:pt idx="238">
                  <c:v>604.07752328215463</c:v>
                </c:pt>
                <c:pt idx="239">
                  <c:v>579.74662303884554</c:v>
                </c:pt>
                <c:pt idx="240">
                  <c:v>562.96669183656343</c:v>
                </c:pt>
                <c:pt idx="241">
                  <c:v>562.12769527644934</c:v>
                </c:pt>
                <c:pt idx="242">
                  <c:v>579.74662303884554</c:v>
                </c:pt>
                <c:pt idx="243">
                  <c:v>579.74662303884554</c:v>
                </c:pt>
                <c:pt idx="244">
                  <c:v>581.42461615907382</c:v>
                </c:pt>
                <c:pt idx="245">
                  <c:v>563.80568839667751</c:v>
                </c:pt>
                <c:pt idx="246">
                  <c:v>547.02575719439551</c:v>
                </c:pt>
                <c:pt idx="247">
                  <c:v>545.34776407416734</c:v>
                </c:pt>
                <c:pt idx="248">
                  <c:v>530.2458259921134</c:v>
                </c:pt>
                <c:pt idx="249">
                  <c:v>506.75392230891856</c:v>
                </c:pt>
                <c:pt idx="250">
                  <c:v>494.16897390720698</c:v>
                </c:pt>
                <c:pt idx="251">
                  <c:v>495.8469670274352</c:v>
                </c:pt>
                <c:pt idx="252">
                  <c:v>479.90603238526722</c:v>
                </c:pt>
                <c:pt idx="253">
                  <c:v>454.73613558184411</c:v>
                </c:pt>
                <c:pt idx="254">
                  <c:v>448.02416310093128</c:v>
                </c:pt>
                <c:pt idx="255">
                  <c:v>406.07433509522616</c:v>
                </c:pt>
                <c:pt idx="256">
                  <c:v>334.75962748552729</c:v>
                </c:pt>
                <c:pt idx="257">
                  <c:v>312.10672036244654</c:v>
                </c:pt>
                <c:pt idx="258">
                  <c:v>314.62371004278884</c:v>
                </c:pt>
                <c:pt idx="259">
                  <c:v>293.6487960399362</c:v>
                </c:pt>
                <c:pt idx="260">
                  <c:v>269.31789579662723</c:v>
                </c:pt>
                <c:pt idx="261">
                  <c:v>261.76692675560031</c:v>
                </c:pt>
                <c:pt idx="262">
                  <c:v>265.1229129960567</c:v>
                </c:pt>
                <c:pt idx="263">
                  <c:v>237.43602651229131</c:v>
                </c:pt>
                <c:pt idx="264">
                  <c:v>218.13910562966691</c:v>
                </c:pt>
                <c:pt idx="265">
                  <c:v>224.01208155046564</c:v>
                </c:pt>
                <c:pt idx="266">
                  <c:v>228.20706435103614</c:v>
                </c:pt>
                <c:pt idx="267">
                  <c:v>201.35917442738486</c:v>
                </c:pt>
                <c:pt idx="268">
                  <c:v>188.7742260256733</c:v>
                </c:pt>
                <c:pt idx="269">
                  <c:v>198.84218474704252</c:v>
                </c:pt>
                <c:pt idx="270">
                  <c:v>211.42713314875411</c:v>
                </c:pt>
                <c:pt idx="271">
                  <c:v>208.91014346841175</c:v>
                </c:pt>
                <c:pt idx="272">
                  <c:v>206.39315378806947</c:v>
                </c:pt>
                <c:pt idx="273">
                  <c:v>218.97810218978105</c:v>
                </c:pt>
                <c:pt idx="274">
                  <c:v>205.55415722795539</c:v>
                </c:pt>
                <c:pt idx="275">
                  <c:v>180.38426042453224</c:v>
                </c:pt>
                <c:pt idx="276">
                  <c:v>160.24834298179377</c:v>
                </c:pt>
                <c:pt idx="277">
                  <c:v>165.28232234247841</c:v>
                </c:pt>
                <c:pt idx="278">
                  <c:v>162.76533266213607</c:v>
                </c:pt>
                <c:pt idx="279">
                  <c:v>156.89235674133735</c:v>
                </c:pt>
                <c:pt idx="280">
                  <c:v>150.18038426042455</c:v>
                </c:pt>
                <c:pt idx="281">
                  <c:v>145.98540145985402</c:v>
                </c:pt>
                <c:pt idx="282">
                  <c:v>130.88346337780015</c:v>
                </c:pt>
                <c:pt idx="283">
                  <c:v>119.97650809631681</c:v>
                </c:pt>
                <c:pt idx="284">
                  <c:v>113.26453561540397</c:v>
                </c:pt>
                <c:pt idx="285">
                  <c:v>109.06955281483346</c:v>
                </c:pt>
                <c:pt idx="286">
                  <c:v>104.03557345414883</c:v>
                </c:pt>
                <c:pt idx="287">
                  <c:v>98.162597533350109</c:v>
                </c:pt>
                <c:pt idx="288">
                  <c:v>100.67958721369243</c:v>
                </c:pt>
                <c:pt idx="289">
                  <c:v>93.128618172665497</c:v>
                </c:pt>
                <c:pt idx="290">
                  <c:v>96.484604413121914</c:v>
                </c:pt>
                <c:pt idx="291">
                  <c:v>94.806611292893692</c:v>
                </c:pt>
                <c:pt idx="292">
                  <c:v>102.35758033392062</c:v>
                </c:pt>
                <c:pt idx="293">
                  <c:v>101.51858377380654</c:v>
                </c:pt>
                <c:pt idx="294">
                  <c:v>99.840590653578317</c:v>
                </c:pt>
                <c:pt idx="295">
                  <c:v>109.90854937494757</c:v>
                </c:pt>
                <c:pt idx="296">
                  <c:v>108.23055625471935</c:v>
                </c:pt>
                <c:pt idx="297">
                  <c:v>119.97650809631681</c:v>
                </c:pt>
                <c:pt idx="298">
                  <c:v>120.8155046564309</c:v>
                </c:pt>
                <c:pt idx="299">
                  <c:v>130.88346337780015</c:v>
                </c:pt>
                <c:pt idx="300">
                  <c:v>135.91744273848477</c:v>
                </c:pt>
                <c:pt idx="301">
                  <c:v>135.07844617837065</c:v>
                </c:pt>
                <c:pt idx="302">
                  <c:v>140.95142209916938</c:v>
                </c:pt>
                <c:pt idx="303">
                  <c:v>151.01938082053866</c:v>
                </c:pt>
                <c:pt idx="304">
                  <c:v>158.57034986156557</c:v>
                </c:pt>
                <c:pt idx="305">
                  <c:v>177.86727074418997</c:v>
                </c:pt>
                <c:pt idx="306">
                  <c:v>177.02827418407585</c:v>
                </c:pt>
                <c:pt idx="307">
                  <c:v>178.70626730430405</c:v>
                </c:pt>
                <c:pt idx="308">
                  <c:v>179.54526386441816</c:v>
                </c:pt>
                <c:pt idx="309">
                  <c:v>185.41823978521688</c:v>
                </c:pt>
                <c:pt idx="310">
                  <c:v>196.32519506670022</c:v>
                </c:pt>
                <c:pt idx="311">
                  <c:v>204.71516066784125</c:v>
                </c:pt>
                <c:pt idx="312">
                  <c:v>221.49509187012333</c:v>
                </c:pt>
                <c:pt idx="313">
                  <c:v>224.85107811057978</c:v>
                </c:pt>
                <c:pt idx="314">
                  <c:v>234.919036831949</c:v>
                </c:pt>
                <c:pt idx="315">
                  <c:v>241.63100931286181</c:v>
                </c:pt>
                <c:pt idx="316">
                  <c:v>242.47000587297589</c:v>
                </c:pt>
                <c:pt idx="317">
                  <c:v>265.1229129960567</c:v>
                </c:pt>
                <c:pt idx="318">
                  <c:v>276.8688648376542</c:v>
                </c:pt>
                <c:pt idx="319">
                  <c:v>274.35187515731189</c:v>
                </c:pt>
                <c:pt idx="320">
                  <c:v>289.45381323936573</c:v>
                </c:pt>
                <c:pt idx="321">
                  <c:v>293.6487960399362</c:v>
                </c:pt>
                <c:pt idx="322">
                  <c:v>315.46270660290293</c:v>
                </c:pt>
                <c:pt idx="323">
                  <c:v>339.79360684621196</c:v>
                </c:pt>
                <c:pt idx="324">
                  <c:v>346.50557932712474</c:v>
                </c:pt>
                <c:pt idx="325">
                  <c:v>343.14959308666835</c:v>
                </c:pt>
                <c:pt idx="326">
                  <c:v>360.76852084906449</c:v>
                </c:pt>
                <c:pt idx="327">
                  <c:v>391.81139357328635</c:v>
                </c:pt>
                <c:pt idx="328">
                  <c:v>386.77741421260174</c:v>
                </c:pt>
                <c:pt idx="329">
                  <c:v>397.68436949408505</c:v>
                </c:pt>
                <c:pt idx="330">
                  <c:v>431.24423189864922</c:v>
                </c:pt>
                <c:pt idx="331">
                  <c:v>442.99018374024666</c:v>
                </c:pt>
                <c:pt idx="332">
                  <c:v>468.16008054366978</c:v>
                </c:pt>
                <c:pt idx="333">
                  <c:v>489.9739911066365</c:v>
                </c:pt>
                <c:pt idx="334">
                  <c:v>502.55893950834803</c:v>
                </c:pt>
                <c:pt idx="335">
                  <c:v>514.30489134994548</c:v>
                </c:pt>
                <c:pt idx="336">
                  <c:v>525.2118466314289</c:v>
                </c:pt>
                <c:pt idx="337">
                  <c:v>539.47478815336854</c:v>
                </c:pt>
                <c:pt idx="338">
                  <c:v>603.23852672204043</c:v>
                </c:pt>
                <c:pt idx="339">
                  <c:v>646.02735128785969</c:v>
                </c:pt>
                <c:pt idx="340">
                  <c:v>672.03624465139694</c:v>
                </c:pt>
                <c:pt idx="341">
                  <c:v>684.62119305310853</c:v>
                </c:pt>
                <c:pt idx="342">
                  <c:v>708.9520932964175</c:v>
                </c:pt>
                <c:pt idx="343">
                  <c:v>717.34205889755856</c:v>
                </c:pt>
                <c:pt idx="344">
                  <c:v>751.74091786223676</c:v>
                </c:pt>
                <c:pt idx="345">
                  <c:v>769.35984562463295</c:v>
                </c:pt>
                <c:pt idx="346">
                  <c:v>792.85174930782796</c:v>
                </c:pt>
                <c:pt idx="347">
                  <c:v>828.08960483262013</c:v>
                </c:pt>
                <c:pt idx="348">
                  <c:v>856.61548787649974</c:v>
                </c:pt>
                <c:pt idx="349">
                  <c:v>863.32746035741241</c:v>
                </c:pt>
                <c:pt idx="350">
                  <c:v>891.01434684117783</c:v>
                </c:pt>
                <c:pt idx="351">
                  <c:v>890.17535028106386</c:v>
                </c:pt>
                <c:pt idx="352">
                  <c:v>860.81047067707027</c:v>
                </c:pt>
                <c:pt idx="353">
                  <c:v>861.64946723718424</c:v>
                </c:pt>
                <c:pt idx="354">
                  <c:v>849.06451883547277</c:v>
                </c:pt>
                <c:pt idx="355">
                  <c:v>829.7675979528484</c:v>
                </c:pt>
                <c:pt idx="356">
                  <c:v>820.53863579159338</c:v>
                </c:pt>
                <c:pt idx="357">
                  <c:v>832.28458763319065</c:v>
                </c:pt>
                <c:pt idx="358">
                  <c:v>825.57261515227788</c:v>
                </c:pt>
                <c:pt idx="359">
                  <c:v>807.1146908297676</c:v>
                </c:pt>
                <c:pt idx="360">
                  <c:v>786.97877338702904</c:v>
                </c:pt>
                <c:pt idx="361">
                  <c:v>745.02894538132398</c:v>
                </c:pt>
                <c:pt idx="362">
                  <c:v>724.89302793858542</c:v>
                </c:pt>
                <c:pt idx="363">
                  <c:v>724.05403137847134</c:v>
                </c:pt>
                <c:pt idx="364">
                  <c:v>688.81617585367906</c:v>
                </c:pt>
                <c:pt idx="365">
                  <c:v>669.51925497105458</c:v>
                </c:pt>
                <c:pt idx="366">
                  <c:v>653.57832032888666</c:v>
                </c:pt>
                <c:pt idx="367">
                  <c:v>616.6624716838661</c:v>
                </c:pt>
                <c:pt idx="368">
                  <c:v>597.36555080124174</c:v>
                </c:pt>
                <c:pt idx="369">
                  <c:v>578.06862991861738</c:v>
                </c:pt>
                <c:pt idx="370">
                  <c:v>562.12769527644934</c:v>
                </c:pt>
                <c:pt idx="371">
                  <c:v>541.9917778337109</c:v>
                </c:pt>
                <c:pt idx="372">
                  <c:v>495.00797046732106</c:v>
                </c:pt>
                <c:pt idx="373">
                  <c:v>487.45700142629414</c:v>
                </c:pt>
                <c:pt idx="374">
                  <c:v>448.86315966104536</c:v>
                </c:pt>
                <c:pt idx="375">
                  <c:v>437.11720781944791</c:v>
                </c:pt>
                <c:pt idx="376">
                  <c:v>426.21025253796461</c:v>
                </c:pt>
                <c:pt idx="377">
                  <c:v>411.10831445591077</c:v>
                </c:pt>
                <c:pt idx="378">
                  <c:v>397.68436949408505</c:v>
                </c:pt>
                <c:pt idx="379">
                  <c:v>383.42142797214535</c:v>
                </c:pt>
                <c:pt idx="380">
                  <c:v>370.83647957043377</c:v>
                </c:pt>
                <c:pt idx="381">
                  <c:v>374.19246581089016</c:v>
                </c:pt>
                <c:pt idx="382">
                  <c:v>358.25153116872224</c:v>
                </c:pt>
                <c:pt idx="383">
                  <c:v>344.82758620689657</c:v>
                </c:pt>
                <c:pt idx="384">
                  <c:v>346.50557932712474</c:v>
                </c:pt>
                <c:pt idx="385">
                  <c:v>332.24263780518498</c:v>
                </c:pt>
                <c:pt idx="386">
                  <c:v>300.36076852084909</c:v>
                </c:pt>
                <c:pt idx="387">
                  <c:v>279.38585451799645</c:v>
                </c:pt>
                <c:pt idx="388">
                  <c:v>269.31789579662723</c:v>
                </c:pt>
                <c:pt idx="389">
                  <c:v>247.50398523366053</c:v>
                </c:pt>
                <c:pt idx="390">
                  <c:v>224.85107811057978</c:v>
                </c:pt>
                <c:pt idx="391">
                  <c:v>218.97810218978105</c:v>
                </c:pt>
                <c:pt idx="392">
                  <c:v>206.39315378806947</c:v>
                </c:pt>
                <c:pt idx="393">
                  <c:v>197.16419162681436</c:v>
                </c:pt>
                <c:pt idx="394">
                  <c:v>181.22325698464635</c:v>
                </c:pt>
                <c:pt idx="395">
                  <c:v>162.76533266213607</c:v>
                </c:pt>
                <c:pt idx="396">
                  <c:v>149.34138770031043</c:v>
                </c:pt>
                <c:pt idx="397">
                  <c:v>144.30740833962582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0128"/>
        <c:axId val="226079232"/>
      </c:lineChart>
      <c:dateAx>
        <c:axId val="2264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9232"/>
        <c:crosses val="autoZero"/>
        <c:auto val="1"/>
        <c:lblOffset val="100"/>
        <c:baseTimeUnit val="days"/>
      </c:dateAx>
      <c:valAx>
        <c:axId val="226079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0128"/>
        <c:crosses val="autoZero"/>
        <c:crossBetween val="between"/>
      </c:valAx>
      <c:valAx>
        <c:axId val="2260798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1152"/>
        <c:crosses val="max"/>
        <c:crossBetween val="between"/>
      </c:valAx>
      <c:dateAx>
        <c:axId val="2264811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98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Плевен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Брой_случаи!$P$40:$P$437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19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4</c:v>
                </c:pt>
                <c:pt idx="12">
                  <c:v>3</c:v>
                </c:pt>
                <c:pt idx="13">
                  <c:v>23</c:v>
                </c:pt>
                <c:pt idx="14">
                  <c:v>1</c:v>
                </c:pt>
                <c:pt idx="15">
                  <c:v>8</c:v>
                </c:pt>
                <c:pt idx="16">
                  <c:v>13</c:v>
                </c:pt>
                <c:pt idx="17">
                  <c:v>8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1</c:v>
                </c:pt>
                <c:pt idx="23">
                  <c:v>5</c:v>
                </c:pt>
                <c:pt idx="24">
                  <c:v>0</c:v>
                </c:pt>
                <c:pt idx="25">
                  <c:v>7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12</c:v>
                </c:pt>
                <c:pt idx="62">
                  <c:v>0</c:v>
                </c:pt>
                <c:pt idx="63">
                  <c:v>7</c:v>
                </c:pt>
                <c:pt idx="64">
                  <c:v>5</c:v>
                </c:pt>
                <c:pt idx="65">
                  <c:v>7</c:v>
                </c:pt>
                <c:pt idx="66">
                  <c:v>5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5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9</c:v>
                </c:pt>
                <c:pt idx="86">
                  <c:v>12</c:v>
                </c:pt>
                <c:pt idx="87">
                  <c:v>4</c:v>
                </c:pt>
                <c:pt idx="88">
                  <c:v>15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0</c:v>
                </c:pt>
                <c:pt idx="98">
                  <c:v>1</c:v>
                </c:pt>
                <c:pt idx="99">
                  <c:v>3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5</c:v>
                </c:pt>
                <c:pt idx="107">
                  <c:v>0</c:v>
                </c:pt>
                <c:pt idx="108">
                  <c:v>4</c:v>
                </c:pt>
                <c:pt idx="109">
                  <c:v>2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6</c:v>
                </c:pt>
                <c:pt idx="114">
                  <c:v>6</c:v>
                </c:pt>
                <c:pt idx="115">
                  <c:v>10</c:v>
                </c:pt>
                <c:pt idx="116">
                  <c:v>6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5</c:v>
                </c:pt>
                <c:pt idx="121">
                  <c:v>0</c:v>
                </c:pt>
                <c:pt idx="122">
                  <c:v>7</c:v>
                </c:pt>
                <c:pt idx="123">
                  <c:v>1</c:v>
                </c:pt>
                <c:pt idx="124">
                  <c:v>8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6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4</c:v>
                </c:pt>
                <c:pt idx="157" formatCode="0">
                  <c:v>4</c:v>
                </c:pt>
                <c:pt idx="158" formatCode="0">
                  <c:v>4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2</c:v>
                </c:pt>
                <c:pt idx="173" formatCode="0">
                  <c:v>2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3</c:v>
                </c:pt>
                <c:pt idx="177" formatCode="0">
                  <c:v>5</c:v>
                </c:pt>
                <c:pt idx="178" formatCode="0">
                  <c:v>2</c:v>
                </c:pt>
                <c:pt idx="179" formatCode="0">
                  <c:v>2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11</c:v>
                </c:pt>
                <c:pt idx="183" formatCode="0">
                  <c:v>12</c:v>
                </c:pt>
                <c:pt idx="184" formatCode="0">
                  <c:v>14</c:v>
                </c:pt>
                <c:pt idx="185" formatCode="0">
                  <c:v>28</c:v>
                </c:pt>
                <c:pt idx="186" formatCode="0">
                  <c:v>16</c:v>
                </c:pt>
                <c:pt idx="187" formatCode="0">
                  <c:v>31</c:v>
                </c:pt>
                <c:pt idx="188" formatCode="0">
                  <c:v>6</c:v>
                </c:pt>
                <c:pt idx="189" formatCode="0">
                  <c:v>13</c:v>
                </c:pt>
                <c:pt idx="190" formatCode="0">
                  <c:v>26</c:v>
                </c:pt>
                <c:pt idx="191" formatCode="0">
                  <c:v>33</c:v>
                </c:pt>
                <c:pt idx="192" formatCode="0">
                  <c:v>23</c:v>
                </c:pt>
                <c:pt idx="193" formatCode="0">
                  <c:v>15</c:v>
                </c:pt>
                <c:pt idx="194" formatCode="0">
                  <c:v>25</c:v>
                </c:pt>
                <c:pt idx="195" formatCode="0">
                  <c:v>14</c:v>
                </c:pt>
                <c:pt idx="196" formatCode="0">
                  <c:v>28</c:v>
                </c:pt>
                <c:pt idx="197" formatCode="0">
                  <c:v>63</c:v>
                </c:pt>
                <c:pt idx="198" formatCode="0">
                  <c:v>55</c:v>
                </c:pt>
                <c:pt idx="199" formatCode="0">
                  <c:v>26</c:v>
                </c:pt>
                <c:pt idx="200" formatCode="0">
                  <c:v>98</c:v>
                </c:pt>
                <c:pt idx="201" formatCode="0">
                  <c:v>30</c:v>
                </c:pt>
                <c:pt idx="202" formatCode="0">
                  <c:v>11</c:v>
                </c:pt>
                <c:pt idx="203" formatCode="0">
                  <c:v>45</c:v>
                </c:pt>
                <c:pt idx="204" formatCode="0">
                  <c:v>64</c:v>
                </c:pt>
                <c:pt idx="205" formatCode="0">
                  <c:v>85</c:v>
                </c:pt>
                <c:pt idx="206" formatCode="0">
                  <c:v>68</c:v>
                </c:pt>
                <c:pt idx="207" formatCode="0">
                  <c:v>110</c:v>
                </c:pt>
                <c:pt idx="208" formatCode="0">
                  <c:v>59</c:v>
                </c:pt>
                <c:pt idx="209" formatCode="0">
                  <c:v>26</c:v>
                </c:pt>
                <c:pt idx="210" formatCode="0">
                  <c:v>86</c:v>
                </c:pt>
                <c:pt idx="211" formatCode="0">
                  <c:v>135</c:v>
                </c:pt>
                <c:pt idx="212" formatCode="0">
                  <c:v>101</c:v>
                </c:pt>
                <c:pt idx="213" formatCode="0">
                  <c:v>94</c:v>
                </c:pt>
                <c:pt idx="214" formatCode="0">
                  <c:v>90</c:v>
                </c:pt>
                <c:pt idx="215" formatCode="0">
                  <c:v>64</c:v>
                </c:pt>
                <c:pt idx="216" formatCode="0">
                  <c:v>46</c:v>
                </c:pt>
                <c:pt idx="217" formatCode="0">
                  <c:v>85</c:v>
                </c:pt>
                <c:pt idx="218" formatCode="0">
                  <c:v>147</c:v>
                </c:pt>
                <c:pt idx="219" formatCode="0">
                  <c:v>118</c:v>
                </c:pt>
                <c:pt idx="220" formatCode="0">
                  <c:v>128</c:v>
                </c:pt>
                <c:pt idx="221" formatCode="0">
                  <c:v>93</c:v>
                </c:pt>
                <c:pt idx="222" formatCode="0">
                  <c:v>109</c:v>
                </c:pt>
                <c:pt idx="223" formatCode="0">
                  <c:v>48</c:v>
                </c:pt>
                <c:pt idx="224" formatCode="0">
                  <c:v>97</c:v>
                </c:pt>
                <c:pt idx="225" formatCode="0">
                  <c:v>122</c:v>
                </c:pt>
                <c:pt idx="226" formatCode="0">
                  <c:v>102</c:v>
                </c:pt>
                <c:pt idx="227" formatCode="0">
                  <c:v>84</c:v>
                </c:pt>
                <c:pt idx="228" formatCode="0">
                  <c:v>86</c:v>
                </c:pt>
                <c:pt idx="229" formatCode="0">
                  <c:v>62</c:v>
                </c:pt>
                <c:pt idx="230" formatCode="0">
                  <c:v>47</c:v>
                </c:pt>
                <c:pt idx="231" formatCode="0">
                  <c:v>76</c:v>
                </c:pt>
                <c:pt idx="232" formatCode="0">
                  <c:v>111</c:v>
                </c:pt>
                <c:pt idx="233" formatCode="0">
                  <c:v>81</c:v>
                </c:pt>
                <c:pt idx="234" formatCode="0">
                  <c:v>96</c:v>
                </c:pt>
                <c:pt idx="235" formatCode="0">
                  <c:v>110</c:v>
                </c:pt>
                <c:pt idx="236" formatCode="0">
                  <c:v>35</c:v>
                </c:pt>
                <c:pt idx="237" formatCode="0">
                  <c:v>21</c:v>
                </c:pt>
                <c:pt idx="238" formatCode="0">
                  <c:v>82</c:v>
                </c:pt>
                <c:pt idx="239" formatCode="0">
                  <c:v>119</c:v>
                </c:pt>
                <c:pt idx="240" formatCode="0">
                  <c:v>141</c:v>
                </c:pt>
                <c:pt idx="241" formatCode="0">
                  <c:v>90</c:v>
                </c:pt>
                <c:pt idx="242" formatCode="0">
                  <c:v>91</c:v>
                </c:pt>
                <c:pt idx="243" formatCode="0">
                  <c:v>25</c:v>
                </c:pt>
                <c:pt idx="244" formatCode="0">
                  <c:v>14</c:v>
                </c:pt>
                <c:pt idx="245" formatCode="0">
                  <c:v>76</c:v>
                </c:pt>
                <c:pt idx="246" formatCode="0">
                  <c:v>132</c:v>
                </c:pt>
                <c:pt idx="247" formatCode="0">
                  <c:v>61</c:v>
                </c:pt>
                <c:pt idx="248" formatCode="0">
                  <c:v>73</c:v>
                </c:pt>
                <c:pt idx="249" formatCode="0">
                  <c:v>50</c:v>
                </c:pt>
                <c:pt idx="250" formatCode="0">
                  <c:v>22</c:v>
                </c:pt>
                <c:pt idx="251" formatCode="0">
                  <c:v>15</c:v>
                </c:pt>
                <c:pt idx="252" formatCode="0">
                  <c:v>56</c:v>
                </c:pt>
                <c:pt idx="253" formatCode="0">
                  <c:v>64</c:v>
                </c:pt>
                <c:pt idx="254" formatCode="0">
                  <c:v>72</c:v>
                </c:pt>
                <c:pt idx="255" formatCode="0">
                  <c:v>46</c:v>
                </c:pt>
                <c:pt idx="256" formatCode="0">
                  <c:v>3</c:v>
                </c:pt>
                <c:pt idx="257" formatCode="0">
                  <c:v>21</c:v>
                </c:pt>
                <c:pt idx="258" formatCode="0">
                  <c:v>23</c:v>
                </c:pt>
                <c:pt idx="259" formatCode="0">
                  <c:v>19</c:v>
                </c:pt>
                <c:pt idx="260" formatCode="0">
                  <c:v>54</c:v>
                </c:pt>
                <c:pt idx="261" formatCode="0">
                  <c:v>79</c:v>
                </c:pt>
                <c:pt idx="262" formatCode="0">
                  <c:v>38</c:v>
                </c:pt>
                <c:pt idx="263" formatCode="0">
                  <c:v>1</c:v>
                </c:pt>
                <c:pt idx="264" formatCode="0">
                  <c:v>21</c:v>
                </c:pt>
                <c:pt idx="265" formatCode="0">
                  <c:v>6</c:v>
                </c:pt>
                <c:pt idx="266" formatCode="0">
                  <c:v>59</c:v>
                </c:pt>
                <c:pt idx="267" formatCode="0">
                  <c:v>66</c:v>
                </c:pt>
                <c:pt idx="268" formatCode="0">
                  <c:v>41</c:v>
                </c:pt>
                <c:pt idx="269" formatCode="0">
                  <c:v>43</c:v>
                </c:pt>
                <c:pt idx="270" formatCode="0">
                  <c:v>33</c:v>
                </c:pt>
                <c:pt idx="271" formatCode="0">
                  <c:v>20</c:v>
                </c:pt>
                <c:pt idx="272" formatCode="0">
                  <c:v>4</c:v>
                </c:pt>
                <c:pt idx="273" formatCode="0">
                  <c:v>26</c:v>
                </c:pt>
                <c:pt idx="274" formatCode="0">
                  <c:v>17</c:v>
                </c:pt>
                <c:pt idx="275" formatCode="0">
                  <c:v>35</c:v>
                </c:pt>
                <c:pt idx="276" formatCode="0">
                  <c:v>16</c:v>
                </c:pt>
                <c:pt idx="277" formatCode="0">
                  <c:v>26</c:v>
                </c:pt>
                <c:pt idx="278" formatCode="0">
                  <c:v>8</c:v>
                </c:pt>
                <c:pt idx="279" formatCode="0">
                  <c:v>7</c:v>
                </c:pt>
                <c:pt idx="280" formatCode="0">
                  <c:v>31</c:v>
                </c:pt>
                <c:pt idx="281" formatCode="0">
                  <c:v>35</c:v>
                </c:pt>
                <c:pt idx="282" formatCode="0">
                  <c:v>21</c:v>
                </c:pt>
                <c:pt idx="283" formatCode="0">
                  <c:v>28</c:v>
                </c:pt>
                <c:pt idx="284" formatCode="0">
                  <c:v>30</c:v>
                </c:pt>
                <c:pt idx="285" formatCode="0">
                  <c:v>7</c:v>
                </c:pt>
                <c:pt idx="286" formatCode="0">
                  <c:v>2</c:v>
                </c:pt>
                <c:pt idx="287" formatCode="0">
                  <c:v>33</c:v>
                </c:pt>
                <c:pt idx="288" formatCode="0">
                  <c:v>26</c:v>
                </c:pt>
                <c:pt idx="289" formatCode="0">
                  <c:v>33</c:v>
                </c:pt>
                <c:pt idx="290" formatCode="0">
                  <c:v>22</c:v>
                </c:pt>
                <c:pt idx="291" formatCode="0">
                  <c:v>47</c:v>
                </c:pt>
                <c:pt idx="292" formatCode="0">
                  <c:v>11</c:v>
                </c:pt>
                <c:pt idx="293" formatCode="0">
                  <c:v>5</c:v>
                </c:pt>
                <c:pt idx="294" formatCode="0">
                  <c:v>33</c:v>
                </c:pt>
                <c:pt idx="295" formatCode="0">
                  <c:v>62</c:v>
                </c:pt>
                <c:pt idx="296" formatCode="0">
                  <c:v>30</c:v>
                </c:pt>
                <c:pt idx="297" formatCode="0">
                  <c:v>31</c:v>
                </c:pt>
                <c:pt idx="298" formatCode="0">
                  <c:v>40</c:v>
                </c:pt>
                <c:pt idx="299" formatCode="0">
                  <c:v>26</c:v>
                </c:pt>
                <c:pt idx="300" formatCode="0">
                  <c:v>8</c:v>
                </c:pt>
                <c:pt idx="301" formatCode="0">
                  <c:v>46</c:v>
                </c:pt>
                <c:pt idx="302" formatCode="0">
                  <c:v>65</c:v>
                </c:pt>
                <c:pt idx="303" formatCode="0">
                  <c:v>30</c:v>
                </c:pt>
                <c:pt idx="304" formatCode="0">
                  <c:v>54</c:v>
                </c:pt>
                <c:pt idx="305" formatCode="0">
                  <c:v>53</c:v>
                </c:pt>
                <c:pt idx="306" formatCode="0">
                  <c:v>13</c:v>
                </c:pt>
                <c:pt idx="307" formatCode="0">
                  <c:v>16</c:v>
                </c:pt>
                <c:pt idx="308" formatCode="0">
                  <c:v>43</c:v>
                </c:pt>
                <c:pt idx="309" formatCode="0">
                  <c:v>59</c:v>
                </c:pt>
                <c:pt idx="310" formatCode="0">
                  <c:v>68</c:v>
                </c:pt>
                <c:pt idx="311" formatCode="0">
                  <c:v>70</c:v>
                </c:pt>
                <c:pt idx="312" formatCode="0">
                  <c:v>63</c:v>
                </c:pt>
                <c:pt idx="313" formatCode="0">
                  <c:v>25</c:v>
                </c:pt>
                <c:pt idx="314" formatCode="0">
                  <c:v>17</c:v>
                </c:pt>
                <c:pt idx="315" formatCode="0">
                  <c:v>114</c:v>
                </c:pt>
                <c:pt idx="316" formatCode="0">
                  <c:v>115</c:v>
                </c:pt>
                <c:pt idx="317" formatCode="0">
                  <c:v>89</c:v>
                </c:pt>
                <c:pt idx="318" formatCode="0">
                  <c:v>103</c:v>
                </c:pt>
                <c:pt idx="319" formatCode="0">
                  <c:v>115</c:v>
                </c:pt>
                <c:pt idx="320" formatCode="0">
                  <c:v>51</c:v>
                </c:pt>
                <c:pt idx="321" formatCode="0">
                  <c:v>34</c:v>
                </c:pt>
                <c:pt idx="322" formatCode="0">
                  <c:v>138</c:v>
                </c:pt>
                <c:pt idx="323" formatCode="0">
                  <c:v>129</c:v>
                </c:pt>
                <c:pt idx="324" formatCode="0">
                  <c:v>60</c:v>
                </c:pt>
                <c:pt idx="325" formatCode="0">
                  <c:v>115</c:v>
                </c:pt>
                <c:pt idx="326" formatCode="0">
                  <c:v>141</c:v>
                </c:pt>
                <c:pt idx="327" formatCode="0">
                  <c:v>86</c:v>
                </c:pt>
                <c:pt idx="328" formatCode="0">
                  <c:v>29</c:v>
                </c:pt>
                <c:pt idx="329" formatCode="0">
                  <c:v>154</c:v>
                </c:pt>
                <c:pt idx="330" formatCode="0">
                  <c:v>142</c:v>
                </c:pt>
                <c:pt idx="331" formatCode="0">
                  <c:v>136</c:v>
                </c:pt>
                <c:pt idx="332" formatCode="0">
                  <c:v>130</c:v>
                </c:pt>
                <c:pt idx="333" formatCode="0">
                  <c:v>152</c:v>
                </c:pt>
                <c:pt idx="334" formatCode="0">
                  <c:v>82</c:v>
                </c:pt>
                <c:pt idx="335" formatCode="0">
                  <c:v>50</c:v>
                </c:pt>
                <c:pt idx="336" formatCode="0">
                  <c:v>174</c:v>
                </c:pt>
                <c:pt idx="337" formatCode="0">
                  <c:v>169</c:v>
                </c:pt>
                <c:pt idx="338" formatCode="0">
                  <c:v>149</c:v>
                </c:pt>
                <c:pt idx="339" formatCode="0">
                  <c:v>158</c:v>
                </c:pt>
                <c:pt idx="340" formatCode="0">
                  <c:v>190</c:v>
                </c:pt>
                <c:pt idx="341" formatCode="0">
                  <c:v>76</c:v>
                </c:pt>
                <c:pt idx="342" formatCode="0">
                  <c:v>38</c:v>
                </c:pt>
                <c:pt idx="343" formatCode="0">
                  <c:v>162</c:v>
                </c:pt>
                <c:pt idx="344" formatCode="0">
                  <c:v>160</c:v>
                </c:pt>
                <c:pt idx="345" formatCode="0">
                  <c:v>139</c:v>
                </c:pt>
                <c:pt idx="346" formatCode="0">
                  <c:v>120</c:v>
                </c:pt>
                <c:pt idx="347" formatCode="0">
                  <c:v>149</c:v>
                </c:pt>
                <c:pt idx="348" formatCode="0">
                  <c:v>78</c:v>
                </c:pt>
                <c:pt idx="349" formatCode="0">
                  <c:v>29</c:v>
                </c:pt>
                <c:pt idx="350" formatCode="0">
                  <c:v>153</c:v>
                </c:pt>
                <c:pt idx="351" formatCode="0">
                  <c:v>125</c:v>
                </c:pt>
                <c:pt idx="352" formatCode="0">
                  <c:v>124</c:v>
                </c:pt>
                <c:pt idx="353" formatCode="0">
                  <c:v>89</c:v>
                </c:pt>
                <c:pt idx="354" formatCode="0">
                  <c:v>89</c:v>
                </c:pt>
                <c:pt idx="355" formatCode="0">
                  <c:v>48</c:v>
                </c:pt>
                <c:pt idx="356" formatCode="0">
                  <c:v>29</c:v>
                </c:pt>
                <c:pt idx="357" formatCode="0">
                  <c:v>104</c:v>
                </c:pt>
                <c:pt idx="358" formatCode="0">
                  <c:v>106</c:v>
                </c:pt>
                <c:pt idx="359" formatCode="0">
                  <c:v>83</c:v>
                </c:pt>
                <c:pt idx="360" formatCode="0">
                  <c:v>68</c:v>
                </c:pt>
                <c:pt idx="361" formatCode="0">
                  <c:v>71</c:v>
                </c:pt>
                <c:pt idx="362" formatCode="0">
                  <c:v>33</c:v>
                </c:pt>
                <c:pt idx="363" formatCode="0">
                  <c:v>19</c:v>
                </c:pt>
                <c:pt idx="364" formatCode="0">
                  <c:v>60</c:v>
                </c:pt>
                <c:pt idx="365" formatCode="0">
                  <c:v>66</c:v>
                </c:pt>
                <c:pt idx="366" formatCode="0">
                  <c:v>66</c:v>
                </c:pt>
                <c:pt idx="367" formatCode="0">
                  <c:v>34</c:v>
                </c:pt>
                <c:pt idx="368" formatCode="0">
                  <c:v>39</c:v>
                </c:pt>
                <c:pt idx="369" formatCode="0">
                  <c:v>17</c:v>
                </c:pt>
                <c:pt idx="370" formatCode="0">
                  <c:v>7</c:v>
                </c:pt>
                <c:pt idx="371" formatCode="0">
                  <c:v>52</c:v>
                </c:pt>
                <c:pt idx="372" formatCode="0">
                  <c:v>47</c:v>
                </c:pt>
                <c:pt idx="373" formatCode="0">
                  <c:v>50</c:v>
                </c:pt>
                <c:pt idx="374" formatCode="0">
                  <c:v>34</c:v>
                </c:pt>
                <c:pt idx="375" formatCode="0">
                  <c:v>35</c:v>
                </c:pt>
                <c:pt idx="376" formatCode="0">
                  <c:v>11</c:v>
                </c:pt>
                <c:pt idx="377" formatCode="0">
                  <c:v>11</c:v>
                </c:pt>
                <c:pt idx="378" formatCode="0">
                  <c:v>38</c:v>
                </c:pt>
                <c:pt idx="379" formatCode="0">
                  <c:v>33</c:v>
                </c:pt>
                <c:pt idx="380" formatCode="0">
                  <c:v>12</c:v>
                </c:pt>
                <c:pt idx="381" formatCode="0">
                  <c:v>22</c:v>
                </c:pt>
                <c:pt idx="382" formatCode="0">
                  <c:v>16</c:v>
                </c:pt>
                <c:pt idx="383" formatCode="0">
                  <c:v>9</c:v>
                </c:pt>
                <c:pt idx="384" formatCode="0">
                  <c:v>14</c:v>
                </c:pt>
                <c:pt idx="385" formatCode="0">
                  <c:v>12</c:v>
                </c:pt>
                <c:pt idx="386" formatCode="0">
                  <c:v>5</c:v>
                </c:pt>
                <c:pt idx="387" formatCode="0">
                  <c:v>37</c:v>
                </c:pt>
                <c:pt idx="388" formatCode="0">
                  <c:v>7</c:v>
                </c:pt>
                <c:pt idx="389" formatCode="0">
                  <c:v>25</c:v>
                </c:pt>
                <c:pt idx="390" formatCode="0">
                  <c:v>13</c:v>
                </c:pt>
                <c:pt idx="391" formatCode="0">
                  <c:v>4</c:v>
                </c:pt>
                <c:pt idx="392" formatCode="0">
                  <c:v>19</c:v>
                </c:pt>
                <c:pt idx="393" formatCode="0">
                  <c:v>19</c:v>
                </c:pt>
                <c:pt idx="394" formatCode="0">
                  <c:v>19</c:v>
                </c:pt>
                <c:pt idx="395" formatCode="0">
                  <c:v>8</c:v>
                </c:pt>
                <c:pt idx="396" formatCode="0">
                  <c:v>7</c:v>
                </c:pt>
                <c:pt idx="39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3712"/>
        <c:axId val="226082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Заб_Ръст!$AD$40:$AD$437</c:f>
              <c:numCache>
                <c:formatCode>0.0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0.42318190474175321</c:v>
                </c:pt>
                <c:pt idx="4">
                  <c:v>0.42318190474175321</c:v>
                </c:pt>
                <c:pt idx="5">
                  <c:v>1.2695457142252597</c:v>
                </c:pt>
                <c:pt idx="6">
                  <c:v>3.8086371426757792</c:v>
                </c:pt>
                <c:pt idx="7">
                  <c:v>11.84909333276909</c:v>
                </c:pt>
                <c:pt idx="8">
                  <c:v>19.043185713378897</c:v>
                </c:pt>
                <c:pt idx="9">
                  <c:v>24.544550475021691</c:v>
                </c:pt>
                <c:pt idx="10">
                  <c:v>35.970461903049028</c:v>
                </c:pt>
                <c:pt idx="11">
                  <c:v>37.663189522016033</c:v>
                </c:pt>
                <c:pt idx="12">
                  <c:v>38.9327352362413</c:v>
                </c:pt>
                <c:pt idx="13">
                  <c:v>48.665919045301621</c:v>
                </c:pt>
                <c:pt idx="14">
                  <c:v>49.089100950043381</c:v>
                </c:pt>
                <c:pt idx="15">
                  <c:v>52.474556187977399</c:v>
                </c:pt>
                <c:pt idx="16">
                  <c:v>57.975920949620196</c:v>
                </c:pt>
                <c:pt idx="17">
                  <c:v>60.938194282812468</c:v>
                </c:pt>
                <c:pt idx="18">
                  <c:v>62.207739997037734</c:v>
                </c:pt>
                <c:pt idx="19">
                  <c:v>61.784558092295967</c:v>
                </c:pt>
                <c:pt idx="20">
                  <c:v>61.361376187554221</c:v>
                </c:pt>
                <c:pt idx="21">
                  <c:v>56.283193330653184</c:v>
                </c:pt>
                <c:pt idx="22">
                  <c:v>49.512282854785127</c:v>
                </c:pt>
                <c:pt idx="23">
                  <c:v>46.126827616851102</c:v>
                </c:pt>
                <c:pt idx="24">
                  <c:v>34.700916188823761</c:v>
                </c:pt>
                <c:pt idx="25">
                  <c:v>35.970461903049028</c:v>
                </c:pt>
                <c:pt idx="26">
                  <c:v>35.547279998307275</c:v>
                </c:pt>
                <c:pt idx="27">
                  <c:v>27.083641903472206</c:v>
                </c:pt>
                <c:pt idx="28">
                  <c:v>27.506823808213962</c:v>
                </c:pt>
                <c:pt idx="29">
                  <c:v>25.81409618924695</c:v>
                </c:pt>
                <c:pt idx="30">
                  <c:v>22.005459046571168</c:v>
                </c:pt>
                <c:pt idx="31">
                  <c:v>19.043185713378897</c:v>
                </c:pt>
                <c:pt idx="32">
                  <c:v>18.620003808637144</c:v>
                </c:pt>
                <c:pt idx="33">
                  <c:v>19.46636761812065</c:v>
                </c:pt>
                <c:pt idx="34">
                  <c:v>17.350458094411881</c:v>
                </c:pt>
                <c:pt idx="35">
                  <c:v>14.388184761219611</c:v>
                </c:pt>
                <c:pt idx="36">
                  <c:v>15.65773047544487</c:v>
                </c:pt>
                <c:pt idx="37">
                  <c:v>13.541820951736103</c:v>
                </c:pt>
                <c:pt idx="38">
                  <c:v>14.388184761219611</c:v>
                </c:pt>
                <c:pt idx="39">
                  <c:v>11.84909333276909</c:v>
                </c:pt>
                <c:pt idx="40">
                  <c:v>11.002729523285584</c:v>
                </c:pt>
                <c:pt idx="41">
                  <c:v>9.7331838090603249</c:v>
                </c:pt>
                <c:pt idx="42">
                  <c:v>9.7331838090603249</c:v>
                </c:pt>
                <c:pt idx="43">
                  <c:v>8.0404561900933107</c:v>
                </c:pt>
                <c:pt idx="44">
                  <c:v>6.3477285711262983</c:v>
                </c:pt>
                <c:pt idx="45">
                  <c:v>5.9245466663845452</c:v>
                </c:pt>
                <c:pt idx="46">
                  <c:v>5.5013647616427921</c:v>
                </c:pt>
                <c:pt idx="47">
                  <c:v>4.2318190474175319</c:v>
                </c:pt>
                <c:pt idx="48">
                  <c:v>4.2318190474175319</c:v>
                </c:pt>
                <c:pt idx="49">
                  <c:v>4.2318190474175319</c:v>
                </c:pt>
                <c:pt idx="50">
                  <c:v>2.5390914284505195</c:v>
                </c:pt>
                <c:pt idx="51">
                  <c:v>2.5390914284505195</c:v>
                </c:pt>
                <c:pt idx="52">
                  <c:v>1.6927276189670128</c:v>
                </c:pt>
                <c:pt idx="53">
                  <c:v>1.6927276189670128</c:v>
                </c:pt>
                <c:pt idx="54">
                  <c:v>1.6927276189670128</c:v>
                </c:pt>
                <c:pt idx="55">
                  <c:v>1.6927276189670128</c:v>
                </c:pt>
                <c:pt idx="56">
                  <c:v>1.2695457142252597</c:v>
                </c:pt>
                <c:pt idx="57">
                  <c:v>2.9622733331922726</c:v>
                </c:pt>
                <c:pt idx="58">
                  <c:v>4.6550009521592859</c:v>
                </c:pt>
                <c:pt idx="59">
                  <c:v>6.3477285711262983</c:v>
                </c:pt>
                <c:pt idx="60">
                  <c:v>7.1940923806098054</c:v>
                </c:pt>
                <c:pt idx="61">
                  <c:v>12.272275237510845</c:v>
                </c:pt>
                <c:pt idx="62">
                  <c:v>12.272275237510845</c:v>
                </c:pt>
                <c:pt idx="63">
                  <c:v>15.234548570703117</c:v>
                </c:pt>
                <c:pt idx="64">
                  <c:v>17.350458094411881</c:v>
                </c:pt>
                <c:pt idx="65">
                  <c:v>20.312731427604156</c:v>
                </c:pt>
                <c:pt idx="66">
                  <c:v>22.428640951312921</c:v>
                </c:pt>
                <c:pt idx="67">
                  <c:v>22.005459046571168</c:v>
                </c:pt>
                <c:pt idx="68">
                  <c:v>22.851822856054675</c:v>
                </c:pt>
                <c:pt idx="69">
                  <c:v>22.851822856054675</c:v>
                </c:pt>
                <c:pt idx="70">
                  <c:v>22.428640951312921</c:v>
                </c:pt>
                <c:pt idx="71">
                  <c:v>21.582277141829415</c:v>
                </c:pt>
                <c:pt idx="72">
                  <c:v>20.312731427604156</c:v>
                </c:pt>
                <c:pt idx="73">
                  <c:v>20.735913332345909</c:v>
                </c:pt>
                <c:pt idx="74">
                  <c:v>19.889549522862403</c:v>
                </c:pt>
                <c:pt idx="75">
                  <c:v>15.234548570703117</c:v>
                </c:pt>
                <c:pt idx="76">
                  <c:v>15.234548570703117</c:v>
                </c:pt>
                <c:pt idx="77">
                  <c:v>13.541820951736103</c:v>
                </c:pt>
                <c:pt idx="78">
                  <c:v>11.425911428027337</c:v>
                </c:pt>
                <c:pt idx="79">
                  <c:v>9.3100019043185718</c:v>
                </c:pt>
                <c:pt idx="80">
                  <c:v>8.0404561900933107</c:v>
                </c:pt>
                <c:pt idx="81">
                  <c:v>9.7331838090603249</c:v>
                </c:pt>
                <c:pt idx="82">
                  <c:v>8.8868199995768187</c:v>
                </c:pt>
                <c:pt idx="83">
                  <c:v>8.8868199995768187</c:v>
                </c:pt>
                <c:pt idx="84">
                  <c:v>8.8868199995768187</c:v>
                </c:pt>
                <c:pt idx="85">
                  <c:v>11.84909333276909</c:v>
                </c:pt>
                <c:pt idx="86">
                  <c:v>16.504094284928374</c:v>
                </c:pt>
                <c:pt idx="87">
                  <c:v>16.080912380186621</c:v>
                </c:pt>
                <c:pt idx="88">
                  <c:v>22.005459046571168</c:v>
                </c:pt>
                <c:pt idx="89">
                  <c:v>23.275004760796428</c:v>
                </c:pt>
                <c:pt idx="90">
                  <c:v>23.275004760796428</c:v>
                </c:pt>
                <c:pt idx="91">
                  <c:v>22.428640951312921</c:v>
                </c:pt>
                <c:pt idx="92">
                  <c:v>23.275004760796428</c:v>
                </c:pt>
                <c:pt idx="93">
                  <c:v>23.275004760796428</c:v>
                </c:pt>
                <c:pt idx="94">
                  <c:v>24.121368570279937</c:v>
                </c:pt>
                <c:pt idx="95">
                  <c:v>24.121368570279937</c:v>
                </c:pt>
                <c:pt idx="96">
                  <c:v>26.237278093988699</c:v>
                </c:pt>
                <c:pt idx="97">
                  <c:v>26.237278093988699</c:v>
                </c:pt>
                <c:pt idx="98">
                  <c:v>26.660459998730456</c:v>
                </c:pt>
                <c:pt idx="99">
                  <c:v>24.121368570279937</c:v>
                </c:pt>
                <c:pt idx="100">
                  <c:v>19.043185713378897</c:v>
                </c:pt>
                <c:pt idx="101">
                  <c:v>17.350458094411881</c:v>
                </c:pt>
                <c:pt idx="102">
                  <c:v>12.272275237510845</c:v>
                </c:pt>
                <c:pt idx="103">
                  <c:v>11.002729523285584</c:v>
                </c:pt>
                <c:pt idx="104">
                  <c:v>11.002729523285584</c:v>
                </c:pt>
                <c:pt idx="105">
                  <c:v>11.84909333276909</c:v>
                </c:pt>
                <c:pt idx="106">
                  <c:v>13.11863904699435</c:v>
                </c:pt>
                <c:pt idx="107">
                  <c:v>12.272275237510845</c:v>
                </c:pt>
                <c:pt idx="108">
                  <c:v>12.272275237510845</c:v>
                </c:pt>
                <c:pt idx="109">
                  <c:v>11.425911428027337</c:v>
                </c:pt>
                <c:pt idx="110">
                  <c:v>11.425911428027337</c:v>
                </c:pt>
                <c:pt idx="111">
                  <c:v>12.272275237510845</c:v>
                </c:pt>
                <c:pt idx="112">
                  <c:v>12.695457142252597</c:v>
                </c:pt>
                <c:pt idx="113">
                  <c:v>13.965002856477856</c:v>
                </c:pt>
                <c:pt idx="114">
                  <c:v>16.504094284928374</c:v>
                </c:pt>
                <c:pt idx="115">
                  <c:v>20.735913332345909</c:v>
                </c:pt>
                <c:pt idx="116">
                  <c:v>22.005459046571168</c:v>
                </c:pt>
                <c:pt idx="117">
                  <c:v>23.275004760796428</c:v>
                </c:pt>
                <c:pt idx="118">
                  <c:v>23.275004760796428</c:v>
                </c:pt>
                <c:pt idx="119">
                  <c:v>22.005459046571168</c:v>
                </c:pt>
                <c:pt idx="120">
                  <c:v>22.005459046571168</c:v>
                </c:pt>
                <c:pt idx="121">
                  <c:v>22.005459046571168</c:v>
                </c:pt>
                <c:pt idx="122">
                  <c:v>23.275004760796428</c:v>
                </c:pt>
                <c:pt idx="123">
                  <c:v>22.851822856054675</c:v>
                </c:pt>
                <c:pt idx="124">
                  <c:v>24.121368570279937</c:v>
                </c:pt>
                <c:pt idx="125">
                  <c:v>23.275004760796428</c:v>
                </c:pt>
                <c:pt idx="126">
                  <c:v>22.428640951312921</c:v>
                </c:pt>
                <c:pt idx="127">
                  <c:v>20.312731427604156</c:v>
                </c:pt>
                <c:pt idx="128">
                  <c:v>19.043185713378897</c:v>
                </c:pt>
                <c:pt idx="129">
                  <c:v>15.234548570703117</c:v>
                </c:pt>
                <c:pt idx="130">
                  <c:v>13.965002856477856</c:v>
                </c:pt>
                <c:pt idx="131">
                  <c:v>12.272275237510845</c:v>
                </c:pt>
                <c:pt idx="132">
                  <c:v>12.272275237510845</c:v>
                </c:pt>
                <c:pt idx="133">
                  <c:v>12.695457142252597</c:v>
                </c:pt>
                <c:pt idx="134">
                  <c:v>13.11863904699435</c:v>
                </c:pt>
                <c:pt idx="135">
                  <c:v>13.965002856477856</c:v>
                </c:pt>
                <c:pt idx="136">
                  <c:v>11.002729523285584</c:v>
                </c:pt>
                <c:pt idx="137">
                  <c:v>12.272275237510845</c:v>
                </c:pt>
                <c:pt idx="138">
                  <c:v>8.8868199995768187</c:v>
                </c:pt>
                <c:pt idx="139">
                  <c:v>8.8868199995768187</c:v>
                </c:pt>
                <c:pt idx="140">
                  <c:v>8.8868199995768187</c:v>
                </c:pt>
                <c:pt idx="141">
                  <c:v>8.4636380948350638</c:v>
                </c:pt>
                <c:pt idx="142">
                  <c:v>7.6172742853515585</c:v>
                </c:pt>
                <c:pt idx="143">
                  <c:v>7.1940923806098054</c:v>
                </c:pt>
                <c:pt idx="144">
                  <c:v>5.9245466663845452</c:v>
                </c:pt>
                <c:pt idx="145">
                  <c:v>5.9245466663845452</c:v>
                </c:pt>
                <c:pt idx="146">
                  <c:v>5.9245466663845452</c:v>
                </c:pt>
                <c:pt idx="147">
                  <c:v>5.5013647616427921</c:v>
                </c:pt>
                <c:pt idx="148">
                  <c:v>2.9622733331922726</c:v>
                </c:pt>
                <c:pt idx="149">
                  <c:v>2.5390914284505195</c:v>
                </c:pt>
                <c:pt idx="150">
                  <c:v>2.9622733331922726</c:v>
                </c:pt>
                <c:pt idx="151">
                  <c:v>1.2695457142252597</c:v>
                </c:pt>
                <c:pt idx="152">
                  <c:v>1.2695457142252597</c:v>
                </c:pt>
                <c:pt idx="153">
                  <c:v>1.2695457142252597</c:v>
                </c:pt>
                <c:pt idx="154">
                  <c:v>2.1159095237087659</c:v>
                </c:pt>
                <c:pt idx="155">
                  <c:v>3.3854552379340257</c:v>
                </c:pt>
                <c:pt idx="156">
                  <c:v>4.6550009521592859</c:v>
                </c:pt>
                <c:pt idx="157">
                  <c:v>6.3477285711262983</c:v>
                </c:pt>
                <c:pt idx="158">
                  <c:v>8.0404561900933107</c:v>
                </c:pt>
                <c:pt idx="159">
                  <c:v>8.8868199995768187</c:v>
                </c:pt>
                <c:pt idx="160">
                  <c:v>8.8868199995768187</c:v>
                </c:pt>
                <c:pt idx="161">
                  <c:v>9.3100019043185718</c:v>
                </c:pt>
                <c:pt idx="162">
                  <c:v>9.7331838090603249</c:v>
                </c:pt>
                <c:pt idx="163">
                  <c:v>9.3100019043185718</c:v>
                </c:pt>
                <c:pt idx="164">
                  <c:v>8.8868199995768187</c:v>
                </c:pt>
                <c:pt idx="165">
                  <c:v>10.156365713802078</c:v>
                </c:pt>
                <c:pt idx="166">
                  <c:v>10.579547618543831</c:v>
                </c:pt>
                <c:pt idx="167">
                  <c:v>10.579547618543831</c:v>
                </c:pt>
                <c:pt idx="168">
                  <c:v>9.7331838090603249</c:v>
                </c:pt>
                <c:pt idx="169">
                  <c:v>10.156365713802078</c:v>
                </c:pt>
                <c:pt idx="170">
                  <c:v>8.4636380948350638</c:v>
                </c:pt>
                <c:pt idx="171">
                  <c:v>6.7709104758680514</c:v>
                </c:pt>
                <c:pt idx="172">
                  <c:v>5.9245466663845452</c:v>
                </c:pt>
                <c:pt idx="173">
                  <c:v>5.9245466663845452</c:v>
                </c:pt>
                <c:pt idx="174">
                  <c:v>5.9245466663845452</c:v>
                </c:pt>
                <c:pt idx="175">
                  <c:v>11.425911428027337</c:v>
                </c:pt>
                <c:pt idx="176">
                  <c:v>12.272275237510845</c:v>
                </c:pt>
                <c:pt idx="177">
                  <c:v>14.388184761219611</c:v>
                </c:pt>
                <c:pt idx="178">
                  <c:v>15.234548570703117</c:v>
                </c:pt>
                <c:pt idx="179">
                  <c:v>14.811366665961364</c:v>
                </c:pt>
                <c:pt idx="180">
                  <c:v>14.811366665961364</c:v>
                </c:pt>
                <c:pt idx="181">
                  <c:v>15.234548570703117</c:v>
                </c:pt>
                <c:pt idx="182">
                  <c:v>19.889549522862403</c:v>
                </c:pt>
                <c:pt idx="183">
                  <c:v>23.275004760796428</c:v>
                </c:pt>
                <c:pt idx="184">
                  <c:v>29.199551427180975</c:v>
                </c:pt>
                <c:pt idx="185">
                  <c:v>41.048644759950065</c:v>
                </c:pt>
                <c:pt idx="186">
                  <c:v>46.973191426334608</c:v>
                </c:pt>
                <c:pt idx="187">
                  <c:v>59.245466663845455</c:v>
                </c:pt>
                <c:pt idx="188">
                  <c:v>61.784558092295967</c:v>
                </c:pt>
                <c:pt idx="189">
                  <c:v>61.361376187554221</c:v>
                </c:pt>
                <c:pt idx="190">
                  <c:v>71.094559996614549</c:v>
                </c:pt>
                <c:pt idx="191">
                  <c:v>82.943653329383636</c:v>
                </c:pt>
                <c:pt idx="192">
                  <c:v>91.830473328960451</c:v>
                </c:pt>
                <c:pt idx="193">
                  <c:v>97.331838090603242</c:v>
                </c:pt>
                <c:pt idx="194">
                  <c:v>107.48820380440533</c:v>
                </c:pt>
                <c:pt idx="195">
                  <c:v>112.98956856604812</c:v>
                </c:pt>
                <c:pt idx="196">
                  <c:v>120.18366094665792</c:v>
                </c:pt>
                <c:pt idx="197">
                  <c:v>141.76593808848733</c:v>
                </c:pt>
                <c:pt idx="198">
                  <c:v>159.11639618289922</c:v>
                </c:pt>
                <c:pt idx="199">
                  <c:v>158.27003237341572</c:v>
                </c:pt>
                <c:pt idx="200">
                  <c:v>192.9709485622395</c:v>
                </c:pt>
                <c:pt idx="201">
                  <c:v>192.5477666574977</c:v>
                </c:pt>
                <c:pt idx="202">
                  <c:v>194.66367618120648</c:v>
                </c:pt>
                <c:pt idx="203">
                  <c:v>208.20549713294261</c:v>
                </c:pt>
                <c:pt idx="204">
                  <c:v>224.28640951312923</c:v>
                </c:pt>
                <c:pt idx="205">
                  <c:v>246.29186855970039</c:v>
                </c:pt>
                <c:pt idx="206">
                  <c:v>265.33505427307927</c:v>
                </c:pt>
                <c:pt idx="207">
                  <c:v>305.53733522354582</c:v>
                </c:pt>
                <c:pt idx="208">
                  <c:v>319.92551998476546</c:v>
                </c:pt>
                <c:pt idx="209">
                  <c:v>325.0037028416665</c:v>
                </c:pt>
                <c:pt idx="210">
                  <c:v>349.54825331668815</c:v>
                </c:pt>
                <c:pt idx="211">
                  <c:v>380.01735045809443</c:v>
                </c:pt>
                <c:pt idx="212">
                  <c:v>399.48371807621504</c:v>
                </c:pt>
                <c:pt idx="213">
                  <c:v>428.26008759865431</c:v>
                </c:pt>
                <c:pt idx="214">
                  <c:v>424.87463236072028</c:v>
                </c:pt>
                <c:pt idx="215">
                  <c:v>439.26281712193986</c:v>
                </c:pt>
                <c:pt idx="216">
                  <c:v>454.07418378790118</c:v>
                </c:pt>
                <c:pt idx="217">
                  <c:v>471.00145997757136</c:v>
                </c:pt>
                <c:pt idx="218">
                  <c:v>506.12555807113682</c:v>
                </c:pt>
                <c:pt idx="219">
                  <c:v>520.09056092761477</c:v>
                </c:pt>
                <c:pt idx="220">
                  <c:v>545.4814752121199</c:v>
                </c:pt>
                <c:pt idx="221">
                  <c:v>538.28738283151017</c:v>
                </c:pt>
                <c:pt idx="222">
                  <c:v>559.4464780685978</c:v>
                </c:pt>
                <c:pt idx="223">
                  <c:v>568.7564799729164</c:v>
                </c:pt>
                <c:pt idx="224">
                  <c:v>573.41148092507558</c:v>
                </c:pt>
                <c:pt idx="225">
                  <c:v>567.9101161634328</c:v>
                </c:pt>
                <c:pt idx="226">
                  <c:v>568.3332980681746</c:v>
                </c:pt>
                <c:pt idx="227">
                  <c:v>564.1014790207571</c:v>
                </c:pt>
                <c:pt idx="228">
                  <c:v>562.40875140179014</c:v>
                </c:pt>
                <c:pt idx="229">
                  <c:v>561.56238759230655</c:v>
                </c:pt>
                <c:pt idx="230">
                  <c:v>561.98556949704835</c:v>
                </c:pt>
                <c:pt idx="231">
                  <c:v>558.17693235437252</c:v>
                </c:pt>
                <c:pt idx="232">
                  <c:v>542.94238378366947</c:v>
                </c:pt>
                <c:pt idx="233">
                  <c:v>527.28465330822451</c:v>
                </c:pt>
                <c:pt idx="234">
                  <c:v>513.74283235648841</c:v>
                </c:pt>
                <c:pt idx="235">
                  <c:v>520.93692473709825</c:v>
                </c:pt>
                <c:pt idx="236">
                  <c:v>489.62146378620844</c:v>
                </c:pt>
                <c:pt idx="237">
                  <c:v>478.19555235818115</c:v>
                </c:pt>
                <c:pt idx="238">
                  <c:v>471.84782378705489</c:v>
                </c:pt>
                <c:pt idx="239">
                  <c:v>470.57827807282956</c:v>
                </c:pt>
                <c:pt idx="240">
                  <c:v>487.08237235775795</c:v>
                </c:pt>
                <c:pt idx="241">
                  <c:v>489.62146378620844</c:v>
                </c:pt>
                <c:pt idx="242">
                  <c:v>491.73737330991725</c:v>
                </c:pt>
                <c:pt idx="243">
                  <c:v>476.07964283447239</c:v>
                </c:pt>
                <c:pt idx="244">
                  <c:v>462.11463997799456</c:v>
                </c:pt>
                <c:pt idx="245">
                  <c:v>462.11463997799456</c:v>
                </c:pt>
                <c:pt idx="246">
                  <c:v>471.00145997757136</c:v>
                </c:pt>
                <c:pt idx="247">
                  <c:v>462.5378218827363</c:v>
                </c:pt>
                <c:pt idx="248">
                  <c:v>452.80463807367596</c:v>
                </c:pt>
                <c:pt idx="249">
                  <c:v>427.41372378917077</c:v>
                </c:pt>
                <c:pt idx="250">
                  <c:v>421.912359027528</c:v>
                </c:pt>
                <c:pt idx="251">
                  <c:v>419.37326759907751</c:v>
                </c:pt>
                <c:pt idx="252">
                  <c:v>408.3705380757919</c:v>
                </c:pt>
                <c:pt idx="253">
                  <c:v>385.09553331499541</c:v>
                </c:pt>
                <c:pt idx="254">
                  <c:v>355.89598188781451</c:v>
                </c:pt>
                <c:pt idx="255">
                  <c:v>337.27597807917732</c:v>
                </c:pt>
                <c:pt idx="256">
                  <c:v>300.03597046190305</c:v>
                </c:pt>
                <c:pt idx="257">
                  <c:v>298.34324284293604</c:v>
                </c:pt>
                <c:pt idx="258">
                  <c:v>302.15187998561186</c:v>
                </c:pt>
                <c:pt idx="259">
                  <c:v>278.03051141533189</c:v>
                </c:pt>
                <c:pt idx="260">
                  <c:v>245.02232284547512</c:v>
                </c:pt>
                <c:pt idx="261">
                  <c:v>252.63959713082667</c:v>
                </c:pt>
                <c:pt idx="262">
                  <c:v>237.82823046486533</c:v>
                </c:pt>
                <c:pt idx="263">
                  <c:v>217.09231713251941</c:v>
                </c:pt>
                <c:pt idx="264">
                  <c:v>216.66913522777764</c:v>
                </c:pt>
                <c:pt idx="265">
                  <c:v>212.86049808510191</c:v>
                </c:pt>
                <c:pt idx="266">
                  <c:v>214.13004379932715</c:v>
                </c:pt>
                <c:pt idx="267">
                  <c:v>214.97640760881066</c:v>
                </c:pt>
                <c:pt idx="268">
                  <c:v>201.8577685618163</c:v>
                </c:pt>
                <c:pt idx="269">
                  <c:v>200.58822284759106</c:v>
                </c:pt>
                <c:pt idx="270">
                  <c:v>213.28367998984365</c:v>
                </c:pt>
                <c:pt idx="271">
                  <c:v>212.86049808510191</c:v>
                </c:pt>
                <c:pt idx="272">
                  <c:v>204.82004189500856</c:v>
                </c:pt>
                <c:pt idx="273">
                  <c:v>207.78231522820084</c:v>
                </c:pt>
                <c:pt idx="274">
                  <c:v>192.12458475275596</c:v>
                </c:pt>
                <c:pt idx="275">
                  <c:v>173.50458094411883</c:v>
                </c:pt>
                <c:pt idx="276">
                  <c:v>164.19457903980026</c:v>
                </c:pt>
                <c:pt idx="277">
                  <c:v>174.77412665834407</c:v>
                </c:pt>
                <c:pt idx="278">
                  <c:v>169.2727618967013</c:v>
                </c:pt>
                <c:pt idx="279">
                  <c:v>169.69594380144306</c:v>
                </c:pt>
                <c:pt idx="280">
                  <c:v>157.84685046867398</c:v>
                </c:pt>
                <c:pt idx="281">
                  <c:v>144.72821142167959</c:v>
                </c:pt>
                <c:pt idx="282">
                  <c:v>136.26457332684456</c:v>
                </c:pt>
                <c:pt idx="283">
                  <c:v>129.91684475571824</c:v>
                </c:pt>
                <c:pt idx="284">
                  <c:v>128.64729904149297</c:v>
                </c:pt>
                <c:pt idx="285">
                  <c:v>123.1459342798502</c:v>
                </c:pt>
                <c:pt idx="286">
                  <c:v>122.29957047036669</c:v>
                </c:pt>
                <c:pt idx="287">
                  <c:v>125.26184380355896</c:v>
                </c:pt>
                <c:pt idx="288">
                  <c:v>129.07048094623474</c:v>
                </c:pt>
                <c:pt idx="289">
                  <c:v>128.22411713675123</c:v>
                </c:pt>
                <c:pt idx="290">
                  <c:v>130.76320856520175</c:v>
                </c:pt>
                <c:pt idx="291">
                  <c:v>139.65002856477858</c:v>
                </c:pt>
                <c:pt idx="292">
                  <c:v>140.91957427900383</c:v>
                </c:pt>
                <c:pt idx="293">
                  <c:v>140.07321046952032</c:v>
                </c:pt>
                <c:pt idx="294">
                  <c:v>140.91957427900383</c:v>
                </c:pt>
                <c:pt idx="295">
                  <c:v>152.34548570703117</c:v>
                </c:pt>
                <c:pt idx="296">
                  <c:v>156.15412284970694</c:v>
                </c:pt>
                <c:pt idx="297">
                  <c:v>157.42366856393221</c:v>
                </c:pt>
                <c:pt idx="298">
                  <c:v>161.65548761134974</c:v>
                </c:pt>
                <c:pt idx="299">
                  <c:v>169.69594380144306</c:v>
                </c:pt>
                <c:pt idx="300">
                  <c:v>172.23503522989358</c:v>
                </c:pt>
                <c:pt idx="301">
                  <c:v>177.73639999153636</c:v>
                </c:pt>
                <c:pt idx="302">
                  <c:v>194.24049427646474</c:v>
                </c:pt>
                <c:pt idx="303">
                  <c:v>192.9709485622395</c:v>
                </c:pt>
                <c:pt idx="304">
                  <c:v>206.5127695139756</c:v>
                </c:pt>
                <c:pt idx="305">
                  <c:v>209.05186094242612</c:v>
                </c:pt>
                <c:pt idx="306">
                  <c:v>209.89822475190959</c:v>
                </c:pt>
                <c:pt idx="307">
                  <c:v>214.55322570406889</c:v>
                </c:pt>
                <c:pt idx="308">
                  <c:v>218.78504475148645</c:v>
                </c:pt>
                <c:pt idx="309">
                  <c:v>217.51549903726115</c:v>
                </c:pt>
                <c:pt idx="310">
                  <c:v>233.5964114174478</c:v>
                </c:pt>
                <c:pt idx="311">
                  <c:v>250.10050570237618</c:v>
                </c:pt>
                <c:pt idx="312">
                  <c:v>259.83368951143649</c:v>
                </c:pt>
                <c:pt idx="313">
                  <c:v>259.41050760669469</c:v>
                </c:pt>
                <c:pt idx="314">
                  <c:v>263.21914474937051</c:v>
                </c:pt>
                <c:pt idx="315">
                  <c:v>291.99551427180972</c:v>
                </c:pt>
                <c:pt idx="316">
                  <c:v>313.15460950889741</c:v>
                </c:pt>
                <c:pt idx="317">
                  <c:v>338.12234188866086</c:v>
                </c:pt>
                <c:pt idx="318">
                  <c:v>358.85825522100674</c:v>
                </c:pt>
                <c:pt idx="319">
                  <c:v>385.09553331499541</c:v>
                </c:pt>
                <c:pt idx="320">
                  <c:v>401.17644569518211</c:v>
                </c:pt>
                <c:pt idx="321">
                  <c:v>408.79371998053364</c:v>
                </c:pt>
                <c:pt idx="322">
                  <c:v>448.9960009310002</c:v>
                </c:pt>
                <c:pt idx="323">
                  <c:v>478.61873426292294</c:v>
                </c:pt>
                <c:pt idx="324">
                  <c:v>475.23327902498886</c:v>
                </c:pt>
                <c:pt idx="325">
                  <c:v>494.27646473836774</c:v>
                </c:pt>
                <c:pt idx="326">
                  <c:v>527.28465330822451</c:v>
                </c:pt>
                <c:pt idx="327">
                  <c:v>553.09874949747154</c:v>
                </c:pt>
                <c:pt idx="328">
                  <c:v>558.17693235437252</c:v>
                </c:pt>
                <c:pt idx="329">
                  <c:v>575.10420854404265</c:v>
                </c:pt>
                <c:pt idx="330">
                  <c:v>586.53011997207</c:v>
                </c:pt>
                <c:pt idx="331">
                  <c:v>606.41966949493235</c:v>
                </c:pt>
                <c:pt idx="332">
                  <c:v>617.84558092295981</c:v>
                </c:pt>
                <c:pt idx="333">
                  <c:v>633.50331139840455</c:v>
                </c:pt>
                <c:pt idx="334">
                  <c:v>646.62195044539897</c:v>
                </c:pt>
                <c:pt idx="335">
                  <c:v>653.39286092126702</c:v>
                </c:pt>
                <c:pt idx="336">
                  <c:v>668.62740949197018</c:v>
                </c:pt>
                <c:pt idx="337">
                  <c:v>685.55468568164019</c:v>
                </c:pt>
                <c:pt idx="338">
                  <c:v>723.21787520365626</c:v>
                </c:pt>
                <c:pt idx="339">
                  <c:v>741.41469710755166</c:v>
                </c:pt>
                <c:pt idx="340">
                  <c:v>762.1506104398976</c:v>
                </c:pt>
                <c:pt idx="341">
                  <c:v>757.9187913924801</c:v>
                </c:pt>
                <c:pt idx="342">
                  <c:v>761.72742853515581</c:v>
                </c:pt>
                <c:pt idx="343">
                  <c:v>765.11288377308983</c:v>
                </c:pt>
                <c:pt idx="344">
                  <c:v>772.73015805844148</c:v>
                </c:pt>
                <c:pt idx="345">
                  <c:v>773.99970377266663</c:v>
                </c:pt>
                <c:pt idx="346">
                  <c:v>769.76788472524913</c:v>
                </c:pt>
                <c:pt idx="347">
                  <c:v>768.49833901102386</c:v>
                </c:pt>
                <c:pt idx="348">
                  <c:v>766.8056113920569</c:v>
                </c:pt>
                <c:pt idx="349">
                  <c:v>757.9187913924801</c:v>
                </c:pt>
                <c:pt idx="350">
                  <c:v>749.0319713929033</c:v>
                </c:pt>
                <c:pt idx="351">
                  <c:v>730.41196758426611</c:v>
                </c:pt>
                <c:pt idx="352">
                  <c:v>719.83241996572224</c:v>
                </c:pt>
                <c:pt idx="353">
                  <c:v>690.63286853854129</c:v>
                </c:pt>
                <c:pt idx="354">
                  <c:v>647.89149615962424</c:v>
                </c:pt>
                <c:pt idx="355">
                  <c:v>636.0424028268551</c:v>
                </c:pt>
                <c:pt idx="356">
                  <c:v>632.23376568417939</c:v>
                </c:pt>
                <c:pt idx="357">
                  <c:v>607.68921520915762</c:v>
                </c:pt>
                <c:pt idx="358">
                  <c:v>584.83739235310304</c:v>
                </c:pt>
                <c:pt idx="359">
                  <c:v>561.13920568756475</c:v>
                </c:pt>
                <c:pt idx="360">
                  <c:v>539.13374664099365</c:v>
                </c:pt>
                <c:pt idx="361">
                  <c:v>506.12555807113682</c:v>
                </c:pt>
                <c:pt idx="362">
                  <c:v>487.08237235775795</c:v>
                </c:pt>
                <c:pt idx="363">
                  <c:v>482.85055331034044</c:v>
                </c:pt>
                <c:pt idx="364">
                  <c:v>443.49463616935736</c:v>
                </c:pt>
                <c:pt idx="365">
                  <c:v>418.52690378959397</c:v>
                </c:pt>
                <c:pt idx="366">
                  <c:v>393.98235331457221</c:v>
                </c:pt>
                <c:pt idx="367">
                  <c:v>370.70734855377583</c:v>
                </c:pt>
                <c:pt idx="368">
                  <c:v>349.54825331668815</c:v>
                </c:pt>
                <c:pt idx="369">
                  <c:v>336.42961426969384</c:v>
                </c:pt>
                <c:pt idx="370">
                  <c:v>327.11961236537525</c:v>
                </c:pt>
                <c:pt idx="371">
                  <c:v>305.11415331880409</c:v>
                </c:pt>
                <c:pt idx="372">
                  <c:v>280.14642093904064</c:v>
                </c:pt>
                <c:pt idx="373">
                  <c:v>266.1814180825628</c:v>
                </c:pt>
                <c:pt idx="374">
                  <c:v>251.79323332134317</c:v>
                </c:pt>
                <c:pt idx="375">
                  <c:v>236.55868475064008</c:v>
                </c:pt>
                <c:pt idx="376">
                  <c:v>227.24868284632149</c:v>
                </c:pt>
                <c:pt idx="377">
                  <c:v>223.86322760838743</c:v>
                </c:pt>
                <c:pt idx="378">
                  <c:v>214.55322570406889</c:v>
                </c:pt>
                <c:pt idx="379">
                  <c:v>200.58822284759106</c:v>
                </c:pt>
                <c:pt idx="380">
                  <c:v>177.73639999153636</c:v>
                </c:pt>
                <c:pt idx="381">
                  <c:v>172.65821713463532</c:v>
                </c:pt>
                <c:pt idx="382">
                  <c:v>162.92503332557501</c:v>
                </c:pt>
                <c:pt idx="383">
                  <c:v>159.53957808764096</c:v>
                </c:pt>
                <c:pt idx="384">
                  <c:v>162.50185142083325</c:v>
                </c:pt>
                <c:pt idx="385">
                  <c:v>145.57457523116312</c:v>
                </c:pt>
                <c:pt idx="386">
                  <c:v>127.80093523200948</c:v>
                </c:pt>
                <c:pt idx="387">
                  <c:v>122.29957047036669</c:v>
                </c:pt>
                <c:pt idx="388">
                  <c:v>110.87365904233934</c:v>
                </c:pt>
                <c:pt idx="389">
                  <c:v>106.64183999492182</c:v>
                </c:pt>
                <c:pt idx="390">
                  <c:v>107.48820380440533</c:v>
                </c:pt>
                <c:pt idx="391">
                  <c:v>104.52593047121306</c:v>
                </c:pt>
                <c:pt idx="392">
                  <c:v>96.48547428111975</c:v>
                </c:pt>
                <c:pt idx="393">
                  <c:v>90.560927614735192</c:v>
                </c:pt>
                <c:pt idx="394">
                  <c:v>93.523200947927478</c:v>
                </c:pt>
                <c:pt idx="395">
                  <c:v>87.59865428154292</c:v>
                </c:pt>
                <c:pt idx="396">
                  <c:v>83.790017138867142</c:v>
                </c:pt>
                <c:pt idx="397">
                  <c:v>80.404561900933118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688"/>
        <c:axId val="226081536"/>
      </c:lineChart>
      <c:dateAx>
        <c:axId val="226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81536"/>
        <c:crosses val="autoZero"/>
        <c:auto val="1"/>
        <c:lblOffset val="100"/>
        <c:baseTimeUnit val="days"/>
      </c:dateAx>
      <c:valAx>
        <c:axId val="226081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688"/>
        <c:crosses val="autoZero"/>
        <c:crossBetween val="between"/>
      </c:valAx>
      <c:valAx>
        <c:axId val="226082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3712"/>
        <c:crosses val="max"/>
        <c:crossBetween val="between"/>
      </c:valAx>
      <c:dateAx>
        <c:axId val="2264837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82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Пловдив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Брой_случаи!$Q$40:$Q$437</c:f>
              <c:numCache>
                <c:formatCode>General</c:formatCode>
                <c:ptCount val="39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11</c:v>
                </c:pt>
                <c:pt idx="16">
                  <c:v>12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12</c:v>
                </c:pt>
                <c:pt idx="66">
                  <c:v>8</c:v>
                </c:pt>
                <c:pt idx="67">
                  <c:v>2</c:v>
                </c:pt>
                <c:pt idx="68">
                  <c:v>8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16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33</c:v>
                </c:pt>
                <c:pt idx="80">
                  <c:v>8</c:v>
                </c:pt>
                <c:pt idx="81">
                  <c:v>22</c:v>
                </c:pt>
                <c:pt idx="82">
                  <c:v>11</c:v>
                </c:pt>
                <c:pt idx="83">
                  <c:v>5</c:v>
                </c:pt>
                <c:pt idx="84">
                  <c:v>13</c:v>
                </c:pt>
                <c:pt idx="85">
                  <c:v>25</c:v>
                </c:pt>
                <c:pt idx="86">
                  <c:v>21</c:v>
                </c:pt>
                <c:pt idx="87">
                  <c:v>42</c:v>
                </c:pt>
                <c:pt idx="88">
                  <c:v>43</c:v>
                </c:pt>
                <c:pt idx="89">
                  <c:v>23</c:v>
                </c:pt>
                <c:pt idx="90">
                  <c:v>8</c:v>
                </c:pt>
                <c:pt idx="91">
                  <c:v>19</c:v>
                </c:pt>
                <c:pt idx="92">
                  <c:v>24</c:v>
                </c:pt>
                <c:pt idx="93">
                  <c:v>21</c:v>
                </c:pt>
                <c:pt idx="94">
                  <c:v>19</c:v>
                </c:pt>
                <c:pt idx="95">
                  <c:v>38</c:v>
                </c:pt>
                <c:pt idx="96">
                  <c:v>14</c:v>
                </c:pt>
                <c:pt idx="97">
                  <c:v>23</c:v>
                </c:pt>
                <c:pt idx="98">
                  <c:v>10</c:v>
                </c:pt>
                <c:pt idx="99">
                  <c:v>50</c:v>
                </c:pt>
                <c:pt idx="100">
                  <c:v>30</c:v>
                </c:pt>
                <c:pt idx="101">
                  <c:v>27</c:v>
                </c:pt>
                <c:pt idx="102">
                  <c:v>39</c:v>
                </c:pt>
                <c:pt idx="103">
                  <c:v>8</c:v>
                </c:pt>
                <c:pt idx="104">
                  <c:v>23</c:v>
                </c:pt>
                <c:pt idx="105">
                  <c:v>16</c:v>
                </c:pt>
                <c:pt idx="106">
                  <c:v>24</c:v>
                </c:pt>
                <c:pt idx="107">
                  <c:v>24</c:v>
                </c:pt>
                <c:pt idx="108">
                  <c:v>13</c:v>
                </c:pt>
                <c:pt idx="109">
                  <c:v>24</c:v>
                </c:pt>
                <c:pt idx="110">
                  <c:v>15</c:v>
                </c:pt>
                <c:pt idx="111">
                  <c:v>8</c:v>
                </c:pt>
                <c:pt idx="112">
                  <c:v>13</c:v>
                </c:pt>
                <c:pt idx="113">
                  <c:v>32</c:v>
                </c:pt>
                <c:pt idx="114">
                  <c:v>45</c:v>
                </c:pt>
                <c:pt idx="115">
                  <c:v>35</c:v>
                </c:pt>
                <c:pt idx="116">
                  <c:v>17</c:v>
                </c:pt>
                <c:pt idx="117">
                  <c:v>21</c:v>
                </c:pt>
                <c:pt idx="118">
                  <c:v>14</c:v>
                </c:pt>
                <c:pt idx="119">
                  <c:v>12</c:v>
                </c:pt>
                <c:pt idx="120">
                  <c:v>31</c:v>
                </c:pt>
                <c:pt idx="121">
                  <c:v>13</c:v>
                </c:pt>
                <c:pt idx="122">
                  <c:v>24</c:v>
                </c:pt>
                <c:pt idx="123">
                  <c:v>22</c:v>
                </c:pt>
                <c:pt idx="124">
                  <c:v>12</c:v>
                </c:pt>
                <c:pt idx="125">
                  <c:v>4</c:v>
                </c:pt>
                <c:pt idx="126">
                  <c:v>14</c:v>
                </c:pt>
                <c:pt idx="127">
                  <c:v>13</c:v>
                </c:pt>
                <c:pt idx="128">
                  <c:v>19</c:v>
                </c:pt>
                <c:pt idx="129">
                  <c:v>11</c:v>
                </c:pt>
                <c:pt idx="130">
                  <c:v>12</c:v>
                </c:pt>
                <c:pt idx="131">
                  <c:v>8</c:v>
                </c:pt>
                <c:pt idx="132">
                  <c:v>6</c:v>
                </c:pt>
                <c:pt idx="133">
                  <c:v>9</c:v>
                </c:pt>
                <c:pt idx="134">
                  <c:v>17</c:v>
                </c:pt>
                <c:pt idx="135">
                  <c:v>13</c:v>
                </c:pt>
                <c:pt idx="136">
                  <c:v>8</c:v>
                </c:pt>
                <c:pt idx="137">
                  <c:v>34</c:v>
                </c:pt>
                <c:pt idx="138">
                  <c:v>5</c:v>
                </c:pt>
                <c:pt idx="139">
                  <c:v>1</c:v>
                </c:pt>
                <c:pt idx="140">
                  <c:v>6</c:v>
                </c:pt>
                <c:pt idx="141" formatCode="0">
                  <c:v>13</c:v>
                </c:pt>
                <c:pt idx="142" formatCode="0">
                  <c:v>21</c:v>
                </c:pt>
                <c:pt idx="143" formatCode="0">
                  <c:v>9</c:v>
                </c:pt>
                <c:pt idx="144" formatCode="0">
                  <c:v>18</c:v>
                </c:pt>
                <c:pt idx="145" formatCode="0">
                  <c:v>5</c:v>
                </c:pt>
                <c:pt idx="146" formatCode="0">
                  <c:v>0</c:v>
                </c:pt>
                <c:pt idx="147" formatCode="0">
                  <c:v>5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4</c:v>
                </c:pt>
                <c:pt idx="151" formatCode="0">
                  <c:v>11</c:v>
                </c:pt>
                <c:pt idx="152" formatCode="0">
                  <c:v>2</c:v>
                </c:pt>
                <c:pt idx="153" formatCode="0">
                  <c:v>3</c:v>
                </c:pt>
                <c:pt idx="154" formatCode="0">
                  <c:v>10</c:v>
                </c:pt>
                <c:pt idx="155" formatCode="0">
                  <c:v>19</c:v>
                </c:pt>
                <c:pt idx="156" formatCode="0">
                  <c:v>19</c:v>
                </c:pt>
                <c:pt idx="157" formatCode="0">
                  <c:v>9</c:v>
                </c:pt>
                <c:pt idx="158" formatCode="0">
                  <c:v>20</c:v>
                </c:pt>
                <c:pt idx="159" formatCode="0">
                  <c:v>2</c:v>
                </c:pt>
                <c:pt idx="160" formatCode="0">
                  <c:v>4</c:v>
                </c:pt>
                <c:pt idx="161" formatCode="0">
                  <c:v>17</c:v>
                </c:pt>
                <c:pt idx="162" formatCode="0">
                  <c:v>7</c:v>
                </c:pt>
                <c:pt idx="163" formatCode="0">
                  <c:v>9</c:v>
                </c:pt>
                <c:pt idx="164" formatCode="0">
                  <c:v>22</c:v>
                </c:pt>
                <c:pt idx="165" formatCode="0">
                  <c:v>12</c:v>
                </c:pt>
                <c:pt idx="166" formatCode="0">
                  <c:v>11</c:v>
                </c:pt>
                <c:pt idx="167" formatCode="0">
                  <c:v>0</c:v>
                </c:pt>
                <c:pt idx="168" formatCode="0">
                  <c:v>22</c:v>
                </c:pt>
                <c:pt idx="169" formatCode="0">
                  <c:v>29</c:v>
                </c:pt>
                <c:pt idx="170" formatCode="0">
                  <c:v>24</c:v>
                </c:pt>
                <c:pt idx="171" formatCode="0">
                  <c:v>22</c:v>
                </c:pt>
                <c:pt idx="172" formatCode="0">
                  <c:v>22</c:v>
                </c:pt>
                <c:pt idx="173" formatCode="0">
                  <c:v>20</c:v>
                </c:pt>
                <c:pt idx="174" formatCode="0">
                  <c:v>1</c:v>
                </c:pt>
                <c:pt idx="175" formatCode="0">
                  <c:v>40</c:v>
                </c:pt>
                <c:pt idx="176" formatCode="0">
                  <c:v>40</c:v>
                </c:pt>
                <c:pt idx="177" formatCode="0">
                  <c:v>65</c:v>
                </c:pt>
                <c:pt idx="178" formatCode="0">
                  <c:v>51</c:v>
                </c:pt>
                <c:pt idx="179" formatCode="0">
                  <c:v>56</c:v>
                </c:pt>
                <c:pt idx="180" formatCode="0">
                  <c:v>42</c:v>
                </c:pt>
                <c:pt idx="181" formatCode="0">
                  <c:v>0</c:v>
                </c:pt>
                <c:pt idx="182" formatCode="0">
                  <c:v>56</c:v>
                </c:pt>
                <c:pt idx="183" formatCode="0">
                  <c:v>87</c:v>
                </c:pt>
                <c:pt idx="184" formatCode="0">
                  <c:v>95</c:v>
                </c:pt>
                <c:pt idx="185" formatCode="0">
                  <c:v>85</c:v>
                </c:pt>
                <c:pt idx="186" formatCode="0">
                  <c:v>107</c:v>
                </c:pt>
                <c:pt idx="187" formatCode="0">
                  <c:v>62</c:v>
                </c:pt>
                <c:pt idx="188" formatCode="0">
                  <c:v>11</c:v>
                </c:pt>
                <c:pt idx="189" formatCode="0">
                  <c:v>109</c:v>
                </c:pt>
                <c:pt idx="190" formatCode="0">
                  <c:v>135</c:v>
                </c:pt>
                <c:pt idx="191" formatCode="0">
                  <c:v>147</c:v>
                </c:pt>
                <c:pt idx="192" formatCode="0">
                  <c:v>140</c:v>
                </c:pt>
                <c:pt idx="193" formatCode="0">
                  <c:v>147</c:v>
                </c:pt>
                <c:pt idx="194" formatCode="0">
                  <c:v>76</c:v>
                </c:pt>
                <c:pt idx="195" formatCode="0">
                  <c:v>14</c:v>
                </c:pt>
                <c:pt idx="196" formatCode="0">
                  <c:v>209</c:v>
                </c:pt>
                <c:pt idx="197" formatCode="0">
                  <c:v>230</c:v>
                </c:pt>
                <c:pt idx="198" formatCode="0">
                  <c:v>206</c:v>
                </c:pt>
                <c:pt idx="199" formatCode="0">
                  <c:v>268</c:v>
                </c:pt>
                <c:pt idx="200" formatCode="0">
                  <c:v>204</c:v>
                </c:pt>
                <c:pt idx="201" formatCode="0">
                  <c:v>136</c:v>
                </c:pt>
                <c:pt idx="202" formatCode="0">
                  <c:v>68</c:v>
                </c:pt>
                <c:pt idx="203" formatCode="0">
                  <c:v>255</c:v>
                </c:pt>
                <c:pt idx="204" formatCode="0">
                  <c:v>337</c:v>
                </c:pt>
                <c:pt idx="205" formatCode="0">
                  <c:v>310</c:v>
                </c:pt>
                <c:pt idx="206" formatCode="0">
                  <c:v>367</c:v>
                </c:pt>
                <c:pt idx="207" formatCode="0">
                  <c:v>382</c:v>
                </c:pt>
                <c:pt idx="208" formatCode="0">
                  <c:v>144</c:v>
                </c:pt>
                <c:pt idx="209" formatCode="0">
                  <c:v>16</c:v>
                </c:pt>
                <c:pt idx="210" formatCode="0">
                  <c:v>392</c:v>
                </c:pt>
                <c:pt idx="211" formatCode="0">
                  <c:v>471</c:v>
                </c:pt>
                <c:pt idx="212" formatCode="0">
                  <c:v>378</c:v>
                </c:pt>
                <c:pt idx="213" formatCode="0">
                  <c:v>414</c:v>
                </c:pt>
                <c:pt idx="214" formatCode="0">
                  <c:v>320</c:v>
                </c:pt>
                <c:pt idx="215" formatCode="0">
                  <c:v>269</c:v>
                </c:pt>
                <c:pt idx="216" formatCode="0">
                  <c:v>34</c:v>
                </c:pt>
                <c:pt idx="217" formatCode="0">
                  <c:v>311</c:v>
                </c:pt>
                <c:pt idx="218" formatCode="0">
                  <c:v>525</c:v>
                </c:pt>
                <c:pt idx="219" formatCode="0">
                  <c:v>464</c:v>
                </c:pt>
                <c:pt idx="220" formatCode="0">
                  <c:v>360</c:v>
                </c:pt>
                <c:pt idx="221" formatCode="0">
                  <c:v>409</c:v>
                </c:pt>
                <c:pt idx="222" formatCode="0">
                  <c:v>151</c:v>
                </c:pt>
                <c:pt idx="223" formatCode="0">
                  <c:v>41</c:v>
                </c:pt>
                <c:pt idx="224" formatCode="0">
                  <c:v>361</c:v>
                </c:pt>
                <c:pt idx="225" formatCode="0">
                  <c:v>458</c:v>
                </c:pt>
                <c:pt idx="226" formatCode="0">
                  <c:v>408</c:v>
                </c:pt>
                <c:pt idx="227" formatCode="0">
                  <c:v>386</c:v>
                </c:pt>
                <c:pt idx="228" formatCode="0">
                  <c:v>322</c:v>
                </c:pt>
                <c:pt idx="229" formatCode="0">
                  <c:v>129</c:v>
                </c:pt>
                <c:pt idx="230" formatCode="0">
                  <c:v>20</c:v>
                </c:pt>
                <c:pt idx="231" formatCode="0">
                  <c:v>303</c:v>
                </c:pt>
                <c:pt idx="232" formatCode="0">
                  <c:v>355</c:v>
                </c:pt>
                <c:pt idx="233" formatCode="0">
                  <c:v>337</c:v>
                </c:pt>
                <c:pt idx="234" formatCode="0">
                  <c:v>321</c:v>
                </c:pt>
                <c:pt idx="235" formatCode="0">
                  <c:v>380</c:v>
                </c:pt>
                <c:pt idx="236" formatCode="0">
                  <c:v>127</c:v>
                </c:pt>
                <c:pt idx="237" formatCode="0">
                  <c:v>14</c:v>
                </c:pt>
                <c:pt idx="238" formatCode="0">
                  <c:v>326</c:v>
                </c:pt>
                <c:pt idx="239" formatCode="0">
                  <c:v>394</c:v>
                </c:pt>
                <c:pt idx="240" formatCode="0">
                  <c:v>325</c:v>
                </c:pt>
                <c:pt idx="241" formatCode="0">
                  <c:v>322</c:v>
                </c:pt>
                <c:pt idx="242" formatCode="0">
                  <c:v>336</c:v>
                </c:pt>
                <c:pt idx="243" formatCode="0">
                  <c:v>102</c:v>
                </c:pt>
                <c:pt idx="244" formatCode="0">
                  <c:v>16</c:v>
                </c:pt>
                <c:pt idx="245" formatCode="0">
                  <c:v>273</c:v>
                </c:pt>
                <c:pt idx="246" formatCode="0">
                  <c:v>264</c:v>
                </c:pt>
                <c:pt idx="247" formatCode="0">
                  <c:v>182</c:v>
                </c:pt>
                <c:pt idx="248" formatCode="0">
                  <c:v>141</c:v>
                </c:pt>
                <c:pt idx="249" formatCode="0">
                  <c:v>122</c:v>
                </c:pt>
                <c:pt idx="250" formatCode="0">
                  <c:v>89</c:v>
                </c:pt>
                <c:pt idx="251" formatCode="0">
                  <c:v>2</c:v>
                </c:pt>
                <c:pt idx="252" formatCode="0">
                  <c:v>166</c:v>
                </c:pt>
                <c:pt idx="253" formatCode="0">
                  <c:v>160</c:v>
                </c:pt>
                <c:pt idx="254" formatCode="0">
                  <c:v>164</c:v>
                </c:pt>
                <c:pt idx="255" formatCode="0">
                  <c:v>50</c:v>
                </c:pt>
                <c:pt idx="256" formatCode="0">
                  <c:v>22</c:v>
                </c:pt>
                <c:pt idx="257" formatCode="0">
                  <c:v>56</c:v>
                </c:pt>
                <c:pt idx="258" formatCode="0">
                  <c:v>27</c:v>
                </c:pt>
                <c:pt idx="259" formatCode="0">
                  <c:v>23</c:v>
                </c:pt>
                <c:pt idx="260" formatCode="0">
                  <c:v>128</c:v>
                </c:pt>
                <c:pt idx="261" formatCode="0">
                  <c:v>139</c:v>
                </c:pt>
                <c:pt idx="262" formatCode="0">
                  <c:v>107</c:v>
                </c:pt>
                <c:pt idx="263" formatCode="0">
                  <c:v>13</c:v>
                </c:pt>
                <c:pt idx="264" formatCode="0">
                  <c:v>18</c:v>
                </c:pt>
                <c:pt idx="265" formatCode="0">
                  <c:v>11</c:v>
                </c:pt>
                <c:pt idx="266" formatCode="0">
                  <c:v>94</c:v>
                </c:pt>
                <c:pt idx="267" formatCode="0">
                  <c:v>115</c:v>
                </c:pt>
                <c:pt idx="268" formatCode="0">
                  <c:v>99</c:v>
                </c:pt>
                <c:pt idx="269" formatCode="0">
                  <c:v>73</c:v>
                </c:pt>
                <c:pt idx="270" formatCode="0">
                  <c:v>44</c:v>
                </c:pt>
                <c:pt idx="271" formatCode="0">
                  <c:v>20</c:v>
                </c:pt>
                <c:pt idx="272" formatCode="0">
                  <c:v>5</c:v>
                </c:pt>
                <c:pt idx="273" formatCode="0">
                  <c:v>47</c:v>
                </c:pt>
                <c:pt idx="274" formatCode="0">
                  <c:v>52</c:v>
                </c:pt>
                <c:pt idx="275" formatCode="0">
                  <c:v>45</c:v>
                </c:pt>
                <c:pt idx="276" formatCode="0">
                  <c:v>40</c:v>
                </c:pt>
                <c:pt idx="277" formatCode="0">
                  <c:v>49</c:v>
                </c:pt>
                <c:pt idx="278" formatCode="0">
                  <c:v>16</c:v>
                </c:pt>
                <c:pt idx="279" formatCode="0">
                  <c:v>4</c:v>
                </c:pt>
                <c:pt idx="280" formatCode="0">
                  <c:v>40</c:v>
                </c:pt>
                <c:pt idx="281" formatCode="0">
                  <c:v>34</c:v>
                </c:pt>
                <c:pt idx="282" formatCode="0">
                  <c:v>48</c:v>
                </c:pt>
                <c:pt idx="283" formatCode="0">
                  <c:v>45</c:v>
                </c:pt>
                <c:pt idx="284" formatCode="0">
                  <c:v>47</c:v>
                </c:pt>
                <c:pt idx="285" formatCode="0">
                  <c:v>19</c:v>
                </c:pt>
                <c:pt idx="286" formatCode="0">
                  <c:v>7</c:v>
                </c:pt>
                <c:pt idx="287" formatCode="0">
                  <c:v>91</c:v>
                </c:pt>
                <c:pt idx="288" formatCode="0">
                  <c:v>92</c:v>
                </c:pt>
                <c:pt idx="289" formatCode="0">
                  <c:v>50</c:v>
                </c:pt>
                <c:pt idx="290" formatCode="0">
                  <c:v>52</c:v>
                </c:pt>
                <c:pt idx="291" formatCode="0">
                  <c:v>52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64</c:v>
                </c:pt>
                <c:pt idx="295" formatCode="0">
                  <c:v>82</c:v>
                </c:pt>
                <c:pt idx="296" formatCode="0">
                  <c:v>66</c:v>
                </c:pt>
                <c:pt idx="297" formatCode="0">
                  <c:v>67</c:v>
                </c:pt>
                <c:pt idx="298" formatCode="0">
                  <c:v>79</c:v>
                </c:pt>
                <c:pt idx="299" formatCode="0">
                  <c:v>27</c:v>
                </c:pt>
                <c:pt idx="300" formatCode="0">
                  <c:v>5</c:v>
                </c:pt>
                <c:pt idx="301" formatCode="0">
                  <c:v>71</c:v>
                </c:pt>
                <c:pt idx="302" formatCode="0">
                  <c:v>113</c:v>
                </c:pt>
                <c:pt idx="303" formatCode="0">
                  <c:v>94</c:v>
                </c:pt>
                <c:pt idx="304" formatCode="0">
                  <c:v>93</c:v>
                </c:pt>
                <c:pt idx="305" formatCode="0">
                  <c:v>76</c:v>
                </c:pt>
                <c:pt idx="306" formatCode="0">
                  <c:v>18</c:v>
                </c:pt>
                <c:pt idx="307" formatCode="0">
                  <c:v>12</c:v>
                </c:pt>
                <c:pt idx="308" formatCode="0">
                  <c:v>95</c:v>
                </c:pt>
                <c:pt idx="309" formatCode="0">
                  <c:v>129</c:v>
                </c:pt>
                <c:pt idx="310" formatCode="0">
                  <c:v>72</c:v>
                </c:pt>
                <c:pt idx="311" formatCode="0">
                  <c:v>93</c:v>
                </c:pt>
                <c:pt idx="312" formatCode="0">
                  <c:v>97</c:v>
                </c:pt>
                <c:pt idx="313" formatCode="0">
                  <c:v>43</c:v>
                </c:pt>
                <c:pt idx="314" formatCode="0">
                  <c:v>17</c:v>
                </c:pt>
                <c:pt idx="315" formatCode="0">
                  <c:v>138</c:v>
                </c:pt>
                <c:pt idx="316" formatCode="0">
                  <c:v>181</c:v>
                </c:pt>
                <c:pt idx="317" formatCode="0">
                  <c:v>139</c:v>
                </c:pt>
                <c:pt idx="318" formatCode="0">
                  <c:v>139</c:v>
                </c:pt>
                <c:pt idx="319" formatCode="0">
                  <c:v>150</c:v>
                </c:pt>
                <c:pt idx="320" formatCode="0">
                  <c:v>70</c:v>
                </c:pt>
                <c:pt idx="321" formatCode="0">
                  <c:v>20</c:v>
                </c:pt>
                <c:pt idx="322" formatCode="0">
                  <c:v>194</c:v>
                </c:pt>
                <c:pt idx="323" formatCode="0">
                  <c:v>187</c:v>
                </c:pt>
                <c:pt idx="324" formatCode="0">
                  <c:v>77</c:v>
                </c:pt>
                <c:pt idx="325" formatCode="0">
                  <c:v>183</c:v>
                </c:pt>
                <c:pt idx="326" formatCode="0">
                  <c:v>208</c:v>
                </c:pt>
                <c:pt idx="327" formatCode="0">
                  <c:v>98</c:v>
                </c:pt>
                <c:pt idx="328" formatCode="0">
                  <c:v>30</c:v>
                </c:pt>
                <c:pt idx="329" formatCode="0">
                  <c:v>238</c:v>
                </c:pt>
                <c:pt idx="330" formatCode="0">
                  <c:v>217</c:v>
                </c:pt>
                <c:pt idx="331" formatCode="0">
                  <c:v>223</c:v>
                </c:pt>
                <c:pt idx="332" formatCode="0">
                  <c:v>255</c:v>
                </c:pt>
                <c:pt idx="333" formatCode="0">
                  <c:v>243</c:v>
                </c:pt>
                <c:pt idx="334" formatCode="0">
                  <c:v>136</c:v>
                </c:pt>
                <c:pt idx="335" formatCode="0">
                  <c:v>24</c:v>
                </c:pt>
                <c:pt idx="336" formatCode="0">
                  <c:v>362</c:v>
                </c:pt>
                <c:pt idx="337" formatCode="0">
                  <c:v>299</c:v>
                </c:pt>
                <c:pt idx="338" formatCode="0">
                  <c:v>263</c:v>
                </c:pt>
                <c:pt idx="339" formatCode="0">
                  <c:v>312</c:v>
                </c:pt>
                <c:pt idx="340" formatCode="0">
                  <c:v>253</c:v>
                </c:pt>
                <c:pt idx="341" formatCode="0">
                  <c:v>154</c:v>
                </c:pt>
                <c:pt idx="342" formatCode="0">
                  <c:v>34</c:v>
                </c:pt>
                <c:pt idx="343" formatCode="0">
                  <c:v>373</c:v>
                </c:pt>
                <c:pt idx="344" formatCode="0">
                  <c:v>358</c:v>
                </c:pt>
                <c:pt idx="345" formatCode="0">
                  <c:v>367</c:v>
                </c:pt>
                <c:pt idx="346" formatCode="0">
                  <c:v>295</c:v>
                </c:pt>
                <c:pt idx="347" formatCode="0">
                  <c:v>342</c:v>
                </c:pt>
                <c:pt idx="348" formatCode="0">
                  <c:v>150</c:v>
                </c:pt>
                <c:pt idx="349" formatCode="0">
                  <c:v>65</c:v>
                </c:pt>
                <c:pt idx="350" formatCode="0">
                  <c:v>391</c:v>
                </c:pt>
                <c:pt idx="351" formatCode="0">
                  <c:v>425</c:v>
                </c:pt>
                <c:pt idx="352" formatCode="0">
                  <c:v>344</c:v>
                </c:pt>
                <c:pt idx="353" formatCode="0">
                  <c:v>281</c:v>
                </c:pt>
                <c:pt idx="354" formatCode="0">
                  <c:v>322</c:v>
                </c:pt>
                <c:pt idx="355" formatCode="0">
                  <c:v>161</c:v>
                </c:pt>
                <c:pt idx="356" formatCode="0">
                  <c:v>41</c:v>
                </c:pt>
                <c:pt idx="357" formatCode="0">
                  <c:v>384</c:v>
                </c:pt>
                <c:pt idx="358" formatCode="0">
                  <c:v>334</c:v>
                </c:pt>
                <c:pt idx="359" formatCode="0">
                  <c:v>347</c:v>
                </c:pt>
                <c:pt idx="360" formatCode="0">
                  <c:v>234</c:v>
                </c:pt>
                <c:pt idx="361" formatCode="0">
                  <c:v>244</c:v>
                </c:pt>
                <c:pt idx="362" formatCode="0">
                  <c:v>126</c:v>
                </c:pt>
                <c:pt idx="363" formatCode="0">
                  <c:v>33</c:v>
                </c:pt>
                <c:pt idx="364" formatCode="0">
                  <c:v>314</c:v>
                </c:pt>
                <c:pt idx="365" formatCode="0">
                  <c:v>270</c:v>
                </c:pt>
                <c:pt idx="366" formatCode="0">
                  <c:v>228</c:v>
                </c:pt>
                <c:pt idx="367" formatCode="0">
                  <c:v>232</c:v>
                </c:pt>
                <c:pt idx="368" formatCode="0">
                  <c:v>194</c:v>
                </c:pt>
                <c:pt idx="369" formatCode="0">
                  <c:v>80</c:v>
                </c:pt>
                <c:pt idx="370" formatCode="0">
                  <c:v>23</c:v>
                </c:pt>
                <c:pt idx="371" formatCode="0">
                  <c:v>264</c:v>
                </c:pt>
                <c:pt idx="372" formatCode="0">
                  <c:v>227</c:v>
                </c:pt>
                <c:pt idx="373" formatCode="0">
                  <c:v>184</c:v>
                </c:pt>
                <c:pt idx="374" formatCode="0">
                  <c:v>157</c:v>
                </c:pt>
                <c:pt idx="375" formatCode="0">
                  <c:v>183</c:v>
                </c:pt>
                <c:pt idx="376" formatCode="0">
                  <c:v>89</c:v>
                </c:pt>
                <c:pt idx="377" formatCode="0">
                  <c:v>28</c:v>
                </c:pt>
                <c:pt idx="378" formatCode="0">
                  <c:v>174</c:v>
                </c:pt>
                <c:pt idx="379" formatCode="0">
                  <c:v>180</c:v>
                </c:pt>
                <c:pt idx="380" formatCode="0">
                  <c:v>127</c:v>
                </c:pt>
                <c:pt idx="381" formatCode="0">
                  <c:v>110</c:v>
                </c:pt>
                <c:pt idx="382" formatCode="0">
                  <c:v>52</c:v>
                </c:pt>
                <c:pt idx="383" formatCode="0">
                  <c:v>43</c:v>
                </c:pt>
                <c:pt idx="384" formatCode="0">
                  <c:v>17</c:v>
                </c:pt>
                <c:pt idx="385" formatCode="0">
                  <c:v>38</c:v>
                </c:pt>
                <c:pt idx="386" formatCode="0">
                  <c:v>21</c:v>
                </c:pt>
                <c:pt idx="387" formatCode="0">
                  <c:v>189</c:v>
                </c:pt>
                <c:pt idx="388" formatCode="0">
                  <c:v>47</c:v>
                </c:pt>
                <c:pt idx="389" formatCode="0">
                  <c:v>113</c:v>
                </c:pt>
                <c:pt idx="390" formatCode="0">
                  <c:v>53</c:v>
                </c:pt>
                <c:pt idx="391" formatCode="0">
                  <c:v>5</c:v>
                </c:pt>
                <c:pt idx="392" formatCode="0">
                  <c:v>116</c:v>
                </c:pt>
                <c:pt idx="393" formatCode="0">
                  <c:v>72</c:v>
                </c:pt>
                <c:pt idx="394" formatCode="0">
                  <c:v>64</c:v>
                </c:pt>
                <c:pt idx="395" formatCode="0">
                  <c:v>55</c:v>
                </c:pt>
                <c:pt idx="396" formatCode="0">
                  <c:v>39</c:v>
                </c:pt>
                <c:pt idx="397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032"/>
        <c:axId val="22657606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Заб_Ръст!$AF$40:$AF$437</c:f>
              <c:numCache>
                <c:formatCode>0.0</c:formatCode>
                <c:ptCount val="398"/>
                <c:pt idx="0">
                  <c:v>1.7996373730693265</c:v>
                </c:pt>
                <c:pt idx="1">
                  <c:v>1.4996978108911054</c:v>
                </c:pt>
                <c:pt idx="2">
                  <c:v>1.4996978108911054</c:v>
                </c:pt>
                <c:pt idx="3">
                  <c:v>1.1997582487128844</c:v>
                </c:pt>
                <c:pt idx="4">
                  <c:v>1.1997582487128844</c:v>
                </c:pt>
                <c:pt idx="5">
                  <c:v>1.3497280298019949</c:v>
                </c:pt>
                <c:pt idx="6">
                  <c:v>1.3497280298019949</c:v>
                </c:pt>
                <c:pt idx="7">
                  <c:v>0.89981868653466324</c:v>
                </c:pt>
                <c:pt idx="8">
                  <c:v>1.1997582487128844</c:v>
                </c:pt>
                <c:pt idx="9">
                  <c:v>1.3497280298019949</c:v>
                </c:pt>
                <c:pt idx="10">
                  <c:v>1.4996978108911054</c:v>
                </c:pt>
                <c:pt idx="11">
                  <c:v>1.649667591980216</c:v>
                </c:pt>
                <c:pt idx="12">
                  <c:v>1.3497280298019949</c:v>
                </c:pt>
                <c:pt idx="13">
                  <c:v>1.649667591980216</c:v>
                </c:pt>
                <c:pt idx="14">
                  <c:v>2.0995769352475477</c:v>
                </c:pt>
                <c:pt idx="15">
                  <c:v>3.7492445272277632</c:v>
                </c:pt>
                <c:pt idx="16">
                  <c:v>5.3989121192079796</c:v>
                </c:pt>
                <c:pt idx="17">
                  <c:v>5.8488214624753105</c:v>
                </c:pt>
                <c:pt idx="18">
                  <c:v>5.8488214624753105</c:v>
                </c:pt>
                <c:pt idx="19">
                  <c:v>5.8488214624753105</c:v>
                </c:pt>
                <c:pt idx="20">
                  <c:v>6.1487610246535329</c:v>
                </c:pt>
                <c:pt idx="21">
                  <c:v>6.1487610246535329</c:v>
                </c:pt>
                <c:pt idx="22">
                  <c:v>5.8488214624753105</c:v>
                </c:pt>
                <c:pt idx="23">
                  <c:v>5.6988516813862011</c:v>
                </c:pt>
                <c:pt idx="24">
                  <c:v>5.6988516813862011</c:v>
                </c:pt>
                <c:pt idx="25">
                  <c:v>5.8488214624753105</c:v>
                </c:pt>
                <c:pt idx="26">
                  <c:v>5.8488214624753105</c:v>
                </c:pt>
                <c:pt idx="27">
                  <c:v>5.5488819002970899</c:v>
                </c:pt>
                <c:pt idx="28">
                  <c:v>5.0989725570297582</c:v>
                </c:pt>
                <c:pt idx="29">
                  <c:v>3.7492445272277632</c:v>
                </c:pt>
                <c:pt idx="30">
                  <c:v>2.249546716336658</c:v>
                </c:pt>
                <c:pt idx="31">
                  <c:v>1.7996373730693265</c:v>
                </c:pt>
                <c:pt idx="32">
                  <c:v>1.949607154158437</c:v>
                </c:pt>
                <c:pt idx="33">
                  <c:v>2.249546716336658</c:v>
                </c:pt>
                <c:pt idx="34">
                  <c:v>2.0995769352475477</c:v>
                </c:pt>
                <c:pt idx="35">
                  <c:v>2.0995769352475477</c:v>
                </c:pt>
                <c:pt idx="36">
                  <c:v>2.0995769352475477</c:v>
                </c:pt>
                <c:pt idx="37">
                  <c:v>1.949607154158437</c:v>
                </c:pt>
                <c:pt idx="38">
                  <c:v>1.7996373730693265</c:v>
                </c:pt>
                <c:pt idx="39">
                  <c:v>1.4996978108911054</c:v>
                </c:pt>
                <c:pt idx="40">
                  <c:v>1.4996978108911054</c:v>
                </c:pt>
                <c:pt idx="41">
                  <c:v>1.649667591980216</c:v>
                </c:pt>
                <c:pt idx="42">
                  <c:v>1.4996978108911054</c:v>
                </c:pt>
                <c:pt idx="43">
                  <c:v>1.1997582487128844</c:v>
                </c:pt>
                <c:pt idx="44">
                  <c:v>0.89981868653466324</c:v>
                </c:pt>
                <c:pt idx="45">
                  <c:v>0.89981868653466324</c:v>
                </c:pt>
                <c:pt idx="46">
                  <c:v>0.74984890544555272</c:v>
                </c:pt>
                <c:pt idx="47">
                  <c:v>0.2999395621782211</c:v>
                </c:pt>
                <c:pt idx="48">
                  <c:v>0.14996978108911055</c:v>
                </c:pt>
                <c:pt idx="49">
                  <c:v>0.14996978108911055</c:v>
                </c:pt>
                <c:pt idx="50">
                  <c:v>0.14996978108911055</c:v>
                </c:pt>
                <c:pt idx="51">
                  <c:v>0.2999395621782211</c:v>
                </c:pt>
                <c:pt idx="52">
                  <c:v>0.59987912435644219</c:v>
                </c:pt>
                <c:pt idx="53">
                  <c:v>0.59987912435644219</c:v>
                </c:pt>
                <c:pt idx="54">
                  <c:v>0.59987912435644219</c:v>
                </c:pt>
                <c:pt idx="55">
                  <c:v>0.44990934326733162</c:v>
                </c:pt>
                <c:pt idx="56">
                  <c:v>0.44990934326733162</c:v>
                </c:pt>
                <c:pt idx="57">
                  <c:v>0.59987912435644219</c:v>
                </c:pt>
                <c:pt idx="58">
                  <c:v>0.59987912435644219</c:v>
                </c:pt>
                <c:pt idx="59">
                  <c:v>0.89981868653466324</c:v>
                </c:pt>
                <c:pt idx="60">
                  <c:v>1.3497280298019949</c:v>
                </c:pt>
                <c:pt idx="61">
                  <c:v>1.4996978108911054</c:v>
                </c:pt>
                <c:pt idx="62">
                  <c:v>1.7996373730693265</c:v>
                </c:pt>
                <c:pt idx="63">
                  <c:v>1.949607154158437</c:v>
                </c:pt>
                <c:pt idx="64">
                  <c:v>2.249546716336658</c:v>
                </c:pt>
                <c:pt idx="65">
                  <c:v>3.899214308316874</c:v>
                </c:pt>
                <c:pt idx="66">
                  <c:v>4.7990329948515376</c:v>
                </c:pt>
                <c:pt idx="67">
                  <c:v>5.0989725570297582</c:v>
                </c:pt>
                <c:pt idx="68">
                  <c:v>6.2987308057426423</c:v>
                </c:pt>
                <c:pt idx="69">
                  <c:v>6.4487005868317535</c:v>
                </c:pt>
                <c:pt idx="70">
                  <c:v>6.5986703679208638</c:v>
                </c:pt>
                <c:pt idx="71">
                  <c:v>7.3485192733664171</c:v>
                </c:pt>
                <c:pt idx="72">
                  <c:v>7.4984890544555265</c:v>
                </c:pt>
                <c:pt idx="73">
                  <c:v>7.6484588355446377</c:v>
                </c:pt>
                <c:pt idx="74">
                  <c:v>7.4984890544555265</c:v>
                </c:pt>
                <c:pt idx="75">
                  <c:v>9.7480357707921854</c:v>
                </c:pt>
                <c:pt idx="76">
                  <c:v>10.347914895148628</c:v>
                </c:pt>
                <c:pt idx="77">
                  <c:v>11.24773358168329</c:v>
                </c:pt>
                <c:pt idx="78">
                  <c:v>11.997582487128843</c:v>
                </c:pt>
                <c:pt idx="79">
                  <c:v>15.146947890000165</c:v>
                </c:pt>
                <c:pt idx="80">
                  <c:v>15.146947890000165</c:v>
                </c:pt>
                <c:pt idx="81">
                  <c:v>18.146343511782376</c:v>
                </c:pt>
                <c:pt idx="82">
                  <c:v>18.596252855049705</c:v>
                </c:pt>
                <c:pt idx="83">
                  <c:v>19.19613197940615</c:v>
                </c:pt>
                <c:pt idx="84">
                  <c:v>20.995769352475474</c:v>
                </c:pt>
                <c:pt idx="85">
                  <c:v>23.845195193168578</c:v>
                </c:pt>
                <c:pt idx="86">
                  <c:v>26.844590814950788</c:v>
                </c:pt>
                <c:pt idx="87">
                  <c:v>32.693412277426098</c:v>
                </c:pt>
                <c:pt idx="88">
                  <c:v>38.84217330207963</c:v>
                </c:pt>
                <c:pt idx="89">
                  <c:v>39.891961769703407</c:v>
                </c:pt>
                <c:pt idx="90">
                  <c:v>40.191901331881624</c:v>
                </c:pt>
                <c:pt idx="91">
                  <c:v>41.991538704950948</c:v>
                </c:pt>
                <c:pt idx="92">
                  <c:v>44.541024983465832</c:v>
                </c:pt>
                <c:pt idx="93">
                  <c:v>42.741387610396508</c:v>
                </c:pt>
                <c:pt idx="94">
                  <c:v>44.39105520237672</c:v>
                </c:pt>
                <c:pt idx="95">
                  <c:v>46.790571699802484</c:v>
                </c:pt>
                <c:pt idx="96">
                  <c:v>47.240481043069821</c:v>
                </c:pt>
                <c:pt idx="97">
                  <c:v>49.939937102673809</c:v>
                </c:pt>
                <c:pt idx="98">
                  <c:v>49.490027759406473</c:v>
                </c:pt>
                <c:pt idx="99">
                  <c:v>53.239272286634247</c:v>
                </c:pt>
                <c:pt idx="100">
                  <c:v>54.589000316436234</c:v>
                </c:pt>
                <c:pt idx="101">
                  <c:v>52.339453600099581</c:v>
                </c:pt>
                <c:pt idx="102">
                  <c:v>51.73957447574314</c:v>
                </c:pt>
                <c:pt idx="103">
                  <c:v>49.490027759406473</c:v>
                </c:pt>
                <c:pt idx="104">
                  <c:v>51.73957447574314</c:v>
                </c:pt>
                <c:pt idx="105">
                  <c:v>51.289665132475811</c:v>
                </c:pt>
                <c:pt idx="106">
                  <c:v>51.289665132475811</c:v>
                </c:pt>
                <c:pt idx="107">
                  <c:v>51.73957447574314</c:v>
                </c:pt>
                <c:pt idx="108">
                  <c:v>50.839755789208468</c:v>
                </c:pt>
                <c:pt idx="109">
                  <c:v>48.740178853960927</c:v>
                </c:pt>
                <c:pt idx="110">
                  <c:v>48.890148635050039</c:v>
                </c:pt>
                <c:pt idx="111">
                  <c:v>46.640601918713379</c:v>
                </c:pt>
                <c:pt idx="112">
                  <c:v>47.090511261980716</c:v>
                </c:pt>
                <c:pt idx="113">
                  <c:v>44.39105520237672</c:v>
                </c:pt>
                <c:pt idx="114">
                  <c:v>46.640601918713379</c:v>
                </c:pt>
                <c:pt idx="115">
                  <c:v>47.840360167426262</c:v>
                </c:pt>
                <c:pt idx="116">
                  <c:v>44.541024983465832</c:v>
                </c:pt>
                <c:pt idx="117">
                  <c:v>46.490632137624267</c:v>
                </c:pt>
                <c:pt idx="118">
                  <c:v>45.140904107822273</c:v>
                </c:pt>
                <c:pt idx="119">
                  <c:v>44.541024983465832</c:v>
                </c:pt>
                <c:pt idx="120">
                  <c:v>45.590813451089609</c:v>
                </c:pt>
                <c:pt idx="121">
                  <c:v>43.94114585910939</c:v>
                </c:pt>
                <c:pt idx="122">
                  <c:v>45.590813451089609</c:v>
                </c:pt>
                <c:pt idx="123">
                  <c:v>45.290873888911385</c:v>
                </c:pt>
                <c:pt idx="124">
                  <c:v>44.840964545644049</c:v>
                </c:pt>
                <c:pt idx="125">
                  <c:v>44.241085421287615</c:v>
                </c:pt>
                <c:pt idx="126">
                  <c:v>44.39105520237672</c:v>
                </c:pt>
                <c:pt idx="127">
                  <c:v>41.541629361683619</c:v>
                </c:pt>
                <c:pt idx="128">
                  <c:v>37.642415053366747</c:v>
                </c:pt>
                <c:pt idx="129">
                  <c:v>34.043140307228093</c:v>
                </c:pt>
                <c:pt idx="130">
                  <c:v>33.293291401782547</c:v>
                </c:pt>
                <c:pt idx="131">
                  <c:v>31.343684247624108</c:v>
                </c:pt>
                <c:pt idx="132">
                  <c:v>30.143925998911218</c:v>
                </c:pt>
                <c:pt idx="133">
                  <c:v>29.694016655643889</c:v>
                </c:pt>
                <c:pt idx="134">
                  <c:v>27.594439720396338</c:v>
                </c:pt>
                <c:pt idx="135">
                  <c:v>27.594439720396338</c:v>
                </c:pt>
                <c:pt idx="136">
                  <c:v>25.194923222970569</c:v>
                </c:pt>
                <c:pt idx="137">
                  <c:v>26.9945605960399</c:v>
                </c:pt>
                <c:pt idx="138">
                  <c:v>25.944772128416126</c:v>
                </c:pt>
                <c:pt idx="139">
                  <c:v>25.494862785148793</c:v>
                </c:pt>
                <c:pt idx="140">
                  <c:v>24.295104536435908</c:v>
                </c:pt>
                <c:pt idx="141">
                  <c:v>24.295104536435908</c:v>
                </c:pt>
                <c:pt idx="142">
                  <c:v>24.595044098614132</c:v>
                </c:pt>
                <c:pt idx="143">
                  <c:v>24.295104536435908</c:v>
                </c:pt>
                <c:pt idx="144">
                  <c:v>25.194923222970569</c:v>
                </c:pt>
                <c:pt idx="145">
                  <c:v>24.745013879703237</c:v>
                </c:pt>
                <c:pt idx="146">
                  <c:v>23.845195193168578</c:v>
                </c:pt>
                <c:pt idx="147">
                  <c:v>23.245316068812134</c:v>
                </c:pt>
                <c:pt idx="148">
                  <c:v>22.345497382277472</c:v>
                </c:pt>
                <c:pt idx="149">
                  <c:v>21.44567869574281</c:v>
                </c:pt>
                <c:pt idx="150">
                  <c:v>20.845799571386365</c:v>
                </c:pt>
                <c:pt idx="151">
                  <c:v>17.396494606336823</c:v>
                </c:pt>
                <c:pt idx="152">
                  <c:v>16.94658526306949</c:v>
                </c:pt>
                <c:pt idx="153">
                  <c:v>17.246524825247711</c:v>
                </c:pt>
                <c:pt idx="154">
                  <c:v>17.846403949604156</c:v>
                </c:pt>
                <c:pt idx="155">
                  <c:v>18.746222636138818</c:v>
                </c:pt>
                <c:pt idx="156">
                  <c:v>18.446283073960597</c:v>
                </c:pt>
                <c:pt idx="157">
                  <c:v>18.446283073960597</c:v>
                </c:pt>
                <c:pt idx="158">
                  <c:v>18.746222636138818</c:v>
                </c:pt>
                <c:pt idx="159">
                  <c:v>18.296313292871488</c:v>
                </c:pt>
                <c:pt idx="160">
                  <c:v>18.89619241722793</c:v>
                </c:pt>
                <c:pt idx="161">
                  <c:v>20.695829790297257</c:v>
                </c:pt>
                <c:pt idx="162">
                  <c:v>20.095950665940812</c:v>
                </c:pt>
                <c:pt idx="163">
                  <c:v>20.395890228119033</c:v>
                </c:pt>
                <c:pt idx="164">
                  <c:v>23.095346287723025</c:v>
                </c:pt>
                <c:pt idx="165">
                  <c:v>23.245316068812134</c:v>
                </c:pt>
                <c:pt idx="166">
                  <c:v>24.595044098614132</c:v>
                </c:pt>
                <c:pt idx="167">
                  <c:v>24.145134755346795</c:v>
                </c:pt>
                <c:pt idx="168">
                  <c:v>25.944772128416126</c:v>
                </c:pt>
                <c:pt idx="169">
                  <c:v>27.444469939307233</c:v>
                </c:pt>
                <c:pt idx="170">
                  <c:v>28.194318844752782</c:v>
                </c:pt>
                <c:pt idx="171">
                  <c:v>30.143925998911218</c:v>
                </c:pt>
                <c:pt idx="172">
                  <c:v>30.443865561089439</c:v>
                </c:pt>
                <c:pt idx="173">
                  <c:v>33.143321620693428</c:v>
                </c:pt>
                <c:pt idx="174">
                  <c:v>32.693412277426098</c:v>
                </c:pt>
                <c:pt idx="175">
                  <c:v>36.142717242475641</c:v>
                </c:pt>
                <c:pt idx="176">
                  <c:v>41.091720018416289</c:v>
                </c:pt>
                <c:pt idx="177">
                  <c:v>49.490027759406473</c:v>
                </c:pt>
                <c:pt idx="178">
                  <c:v>53.839151410990681</c:v>
                </c:pt>
                <c:pt idx="179">
                  <c:v>60.437821778911541</c:v>
                </c:pt>
                <c:pt idx="180">
                  <c:v>65.086884992673973</c:v>
                </c:pt>
                <c:pt idx="181">
                  <c:v>65.086884992673973</c:v>
                </c:pt>
                <c:pt idx="182">
                  <c:v>70.185857549703741</c:v>
                </c:pt>
                <c:pt idx="183">
                  <c:v>78.884104852872156</c:v>
                </c:pt>
                <c:pt idx="184">
                  <c:v>89.531959310198999</c:v>
                </c:pt>
                <c:pt idx="185">
                  <c:v>98.980055518812947</c:v>
                </c:pt>
                <c:pt idx="186">
                  <c:v>111.72748691138735</c:v>
                </c:pt>
                <c:pt idx="187">
                  <c:v>118.02621771713001</c:v>
                </c:pt>
                <c:pt idx="188">
                  <c:v>119.52591552802109</c:v>
                </c:pt>
                <c:pt idx="189">
                  <c:v>129.87383042316975</c:v>
                </c:pt>
                <c:pt idx="190">
                  <c:v>144.12095962663525</c:v>
                </c:pt>
                <c:pt idx="191">
                  <c:v>156.4184816759423</c:v>
                </c:pt>
                <c:pt idx="192">
                  <c:v>169.76579219287314</c:v>
                </c:pt>
                <c:pt idx="193">
                  <c:v>183.41304227198219</c:v>
                </c:pt>
                <c:pt idx="194">
                  <c:v>188.51201482901195</c:v>
                </c:pt>
                <c:pt idx="195">
                  <c:v>190.61159176425952</c:v>
                </c:pt>
                <c:pt idx="196">
                  <c:v>213.55696827089341</c:v>
                </c:pt>
                <c:pt idx="197">
                  <c:v>235.00264696663621</c:v>
                </c:pt>
                <c:pt idx="198">
                  <c:v>251.6492926675275</c:v>
                </c:pt>
                <c:pt idx="199">
                  <c:v>279.09376260683473</c:v>
                </c:pt>
                <c:pt idx="200">
                  <c:v>293.64083137247849</c:v>
                </c:pt>
                <c:pt idx="201">
                  <c:v>304.73859517307267</c:v>
                </c:pt>
                <c:pt idx="202">
                  <c:v>313.28687269515194</c:v>
                </c:pt>
                <c:pt idx="203">
                  <c:v>335.18246073416208</c:v>
                </c:pt>
                <c:pt idx="204">
                  <c:v>365.47635651416243</c:v>
                </c:pt>
                <c:pt idx="205">
                  <c:v>389.92143083168742</c:v>
                </c:pt>
                <c:pt idx="206">
                  <c:v>423.96457113891552</c:v>
                </c:pt>
                <c:pt idx="207">
                  <c:v>459.20746969485646</c:v>
                </c:pt>
                <c:pt idx="208">
                  <c:v>469.40541480891602</c:v>
                </c:pt>
                <c:pt idx="209">
                  <c:v>469.70535437109424</c:v>
                </c:pt>
                <c:pt idx="210">
                  <c:v>497.14982431040147</c:v>
                </c:pt>
                <c:pt idx="211">
                  <c:v>533.29254155287708</c:v>
                </c:pt>
                <c:pt idx="212">
                  <c:v>559.08734390020413</c:v>
                </c:pt>
                <c:pt idx="213">
                  <c:v>580.98293193921427</c:v>
                </c:pt>
                <c:pt idx="214">
                  <c:v>598.37942654555104</c:v>
                </c:pt>
                <c:pt idx="215">
                  <c:v>618.32540743040272</c:v>
                </c:pt>
                <c:pt idx="216">
                  <c:v>613.22643487337302</c:v>
                </c:pt>
                <c:pt idx="217">
                  <c:v>621.62474261436319</c:v>
                </c:pt>
                <c:pt idx="218">
                  <c:v>649.81906145911603</c:v>
                </c:pt>
                <c:pt idx="219">
                  <c:v>672.91440774683906</c:v>
                </c:pt>
                <c:pt idx="220">
                  <c:v>671.86461927921516</c:v>
                </c:pt>
                <c:pt idx="221">
                  <c:v>675.91380336862119</c:v>
                </c:pt>
                <c:pt idx="222">
                  <c:v>676.96359183624497</c:v>
                </c:pt>
                <c:pt idx="223">
                  <c:v>680.71283636347277</c:v>
                </c:pt>
                <c:pt idx="224">
                  <c:v>676.0637731497103</c:v>
                </c:pt>
                <c:pt idx="225">
                  <c:v>674.11416599555196</c:v>
                </c:pt>
                <c:pt idx="226">
                  <c:v>678.61325942822521</c:v>
                </c:pt>
                <c:pt idx="227">
                  <c:v>674.41410555773007</c:v>
                </c:pt>
                <c:pt idx="228">
                  <c:v>674.71404511990841</c:v>
                </c:pt>
                <c:pt idx="229">
                  <c:v>653.71827576743283</c:v>
                </c:pt>
                <c:pt idx="230">
                  <c:v>651.61869883218537</c:v>
                </c:pt>
                <c:pt idx="231">
                  <c:v>650.41894058347236</c:v>
                </c:pt>
                <c:pt idx="232">
                  <c:v>624.92407779832365</c:v>
                </c:pt>
                <c:pt idx="233">
                  <c:v>605.87791560000665</c:v>
                </c:pt>
                <c:pt idx="234">
                  <c:v>600.02909413753127</c:v>
                </c:pt>
                <c:pt idx="235">
                  <c:v>595.67997048594702</c:v>
                </c:pt>
                <c:pt idx="236">
                  <c:v>592.08069573980845</c:v>
                </c:pt>
                <c:pt idx="237">
                  <c:v>588.03151165040254</c:v>
                </c:pt>
                <c:pt idx="238">
                  <c:v>582.78256931228361</c:v>
                </c:pt>
                <c:pt idx="239">
                  <c:v>573.18450332258055</c:v>
                </c:pt>
                <c:pt idx="240">
                  <c:v>560.73701149218437</c:v>
                </c:pt>
                <c:pt idx="241">
                  <c:v>551.13894550248119</c:v>
                </c:pt>
                <c:pt idx="242">
                  <c:v>553.23852243772888</c:v>
                </c:pt>
                <c:pt idx="243">
                  <c:v>549.18933834832285</c:v>
                </c:pt>
                <c:pt idx="244">
                  <c:v>548.58945922396629</c:v>
                </c:pt>
                <c:pt idx="245">
                  <c:v>544.09036579129304</c:v>
                </c:pt>
                <c:pt idx="246">
                  <c:v>530.44311571218395</c:v>
                </c:pt>
                <c:pt idx="247">
                  <c:v>507.19779964337187</c:v>
                </c:pt>
                <c:pt idx="248">
                  <c:v>480.20323904733198</c:v>
                </c:pt>
                <c:pt idx="249">
                  <c:v>441.5110355263414</c:v>
                </c:pt>
                <c:pt idx="250">
                  <c:v>435.81218384495526</c:v>
                </c:pt>
                <c:pt idx="251">
                  <c:v>434.01254647188591</c:v>
                </c:pt>
                <c:pt idx="252">
                  <c:v>410.01738149762821</c:v>
                </c:pt>
                <c:pt idx="253">
                  <c:v>374.92445272277638</c:v>
                </c:pt>
                <c:pt idx="254">
                  <c:v>350.77931796742956</c:v>
                </c:pt>
                <c:pt idx="255">
                  <c:v>309.98753751119148</c:v>
                </c:pt>
                <c:pt idx="256">
                  <c:v>262.8970262492108</c:v>
                </c:pt>
                <c:pt idx="257">
                  <c:v>255.99841631911167</c:v>
                </c:pt>
                <c:pt idx="258">
                  <c:v>257.64808391109193</c:v>
                </c:pt>
                <c:pt idx="259">
                  <c:v>220.15563863881428</c:v>
                </c:pt>
                <c:pt idx="260">
                  <c:v>199.75974841069524</c:v>
                </c:pt>
                <c:pt idx="261">
                  <c:v>193.3110478238635</c:v>
                </c:pt>
                <c:pt idx="262">
                  <c:v>188.21207526683372</c:v>
                </c:pt>
                <c:pt idx="263">
                  <c:v>171.86536912812068</c:v>
                </c:pt>
                <c:pt idx="264">
                  <c:v>161.21751467079383</c:v>
                </c:pt>
                <c:pt idx="265">
                  <c:v>162.56724270059581</c:v>
                </c:pt>
                <c:pt idx="266">
                  <c:v>151.76941846217989</c:v>
                </c:pt>
                <c:pt idx="267">
                  <c:v>145.0207783131699</c:v>
                </c:pt>
                <c:pt idx="268">
                  <c:v>135.2727425423777</c:v>
                </c:pt>
                <c:pt idx="269">
                  <c:v>138.72204750742725</c:v>
                </c:pt>
                <c:pt idx="270">
                  <c:v>142.02138269138769</c:v>
                </c:pt>
                <c:pt idx="271">
                  <c:v>136.62247057217971</c:v>
                </c:pt>
                <c:pt idx="272">
                  <c:v>133.32313538821927</c:v>
                </c:pt>
                <c:pt idx="273">
                  <c:v>136.92241013435793</c:v>
                </c:pt>
                <c:pt idx="274">
                  <c:v>125.52470677158551</c:v>
                </c:pt>
                <c:pt idx="275">
                  <c:v>111.42754734920914</c:v>
                </c:pt>
                <c:pt idx="276">
                  <c:v>101.37957201623873</c:v>
                </c:pt>
                <c:pt idx="277">
                  <c:v>106.7784841354467</c:v>
                </c:pt>
                <c:pt idx="278">
                  <c:v>106.47854457326849</c:v>
                </c:pt>
                <c:pt idx="279">
                  <c:v>105.42875610564471</c:v>
                </c:pt>
                <c:pt idx="280">
                  <c:v>97.330387926832742</c:v>
                </c:pt>
                <c:pt idx="281">
                  <c:v>85.182835658614792</c:v>
                </c:pt>
                <c:pt idx="282">
                  <c:v>77.534376823070161</c:v>
                </c:pt>
                <c:pt idx="283">
                  <c:v>73.335222952575052</c:v>
                </c:pt>
                <c:pt idx="284">
                  <c:v>73.785132295842388</c:v>
                </c:pt>
                <c:pt idx="285">
                  <c:v>73.635162514753276</c:v>
                </c:pt>
                <c:pt idx="286">
                  <c:v>73.9351020769315</c:v>
                </c:pt>
                <c:pt idx="287">
                  <c:v>80.533772444852374</c:v>
                </c:pt>
                <c:pt idx="288">
                  <c:v>86.532563688416786</c:v>
                </c:pt>
                <c:pt idx="289">
                  <c:v>87.282412593862333</c:v>
                </c:pt>
                <c:pt idx="290">
                  <c:v>89.082049966931663</c:v>
                </c:pt>
                <c:pt idx="291">
                  <c:v>89.531959310198999</c:v>
                </c:pt>
                <c:pt idx="292">
                  <c:v>89.981868653466321</c:v>
                </c:pt>
                <c:pt idx="293">
                  <c:v>89.981868653466321</c:v>
                </c:pt>
                <c:pt idx="294">
                  <c:v>93.581143399604969</c:v>
                </c:pt>
                <c:pt idx="295">
                  <c:v>100.77969289188228</c:v>
                </c:pt>
                <c:pt idx="296">
                  <c:v>103.47914895148628</c:v>
                </c:pt>
                <c:pt idx="297">
                  <c:v>106.7784841354467</c:v>
                </c:pt>
                <c:pt idx="298">
                  <c:v>111.57751713029825</c:v>
                </c:pt>
                <c:pt idx="299">
                  <c:v>112.77727537901113</c:v>
                </c:pt>
                <c:pt idx="300">
                  <c:v>112.47733581683291</c:v>
                </c:pt>
                <c:pt idx="301">
                  <c:v>109.47794019505069</c:v>
                </c:pt>
                <c:pt idx="302">
                  <c:v>112.62730559792203</c:v>
                </c:pt>
                <c:pt idx="303">
                  <c:v>119.22597596584288</c:v>
                </c:pt>
                <c:pt idx="304">
                  <c:v>125.37473699049643</c:v>
                </c:pt>
                <c:pt idx="305">
                  <c:v>128.97401173663508</c:v>
                </c:pt>
                <c:pt idx="306">
                  <c:v>128.82404195554597</c:v>
                </c:pt>
                <c:pt idx="307">
                  <c:v>130.02380020425883</c:v>
                </c:pt>
                <c:pt idx="308">
                  <c:v>134.67286341802125</c:v>
                </c:pt>
                <c:pt idx="309">
                  <c:v>141.72144312920946</c:v>
                </c:pt>
                <c:pt idx="310">
                  <c:v>142.62126181574413</c:v>
                </c:pt>
                <c:pt idx="311">
                  <c:v>146.52047612406099</c:v>
                </c:pt>
                <c:pt idx="312">
                  <c:v>149.21993218366498</c:v>
                </c:pt>
                <c:pt idx="313">
                  <c:v>151.61944868109074</c:v>
                </c:pt>
                <c:pt idx="314">
                  <c:v>153.41908605416009</c:v>
                </c:pt>
                <c:pt idx="315">
                  <c:v>163.46706138713049</c:v>
                </c:pt>
                <c:pt idx="316">
                  <c:v>173.66500650119002</c:v>
                </c:pt>
                <c:pt idx="317">
                  <c:v>180.41364665019998</c:v>
                </c:pt>
                <c:pt idx="318">
                  <c:v>187.31225658029908</c:v>
                </c:pt>
                <c:pt idx="319">
                  <c:v>198.41002038089323</c:v>
                </c:pt>
                <c:pt idx="320">
                  <c:v>206.208448997527</c:v>
                </c:pt>
                <c:pt idx="321">
                  <c:v>207.4082072462399</c:v>
                </c:pt>
                <c:pt idx="322">
                  <c:v>222.25521557406182</c:v>
                </c:pt>
                <c:pt idx="323">
                  <c:v>230.95346287723024</c:v>
                </c:pt>
                <c:pt idx="324">
                  <c:v>231.7033117826758</c:v>
                </c:pt>
                <c:pt idx="325">
                  <c:v>245.20059208069574</c:v>
                </c:pt>
                <c:pt idx="326">
                  <c:v>261.84723778158701</c:v>
                </c:pt>
                <c:pt idx="327">
                  <c:v>270.09557574148812</c:v>
                </c:pt>
                <c:pt idx="328">
                  <c:v>272.04518289564652</c:v>
                </c:pt>
                <c:pt idx="329">
                  <c:v>287.04216100455761</c:v>
                </c:pt>
                <c:pt idx="330">
                  <c:v>292.44107312376553</c:v>
                </c:pt>
                <c:pt idx="331">
                  <c:v>305.03853473525083</c:v>
                </c:pt>
                <c:pt idx="332">
                  <c:v>322.43502934158766</c:v>
                </c:pt>
                <c:pt idx="333">
                  <c:v>336.38221898287492</c:v>
                </c:pt>
                <c:pt idx="334">
                  <c:v>346.28022453475626</c:v>
                </c:pt>
                <c:pt idx="335">
                  <c:v>346.88010365911271</c:v>
                </c:pt>
                <c:pt idx="336">
                  <c:v>372.07502688208325</c:v>
                </c:pt>
                <c:pt idx="337">
                  <c:v>388.87164236406363</c:v>
                </c:pt>
                <c:pt idx="338">
                  <c:v>416.76602164663825</c:v>
                </c:pt>
                <c:pt idx="339">
                  <c:v>436.11212340713342</c:v>
                </c:pt>
                <c:pt idx="340">
                  <c:v>442.86076355614347</c:v>
                </c:pt>
                <c:pt idx="341">
                  <c:v>451.25907129713357</c:v>
                </c:pt>
                <c:pt idx="342">
                  <c:v>451.85895042149008</c:v>
                </c:pt>
                <c:pt idx="343">
                  <c:v>472.10487086852004</c:v>
                </c:pt>
                <c:pt idx="344">
                  <c:v>493.25061000208456</c:v>
                </c:pt>
                <c:pt idx="345">
                  <c:v>514.84625847891652</c:v>
                </c:pt>
                <c:pt idx="346">
                  <c:v>520.84504972248089</c:v>
                </c:pt>
                <c:pt idx="347">
                  <c:v>535.69205805030288</c:v>
                </c:pt>
                <c:pt idx="348">
                  <c:v>537.79163498555044</c:v>
                </c:pt>
                <c:pt idx="349">
                  <c:v>543.94039601020393</c:v>
                </c:pt>
                <c:pt idx="350">
                  <c:v>548.28951966178818</c:v>
                </c:pt>
                <c:pt idx="351">
                  <c:v>567.18571207901607</c:v>
                </c:pt>
                <c:pt idx="352">
                  <c:v>579.33326434723404</c:v>
                </c:pt>
                <c:pt idx="353">
                  <c:v>574.68420113347167</c:v>
                </c:pt>
                <c:pt idx="354">
                  <c:v>585.03211602862018</c:v>
                </c:pt>
                <c:pt idx="355">
                  <c:v>586.08190449624396</c:v>
                </c:pt>
                <c:pt idx="356">
                  <c:v>587.13169296386786</c:v>
                </c:pt>
                <c:pt idx="357">
                  <c:v>588.78136055584798</c:v>
                </c:pt>
                <c:pt idx="358">
                  <c:v>585.18208580970929</c:v>
                </c:pt>
                <c:pt idx="359">
                  <c:v>582.18269018792716</c:v>
                </c:pt>
                <c:pt idx="360">
                  <c:v>573.03453354149144</c:v>
                </c:pt>
                <c:pt idx="361">
                  <c:v>558.33749499475857</c:v>
                </c:pt>
                <c:pt idx="362">
                  <c:v>554.73822024861988</c:v>
                </c:pt>
                <c:pt idx="363">
                  <c:v>549.93918725376841</c:v>
                </c:pt>
                <c:pt idx="364">
                  <c:v>538.39151410990689</c:v>
                </c:pt>
                <c:pt idx="365">
                  <c:v>515.14619804109475</c:v>
                </c:pt>
                <c:pt idx="366">
                  <c:v>497.74970343475786</c:v>
                </c:pt>
                <c:pt idx="367">
                  <c:v>490.40118416139148</c:v>
                </c:pt>
                <c:pt idx="368">
                  <c:v>471.20505218198537</c:v>
                </c:pt>
                <c:pt idx="369">
                  <c:v>459.05749991376734</c:v>
                </c:pt>
                <c:pt idx="370">
                  <c:v>456.35804385416338</c:v>
                </c:pt>
                <c:pt idx="371">
                  <c:v>438.36167012347011</c:v>
                </c:pt>
                <c:pt idx="372">
                  <c:v>422.31490354693528</c:v>
                </c:pt>
                <c:pt idx="373">
                  <c:v>397.8698292294103</c:v>
                </c:pt>
                <c:pt idx="374">
                  <c:v>386.32215608554873</c:v>
                </c:pt>
                <c:pt idx="375">
                  <c:v>377.173999439113</c:v>
                </c:pt>
                <c:pt idx="376">
                  <c:v>371.62511753881591</c:v>
                </c:pt>
                <c:pt idx="377">
                  <c:v>370.87526863337041</c:v>
                </c:pt>
                <c:pt idx="378">
                  <c:v>349.87949928089489</c:v>
                </c:pt>
                <c:pt idx="379">
                  <c:v>336.38221898287492</c:v>
                </c:pt>
                <c:pt idx="380">
                  <c:v>321.23527109287477</c:v>
                </c:pt>
                <c:pt idx="381">
                  <c:v>302.93895780000332</c:v>
                </c:pt>
                <c:pt idx="382">
                  <c:v>281.64324888534964</c:v>
                </c:pt>
                <c:pt idx="383">
                  <c:v>276.09436698505249</c:v>
                </c:pt>
                <c:pt idx="384">
                  <c:v>275.19454829851782</c:v>
                </c:pt>
                <c:pt idx="385">
                  <c:v>241.30137777237886</c:v>
                </c:pt>
                <c:pt idx="386">
                  <c:v>210.40760286802208</c:v>
                </c:pt>
                <c:pt idx="387">
                  <c:v>211.15745177346764</c:v>
                </c:pt>
                <c:pt idx="388">
                  <c:v>194.66077585366548</c:v>
                </c:pt>
                <c:pt idx="389">
                  <c:v>184.16289117742775</c:v>
                </c:pt>
                <c:pt idx="390">
                  <c:v>178.76397905821977</c:v>
                </c:pt>
                <c:pt idx="391">
                  <c:v>175.31467409317023</c:v>
                </c:pt>
                <c:pt idx="392">
                  <c:v>166.61642679000181</c:v>
                </c:pt>
                <c:pt idx="393">
                  <c:v>150.41969043237788</c:v>
                </c:pt>
                <c:pt idx="394">
                  <c:v>140.9715942237639</c:v>
                </c:pt>
                <c:pt idx="395">
                  <c:v>132.72325626386285</c:v>
                </c:pt>
                <c:pt idx="396">
                  <c:v>130.77364910970439</c:v>
                </c:pt>
                <c:pt idx="397">
                  <c:v>127.47431392574396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176"/>
        <c:axId val="226575488"/>
      </c:lineChart>
      <c:dateAx>
        <c:axId val="226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5488"/>
        <c:crosses val="autoZero"/>
        <c:auto val="1"/>
        <c:lblOffset val="100"/>
        <c:baseTimeUnit val="days"/>
      </c:dateAx>
      <c:valAx>
        <c:axId val="226575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176"/>
        <c:crosses val="autoZero"/>
        <c:crossBetween val="between"/>
      </c:valAx>
      <c:valAx>
        <c:axId val="2265760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032"/>
        <c:crosses val="max"/>
        <c:crossBetween val="between"/>
      </c:valAx>
      <c:dateAx>
        <c:axId val="226796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606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Разград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Брой_случаи!$R$40:$R$437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3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5</c:v>
                </c:pt>
                <c:pt idx="74">
                  <c:v>2</c:v>
                </c:pt>
                <c:pt idx="75">
                  <c:v>6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5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3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</c:v>
                </c:pt>
                <c:pt idx="113">
                  <c:v>2</c:v>
                </c:pt>
                <c:pt idx="114">
                  <c:v>0</c:v>
                </c:pt>
                <c:pt idx="115">
                  <c:v>16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1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4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1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2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2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8</c:v>
                </c:pt>
                <c:pt idx="176" formatCode="0">
                  <c:v>5</c:v>
                </c:pt>
                <c:pt idx="177" formatCode="0">
                  <c:v>2</c:v>
                </c:pt>
                <c:pt idx="178" formatCode="0">
                  <c:v>17</c:v>
                </c:pt>
                <c:pt idx="179" formatCode="0">
                  <c:v>7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11</c:v>
                </c:pt>
                <c:pt idx="183" formatCode="0">
                  <c:v>19</c:v>
                </c:pt>
                <c:pt idx="184" formatCode="0">
                  <c:v>19</c:v>
                </c:pt>
                <c:pt idx="185" formatCode="0">
                  <c:v>9</c:v>
                </c:pt>
                <c:pt idx="186" formatCode="0">
                  <c:v>16</c:v>
                </c:pt>
                <c:pt idx="187" formatCode="0">
                  <c:v>11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17</c:v>
                </c:pt>
                <c:pt idx="191" formatCode="0">
                  <c:v>7</c:v>
                </c:pt>
                <c:pt idx="192" formatCode="0">
                  <c:v>30</c:v>
                </c:pt>
                <c:pt idx="193" formatCode="0">
                  <c:v>28</c:v>
                </c:pt>
                <c:pt idx="194" formatCode="0">
                  <c:v>18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31</c:v>
                </c:pt>
                <c:pt idx="198" formatCode="0">
                  <c:v>26</c:v>
                </c:pt>
                <c:pt idx="199" formatCode="0">
                  <c:v>57</c:v>
                </c:pt>
                <c:pt idx="200" formatCode="0">
                  <c:v>39</c:v>
                </c:pt>
                <c:pt idx="201" formatCode="0">
                  <c:v>37</c:v>
                </c:pt>
                <c:pt idx="202" formatCode="0">
                  <c:v>22</c:v>
                </c:pt>
                <c:pt idx="203" formatCode="0">
                  <c:v>27</c:v>
                </c:pt>
                <c:pt idx="204" formatCode="0">
                  <c:v>45</c:v>
                </c:pt>
                <c:pt idx="205" formatCode="0">
                  <c:v>54</c:v>
                </c:pt>
                <c:pt idx="206" formatCode="0">
                  <c:v>32</c:v>
                </c:pt>
                <c:pt idx="207" formatCode="0">
                  <c:v>40</c:v>
                </c:pt>
                <c:pt idx="208" formatCode="0">
                  <c:v>37</c:v>
                </c:pt>
                <c:pt idx="209" formatCode="0">
                  <c:v>15</c:v>
                </c:pt>
                <c:pt idx="210" formatCode="0">
                  <c:v>36</c:v>
                </c:pt>
                <c:pt idx="211" formatCode="0">
                  <c:v>51</c:v>
                </c:pt>
                <c:pt idx="212" formatCode="0">
                  <c:v>30</c:v>
                </c:pt>
                <c:pt idx="213" formatCode="0">
                  <c:v>19</c:v>
                </c:pt>
                <c:pt idx="214" formatCode="0">
                  <c:v>68</c:v>
                </c:pt>
                <c:pt idx="215" formatCode="0">
                  <c:v>27</c:v>
                </c:pt>
                <c:pt idx="216" formatCode="0">
                  <c:v>20</c:v>
                </c:pt>
                <c:pt idx="217" formatCode="0">
                  <c:v>30</c:v>
                </c:pt>
                <c:pt idx="218" formatCode="0">
                  <c:v>31</c:v>
                </c:pt>
                <c:pt idx="219" formatCode="0">
                  <c:v>38</c:v>
                </c:pt>
                <c:pt idx="220" formatCode="0">
                  <c:v>44</c:v>
                </c:pt>
                <c:pt idx="221" formatCode="0">
                  <c:v>30</c:v>
                </c:pt>
                <c:pt idx="222" formatCode="0">
                  <c:v>20</c:v>
                </c:pt>
                <c:pt idx="223" formatCode="0">
                  <c:v>5</c:v>
                </c:pt>
                <c:pt idx="224" formatCode="0">
                  <c:v>28</c:v>
                </c:pt>
                <c:pt idx="225" formatCode="0">
                  <c:v>44</c:v>
                </c:pt>
                <c:pt idx="226" formatCode="0">
                  <c:v>26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28</c:v>
                </c:pt>
                <c:pt idx="230" formatCode="0">
                  <c:v>5</c:v>
                </c:pt>
                <c:pt idx="231" formatCode="0">
                  <c:v>15</c:v>
                </c:pt>
                <c:pt idx="232" formatCode="0">
                  <c:v>32</c:v>
                </c:pt>
                <c:pt idx="233" formatCode="0">
                  <c:v>21</c:v>
                </c:pt>
                <c:pt idx="234" formatCode="0">
                  <c:v>27</c:v>
                </c:pt>
                <c:pt idx="235" formatCode="0">
                  <c:v>24</c:v>
                </c:pt>
                <c:pt idx="236" formatCode="0">
                  <c:v>16</c:v>
                </c:pt>
                <c:pt idx="237" formatCode="0">
                  <c:v>1</c:v>
                </c:pt>
                <c:pt idx="238" formatCode="0">
                  <c:v>19</c:v>
                </c:pt>
                <c:pt idx="239" formatCode="0">
                  <c:v>34</c:v>
                </c:pt>
                <c:pt idx="240" formatCode="0">
                  <c:v>25</c:v>
                </c:pt>
                <c:pt idx="241" formatCode="0">
                  <c:v>42</c:v>
                </c:pt>
                <c:pt idx="242" formatCode="0">
                  <c:v>11</c:v>
                </c:pt>
                <c:pt idx="243" formatCode="0">
                  <c:v>1</c:v>
                </c:pt>
                <c:pt idx="244" formatCode="0">
                  <c:v>38</c:v>
                </c:pt>
                <c:pt idx="245" formatCode="0">
                  <c:v>33</c:v>
                </c:pt>
                <c:pt idx="246" formatCode="0">
                  <c:v>50</c:v>
                </c:pt>
                <c:pt idx="247" formatCode="0">
                  <c:v>14</c:v>
                </c:pt>
                <c:pt idx="248" formatCode="0">
                  <c:v>20</c:v>
                </c:pt>
                <c:pt idx="249" formatCode="0">
                  <c:v>25</c:v>
                </c:pt>
                <c:pt idx="250" formatCode="0">
                  <c:v>9</c:v>
                </c:pt>
                <c:pt idx="251" formatCode="0">
                  <c:v>6</c:v>
                </c:pt>
                <c:pt idx="252" formatCode="0">
                  <c:v>22</c:v>
                </c:pt>
                <c:pt idx="253" formatCode="0">
                  <c:v>10</c:v>
                </c:pt>
                <c:pt idx="254" formatCode="0">
                  <c:v>15</c:v>
                </c:pt>
                <c:pt idx="255" formatCode="0">
                  <c:v>6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</c:v>
                </c:pt>
                <c:pt idx="260" formatCode="0">
                  <c:v>11</c:v>
                </c:pt>
                <c:pt idx="261" formatCode="0">
                  <c:v>15</c:v>
                </c:pt>
                <c:pt idx="262" formatCode="0">
                  <c:v>8</c:v>
                </c:pt>
                <c:pt idx="263" formatCode="0">
                  <c:v>0</c:v>
                </c:pt>
                <c:pt idx="264" formatCode="0">
                  <c:v>1</c:v>
                </c:pt>
                <c:pt idx="265" formatCode="0">
                  <c:v>5</c:v>
                </c:pt>
                <c:pt idx="266" formatCode="0">
                  <c:v>10</c:v>
                </c:pt>
                <c:pt idx="267" formatCode="0">
                  <c:v>6</c:v>
                </c:pt>
                <c:pt idx="268" formatCode="0">
                  <c:v>11</c:v>
                </c:pt>
                <c:pt idx="269" formatCode="0">
                  <c:v>6</c:v>
                </c:pt>
                <c:pt idx="270" formatCode="0">
                  <c:v>3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2</c:v>
                </c:pt>
                <c:pt idx="274" formatCode="0">
                  <c:v>3</c:v>
                </c:pt>
                <c:pt idx="275" formatCode="0">
                  <c:v>4</c:v>
                </c:pt>
                <c:pt idx="276" formatCode="0">
                  <c:v>7</c:v>
                </c:pt>
                <c:pt idx="277" formatCode="0">
                  <c:v>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6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9</c:v>
                </c:pt>
                <c:pt idx="288" formatCode="0">
                  <c:v>7</c:v>
                </c:pt>
                <c:pt idx="289" formatCode="0">
                  <c:v>1</c:v>
                </c:pt>
                <c:pt idx="290" formatCode="0">
                  <c:v>7</c:v>
                </c:pt>
                <c:pt idx="291" formatCode="0">
                  <c:v>3</c:v>
                </c:pt>
                <c:pt idx="292" formatCode="0">
                  <c:v>6</c:v>
                </c:pt>
                <c:pt idx="293" formatCode="0">
                  <c:v>0</c:v>
                </c:pt>
                <c:pt idx="294" formatCode="0">
                  <c:v>4</c:v>
                </c:pt>
                <c:pt idx="295" formatCode="0">
                  <c:v>4</c:v>
                </c:pt>
                <c:pt idx="296" formatCode="0">
                  <c:v>4</c:v>
                </c:pt>
                <c:pt idx="297" formatCode="0">
                  <c:v>6</c:v>
                </c:pt>
                <c:pt idx="298" formatCode="0">
                  <c:v>3</c:v>
                </c:pt>
                <c:pt idx="299" formatCode="0">
                  <c:v>1</c:v>
                </c:pt>
                <c:pt idx="300" formatCode="0">
                  <c:v>6</c:v>
                </c:pt>
                <c:pt idx="301" formatCode="0">
                  <c:v>7</c:v>
                </c:pt>
                <c:pt idx="302" formatCode="0">
                  <c:v>7</c:v>
                </c:pt>
                <c:pt idx="303" formatCode="0">
                  <c:v>7</c:v>
                </c:pt>
                <c:pt idx="304" formatCode="0">
                  <c:v>8</c:v>
                </c:pt>
                <c:pt idx="305" formatCode="0">
                  <c:v>3</c:v>
                </c:pt>
                <c:pt idx="306" formatCode="0">
                  <c:v>5</c:v>
                </c:pt>
                <c:pt idx="307" formatCode="0">
                  <c:v>1</c:v>
                </c:pt>
                <c:pt idx="308" formatCode="0">
                  <c:v>4</c:v>
                </c:pt>
                <c:pt idx="309" formatCode="0">
                  <c:v>4</c:v>
                </c:pt>
                <c:pt idx="310" formatCode="0">
                  <c:v>5</c:v>
                </c:pt>
                <c:pt idx="311" formatCode="0">
                  <c:v>5</c:v>
                </c:pt>
                <c:pt idx="312" formatCode="0">
                  <c:v>9</c:v>
                </c:pt>
                <c:pt idx="313" formatCode="0">
                  <c:v>2</c:v>
                </c:pt>
                <c:pt idx="314" formatCode="0">
                  <c:v>7</c:v>
                </c:pt>
                <c:pt idx="315" formatCode="0">
                  <c:v>2</c:v>
                </c:pt>
                <c:pt idx="316" formatCode="0">
                  <c:v>7</c:v>
                </c:pt>
                <c:pt idx="317" formatCode="0">
                  <c:v>11</c:v>
                </c:pt>
                <c:pt idx="318" formatCode="0">
                  <c:v>1</c:v>
                </c:pt>
                <c:pt idx="319" formatCode="0">
                  <c:v>8</c:v>
                </c:pt>
                <c:pt idx="320" formatCode="0">
                  <c:v>8</c:v>
                </c:pt>
                <c:pt idx="321" formatCode="0">
                  <c:v>3</c:v>
                </c:pt>
                <c:pt idx="322" formatCode="0">
                  <c:v>9</c:v>
                </c:pt>
                <c:pt idx="323" formatCode="0">
                  <c:v>11</c:v>
                </c:pt>
                <c:pt idx="324" formatCode="0">
                  <c:v>9</c:v>
                </c:pt>
                <c:pt idx="325" formatCode="0">
                  <c:v>15</c:v>
                </c:pt>
                <c:pt idx="326" formatCode="0">
                  <c:v>19</c:v>
                </c:pt>
                <c:pt idx="327" formatCode="0">
                  <c:v>8</c:v>
                </c:pt>
                <c:pt idx="328" formatCode="0">
                  <c:v>10</c:v>
                </c:pt>
                <c:pt idx="329" formatCode="0">
                  <c:v>10</c:v>
                </c:pt>
                <c:pt idx="330" formatCode="0">
                  <c:v>8</c:v>
                </c:pt>
                <c:pt idx="331" formatCode="0">
                  <c:v>18</c:v>
                </c:pt>
                <c:pt idx="332" formatCode="0">
                  <c:v>14</c:v>
                </c:pt>
                <c:pt idx="333" formatCode="0">
                  <c:v>12</c:v>
                </c:pt>
                <c:pt idx="334" formatCode="0">
                  <c:v>16</c:v>
                </c:pt>
                <c:pt idx="335" formatCode="0">
                  <c:v>8</c:v>
                </c:pt>
                <c:pt idx="336" formatCode="0">
                  <c:v>25</c:v>
                </c:pt>
                <c:pt idx="337" formatCode="0">
                  <c:v>30</c:v>
                </c:pt>
                <c:pt idx="338" formatCode="0">
                  <c:v>36</c:v>
                </c:pt>
                <c:pt idx="339" formatCode="0">
                  <c:v>19</c:v>
                </c:pt>
                <c:pt idx="340" formatCode="0">
                  <c:v>29</c:v>
                </c:pt>
                <c:pt idx="341" formatCode="0">
                  <c:v>24</c:v>
                </c:pt>
                <c:pt idx="342" formatCode="0">
                  <c:v>14</c:v>
                </c:pt>
                <c:pt idx="343" formatCode="0">
                  <c:v>44</c:v>
                </c:pt>
                <c:pt idx="344" formatCode="0">
                  <c:v>14</c:v>
                </c:pt>
                <c:pt idx="345" formatCode="0">
                  <c:v>60</c:v>
                </c:pt>
                <c:pt idx="346" formatCode="0">
                  <c:v>21</c:v>
                </c:pt>
                <c:pt idx="347" formatCode="0">
                  <c:v>20</c:v>
                </c:pt>
                <c:pt idx="348" formatCode="0">
                  <c:v>35</c:v>
                </c:pt>
                <c:pt idx="349" formatCode="0">
                  <c:v>12</c:v>
                </c:pt>
                <c:pt idx="350" formatCode="0">
                  <c:v>29</c:v>
                </c:pt>
                <c:pt idx="351" formatCode="0">
                  <c:v>38</c:v>
                </c:pt>
                <c:pt idx="352" formatCode="0">
                  <c:v>33</c:v>
                </c:pt>
                <c:pt idx="353" formatCode="0">
                  <c:v>14</c:v>
                </c:pt>
                <c:pt idx="354" formatCode="0">
                  <c:v>47</c:v>
                </c:pt>
                <c:pt idx="355" formatCode="0">
                  <c:v>14</c:v>
                </c:pt>
                <c:pt idx="356" formatCode="0">
                  <c:v>2</c:v>
                </c:pt>
                <c:pt idx="357" formatCode="0">
                  <c:v>40</c:v>
                </c:pt>
                <c:pt idx="358" formatCode="0">
                  <c:v>30</c:v>
                </c:pt>
                <c:pt idx="359" formatCode="0">
                  <c:v>21</c:v>
                </c:pt>
                <c:pt idx="360" formatCode="0">
                  <c:v>38</c:v>
                </c:pt>
                <c:pt idx="361" formatCode="0">
                  <c:v>31</c:v>
                </c:pt>
                <c:pt idx="362" formatCode="0">
                  <c:v>14</c:v>
                </c:pt>
                <c:pt idx="363" formatCode="0">
                  <c:v>6</c:v>
                </c:pt>
                <c:pt idx="364" formatCode="0">
                  <c:v>24</c:v>
                </c:pt>
                <c:pt idx="365" formatCode="0">
                  <c:v>24</c:v>
                </c:pt>
                <c:pt idx="366" formatCode="0">
                  <c:v>29</c:v>
                </c:pt>
                <c:pt idx="367" formatCode="0">
                  <c:v>20</c:v>
                </c:pt>
                <c:pt idx="368" formatCode="0">
                  <c:v>26</c:v>
                </c:pt>
                <c:pt idx="369" formatCode="0">
                  <c:v>7</c:v>
                </c:pt>
                <c:pt idx="370" formatCode="0">
                  <c:v>9</c:v>
                </c:pt>
                <c:pt idx="371" formatCode="0">
                  <c:v>26</c:v>
                </c:pt>
                <c:pt idx="372" formatCode="0">
                  <c:v>13</c:v>
                </c:pt>
                <c:pt idx="373" formatCode="0">
                  <c:v>16</c:v>
                </c:pt>
                <c:pt idx="374" formatCode="0">
                  <c:v>12</c:v>
                </c:pt>
                <c:pt idx="375" formatCode="0">
                  <c:v>24</c:v>
                </c:pt>
                <c:pt idx="376" formatCode="0">
                  <c:v>9</c:v>
                </c:pt>
                <c:pt idx="377" formatCode="0">
                  <c:v>7</c:v>
                </c:pt>
                <c:pt idx="378" formatCode="0">
                  <c:v>15</c:v>
                </c:pt>
                <c:pt idx="379" formatCode="0">
                  <c:v>20</c:v>
                </c:pt>
                <c:pt idx="380" formatCode="0">
                  <c:v>18</c:v>
                </c:pt>
                <c:pt idx="381" formatCode="0">
                  <c:v>6</c:v>
                </c:pt>
                <c:pt idx="382" formatCode="0">
                  <c:v>11</c:v>
                </c:pt>
                <c:pt idx="383" formatCode="0">
                  <c:v>10</c:v>
                </c:pt>
                <c:pt idx="384" formatCode="0">
                  <c:v>3</c:v>
                </c:pt>
                <c:pt idx="385" formatCode="0">
                  <c:v>6</c:v>
                </c:pt>
                <c:pt idx="386" formatCode="0">
                  <c:v>10</c:v>
                </c:pt>
                <c:pt idx="387" formatCode="0">
                  <c:v>13</c:v>
                </c:pt>
                <c:pt idx="388" formatCode="0">
                  <c:v>9</c:v>
                </c:pt>
                <c:pt idx="389" formatCode="0">
                  <c:v>5</c:v>
                </c:pt>
                <c:pt idx="390" formatCode="0">
                  <c:v>4</c:v>
                </c:pt>
                <c:pt idx="391" formatCode="0">
                  <c:v>4</c:v>
                </c:pt>
                <c:pt idx="392" formatCode="0">
                  <c:v>5</c:v>
                </c:pt>
                <c:pt idx="393" formatCode="0">
                  <c:v>8</c:v>
                </c:pt>
                <c:pt idx="394" formatCode="0">
                  <c:v>5</c:v>
                </c:pt>
                <c:pt idx="395" formatCode="0">
                  <c:v>7</c:v>
                </c:pt>
                <c:pt idx="396" formatCode="0">
                  <c:v>6</c:v>
                </c:pt>
                <c:pt idx="39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544"/>
        <c:axId val="22657952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Заб_Ръст!$AH$40:$AH$437</c:f>
              <c:numCache>
                <c:formatCode>0.0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0.90261668577205312</c:v>
                </c:pt>
                <c:pt idx="25">
                  <c:v>0.90261668577205312</c:v>
                </c:pt>
                <c:pt idx="26">
                  <c:v>3.6104667430882125</c:v>
                </c:pt>
                <c:pt idx="27">
                  <c:v>3.6104667430882125</c:v>
                </c:pt>
                <c:pt idx="28">
                  <c:v>3.6104667430882125</c:v>
                </c:pt>
                <c:pt idx="29">
                  <c:v>6.3183168004043724</c:v>
                </c:pt>
                <c:pt idx="30">
                  <c:v>6.3183168004043724</c:v>
                </c:pt>
                <c:pt idx="31">
                  <c:v>10.831400229264638</c:v>
                </c:pt>
                <c:pt idx="32">
                  <c:v>10.831400229264638</c:v>
                </c:pt>
                <c:pt idx="33">
                  <c:v>10.831400229264638</c:v>
                </c:pt>
                <c:pt idx="34">
                  <c:v>10.831400229264638</c:v>
                </c:pt>
                <c:pt idx="35">
                  <c:v>10.831400229264638</c:v>
                </c:pt>
                <c:pt idx="36">
                  <c:v>10.831400229264638</c:v>
                </c:pt>
                <c:pt idx="37">
                  <c:v>12.636633600808745</c:v>
                </c:pt>
                <c:pt idx="38">
                  <c:v>11.734016915036692</c:v>
                </c:pt>
                <c:pt idx="39">
                  <c:v>11.734016915036692</c:v>
                </c:pt>
                <c:pt idx="40">
                  <c:v>9.026166857720531</c:v>
                </c:pt>
                <c:pt idx="41">
                  <c:v>9.026166857720531</c:v>
                </c:pt>
                <c:pt idx="42">
                  <c:v>9.026166857720531</c:v>
                </c:pt>
                <c:pt idx="43">
                  <c:v>6.3183168004043724</c:v>
                </c:pt>
                <c:pt idx="44">
                  <c:v>6.3183168004043724</c:v>
                </c:pt>
                <c:pt idx="45">
                  <c:v>1.8052333715441062</c:v>
                </c:pt>
                <c:pt idx="46">
                  <c:v>3.6104667430882125</c:v>
                </c:pt>
                <c:pt idx="47">
                  <c:v>5.4157001146323189</c:v>
                </c:pt>
                <c:pt idx="48">
                  <c:v>5.4157001146323189</c:v>
                </c:pt>
                <c:pt idx="49">
                  <c:v>5.4157001146323189</c:v>
                </c:pt>
                <c:pt idx="50">
                  <c:v>5.4157001146323189</c:v>
                </c:pt>
                <c:pt idx="51">
                  <c:v>5.4157001146323189</c:v>
                </c:pt>
                <c:pt idx="52">
                  <c:v>5.4157001146323189</c:v>
                </c:pt>
                <c:pt idx="53">
                  <c:v>8.1235501719484784</c:v>
                </c:pt>
                <c:pt idx="54">
                  <c:v>9.9287835434925853</c:v>
                </c:pt>
                <c:pt idx="55">
                  <c:v>9.9287835434925853</c:v>
                </c:pt>
                <c:pt idx="56">
                  <c:v>12.636633600808745</c:v>
                </c:pt>
                <c:pt idx="57">
                  <c:v>14.44186697235285</c:v>
                </c:pt>
                <c:pt idx="58">
                  <c:v>17.149717029669009</c:v>
                </c:pt>
                <c:pt idx="59">
                  <c:v>18.954950401213118</c:v>
                </c:pt>
                <c:pt idx="60">
                  <c:v>18.052333715441062</c:v>
                </c:pt>
                <c:pt idx="61">
                  <c:v>17.149717029669009</c:v>
                </c:pt>
                <c:pt idx="62">
                  <c:v>17.149717029669009</c:v>
                </c:pt>
                <c:pt idx="63">
                  <c:v>18.052333715441062</c:v>
                </c:pt>
                <c:pt idx="64">
                  <c:v>19.857567086985171</c:v>
                </c:pt>
                <c:pt idx="65">
                  <c:v>19.857567086985171</c:v>
                </c:pt>
                <c:pt idx="66">
                  <c:v>20.760183772757223</c:v>
                </c:pt>
                <c:pt idx="67">
                  <c:v>18.052333715441062</c:v>
                </c:pt>
                <c:pt idx="68">
                  <c:v>16.247100343896957</c:v>
                </c:pt>
                <c:pt idx="69">
                  <c:v>16.247100343896957</c:v>
                </c:pt>
                <c:pt idx="70">
                  <c:v>15.344483658124904</c:v>
                </c:pt>
                <c:pt idx="71">
                  <c:v>15.344483658124904</c:v>
                </c:pt>
                <c:pt idx="72">
                  <c:v>14.44186697235285</c:v>
                </c:pt>
                <c:pt idx="73">
                  <c:v>17.149717029669009</c:v>
                </c:pt>
                <c:pt idx="74">
                  <c:v>18.052333715441062</c:v>
                </c:pt>
                <c:pt idx="75">
                  <c:v>22.565417144301328</c:v>
                </c:pt>
                <c:pt idx="76">
                  <c:v>23.468033830073384</c:v>
                </c:pt>
                <c:pt idx="77">
                  <c:v>24.370650515845433</c:v>
                </c:pt>
                <c:pt idx="78">
                  <c:v>24.370650515845433</c:v>
                </c:pt>
                <c:pt idx="79">
                  <c:v>26.175883887389542</c:v>
                </c:pt>
                <c:pt idx="80">
                  <c:v>27.078500573161598</c:v>
                </c:pt>
                <c:pt idx="81">
                  <c:v>28.8837339447057</c:v>
                </c:pt>
                <c:pt idx="82">
                  <c:v>30.688967316249808</c:v>
                </c:pt>
                <c:pt idx="83">
                  <c:v>30.688967316249808</c:v>
                </c:pt>
                <c:pt idx="84">
                  <c:v>33.396817373565966</c:v>
                </c:pt>
                <c:pt idx="85">
                  <c:v>35.202050745110078</c:v>
                </c:pt>
                <c:pt idx="86">
                  <c:v>33.396817373565966</c:v>
                </c:pt>
                <c:pt idx="87">
                  <c:v>30.688967316249808</c:v>
                </c:pt>
                <c:pt idx="88">
                  <c:v>30.688967316249808</c:v>
                </c:pt>
                <c:pt idx="89">
                  <c:v>25.27326720161749</c:v>
                </c:pt>
                <c:pt idx="90">
                  <c:v>26.175883887389542</c:v>
                </c:pt>
                <c:pt idx="91">
                  <c:v>25.27326720161749</c:v>
                </c:pt>
                <c:pt idx="92">
                  <c:v>23.468033830073384</c:v>
                </c:pt>
                <c:pt idx="93">
                  <c:v>21.662800458529276</c:v>
                </c:pt>
                <c:pt idx="94">
                  <c:v>19.857567086985171</c:v>
                </c:pt>
                <c:pt idx="95">
                  <c:v>19.857567086985171</c:v>
                </c:pt>
                <c:pt idx="96">
                  <c:v>18.052333715441062</c:v>
                </c:pt>
                <c:pt idx="97">
                  <c:v>18.954950401213118</c:v>
                </c:pt>
                <c:pt idx="98">
                  <c:v>16.247100343896957</c:v>
                </c:pt>
                <c:pt idx="99">
                  <c:v>13.539250286580799</c:v>
                </c:pt>
                <c:pt idx="100">
                  <c:v>14.44186697235285</c:v>
                </c:pt>
                <c:pt idx="101">
                  <c:v>12.636633600808745</c:v>
                </c:pt>
                <c:pt idx="102">
                  <c:v>11.734016915036692</c:v>
                </c:pt>
                <c:pt idx="103">
                  <c:v>11.734016915036692</c:v>
                </c:pt>
                <c:pt idx="104">
                  <c:v>9.9287835434925853</c:v>
                </c:pt>
                <c:pt idx="105">
                  <c:v>10.831400229264638</c:v>
                </c:pt>
                <c:pt idx="106">
                  <c:v>13.539250286580799</c:v>
                </c:pt>
                <c:pt idx="107">
                  <c:v>11.734016915036692</c:v>
                </c:pt>
                <c:pt idx="108">
                  <c:v>13.539250286580799</c:v>
                </c:pt>
                <c:pt idx="109">
                  <c:v>11.734016915036692</c:v>
                </c:pt>
                <c:pt idx="110">
                  <c:v>11.734016915036692</c:v>
                </c:pt>
                <c:pt idx="111">
                  <c:v>10.831400229264638</c:v>
                </c:pt>
                <c:pt idx="112">
                  <c:v>11.734016915036692</c:v>
                </c:pt>
                <c:pt idx="113">
                  <c:v>12.636633600808745</c:v>
                </c:pt>
                <c:pt idx="114">
                  <c:v>11.734016915036692</c:v>
                </c:pt>
                <c:pt idx="115">
                  <c:v>26.175883887389542</c:v>
                </c:pt>
                <c:pt idx="116">
                  <c:v>26.175883887389542</c:v>
                </c:pt>
                <c:pt idx="117">
                  <c:v>27.078500573161598</c:v>
                </c:pt>
                <c:pt idx="118">
                  <c:v>27.078500573161598</c:v>
                </c:pt>
                <c:pt idx="119">
                  <c:v>27.981117258933647</c:v>
                </c:pt>
                <c:pt idx="120">
                  <c:v>26.175883887389542</c:v>
                </c:pt>
                <c:pt idx="121">
                  <c:v>27.078500573161598</c:v>
                </c:pt>
                <c:pt idx="122">
                  <c:v>26.175883887389542</c:v>
                </c:pt>
                <c:pt idx="123">
                  <c:v>26.175883887389542</c:v>
                </c:pt>
                <c:pt idx="124">
                  <c:v>26.175883887389542</c:v>
                </c:pt>
                <c:pt idx="125">
                  <c:v>26.175883887389542</c:v>
                </c:pt>
                <c:pt idx="126">
                  <c:v>27.078500573161598</c:v>
                </c:pt>
                <c:pt idx="127">
                  <c:v>25.27326720161749</c:v>
                </c:pt>
                <c:pt idx="128">
                  <c:v>26.175883887389542</c:v>
                </c:pt>
                <c:pt idx="129">
                  <c:v>13.539250286580799</c:v>
                </c:pt>
                <c:pt idx="130">
                  <c:v>12.636633600808745</c:v>
                </c:pt>
                <c:pt idx="131">
                  <c:v>11.734016915036692</c:v>
                </c:pt>
                <c:pt idx="132">
                  <c:v>11.734016915036692</c:v>
                </c:pt>
                <c:pt idx="133">
                  <c:v>9.9287835434925853</c:v>
                </c:pt>
                <c:pt idx="134">
                  <c:v>9.026166857720531</c:v>
                </c:pt>
                <c:pt idx="135">
                  <c:v>9.026166857720531</c:v>
                </c:pt>
                <c:pt idx="136">
                  <c:v>8.1235501719484784</c:v>
                </c:pt>
                <c:pt idx="137">
                  <c:v>8.1235501719484784</c:v>
                </c:pt>
                <c:pt idx="138">
                  <c:v>10.831400229264638</c:v>
                </c:pt>
                <c:pt idx="139">
                  <c:v>11.734016915036692</c:v>
                </c:pt>
                <c:pt idx="140">
                  <c:v>8.1235501719484784</c:v>
                </c:pt>
                <c:pt idx="141">
                  <c:v>8.1235501719484784</c:v>
                </c:pt>
                <c:pt idx="142">
                  <c:v>8.1235501719484784</c:v>
                </c:pt>
                <c:pt idx="143">
                  <c:v>9.9287835434925853</c:v>
                </c:pt>
                <c:pt idx="144">
                  <c:v>12.636633600808745</c:v>
                </c:pt>
                <c:pt idx="145">
                  <c:v>12.636633600808745</c:v>
                </c:pt>
                <c:pt idx="146">
                  <c:v>15.344483658124904</c:v>
                </c:pt>
                <c:pt idx="147">
                  <c:v>14.44186697235285</c:v>
                </c:pt>
                <c:pt idx="148">
                  <c:v>15.344483658124904</c:v>
                </c:pt>
                <c:pt idx="149">
                  <c:v>15.344483658124904</c:v>
                </c:pt>
                <c:pt idx="150">
                  <c:v>17.149717029669009</c:v>
                </c:pt>
                <c:pt idx="151">
                  <c:v>17.149717029669009</c:v>
                </c:pt>
                <c:pt idx="152">
                  <c:v>14.44186697235285</c:v>
                </c:pt>
                <c:pt idx="153">
                  <c:v>13.539250286580799</c:v>
                </c:pt>
                <c:pt idx="154">
                  <c:v>13.539250286580799</c:v>
                </c:pt>
                <c:pt idx="155">
                  <c:v>13.539250286580799</c:v>
                </c:pt>
                <c:pt idx="156">
                  <c:v>14.44186697235285</c:v>
                </c:pt>
                <c:pt idx="157">
                  <c:v>10.831400229264638</c:v>
                </c:pt>
                <c:pt idx="158">
                  <c:v>9.026166857720531</c:v>
                </c:pt>
                <c:pt idx="159">
                  <c:v>9.9287835434925853</c:v>
                </c:pt>
                <c:pt idx="160">
                  <c:v>7.2209334861764249</c:v>
                </c:pt>
                <c:pt idx="161">
                  <c:v>7.2209334861764249</c:v>
                </c:pt>
                <c:pt idx="162">
                  <c:v>6.3183168004043724</c:v>
                </c:pt>
                <c:pt idx="163">
                  <c:v>7.2209334861764249</c:v>
                </c:pt>
                <c:pt idx="164">
                  <c:v>9.026166857720531</c:v>
                </c:pt>
                <c:pt idx="165">
                  <c:v>9.9287835434925853</c:v>
                </c:pt>
                <c:pt idx="166">
                  <c:v>9.9287835434925853</c:v>
                </c:pt>
                <c:pt idx="167">
                  <c:v>9.9287835434925853</c:v>
                </c:pt>
                <c:pt idx="168">
                  <c:v>9.9287835434925853</c:v>
                </c:pt>
                <c:pt idx="169">
                  <c:v>9.9287835434925853</c:v>
                </c:pt>
                <c:pt idx="170">
                  <c:v>9.9287835434925853</c:v>
                </c:pt>
                <c:pt idx="171">
                  <c:v>10.831400229264638</c:v>
                </c:pt>
                <c:pt idx="172">
                  <c:v>11.734016915036692</c:v>
                </c:pt>
                <c:pt idx="173">
                  <c:v>13.539250286580799</c:v>
                </c:pt>
                <c:pt idx="174">
                  <c:v>13.539250286580799</c:v>
                </c:pt>
                <c:pt idx="175">
                  <c:v>20.760183772757223</c:v>
                </c:pt>
                <c:pt idx="176">
                  <c:v>25.27326720161749</c:v>
                </c:pt>
                <c:pt idx="177">
                  <c:v>25.27326720161749</c:v>
                </c:pt>
                <c:pt idx="178">
                  <c:v>37.007284116654176</c:v>
                </c:pt>
                <c:pt idx="179">
                  <c:v>42.422984231286499</c:v>
                </c:pt>
                <c:pt idx="180">
                  <c:v>46.936067660146769</c:v>
                </c:pt>
                <c:pt idx="181">
                  <c:v>48.741301031690867</c:v>
                </c:pt>
                <c:pt idx="182">
                  <c:v>58.670084575183459</c:v>
                </c:pt>
                <c:pt idx="183">
                  <c:v>75.819801604852472</c:v>
                </c:pt>
                <c:pt idx="184">
                  <c:v>91.164285262977373</c:v>
                </c:pt>
                <c:pt idx="185">
                  <c:v>98.385218749153807</c:v>
                </c:pt>
                <c:pt idx="186">
                  <c:v>111.02185234996254</c:v>
                </c:pt>
                <c:pt idx="187">
                  <c:v>118.24278583613895</c:v>
                </c:pt>
                <c:pt idx="188">
                  <c:v>119.14540252191102</c:v>
                </c:pt>
                <c:pt idx="189">
                  <c:v>127.2689526938595</c:v>
                </c:pt>
                <c:pt idx="190">
                  <c:v>138.10035292312412</c:v>
                </c:pt>
                <c:pt idx="191">
                  <c:v>142.6134363519844</c:v>
                </c:pt>
                <c:pt idx="192">
                  <c:v>154.34745326702108</c:v>
                </c:pt>
                <c:pt idx="193">
                  <c:v>173.30240366823421</c:v>
                </c:pt>
                <c:pt idx="194">
                  <c:v>185.03642058327091</c:v>
                </c:pt>
                <c:pt idx="195">
                  <c:v>192.25735406944733</c:v>
                </c:pt>
                <c:pt idx="196">
                  <c:v>207.60183772757222</c:v>
                </c:pt>
                <c:pt idx="197">
                  <c:v>218.43323795683688</c:v>
                </c:pt>
                <c:pt idx="198">
                  <c:v>224.75155475724125</c:v>
                </c:pt>
                <c:pt idx="199">
                  <c:v>268.07715567429977</c:v>
                </c:pt>
                <c:pt idx="200">
                  <c:v>288.83733944705699</c:v>
                </c:pt>
                <c:pt idx="201">
                  <c:v>312.3053732771304</c:v>
                </c:pt>
                <c:pt idx="202">
                  <c:v>331.26032367834352</c:v>
                </c:pt>
                <c:pt idx="203">
                  <c:v>340.28649053606404</c:v>
                </c:pt>
                <c:pt idx="204">
                  <c:v>365.55975773768154</c:v>
                </c:pt>
                <c:pt idx="205">
                  <c:v>407.98274196896801</c:v>
                </c:pt>
                <c:pt idx="206">
                  <c:v>409.78797534051216</c:v>
                </c:pt>
                <c:pt idx="207">
                  <c:v>420.61937556977676</c:v>
                </c:pt>
                <c:pt idx="208">
                  <c:v>437.7690925994458</c:v>
                </c:pt>
                <c:pt idx="209">
                  <c:v>442.28217602830608</c:v>
                </c:pt>
                <c:pt idx="210">
                  <c:v>449.5031095144825</c:v>
                </c:pt>
                <c:pt idx="211">
                  <c:v>467.55544322992358</c:v>
                </c:pt>
                <c:pt idx="212">
                  <c:v>471.16590997301176</c:v>
                </c:pt>
                <c:pt idx="213">
                  <c:v>436.86647591367375</c:v>
                </c:pt>
                <c:pt idx="214">
                  <c:v>463.0423598010633</c:v>
                </c:pt>
                <c:pt idx="215">
                  <c:v>454.01619294334279</c:v>
                </c:pt>
                <c:pt idx="216">
                  <c:v>452.21095957179858</c:v>
                </c:pt>
                <c:pt idx="217">
                  <c:v>454.91880962911478</c:v>
                </c:pt>
                <c:pt idx="218">
                  <c:v>442.28217602830608</c:v>
                </c:pt>
                <c:pt idx="219">
                  <c:v>427.84030905595324</c:v>
                </c:pt>
                <c:pt idx="220">
                  <c:v>438.67170928521784</c:v>
                </c:pt>
                <c:pt idx="221">
                  <c:v>429.64554242749728</c:v>
                </c:pt>
                <c:pt idx="222">
                  <c:v>414.30105876937245</c:v>
                </c:pt>
                <c:pt idx="223">
                  <c:v>405.27489191165193</c:v>
                </c:pt>
                <c:pt idx="224">
                  <c:v>398.05395842547546</c:v>
                </c:pt>
                <c:pt idx="225">
                  <c:v>391.73564162507103</c:v>
                </c:pt>
                <c:pt idx="226">
                  <c:v>388.12517488198284</c:v>
                </c:pt>
                <c:pt idx="227">
                  <c:v>403.46965854010773</c:v>
                </c:pt>
                <c:pt idx="228">
                  <c:v>365.55975773768154</c:v>
                </c:pt>
                <c:pt idx="229">
                  <c:v>366.46237442345358</c:v>
                </c:pt>
                <c:pt idx="230">
                  <c:v>352.92312413687279</c:v>
                </c:pt>
                <c:pt idx="231">
                  <c:v>339.38387385029199</c:v>
                </c:pt>
                <c:pt idx="232">
                  <c:v>340.28649053606404</c:v>
                </c:pt>
                <c:pt idx="233">
                  <c:v>324.94200687793915</c:v>
                </c:pt>
                <c:pt idx="234">
                  <c:v>309.59752321981426</c:v>
                </c:pt>
                <c:pt idx="235">
                  <c:v>304.18182310518193</c:v>
                </c:pt>
                <c:pt idx="236">
                  <c:v>300.5713563620937</c:v>
                </c:pt>
                <c:pt idx="237">
                  <c:v>296.96088961900546</c:v>
                </c:pt>
                <c:pt idx="238">
                  <c:v>288.83733944705699</c:v>
                </c:pt>
                <c:pt idx="239">
                  <c:v>279.81117258933648</c:v>
                </c:pt>
                <c:pt idx="240">
                  <c:v>278.90855590356443</c:v>
                </c:pt>
                <c:pt idx="241">
                  <c:v>284.32425601819676</c:v>
                </c:pt>
                <c:pt idx="242">
                  <c:v>270.78500573161597</c:v>
                </c:pt>
                <c:pt idx="243">
                  <c:v>246.41435521577051</c:v>
                </c:pt>
                <c:pt idx="244">
                  <c:v>276.20070584624824</c:v>
                </c:pt>
                <c:pt idx="245">
                  <c:v>292.44780619014523</c:v>
                </c:pt>
                <c:pt idx="246">
                  <c:v>308.69490653404216</c:v>
                </c:pt>
                <c:pt idx="247">
                  <c:v>302.37658973363784</c:v>
                </c:pt>
                <c:pt idx="248">
                  <c:v>296.05827293323341</c:v>
                </c:pt>
                <c:pt idx="249">
                  <c:v>296.96088961900546</c:v>
                </c:pt>
                <c:pt idx="250">
                  <c:v>290.64257281860114</c:v>
                </c:pt>
                <c:pt idx="251">
                  <c:v>295.15565624746137</c:v>
                </c:pt>
                <c:pt idx="252">
                  <c:v>297.86350630477756</c:v>
                </c:pt>
                <c:pt idx="253">
                  <c:v>276.20070584624824</c:v>
                </c:pt>
                <c:pt idx="254">
                  <c:v>267.17453898852773</c:v>
                </c:pt>
                <c:pt idx="255">
                  <c:v>234.68033830073384</c:v>
                </c:pt>
                <c:pt idx="256">
                  <c:v>224.75155475724125</c:v>
                </c:pt>
                <c:pt idx="257">
                  <c:v>230.16725487187355</c:v>
                </c:pt>
                <c:pt idx="258">
                  <c:v>199.47828755562375</c:v>
                </c:pt>
                <c:pt idx="259">
                  <c:v>170.59455361091804</c:v>
                </c:pt>
                <c:pt idx="260">
                  <c:v>135.39250286580798</c:v>
                </c:pt>
                <c:pt idx="261">
                  <c:v>136.29511955158003</c:v>
                </c:pt>
                <c:pt idx="262">
                  <c:v>125.46371932231538</c:v>
                </c:pt>
                <c:pt idx="263">
                  <c:v>102.89830217801406</c:v>
                </c:pt>
                <c:pt idx="264">
                  <c:v>95.677368691837643</c:v>
                </c:pt>
                <c:pt idx="265">
                  <c:v>94.774752006065583</c:v>
                </c:pt>
                <c:pt idx="266">
                  <c:v>83.943351776800952</c:v>
                </c:pt>
                <c:pt idx="267">
                  <c:v>80.332885033712728</c:v>
                </c:pt>
                <c:pt idx="268">
                  <c:v>76.722418290624518</c:v>
                </c:pt>
                <c:pt idx="269">
                  <c:v>76.722418290624518</c:v>
                </c:pt>
                <c:pt idx="270">
                  <c:v>79.430268347940682</c:v>
                </c:pt>
                <c:pt idx="271">
                  <c:v>74.917184919080412</c:v>
                </c:pt>
                <c:pt idx="272">
                  <c:v>72.209334861764248</c:v>
                </c:pt>
                <c:pt idx="273">
                  <c:v>73.111951547536307</c:v>
                </c:pt>
                <c:pt idx="274">
                  <c:v>65.891018061359887</c:v>
                </c:pt>
                <c:pt idx="275">
                  <c:v>55.962234517867294</c:v>
                </c:pt>
                <c:pt idx="276">
                  <c:v>55.059617832095242</c:v>
                </c:pt>
                <c:pt idx="277">
                  <c:v>56.864851203639347</c:v>
                </c:pt>
                <c:pt idx="278">
                  <c:v>58.670084575183459</c:v>
                </c:pt>
                <c:pt idx="279">
                  <c:v>55.962234517867294</c:v>
                </c:pt>
                <c:pt idx="280">
                  <c:v>53.254384460551144</c:v>
                </c:pt>
                <c:pt idx="281">
                  <c:v>51.449151089007032</c:v>
                </c:pt>
                <c:pt idx="282">
                  <c:v>45.130834288602657</c:v>
                </c:pt>
                <c:pt idx="283">
                  <c:v>43.325600917058551</c:v>
                </c:pt>
                <c:pt idx="284">
                  <c:v>46.033450974374709</c:v>
                </c:pt>
                <c:pt idx="285">
                  <c:v>44.228217602830611</c:v>
                </c:pt>
                <c:pt idx="286">
                  <c:v>44.228217602830611</c:v>
                </c:pt>
                <c:pt idx="287">
                  <c:v>50.546534403234979</c:v>
                </c:pt>
                <c:pt idx="288">
                  <c:v>54.157001146323196</c:v>
                </c:pt>
                <c:pt idx="289">
                  <c:v>51.449151089007032</c:v>
                </c:pt>
                <c:pt idx="290">
                  <c:v>51.449151089007032</c:v>
                </c:pt>
                <c:pt idx="291">
                  <c:v>52.351767774779084</c:v>
                </c:pt>
                <c:pt idx="292">
                  <c:v>55.059617832095242</c:v>
                </c:pt>
                <c:pt idx="293">
                  <c:v>53.254384460551144</c:v>
                </c:pt>
                <c:pt idx="294">
                  <c:v>50.546534403234979</c:v>
                </c:pt>
                <c:pt idx="295">
                  <c:v>50.546534403234979</c:v>
                </c:pt>
                <c:pt idx="296">
                  <c:v>50.546534403234979</c:v>
                </c:pt>
                <c:pt idx="297">
                  <c:v>52.351767774779084</c:v>
                </c:pt>
                <c:pt idx="298">
                  <c:v>49.643917717462926</c:v>
                </c:pt>
                <c:pt idx="299">
                  <c:v>50.546534403234979</c:v>
                </c:pt>
                <c:pt idx="300">
                  <c:v>55.059617832095242</c:v>
                </c:pt>
                <c:pt idx="301">
                  <c:v>53.254384460551144</c:v>
                </c:pt>
                <c:pt idx="302">
                  <c:v>53.254384460551144</c:v>
                </c:pt>
                <c:pt idx="303">
                  <c:v>58.670084575183459</c:v>
                </c:pt>
                <c:pt idx="304">
                  <c:v>59.572701260955512</c:v>
                </c:pt>
                <c:pt idx="305">
                  <c:v>59.572701260955512</c:v>
                </c:pt>
                <c:pt idx="306">
                  <c:v>58.670084575183459</c:v>
                </c:pt>
                <c:pt idx="307">
                  <c:v>59.572701260955512</c:v>
                </c:pt>
                <c:pt idx="308">
                  <c:v>59.572701260955512</c:v>
                </c:pt>
                <c:pt idx="309">
                  <c:v>59.572701260955512</c:v>
                </c:pt>
                <c:pt idx="310">
                  <c:v>60.475317946727564</c:v>
                </c:pt>
                <c:pt idx="311">
                  <c:v>59.572701260955512</c:v>
                </c:pt>
                <c:pt idx="312">
                  <c:v>64.988401375587827</c:v>
                </c:pt>
                <c:pt idx="313">
                  <c:v>65.891018061359887</c:v>
                </c:pt>
                <c:pt idx="314">
                  <c:v>66.793634747131932</c:v>
                </c:pt>
                <c:pt idx="315">
                  <c:v>62.280551318271677</c:v>
                </c:pt>
                <c:pt idx="316">
                  <c:v>62.280551318271677</c:v>
                </c:pt>
                <c:pt idx="317">
                  <c:v>65.891018061359887</c:v>
                </c:pt>
                <c:pt idx="318">
                  <c:v>59.572701260955512</c:v>
                </c:pt>
                <c:pt idx="319">
                  <c:v>64.085784689815767</c:v>
                </c:pt>
                <c:pt idx="320">
                  <c:v>66.793634747131932</c:v>
                </c:pt>
                <c:pt idx="321">
                  <c:v>68.598868118676037</c:v>
                </c:pt>
                <c:pt idx="322">
                  <c:v>73.111951547536307</c:v>
                </c:pt>
                <c:pt idx="323">
                  <c:v>79.430268347940682</c:v>
                </c:pt>
                <c:pt idx="324">
                  <c:v>83.040735091028893</c:v>
                </c:pt>
                <c:pt idx="325">
                  <c:v>92.066901948749418</c:v>
                </c:pt>
                <c:pt idx="326">
                  <c:v>101.09306880646996</c:v>
                </c:pt>
                <c:pt idx="327">
                  <c:v>106.50876892110229</c:v>
                </c:pt>
                <c:pt idx="328">
                  <c:v>109.21661897841844</c:v>
                </c:pt>
                <c:pt idx="329">
                  <c:v>116.43755246459487</c:v>
                </c:pt>
                <c:pt idx="330">
                  <c:v>117.34016915036692</c:v>
                </c:pt>
                <c:pt idx="331">
                  <c:v>123.65848595077128</c:v>
                </c:pt>
                <c:pt idx="332">
                  <c:v>135.39250286580798</c:v>
                </c:pt>
                <c:pt idx="333">
                  <c:v>139.00296960889619</c:v>
                </c:pt>
                <c:pt idx="334">
                  <c:v>146.22390309507261</c:v>
                </c:pt>
                <c:pt idx="335">
                  <c:v>150.7369865239329</c:v>
                </c:pt>
                <c:pt idx="336">
                  <c:v>165.17885349628574</c:v>
                </c:pt>
                <c:pt idx="337">
                  <c:v>182.32857052595475</c:v>
                </c:pt>
                <c:pt idx="338">
                  <c:v>206.69922104180017</c:v>
                </c:pt>
                <c:pt idx="339">
                  <c:v>210.30968778488838</c:v>
                </c:pt>
                <c:pt idx="340">
                  <c:v>219.33585464260892</c:v>
                </c:pt>
                <c:pt idx="341">
                  <c:v>233.77772161496179</c:v>
                </c:pt>
                <c:pt idx="342">
                  <c:v>237.38818835805</c:v>
                </c:pt>
                <c:pt idx="343">
                  <c:v>268.07715567429977</c:v>
                </c:pt>
                <c:pt idx="344">
                  <c:v>273.4928557889321</c:v>
                </c:pt>
                <c:pt idx="345">
                  <c:v>311.40275659135835</c:v>
                </c:pt>
                <c:pt idx="346">
                  <c:v>317.72107339176273</c:v>
                </c:pt>
                <c:pt idx="347">
                  <c:v>324.94200687793915</c:v>
                </c:pt>
                <c:pt idx="348">
                  <c:v>342.09172390760818</c:v>
                </c:pt>
                <c:pt idx="349">
                  <c:v>345.70219065069637</c:v>
                </c:pt>
                <c:pt idx="350">
                  <c:v>349.31265739378455</c:v>
                </c:pt>
                <c:pt idx="351">
                  <c:v>356.53359087996103</c:v>
                </c:pt>
                <c:pt idx="352">
                  <c:v>353.82574082264489</c:v>
                </c:pt>
                <c:pt idx="353">
                  <c:v>349.31265739378455</c:v>
                </c:pt>
                <c:pt idx="354">
                  <c:v>365.55975773768154</c:v>
                </c:pt>
                <c:pt idx="355">
                  <c:v>356.53359087996103</c:v>
                </c:pt>
                <c:pt idx="356">
                  <c:v>345.70219065069637</c:v>
                </c:pt>
                <c:pt idx="357">
                  <c:v>342.09172390760818</c:v>
                </c:pt>
                <c:pt idx="358">
                  <c:v>356.53359087996103</c:v>
                </c:pt>
                <c:pt idx="359">
                  <c:v>321.33154013485091</c:v>
                </c:pt>
                <c:pt idx="360">
                  <c:v>336.6760237929758</c:v>
                </c:pt>
                <c:pt idx="361">
                  <c:v>346.60480733646841</c:v>
                </c:pt>
                <c:pt idx="362">
                  <c:v>327.64985693525529</c:v>
                </c:pt>
                <c:pt idx="363">
                  <c:v>322.23415682062301</c:v>
                </c:pt>
                <c:pt idx="364">
                  <c:v>317.72107339176273</c:v>
                </c:pt>
                <c:pt idx="365">
                  <c:v>305.08443979095398</c:v>
                </c:pt>
                <c:pt idx="366">
                  <c:v>301.4739730478658</c:v>
                </c:pt>
                <c:pt idx="367">
                  <c:v>306.88967316249807</c:v>
                </c:pt>
                <c:pt idx="368">
                  <c:v>287.93472276128495</c:v>
                </c:pt>
                <c:pt idx="369">
                  <c:v>281.61640596088063</c:v>
                </c:pt>
                <c:pt idx="370">
                  <c:v>287.93472276128495</c:v>
                </c:pt>
                <c:pt idx="371">
                  <c:v>275.2980891604762</c:v>
                </c:pt>
                <c:pt idx="372">
                  <c:v>259.95360550235131</c:v>
                </c:pt>
                <c:pt idx="373">
                  <c:v>255.44052207349105</c:v>
                </c:pt>
                <c:pt idx="374">
                  <c:v>231.97248824341764</c:v>
                </c:pt>
                <c:pt idx="375">
                  <c:v>225.6541714430133</c:v>
                </c:pt>
                <c:pt idx="376">
                  <c:v>221.14108801415304</c:v>
                </c:pt>
                <c:pt idx="377">
                  <c:v>222.04370469992509</c:v>
                </c:pt>
                <c:pt idx="378">
                  <c:v>213.92015452797662</c:v>
                </c:pt>
                <c:pt idx="379">
                  <c:v>210.30968778488838</c:v>
                </c:pt>
                <c:pt idx="380">
                  <c:v>200.38090424139583</c:v>
                </c:pt>
                <c:pt idx="381">
                  <c:v>187.74427064058708</c:v>
                </c:pt>
                <c:pt idx="382">
                  <c:v>174.20502035400625</c:v>
                </c:pt>
                <c:pt idx="383">
                  <c:v>176.91287041132244</c:v>
                </c:pt>
                <c:pt idx="384">
                  <c:v>171.49717029669011</c:v>
                </c:pt>
                <c:pt idx="385">
                  <c:v>153.44483658124904</c:v>
                </c:pt>
                <c:pt idx="386">
                  <c:v>150.7369865239329</c:v>
                </c:pt>
                <c:pt idx="387">
                  <c:v>148.02913646661671</c:v>
                </c:pt>
                <c:pt idx="388">
                  <c:v>145.32128640930057</c:v>
                </c:pt>
                <c:pt idx="389">
                  <c:v>128.17156937963153</c:v>
                </c:pt>
                <c:pt idx="390">
                  <c:v>123.65848595077128</c:v>
                </c:pt>
                <c:pt idx="391">
                  <c:v>120.95063589345513</c:v>
                </c:pt>
                <c:pt idx="392">
                  <c:v>111.92446903573459</c:v>
                </c:pt>
                <c:pt idx="393">
                  <c:v>101.09306880646996</c:v>
                </c:pt>
                <c:pt idx="394">
                  <c:v>89.359051891433268</c:v>
                </c:pt>
                <c:pt idx="395">
                  <c:v>90.261668577205313</c:v>
                </c:pt>
                <c:pt idx="396">
                  <c:v>85.748585148345057</c:v>
                </c:pt>
                <c:pt idx="397">
                  <c:v>77.625034976396577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064"/>
        <c:axId val="226578944"/>
      </c:lineChart>
      <c:dateAx>
        <c:axId val="22626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8944"/>
        <c:crosses val="autoZero"/>
        <c:auto val="1"/>
        <c:lblOffset val="100"/>
        <c:baseTimeUnit val="days"/>
      </c:dateAx>
      <c:valAx>
        <c:axId val="22657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064"/>
        <c:crosses val="autoZero"/>
        <c:crossBetween val="between"/>
      </c:valAx>
      <c:valAx>
        <c:axId val="2265795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544"/>
        <c:crosses val="max"/>
        <c:crossBetween val="between"/>
      </c:valAx>
      <c:dateAx>
        <c:axId val="2267965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952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Русе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Брой_случаи!$S$40:$S$437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6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6</c:v>
                </c:pt>
                <c:pt idx="86">
                  <c:v>4</c:v>
                </c:pt>
                <c:pt idx="87">
                  <c:v>6</c:v>
                </c:pt>
                <c:pt idx="88">
                  <c:v>7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10</c:v>
                </c:pt>
                <c:pt idx="94">
                  <c:v>4</c:v>
                </c:pt>
                <c:pt idx="95">
                  <c:v>9</c:v>
                </c:pt>
                <c:pt idx="96">
                  <c:v>2</c:v>
                </c:pt>
                <c:pt idx="97">
                  <c:v>0</c:v>
                </c:pt>
                <c:pt idx="98">
                  <c:v>4</c:v>
                </c:pt>
                <c:pt idx="99">
                  <c:v>3</c:v>
                </c:pt>
                <c:pt idx="100">
                  <c:v>10</c:v>
                </c:pt>
                <c:pt idx="101">
                  <c:v>9</c:v>
                </c:pt>
                <c:pt idx="102">
                  <c:v>15</c:v>
                </c:pt>
                <c:pt idx="103">
                  <c:v>7</c:v>
                </c:pt>
                <c:pt idx="104">
                  <c:v>2</c:v>
                </c:pt>
                <c:pt idx="105">
                  <c:v>3</c:v>
                </c:pt>
                <c:pt idx="106">
                  <c:v>5</c:v>
                </c:pt>
                <c:pt idx="107">
                  <c:v>33</c:v>
                </c:pt>
                <c:pt idx="108">
                  <c:v>12</c:v>
                </c:pt>
                <c:pt idx="109">
                  <c:v>34</c:v>
                </c:pt>
                <c:pt idx="110">
                  <c:v>1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0</c:v>
                </c:pt>
                <c:pt idx="121">
                  <c:v>6</c:v>
                </c:pt>
                <c:pt idx="122">
                  <c:v>1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3</c:v>
                </c:pt>
                <c:pt idx="127">
                  <c:v>2</c:v>
                </c:pt>
                <c:pt idx="128">
                  <c:v>8</c:v>
                </c:pt>
                <c:pt idx="129">
                  <c:v>2</c:v>
                </c:pt>
                <c:pt idx="130">
                  <c:v>8</c:v>
                </c:pt>
                <c:pt idx="131">
                  <c:v>1</c:v>
                </c:pt>
                <c:pt idx="132">
                  <c:v>0</c:v>
                </c:pt>
                <c:pt idx="133">
                  <c:v>3</c:v>
                </c:pt>
                <c:pt idx="134">
                  <c:v>3</c:v>
                </c:pt>
                <c:pt idx="135">
                  <c:v>5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 formatCode="0">
                  <c:v>8</c:v>
                </c:pt>
                <c:pt idx="142" formatCode="0">
                  <c:v>4</c:v>
                </c:pt>
                <c:pt idx="143" formatCode="0">
                  <c:v>8</c:v>
                </c:pt>
                <c:pt idx="144" formatCode="0">
                  <c:v>5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4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5</c:v>
                </c:pt>
                <c:pt idx="151" formatCode="0">
                  <c:v>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4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6</c:v>
                </c:pt>
                <c:pt idx="165" formatCode="0">
                  <c:v>4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11</c:v>
                </c:pt>
                <c:pt idx="170" formatCode="0">
                  <c:v>0</c:v>
                </c:pt>
                <c:pt idx="171" formatCode="0">
                  <c:v>1</c:v>
                </c:pt>
                <c:pt idx="172" formatCode="0">
                  <c:v>1</c:v>
                </c:pt>
                <c:pt idx="173" formatCode="0">
                  <c:v>4</c:v>
                </c:pt>
                <c:pt idx="174" formatCode="0">
                  <c:v>0</c:v>
                </c:pt>
                <c:pt idx="175" formatCode="0">
                  <c:v>5</c:v>
                </c:pt>
                <c:pt idx="176" formatCode="0">
                  <c:v>11</c:v>
                </c:pt>
                <c:pt idx="177" formatCode="0">
                  <c:v>4</c:v>
                </c:pt>
                <c:pt idx="178" formatCode="0">
                  <c:v>7</c:v>
                </c:pt>
                <c:pt idx="179" formatCode="0">
                  <c:v>10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19</c:v>
                </c:pt>
                <c:pt idx="184" formatCode="0">
                  <c:v>20</c:v>
                </c:pt>
                <c:pt idx="185" formatCode="0">
                  <c:v>14</c:v>
                </c:pt>
                <c:pt idx="186" formatCode="0">
                  <c:v>17</c:v>
                </c:pt>
                <c:pt idx="187" formatCode="0">
                  <c:v>6</c:v>
                </c:pt>
                <c:pt idx="188" formatCode="0">
                  <c:v>0</c:v>
                </c:pt>
                <c:pt idx="189" formatCode="0">
                  <c:v>41</c:v>
                </c:pt>
                <c:pt idx="190" formatCode="0">
                  <c:v>50</c:v>
                </c:pt>
                <c:pt idx="191" formatCode="0">
                  <c:v>54</c:v>
                </c:pt>
                <c:pt idx="192" formatCode="0">
                  <c:v>47</c:v>
                </c:pt>
                <c:pt idx="193" formatCode="0">
                  <c:v>53</c:v>
                </c:pt>
                <c:pt idx="194" formatCode="0">
                  <c:v>21</c:v>
                </c:pt>
                <c:pt idx="195" formatCode="0">
                  <c:v>0</c:v>
                </c:pt>
                <c:pt idx="196" formatCode="0">
                  <c:v>87</c:v>
                </c:pt>
                <c:pt idx="197" formatCode="0">
                  <c:v>98</c:v>
                </c:pt>
                <c:pt idx="198" formatCode="0">
                  <c:v>131</c:v>
                </c:pt>
                <c:pt idx="199" formatCode="0">
                  <c:v>131</c:v>
                </c:pt>
                <c:pt idx="200" formatCode="0">
                  <c:v>132</c:v>
                </c:pt>
                <c:pt idx="201" formatCode="0">
                  <c:v>51</c:v>
                </c:pt>
                <c:pt idx="202" formatCode="0">
                  <c:v>7</c:v>
                </c:pt>
                <c:pt idx="203" formatCode="0">
                  <c:v>86</c:v>
                </c:pt>
                <c:pt idx="204" formatCode="0">
                  <c:v>192</c:v>
                </c:pt>
                <c:pt idx="205" formatCode="0">
                  <c:v>141</c:v>
                </c:pt>
                <c:pt idx="206" formatCode="0">
                  <c:v>148</c:v>
                </c:pt>
                <c:pt idx="207" formatCode="0">
                  <c:v>114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175</c:v>
                </c:pt>
                <c:pt idx="211" formatCode="0">
                  <c:v>218</c:v>
                </c:pt>
                <c:pt idx="212" formatCode="0">
                  <c:v>148</c:v>
                </c:pt>
                <c:pt idx="213" formatCode="0">
                  <c:v>128</c:v>
                </c:pt>
                <c:pt idx="214" formatCode="0">
                  <c:v>192</c:v>
                </c:pt>
                <c:pt idx="215" formatCode="0">
                  <c:v>70</c:v>
                </c:pt>
                <c:pt idx="216" formatCode="0">
                  <c:v>2</c:v>
                </c:pt>
                <c:pt idx="217" formatCode="0">
                  <c:v>167</c:v>
                </c:pt>
                <c:pt idx="218" formatCode="0">
                  <c:v>147</c:v>
                </c:pt>
                <c:pt idx="219" formatCode="0">
                  <c:v>181</c:v>
                </c:pt>
                <c:pt idx="220" formatCode="0">
                  <c:v>152</c:v>
                </c:pt>
                <c:pt idx="221" formatCode="0">
                  <c:v>156</c:v>
                </c:pt>
                <c:pt idx="222" formatCode="0">
                  <c:v>39</c:v>
                </c:pt>
                <c:pt idx="223" formatCode="0">
                  <c:v>1</c:v>
                </c:pt>
                <c:pt idx="224" formatCode="0">
                  <c:v>170</c:v>
                </c:pt>
                <c:pt idx="225" formatCode="0">
                  <c:v>196</c:v>
                </c:pt>
                <c:pt idx="226" formatCode="0">
                  <c:v>158</c:v>
                </c:pt>
                <c:pt idx="227" formatCode="0">
                  <c:v>132</c:v>
                </c:pt>
                <c:pt idx="228" formatCode="0">
                  <c:v>126</c:v>
                </c:pt>
                <c:pt idx="229" formatCode="0">
                  <c:v>48</c:v>
                </c:pt>
                <c:pt idx="230" formatCode="0">
                  <c:v>1</c:v>
                </c:pt>
                <c:pt idx="231" formatCode="0">
                  <c:v>144</c:v>
                </c:pt>
                <c:pt idx="232" formatCode="0">
                  <c:v>140</c:v>
                </c:pt>
                <c:pt idx="233" formatCode="0">
                  <c:v>144</c:v>
                </c:pt>
                <c:pt idx="234" formatCode="0">
                  <c:v>124</c:v>
                </c:pt>
                <c:pt idx="235" formatCode="0">
                  <c:v>130</c:v>
                </c:pt>
                <c:pt idx="236" formatCode="0">
                  <c:v>26</c:v>
                </c:pt>
                <c:pt idx="237" formatCode="0">
                  <c:v>0</c:v>
                </c:pt>
                <c:pt idx="238" formatCode="0">
                  <c:v>170</c:v>
                </c:pt>
                <c:pt idx="239" formatCode="0">
                  <c:v>172</c:v>
                </c:pt>
                <c:pt idx="240" formatCode="0">
                  <c:v>124</c:v>
                </c:pt>
                <c:pt idx="241" formatCode="0">
                  <c:v>102</c:v>
                </c:pt>
                <c:pt idx="242" formatCode="0">
                  <c:v>141</c:v>
                </c:pt>
                <c:pt idx="243" formatCode="0">
                  <c:v>20</c:v>
                </c:pt>
                <c:pt idx="244" formatCode="0">
                  <c:v>1</c:v>
                </c:pt>
                <c:pt idx="245" formatCode="0">
                  <c:v>137</c:v>
                </c:pt>
                <c:pt idx="246" formatCode="0">
                  <c:v>129</c:v>
                </c:pt>
                <c:pt idx="247" formatCode="0">
                  <c:v>102</c:v>
                </c:pt>
                <c:pt idx="248" formatCode="0">
                  <c:v>69</c:v>
                </c:pt>
                <c:pt idx="249" formatCode="0">
                  <c:v>106</c:v>
                </c:pt>
                <c:pt idx="250" formatCode="0">
                  <c:v>24</c:v>
                </c:pt>
                <c:pt idx="251" formatCode="0">
                  <c:v>5</c:v>
                </c:pt>
                <c:pt idx="252" formatCode="0">
                  <c:v>77</c:v>
                </c:pt>
                <c:pt idx="253" formatCode="0">
                  <c:v>87</c:v>
                </c:pt>
                <c:pt idx="254" formatCode="0">
                  <c:v>69</c:v>
                </c:pt>
                <c:pt idx="255" formatCode="0">
                  <c:v>34</c:v>
                </c:pt>
                <c:pt idx="256" formatCode="0">
                  <c:v>13</c:v>
                </c:pt>
                <c:pt idx="257" formatCode="0">
                  <c:v>24</c:v>
                </c:pt>
                <c:pt idx="258" formatCode="0">
                  <c:v>17</c:v>
                </c:pt>
                <c:pt idx="259" formatCode="0">
                  <c:v>22</c:v>
                </c:pt>
                <c:pt idx="260" formatCode="0">
                  <c:v>80</c:v>
                </c:pt>
                <c:pt idx="261" formatCode="0">
                  <c:v>47</c:v>
                </c:pt>
                <c:pt idx="262" formatCode="0">
                  <c:v>21</c:v>
                </c:pt>
                <c:pt idx="263" formatCode="0">
                  <c:v>8</c:v>
                </c:pt>
                <c:pt idx="264" formatCode="0">
                  <c:v>23</c:v>
                </c:pt>
                <c:pt idx="265" formatCode="0">
                  <c:v>7</c:v>
                </c:pt>
                <c:pt idx="266" formatCode="0">
                  <c:v>47</c:v>
                </c:pt>
                <c:pt idx="267" formatCode="0">
                  <c:v>43</c:v>
                </c:pt>
                <c:pt idx="268" formatCode="0">
                  <c:v>44</c:v>
                </c:pt>
                <c:pt idx="269" formatCode="0">
                  <c:v>31</c:v>
                </c:pt>
                <c:pt idx="270" formatCode="0">
                  <c:v>27</c:v>
                </c:pt>
                <c:pt idx="271" formatCode="0">
                  <c:v>4</c:v>
                </c:pt>
                <c:pt idx="272" formatCode="0">
                  <c:v>2</c:v>
                </c:pt>
                <c:pt idx="273" formatCode="0">
                  <c:v>25</c:v>
                </c:pt>
                <c:pt idx="274" formatCode="0">
                  <c:v>22</c:v>
                </c:pt>
                <c:pt idx="275" formatCode="0">
                  <c:v>14</c:v>
                </c:pt>
                <c:pt idx="276" formatCode="0">
                  <c:v>11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4</c:v>
                </c:pt>
                <c:pt idx="280" formatCode="0">
                  <c:v>25</c:v>
                </c:pt>
                <c:pt idx="281" formatCode="0">
                  <c:v>19</c:v>
                </c:pt>
                <c:pt idx="282" formatCode="0">
                  <c:v>15</c:v>
                </c:pt>
                <c:pt idx="283" formatCode="0">
                  <c:v>15</c:v>
                </c:pt>
                <c:pt idx="284" formatCode="0">
                  <c:v>23</c:v>
                </c:pt>
                <c:pt idx="285" formatCode="0">
                  <c:v>3</c:v>
                </c:pt>
                <c:pt idx="286" formatCode="0">
                  <c:v>6</c:v>
                </c:pt>
                <c:pt idx="287" formatCode="0">
                  <c:v>23</c:v>
                </c:pt>
                <c:pt idx="288" formatCode="0">
                  <c:v>9</c:v>
                </c:pt>
                <c:pt idx="289" formatCode="0">
                  <c:v>22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5</c:v>
                </c:pt>
                <c:pt idx="293" formatCode="0">
                  <c:v>1</c:v>
                </c:pt>
                <c:pt idx="294" formatCode="0">
                  <c:v>35</c:v>
                </c:pt>
                <c:pt idx="295" formatCode="0">
                  <c:v>25</c:v>
                </c:pt>
                <c:pt idx="296" formatCode="0">
                  <c:v>16</c:v>
                </c:pt>
                <c:pt idx="297" formatCode="0">
                  <c:v>27</c:v>
                </c:pt>
                <c:pt idx="298" formatCode="0">
                  <c:v>23</c:v>
                </c:pt>
                <c:pt idx="299" formatCode="0">
                  <c:v>8</c:v>
                </c:pt>
                <c:pt idx="300" formatCode="0">
                  <c:v>1</c:v>
                </c:pt>
                <c:pt idx="301" formatCode="0">
                  <c:v>20</c:v>
                </c:pt>
                <c:pt idx="302" formatCode="0">
                  <c:v>17</c:v>
                </c:pt>
                <c:pt idx="303" formatCode="0">
                  <c:v>22</c:v>
                </c:pt>
                <c:pt idx="304" formatCode="0">
                  <c:v>25</c:v>
                </c:pt>
                <c:pt idx="305" formatCode="0">
                  <c:v>9</c:v>
                </c:pt>
                <c:pt idx="306" formatCode="0">
                  <c:v>4</c:v>
                </c:pt>
                <c:pt idx="307" formatCode="0">
                  <c:v>1</c:v>
                </c:pt>
                <c:pt idx="308" formatCode="0">
                  <c:v>25</c:v>
                </c:pt>
                <c:pt idx="309" formatCode="0">
                  <c:v>11</c:v>
                </c:pt>
                <c:pt idx="310" formatCode="0">
                  <c:v>21</c:v>
                </c:pt>
                <c:pt idx="311" formatCode="0">
                  <c:v>11</c:v>
                </c:pt>
                <c:pt idx="312" formatCode="0">
                  <c:v>29</c:v>
                </c:pt>
                <c:pt idx="313" formatCode="0">
                  <c:v>0</c:v>
                </c:pt>
                <c:pt idx="314" formatCode="0">
                  <c:v>1</c:v>
                </c:pt>
                <c:pt idx="315" formatCode="0">
                  <c:v>32</c:v>
                </c:pt>
                <c:pt idx="316" formatCode="0">
                  <c:v>24</c:v>
                </c:pt>
                <c:pt idx="317" formatCode="0">
                  <c:v>21</c:v>
                </c:pt>
                <c:pt idx="318" formatCode="0">
                  <c:v>27</c:v>
                </c:pt>
                <c:pt idx="319" formatCode="0">
                  <c:v>26</c:v>
                </c:pt>
                <c:pt idx="320" formatCode="0">
                  <c:v>7</c:v>
                </c:pt>
                <c:pt idx="321" formatCode="0">
                  <c:v>4</c:v>
                </c:pt>
                <c:pt idx="322" formatCode="0">
                  <c:v>56</c:v>
                </c:pt>
                <c:pt idx="323" formatCode="0">
                  <c:v>48</c:v>
                </c:pt>
                <c:pt idx="324" formatCode="0">
                  <c:v>18</c:v>
                </c:pt>
                <c:pt idx="325" formatCode="0">
                  <c:v>56</c:v>
                </c:pt>
                <c:pt idx="326" formatCode="0">
                  <c:v>63</c:v>
                </c:pt>
                <c:pt idx="327" formatCode="0">
                  <c:v>17</c:v>
                </c:pt>
                <c:pt idx="328" formatCode="0">
                  <c:v>15</c:v>
                </c:pt>
                <c:pt idx="329" formatCode="0">
                  <c:v>78</c:v>
                </c:pt>
                <c:pt idx="330" formatCode="0">
                  <c:v>72</c:v>
                </c:pt>
                <c:pt idx="331" formatCode="0">
                  <c:v>103</c:v>
                </c:pt>
                <c:pt idx="332" formatCode="0">
                  <c:v>60</c:v>
                </c:pt>
                <c:pt idx="333" formatCode="0">
                  <c:v>100</c:v>
                </c:pt>
                <c:pt idx="334" formatCode="0">
                  <c:v>42</c:v>
                </c:pt>
                <c:pt idx="335" formatCode="0">
                  <c:v>15</c:v>
                </c:pt>
                <c:pt idx="336" formatCode="0">
                  <c:v>149</c:v>
                </c:pt>
                <c:pt idx="337" formatCode="0">
                  <c:v>132</c:v>
                </c:pt>
                <c:pt idx="338" formatCode="0">
                  <c:v>124</c:v>
                </c:pt>
                <c:pt idx="339" formatCode="0">
                  <c:v>105</c:v>
                </c:pt>
                <c:pt idx="340" formatCode="0">
                  <c:v>109</c:v>
                </c:pt>
                <c:pt idx="341" formatCode="0">
                  <c:v>35</c:v>
                </c:pt>
                <c:pt idx="342" formatCode="0">
                  <c:v>23</c:v>
                </c:pt>
                <c:pt idx="343" formatCode="0">
                  <c:v>185</c:v>
                </c:pt>
                <c:pt idx="344" formatCode="0">
                  <c:v>148</c:v>
                </c:pt>
                <c:pt idx="345" formatCode="0">
                  <c:v>169</c:v>
                </c:pt>
                <c:pt idx="346" formatCode="0">
                  <c:v>136</c:v>
                </c:pt>
                <c:pt idx="347" formatCode="0">
                  <c:v>128</c:v>
                </c:pt>
                <c:pt idx="348" formatCode="0">
                  <c:v>52</c:v>
                </c:pt>
                <c:pt idx="349" formatCode="0">
                  <c:v>32</c:v>
                </c:pt>
                <c:pt idx="350" formatCode="0">
                  <c:v>201</c:v>
                </c:pt>
                <c:pt idx="351" formatCode="0">
                  <c:v>162</c:v>
                </c:pt>
                <c:pt idx="352" formatCode="0">
                  <c:v>152</c:v>
                </c:pt>
                <c:pt idx="353" formatCode="0">
                  <c:v>136</c:v>
                </c:pt>
                <c:pt idx="354" formatCode="0">
                  <c:v>161</c:v>
                </c:pt>
                <c:pt idx="355" formatCode="0">
                  <c:v>42</c:v>
                </c:pt>
                <c:pt idx="356" formatCode="0">
                  <c:v>25</c:v>
                </c:pt>
                <c:pt idx="357" formatCode="0">
                  <c:v>167</c:v>
                </c:pt>
                <c:pt idx="358" formatCode="0">
                  <c:v>165</c:v>
                </c:pt>
                <c:pt idx="359" formatCode="0">
                  <c:v>129</c:v>
                </c:pt>
                <c:pt idx="360" formatCode="0">
                  <c:v>113</c:v>
                </c:pt>
                <c:pt idx="361" formatCode="0">
                  <c:v>120</c:v>
                </c:pt>
                <c:pt idx="362" formatCode="0">
                  <c:v>23</c:v>
                </c:pt>
                <c:pt idx="363" formatCode="0">
                  <c:v>31</c:v>
                </c:pt>
                <c:pt idx="364" formatCode="0">
                  <c:v>155</c:v>
                </c:pt>
                <c:pt idx="365" formatCode="0">
                  <c:v>106</c:v>
                </c:pt>
                <c:pt idx="366" formatCode="0">
                  <c:v>100</c:v>
                </c:pt>
                <c:pt idx="367" formatCode="0">
                  <c:v>92</c:v>
                </c:pt>
                <c:pt idx="368" formatCode="0">
                  <c:v>92</c:v>
                </c:pt>
                <c:pt idx="369" formatCode="0">
                  <c:v>25</c:v>
                </c:pt>
                <c:pt idx="370" formatCode="0">
                  <c:v>17</c:v>
                </c:pt>
                <c:pt idx="371" formatCode="0">
                  <c:v>125</c:v>
                </c:pt>
                <c:pt idx="372" formatCode="0">
                  <c:v>98</c:v>
                </c:pt>
                <c:pt idx="373" formatCode="0">
                  <c:v>72</c:v>
                </c:pt>
                <c:pt idx="374" formatCode="0">
                  <c:v>63</c:v>
                </c:pt>
                <c:pt idx="375" formatCode="0">
                  <c:v>72</c:v>
                </c:pt>
                <c:pt idx="376" formatCode="0">
                  <c:v>17</c:v>
                </c:pt>
                <c:pt idx="377" formatCode="0">
                  <c:v>18</c:v>
                </c:pt>
                <c:pt idx="378" formatCode="0">
                  <c:v>105</c:v>
                </c:pt>
                <c:pt idx="379" formatCode="0">
                  <c:v>70</c:v>
                </c:pt>
                <c:pt idx="380" formatCode="0">
                  <c:v>57</c:v>
                </c:pt>
                <c:pt idx="381" formatCode="0">
                  <c:v>60</c:v>
                </c:pt>
                <c:pt idx="382" formatCode="0">
                  <c:v>12</c:v>
                </c:pt>
                <c:pt idx="383" formatCode="0">
                  <c:v>21</c:v>
                </c:pt>
                <c:pt idx="384" formatCode="0">
                  <c:v>16</c:v>
                </c:pt>
                <c:pt idx="385" formatCode="0">
                  <c:v>19</c:v>
                </c:pt>
                <c:pt idx="386" formatCode="0">
                  <c:v>6</c:v>
                </c:pt>
                <c:pt idx="387" formatCode="0">
                  <c:v>87</c:v>
                </c:pt>
                <c:pt idx="388" formatCode="0">
                  <c:v>11</c:v>
                </c:pt>
                <c:pt idx="389" formatCode="0">
                  <c:v>47</c:v>
                </c:pt>
                <c:pt idx="390" formatCode="0">
                  <c:v>19</c:v>
                </c:pt>
                <c:pt idx="391" formatCode="0">
                  <c:v>10</c:v>
                </c:pt>
                <c:pt idx="392" formatCode="0">
                  <c:v>62</c:v>
                </c:pt>
                <c:pt idx="393" formatCode="0">
                  <c:v>44</c:v>
                </c:pt>
                <c:pt idx="394" formatCode="0">
                  <c:v>24</c:v>
                </c:pt>
                <c:pt idx="395" formatCode="0">
                  <c:v>26</c:v>
                </c:pt>
                <c:pt idx="396" formatCode="0">
                  <c:v>26</c:v>
                </c:pt>
                <c:pt idx="39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8080"/>
        <c:axId val="2268616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Заб_Ръст!$AJ$40:$AJ$437</c:f>
              <c:numCache>
                <c:formatCode>0.0</c:formatCode>
                <c:ptCount val="398"/>
                <c:pt idx="0">
                  <c:v>2.3204332713004172</c:v>
                </c:pt>
                <c:pt idx="1">
                  <c:v>1.8563466170403338</c:v>
                </c:pt>
                <c:pt idx="2">
                  <c:v>2.3204332713004172</c:v>
                </c:pt>
                <c:pt idx="3">
                  <c:v>2.7845199255605007</c:v>
                </c:pt>
                <c:pt idx="4">
                  <c:v>2.7845199255605007</c:v>
                </c:pt>
                <c:pt idx="5">
                  <c:v>2.3204332713004172</c:v>
                </c:pt>
                <c:pt idx="6">
                  <c:v>2.3204332713004172</c:v>
                </c:pt>
                <c:pt idx="7">
                  <c:v>1.8563466170403338</c:v>
                </c:pt>
                <c:pt idx="8">
                  <c:v>1.8563466170403338</c:v>
                </c:pt>
                <c:pt idx="9">
                  <c:v>1.8563466170403338</c:v>
                </c:pt>
                <c:pt idx="10">
                  <c:v>2.3204332713004172</c:v>
                </c:pt>
                <c:pt idx="11">
                  <c:v>2.3204332713004172</c:v>
                </c:pt>
                <c:pt idx="12">
                  <c:v>3.2486065798205841</c:v>
                </c:pt>
                <c:pt idx="13">
                  <c:v>3.2486065798205841</c:v>
                </c:pt>
                <c:pt idx="14">
                  <c:v>3.2486065798205841</c:v>
                </c:pt>
                <c:pt idx="15">
                  <c:v>3.7126932340806675</c:v>
                </c:pt>
                <c:pt idx="16">
                  <c:v>3.2486065798205841</c:v>
                </c:pt>
                <c:pt idx="17">
                  <c:v>3.7126932340806675</c:v>
                </c:pt>
                <c:pt idx="18">
                  <c:v>3.7126932340806675</c:v>
                </c:pt>
                <c:pt idx="19">
                  <c:v>3.7126932340806675</c:v>
                </c:pt>
                <c:pt idx="20">
                  <c:v>3.7126932340806675</c:v>
                </c:pt>
                <c:pt idx="21">
                  <c:v>3.7126932340806675</c:v>
                </c:pt>
                <c:pt idx="22">
                  <c:v>3.7126932340806675</c:v>
                </c:pt>
                <c:pt idx="23">
                  <c:v>3.7126932340806675</c:v>
                </c:pt>
                <c:pt idx="24">
                  <c:v>2.3204332713004172</c:v>
                </c:pt>
                <c:pt idx="25">
                  <c:v>2.3204332713004172</c:v>
                </c:pt>
                <c:pt idx="26">
                  <c:v>1.3922599627802503</c:v>
                </c:pt>
                <c:pt idx="27">
                  <c:v>1.3922599627802503</c:v>
                </c:pt>
                <c:pt idx="28">
                  <c:v>1.3922599627802503</c:v>
                </c:pt>
                <c:pt idx="29">
                  <c:v>1.3922599627802503</c:v>
                </c:pt>
                <c:pt idx="30">
                  <c:v>1.3922599627802503</c:v>
                </c:pt>
                <c:pt idx="31">
                  <c:v>0.92817330852016688</c:v>
                </c:pt>
                <c:pt idx="32">
                  <c:v>0.92817330852016688</c:v>
                </c:pt>
                <c:pt idx="33">
                  <c:v>1.3922599627802503</c:v>
                </c:pt>
                <c:pt idx="34">
                  <c:v>1.3922599627802503</c:v>
                </c:pt>
                <c:pt idx="35">
                  <c:v>1.3922599627802503</c:v>
                </c:pt>
                <c:pt idx="36">
                  <c:v>1.3922599627802503</c:v>
                </c:pt>
                <c:pt idx="37">
                  <c:v>1.3922599627802503</c:v>
                </c:pt>
                <c:pt idx="38">
                  <c:v>1.3922599627802503</c:v>
                </c:pt>
                <c:pt idx="39">
                  <c:v>1.3922599627802503</c:v>
                </c:pt>
                <c:pt idx="40">
                  <c:v>1.3922599627802503</c:v>
                </c:pt>
                <c:pt idx="41">
                  <c:v>1.3922599627802503</c:v>
                </c:pt>
                <c:pt idx="42">
                  <c:v>1.3922599627802503</c:v>
                </c:pt>
                <c:pt idx="43">
                  <c:v>0.92817330852016688</c:v>
                </c:pt>
                <c:pt idx="44">
                  <c:v>0.92817330852016688</c:v>
                </c:pt>
                <c:pt idx="45">
                  <c:v>0.46408665426008344</c:v>
                </c:pt>
                <c:pt idx="46">
                  <c:v>0.46408665426008344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0.46408665426008344</c:v>
                </c:pt>
                <c:pt idx="52">
                  <c:v>0.46408665426008344</c:v>
                </c:pt>
                <c:pt idx="53">
                  <c:v>0.46408665426008344</c:v>
                </c:pt>
                <c:pt idx="54">
                  <c:v>0.46408665426008344</c:v>
                </c:pt>
                <c:pt idx="55">
                  <c:v>0.46408665426008344</c:v>
                </c:pt>
                <c:pt idx="56">
                  <c:v>0.46408665426008344</c:v>
                </c:pt>
                <c:pt idx="57">
                  <c:v>0.46408665426008344</c:v>
                </c:pt>
                <c:pt idx="58">
                  <c:v>0.46408665426008344</c:v>
                </c:pt>
                <c:pt idx="59">
                  <c:v>0.46408665426008344</c:v>
                </c:pt>
                <c:pt idx="60">
                  <c:v>0.46408665426008344</c:v>
                </c:pt>
                <c:pt idx="61">
                  <c:v>0.46408665426008344</c:v>
                </c:pt>
                <c:pt idx="62">
                  <c:v>0.46408665426008344</c:v>
                </c:pt>
                <c:pt idx="63">
                  <c:v>0.46408665426008344</c:v>
                </c:pt>
                <c:pt idx="64">
                  <c:v>0.46408665426008344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0.46408665426008344</c:v>
                </c:pt>
                <c:pt idx="73">
                  <c:v>1.3922599627802503</c:v>
                </c:pt>
                <c:pt idx="74">
                  <c:v>3.2486065798205841</c:v>
                </c:pt>
                <c:pt idx="75">
                  <c:v>4.176779888340751</c:v>
                </c:pt>
                <c:pt idx="76">
                  <c:v>4.6408665426008344</c:v>
                </c:pt>
                <c:pt idx="77">
                  <c:v>4.6408665426008344</c:v>
                </c:pt>
                <c:pt idx="78">
                  <c:v>6.0331265053810847</c:v>
                </c:pt>
                <c:pt idx="79">
                  <c:v>8.8176464309415863</c:v>
                </c:pt>
                <c:pt idx="80">
                  <c:v>8.8176464309415863</c:v>
                </c:pt>
                <c:pt idx="81">
                  <c:v>8.8176464309415863</c:v>
                </c:pt>
                <c:pt idx="82">
                  <c:v>9.2817330852016688</c:v>
                </c:pt>
                <c:pt idx="83">
                  <c:v>9.2817330852016688</c:v>
                </c:pt>
                <c:pt idx="84">
                  <c:v>11.138079702242003</c:v>
                </c:pt>
                <c:pt idx="85">
                  <c:v>13.922599627802503</c:v>
                </c:pt>
                <c:pt idx="86">
                  <c:v>15.314859590582754</c:v>
                </c:pt>
                <c:pt idx="87">
                  <c:v>17.171206207623086</c:v>
                </c:pt>
                <c:pt idx="88">
                  <c:v>18.563466170403338</c:v>
                </c:pt>
                <c:pt idx="89">
                  <c:v>17.635292861883173</c:v>
                </c:pt>
                <c:pt idx="90">
                  <c:v>17.171206207623086</c:v>
                </c:pt>
                <c:pt idx="91">
                  <c:v>19.02755282466342</c:v>
                </c:pt>
                <c:pt idx="92">
                  <c:v>19.491639478923506</c:v>
                </c:pt>
                <c:pt idx="93">
                  <c:v>21.34798609596384</c:v>
                </c:pt>
                <c:pt idx="94">
                  <c:v>23.204332713004174</c:v>
                </c:pt>
                <c:pt idx="95">
                  <c:v>27.381112601344924</c:v>
                </c:pt>
                <c:pt idx="96">
                  <c:v>27.845199255605007</c:v>
                </c:pt>
                <c:pt idx="97">
                  <c:v>27.845199255605007</c:v>
                </c:pt>
                <c:pt idx="98">
                  <c:v>27.845199255605007</c:v>
                </c:pt>
                <c:pt idx="99">
                  <c:v>26.452939292824755</c:v>
                </c:pt>
                <c:pt idx="100">
                  <c:v>29.237459218385254</c:v>
                </c:pt>
                <c:pt idx="101">
                  <c:v>30.629719181165509</c:v>
                </c:pt>
                <c:pt idx="102">
                  <c:v>34.342412415246173</c:v>
                </c:pt>
                <c:pt idx="103">
                  <c:v>37.591018995066754</c:v>
                </c:pt>
                <c:pt idx="104">
                  <c:v>38.519192303586927</c:v>
                </c:pt>
                <c:pt idx="105">
                  <c:v>38.05510564932684</c:v>
                </c:pt>
                <c:pt idx="106">
                  <c:v>38.519192303586927</c:v>
                </c:pt>
                <c:pt idx="107">
                  <c:v>49.19318535156885</c:v>
                </c:pt>
                <c:pt idx="108">
                  <c:v>52.905878585649511</c:v>
                </c:pt>
                <c:pt idx="109">
                  <c:v>64.508044942151599</c:v>
                </c:pt>
                <c:pt idx="110">
                  <c:v>64.043958287891513</c:v>
                </c:pt>
                <c:pt idx="111">
                  <c:v>65.436218250671772</c:v>
                </c:pt>
                <c:pt idx="112">
                  <c:v>64.972131596411685</c:v>
                </c:pt>
                <c:pt idx="113">
                  <c:v>64.972131596411685</c:v>
                </c:pt>
                <c:pt idx="114">
                  <c:v>61.72352501659109</c:v>
                </c:pt>
                <c:pt idx="115">
                  <c:v>58.474918436770508</c:v>
                </c:pt>
                <c:pt idx="116">
                  <c:v>51.977705277129346</c:v>
                </c:pt>
                <c:pt idx="117">
                  <c:v>50.121358660089008</c:v>
                </c:pt>
                <c:pt idx="118">
                  <c:v>49.19318535156885</c:v>
                </c:pt>
                <c:pt idx="119">
                  <c:v>49.657272005828929</c:v>
                </c:pt>
                <c:pt idx="120">
                  <c:v>47.336838734528513</c:v>
                </c:pt>
                <c:pt idx="121">
                  <c:v>34.806499069506259</c:v>
                </c:pt>
                <c:pt idx="122">
                  <c:v>29.70154587264534</c:v>
                </c:pt>
                <c:pt idx="123">
                  <c:v>16.243032899102921</c:v>
                </c:pt>
                <c:pt idx="124">
                  <c:v>15.778946244842837</c:v>
                </c:pt>
                <c:pt idx="125">
                  <c:v>14.386686282062586</c:v>
                </c:pt>
                <c:pt idx="126">
                  <c:v>14.386686282062586</c:v>
                </c:pt>
                <c:pt idx="127">
                  <c:v>13.922599627802503</c:v>
                </c:pt>
                <c:pt idx="128">
                  <c:v>16.243032899102921</c:v>
                </c:pt>
                <c:pt idx="129">
                  <c:v>16.243032899102921</c:v>
                </c:pt>
                <c:pt idx="130">
                  <c:v>19.491639478923506</c:v>
                </c:pt>
                <c:pt idx="131">
                  <c:v>18.563466170403338</c:v>
                </c:pt>
                <c:pt idx="132">
                  <c:v>18.563466170403338</c:v>
                </c:pt>
                <c:pt idx="133">
                  <c:v>18.099379516143255</c:v>
                </c:pt>
                <c:pt idx="134">
                  <c:v>19.491639478923506</c:v>
                </c:pt>
                <c:pt idx="135">
                  <c:v>19.02755282466342</c:v>
                </c:pt>
                <c:pt idx="136">
                  <c:v>20.419812787443671</c:v>
                </c:pt>
                <c:pt idx="137">
                  <c:v>19.955726133183589</c:v>
                </c:pt>
                <c:pt idx="138">
                  <c:v>19.955726133183589</c:v>
                </c:pt>
                <c:pt idx="139">
                  <c:v>19.955726133183589</c:v>
                </c:pt>
                <c:pt idx="140">
                  <c:v>20.419812787443671</c:v>
                </c:pt>
                <c:pt idx="141">
                  <c:v>23.204332713004174</c:v>
                </c:pt>
                <c:pt idx="142">
                  <c:v>21.34798609596384</c:v>
                </c:pt>
                <c:pt idx="143">
                  <c:v>24.132506021524339</c:v>
                </c:pt>
                <c:pt idx="144">
                  <c:v>22.740246058744088</c:v>
                </c:pt>
                <c:pt idx="145">
                  <c:v>24.132506021524339</c:v>
                </c:pt>
                <c:pt idx="146">
                  <c:v>24.132506021524339</c:v>
                </c:pt>
                <c:pt idx="147">
                  <c:v>24.596592675784425</c:v>
                </c:pt>
                <c:pt idx="148">
                  <c:v>26.452939292824755</c:v>
                </c:pt>
                <c:pt idx="149">
                  <c:v>25.988852638564673</c:v>
                </c:pt>
                <c:pt idx="150">
                  <c:v>26.452939292824755</c:v>
                </c:pt>
                <c:pt idx="151">
                  <c:v>25.524765984304587</c:v>
                </c:pt>
                <c:pt idx="152">
                  <c:v>26.452939292824755</c:v>
                </c:pt>
                <c:pt idx="153">
                  <c:v>26.452939292824755</c:v>
                </c:pt>
                <c:pt idx="154">
                  <c:v>26.452939292824755</c:v>
                </c:pt>
                <c:pt idx="155">
                  <c:v>24.596592675784425</c:v>
                </c:pt>
                <c:pt idx="156">
                  <c:v>23.668419367264256</c:v>
                </c:pt>
                <c:pt idx="157">
                  <c:v>21.34798609596384</c:v>
                </c:pt>
                <c:pt idx="158">
                  <c:v>19.491639478923506</c:v>
                </c:pt>
                <c:pt idx="159">
                  <c:v>17.635292861883173</c:v>
                </c:pt>
                <c:pt idx="160">
                  <c:v>17.635292861883173</c:v>
                </c:pt>
                <c:pt idx="161">
                  <c:v>17.635292861883173</c:v>
                </c:pt>
                <c:pt idx="162">
                  <c:v>14.386686282062586</c:v>
                </c:pt>
                <c:pt idx="163">
                  <c:v>16.243032899102921</c:v>
                </c:pt>
                <c:pt idx="164">
                  <c:v>16.707119553363004</c:v>
                </c:pt>
                <c:pt idx="165">
                  <c:v>17.635292861883173</c:v>
                </c:pt>
                <c:pt idx="166">
                  <c:v>17.171206207623086</c:v>
                </c:pt>
                <c:pt idx="167">
                  <c:v>17.171206207623086</c:v>
                </c:pt>
                <c:pt idx="168">
                  <c:v>15.314859590582754</c:v>
                </c:pt>
                <c:pt idx="169">
                  <c:v>18.563466170403338</c:v>
                </c:pt>
                <c:pt idx="170">
                  <c:v>17.635292861883173</c:v>
                </c:pt>
                <c:pt idx="171">
                  <c:v>16.707119553363004</c:v>
                </c:pt>
                <c:pt idx="172">
                  <c:v>16.707119553363004</c:v>
                </c:pt>
                <c:pt idx="173">
                  <c:v>18.563466170403338</c:v>
                </c:pt>
                <c:pt idx="174">
                  <c:v>18.563466170403338</c:v>
                </c:pt>
                <c:pt idx="175">
                  <c:v>19.02755282466342</c:v>
                </c:pt>
                <c:pt idx="176">
                  <c:v>24.132506021524339</c:v>
                </c:pt>
                <c:pt idx="177">
                  <c:v>22.276159404484005</c:v>
                </c:pt>
                <c:pt idx="178">
                  <c:v>22.740246058744088</c:v>
                </c:pt>
                <c:pt idx="179">
                  <c:v>25.524765984304587</c:v>
                </c:pt>
                <c:pt idx="180">
                  <c:v>27.845199255605007</c:v>
                </c:pt>
                <c:pt idx="181">
                  <c:v>27.845199255605007</c:v>
                </c:pt>
                <c:pt idx="182">
                  <c:v>32.486065798205843</c:v>
                </c:pt>
                <c:pt idx="183">
                  <c:v>36.19875903228651</c:v>
                </c:pt>
                <c:pt idx="184">
                  <c:v>45.480492117488176</c:v>
                </c:pt>
                <c:pt idx="185">
                  <c:v>51.513618622869267</c:v>
                </c:pt>
                <c:pt idx="186">
                  <c:v>58.939005091030602</c:v>
                </c:pt>
                <c:pt idx="187">
                  <c:v>59.867178399550767</c:v>
                </c:pt>
                <c:pt idx="188">
                  <c:v>59.867178399550767</c:v>
                </c:pt>
                <c:pt idx="189">
                  <c:v>76.574297952913767</c:v>
                </c:pt>
                <c:pt idx="190">
                  <c:v>94.673677469057026</c:v>
                </c:pt>
                <c:pt idx="191">
                  <c:v>117.8780101820612</c:v>
                </c:pt>
                <c:pt idx="192">
                  <c:v>136.44147635246455</c:v>
                </c:pt>
                <c:pt idx="193">
                  <c:v>156.39720248564814</c:v>
                </c:pt>
                <c:pt idx="194">
                  <c:v>163.35850229954937</c:v>
                </c:pt>
                <c:pt idx="195">
                  <c:v>163.35850229954937</c:v>
                </c:pt>
                <c:pt idx="196">
                  <c:v>199.0931746775758</c:v>
                </c:pt>
                <c:pt idx="197">
                  <c:v>235.75602036412241</c:v>
                </c:pt>
                <c:pt idx="198">
                  <c:v>287.26963898699165</c:v>
                </c:pt>
                <c:pt idx="199">
                  <c:v>341.56777753542144</c:v>
                </c:pt>
                <c:pt idx="200">
                  <c:v>394.937742775331</c:v>
                </c:pt>
                <c:pt idx="201">
                  <c:v>415.82164221703476</c:v>
                </c:pt>
                <c:pt idx="202">
                  <c:v>419.07024879685537</c:v>
                </c:pt>
                <c:pt idx="203">
                  <c:v>439.95414823855913</c:v>
                </c:pt>
                <c:pt idx="204">
                  <c:v>505.85445314349096</c:v>
                </c:pt>
                <c:pt idx="205">
                  <c:v>546.22999206411828</c:v>
                </c:pt>
                <c:pt idx="206">
                  <c:v>593.10274414438663</c:v>
                </c:pt>
                <c:pt idx="207">
                  <c:v>621.41203005425166</c:v>
                </c:pt>
                <c:pt idx="208">
                  <c:v>630.22967648519329</c:v>
                </c:pt>
                <c:pt idx="209">
                  <c:v>632.08602310223364</c:v>
                </c:pt>
                <c:pt idx="210">
                  <c:v>672.92564867712099</c:v>
                </c:pt>
                <c:pt idx="211">
                  <c:v>728.61604718833098</c:v>
                </c:pt>
                <c:pt idx="212">
                  <c:v>736.50552031075244</c:v>
                </c:pt>
                <c:pt idx="213">
                  <c:v>735.11326034797219</c:v>
                </c:pt>
                <c:pt idx="214">
                  <c:v>762.95845960357724</c:v>
                </c:pt>
                <c:pt idx="215">
                  <c:v>771.77610603451876</c:v>
                </c:pt>
                <c:pt idx="216">
                  <c:v>769.45567276321833</c:v>
                </c:pt>
                <c:pt idx="217">
                  <c:v>807.04669175828519</c:v>
                </c:pt>
                <c:pt idx="218">
                  <c:v>786.16279231658143</c:v>
                </c:pt>
                <c:pt idx="219">
                  <c:v>804.72625848698465</c:v>
                </c:pt>
                <c:pt idx="220">
                  <c:v>806.58260510402499</c:v>
                </c:pt>
                <c:pt idx="221">
                  <c:v>826.07424458294861</c:v>
                </c:pt>
                <c:pt idx="222">
                  <c:v>825.61015792868841</c:v>
                </c:pt>
                <c:pt idx="223">
                  <c:v>824.21789796590826</c:v>
                </c:pt>
                <c:pt idx="224">
                  <c:v>821.89746469460772</c:v>
                </c:pt>
                <c:pt idx="225">
                  <c:v>811.68755830088594</c:v>
                </c:pt>
                <c:pt idx="226">
                  <c:v>816.3284248434868</c:v>
                </c:pt>
                <c:pt idx="227">
                  <c:v>818.18477146052714</c:v>
                </c:pt>
                <c:pt idx="228">
                  <c:v>787.55505227936158</c:v>
                </c:pt>
                <c:pt idx="229">
                  <c:v>777.34514588563979</c:v>
                </c:pt>
                <c:pt idx="230">
                  <c:v>776.88105923137971</c:v>
                </c:pt>
                <c:pt idx="231">
                  <c:v>766.20706618339773</c:v>
                </c:pt>
                <c:pt idx="232">
                  <c:v>762.95845960357724</c:v>
                </c:pt>
                <c:pt idx="233">
                  <c:v>745.78725339595405</c:v>
                </c:pt>
                <c:pt idx="234">
                  <c:v>732.79282707667176</c:v>
                </c:pt>
                <c:pt idx="235">
                  <c:v>720.72657406590952</c:v>
                </c:pt>
                <c:pt idx="236">
                  <c:v>714.69344756052851</c:v>
                </c:pt>
                <c:pt idx="237">
                  <c:v>714.22936090626843</c:v>
                </c:pt>
                <c:pt idx="238">
                  <c:v>714.22936090626843</c:v>
                </c:pt>
                <c:pt idx="239">
                  <c:v>703.09128120402647</c:v>
                </c:pt>
                <c:pt idx="240">
                  <c:v>687.31233495918354</c:v>
                </c:pt>
                <c:pt idx="241">
                  <c:v>673.38973533138108</c:v>
                </c:pt>
                <c:pt idx="242">
                  <c:v>680.35103514528225</c:v>
                </c:pt>
                <c:pt idx="243">
                  <c:v>667.35660882599996</c:v>
                </c:pt>
                <c:pt idx="244">
                  <c:v>667.35660882599996</c:v>
                </c:pt>
                <c:pt idx="245">
                  <c:v>664.10800224617947</c:v>
                </c:pt>
                <c:pt idx="246">
                  <c:v>659.00304904931841</c:v>
                </c:pt>
                <c:pt idx="247">
                  <c:v>639.5114095703949</c:v>
                </c:pt>
                <c:pt idx="248">
                  <c:v>613.98664358609039</c:v>
                </c:pt>
                <c:pt idx="249">
                  <c:v>602.84856388384844</c:v>
                </c:pt>
                <c:pt idx="250">
                  <c:v>601.92039057532827</c:v>
                </c:pt>
                <c:pt idx="251">
                  <c:v>604.2408238466287</c:v>
                </c:pt>
                <c:pt idx="252">
                  <c:v>561.08076500044081</c:v>
                </c:pt>
                <c:pt idx="253">
                  <c:v>521.63339938833371</c:v>
                </c:pt>
                <c:pt idx="254">
                  <c:v>496.10863340402921</c:v>
                </c:pt>
                <c:pt idx="255">
                  <c:v>464.55074091434352</c:v>
                </c:pt>
                <c:pt idx="256">
                  <c:v>405.14764916905284</c:v>
                </c:pt>
                <c:pt idx="257">
                  <c:v>407.00399578609324</c:v>
                </c:pt>
                <c:pt idx="258">
                  <c:v>414.42938225425451</c:v>
                </c:pt>
                <c:pt idx="259">
                  <c:v>361.05941701434494</c:v>
                </c:pt>
                <c:pt idx="260">
                  <c:v>338.31917095560084</c:v>
                </c:pt>
                <c:pt idx="261">
                  <c:v>312.79440497129627</c:v>
                </c:pt>
                <c:pt idx="262">
                  <c:v>290.5182455668122</c:v>
                </c:pt>
                <c:pt idx="263">
                  <c:v>245.03775344932407</c:v>
                </c:pt>
                <c:pt idx="264">
                  <c:v>244.57366679506396</c:v>
                </c:pt>
                <c:pt idx="265">
                  <c:v>245.50184010358416</c:v>
                </c:pt>
                <c:pt idx="266">
                  <c:v>231.57924047578163</c:v>
                </c:pt>
                <c:pt idx="267">
                  <c:v>211.15942768833796</c:v>
                </c:pt>
                <c:pt idx="268">
                  <c:v>199.55726133183589</c:v>
                </c:pt>
                <c:pt idx="269">
                  <c:v>198.16500136905563</c:v>
                </c:pt>
                <c:pt idx="270">
                  <c:v>204.66221452869678</c:v>
                </c:pt>
                <c:pt idx="271">
                  <c:v>195.38048144349514</c:v>
                </c:pt>
                <c:pt idx="272">
                  <c:v>188.41918162959388</c:v>
                </c:pt>
                <c:pt idx="273">
                  <c:v>189.81144159237411</c:v>
                </c:pt>
                <c:pt idx="274">
                  <c:v>162.89441564528929</c:v>
                </c:pt>
                <c:pt idx="275">
                  <c:v>147.57955605470653</c:v>
                </c:pt>
                <c:pt idx="276">
                  <c:v>142.9386895121057</c:v>
                </c:pt>
                <c:pt idx="277">
                  <c:v>144.33094947488595</c:v>
                </c:pt>
                <c:pt idx="278">
                  <c:v>134.12104308116412</c:v>
                </c:pt>
                <c:pt idx="279">
                  <c:v>132.72878311838386</c:v>
                </c:pt>
                <c:pt idx="280">
                  <c:v>122.51887672466204</c:v>
                </c:pt>
                <c:pt idx="281">
                  <c:v>111.38079702242003</c:v>
                </c:pt>
                <c:pt idx="282">
                  <c:v>97.922284048877614</c:v>
                </c:pt>
                <c:pt idx="283">
                  <c:v>90.496897580716279</c:v>
                </c:pt>
                <c:pt idx="284">
                  <c:v>88.640550963675935</c:v>
                </c:pt>
                <c:pt idx="285">
                  <c:v>88.176464309415849</c:v>
                </c:pt>
                <c:pt idx="286">
                  <c:v>90.032810926456179</c:v>
                </c:pt>
                <c:pt idx="287">
                  <c:v>89.104637617936021</c:v>
                </c:pt>
                <c:pt idx="288">
                  <c:v>83.071511112554944</c:v>
                </c:pt>
                <c:pt idx="289">
                  <c:v>86.784204346635605</c:v>
                </c:pt>
                <c:pt idx="290">
                  <c:v>89.104637617936021</c:v>
                </c:pt>
                <c:pt idx="291">
                  <c:v>94.673677469057026</c:v>
                </c:pt>
                <c:pt idx="292">
                  <c:v>96.530024086097356</c:v>
                </c:pt>
                <c:pt idx="293">
                  <c:v>95.137764123317112</c:v>
                </c:pt>
                <c:pt idx="294">
                  <c:v>99.778630665917944</c:v>
                </c:pt>
                <c:pt idx="295">
                  <c:v>102.56315059147843</c:v>
                </c:pt>
                <c:pt idx="296">
                  <c:v>103.02723724573853</c:v>
                </c:pt>
                <c:pt idx="297">
                  <c:v>108.59627709685952</c:v>
                </c:pt>
                <c:pt idx="298">
                  <c:v>108.59627709685952</c:v>
                </c:pt>
                <c:pt idx="299">
                  <c:v>110.91671036815994</c:v>
                </c:pt>
                <c:pt idx="300">
                  <c:v>108.59627709685952</c:v>
                </c:pt>
                <c:pt idx="301">
                  <c:v>107.20401713407927</c:v>
                </c:pt>
                <c:pt idx="302">
                  <c:v>110.91671036815994</c:v>
                </c:pt>
                <c:pt idx="303">
                  <c:v>110.91671036815994</c:v>
                </c:pt>
                <c:pt idx="304">
                  <c:v>115.09349025650069</c:v>
                </c:pt>
                <c:pt idx="305">
                  <c:v>108.59627709685952</c:v>
                </c:pt>
                <c:pt idx="306">
                  <c:v>108.13219044259945</c:v>
                </c:pt>
                <c:pt idx="307">
                  <c:v>108.13219044259945</c:v>
                </c:pt>
                <c:pt idx="308">
                  <c:v>103.49132389999859</c:v>
                </c:pt>
                <c:pt idx="309">
                  <c:v>96.994110740357442</c:v>
                </c:pt>
                <c:pt idx="310">
                  <c:v>99.314544011657858</c:v>
                </c:pt>
                <c:pt idx="311">
                  <c:v>91.889157543496523</c:v>
                </c:pt>
                <c:pt idx="312">
                  <c:v>94.673677469057026</c:v>
                </c:pt>
                <c:pt idx="313">
                  <c:v>90.960984234976351</c:v>
                </c:pt>
                <c:pt idx="314">
                  <c:v>90.960984234976351</c:v>
                </c:pt>
                <c:pt idx="315">
                  <c:v>96.530024086097356</c:v>
                </c:pt>
                <c:pt idx="316">
                  <c:v>99.778630665917944</c:v>
                </c:pt>
                <c:pt idx="317">
                  <c:v>99.314544011657858</c:v>
                </c:pt>
                <c:pt idx="318">
                  <c:v>100.24271732017802</c:v>
                </c:pt>
                <c:pt idx="319">
                  <c:v>108.13219044259945</c:v>
                </c:pt>
                <c:pt idx="320">
                  <c:v>109.5244504053797</c:v>
                </c:pt>
                <c:pt idx="321">
                  <c:v>110.91671036815994</c:v>
                </c:pt>
                <c:pt idx="322">
                  <c:v>125.30339665022252</c:v>
                </c:pt>
                <c:pt idx="323">
                  <c:v>142.47460285784561</c:v>
                </c:pt>
                <c:pt idx="324">
                  <c:v>141.08234289506538</c:v>
                </c:pt>
                <c:pt idx="325">
                  <c:v>161.96624233676911</c:v>
                </c:pt>
                <c:pt idx="326">
                  <c:v>177.74518858161196</c:v>
                </c:pt>
                <c:pt idx="327">
                  <c:v>185.63466170403339</c:v>
                </c:pt>
                <c:pt idx="328">
                  <c:v>192.13187486367454</c:v>
                </c:pt>
                <c:pt idx="329">
                  <c:v>213.47986095963842</c:v>
                </c:pt>
                <c:pt idx="330">
                  <c:v>235.75602036412241</c:v>
                </c:pt>
                <c:pt idx="331">
                  <c:v>273.81112601344921</c:v>
                </c:pt>
                <c:pt idx="332">
                  <c:v>289.125985604032</c:v>
                </c:pt>
                <c:pt idx="333">
                  <c:v>323.46839801927814</c:v>
                </c:pt>
                <c:pt idx="334">
                  <c:v>339.71143091838104</c:v>
                </c:pt>
                <c:pt idx="335">
                  <c:v>344.81638411524199</c:v>
                </c:pt>
                <c:pt idx="336">
                  <c:v>387.97644296142977</c:v>
                </c:pt>
                <c:pt idx="337">
                  <c:v>426.95972191927683</c:v>
                </c:pt>
                <c:pt idx="338">
                  <c:v>476.15290727084562</c:v>
                </c:pt>
                <c:pt idx="339">
                  <c:v>498.89315332958972</c:v>
                </c:pt>
                <c:pt idx="340">
                  <c:v>520.24113942555346</c:v>
                </c:pt>
                <c:pt idx="341">
                  <c:v>528.59469920223501</c:v>
                </c:pt>
                <c:pt idx="342">
                  <c:v>532.30739243631569</c:v>
                </c:pt>
                <c:pt idx="343">
                  <c:v>581.96466444214468</c:v>
                </c:pt>
                <c:pt idx="344">
                  <c:v>617.235250165911</c:v>
                </c:pt>
                <c:pt idx="345">
                  <c:v>647.86496934707645</c:v>
                </c:pt>
                <c:pt idx="346">
                  <c:v>683.13555507084288</c:v>
                </c:pt>
                <c:pt idx="347">
                  <c:v>696.12998139012518</c:v>
                </c:pt>
                <c:pt idx="348">
                  <c:v>700.77084793272593</c:v>
                </c:pt>
                <c:pt idx="349">
                  <c:v>708.66032105514739</c:v>
                </c:pt>
                <c:pt idx="350">
                  <c:v>732.79282707667176</c:v>
                </c:pt>
                <c:pt idx="351">
                  <c:v>746.71542670447423</c:v>
                </c:pt>
                <c:pt idx="352">
                  <c:v>759.70985302375652</c:v>
                </c:pt>
                <c:pt idx="353">
                  <c:v>774.09653930581919</c:v>
                </c:pt>
                <c:pt idx="354">
                  <c:v>798.22904532734356</c:v>
                </c:pt>
                <c:pt idx="355">
                  <c:v>801.47765190716416</c:v>
                </c:pt>
                <c:pt idx="356">
                  <c:v>802.40582521568433</c:v>
                </c:pt>
                <c:pt idx="357">
                  <c:v>794.05226543900289</c:v>
                </c:pt>
                <c:pt idx="358">
                  <c:v>801.94173856142413</c:v>
                </c:pt>
                <c:pt idx="359">
                  <c:v>783.37827239102091</c:v>
                </c:pt>
                <c:pt idx="360">
                  <c:v>772.70427934303893</c:v>
                </c:pt>
                <c:pt idx="361">
                  <c:v>768.99158610895824</c:v>
                </c:pt>
                <c:pt idx="362">
                  <c:v>755.53307313541586</c:v>
                </c:pt>
                <c:pt idx="363">
                  <c:v>755.06898648115578</c:v>
                </c:pt>
                <c:pt idx="364">
                  <c:v>733.72100038519193</c:v>
                </c:pt>
                <c:pt idx="365">
                  <c:v>707.73214774662722</c:v>
                </c:pt>
                <c:pt idx="366">
                  <c:v>683.59964172510297</c:v>
                </c:pt>
                <c:pt idx="367">
                  <c:v>663.17982893765929</c:v>
                </c:pt>
                <c:pt idx="368">
                  <c:v>631.15784979371347</c:v>
                </c:pt>
                <c:pt idx="369">
                  <c:v>623.26837667129212</c:v>
                </c:pt>
                <c:pt idx="370">
                  <c:v>619.55568343721131</c:v>
                </c:pt>
                <c:pt idx="371">
                  <c:v>600.06404395828781</c:v>
                </c:pt>
                <c:pt idx="372">
                  <c:v>568.97023812286227</c:v>
                </c:pt>
                <c:pt idx="373">
                  <c:v>542.51729883003759</c:v>
                </c:pt>
                <c:pt idx="374">
                  <c:v>519.3129661170334</c:v>
                </c:pt>
                <c:pt idx="375">
                  <c:v>497.03680671254938</c:v>
                </c:pt>
                <c:pt idx="376">
                  <c:v>494.25228678698886</c:v>
                </c:pt>
                <c:pt idx="377">
                  <c:v>488.21916028160774</c:v>
                </c:pt>
                <c:pt idx="378">
                  <c:v>465.01482756860361</c:v>
                </c:pt>
                <c:pt idx="379">
                  <c:v>448.30770801524056</c:v>
                </c:pt>
                <c:pt idx="380">
                  <c:v>428.35198188205698</c:v>
                </c:pt>
                <c:pt idx="381">
                  <c:v>413.50120894573439</c:v>
                </c:pt>
                <c:pt idx="382">
                  <c:v>376.37427660492767</c:v>
                </c:pt>
                <c:pt idx="383">
                  <c:v>374.51792998788733</c:v>
                </c:pt>
                <c:pt idx="384">
                  <c:v>374.05384333362724</c:v>
                </c:pt>
                <c:pt idx="385">
                  <c:v>324.8606579820584</c:v>
                </c:pt>
                <c:pt idx="386">
                  <c:v>282.16468579013076</c:v>
                </c:pt>
                <c:pt idx="387">
                  <c:v>289.125985604032</c:v>
                </c:pt>
                <c:pt idx="388">
                  <c:v>264.99347958250763</c:v>
                </c:pt>
                <c:pt idx="389">
                  <c:v>253.39131322600554</c:v>
                </c:pt>
                <c:pt idx="390">
                  <c:v>254.31948653452571</c:v>
                </c:pt>
                <c:pt idx="391">
                  <c:v>250.60679330044505</c:v>
                </c:pt>
                <c:pt idx="392">
                  <c:v>230.65106716726146</c:v>
                </c:pt>
                <c:pt idx="393">
                  <c:v>218.58481415649931</c:v>
                </c:pt>
                <c:pt idx="394">
                  <c:v>203.26995456591658</c:v>
                </c:pt>
                <c:pt idx="395">
                  <c:v>187.49100832107371</c:v>
                </c:pt>
                <c:pt idx="396">
                  <c:v>193.98822148071488</c:v>
                </c:pt>
                <c:pt idx="397">
                  <c:v>186.56283501255353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7056"/>
        <c:axId val="226861056"/>
      </c:lineChart>
      <c:dateAx>
        <c:axId val="2267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1056"/>
        <c:crosses val="autoZero"/>
        <c:auto val="1"/>
        <c:lblOffset val="100"/>
        <c:baseTimeUnit val="days"/>
      </c:dateAx>
      <c:valAx>
        <c:axId val="226861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7056"/>
        <c:crosses val="autoZero"/>
        <c:crossBetween val="between"/>
      </c:valAx>
      <c:valAx>
        <c:axId val="226861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8080"/>
        <c:crosses val="max"/>
        <c:crossBetween val="between"/>
      </c:valAx>
      <c:dateAx>
        <c:axId val="22679808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16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Силистра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Брой_случаи!$T$40:$T$437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6</c:v>
                </c:pt>
                <c:pt idx="101">
                  <c:v>0</c:v>
                </c:pt>
                <c:pt idx="102">
                  <c:v>0</c:v>
                </c:pt>
                <c:pt idx="103">
                  <c:v>5</c:v>
                </c:pt>
                <c:pt idx="104">
                  <c:v>0</c:v>
                </c:pt>
                <c:pt idx="105">
                  <c:v>0</c:v>
                </c:pt>
                <c:pt idx="106">
                  <c:v>5</c:v>
                </c:pt>
                <c:pt idx="107">
                  <c:v>0</c:v>
                </c:pt>
                <c:pt idx="108">
                  <c:v>0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2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3</c:v>
                </c:pt>
                <c:pt idx="121">
                  <c:v>12</c:v>
                </c:pt>
                <c:pt idx="122">
                  <c:v>3</c:v>
                </c:pt>
                <c:pt idx="123">
                  <c:v>3</c:v>
                </c:pt>
                <c:pt idx="124">
                  <c:v>8</c:v>
                </c:pt>
                <c:pt idx="125">
                  <c:v>1</c:v>
                </c:pt>
                <c:pt idx="126">
                  <c:v>9</c:v>
                </c:pt>
                <c:pt idx="127">
                  <c:v>0</c:v>
                </c:pt>
                <c:pt idx="128">
                  <c:v>5</c:v>
                </c:pt>
                <c:pt idx="129">
                  <c:v>4</c:v>
                </c:pt>
                <c:pt idx="130">
                  <c:v>4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3</c:v>
                </c:pt>
                <c:pt idx="135">
                  <c:v>7</c:v>
                </c:pt>
                <c:pt idx="136">
                  <c:v>7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10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0</c:v>
                </c:pt>
                <c:pt idx="159" formatCode="0">
                  <c:v>3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9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9</c:v>
                </c:pt>
                <c:pt idx="171" formatCode="0">
                  <c:v>3</c:v>
                </c:pt>
                <c:pt idx="172" formatCode="0">
                  <c:v>0</c:v>
                </c:pt>
                <c:pt idx="173" formatCode="0">
                  <c:v>2</c:v>
                </c:pt>
                <c:pt idx="174" formatCode="0">
                  <c:v>1</c:v>
                </c:pt>
                <c:pt idx="175" formatCode="0">
                  <c:v>0</c:v>
                </c:pt>
                <c:pt idx="176" formatCode="0">
                  <c:v>3</c:v>
                </c:pt>
                <c:pt idx="177" formatCode="0">
                  <c:v>0</c:v>
                </c:pt>
                <c:pt idx="178" formatCode="0">
                  <c:v>4</c:v>
                </c:pt>
                <c:pt idx="179" formatCode="0">
                  <c:v>0</c:v>
                </c:pt>
                <c:pt idx="180" formatCode="0">
                  <c:v>8</c:v>
                </c:pt>
                <c:pt idx="181" formatCode="0">
                  <c:v>0</c:v>
                </c:pt>
                <c:pt idx="182" formatCode="0">
                  <c:v>2</c:v>
                </c:pt>
                <c:pt idx="183" formatCode="0">
                  <c:v>4</c:v>
                </c:pt>
                <c:pt idx="184" formatCode="0">
                  <c:v>4</c:v>
                </c:pt>
                <c:pt idx="185" formatCode="0">
                  <c:v>8</c:v>
                </c:pt>
                <c:pt idx="186" formatCode="0">
                  <c:v>17</c:v>
                </c:pt>
                <c:pt idx="187" formatCode="0">
                  <c:v>2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4</c:v>
                </c:pt>
                <c:pt idx="191" formatCode="0">
                  <c:v>8</c:v>
                </c:pt>
                <c:pt idx="192" formatCode="0">
                  <c:v>3</c:v>
                </c:pt>
                <c:pt idx="193" formatCode="0">
                  <c:v>6</c:v>
                </c:pt>
                <c:pt idx="194" formatCode="0">
                  <c:v>6</c:v>
                </c:pt>
                <c:pt idx="195" formatCode="0">
                  <c:v>0</c:v>
                </c:pt>
                <c:pt idx="196" formatCode="0">
                  <c:v>4</c:v>
                </c:pt>
                <c:pt idx="197" formatCode="0">
                  <c:v>6</c:v>
                </c:pt>
                <c:pt idx="198" formatCode="0">
                  <c:v>24</c:v>
                </c:pt>
                <c:pt idx="199" formatCode="0">
                  <c:v>16</c:v>
                </c:pt>
                <c:pt idx="200" formatCode="0">
                  <c:v>17</c:v>
                </c:pt>
                <c:pt idx="201" formatCode="0">
                  <c:v>28</c:v>
                </c:pt>
                <c:pt idx="202" formatCode="0">
                  <c:v>11</c:v>
                </c:pt>
                <c:pt idx="203" formatCode="0">
                  <c:v>4</c:v>
                </c:pt>
                <c:pt idx="204" formatCode="0">
                  <c:v>49</c:v>
                </c:pt>
                <c:pt idx="205" formatCode="0">
                  <c:v>53</c:v>
                </c:pt>
                <c:pt idx="206" formatCode="0">
                  <c:v>18</c:v>
                </c:pt>
                <c:pt idx="207" formatCode="0">
                  <c:v>21</c:v>
                </c:pt>
                <c:pt idx="208" formatCode="0">
                  <c:v>21</c:v>
                </c:pt>
                <c:pt idx="209" formatCode="0">
                  <c:v>0</c:v>
                </c:pt>
                <c:pt idx="210" formatCode="0">
                  <c:v>17</c:v>
                </c:pt>
                <c:pt idx="211" formatCode="0">
                  <c:v>105</c:v>
                </c:pt>
                <c:pt idx="212" formatCode="0">
                  <c:v>43</c:v>
                </c:pt>
                <c:pt idx="213" formatCode="0">
                  <c:v>60</c:v>
                </c:pt>
                <c:pt idx="214" formatCode="0">
                  <c:v>52</c:v>
                </c:pt>
                <c:pt idx="215" formatCode="0">
                  <c:v>7</c:v>
                </c:pt>
                <c:pt idx="216" formatCode="0">
                  <c:v>2</c:v>
                </c:pt>
                <c:pt idx="217" formatCode="0">
                  <c:v>96</c:v>
                </c:pt>
                <c:pt idx="218" formatCode="0">
                  <c:v>78</c:v>
                </c:pt>
                <c:pt idx="219" formatCode="0">
                  <c:v>99</c:v>
                </c:pt>
                <c:pt idx="220" formatCode="0">
                  <c:v>76</c:v>
                </c:pt>
                <c:pt idx="221" formatCode="0">
                  <c:v>73</c:v>
                </c:pt>
                <c:pt idx="222" formatCode="0">
                  <c:v>21</c:v>
                </c:pt>
                <c:pt idx="223" formatCode="0">
                  <c:v>1</c:v>
                </c:pt>
                <c:pt idx="224" formatCode="0">
                  <c:v>42</c:v>
                </c:pt>
                <c:pt idx="225" formatCode="0">
                  <c:v>75</c:v>
                </c:pt>
                <c:pt idx="226" formatCode="0">
                  <c:v>59</c:v>
                </c:pt>
                <c:pt idx="227" formatCode="0">
                  <c:v>32</c:v>
                </c:pt>
                <c:pt idx="228" formatCode="0">
                  <c:v>36</c:v>
                </c:pt>
                <c:pt idx="229" formatCode="0">
                  <c:v>22</c:v>
                </c:pt>
                <c:pt idx="230" formatCode="0">
                  <c:v>0</c:v>
                </c:pt>
                <c:pt idx="231" formatCode="0">
                  <c:v>65</c:v>
                </c:pt>
                <c:pt idx="232" formatCode="0">
                  <c:v>36</c:v>
                </c:pt>
                <c:pt idx="233" formatCode="0">
                  <c:v>38</c:v>
                </c:pt>
                <c:pt idx="234" formatCode="0">
                  <c:v>42</c:v>
                </c:pt>
                <c:pt idx="235" formatCode="0">
                  <c:v>94</c:v>
                </c:pt>
                <c:pt idx="236" formatCode="0">
                  <c:v>10</c:v>
                </c:pt>
                <c:pt idx="237" formatCode="0">
                  <c:v>0</c:v>
                </c:pt>
                <c:pt idx="238" formatCode="0">
                  <c:v>66</c:v>
                </c:pt>
                <c:pt idx="239" formatCode="0">
                  <c:v>44</c:v>
                </c:pt>
                <c:pt idx="240" formatCode="0">
                  <c:v>35</c:v>
                </c:pt>
                <c:pt idx="241" formatCode="0">
                  <c:v>40</c:v>
                </c:pt>
                <c:pt idx="242" formatCode="0">
                  <c:v>22</c:v>
                </c:pt>
                <c:pt idx="243" formatCode="0">
                  <c:v>13</c:v>
                </c:pt>
                <c:pt idx="244" formatCode="0">
                  <c:v>2</c:v>
                </c:pt>
                <c:pt idx="245" formatCode="0">
                  <c:v>60</c:v>
                </c:pt>
                <c:pt idx="246" formatCode="0">
                  <c:v>43</c:v>
                </c:pt>
                <c:pt idx="247" formatCode="0">
                  <c:v>36</c:v>
                </c:pt>
                <c:pt idx="248" formatCode="0">
                  <c:v>11</c:v>
                </c:pt>
                <c:pt idx="249" formatCode="0">
                  <c:v>28</c:v>
                </c:pt>
                <c:pt idx="250" formatCode="0">
                  <c:v>1</c:v>
                </c:pt>
                <c:pt idx="251" formatCode="0">
                  <c:v>0</c:v>
                </c:pt>
                <c:pt idx="252" formatCode="0">
                  <c:v>25</c:v>
                </c:pt>
                <c:pt idx="253" formatCode="0">
                  <c:v>21</c:v>
                </c:pt>
                <c:pt idx="254" formatCode="0">
                  <c:v>17</c:v>
                </c:pt>
                <c:pt idx="255" formatCode="0">
                  <c:v>17</c:v>
                </c:pt>
                <c:pt idx="256" formatCode="0">
                  <c:v>3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33</c:v>
                </c:pt>
                <c:pt idx="261" formatCode="0">
                  <c:v>35</c:v>
                </c:pt>
                <c:pt idx="262" formatCode="0">
                  <c:v>15</c:v>
                </c:pt>
                <c:pt idx="263" formatCode="0">
                  <c:v>2</c:v>
                </c:pt>
                <c:pt idx="264" formatCode="0">
                  <c:v>2</c:v>
                </c:pt>
                <c:pt idx="265" formatCode="0">
                  <c:v>2</c:v>
                </c:pt>
                <c:pt idx="266" formatCode="0">
                  <c:v>22</c:v>
                </c:pt>
                <c:pt idx="267" formatCode="0">
                  <c:v>24</c:v>
                </c:pt>
                <c:pt idx="268" formatCode="0">
                  <c:v>17</c:v>
                </c:pt>
                <c:pt idx="269" formatCode="0">
                  <c:v>11</c:v>
                </c:pt>
                <c:pt idx="270" formatCode="0">
                  <c:v>0</c:v>
                </c:pt>
                <c:pt idx="271" formatCode="0">
                  <c:v>0</c:v>
                </c:pt>
                <c:pt idx="272" formatCode="0">
                  <c:v>0</c:v>
                </c:pt>
                <c:pt idx="273" formatCode="0">
                  <c:v>16</c:v>
                </c:pt>
                <c:pt idx="274" formatCode="0">
                  <c:v>15</c:v>
                </c:pt>
                <c:pt idx="275" formatCode="0">
                  <c:v>8</c:v>
                </c:pt>
                <c:pt idx="276" formatCode="0">
                  <c:v>17</c:v>
                </c:pt>
                <c:pt idx="277" formatCode="0">
                  <c:v>7</c:v>
                </c:pt>
                <c:pt idx="278" formatCode="0">
                  <c:v>23</c:v>
                </c:pt>
                <c:pt idx="279" formatCode="0">
                  <c:v>3</c:v>
                </c:pt>
                <c:pt idx="280" formatCode="0">
                  <c:v>12</c:v>
                </c:pt>
                <c:pt idx="281" formatCode="0">
                  <c:v>3</c:v>
                </c:pt>
                <c:pt idx="282" formatCode="0">
                  <c:v>9</c:v>
                </c:pt>
                <c:pt idx="283" formatCode="0">
                  <c:v>5</c:v>
                </c:pt>
                <c:pt idx="284" formatCode="0">
                  <c:v>4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11</c:v>
                </c:pt>
                <c:pt idx="288" formatCode="0">
                  <c:v>16</c:v>
                </c:pt>
                <c:pt idx="289" formatCode="0">
                  <c:v>7</c:v>
                </c:pt>
                <c:pt idx="290" formatCode="0">
                  <c:v>9</c:v>
                </c:pt>
                <c:pt idx="291" formatCode="0">
                  <c:v>10</c:v>
                </c:pt>
                <c:pt idx="292" formatCode="0">
                  <c:v>0</c:v>
                </c:pt>
                <c:pt idx="293" formatCode="0">
                  <c:v>2</c:v>
                </c:pt>
                <c:pt idx="294" formatCode="0">
                  <c:v>18</c:v>
                </c:pt>
                <c:pt idx="295" formatCode="0">
                  <c:v>12</c:v>
                </c:pt>
                <c:pt idx="296" formatCode="0">
                  <c:v>3</c:v>
                </c:pt>
                <c:pt idx="297" formatCode="0">
                  <c:v>8</c:v>
                </c:pt>
                <c:pt idx="298" formatCode="0">
                  <c:v>6</c:v>
                </c:pt>
                <c:pt idx="299" formatCode="0">
                  <c:v>4</c:v>
                </c:pt>
                <c:pt idx="300" formatCode="0">
                  <c:v>3</c:v>
                </c:pt>
                <c:pt idx="301" formatCode="0">
                  <c:v>17</c:v>
                </c:pt>
                <c:pt idx="302" formatCode="0">
                  <c:v>18</c:v>
                </c:pt>
                <c:pt idx="303" formatCode="0">
                  <c:v>11</c:v>
                </c:pt>
                <c:pt idx="304" formatCode="0">
                  <c:v>14</c:v>
                </c:pt>
                <c:pt idx="305" formatCode="0">
                  <c:v>6</c:v>
                </c:pt>
                <c:pt idx="306" formatCode="0">
                  <c:v>5</c:v>
                </c:pt>
                <c:pt idx="307" formatCode="0">
                  <c:v>0</c:v>
                </c:pt>
                <c:pt idx="308" formatCode="0">
                  <c:v>17</c:v>
                </c:pt>
                <c:pt idx="309" formatCode="0">
                  <c:v>17</c:v>
                </c:pt>
                <c:pt idx="310" formatCode="0">
                  <c:v>14</c:v>
                </c:pt>
                <c:pt idx="311" formatCode="0">
                  <c:v>12</c:v>
                </c:pt>
                <c:pt idx="312" formatCode="0">
                  <c:v>16</c:v>
                </c:pt>
                <c:pt idx="313" formatCode="0">
                  <c:v>3</c:v>
                </c:pt>
                <c:pt idx="314" formatCode="0">
                  <c:v>0</c:v>
                </c:pt>
                <c:pt idx="315" formatCode="0">
                  <c:v>28</c:v>
                </c:pt>
                <c:pt idx="316" formatCode="0">
                  <c:v>22</c:v>
                </c:pt>
                <c:pt idx="317" formatCode="0">
                  <c:v>19</c:v>
                </c:pt>
                <c:pt idx="318" formatCode="0">
                  <c:v>28</c:v>
                </c:pt>
                <c:pt idx="319" formatCode="0">
                  <c:v>32</c:v>
                </c:pt>
                <c:pt idx="320" formatCode="0">
                  <c:v>9</c:v>
                </c:pt>
                <c:pt idx="321" formatCode="0">
                  <c:v>3</c:v>
                </c:pt>
                <c:pt idx="322" formatCode="0">
                  <c:v>36</c:v>
                </c:pt>
                <c:pt idx="323" formatCode="0">
                  <c:v>31</c:v>
                </c:pt>
                <c:pt idx="324" formatCode="0">
                  <c:v>14</c:v>
                </c:pt>
                <c:pt idx="325" formatCode="0">
                  <c:v>48</c:v>
                </c:pt>
                <c:pt idx="326" formatCode="0">
                  <c:v>35</c:v>
                </c:pt>
                <c:pt idx="327" formatCode="0">
                  <c:v>10</c:v>
                </c:pt>
                <c:pt idx="328" formatCode="0">
                  <c:v>7</c:v>
                </c:pt>
                <c:pt idx="329" formatCode="0">
                  <c:v>89</c:v>
                </c:pt>
                <c:pt idx="330" formatCode="0">
                  <c:v>52</c:v>
                </c:pt>
                <c:pt idx="331" formatCode="0">
                  <c:v>51</c:v>
                </c:pt>
                <c:pt idx="332" formatCode="0">
                  <c:v>63</c:v>
                </c:pt>
                <c:pt idx="333" formatCode="0">
                  <c:v>66</c:v>
                </c:pt>
                <c:pt idx="334" formatCode="0">
                  <c:v>19</c:v>
                </c:pt>
                <c:pt idx="335" formatCode="0">
                  <c:v>6</c:v>
                </c:pt>
                <c:pt idx="336" formatCode="0">
                  <c:v>130</c:v>
                </c:pt>
                <c:pt idx="337" formatCode="0">
                  <c:v>103</c:v>
                </c:pt>
                <c:pt idx="338" formatCode="0">
                  <c:v>112</c:v>
                </c:pt>
                <c:pt idx="339" formatCode="0">
                  <c:v>106</c:v>
                </c:pt>
                <c:pt idx="340" formatCode="0">
                  <c:v>100</c:v>
                </c:pt>
                <c:pt idx="341" formatCode="0">
                  <c:v>31</c:v>
                </c:pt>
                <c:pt idx="342" formatCode="0">
                  <c:v>22</c:v>
                </c:pt>
                <c:pt idx="343" formatCode="0">
                  <c:v>126</c:v>
                </c:pt>
                <c:pt idx="344" formatCode="0">
                  <c:v>73</c:v>
                </c:pt>
                <c:pt idx="345" formatCode="0">
                  <c:v>100</c:v>
                </c:pt>
                <c:pt idx="346" formatCode="0">
                  <c:v>73</c:v>
                </c:pt>
                <c:pt idx="347" formatCode="0">
                  <c:v>73</c:v>
                </c:pt>
                <c:pt idx="348" formatCode="0">
                  <c:v>27</c:v>
                </c:pt>
                <c:pt idx="349" formatCode="0">
                  <c:v>9</c:v>
                </c:pt>
                <c:pt idx="350" formatCode="0">
                  <c:v>106</c:v>
                </c:pt>
                <c:pt idx="351" formatCode="0">
                  <c:v>82</c:v>
                </c:pt>
                <c:pt idx="352" formatCode="0">
                  <c:v>68</c:v>
                </c:pt>
                <c:pt idx="353" formatCode="0">
                  <c:v>58</c:v>
                </c:pt>
                <c:pt idx="354" formatCode="0">
                  <c:v>63</c:v>
                </c:pt>
                <c:pt idx="355" formatCode="0">
                  <c:v>25</c:v>
                </c:pt>
                <c:pt idx="356" formatCode="0">
                  <c:v>7</c:v>
                </c:pt>
                <c:pt idx="357" formatCode="0">
                  <c:v>95</c:v>
                </c:pt>
                <c:pt idx="358" formatCode="0">
                  <c:v>66</c:v>
                </c:pt>
                <c:pt idx="359" formatCode="0">
                  <c:v>41</c:v>
                </c:pt>
                <c:pt idx="360" formatCode="0">
                  <c:v>33</c:v>
                </c:pt>
                <c:pt idx="361" formatCode="0">
                  <c:v>42</c:v>
                </c:pt>
                <c:pt idx="362" formatCode="0">
                  <c:v>10</c:v>
                </c:pt>
                <c:pt idx="363" formatCode="0">
                  <c:v>7</c:v>
                </c:pt>
                <c:pt idx="364" formatCode="0">
                  <c:v>47</c:v>
                </c:pt>
                <c:pt idx="365" formatCode="0">
                  <c:v>25</c:v>
                </c:pt>
                <c:pt idx="366" formatCode="0">
                  <c:v>38</c:v>
                </c:pt>
                <c:pt idx="367" formatCode="0">
                  <c:v>19</c:v>
                </c:pt>
                <c:pt idx="368" formatCode="0">
                  <c:v>22</c:v>
                </c:pt>
                <c:pt idx="369" formatCode="0">
                  <c:v>10</c:v>
                </c:pt>
                <c:pt idx="370" formatCode="0">
                  <c:v>3</c:v>
                </c:pt>
                <c:pt idx="371" formatCode="0">
                  <c:v>47</c:v>
                </c:pt>
                <c:pt idx="372" formatCode="0">
                  <c:v>30</c:v>
                </c:pt>
                <c:pt idx="373" formatCode="0">
                  <c:v>29</c:v>
                </c:pt>
                <c:pt idx="374" formatCode="0">
                  <c:v>16</c:v>
                </c:pt>
                <c:pt idx="375" formatCode="0">
                  <c:v>28</c:v>
                </c:pt>
                <c:pt idx="376" formatCode="0">
                  <c:v>4</c:v>
                </c:pt>
                <c:pt idx="377" formatCode="0">
                  <c:v>5</c:v>
                </c:pt>
                <c:pt idx="378" formatCode="0">
                  <c:v>24</c:v>
                </c:pt>
                <c:pt idx="379" formatCode="0">
                  <c:v>16</c:v>
                </c:pt>
                <c:pt idx="380" formatCode="0">
                  <c:v>10</c:v>
                </c:pt>
                <c:pt idx="381" formatCode="0">
                  <c:v>26</c:v>
                </c:pt>
                <c:pt idx="382" formatCode="0">
                  <c:v>2</c:v>
                </c:pt>
                <c:pt idx="383" formatCode="0">
                  <c:v>6</c:v>
                </c:pt>
                <c:pt idx="384" formatCode="0">
                  <c:v>14</c:v>
                </c:pt>
                <c:pt idx="385" formatCode="0">
                  <c:v>11</c:v>
                </c:pt>
                <c:pt idx="386" formatCode="0">
                  <c:v>4</c:v>
                </c:pt>
                <c:pt idx="387" formatCode="0">
                  <c:v>23</c:v>
                </c:pt>
                <c:pt idx="388" formatCode="0">
                  <c:v>8</c:v>
                </c:pt>
                <c:pt idx="389" formatCode="0">
                  <c:v>16</c:v>
                </c:pt>
                <c:pt idx="390" formatCode="0">
                  <c:v>4</c:v>
                </c:pt>
                <c:pt idx="391" formatCode="0">
                  <c:v>2</c:v>
                </c:pt>
                <c:pt idx="392" formatCode="0">
                  <c:v>16</c:v>
                </c:pt>
                <c:pt idx="393" formatCode="0">
                  <c:v>8</c:v>
                </c:pt>
                <c:pt idx="394" formatCode="0">
                  <c:v>5</c:v>
                </c:pt>
                <c:pt idx="395" formatCode="0">
                  <c:v>1</c:v>
                </c:pt>
                <c:pt idx="396" formatCode="0">
                  <c:v>9</c:v>
                </c:pt>
                <c:pt idx="39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0576"/>
        <c:axId val="22686278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Заб_Ръст!$AL$40:$AL$437</c:f>
              <c:numCache>
                <c:formatCode>0.0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0.92577163065415036</c:v>
                </c:pt>
                <c:pt idx="10">
                  <c:v>0.92577163065415036</c:v>
                </c:pt>
                <c:pt idx="11">
                  <c:v>2.7773148919624506</c:v>
                </c:pt>
                <c:pt idx="12">
                  <c:v>2.7773148919624506</c:v>
                </c:pt>
                <c:pt idx="13">
                  <c:v>2.7773148919624506</c:v>
                </c:pt>
                <c:pt idx="14">
                  <c:v>2.7773148919624506</c:v>
                </c:pt>
                <c:pt idx="15">
                  <c:v>2.7773148919624506</c:v>
                </c:pt>
                <c:pt idx="16">
                  <c:v>2.7773148919624506</c:v>
                </c:pt>
                <c:pt idx="17">
                  <c:v>2.7773148919624506</c:v>
                </c:pt>
                <c:pt idx="18">
                  <c:v>2.7773148919624506</c:v>
                </c:pt>
                <c:pt idx="19">
                  <c:v>2.7773148919624506</c:v>
                </c:pt>
                <c:pt idx="20">
                  <c:v>2.7773148919624506</c:v>
                </c:pt>
                <c:pt idx="21">
                  <c:v>2.7773148919624506</c:v>
                </c:pt>
                <c:pt idx="22">
                  <c:v>2.7773148919624506</c:v>
                </c:pt>
                <c:pt idx="23">
                  <c:v>1.8515432613083007</c:v>
                </c:pt>
                <c:pt idx="24">
                  <c:v>2.7773148919624506</c:v>
                </c:pt>
                <c:pt idx="25">
                  <c:v>0.92577163065415036</c:v>
                </c:pt>
                <c:pt idx="26">
                  <c:v>0.92577163065415036</c:v>
                </c:pt>
                <c:pt idx="27">
                  <c:v>0.92577163065415036</c:v>
                </c:pt>
                <c:pt idx="28">
                  <c:v>0.92577163065415036</c:v>
                </c:pt>
                <c:pt idx="29">
                  <c:v>0.92577163065415036</c:v>
                </c:pt>
                <c:pt idx="30">
                  <c:v>0.92577163065415036</c:v>
                </c:pt>
                <c:pt idx="31">
                  <c:v>0.92577163065415036</c:v>
                </c:pt>
                <c:pt idx="32">
                  <c:v>0.92577163065415036</c:v>
                </c:pt>
                <c:pt idx="33">
                  <c:v>0.92577163065415036</c:v>
                </c:pt>
                <c:pt idx="34">
                  <c:v>0.92577163065415036</c:v>
                </c:pt>
                <c:pt idx="35">
                  <c:v>0.92577163065415036</c:v>
                </c:pt>
                <c:pt idx="36">
                  <c:v>0.92577163065415036</c:v>
                </c:pt>
                <c:pt idx="37">
                  <c:v>0.92577163065415036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3.7030865226166014</c:v>
                </c:pt>
                <c:pt idx="86">
                  <c:v>4.6288581532707509</c:v>
                </c:pt>
                <c:pt idx="87">
                  <c:v>5.5546297839249013</c:v>
                </c:pt>
                <c:pt idx="88">
                  <c:v>6.4804014145790525</c:v>
                </c:pt>
                <c:pt idx="89">
                  <c:v>8.3319446758873532</c:v>
                </c:pt>
                <c:pt idx="90">
                  <c:v>8.3319446758873532</c:v>
                </c:pt>
                <c:pt idx="91">
                  <c:v>8.3319446758873532</c:v>
                </c:pt>
                <c:pt idx="92">
                  <c:v>8.3319446758873532</c:v>
                </c:pt>
                <c:pt idx="93">
                  <c:v>9.2577163065415018</c:v>
                </c:pt>
                <c:pt idx="94">
                  <c:v>9.2577163065415018</c:v>
                </c:pt>
                <c:pt idx="95">
                  <c:v>11.109259567849803</c:v>
                </c:pt>
                <c:pt idx="96">
                  <c:v>12.960802829158105</c:v>
                </c:pt>
                <c:pt idx="97">
                  <c:v>12.960802829158105</c:v>
                </c:pt>
                <c:pt idx="98">
                  <c:v>12.960802829158105</c:v>
                </c:pt>
                <c:pt idx="99">
                  <c:v>10.183487937195652</c:v>
                </c:pt>
                <c:pt idx="100">
                  <c:v>14.812346090466406</c:v>
                </c:pt>
                <c:pt idx="101">
                  <c:v>13.886574459812254</c:v>
                </c:pt>
                <c:pt idx="102">
                  <c:v>12.960802829158105</c:v>
                </c:pt>
                <c:pt idx="103">
                  <c:v>15.738117721120554</c:v>
                </c:pt>
                <c:pt idx="104">
                  <c:v>15.738117721120554</c:v>
                </c:pt>
                <c:pt idx="105">
                  <c:v>15.738117721120554</c:v>
                </c:pt>
                <c:pt idx="106">
                  <c:v>20.366975874391304</c:v>
                </c:pt>
                <c:pt idx="107">
                  <c:v>19.441204243737154</c:v>
                </c:pt>
                <c:pt idx="108">
                  <c:v>19.441204243737154</c:v>
                </c:pt>
                <c:pt idx="109">
                  <c:v>22.218519135699605</c:v>
                </c:pt>
                <c:pt idx="110">
                  <c:v>24.070062397007906</c:v>
                </c:pt>
                <c:pt idx="111">
                  <c:v>24.070062397007906</c:v>
                </c:pt>
                <c:pt idx="112">
                  <c:v>25.92160565831621</c:v>
                </c:pt>
                <c:pt idx="113">
                  <c:v>28.698920550278658</c:v>
                </c:pt>
                <c:pt idx="114">
                  <c:v>25.92160565831621</c:v>
                </c:pt>
                <c:pt idx="115">
                  <c:v>29.624692180932811</c:v>
                </c:pt>
                <c:pt idx="116">
                  <c:v>32.402007072895259</c:v>
                </c:pt>
                <c:pt idx="117">
                  <c:v>30.550463811586955</c:v>
                </c:pt>
                <c:pt idx="118">
                  <c:v>30.550463811586955</c:v>
                </c:pt>
                <c:pt idx="119">
                  <c:v>30.550463811586955</c:v>
                </c:pt>
                <c:pt idx="120">
                  <c:v>28.698920550278658</c:v>
                </c:pt>
                <c:pt idx="121">
                  <c:v>39.808180118128462</c:v>
                </c:pt>
                <c:pt idx="122">
                  <c:v>42.585495010090909</c:v>
                </c:pt>
                <c:pt idx="123">
                  <c:v>40.733951748782609</c:v>
                </c:pt>
                <c:pt idx="124">
                  <c:v>44.43703827139921</c:v>
                </c:pt>
                <c:pt idx="125">
                  <c:v>45.362809902053364</c:v>
                </c:pt>
                <c:pt idx="126">
                  <c:v>51.84321131663242</c:v>
                </c:pt>
                <c:pt idx="127">
                  <c:v>48.140124794015811</c:v>
                </c:pt>
                <c:pt idx="128">
                  <c:v>49.991668055324112</c:v>
                </c:pt>
                <c:pt idx="129">
                  <c:v>49.991668055324112</c:v>
                </c:pt>
                <c:pt idx="130">
                  <c:v>50.917439685978259</c:v>
                </c:pt>
                <c:pt idx="131">
                  <c:v>49.991668055324112</c:v>
                </c:pt>
                <c:pt idx="132">
                  <c:v>50.917439685978259</c:v>
                </c:pt>
                <c:pt idx="133">
                  <c:v>50.917439685978259</c:v>
                </c:pt>
                <c:pt idx="134">
                  <c:v>50.917439685978259</c:v>
                </c:pt>
                <c:pt idx="135">
                  <c:v>46.288581532707511</c:v>
                </c:pt>
                <c:pt idx="136">
                  <c:v>49.991668055324112</c:v>
                </c:pt>
                <c:pt idx="137">
                  <c:v>48.140124794015811</c:v>
                </c:pt>
                <c:pt idx="138">
                  <c:v>42.585495010090909</c:v>
                </c:pt>
                <c:pt idx="139">
                  <c:v>41.659723379436763</c:v>
                </c:pt>
                <c:pt idx="140">
                  <c:v>34.25355033420356</c:v>
                </c:pt>
                <c:pt idx="141">
                  <c:v>43.511266640745063</c:v>
                </c:pt>
                <c:pt idx="142">
                  <c:v>40.733951748782609</c:v>
                </c:pt>
                <c:pt idx="143">
                  <c:v>38.882408487474308</c:v>
                </c:pt>
                <c:pt idx="144">
                  <c:v>37.030865226166007</c:v>
                </c:pt>
                <c:pt idx="145">
                  <c:v>38.882408487474308</c:v>
                </c:pt>
                <c:pt idx="146">
                  <c:v>37.956636856820161</c:v>
                </c:pt>
                <c:pt idx="147">
                  <c:v>37.956636856820161</c:v>
                </c:pt>
                <c:pt idx="148">
                  <c:v>37.030865226166007</c:v>
                </c:pt>
                <c:pt idx="149">
                  <c:v>30.550463811586955</c:v>
                </c:pt>
                <c:pt idx="150">
                  <c:v>25.92160565831621</c:v>
                </c:pt>
                <c:pt idx="151">
                  <c:v>27.773148919624507</c:v>
                </c:pt>
                <c:pt idx="152">
                  <c:v>26.847377288970353</c:v>
                </c:pt>
                <c:pt idx="153">
                  <c:v>26.847377288970353</c:v>
                </c:pt>
                <c:pt idx="154">
                  <c:v>25.92160565831621</c:v>
                </c:pt>
                <c:pt idx="155">
                  <c:v>18.515432613083004</c:v>
                </c:pt>
                <c:pt idx="156">
                  <c:v>19.441204243737154</c:v>
                </c:pt>
                <c:pt idx="157">
                  <c:v>18.515432613083004</c:v>
                </c:pt>
                <c:pt idx="158">
                  <c:v>16.663889351774706</c:v>
                </c:pt>
                <c:pt idx="159">
                  <c:v>15.738117721120554</c:v>
                </c:pt>
                <c:pt idx="160">
                  <c:v>15.738117721120554</c:v>
                </c:pt>
                <c:pt idx="161">
                  <c:v>19.441204243737154</c:v>
                </c:pt>
                <c:pt idx="162">
                  <c:v>17.589660982428853</c:v>
                </c:pt>
                <c:pt idx="163">
                  <c:v>17.589660982428853</c:v>
                </c:pt>
                <c:pt idx="164">
                  <c:v>19.441204243737154</c:v>
                </c:pt>
                <c:pt idx="165">
                  <c:v>17.589660982428853</c:v>
                </c:pt>
                <c:pt idx="166">
                  <c:v>24.995834027662056</c:v>
                </c:pt>
                <c:pt idx="167">
                  <c:v>24.995834027662056</c:v>
                </c:pt>
                <c:pt idx="168">
                  <c:v>24.995834027662056</c:v>
                </c:pt>
                <c:pt idx="169">
                  <c:v>26.847377288970353</c:v>
                </c:pt>
                <c:pt idx="170">
                  <c:v>32.402007072895259</c:v>
                </c:pt>
                <c:pt idx="171">
                  <c:v>34.25355033420356</c:v>
                </c:pt>
                <c:pt idx="172">
                  <c:v>34.25355033420356</c:v>
                </c:pt>
                <c:pt idx="173">
                  <c:v>33.327778703549413</c:v>
                </c:pt>
                <c:pt idx="174">
                  <c:v>34.25355033420356</c:v>
                </c:pt>
                <c:pt idx="175">
                  <c:v>30.550463811586955</c:v>
                </c:pt>
                <c:pt idx="176">
                  <c:v>33.327778703549413</c:v>
                </c:pt>
                <c:pt idx="177">
                  <c:v>33.327778703549413</c:v>
                </c:pt>
                <c:pt idx="178">
                  <c:v>33.327778703549413</c:v>
                </c:pt>
                <c:pt idx="179">
                  <c:v>32.402007072895259</c:v>
                </c:pt>
                <c:pt idx="180">
                  <c:v>31.476235442241109</c:v>
                </c:pt>
                <c:pt idx="181">
                  <c:v>31.476235442241109</c:v>
                </c:pt>
                <c:pt idx="182">
                  <c:v>33.327778703549413</c:v>
                </c:pt>
                <c:pt idx="183">
                  <c:v>33.327778703549413</c:v>
                </c:pt>
                <c:pt idx="184">
                  <c:v>28.698920550278658</c:v>
                </c:pt>
                <c:pt idx="185">
                  <c:v>33.327778703549413</c:v>
                </c:pt>
                <c:pt idx="186">
                  <c:v>49.065896424669965</c:v>
                </c:pt>
                <c:pt idx="187">
                  <c:v>49.065896424669965</c:v>
                </c:pt>
                <c:pt idx="188">
                  <c:v>49.065896424669965</c:v>
                </c:pt>
                <c:pt idx="189">
                  <c:v>49.065896424669965</c:v>
                </c:pt>
                <c:pt idx="190">
                  <c:v>49.991668055324112</c:v>
                </c:pt>
                <c:pt idx="191">
                  <c:v>57.397841100557315</c:v>
                </c:pt>
                <c:pt idx="192">
                  <c:v>56.472069469903161</c:v>
                </c:pt>
                <c:pt idx="193">
                  <c:v>62.02669925382807</c:v>
                </c:pt>
                <c:pt idx="194">
                  <c:v>60.175155992519763</c:v>
                </c:pt>
                <c:pt idx="195">
                  <c:v>60.175155992519763</c:v>
                </c:pt>
                <c:pt idx="196">
                  <c:v>62.02669925382807</c:v>
                </c:pt>
                <c:pt idx="197">
                  <c:v>63.878242515136364</c:v>
                </c:pt>
                <c:pt idx="198">
                  <c:v>82.393675128219371</c:v>
                </c:pt>
                <c:pt idx="199">
                  <c:v>89.799848173452574</c:v>
                </c:pt>
                <c:pt idx="200">
                  <c:v>89.799848173452574</c:v>
                </c:pt>
                <c:pt idx="201">
                  <c:v>113.86991057046048</c:v>
                </c:pt>
                <c:pt idx="202">
                  <c:v>123.12762687700199</c:v>
                </c:pt>
                <c:pt idx="203">
                  <c:v>126.83071339961859</c:v>
                </c:pt>
                <c:pt idx="204">
                  <c:v>168.49043677905536</c:v>
                </c:pt>
                <c:pt idx="205">
                  <c:v>210.15016015849213</c:v>
                </c:pt>
                <c:pt idx="206">
                  <c:v>224.03673461830437</c:v>
                </c:pt>
                <c:pt idx="207">
                  <c:v>237.9233090781166</c:v>
                </c:pt>
                <c:pt idx="208">
                  <c:v>251.80988353792887</c:v>
                </c:pt>
                <c:pt idx="209">
                  <c:v>251.80988353792887</c:v>
                </c:pt>
                <c:pt idx="210">
                  <c:v>263.84491473643283</c:v>
                </c:pt>
                <c:pt idx="211">
                  <c:v>355.49630617119368</c:v>
                </c:pt>
                <c:pt idx="212">
                  <c:v>373.08596715362256</c:v>
                </c:pt>
                <c:pt idx="213">
                  <c:v>413.81991890240511</c:v>
                </c:pt>
                <c:pt idx="214">
                  <c:v>446.22192597530039</c:v>
                </c:pt>
                <c:pt idx="215">
                  <c:v>426.78072173156329</c:v>
                </c:pt>
                <c:pt idx="216">
                  <c:v>418.44877705567586</c:v>
                </c:pt>
                <c:pt idx="217">
                  <c:v>503.61976707585774</c:v>
                </c:pt>
                <c:pt idx="218">
                  <c:v>530.46714436482807</c:v>
                </c:pt>
                <c:pt idx="219">
                  <c:v>573.05263937491895</c:v>
                </c:pt>
                <c:pt idx="220">
                  <c:v>626.74739395285974</c:v>
                </c:pt>
                <c:pt idx="221">
                  <c:v>674.88751874687557</c:v>
                </c:pt>
                <c:pt idx="222">
                  <c:v>674.88751874687557</c:v>
                </c:pt>
                <c:pt idx="223">
                  <c:v>675.81329037752971</c:v>
                </c:pt>
                <c:pt idx="224">
                  <c:v>698.95758114388343</c:v>
                </c:pt>
                <c:pt idx="225">
                  <c:v>671.1844322242589</c:v>
                </c:pt>
                <c:pt idx="226">
                  <c:v>685.99677831472536</c:v>
                </c:pt>
                <c:pt idx="227">
                  <c:v>660.07517265640911</c:v>
                </c:pt>
                <c:pt idx="228">
                  <c:v>645.26282656594265</c:v>
                </c:pt>
                <c:pt idx="229">
                  <c:v>659.14940102575497</c:v>
                </c:pt>
                <c:pt idx="230">
                  <c:v>657.29785776444658</c:v>
                </c:pt>
                <c:pt idx="231">
                  <c:v>628.59893721416802</c:v>
                </c:pt>
                <c:pt idx="232">
                  <c:v>589.7165287266937</c:v>
                </c:pt>
                <c:pt idx="233">
                  <c:v>533.24445925679061</c:v>
                </c:pt>
                <c:pt idx="234">
                  <c:v>501.76822381454946</c:v>
                </c:pt>
                <c:pt idx="235">
                  <c:v>521.20942805828656</c:v>
                </c:pt>
                <c:pt idx="236">
                  <c:v>511.02594012109091</c:v>
                </c:pt>
                <c:pt idx="237">
                  <c:v>510.10016849043677</c:v>
                </c:pt>
                <c:pt idx="238">
                  <c:v>532.31868762613635</c:v>
                </c:pt>
                <c:pt idx="239">
                  <c:v>503.61976707585774</c:v>
                </c:pt>
                <c:pt idx="240">
                  <c:v>481.4012479401581</c:v>
                </c:pt>
                <c:pt idx="241">
                  <c:v>488.80742098539127</c:v>
                </c:pt>
                <c:pt idx="242">
                  <c:v>475.84661815623321</c:v>
                </c:pt>
                <c:pt idx="243">
                  <c:v>467.51467348034583</c:v>
                </c:pt>
                <c:pt idx="244">
                  <c:v>469.36621674165417</c:v>
                </c:pt>
                <c:pt idx="245">
                  <c:v>464.73735858838342</c:v>
                </c:pt>
                <c:pt idx="246">
                  <c:v>471.21776000296245</c:v>
                </c:pt>
                <c:pt idx="247">
                  <c:v>469.36621674165417</c:v>
                </c:pt>
                <c:pt idx="248">
                  <c:v>440.6672961913755</c:v>
                </c:pt>
                <c:pt idx="249">
                  <c:v>379.5663685682016</c:v>
                </c:pt>
                <c:pt idx="250">
                  <c:v>371.23442389231423</c:v>
                </c:pt>
                <c:pt idx="251">
                  <c:v>371.23442389231423</c:v>
                </c:pt>
                <c:pt idx="252">
                  <c:v>333.2777870354941</c:v>
                </c:pt>
                <c:pt idx="253">
                  <c:v>311.9850395304486</c:v>
                </c:pt>
                <c:pt idx="254">
                  <c:v>295.32115017867392</c:v>
                </c:pt>
                <c:pt idx="255">
                  <c:v>274.02840267362848</c:v>
                </c:pt>
                <c:pt idx="256">
                  <c:v>256.43874169119965</c:v>
                </c:pt>
                <c:pt idx="257">
                  <c:v>249.95834027662056</c:v>
                </c:pt>
                <c:pt idx="258">
                  <c:v>249.95834027662056</c:v>
                </c:pt>
                <c:pt idx="259">
                  <c:v>197.189357329334</c:v>
                </c:pt>
                <c:pt idx="260">
                  <c:v>187.93164102279249</c:v>
                </c:pt>
                <c:pt idx="261">
                  <c:v>187.00586939213835</c:v>
                </c:pt>
                <c:pt idx="262">
                  <c:v>190.70895591475494</c:v>
                </c:pt>
                <c:pt idx="263">
                  <c:v>166.63889351774705</c:v>
                </c:pt>
                <c:pt idx="264">
                  <c:v>167.56466514840119</c:v>
                </c:pt>
                <c:pt idx="265">
                  <c:v>169.4162084097095</c:v>
                </c:pt>
                <c:pt idx="266">
                  <c:v>166.63889351774705</c:v>
                </c:pt>
                <c:pt idx="267">
                  <c:v>169.4162084097095</c:v>
                </c:pt>
                <c:pt idx="268">
                  <c:v>169.4162084097095</c:v>
                </c:pt>
                <c:pt idx="269">
                  <c:v>163.8615786257846</c:v>
                </c:pt>
                <c:pt idx="270">
                  <c:v>161.08426373382213</c:v>
                </c:pt>
                <c:pt idx="271">
                  <c:v>155.52963394989723</c:v>
                </c:pt>
                <c:pt idx="272">
                  <c:v>153.67809068858895</c:v>
                </c:pt>
                <c:pt idx="273">
                  <c:v>165.71312188709288</c:v>
                </c:pt>
                <c:pt idx="274">
                  <c:v>149.0492325353182</c:v>
                </c:pt>
                <c:pt idx="275">
                  <c:v>124.05339850765614</c:v>
                </c:pt>
                <c:pt idx="276">
                  <c:v>125.90494176896443</c:v>
                </c:pt>
                <c:pt idx="277">
                  <c:v>130.53379992223518</c:v>
                </c:pt>
                <c:pt idx="278">
                  <c:v>149.97500416597234</c:v>
                </c:pt>
                <c:pt idx="279">
                  <c:v>150.9007757966265</c:v>
                </c:pt>
                <c:pt idx="280">
                  <c:v>141.64305949008499</c:v>
                </c:pt>
                <c:pt idx="281">
                  <c:v>122.20185524634782</c:v>
                </c:pt>
                <c:pt idx="282">
                  <c:v>114.79568220111463</c:v>
                </c:pt>
                <c:pt idx="283">
                  <c:v>109.24105241718974</c:v>
                </c:pt>
                <c:pt idx="284">
                  <c:v>112.94413893980632</c:v>
                </c:pt>
                <c:pt idx="285">
                  <c:v>112.94413893980632</c:v>
                </c:pt>
                <c:pt idx="286">
                  <c:v>113.86991057046048</c:v>
                </c:pt>
                <c:pt idx="287">
                  <c:v>109.24105241718974</c:v>
                </c:pt>
                <c:pt idx="288">
                  <c:v>110.16682404784387</c:v>
                </c:pt>
                <c:pt idx="289">
                  <c:v>109.24105241718974</c:v>
                </c:pt>
                <c:pt idx="290">
                  <c:v>101.83487937195652</c:v>
                </c:pt>
                <c:pt idx="291">
                  <c:v>104.61219426391897</c:v>
                </c:pt>
                <c:pt idx="292">
                  <c:v>83.319446758873525</c:v>
                </c:pt>
                <c:pt idx="293">
                  <c:v>82.393675128219371</c:v>
                </c:pt>
                <c:pt idx="294">
                  <c:v>87.948304912144266</c:v>
                </c:pt>
                <c:pt idx="295">
                  <c:v>96.280249588031623</c:v>
                </c:pt>
                <c:pt idx="296">
                  <c:v>90.725619804106728</c:v>
                </c:pt>
                <c:pt idx="297">
                  <c:v>93.502934696069175</c:v>
                </c:pt>
                <c:pt idx="298">
                  <c:v>95.354477957377469</c:v>
                </c:pt>
                <c:pt idx="299">
                  <c:v>99.05756447999407</c:v>
                </c:pt>
                <c:pt idx="300">
                  <c:v>100.90910774130238</c:v>
                </c:pt>
                <c:pt idx="301">
                  <c:v>106.46373752522729</c:v>
                </c:pt>
                <c:pt idx="302">
                  <c:v>108.31528078653558</c:v>
                </c:pt>
                <c:pt idx="303">
                  <c:v>112.01836730915218</c:v>
                </c:pt>
                <c:pt idx="304">
                  <c:v>116.64722546242292</c:v>
                </c:pt>
                <c:pt idx="305">
                  <c:v>112.94413893980632</c:v>
                </c:pt>
                <c:pt idx="306">
                  <c:v>117.57299709307708</c:v>
                </c:pt>
                <c:pt idx="307">
                  <c:v>115.72145383176878</c:v>
                </c:pt>
                <c:pt idx="308">
                  <c:v>114.79568220111463</c:v>
                </c:pt>
                <c:pt idx="309">
                  <c:v>119.42454035438537</c:v>
                </c:pt>
                <c:pt idx="310">
                  <c:v>129.60802829158104</c:v>
                </c:pt>
                <c:pt idx="311">
                  <c:v>133.31111481419765</c:v>
                </c:pt>
                <c:pt idx="312">
                  <c:v>142.56883112073913</c:v>
                </c:pt>
                <c:pt idx="313">
                  <c:v>141.64305949008499</c:v>
                </c:pt>
                <c:pt idx="314">
                  <c:v>138.86574459812255</c:v>
                </c:pt>
                <c:pt idx="315">
                  <c:v>149.0492325353182</c:v>
                </c:pt>
                <c:pt idx="316">
                  <c:v>152.75231905793478</c:v>
                </c:pt>
                <c:pt idx="317">
                  <c:v>160.15849210316799</c:v>
                </c:pt>
                <c:pt idx="318">
                  <c:v>173.11929493232608</c:v>
                </c:pt>
                <c:pt idx="319">
                  <c:v>197.189357329334</c:v>
                </c:pt>
                <c:pt idx="320">
                  <c:v>200.89244385195059</c:v>
                </c:pt>
                <c:pt idx="321">
                  <c:v>203.66975874391304</c:v>
                </c:pt>
                <c:pt idx="322">
                  <c:v>221.25941972634192</c:v>
                </c:pt>
                <c:pt idx="323">
                  <c:v>234.22022255550002</c:v>
                </c:pt>
                <c:pt idx="324">
                  <c:v>234.22022255550002</c:v>
                </c:pt>
                <c:pt idx="325">
                  <c:v>267.54800125904944</c:v>
                </c:pt>
                <c:pt idx="326">
                  <c:v>285.13766224147827</c:v>
                </c:pt>
                <c:pt idx="327">
                  <c:v>291.61806365605736</c:v>
                </c:pt>
                <c:pt idx="328">
                  <c:v>298.09846507063639</c:v>
                </c:pt>
                <c:pt idx="329">
                  <c:v>354.57053454053954</c:v>
                </c:pt>
                <c:pt idx="330">
                  <c:v>382.34368346016402</c:v>
                </c:pt>
                <c:pt idx="331">
                  <c:v>411.96837564109683</c:v>
                </c:pt>
                <c:pt idx="332">
                  <c:v>444.37038271399211</c:v>
                </c:pt>
                <c:pt idx="333">
                  <c:v>475.84661815623321</c:v>
                </c:pt>
                <c:pt idx="334">
                  <c:v>485.10433446277477</c:v>
                </c:pt>
                <c:pt idx="335">
                  <c:v>487.88164935473714</c:v>
                </c:pt>
                <c:pt idx="336">
                  <c:v>574.90418263622723</c:v>
                </c:pt>
                <c:pt idx="337">
                  <c:v>641.5597400433262</c:v>
                </c:pt>
                <c:pt idx="338">
                  <c:v>732.2853598474328</c:v>
                </c:pt>
                <c:pt idx="339">
                  <c:v>785.98011442537347</c:v>
                </c:pt>
                <c:pt idx="340">
                  <c:v>846.15527041789323</c:v>
                </c:pt>
                <c:pt idx="341">
                  <c:v>865.5964746616304</c:v>
                </c:pt>
                <c:pt idx="342">
                  <c:v>879.48304912144272</c:v>
                </c:pt>
                <c:pt idx="343">
                  <c:v>913.73659945564634</c:v>
                </c:pt>
                <c:pt idx="344">
                  <c:v>933.17780369938339</c:v>
                </c:pt>
                <c:pt idx="345">
                  <c:v>978.5406136014368</c:v>
                </c:pt>
                <c:pt idx="346">
                  <c:v>987.79832990797831</c:v>
                </c:pt>
                <c:pt idx="347">
                  <c:v>994.27873132255741</c:v>
                </c:pt>
                <c:pt idx="348">
                  <c:v>1001.6849043677906</c:v>
                </c:pt>
                <c:pt idx="349">
                  <c:v>1004.4622192597529</c:v>
                </c:pt>
                <c:pt idx="350">
                  <c:v>982.24370012405336</c:v>
                </c:pt>
                <c:pt idx="351">
                  <c:v>962.8024958803162</c:v>
                </c:pt>
                <c:pt idx="352">
                  <c:v>922.0685441315336</c:v>
                </c:pt>
                <c:pt idx="353">
                  <c:v>877.63150586013444</c:v>
                </c:pt>
                <c:pt idx="354">
                  <c:v>843.37795552593082</c:v>
                </c:pt>
                <c:pt idx="355">
                  <c:v>837.82332574200598</c:v>
                </c:pt>
                <c:pt idx="356">
                  <c:v>823.93675128219365</c:v>
                </c:pt>
                <c:pt idx="357">
                  <c:v>795.2378307319151</c:v>
                </c:pt>
                <c:pt idx="358">
                  <c:v>788.757429317336</c:v>
                </c:pt>
                <c:pt idx="359">
                  <c:v>734.13690310874119</c:v>
                </c:pt>
                <c:pt idx="360">
                  <c:v>697.10603788257515</c:v>
                </c:pt>
                <c:pt idx="361">
                  <c:v>668.40711733229648</c:v>
                </c:pt>
                <c:pt idx="362">
                  <c:v>652.66899961117599</c:v>
                </c:pt>
                <c:pt idx="363">
                  <c:v>650.8174563498676</c:v>
                </c:pt>
                <c:pt idx="364">
                  <c:v>596.19693014127279</c:v>
                </c:pt>
                <c:pt idx="365">
                  <c:v>543.42794719398614</c:v>
                </c:pt>
                <c:pt idx="366">
                  <c:v>515.65479827436161</c:v>
                </c:pt>
                <c:pt idx="367">
                  <c:v>479.54970467884988</c:v>
                </c:pt>
                <c:pt idx="368">
                  <c:v>441.5930678220297</c:v>
                </c:pt>
                <c:pt idx="369">
                  <c:v>427.70649336221743</c:v>
                </c:pt>
                <c:pt idx="370">
                  <c:v>424.00340683960076</c:v>
                </c:pt>
                <c:pt idx="371">
                  <c:v>379.5663685682016</c:v>
                </c:pt>
                <c:pt idx="372">
                  <c:v>346.23858986465217</c:v>
                </c:pt>
                <c:pt idx="373">
                  <c:v>335.12933029680238</c:v>
                </c:pt>
                <c:pt idx="374">
                  <c:v>319.39121257568183</c:v>
                </c:pt>
                <c:pt idx="375">
                  <c:v>306.43040974652371</c:v>
                </c:pt>
                <c:pt idx="376">
                  <c:v>300.87577996259881</c:v>
                </c:pt>
                <c:pt idx="377">
                  <c:v>299.02423670129053</c:v>
                </c:pt>
                <c:pt idx="378">
                  <c:v>277.73148919624509</c:v>
                </c:pt>
                <c:pt idx="379">
                  <c:v>269.39954452035772</c:v>
                </c:pt>
                <c:pt idx="380">
                  <c:v>243.47793886204153</c:v>
                </c:pt>
                <c:pt idx="381">
                  <c:v>249.95834027662056</c:v>
                </c:pt>
                <c:pt idx="382">
                  <c:v>231.44290766353757</c:v>
                </c:pt>
                <c:pt idx="383">
                  <c:v>227.73982114092095</c:v>
                </c:pt>
                <c:pt idx="384">
                  <c:v>237.9233090781166</c:v>
                </c:pt>
                <c:pt idx="385">
                  <c:v>204.59553037456723</c:v>
                </c:pt>
                <c:pt idx="386">
                  <c:v>180.52546797755929</c:v>
                </c:pt>
                <c:pt idx="387">
                  <c:v>174.97083819363439</c:v>
                </c:pt>
                <c:pt idx="388">
                  <c:v>167.56466514840119</c:v>
                </c:pt>
                <c:pt idx="389">
                  <c:v>156.4554055805514</c:v>
                </c:pt>
                <c:pt idx="390">
                  <c:v>156.4554055805514</c:v>
                </c:pt>
                <c:pt idx="391">
                  <c:v>153.67809068858895</c:v>
                </c:pt>
                <c:pt idx="392">
                  <c:v>146.27191764335572</c:v>
                </c:pt>
                <c:pt idx="393">
                  <c:v>138.86574459812255</c:v>
                </c:pt>
                <c:pt idx="394">
                  <c:v>134.23688644485179</c:v>
                </c:pt>
                <c:pt idx="395">
                  <c:v>111.09259567849803</c:v>
                </c:pt>
                <c:pt idx="396">
                  <c:v>117.57299709307708</c:v>
                </c:pt>
                <c:pt idx="397">
                  <c:v>114.79568220111463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9104"/>
        <c:axId val="226862208"/>
      </c:lineChart>
      <c:dateAx>
        <c:axId val="226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2208"/>
        <c:crosses val="autoZero"/>
        <c:auto val="1"/>
        <c:lblOffset val="100"/>
        <c:baseTimeUnit val="days"/>
      </c:dateAx>
      <c:valAx>
        <c:axId val="226862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9104"/>
        <c:crosses val="autoZero"/>
        <c:crossBetween val="between"/>
      </c:valAx>
      <c:valAx>
        <c:axId val="226862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0576"/>
        <c:crosses val="max"/>
        <c:crossBetween val="between"/>
      </c:valAx>
      <c:dateAx>
        <c:axId val="227160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278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Сливен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Брой_случаи!$A$40:$A$290</c:f>
              <c:numCache>
                <c:formatCode>d\.m\.yy;@</c:formatCode>
                <c:ptCount val="251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</c:numCache>
            </c:numRef>
          </c:cat>
          <c:val>
            <c:numRef>
              <c:f>Брой_случаи!$U$40:$U$437</c:f>
              <c:numCache>
                <c:formatCode>General</c:formatCode>
                <c:ptCount val="398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4</c:v>
                </c:pt>
                <c:pt idx="48">
                  <c:v>0</c:v>
                </c:pt>
                <c:pt idx="49">
                  <c:v>3</c:v>
                </c:pt>
                <c:pt idx="50">
                  <c:v>9</c:v>
                </c:pt>
                <c:pt idx="51">
                  <c:v>2</c:v>
                </c:pt>
                <c:pt idx="52">
                  <c:v>1</c:v>
                </c:pt>
                <c:pt idx="53">
                  <c:v>6</c:v>
                </c:pt>
                <c:pt idx="54">
                  <c:v>10</c:v>
                </c:pt>
                <c:pt idx="55">
                  <c:v>2</c:v>
                </c:pt>
                <c:pt idx="56">
                  <c:v>1</c:v>
                </c:pt>
                <c:pt idx="57">
                  <c:v>16</c:v>
                </c:pt>
                <c:pt idx="58">
                  <c:v>8</c:v>
                </c:pt>
                <c:pt idx="59">
                  <c:v>9</c:v>
                </c:pt>
                <c:pt idx="60">
                  <c:v>7</c:v>
                </c:pt>
                <c:pt idx="61">
                  <c:v>11</c:v>
                </c:pt>
                <c:pt idx="62">
                  <c:v>0</c:v>
                </c:pt>
                <c:pt idx="63">
                  <c:v>8</c:v>
                </c:pt>
                <c:pt idx="64">
                  <c:v>7</c:v>
                </c:pt>
                <c:pt idx="65">
                  <c:v>4</c:v>
                </c:pt>
                <c:pt idx="66">
                  <c:v>9</c:v>
                </c:pt>
                <c:pt idx="67">
                  <c:v>7</c:v>
                </c:pt>
                <c:pt idx="68">
                  <c:v>6</c:v>
                </c:pt>
                <c:pt idx="69">
                  <c:v>0</c:v>
                </c:pt>
                <c:pt idx="70">
                  <c:v>6</c:v>
                </c:pt>
                <c:pt idx="71">
                  <c:v>12</c:v>
                </c:pt>
                <c:pt idx="72">
                  <c:v>8</c:v>
                </c:pt>
                <c:pt idx="73">
                  <c:v>6</c:v>
                </c:pt>
                <c:pt idx="74">
                  <c:v>4</c:v>
                </c:pt>
                <c:pt idx="75">
                  <c:v>5</c:v>
                </c:pt>
                <c:pt idx="76">
                  <c:v>1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6</c:v>
                </c:pt>
                <c:pt idx="81">
                  <c:v>8</c:v>
                </c:pt>
                <c:pt idx="82">
                  <c:v>11</c:v>
                </c:pt>
                <c:pt idx="83">
                  <c:v>1</c:v>
                </c:pt>
                <c:pt idx="84">
                  <c:v>7</c:v>
                </c:pt>
                <c:pt idx="85">
                  <c:v>6</c:v>
                </c:pt>
                <c:pt idx="86">
                  <c:v>9</c:v>
                </c:pt>
                <c:pt idx="87">
                  <c:v>3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4</c:v>
                </c:pt>
                <c:pt idx="94">
                  <c:v>3</c:v>
                </c:pt>
                <c:pt idx="95">
                  <c:v>8</c:v>
                </c:pt>
                <c:pt idx="96">
                  <c:v>3</c:v>
                </c:pt>
                <c:pt idx="97">
                  <c:v>1</c:v>
                </c:pt>
                <c:pt idx="98">
                  <c:v>1</c:v>
                </c:pt>
                <c:pt idx="99">
                  <c:v>5</c:v>
                </c:pt>
                <c:pt idx="100">
                  <c:v>4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4</c:v>
                </c:pt>
                <c:pt idx="115">
                  <c:v>1</c:v>
                </c:pt>
                <c:pt idx="116">
                  <c:v>4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2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6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2</c:v>
                </c:pt>
                <c:pt idx="142" formatCode="0">
                  <c:v>4</c:v>
                </c:pt>
                <c:pt idx="143" formatCode="0">
                  <c:v>0</c:v>
                </c:pt>
                <c:pt idx="144" formatCode="0">
                  <c:v>7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2</c:v>
                </c:pt>
                <c:pt idx="148" formatCode="0">
                  <c:v>4</c:v>
                </c:pt>
                <c:pt idx="149" formatCode="0">
                  <c:v>2</c:v>
                </c:pt>
                <c:pt idx="150" formatCode="0">
                  <c:v>6</c:v>
                </c:pt>
                <c:pt idx="151" formatCode="0">
                  <c:v>3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8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4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2</c:v>
                </c:pt>
                <c:pt idx="163" formatCode="0">
                  <c:v>3</c:v>
                </c:pt>
                <c:pt idx="164" formatCode="0">
                  <c:v>3</c:v>
                </c:pt>
                <c:pt idx="165" formatCode="0">
                  <c:v>5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9</c:v>
                </c:pt>
                <c:pt idx="169" formatCode="0">
                  <c:v>3</c:v>
                </c:pt>
                <c:pt idx="170" formatCode="0">
                  <c:v>7</c:v>
                </c:pt>
                <c:pt idx="171" formatCode="0">
                  <c:v>5</c:v>
                </c:pt>
                <c:pt idx="172" formatCode="0">
                  <c:v>7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10</c:v>
                </c:pt>
                <c:pt idx="176" formatCode="0">
                  <c:v>10</c:v>
                </c:pt>
                <c:pt idx="177" formatCode="0">
                  <c:v>13</c:v>
                </c:pt>
                <c:pt idx="178" formatCode="0">
                  <c:v>21</c:v>
                </c:pt>
                <c:pt idx="179" formatCode="0">
                  <c:v>35</c:v>
                </c:pt>
                <c:pt idx="180" formatCode="0">
                  <c:v>39</c:v>
                </c:pt>
                <c:pt idx="181" formatCode="0">
                  <c:v>1</c:v>
                </c:pt>
                <c:pt idx="182" formatCode="0">
                  <c:v>14</c:v>
                </c:pt>
                <c:pt idx="183" formatCode="0">
                  <c:v>16</c:v>
                </c:pt>
                <c:pt idx="184" formatCode="0">
                  <c:v>13</c:v>
                </c:pt>
                <c:pt idx="185" formatCode="0">
                  <c:v>21</c:v>
                </c:pt>
                <c:pt idx="186" formatCode="0">
                  <c:v>58</c:v>
                </c:pt>
                <c:pt idx="187" formatCode="0">
                  <c:v>7</c:v>
                </c:pt>
                <c:pt idx="188" formatCode="0">
                  <c:v>84</c:v>
                </c:pt>
                <c:pt idx="189" formatCode="0">
                  <c:v>39</c:v>
                </c:pt>
                <c:pt idx="190" formatCode="0">
                  <c:v>27</c:v>
                </c:pt>
                <c:pt idx="191" formatCode="0">
                  <c:v>60</c:v>
                </c:pt>
                <c:pt idx="192" formatCode="0">
                  <c:v>37</c:v>
                </c:pt>
                <c:pt idx="193" formatCode="0">
                  <c:v>25</c:v>
                </c:pt>
                <c:pt idx="194" formatCode="0">
                  <c:v>7</c:v>
                </c:pt>
                <c:pt idx="195" formatCode="0">
                  <c:v>9</c:v>
                </c:pt>
                <c:pt idx="196" formatCode="0">
                  <c:v>43</c:v>
                </c:pt>
                <c:pt idx="197" formatCode="0">
                  <c:v>19</c:v>
                </c:pt>
                <c:pt idx="198" formatCode="0">
                  <c:v>47</c:v>
                </c:pt>
                <c:pt idx="199" formatCode="0">
                  <c:v>29</c:v>
                </c:pt>
                <c:pt idx="200" formatCode="0">
                  <c:v>50</c:v>
                </c:pt>
                <c:pt idx="201" formatCode="0">
                  <c:v>37</c:v>
                </c:pt>
                <c:pt idx="202" formatCode="0">
                  <c:v>24</c:v>
                </c:pt>
                <c:pt idx="203" formatCode="0">
                  <c:v>11</c:v>
                </c:pt>
                <c:pt idx="204" formatCode="0">
                  <c:v>56</c:v>
                </c:pt>
                <c:pt idx="205" formatCode="0">
                  <c:v>86</c:v>
                </c:pt>
                <c:pt idx="206" formatCode="0">
                  <c:v>47</c:v>
                </c:pt>
                <c:pt idx="207" formatCode="0">
                  <c:v>119</c:v>
                </c:pt>
                <c:pt idx="208" formatCode="0">
                  <c:v>51</c:v>
                </c:pt>
                <c:pt idx="209" formatCode="0">
                  <c:v>7</c:v>
                </c:pt>
                <c:pt idx="210" formatCode="0">
                  <c:v>35</c:v>
                </c:pt>
                <c:pt idx="211" formatCode="0">
                  <c:v>61</c:v>
                </c:pt>
                <c:pt idx="212" formatCode="0">
                  <c:v>47</c:v>
                </c:pt>
                <c:pt idx="213" formatCode="0">
                  <c:v>65</c:v>
                </c:pt>
                <c:pt idx="214" formatCode="0">
                  <c:v>56</c:v>
                </c:pt>
                <c:pt idx="215" formatCode="0">
                  <c:v>53</c:v>
                </c:pt>
                <c:pt idx="216" formatCode="0">
                  <c:v>17</c:v>
                </c:pt>
                <c:pt idx="217" formatCode="0">
                  <c:v>44</c:v>
                </c:pt>
                <c:pt idx="218" formatCode="0">
                  <c:v>71</c:v>
                </c:pt>
                <c:pt idx="219" formatCode="0">
                  <c:v>86</c:v>
                </c:pt>
                <c:pt idx="220" formatCode="0">
                  <c:v>96</c:v>
                </c:pt>
                <c:pt idx="221" formatCode="0">
                  <c:v>93</c:v>
                </c:pt>
                <c:pt idx="222" formatCode="0">
                  <c:v>32</c:v>
                </c:pt>
                <c:pt idx="223" formatCode="0">
                  <c:v>63</c:v>
                </c:pt>
                <c:pt idx="224" formatCode="0">
                  <c:v>52</c:v>
                </c:pt>
                <c:pt idx="225" formatCode="0">
                  <c:v>115</c:v>
                </c:pt>
                <c:pt idx="226" formatCode="0">
                  <c:v>89</c:v>
                </c:pt>
                <c:pt idx="227" formatCode="0">
                  <c:v>98</c:v>
                </c:pt>
                <c:pt idx="228" formatCode="0">
                  <c:v>121</c:v>
                </c:pt>
                <c:pt idx="229" formatCode="0">
                  <c:v>74</c:v>
                </c:pt>
                <c:pt idx="230" formatCode="0">
                  <c:v>42</c:v>
                </c:pt>
                <c:pt idx="231" formatCode="0">
                  <c:v>73</c:v>
                </c:pt>
                <c:pt idx="232" formatCode="0">
                  <c:v>52</c:v>
                </c:pt>
                <c:pt idx="233" formatCode="0">
                  <c:v>117</c:v>
                </c:pt>
                <c:pt idx="234" formatCode="0">
                  <c:v>98</c:v>
                </c:pt>
                <c:pt idx="235" formatCode="0">
                  <c:v>102</c:v>
                </c:pt>
                <c:pt idx="236" formatCode="0">
                  <c:v>119</c:v>
                </c:pt>
                <c:pt idx="237" formatCode="0">
                  <c:v>27</c:v>
                </c:pt>
                <c:pt idx="238" formatCode="0">
                  <c:v>64</c:v>
                </c:pt>
                <c:pt idx="239" formatCode="0">
                  <c:v>146</c:v>
                </c:pt>
                <c:pt idx="240" formatCode="0">
                  <c:v>136</c:v>
                </c:pt>
                <c:pt idx="241" formatCode="0">
                  <c:v>147</c:v>
                </c:pt>
                <c:pt idx="242" formatCode="0">
                  <c:v>75</c:v>
                </c:pt>
                <c:pt idx="243" formatCode="0">
                  <c:v>86</c:v>
                </c:pt>
                <c:pt idx="244" formatCode="0">
                  <c:v>20</c:v>
                </c:pt>
                <c:pt idx="245" formatCode="0">
                  <c:v>61</c:v>
                </c:pt>
                <c:pt idx="246" formatCode="0">
                  <c:v>115</c:v>
                </c:pt>
                <c:pt idx="247" formatCode="0">
                  <c:v>68</c:v>
                </c:pt>
                <c:pt idx="248" formatCode="0">
                  <c:v>75</c:v>
                </c:pt>
                <c:pt idx="249" formatCode="0">
                  <c:v>57</c:v>
                </c:pt>
                <c:pt idx="250" formatCode="0">
                  <c:v>47</c:v>
                </c:pt>
                <c:pt idx="251" formatCode="0">
                  <c:v>7</c:v>
                </c:pt>
                <c:pt idx="252" formatCode="0">
                  <c:v>34</c:v>
                </c:pt>
                <c:pt idx="253" formatCode="0">
                  <c:v>45</c:v>
                </c:pt>
                <c:pt idx="254" formatCode="0">
                  <c:v>61</c:v>
                </c:pt>
                <c:pt idx="255" formatCode="0">
                  <c:v>31</c:v>
                </c:pt>
                <c:pt idx="256" formatCode="0">
                  <c:v>12</c:v>
                </c:pt>
                <c:pt idx="257" formatCode="0">
                  <c:v>1</c:v>
                </c:pt>
                <c:pt idx="258" formatCode="0">
                  <c:v>8</c:v>
                </c:pt>
                <c:pt idx="259" formatCode="0">
                  <c:v>9</c:v>
                </c:pt>
                <c:pt idx="260" formatCode="0">
                  <c:v>26</c:v>
                </c:pt>
                <c:pt idx="261" formatCode="0">
                  <c:v>64</c:v>
                </c:pt>
                <c:pt idx="262" formatCode="0">
                  <c:v>34</c:v>
                </c:pt>
                <c:pt idx="263" formatCode="0">
                  <c:v>7</c:v>
                </c:pt>
                <c:pt idx="264" formatCode="0">
                  <c:v>17</c:v>
                </c:pt>
                <c:pt idx="265" formatCode="0">
                  <c:v>1</c:v>
                </c:pt>
                <c:pt idx="266" formatCode="0">
                  <c:v>29</c:v>
                </c:pt>
                <c:pt idx="267" formatCode="0">
                  <c:v>48</c:v>
                </c:pt>
                <c:pt idx="268" formatCode="0">
                  <c:v>19</c:v>
                </c:pt>
                <c:pt idx="269" formatCode="0">
                  <c:v>18</c:v>
                </c:pt>
                <c:pt idx="270" formatCode="0">
                  <c:v>20</c:v>
                </c:pt>
                <c:pt idx="271" formatCode="0">
                  <c:v>21</c:v>
                </c:pt>
                <c:pt idx="272" formatCode="0">
                  <c:v>1</c:v>
                </c:pt>
                <c:pt idx="273" formatCode="0">
                  <c:v>12</c:v>
                </c:pt>
                <c:pt idx="274" formatCode="0">
                  <c:v>21</c:v>
                </c:pt>
                <c:pt idx="275" formatCode="0">
                  <c:v>21</c:v>
                </c:pt>
                <c:pt idx="276" formatCode="0">
                  <c:v>9</c:v>
                </c:pt>
                <c:pt idx="277" formatCode="0">
                  <c:v>23</c:v>
                </c:pt>
                <c:pt idx="278" formatCode="0">
                  <c:v>13</c:v>
                </c:pt>
                <c:pt idx="279" formatCode="0">
                  <c:v>1</c:v>
                </c:pt>
                <c:pt idx="280" formatCode="0">
                  <c:v>16</c:v>
                </c:pt>
                <c:pt idx="281" formatCode="0">
                  <c:v>20</c:v>
                </c:pt>
                <c:pt idx="282" formatCode="0">
                  <c:v>24</c:v>
                </c:pt>
                <c:pt idx="283" formatCode="0">
                  <c:v>16</c:v>
                </c:pt>
                <c:pt idx="284" formatCode="0">
                  <c:v>16</c:v>
                </c:pt>
                <c:pt idx="285" formatCode="0">
                  <c:v>22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41</c:v>
                </c:pt>
                <c:pt idx="289" formatCode="0">
                  <c:v>24</c:v>
                </c:pt>
                <c:pt idx="290" formatCode="0">
                  <c:v>25</c:v>
                </c:pt>
                <c:pt idx="291" formatCode="0">
                  <c:v>21</c:v>
                </c:pt>
                <c:pt idx="292" formatCode="0">
                  <c:v>17</c:v>
                </c:pt>
                <c:pt idx="293" formatCode="0">
                  <c:v>3</c:v>
                </c:pt>
                <c:pt idx="294" formatCode="0">
                  <c:v>19</c:v>
                </c:pt>
                <c:pt idx="295" formatCode="0">
                  <c:v>44</c:v>
                </c:pt>
                <c:pt idx="296" formatCode="0">
                  <c:v>25</c:v>
                </c:pt>
                <c:pt idx="297" formatCode="0">
                  <c:v>33</c:v>
                </c:pt>
                <c:pt idx="298" formatCode="0">
                  <c:v>28</c:v>
                </c:pt>
                <c:pt idx="299" formatCode="0">
                  <c:v>25</c:v>
                </c:pt>
                <c:pt idx="300" formatCode="0">
                  <c:v>3</c:v>
                </c:pt>
                <c:pt idx="301" formatCode="0">
                  <c:v>57</c:v>
                </c:pt>
                <c:pt idx="302" formatCode="0">
                  <c:v>57</c:v>
                </c:pt>
                <c:pt idx="303" formatCode="0">
                  <c:v>32</c:v>
                </c:pt>
                <c:pt idx="304" formatCode="0">
                  <c:v>23</c:v>
                </c:pt>
                <c:pt idx="305" formatCode="0">
                  <c:v>27</c:v>
                </c:pt>
                <c:pt idx="306" formatCode="0">
                  <c:v>35</c:v>
                </c:pt>
                <c:pt idx="307" formatCode="0">
                  <c:v>6</c:v>
                </c:pt>
                <c:pt idx="308" formatCode="0">
                  <c:v>36</c:v>
                </c:pt>
                <c:pt idx="309" formatCode="0">
                  <c:v>43</c:v>
                </c:pt>
                <c:pt idx="310" formatCode="0">
                  <c:v>34</c:v>
                </c:pt>
                <c:pt idx="311" formatCode="0">
                  <c:v>33</c:v>
                </c:pt>
                <c:pt idx="312" formatCode="0">
                  <c:v>45</c:v>
                </c:pt>
                <c:pt idx="313" formatCode="0">
                  <c:v>12</c:v>
                </c:pt>
                <c:pt idx="314" formatCode="0">
                  <c:v>0</c:v>
                </c:pt>
                <c:pt idx="315" formatCode="0">
                  <c:v>55</c:v>
                </c:pt>
                <c:pt idx="316" formatCode="0">
                  <c:v>35</c:v>
                </c:pt>
                <c:pt idx="317" formatCode="0">
                  <c:v>39</c:v>
                </c:pt>
                <c:pt idx="318" formatCode="0">
                  <c:v>65</c:v>
                </c:pt>
                <c:pt idx="319" formatCode="0">
                  <c:v>33</c:v>
                </c:pt>
                <c:pt idx="320" formatCode="0">
                  <c:v>37</c:v>
                </c:pt>
                <c:pt idx="321" formatCode="0">
                  <c:v>18</c:v>
                </c:pt>
                <c:pt idx="322" formatCode="0">
                  <c:v>74</c:v>
                </c:pt>
                <c:pt idx="323" formatCode="0">
                  <c:v>56</c:v>
                </c:pt>
                <c:pt idx="324" formatCode="0">
                  <c:v>22</c:v>
                </c:pt>
                <c:pt idx="325" formatCode="0">
                  <c:v>48</c:v>
                </c:pt>
                <c:pt idx="326" formatCode="0">
                  <c:v>92</c:v>
                </c:pt>
                <c:pt idx="327" formatCode="0">
                  <c:v>39</c:v>
                </c:pt>
                <c:pt idx="328" formatCode="0">
                  <c:v>18</c:v>
                </c:pt>
                <c:pt idx="329" formatCode="0">
                  <c:v>63</c:v>
                </c:pt>
                <c:pt idx="330" formatCode="0">
                  <c:v>99</c:v>
                </c:pt>
                <c:pt idx="331" formatCode="0">
                  <c:v>57</c:v>
                </c:pt>
                <c:pt idx="332" formatCode="0">
                  <c:v>112</c:v>
                </c:pt>
                <c:pt idx="333" formatCode="0">
                  <c:v>58</c:v>
                </c:pt>
                <c:pt idx="334" formatCode="0">
                  <c:v>75</c:v>
                </c:pt>
                <c:pt idx="335" formatCode="0">
                  <c:v>16</c:v>
                </c:pt>
                <c:pt idx="336" formatCode="0">
                  <c:v>115</c:v>
                </c:pt>
                <c:pt idx="337" formatCode="0">
                  <c:v>67</c:v>
                </c:pt>
                <c:pt idx="338" formatCode="0">
                  <c:v>91</c:v>
                </c:pt>
                <c:pt idx="339" formatCode="0">
                  <c:v>90</c:v>
                </c:pt>
                <c:pt idx="340" formatCode="0">
                  <c:v>83</c:v>
                </c:pt>
                <c:pt idx="341" formatCode="0">
                  <c:v>74</c:v>
                </c:pt>
                <c:pt idx="342" formatCode="0">
                  <c:v>17</c:v>
                </c:pt>
                <c:pt idx="343" formatCode="0">
                  <c:v>92</c:v>
                </c:pt>
                <c:pt idx="344" formatCode="0">
                  <c:v>100</c:v>
                </c:pt>
                <c:pt idx="345" formatCode="0">
                  <c:v>103</c:v>
                </c:pt>
                <c:pt idx="346" formatCode="0">
                  <c:v>98</c:v>
                </c:pt>
                <c:pt idx="347" formatCode="0">
                  <c:v>60</c:v>
                </c:pt>
                <c:pt idx="348" formatCode="0">
                  <c:v>58</c:v>
                </c:pt>
                <c:pt idx="349" formatCode="0">
                  <c:v>17</c:v>
                </c:pt>
                <c:pt idx="350" formatCode="0">
                  <c:v>98</c:v>
                </c:pt>
                <c:pt idx="351" formatCode="0">
                  <c:v>116</c:v>
                </c:pt>
                <c:pt idx="352" formatCode="0">
                  <c:v>88</c:v>
                </c:pt>
                <c:pt idx="353" formatCode="0">
                  <c:v>79</c:v>
                </c:pt>
                <c:pt idx="354" formatCode="0">
                  <c:v>82</c:v>
                </c:pt>
                <c:pt idx="355" formatCode="0">
                  <c:v>64</c:v>
                </c:pt>
                <c:pt idx="356" formatCode="0">
                  <c:v>10</c:v>
                </c:pt>
                <c:pt idx="357" formatCode="0">
                  <c:v>64</c:v>
                </c:pt>
                <c:pt idx="358" formatCode="0">
                  <c:v>85</c:v>
                </c:pt>
                <c:pt idx="359" formatCode="0">
                  <c:v>67</c:v>
                </c:pt>
                <c:pt idx="360" formatCode="0">
                  <c:v>47</c:v>
                </c:pt>
                <c:pt idx="361" formatCode="0">
                  <c:v>75</c:v>
                </c:pt>
                <c:pt idx="362" formatCode="0">
                  <c:v>38</c:v>
                </c:pt>
                <c:pt idx="363" formatCode="0">
                  <c:v>8</c:v>
                </c:pt>
                <c:pt idx="364" formatCode="0">
                  <c:v>57</c:v>
                </c:pt>
                <c:pt idx="365" formatCode="0">
                  <c:v>50</c:v>
                </c:pt>
                <c:pt idx="366" formatCode="0">
                  <c:v>51</c:v>
                </c:pt>
                <c:pt idx="367" formatCode="0">
                  <c:v>41</c:v>
                </c:pt>
                <c:pt idx="368" formatCode="0">
                  <c:v>36</c:v>
                </c:pt>
                <c:pt idx="369" formatCode="0">
                  <c:v>24</c:v>
                </c:pt>
                <c:pt idx="370" formatCode="0">
                  <c:v>10</c:v>
                </c:pt>
                <c:pt idx="371" formatCode="0">
                  <c:v>45</c:v>
                </c:pt>
                <c:pt idx="372" formatCode="0">
                  <c:v>36</c:v>
                </c:pt>
                <c:pt idx="373" formatCode="0">
                  <c:v>43</c:v>
                </c:pt>
                <c:pt idx="374" formatCode="0">
                  <c:v>38</c:v>
                </c:pt>
                <c:pt idx="375" formatCode="0">
                  <c:v>25</c:v>
                </c:pt>
                <c:pt idx="376" formatCode="0">
                  <c:v>22</c:v>
                </c:pt>
                <c:pt idx="377" formatCode="0">
                  <c:v>5</c:v>
                </c:pt>
                <c:pt idx="378" formatCode="0">
                  <c:v>33</c:v>
                </c:pt>
                <c:pt idx="379" formatCode="0">
                  <c:v>33</c:v>
                </c:pt>
                <c:pt idx="380" formatCode="0">
                  <c:v>24</c:v>
                </c:pt>
                <c:pt idx="381" formatCode="0">
                  <c:v>32</c:v>
                </c:pt>
                <c:pt idx="382" formatCode="0">
                  <c:v>19</c:v>
                </c:pt>
                <c:pt idx="383" formatCode="0">
                  <c:v>17</c:v>
                </c:pt>
                <c:pt idx="384" formatCode="0">
                  <c:v>8</c:v>
                </c:pt>
                <c:pt idx="385" formatCode="0">
                  <c:v>18</c:v>
                </c:pt>
                <c:pt idx="386" formatCode="0">
                  <c:v>19</c:v>
                </c:pt>
                <c:pt idx="387" formatCode="0">
                  <c:v>36</c:v>
                </c:pt>
                <c:pt idx="388" formatCode="0">
                  <c:v>17</c:v>
                </c:pt>
                <c:pt idx="389" formatCode="0">
                  <c:v>12</c:v>
                </c:pt>
                <c:pt idx="390" formatCode="0">
                  <c:v>25</c:v>
                </c:pt>
                <c:pt idx="391" formatCode="0">
                  <c:v>8</c:v>
                </c:pt>
                <c:pt idx="392" formatCode="0">
                  <c:v>24</c:v>
                </c:pt>
                <c:pt idx="393" formatCode="0">
                  <c:v>18</c:v>
                </c:pt>
                <c:pt idx="394" formatCode="0">
                  <c:v>10</c:v>
                </c:pt>
                <c:pt idx="395" formatCode="0">
                  <c:v>7</c:v>
                </c:pt>
                <c:pt idx="396" formatCode="0">
                  <c:v>18</c:v>
                </c:pt>
                <c:pt idx="39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1600"/>
        <c:axId val="2268650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Заб_Ръст!$AN$40:$AN$437</c:f>
              <c:numCache>
                <c:formatCode>0.0</c:formatCode>
                <c:ptCount val="398"/>
                <c:pt idx="0">
                  <c:v>3.8018889957038655</c:v>
                </c:pt>
                <c:pt idx="1">
                  <c:v>4.3450159950901321</c:v>
                </c:pt>
                <c:pt idx="2">
                  <c:v>4.8881429944763983</c:v>
                </c:pt>
                <c:pt idx="3">
                  <c:v>5.9743969932489316</c:v>
                </c:pt>
                <c:pt idx="4">
                  <c:v>7.0606509920214648</c:v>
                </c:pt>
                <c:pt idx="5">
                  <c:v>7.0606509920214648</c:v>
                </c:pt>
                <c:pt idx="6">
                  <c:v>7.0606509920214648</c:v>
                </c:pt>
                <c:pt idx="7">
                  <c:v>7.0606509920214648</c:v>
                </c:pt>
                <c:pt idx="8">
                  <c:v>8.6900319901802643</c:v>
                </c:pt>
                <c:pt idx="9">
                  <c:v>10.319412988339064</c:v>
                </c:pt>
                <c:pt idx="10">
                  <c:v>13.035047985270396</c:v>
                </c:pt>
                <c:pt idx="11">
                  <c:v>13.035047985270396</c:v>
                </c:pt>
                <c:pt idx="12">
                  <c:v>15.207555982815462</c:v>
                </c:pt>
                <c:pt idx="13">
                  <c:v>15.750682982201727</c:v>
                </c:pt>
                <c:pt idx="14">
                  <c:v>16.836936980974262</c:v>
                </c:pt>
                <c:pt idx="15">
                  <c:v>17.380063980360529</c:v>
                </c:pt>
                <c:pt idx="16">
                  <c:v>16.836936980974262</c:v>
                </c:pt>
                <c:pt idx="17">
                  <c:v>17.923190979746792</c:v>
                </c:pt>
                <c:pt idx="18">
                  <c:v>17.923190979746792</c:v>
                </c:pt>
                <c:pt idx="19">
                  <c:v>16.836936980974262</c:v>
                </c:pt>
                <c:pt idx="20">
                  <c:v>16.293809981587994</c:v>
                </c:pt>
                <c:pt idx="21">
                  <c:v>16.836936980974262</c:v>
                </c:pt>
                <c:pt idx="22">
                  <c:v>16.293809981587994</c:v>
                </c:pt>
                <c:pt idx="23">
                  <c:v>13.578174984656661</c:v>
                </c:pt>
                <c:pt idx="24">
                  <c:v>11.948793986497863</c:v>
                </c:pt>
                <c:pt idx="25">
                  <c:v>11.948793986497863</c:v>
                </c:pt>
                <c:pt idx="26">
                  <c:v>10.319412988339064</c:v>
                </c:pt>
                <c:pt idx="27">
                  <c:v>9.7762859889527967</c:v>
                </c:pt>
                <c:pt idx="28">
                  <c:v>8.6900319901802643</c:v>
                </c:pt>
                <c:pt idx="29">
                  <c:v>9.2331589895665314</c:v>
                </c:pt>
                <c:pt idx="30">
                  <c:v>10.862539987725329</c:v>
                </c:pt>
                <c:pt idx="31">
                  <c:v>9.2331589895665314</c:v>
                </c:pt>
                <c:pt idx="32">
                  <c:v>8.1469049907939972</c:v>
                </c:pt>
                <c:pt idx="33">
                  <c:v>9.2331589895665314</c:v>
                </c:pt>
                <c:pt idx="34">
                  <c:v>9.2331589895665314</c:v>
                </c:pt>
                <c:pt idx="35">
                  <c:v>9.7762859889527967</c:v>
                </c:pt>
                <c:pt idx="36">
                  <c:v>10.319412988339064</c:v>
                </c:pt>
                <c:pt idx="37">
                  <c:v>10.319412988339064</c:v>
                </c:pt>
                <c:pt idx="38">
                  <c:v>9.2331589895665314</c:v>
                </c:pt>
                <c:pt idx="39">
                  <c:v>9.7762859889527967</c:v>
                </c:pt>
                <c:pt idx="40">
                  <c:v>10.319412988339064</c:v>
                </c:pt>
                <c:pt idx="41">
                  <c:v>10.319412988339064</c:v>
                </c:pt>
                <c:pt idx="42">
                  <c:v>11.948793986497863</c:v>
                </c:pt>
                <c:pt idx="43">
                  <c:v>9.7762859889527967</c:v>
                </c:pt>
                <c:pt idx="44">
                  <c:v>8.6900319901802643</c:v>
                </c:pt>
                <c:pt idx="45">
                  <c:v>8.1469049907939972</c:v>
                </c:pt>
                <c:pt idx="46">
                  <c:v>9.7762859889527967</c:v>
                </c:pt>
                <c:pt idx="47">
                  <c:v>10.862539987725329</c:v>
                </c:pt>
                <c:pt idx="48">
                  <c:v>10.862539987725329</c:v>
                </c:pt>
                <c:pt idx="49">
                  <c:v>11.405666987111596</c:v>
                </c:pt>
                <c:pt idx="50">
                  <c:v>14.664428983429195</c:v>
                </c:pt>
                <c:pt idx="51">
                  <c:v>15.750682982201727</c:v>
                </c:pt>
                <c:pt idx="52">
                  <c:v>16.293809981587994</c:v>
                </c:pt>
                <c:pt idx="53">
                  <c:v>19.009444978519326</c:v>
                </c:pt>
                <c:pt idx="54">
                  <c:v>23.354460973609459</c:v>
                </c:pt>
                <c:pt idx="55">
                  <c:v>24.44071497238199</c:v>
                </c:pt>
                <c:pt idx="56">
                  <c:v>23.354460973609459</c:v>
                </c:pt>
                <c:pt idx="57">
                  <c:v>32.044492963789722</c:v>
                </c:pt>
                <c:pt idx="58">
                  <c:v>35.846381959493584</c:v>
                </c:pt>
                <c:pt idx="59">
                  <c:v>40.734524953969988</c:v>
                </c:pt>
                <c:pt idx="60">
                  <c:v>42.363905952128789</c:v>
                </c:pt>
                <c:pt idx="61">
                  <c:v>46.165794947832651</c:v>
                </c:pt>
                <c:pt idx="62">
                  <c:v>46.165794947832651</c:v>
                </c:pt>
                <c:pt idx="63">
                  <c:v>48.88142994476398</c:v>
                </c:pt>
                <c:pt idx="64">
                  <c:v>47.795175945991453</c:v>
                </c:pt>
                <c:pt idx="65">
                  <c:v>48.88142994476398</c:v>
                </c:pt>
                <c:pt idx="66">
                  <c:v>53.226445939854116</c:v>
                </c:pt>
                <c:pt idx="67">
                  <c:v>53.769572939240383</c:v>
                </c:pt>
                <c:pt idx="68">
                  <c:v>51.597064941695322</c:v>
                </c:pt>
                <c:pt idx="69">
                  <c:v>50.510810942922781</c:v>
                </c:pt>
                <c:pt idx="70">
                  <c:v>53.226445939854116</c:v>
                </c:pt>
                <c:pt idx="71">
                  <c:v>51.053937942309048</c:v>
                </c:pt>
                <c:pt idx="72">
                  <c:v>51.053937942309048</c:v>
                </c:pt>
                <c:pt idx="73">
                  <c:v>49.424556944150254</c:v>
                </c:pt>
                <c:pt idx="74">
                  <c:v>47.795175945991453</c:v>
                </c:pt>
                <c:pt idx="75">
                  <c:v>44.53641394967385</c:v>
                </c:pt>
                <c:pt idx="76">
                  <c:v>45.079540949060117</c:v>
                </c:pt>
                <c:pt idx="77">
                  <c:v>42.363905952128789</c:v>
                </c:pt>
                <c:pt idx="78">
                  <c:v>41.277651953356255</c:v>
                </c:pt>
                <c:pt idx="79">
                  <c:v>41.277651953356255</c:v>
                </c:pt>
                <c:pt idx="80">
                  <c:v>39.648270955197454</c:v>
                </c:pt>
                <c:pt idx="81">
                  <c:v>40.191397954583721</c:v>
                </c:pt>
                <c:pt idx="82">
                  <c:v>42.907032951515056</c:v>
                </c:pt>
                <c:pt idx="83">
                  <c:v>43.450159950901316</c:v>
                </c:pt>
                <c:pt idx="84">
                  <c:v>43.99328695028759</c:v>
                </c:pt>
                <c:pt idx="85">
                  <c:v>40.734524953969988</c:v>
                </c:pt>
                <c:pt idx="86">
                  <c:v>41.277651953356255</c:v>
                </c:pt>
                <c:pt idx="87">
                  <c:v>39.648270955197454</c:v>
                </c:pt>
                <c:pt idx="88">
                  <c:v>39.648270955197454</c:v>
                </c:pt>
                <c:pt idx="89">
                  <c:v>38.018889957038652</c:v>
                </c:pt>
                <c:pt idx="90">
                  <c:v>39.105143955811187</c:v>
                </c:pt>
                <c:pt idx="91">
                  <c:v>38.56201695642492</c:v>
                </c:pt>
                <c:pt idx="92">
                  <c:v>38.56201695642492</c:v>
                </c:pt>
                <c:pt idx="93">
                  <c:v>38.56201695642492</c:v>
                </c:pt>
                <c:pt idx="94">
                  <c:v>36.932635958266125</c:v>
                </c:pt>
                <c:pt idx="95">
                  <c:v>36.932635958266125</c:v>
                </c:pt>
                <c:pt idx="96">
                  <c:v>32.587619963175989</c:v>
                </c:pt>
                <c:pt idx="97">
                  <c:v>32.587619963175989</c:v>
                </c:pt>
                <c:pt idx="98">
                  <c:v>29.32885796685839</c:v>
                </c:pt>
                <c:pt idx="99">
                  <c:v>28.785730967472123</c:v>
                </c:pt>
                <c:pt idx="100">
                  <c:v>26.070095970540791</c:v>
                </c:pt>
                <c:pt idx="101">
                  <c:v>25.526968971154524</c:v>
                </c:pt>
                <c:pt idx="102">
                  <c:v>24.44071497238199</c:v>
                </c:pt>
                <c:pt idx="103">
                  <c:v>24.44071497238199</c:v>
                </c:pt>
                <c:pt idx="104">
                  <c:v>22.811333974223192</c:v>
                </c:pt>
                <c:pt idx="105">
                  <c:v>25.526968971154524</c:v>
                </c:pt>
                <c:pt idx="106">
                  <c:v>25.526968971154524</c:v>
                </c:pt>
                <c:pt idx="107">
                  <c:v>25.526968971154524</c:v>
                </c:pt>
                <c:pt idx="108">
                  <c:v>25.526968971154524</c:v>
                </c:pt>
                <c:pt idx="109">
                  <c:v>22.811333974223192</c:v>
                </c:pt>
                <c:pt idx="110">
                  <c:v>22.268206974836925</c:v>
                </c:pt>
                <c:pt idx="111">
                  <c:v>23.354460973609459</c:v>
                </c:pt>
                <c:pt idx="112">
                  <c:v>24.98384197176826</c:v>
                </c:pt>
                <c:pt idx="113">
                  <c:v>22.811333974223192</c:v>
                </c:pt>
                <c:pt idx="114">
                  <c:v>22.811333974223192</c:v>
                </c:pt>
                <c:pt idx="115">
                  <c:v>22.268206974836925</c:v>
                </c:pt>
                <c:pt idx="116">
                  <c:v>23.354460973609459</c:v>
                </c:pt>
                <c:pt idx="117">
                  <c:v>23.897587972995726</c:v>
                </c:pt>
                <c:pt idx="118">
                  <c:v>23.897587972995726</c:v>
                </c:pt>
                <c:pt idx="119">
                  <c:v>22.268206974836925</c:v>
                </c:pt>
                <c:pt idx="120">
                  <c:v>20.638825976678127</c:v>
                </c:pt>
                <c:pt idx="121">
                  <c:v>19.552571977905593</c:v>
                </c:pt>
                <c:pt idx="122">
                  <c:v>17.923190979746792</c:v>
                </c:pt>
                <c:pt idx="123">
                  <c:v>17.380063980360529</c:v>
                </c:pt>
                <c:pt idx="124">
                  <c:v>16.293809981587994</c:v>
                </c:pt>
                <c:pt idx="125">
                  <c:v>14.664428983429195</c:v>
                </c:pt>
                <c:pt idx="126">
                  <c:v>13.578174984656661</c:v>
                </c:pt>
                <c:pt idx="127">
                  <c:v>16.293809981587994</c:v>
                </c:pt>
                <c:pt idx="128">
                  <c:v>14.12130198404293</c:v>
                </c:pt>
                <c:pt idx="129">
                  <c:v>13.578174984656661</c:v>
                </c:pt>
                <c:pt idx="130">
                  <c:v>13.035047985270396</c:v>
                </c:pt>
                <c:pt idx="131">
                  <c:v>11.405666987111596</c:v>
                </c:pt>
                <c:pt idx="132">
                  <c:v>11.405666987111596</c:v>
                </c:pt>
                <c:pt idx="133">
                  <c:v>9.2331589895665314</c:v>
                </c:pt>
                <c:pt idx="134">
                  <c:v>8.1469049907939972</c:v>
                </c:pt>
                <c:pt idx="135">
                  <c:v>7.603777991407731</c:v>
                </c:pt>
                <c:pt idx="136">
                  <c:v>7.603777991407731</c:v>
                </c:pt>
                <c:pt idx="137">
                  <c:v>7.603777991407731</c:v>
                </c:pt>
                <c:pt idx="138">
                  <c:v>7.603777991407731</c:v>
                </c:pt>
                <c:pt idx="139">
                  <c:v>7.603777991407731</c:v>
                </c:pt>
                <c:pt idx="140">
                  <c:v>7.0606509920214648</c:v>
                </c:pt>
                <c:pt idx="141">
                  <c:v>4.8881429944763983</c:v>
                </c:pt>
                <c:pt idx="142">
                  <c:v>7.0606509920214648</c:v>
                </c:pt>
                <c:pt idx="143">
                  <c:v>7.0606509920214648</c:v>
                </c:pt>
                <c:pt idx="144">
                  <c:v>9.2331589895665314</c:v>
                </c:pt>
                <c:pt idx="145">
                  <c:v>9.2331589895665314</c:v>
                </c:pt>
                <c:pt idx="146">
                  <c:v>9.2331589895665314</c:v>
                </c:pt>
                <c:pt idx="147">
                  <c:v>10.319412988339064</c:v>
                </c:pt>
                <c:pt idx="148">
                  <c:v>12.49192098588413</c:v>
                </c:pt>
                <c:pt idx="149">
                  <c:v>13.035047985270396</c:v>
                </c:pt>
                <c:pt idx="150">
                  <c:v>16.293809981587994</c:v>
                </c:pt>
                <c:pt idx="151">
                  <c:v>16.836936980974262</c:v>
                </c:pt>
                <c:pt idx="152">
                  <c:v>18.466317979133063</c:v>
                </c:pt>
                <c:pt idx="153">
                  <c:v>18.466317979133063</c:v>
                </c:pt>
                <c:pt idx="154">
                  <c:v>22.268206974836925</c:v>
                </c:pt>
                <c:pt idx="155">
                  <c:v>21.181952976064395</c:v>
                </c:pt>
                <c:pt idx="156">
                  <c:v>20.638825976678127</c:v>
                </c:pt>
                <c:pt idx="157">
                  <c:v>22.268206974836925</c:v>
                </c:pt>
                <c:pt idx="158">
                  <c:v>20.638825976678127</c:v>
                </c:pt>
                <c:pt idx="159">
                  <c:v>21.181952976064395</c:v>
                </c:pt>
                <c:pt idx="160">
                  <c:v>21.181952976064395</c:v>
                </c:pt>
                <c:pt idx="161">
                  <c:v>20.638825976678127</c:v>
                </c:pt>
                <c:pt idx="162">
                  <c:v>19.552571977905593</c:v>
                </c:pt>
                <c:pt idx="163">
                  <c:v>20.09569897729186</c:v>
                </c:pt>
                <c:pt idx="164">
                  <c:v>18.466317979133063</c:v>
                </c:pt>
                <c:pt idx="165">
                  <c:v>19.552571977905593</c:v>
                </c:pt>
                <c:pt idx="166">
                  <c:v>19.009444978519326</c:v>
                </c:pt>
                <c:pt idx="167">
                  <c:v>19.009444978519326</c:v>
                </c:pt>
                <c:pt idx="168">
                  <c:v>19.552571977905593</c:v>
                </c:pt>
                <c:pt idx="169">
                  <c:v>21.181952976064395</c:v>
                </c:pt>
                <c:pt idx="170">
                  <c:v>23.354460973609459</c:v>
                </c:pt>
                <c:pt idx="171">
                  <c:v>24.44071497238199</c:v>
                </c:pt>
                <c:pt idx="172">
                  <c:v>26.070095970540791</c:v>
                </c:pt>
                <c:pt idx="173">
                  <c:v>26.070095970540791</c:v>
                </c:pt>
                <c:pt idx="174">
                  <c:v>26.070095970540791</c:v>
                </c:pt>
                <c:pt idx="175">
                  <c:v>30.958238965017191</c:v>
                </c:pt>
                <c:pt idx="176">
                  <c:v>35.303254960107324</c:v>
                </c:pt>
                <c:pt idx="177">
                  <c:v>40.734524953969988</c:v>
                </c:pt>
                <c:pt idx="178">
                  <c:v>50.510810942922781</c:v>
                </c:pt>
                <c:pt idx="179">
                  <c:v>66.804620924510786</c:v>
                </c:pt>
                <c:pt idx="180">
                  <c:v>86.900319901802632</c:v>
                </c:pt>
                <c:pt idx="181">
                  <c:v>87.443446901188906</c:v>
                </c:pt>
                <c:pt idx="182">
                  <c:v>90.159081898120235</c:v>
                </c:pt>
                <c:pt idx="183">
                  <c:v>97.219732890141699</c:v>
                </c:pt>
                <c:pt idx="184">
                  <c:v>100.47849488645929</c:v>
                </c:pt>
                <c:pt idx="185">
                  <c:v>109.16852687663956</c:v>
                </c:pt>
                <c:pt idx="186">
                  <c:v>136.86800384533913</c:v>
                </c:pt>
                <c:pt idx="187">
                  <c:v>140.12676584165675</c:v>
                </c:pt>
                <c:pt idx="188">
                  <c:v>185.74943379010315</c:v>
                </c:pt>
                <c:pt idx="189">
                  <c:v>201.50011677230486</c:v>
                </c:pt>
                <c:pt idx="190">
                  <c:v>210.73327576187137</c:v>
                </c:pt>
                <c:pt idx="191">
                  <c:v>236.26024473302593</c:v>
                </c:pt>
                <c:pt idx="192">
                  <c:v>244.95027672320617</c:v>
                </c:pt>
                <c:pt idx="193">
                  <c:v>239.51900672934354</c:v>
                </c:pt>
                <c:pt idx="194">
                  <c:v>222.13894274898297</c:v>
                </c:pt>
                <c:pt idx="195">
                  <c:v>226.48395874407313</c:v>
                </c:pt>
                <c:pt idx="196">
                  <c:v>242.23464172627484</c:v>
                </c:pt>
                <c:pt idx="197">
                  <c:v>243.86402272443362</c:v>
                </c:pt>
                <c:pt idx="198">
                  <c:v>262.33034070356672</c:v>
                </c:pt>
                <c:pt idx="199">
                  <c:v>266.67535669865686</c:v>
                </c:pt>
                <c:pt idx="200">
                  <c:v>262.33034070356672</c:v>
                </c:pt>
                <c:pt idx="201">
                  <c:v>278.62415068515469</c:v>
                </c:pt>
                <c:pt idx="202">
                  <c:v>246.03653072197872</c:v>
                </c:pt>
                <c:pt idx="203">
                  <c:v>230.82897473916327</c:v>
                </c:pt>
                <c:pt idx="204">
                  <c:v>246.57965772136498</c:v>
                </c:pt>
                <c:pt idx="205">
                  <c:v>260.70095970540791</c:v>
                </c:pt>
                <c:pt idx="206">
                  <c:v>266.13222969927057</c:v>
                </c:pt>
                <c:pt idx="207">
                  <c:v>317.18616764157963</c:v>
                </c:pt>
                <c:pt idx="208">
                  <c:v>341.08375561457535</c:v>
                </c:pt>
                <c:pt idx="209">
                  <c:v>339.99750161580283</c:v>
                </c:pt>
                <c:pt idx="210">
                  <c:v>335.6524856207127</c:v>
                </c:pt>
                <c:pt idx="211">
                  <c:v>358.4638195949359</c:v>
                </c:pt>
                <c:pt idx="212">
                  <c:v>358.4638195949359</c:v>
                </c:pt>
                <c:pt idx="213">
                  <c:v>378.01639157284148</c:v>
                </c:pt>
                <c:pt idx="214">
                  <c:v>381.27515356915904</c:v>
                </c:pt>
                <c:pt idx="215">
                  <c:v>389.96518555933937</c:v>
                </c:pt>
                <c:pt idx="216">
                  <c:v>386.16329656363547</c:v>
                </c:pt>
                <c:pt idx="217">
                  <c:v>404.08648754338225</c:v>
                </c:pt>
                <c:pt idx="218">
                  <c:v>412.23339253417629</c:v>
                </c:pt>
                <c:pt idx="219">
                  <c:v>412.23339253417629</c:v>
                </c:pt>
                <c:pt idx="220">
                  <c:v>438.84661550410334</c:v>
                </c:pt>
                <c:pt idx="221">
                  <c:v>424.72531352006035</c:v>
                </c:pt>
                <c:pt idx="222">
                  <c:v>414.40590053172133</c:v>
                </c:pt>
                <c:pt idx="223">
                  <c:v>444.82101249735223</c:v>
                </c:pt>
                <c:pt idx="224">
                  <c:v>454.05417148691879</c:v>
                </c:pt>
                <c:pt idx="225">
                  <c:v>483.38302945377717</c:v>
                </c:pt>
                <c:pt idx="226">
                  <c:v>506.19436342800037</c:v>
                </c:pt>
                <c:pt idx="227">
                  <c:v>524.11755440774709</c:v>
                </c:pt>
                <c:pt idx="228">
                  <c:v>559.42080936785453</c:v>
                </c:pt>
                <c:pt idx="229">
                  <c:v>570.82647635496608</c:v>
                </c:pt>
                <c:pt idx="230">
                  <c:v>584.40465133962277</c:v>
                </c:pt>
                <c:pt idx="231">
                  <c:v>600.1553343218244</c:v>
                </c:pt>
                <c:pt idx="232">
                  <c:v>589.83592133348543</c:v>
                </c:pt>
                <c:pt idx="233">
                  <c:v>606.67285831445963</c:v>
                </c:pt>
                <c:pt idx="234">
                  <c:v>607.75911231323221</c:v>
                </c:pt>
                <c:pt idx="235">
                  <c:v>612.64725530770863</c:v>
                </c:pt>
                <c:pt idx="236">
                  <c:v>659.89930425431373</c:v>
                </c:pt>
                <c:pt idx="237">
                  <c:v>640.34673227640826</c:v>
                </c:pt>
                <c:pt idx="238">
                  <c:v>646.86425626904338</c:v>
                </c:pt>
                <c:pt idx="239">
                  <c:v>663.7011932500177</c:v>
                </c:pt>
                <c:pt idx="240">
                  <c:v>689.22816222117217</c:v>
                </c:pt>
                <c:pt idx="241">
                  <c:v>715.84138519109922</c:v>
                </c:pt>
                <c:pt idx="242">
                  <c:v>690.85754321933098</c:v>
                </c:pt>
                <c:pt idx="243">
                  <c:v>697.37506721196621</c:v>
                </c:pt>
                <c:pt idx="244">
                  <c:v>685.42627322546832</c:v>
                </c:pt>
                <c:pt idx="245">
                  <c:v>678.90874923283309</c:v>
                </c:pt>
                <c:pt idx="246">
                  <c:v>713.12575019416795</c:v>
                </c:pt>
                <c:pt idx="247">
                  <c:v>686.5125272242409</c:v>
                </c:pt>
                <c:pt idx="248">
                  <c:v>674.02060623835678</c:v>
                </c:pt>
                <c:pt idx="249">
                  <c:v>649.57989126597465</c:v>
                </c:pt>
                <c:pt idx="250">
                  <c:v>610.47474731016359</c:v>
                </c:pt>
                <c:pt idx="251">
                  <c:v>599.61220732243817</c:v>
                </c:pt>
                <c:pt idx="252">
                  <c:v>583.3183973408502</c:v>
                </c:pt>
                <c:pt idx="253">
                  <c:v>528.46257040283729</c:v>
                </c:pt>
                <c:pt idx="254">
                  <c:v>487.72804544886725</c:v>
                </c:pt>
                <c:pt idx="255">
                  <c:v>424.72531352006035</c:v>
                </c:pt>
                <c:pt idx="256">
                  <c:v>390.50831255872561</c:v>
                </c:pt>
                <c:pt idx="257">
                  <c:v>344.34251761089297</c:v>
                </c:pt>
                <c:pt idx="258">
                  <c:v>337.82499361825774</c:v>
                </c:pt>
                <c:pt idx="259">
                  <c:v>309.58238965017188</c:v>
                </c:pt>
                <c:pt idx="260">
                  <c:v>261.2440867047942</c:v>
                </c:pt>
                <c:pt idx="261">
                  <c:v>259.07157870724916</c:v>
                </c:pt>
                <c:pt idx="262">
                  <c:v>236.80337173241219</c:v>
                </c:pt>
                <c:pt idx="263">
                  <c:v>209.64702176309888</c:v>
                </c:pt>
                <c:pt idx="264">
                  <c:v>193.35321178151088</c:v>
                </c:pt>
                <c:pt idx="265">
                  <c:v>190.09444978519326</c:v>
                </c:pt>
                <c:pt idx="266">
                  <c:v>187.37881478826196</c:v>
                </c:pt>
                <c:pt idx="267">
                  <c:v>189.00819578642074</c:v>
                </c:pt>
                <c:pt idx="268">
                  <c:v>166.19686181219754</c:v>
                </c:pt>
                <c:pt idx="269">
                  <c:v>159.13621082017607</c:v>
                </c:pt>
                <c:pt idx="270">
                  <c:v>163.48122681526621</c:v>
                </c:pt>
                <c:pt idx="271">
                  <c:v>174.34376680299155</c:v>
                </c:pt>
                <c:pt idx="272">
                  <c:v>170.54187780728768</c:v>
                </c:pt>
                <c:pt idx="273">
                  <c:v>172.17125880544648</c:v>
                </c:pt>
                <c:pt idx="274">
                  <c:v>169.45562380851516</c:v>
                </c:pt>
                <c:pt idx="275">
                  <c:v>146.10116283490569</c:v>
                </c:pt>
                <c:pt idx="276">
                  <c:v>132.52298785024902</c:v>
                </c:pt>
                <c:pt idx="277">
                  <c:v>141.2130198404293</c:v>
                </c:pt>
                <c:pt idx="278">
                  <c:v>139.04051184288423</c:v>
                </c:pt>
                <c:pt idx="279">
                  <c:v>139.04051184288423</c:v>
                </c:pt>
                <c:pt idx="280">
                  <c:v>131.97986085086276</c:v>
                </c:pt>
                <c:pt idx="281">
                  <c:v>116.77230486804729</c:v>
                </c:pt>
                <c:pt idx="282">
                  <c:v>119.48793986497861</c:v>
                </c:pt>
                <c:pt idx="283">
                  <c:v>118.40168586620609</c:v>
                </c:pt>
                <c:pt idx="284">
                  <c:v>116.22917786866104</c:v>
                </c:pt>
                <c:pt idx="285">
                  <c:v>116.77230486804729</c:v>
                </c:pt>
                <c:pt idx="286">
                  <c:v>119.48793986497861</c:v>
                </c:pt>
                <c:pt idx="287">
                  <c:v>129.8073528533177</c:v>
                </c:pt>
                <c:pt idx="288">
                  <c:v>140.66989284104301</c:v>
                </c:pt>
                <c:pt idx="289">
                  <c:v>142.29927383920182</c:v>
                </c:pt>
                <c:pt idx="290">
                  <c:v>150.98930582938209</c:v>
                </c:pt>
                <c:pt idx="291">
                  <c:v>149.90305183060954</c:v>
                </c:pt>
                <c:pt idx="292">
                  <c:v>152.07555982815461</c:v>
                </c:pt>
                <c:pt idx="293">
                  <c:v>153.16181382692716</c:v>
                </c:pt>
                <c:pt idx="294">
                  <c:v>154.79119482508594</c:v>
                </c:pt>
                <c:pt idx="295">
                  <c:v>167.82624281035635</c:v>
                </c:pt>
                <c:pt idx="296">
                  <c:v>168.36936980974261</c:v>
                </c:pt>
                <c:pt idx="297">
                  <c:v>177.60252879930914</c:v>
                </c:pt>
                <c:pt idx="298">
                  <c:v>184.12005279194435</c:v>
                </c:pt>
                <c:pt idx="299">
                  <c:v>185.74943379010315</c:v>
                </c:pt>
                <c:pt idx="300">
                  <c:v>184.12005279194435</c:v>
                </c:pt>
                <c:pt idx="301">
                  <c:v>198.24135477598728</c:v>
                </c:pt>
                <c:pt idx="302">
                  <c:v>206.93138676616752</c:v>
                </c:pt>
                <c:pt idx="303">
                  <c:v>211.27640276125769</c:v>
                </c:pt>
                <c:pt idx="304">
                  <c:v>210.19014876248514</c:v>
                </c:pt>
                <c:pt idx="305">
                  <c:v>213.44891075880273</c:v>
                </c:pt>
                <c:pt idx="306">
                  <c:v>223.22519674775552</c:v>
                </c:pt>
                <c:pt idx="307">
                  <c:v>224.85457774591433</c:v>
                </c:pt>
                <c:pt idx="308">
                  <c:v>234.08773673548089</c:v>
                </c:pt>
                <c:pt idx="309">
                  <c:v>233.54460973609457</c:v>
                </c:pt>
                <c:pt idx="310">
                  <c:v>238.432752730571</c:v>
                </c:pt>
                <c:pt idx="311">
                  <c:v>238.432752730571</c:v>
                </c:pt>
                <c:pt idx="312">
                  <c:v>247.66591172013753</c:v>
                </c:pt>
                <c:pt idx="313">
                  <c:v>240.60526072811604</c:v>
                </c:pt>
                <c:pt idx="314">
                  <c:v>238.97587972995723</c:v>
                </c:pt>
                <c:pt idx="315">
                  <c:v>237.88962573118474</c:v>
                </c:pt>
                <c:pt idx="316">
                  <c:v>225.94083174468688</c:v>
                </c:pt>
                <c:pt idx="317">
                  <c:v>229.74272074039072</c:v>
                </c:pt>
                <c:pt idx="318">
                  <c:v>252.55405471461393</c:v>
                </c:pt>
                <c:pt idx="319">
                  <c:v>255.81281671093154</c:v>
                </c:pt>
                <c:pt idx="320">
                  <c:v>256.89907070970406</c:v>
                </c:pt>
                <c:pt idx="321">
                  <c:v>263.41659470233924</c:v>
                </c:pt>
                <c:pt idx="322">
                  <c:v>284.0554206790174</c:v>
                </c:pt>
                <c:pt idx="323">
                  <c:v>291.11607167103887</c:v>
                </c:pt>
                <c:pt idx="324">
                  <c:v>284.59854767840363</c:v>
                </c:pt>
                <c:pt idx="325">
                  <c:v>292.74545266919762</c:v>
                </c:pt>
                <c:pt idx="326">
                  <c:v>318.27242164035215</c:v>
                </c:pt>
                <c:pt idx="327">
                  <c:v>332.93685062378137</c:v>
                </c:pt>
                <c:pt idx="328">
                  <c:v>342.71313661273416</c:v>
                </c:pt>
                <c:pt idx="329">
                  <c:v>347.0581526078243</c:v>
                </c:pt>
                <c:pt idx="330">
                  <c:v>381.81828056854533</c:v>
                </c:pt>
                <c:pt idx="331">
                  <c:v>391.59456655749813</c:v>
                </c:pt>
                <c:pt idx="332">
                  <c:v>417.12153552865266</c:v>
                </c:pt>
                <c:pt idx="333">
                  <c:v>430.6997105133093</c:v>
                </c:pt>
                <c:pt idx="334">
                  <c:v>451.3385364899874</c:v>
                </c:pt>
                <c:pt idx="335">
                  <c:v>450.25228249121488</c:v>
                </c:pt>
                <c:pt idx="336">
                  <c:v>472.52048946605186</c:v>
                </c:pt>
                <c:pt idx="337">
                  <c:v>478.4948864593008</c:v>
                </c:pt>
                <c:pt idx="338">
                  <c:v>515.97064941695317</c:v>
                </c:pt>
                <c:pt idx="339">
                  <c:v>538.78198339117637</c:v>
                </c:pt>
                <c:pt idx="340">
                  <c:v>533.89384039669994</c:v>
                </c:pt>
                <c:pt idx="341">
                  <c:v>552.9032853752193</c:v>
                </c:pt>
                <c:pt idx="342">
                  <c:v>552.36015837583307</c:v>
                </c:pt>
                <c:pt idx="343">
                  <c:v>568.1108413580348</c:v>
                </c:pt>
                <c:pt idx="344">
                  <c:v>568.65396835742104</c:v>
                </c:pt>
                <c:pt idx="345">
                  <c:v>593.63781032918928</c:v>
                </c:pt>
                <c:pt idx="346">
                  <c:v>586.03403233778158</c:v>
                </c:pt>
                <c:pt idx="347">
                  <c:v>587.12028633655405</c:v>
                </c:pt>
                <c:pt idx="348">
                  <c:v>577.88712734698754</c:v>
                </c:pt>
                <c:pt idx="349">
                  <c:v>578.43025434637377</c:v>
                </c:pt>
                <c:pt idx="350">
                  <c:v>569.19709535680727</c:v>
                </c:pt>
                <c:pt idx="351">
                  <c:v>595.81031832673432</c:v>
                </c:pt>
                <c:pt idx="352">
                  <c:v>594.18093732857562</c:v>
                </c:pt>
                <c:pt idx="353">
                  <c:v>588.20654033532662</c:v>
                </c:pt>
                <c:pt idx="354">
                  <c:v>587.66341333594039</c:v>
                </c:pt>
                <c:pt idx="355">
                  <c:v>582.23214334207773</c:v>
                </c:pt>
                <c:pt idx="356">
                  <c:v>578.43025434637377</c:v>
                </c:pt>
                <c:pt idx="357">
                  <c:v>563.22269836355838</c:v>
                </c:pt>
                <c:pt idx="358">
                  <c:v>555.07579337276434</c:v>
                </c:pt>
                <c:pt idx="359">
                  <c:v>535.52322139485875</c:v>
                </c:pt>
                <c:pt idx="360">
                  <c:v>507.82374442615912</c:v>
                </c:pt>
                <c:pt idx="361">
                  <c:v>515.97064941695317</c:v>
                </c:pt>
                <c:pt idx="362">
                  <c:v>505.10810942922785</c:v>
                </c:pt>
                <c:pt idx="363">
                  <c:v>500.21996643475143</c:v>
                </c:pt>
                <c:pt idx="364">
                  <c:v>477.95175945991446</c:v>
                </c:pt>
                <c:pt idx="365">
                  <c:v>442.10537750042096</c:v>
                </c:pt>
                <c:pt idx="366">
                  <c:v>422.00967852312908</c:v>
                </c:pt>
                <c:pt idx="367">
                  <c:v>401.37085254645092</c:v>
                </c:pt>
                <c:pt idx="368">
                  <c:v>376.38701057468268</c:v>
                </c:pt>
                <c:pt idx="369">
                  <c:v>354.66193059923199</c:v>
                </c:pt>
                <c:pt idx="370">
                  <c:v>354.66193059923199</c:v>
                </c:pt>
                <c:pt idx="371">
                  <c:v>344.34251761089297</c:v>
                </c:pt>
                <c:pt idx="372">
                  <c:v>317.72929464096592</c:v>
                </c:pt>
                <c:pt idx="373">
                  <c:v>304.69424665569551</c:v>
                </c:pt>
                <c:pt idx="374">
                  <c:v>299.80610366121908</c:v>
                </c:pt>
                <c:pt idx="375">
                  <c:v>272.6497536919058</c:v>
                </c:pt>
                <c:pt idx="376">
                  <c:v>263.95972170172553</c:v>
                </c:pt>
                <c:pt idx="377">
                  <c:v>262.33034070356672</c:v>
                </c:pt>
                <c:pt idx="378">
                  <c:v>249.29529271829634</c:v>
                </c:pt>
                <c:pt idx="379">
                  <c:v>240.06213372872978</c:v>
                </c:pt>
                <c:pt idx="380">
                  <c:v>225.39770474530059</c:v>
                </c:pt>
                <c:pt idx="381">
                  <c:v>220.50956175082419</c:v>
                </c:pt>
                <c:pt idx="382">
                  <c:v>211.27640276125769</c:v>
                </c:pt>
                <c:pt idx="383">
                  <c:v>207.47451376555378</c:v>
                </c:pt>
                <c:pt idx="384">
                  <c:v>206.38825976678129</c:v>
                </c:pt>
                <c:pt idx="385">
                  <c:v>191.72383078335207</c:v>
                </c:pt>
                <c:pt idx="386">
                  <c:v>182.49067179378554</c:v>
                </c:pt>
                <c:pt idx="387">
                  <c:v>178.68878279808166</c:v>
                </c:pt>
                <c:pt idx="388">
                  <c:v>167.28311581097006</c:v>
                </c:pt>
                <c:pt idx="389">
                  <c:v>160.22246481894862</c:v>
                </c:pt>
                <c:pt idx="390">
                  <c:v>161.85184581710743</c:v>
                </c:pt>
                <c:pt idx="391">
                  <c:v>163.48122681526621</c:v>
                </c:pt>
                <c:pt idx="392">
                  <c:v>158.59308382078981</c:v>
                </c:pt>
                <c:pt idx="393">
                  <c:v>150.44617882999583</c:v>
                </c:pt>
                <c:pt idx="394">
                  <c:v>142.84240083858811</c:v>
                </c:pt>
                <c:pt idx="395">
                  <c:v>129.26422585393141</c:v>
                </c:pt>
                <c:pt idx="396">
                  <c:v>128.72109885454518</c:v>
                </c:pt>
                <c:pt idx="397">
                  <c:v>122.74670186129622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1088"/>
        <c:axId val="226864512"/>
      </c:lineChart>
      <c:dateAx>
        <c:axId val="22716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4512"/>
        <c:crosses val="autoZero"/>
        <c:auto val="1"/>
        <c:lblOffset val="100"/>
        <c:baseTimeUnit val="days"/>
      </c:dateAx>
      <c:valAx>
        <c:axId val="226864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1088"/>
        <c:crosses val="autoZero"/>
        <c:crossBetween val="between"/>
      </c:valAx>
      <c:valAx>
        <c:axId val="2268650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1600"/>
        <c:crosses val="max"/>
        <c:crossBetween val="between"/>
      </c:valAx>
      <c:dateAx>
        <c:axId val="227161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50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Смолян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Брой_случаи!$V$40:$V$437</c:f>
              <c:numCache>
                <c:formatCode>General</c:formatCode>
                <c:ptCount val="398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52</c:v>
                </c:pt>
                <c:pt idx="57">
                  <c:v>0</c:v>
                </c:pt>
                <c:pt idx="58">
                  <c:v>41</c:v>
                </c:pt>
                <c:pt idx="59">
                  <c:v>2</c:v>
                </c:pt>
                <c:pt idx="60">
                  <c:v>8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7</c:v>
                </c:pt>
                <c:pt idx="66">
                  <c:v>5</c:v>
                </c:pt>
                <c:pt idx="67">
                  <c:v>8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21</c:v>
                </c:pt>
                <c:pt idx="73">
                  <c:v>5</c:v>
                </c:pt>
                <c:pt idx="74">
                  <c:v>5</c:v>
                </c:pt>
                <c:pt idx="75">
                  <c:v>1</c:v>
                </c:pt>
                <c:pt idx="76">
                  <c:v>6</c:v>
                </c:pt>
                <c:pt idx="77">
                  <c:v>60</c:v>
                </c:pt>
                <c:pt idx="78">
                  <c:v>36</c:v>
                </c:pt>
                <c:pt idx="79">
                  <c:v>9</c:v>
                </c:pt>
                <c:pt idx="80">
                  <c:v>6</c:v>
                </c:pt>
                <c:pt idx="81">
                  <c:v>7</c:v>
                </c:pt>
                <c:pt idx="82">
                  <c:v>5</c:v>
                </c:pt>
                <c:pt idx="83">
                  <c:v>4</c:v>
                </c:pt>
                <c:pt idx="84">
                  <c:v>1</c:v>
                </c:pt>
                <c:pt idx="85">
                  <c:v>4</c:v>
                </c:pt>
                <c:pt idx="86">
                  <c:v>13</c:v>
                </c:pt>
                <c:pt idx="87">
                  <c:v>5</c:v>
                </c:pt>
                <c:pt idx="88">
                  <c:v>4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4</c:v>
                </c:pt>
                <c:pt idx="95">
                  <c:v>6</c:v>
                </c:pt>
                <c:pt idx="96">
                  <c:v>4</c:v>
                </c:pt>
                <c:pt idx="97">
                  <c:v>1</c:v>
                </c:pt>
                <c:pt idx="98">
                  <c:v>1</c:v>
                </c:pt>
                <c:pt idx="99">
                  <c:v>9</c:v>
                </c:pt>
                <c:pt idx="100">
                  <c:v>9</c:v>
                </c:pt>
                <c:pt idx="101">
                  <c:v>7</c:v>
                </c:pt>
                <c:pt idx="102">
                  <c:v>1</c:v>
                </c:pt>
                <c:pt idx="103">
                  <c:v>5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8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14</c:v>
                </c:pt>
                <c:pt idx="114">
                  <c:v>13</c:v>
                </c:pt>
                <c:pt idx="115">
                  <c:v>8</c:v>
                </c:pt>
                <c:pt idx="116">
                  <c:v>5</c:v>
                </c:pt>
                <c:pt idx="117">
                  <c:v>1</c:v>
                </c:pt>
                <c:pt idx="118">
                  <c:v>3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3</c:v>
                </c:pt>
                <c:pt idx="123">
                  <c:v>14</c:v>
                </c:pt>
                <c:pt idx="124">
                  <c:v>5</c:v>
                </c:pt>
                <c:pt idx="125">
                  <c:v>1</c:v>
                </c:pt>
                <c:pt idx="126">
                  <c:v>6</c:v>
                </c:pt>
                <c:pt idx="127">
                  <c:v>3</c:v>
                </c:pt>
                <c:pt idx="128">
                  <c:v>5</c:v>
                </c:pt>
                <c:pt idx="129">
                  <c:v>6</c:v>
                </c:pt>
                <c:pt idx="130">
                  <c:v>5</c:v>
                </c:pt>
                <c:pt idx="131">
                  <c:v>8</c:v>
                </c:pt>
                <c:pt idx="132">
                  <c:v>0</c:v>
                </c:pt>
                <c:pt idx="133">
                  <c:v>2</c:v>
                </c:pt>
                <c:pt idx="134">
                  <c:v>6</c:v>
                </c:pt>
                <c:pt idx="135">
                  <c:v>9</c:v>
                </c:pt>
                <c:pt idx="136">
                  <c:v>3</c:v>
                </c:pt>
                <c:pt idx="137">
                  <c:v>7</c:v>
                </c:pt>
                <c:pt idx="138">
                  <c:v>3</c:v>
                </c:pt>
                <c:pt idx="139">
                  <c:v>5</c:v>
                </c:pt>
                <c:pt idx="140">
                  <c:v>2</c:v>
                </c:pt>
                <c:pt idx="141" formatCode="0">
                  <c:v>10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1</c:v>
                </c:pt>
                <c:pt idx="148" formatCode="0">
                  <c:v>6</c:v>
                </c:pt>
                <c:pt idx="149" formatCode="0">
                  <c:v>5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5</c:v>
                </c:pt>
                <c:pt idx="161" formatCode="0">
                  <c:v>5</c:v>
                </c:pt>
                <c:pt idx="162" formatCode="0">
                  <c:v>6</c:v>
                </c:pt>
                <c:pt idx="163" formatCode="0">
                  <c:v>6</c:v>
                </c:pt>
                <c:pt idx="164" formatCode="0">
                  <c:v>2</c:v>
                </c:pt>
                <c:pt idx="165" formatCode="0">
                  <c:v>11</c:v>
                </c:pt>
                <c:pt idx="166" formatCode="0">
                  <c:v>1</c:v>
                </c:pt>
                <c:pt idx="167" formatCode="0">
                  <c:v>3</c:v>
                </c:pt>
                <c:pt idx="168" formatCode="0">
                  <c:v>3</c:v>
                </c:pt>
                <c:pt idx="169" formatCode="0">
                  <c:v>2</c:v>
                </c:pt>
                <c:pt idx="170" formatCode="0">
                  <c:v>4</c:v>
                </c:pt>
                <c:pt idx="171" formatCode="0">
                  <c:v>3</c:v>
                </c:pt>
                <c:pt idx="172" formatCode="0">
                  <c:v>7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2</c:v>
                </c:pt>
                <c:pt idx="177" formatCode="0">
                  <c:v>16</c:v>
                </c:pt>
                <c:pt idx="178" formatCode="0">
                  <c:v>9</c:v>
                </c:pt>
                <c:pt idx="179" formatCode="0">
                  <c:v>2</c:v>
                </c:pt>
                <c:pt idx="180" formatCode="0">
                  <c:v>9</c:v>
                </c:pt>
                <c:pt idx="181" formatCode="0">
                  <c:v>1</c:v>
                </c:pt>
                <c:pt idx="182" formatCode="0">
                  <c:v>5</c:v>
                </c:pt>
                <c:pt idx="183" formatCode="0">
                  <c:v>6</c:v>
                </c:pt>
                <c:pt idx="184" formatCode="0">
                  <c:v>6</c:v>
                </c:pt>
                <c:pt idx="185" formatCode="0">
                  <c:v>14</c:v>
                </c:pt>
                <c:pt idx="186" formatCode="0">
                  <c:v>10</c:v>
                </c:pt>
                <c:pt idx="187" formatCode="0">
                  <c:v>16</c:v>
                </c:pt>
                <c:pt idx="188" formatCode="0">
                  <c:v>6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20</c:v>
                </c:pt>
                <c:pt idx="192" formatCode="0">
                  <c:v>13</c:v>
                </c:pt>
                <c:pt idx="193" formatCode="0">
                  <c:v>12</c:v>
                </c:pt>
                <c:pt idx="194" formatCode="0">
                  <c:v>6</c:v>
                </c:pt>
                <c:pt idx="195" formatCode="0">
                  <c:v>3</c:v>
                </c:pt>
                <c:pt idx="196" formatCode="0">
                  <c:v>22</c:v>
                </c:pt>
                <c:pt idx="197" formatCode="0">
                  <c:v>6</c:v>
                </c:pt>
                <c:pt idx="198" formatCode="0">
                  <c:v>25</c:v>
                </c:pt>
                <c:pt idx="199" formatCode="0">
                  <c:v>23</c:v>
                </c:pt>
                <c:pt idx="200" formatCode="0">
                  <c:v>17</c:v>
                </c:pt>
                <c:pt idx="201" formatCode="0">
                  <c:v>17</c:v>
                </c:pt>
                <c:pt idx="202" formatCode="0">
                  <c:v>3</c:v>
                </c:pt>
                <c:pt idx="203" formatCode="0">
                  <c:v>20</c:v>
                </c:pt>
                <c:pt idx="204" formatCode="0">
                  <c:v>25</c:v>
                </c:pt>
                <c:pt idx="205" formatCode="0">
                  <c:v>30</c:v>
                </c:pt>
                <c:pt idx="206" formatCode="0">
                  <c:v>29</c:v>
                </c:pt>
                <c:pt idx="207" formatCode="0">
                  <c:v>22</c:v>
                </c:pt>
                <c:pt idx="208" formatCode="0">
                  <c:v>14</c:v>
                </c:pt>
                <c:pt idx="209" formatCode="0">
                  <c:v>13</c:v>
                </c:pt>
                <c:pt idx="210" formatCode="0">
                  <c:v>30</c:v>
                </c:pt>
                <c:pt idx="211" formatCode="0">
                  <c:v>18</c:v>
                </c:pt>
                <c:pt idx="212" formatCode="0">
                  <c:v>33</c:v>
                </c:pt>
                <c:pt idx="213" formatCode="0">
                  <c:v>20</c:v>
                </c:pt>
                <c:pt idx="214" formatCode="0">
                  <c:v>16</c:v>
                </c:pt>
                <c:pt idx="215" formatCode="0">
                  <c:v>8</c:v>
                </c:pt>
                <c:pt idx="216" formatCode="0">
                  <c:v>13</c:v>
                </c:pt>
                <c:pt idx="217" formatCode="0">
                  <c:v>24</c:v>
                </c:pt>
                <c:pt idx="218" formatCode="0">
                  <c:v>3</c:v>
                </c:pt>
                <c:pt idx="219" formatCode="0">
                  <c:v>38</c:v>
                </c:pt>
                <c:pt idx="220" formatCode="0">
                  <c:v>13</c:v>
                </c:pt>
                <c:pt idx="221" formatCode="0">
                  <c:v>23</c:v>
                </c:pt>
                <c:pt idx="222" formatCode="0">
                  <c:v>15</c:v>
                </c:pt>
                <c:pt idx="223" formatCode="0">
                  <c:v>3</c:v>
                </c:pt>
                <c:pt idx="224" formatCode="0">
                  <c:v>10</c:v>
                </c:pt>
                <c:pt idx="225" formatCode="0">
                  <c:v>20</c:v>
                </c:pt>
                <c:pt idx="226" formatCode="0">
                  <c:v>7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19</c:v>
                </c:pt>
                <c:pt idx="230" formatCode="0">
                  <c:v>0</c:v>
                </c:pt>
                <c:pt idx="231" formatCode="0">
                  <c:v>38</c:v>
                </c:pt>
                <c:pt idx="232" formatCode="0">
                  <c:v>30</c:v>
                </c:pt>
                <c:pt idx="233" formatCode="0">
                  <c:v>33</c:v>
                </c:pt>
                <c:pt idx="234" formatCode="0">
                  <c:v>22</c:v>
                </c:pt>
                <c:pt idx="235" formatCode="0">
                  <c:v>34</c:v>
                </c:pt>
                <c:pt idx="236" formatCode="0">
                  <c:v>12</c:v>
                </c:pt>
                <c:pt idx="237" formatCode="0">
                  <c:v>0</c:v>
                </c:pt>
                <c:pt idx="238" formatCode="0">
                  <c:v>22</c:v>
                </c:pt>
                <c:pt idx="239" formatCode="0">
                  <c:v>5</c:v>
                </c:pt>
                <c:pt idx="240" formatCode="0">
                  <c:v>41</c:v>
                </c:pt>
                <c:pt idx="241" formatCode="0">
                  <c:v>34</c:v>
                </c:pt>
                <c:pt idx="242" formatCode="0">
                  <c:v>18</c:v>
                </c:pt>
                <c:pt idx="243" formatCode="0">
                  <c:v>8</c:v>
                </c:pt>
                <c:pt idx="244" formatCode="0">
                  <c:v>13</c:v>
                </c:pt>
                <c:pt idx="245" formatCode="0">
                  <c:v>21</c:v>
                </c:pt>
                <c:pt idx="246" formatCode="0">
                  <c:v>22</c:v>
                </c:pt>
                <c:pt idx="247" formatCode="0">
                  <c:v>14</c:v>
                </c:pt>
                <c:pt idx="248" formatCode="0">
                  <c:v>28</c:v>
                </c:pt>
                <c:pt idx="249" formatCode="0">
                  <c:v>10</c:v>
                </c:pt>
                <c:pt idx="250" formatCode="0">
                  <c:v>5</c:v>
                </c:pt>
                <c:pt idx="251" formatCode="0">
                  <c:v>1</c:v>
                </c:pt>
                <c:pt idx="252" formatCode="0">
                  <c:v>8</c:v>
                </c:pt>
                <c:pt idx="253" formatCode="0">
                  <c:v>23</c:v>
                </c:pt>
                <c:pt idx="254" formatCode="0">
                  <c:v>14</c:v>
                </c:pt>
                <c:pt idx="255" formatCode="0">
                  <c:v>3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11</c:v>
                </c:pt>
                <c:pt idx="259" formatCode="0">
                  <c:v>2</c:v>
                </c:pt>
                <c:pt idx="260" formatCode="0">
                  <c:v>8</c:v>
                </c:pt>
                <c:pt idx="261" formatCode="0">
                  <c:v>18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13</c:v>
                </c:pt>
                <c:pt idx="268" formatCode="0">
                  <c:v>9</c:v>
                </c:pt>
                <c:pt idx="269" formatCode="0">
                  <c:v>7</c:v>
                </c:pt>
                <c:pt idx="270" formatCode="0">
                  <c:v>7</c:v>
                </c:pt>
                <c:pt idx="271" formatCode="0">
                  <c:v>3</c:v>
                </c:pt>
                <c:pt idx="272" formatCode="0">
                  <c:v>3</c:v>
                </c:pt>
                <c:pt idx="273" formatCode="0">
                  <c:v>7</c:v>
                </c:pt>
                <c:pt idx="274" formatCode="0">
                  <c:v>6</c:v>
                </c:pt>
                <c:pt idx="275" formatCode="0">
                  <c:v>2</c:v>
                </c:pt>
                <c:pt idx="276" formatCode="0">
                  <c:v>2</c:v>
                </c:pt>
                <c:pt idx="277" formatCode="0">
                  <c:v>5</c:v>
                </c:pt>
                <c:pt idx="278" formatCode="0">
                  <c:v>4</c:v>
                </c:pt>
                <c:pt idx="279" formatCode="0">
                  <c:v>0</c:v>
                </c:pt>
                <c:pt idx="280" formatCode="0">
                  <c:v>1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2</c:v>
                </c:pt>
                <c:pt idx="284" formatCode="0">
                  <c:v>5</c:v>
                </c:pt>
                <c:pt idx="285" formatCode="0">
                  <c:v>1</c:v>
                </c:pt>
                <c:pt idx="286" formatCode="0">
                  <c:v>5</c:v>
                </c:pt>
                <c:pt idx="287" formatCode="0">
                  <c:v>14</c:v>
                </c:pt>
                <c:pt idx="288" formatCode="0">
                  <c:v>7</c:v>
                </c:pt>
                <c:pt idx="289" formatCode="0">
                  <c:v>4</c:v>
                </c:pt>
                <c:pt idx="290" formatCode="0">
                  <c:v>3</c:v>
                </c:pt>
                <c:pt idx="291" formatCode="0">
                  <c:v>6</c:v>
                </c:pt>
                <c:pt idx="292" formatCode="0">
                  <c:v>2</c:v>
                </c:pt>
                <c:pt idx="293" formatCode="0">
                  <c:v>4</c:v>
                </c:pt>
                <c:pt idx="294" formatCode="0">
                  <c:v>6</c:v>
                </c:pt>
                <c:pt idx="295" formatCode="0">
                  <c:v>5</c:v>
                </c:pt>
                <c:pt idx="296" formatCode="0">
                  <c:v>6</c:v>
                </c:pt>
                <c:pt idx="297" formatCode="0">
                  <c:v>4</c:v>
                </c:pt>
                <c:pt idx="298" formatCode="0">
                  <c:v>8</c:v>
                </c:pt>
                <c:pt idx="299" formatCode="0">
                  <c:v>1</c:v>
                </c:pt>
                <c:pt idx="300" formatCode="0">
                  <c:v>1</c:v>
                </c:pt>
                <c:pt idx="301" formatCode="0">
                  <c:v>2</c:v>
                </c:pt>
                <c:pt idx="302" formatCode="0">
                  <c:v>6</c:v>
                </c:pt>
                <c:pt idx="303" formatCode="0">
                  <c:v>4</c:v>
                </c:pt>
                <c:pt idx="304" formatCode="0">
                  <c:v>16</c:v>
                </c:pt>
                <c:pt idx="305" formatCode="0">
                  <c:v>12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7</c:v>
                </c:pt>
                <c:pt idx="309" formatCode="0">
                  <c:v>13</c:v>
                </c:pt>
                <c:pt idx="310" formatCode="0">
                  <c:v>17</c:v>
                </c:pt>
                <c:pt idx="311" formatCode="0">
                  <c:v>7</c:v>
                </c:pt>
                <c:pt idx="312" formatCode="0">
                  <c:v>9</c:v>
                </c:pt>
                <c:pt idx="313" formatCode="0">
                  <c:v>4</c:v>
                </c:pt>
                <c:pt idx="314" formatCode="0">
                  <c:v>0</c:v>
                </c:pt>
                <c:pt idx="315" formatCode="0">
                  <c:v>7</c:v>
                </c:pt>
                <c:pt idx="316" formatCode="0">
                  <c:v>17</c:v>
                </c:pt>
                <c:pt idx="317" formatCode="0">
                  <c:v>9</c:v>
                </c:pt>
                <c:pt idx="318" formatCode="0">
                  <c:v>21</c:v>
                </c:pt>
                <c:pt idx="319" formatCode="0">
                  <c:v>18</c:v>
                </c:pt>
                <c:pt idx="320" formatCode="0">
                  <c:v>14</c:v>
                </c:pt>
                <c:pt idx="321" formatCode="0">
                  <c:v>4</c:v>
                </c:pt>
                <c:pt idx="322" formatCode="0">
                  <c:v>39</c:v>
                </c:pt>
                <c:pt idx="323" formatCode="0">
                  <c:v>30</c:v>
                </c:pt>
                <c:pt idx="324" formatCode="0">
                  <c:v>6</c:v>
                </c:pt>
                <c:pt idx="325" formatCode="0">
                  <c:v>28</c:v>
                </c:pt>
                <c:pt idx="326" formatCode="0">
                  <c:v>36</c:v>
                </c:pt>
                <c:pt idx="327" formatCode="0">
                  <c:v>18</c:v>
                </c:pt>
                <c:pt idx="328" formatCode="0">
                  <c:v>8</c:v>
                </c:pt>
                <c:pt idx="329" formatCode="0">
                  <c:v>37</c:v>
                </c:pt>
                <c:pt idx="330" formatCode="0">
                  <c:v>50</c:v>
                </c:pt>
                <c:pt idx="331" formatCode="0">
                  <c:v>38</c:v>
                </c:pt>
                <c:pt idx="332" formatCode="0">
                  <c:v>43</c:v>
                </c:pt>
                <c:pt idx="333" formatCode="0">
                  <c:v>54</c:v>
                </c:pt>
                <c:pt idx="334" formatCode="0">
                  <c:v>24</c:v>
                </c:pt>
                <c:pt idx="335" formatCode="0">
                  <c:v>8</c:v>
                </c:pt>
                <c:pt idx="336" formatCode="0">
                  <c:v>64</c:v>
                </c:pt>
                <c:pt idx="337" formatCode="0">
                  <c:v>89</c:v>
                </c:pt>
                <c:pt idx="338" formatCode="0">
                  <c:v>57</c:v>
                </c:pt>
                <c:pt idx="339" formatCode="0">
                  <c:v>53</c:v>
                </c:pt>
                <c:pt idx="340" formatCode="0">
                  <c:v>54</c:v>
                </c:pt>
                <c:pt idx="341" formatCode="0">
                  <c:v>21</c:v>
                </c:pt>
                <c:pt idx="342" formatCode="0">
                  <c:v>13</c:v>
                </c:pt>
                <c:pt idx="343" formatCode="0">
                  <c:v>73</c:v>
                </c:pt>
                <c:pt idx="344" formatCode="0">
                  <c:v>92</c:v>
                </c:pt>
                <c:pt idx="345" formatCode="0">
                  <c:v>49</c:v>
                </c:pt>
                <c:pt idx="346" formatCode="0">
                  <c:v>57</c:v>
                </c:pt>
                <c:pt idx="347" formatCode="0">
                  <c:v>66</c:v>
                </c:pt>
                <c:pt idx="348" formatCode="0">
                  <c:v>37</c:v>
                </c:pt>
                <c:pt idx="349" formatCode="0">
                  <c:v>14</c:v>
                </c:pt>
                <c:pt idx="350" formatCode="0">
                  <c:v>85</c:v>
                </c:pt>
                <c:pt idx="351" formatCode="0">
                  <c:v>56</c:v>
                </c:pt>
                <c:pt idx="352" formatCode="0">
                  <c:v>45</c:v>
                </c:pt>
                <c:pt idx="353" formatCode="0">
                  <c:v>44</c:v>
                </c:pt>
                <c:pt idx="354" formatCode="0">
                  <c:v>49</c:v>
                </c:pt>
                <c:pt idx="355" formatCode="0">
                  <c:v>26</c:v>
                </c:pt>
                <c:pt idx="356" formatCode="0">
                  <c:v>12</c:v>
                </c:pt>
                <c:pt idx="357" formatCode="0">
                  <c:v>65</c:v>
                </c:pt>
                <c:pt idx="358" formatCode="0">
                  <c:v>55</c:v>
                </c:pt>
                <c:pt idx="359" formatCode="0">
                  <c:v>47</c:v>
                </c:pt>
                <c:pt idx="360" formatCode="0">
                  <c:v>21</c:v>
                </c:pt>
                <c:pt idx="361" formatCode="0">
                  <c:v>32</c:v>
                </c:pt>
                <c:pt idx="362" formatCode="0">
                  <c:v>17</c:v>
                </c:pt>
                <c:pt idx="363" formatCode="0">
                  <c:v>13</c:v>
                </c:pt>
                <c:pt idx="364" formatCode="0">
                  <c:v>38</c:v>
                </c:pt>
                <c:pt idx="365" formatCode="0">
                  <c:v>41</c:v>
                </c:pt>
                <c:pt idx="366" formatCode="0">
                  <c:v>45</c:v>
                </c:pt>
                <c:pt idx="367" formatCode="0">
                  <c:v>30</c:v>
                </c:pt>
                <c:pt idx="368" formatCode="0">
                  <c:v>23</c:v>
                </c:pt>
                <c:pt idx="369" formatCode="0">
                  <c:v>9</c:v>
                </c:pt>
                <c:pt idx="370" formatCode="0">
                  <c:v>0</c:v>
                </c:pt>
                <c:pt idx="371" formatCode="0">
                  <c:v>36</c:v>
                </c:pt>
                <c:pt idx="372" formatCode="0">
                  <c:v>26</c:v>
                </c:pt>
                <c:pt idx="373" formatCode="0">
                  <c:v>26</c:v>
                </c:pt>
                <c:pt idx="374" formatCode="0">
                  <c:v>23</c:v>
                </c:pt>
                <c:pt idx="375" formatCode="0">
                  <c:v>19</c:v>
                </c:pt>
                <c:pt idx="376" formatCode="0">
                  <c:v>6</c:v>
                </c:pt>
                <c:pt idx="377" formatCode="0">
                  <c:v>4</c:v>
                </c:pt>
                <c:pt idx="378" formatCode="0">
                  <c:v>27</c:v>
                </c:pt>
                <c:pt idx="379" formatCode="0">
                  <c:v>22</c:v>
                </c:pt>
                <c:pt idx="380" formatCode="0">
                  <c:v>20</c:v>
                </c:pt>
                <c:pt idx="381" formatCode="0">
                  <c:v>23</c:v>
                </c:pt>
                <c:pt idx="382" formatCode="0">
                  <c:v>9</c:v>
                </c:pt>
                <c:pt idx="383" formatCode="0">
                  <c:v>2</c:v>
                </c:pt>
                <c:pt idx="384" formatCode="0">
                  <c:v>8</c:v>
                </c:pt>
                <c:pt idx="385" formatCode="0">
                  <c:v>9</c:v>
                </c:pt>
                <c:pt idx="386" formatCode="0">
                  <c:v>4</c:v>
                </c:pt>
                <c:pt idx="387" formatCode="0">
                  <c:v>24</c:v>
                </c:pt>
                <c:pt idx="388" formatCode="0">
                  <c:v>5</c:v>
                </c:pt>
                <c:pt idx="389" formatCode="0">
                  <c:v>19</c:v>
                </c:pt>
                <c:pt idx="390" formatCode="0">
                  <c:v>5</c:v>
                </c:pt>
                <c:pt idx="391" formatCode="0">
                  <c:v>2</c:v>
                </c:pt>
                <c:pt idx="392" formatCode="0">
                  <c:v>13</c:v>
                </c:pt>
                <c:pt idx="393" formatCode="0">
                  <c:v>11</c:v>
                </c:pt>
                <c:pt idx="394" formatCode="0">
                  <c:v>11</c:v>
                </c:pt>
                <c:pt idx="395" formatCode="0">
                  <c:v>14</c:v>
                </c:pt>
                <c:pt idx="396" formatCode="0">
                  <c:v>11</c:v>
                </c:pt>
                <c:pt idx="39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3136"/>
        <c:axId val="2268673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Заб_Ръст!$AP$40:$AP$437</c:f>
              <c:numCache>
                <c:formatCode>0.0</c:formatCode>
                <c:ptCount val="398"/>
                <c:pt idx="0">
                  <c:v>11.590619325425957</c:v>
                </c:pt>
                <c:pt idx="1">
                  <c:v>18.351813931924429</c:v>
                </c:pt>
                <c:pt idx="2">
                  <c:v>16.420044044353435</c:v>
                </c:pt>
                <c:pt idx="3">
                  <c:v>15.45415910056794</c:v>
                </c:pt>
                <c:pt idx="4">
                  <c:v>15.45415910056794</c:v>
                </c:pt>
                <c:pt idx="5">
                  <c:v>14.488274156782444</c:v>
                </c:pt>
                <c:pt idx="6">
                  <c:v>18.351813931924429</c:v>
                </c:pt>
                <c:pt idx="7">
                  <c:v>18.351813931924429</c:v>
                </c:pt>
                <c:pt idx="8">
                  <c:v>16.420044044353435</c:v>
                </c:pt>
                <c:pt idx="9">
                  <c:v>16.420044044353435</c:v>
                </c:pt>
                <c:pt idx="10">
                  <c:v>15.45415910056794</c:v>
                </c:pt>
                <c:pt idx="11">
                  <c:v>15.45415910056794</c:v>
                </c:pt>
                <c:pt idx="12">
                  <c:v>15.45415910056794</c:v>
                </c:pt>
                <c:pt idx="13">
                  <c:v>15.45415910056794</c:v>
                </c:pt>
                <c:pt idx="14">
                  <c:v>13.522389212996947</c:v>
                </c:pt>
                <c:pt idx="15">
                  <c:v>6.7611946064984734</c:v>
                </c:pt>
                <c:pt idx="16">
                  <c:v>5.7953096627129783</c:v>
                </c:pt>
                <c:pt idx="17">
                  <c:v>5.7953096627129783</c:v>
                </c:pt>
                <c:pt idx="18">
                  <c:v>6.7611946064984734</c:v>
                </c:pt>
                <c:pt idx="19">
                  <c:v>7.7270795502839702</c:v>
                </c:pt>
                <c:pt idx="20">
                  <c:v>3.8635397751419851</c:v>
                </c:pt>
                <c:pt idx="21">
                  <c:v>3.8635397751419851</c:v>
                </c:pt>
                <c:pt idx="22">
                  <c:v>4.8294247189274815</c:v>
                </c:pt>
                <c:pt idx="23">
                  <c:v>4.8294247189274815</c:v>
                </c:pt>
                <c:pt idx="24">
                  <c:v>4.8294247189274815</c:v>
                </c:pt>
                <c:pt idx="25">
                  <c:v>4.8294247189274815</c:v>
                </c:pt>
                <c:pt idx="26">
                  <c:v>4.8294247189274815</c:v>
                </c:pt>
                <c:pt idx="27">
                  <c:v>5.7953096627129783</c:v>
                </c:pt>
                <c:pt idx="28">
                  <c:v>5.7953096627129783</c:v>
                </c:pt>
                <c:pt idx="29">
                  <c:v>5.7953096627129783</c:v>
                </c:pt>
                <c:pt idx="30">
                  <c:v>4.8294247189274815</c:v>
                </c:pt>
                <c:pt idx="31">
                  <c:v>4.8294247189274815</c:v>
                </c:pt>
                <c:pt idx="32">
                  <c:v>4.8294247189274815</c:v>
                </c:pt>
                <c:pt idx="33">
                  <c:v>5.7953096627129783</c:v>
                </c:pt>
                <c:pt idx="34">
                  <c:v>5.7953096627129783</c:v>
                </c:pt>
                <c:pt idx="35">
                  <c:v>5.7953096627129783</c:v>
                </c:pt>
                <c:pt idx="36">
                  <c:v>4.8294247189274815</c:v>
                </c:pt>
                <c:pt idx="37">
                  <c:v>4.8294247189274815</c:v>
                </c:pt>
                <c:pt idx="38">
                  <c:v>5.7953096627129783</c:v>
                </c:pt>
                <c:pt idx="39">
                  <c:v>5.7953096627129783</c:v>
                </c:pt>
                <c:pt idx="40">
                  <c:v>5.7953096627129783</c:v>
                </c:pt>
                <c:pt idx="41">
                  <c:v>4.8294247189274815</c:v>
                </c:pt>
                <c:pt idx="42">
                  <c:v>4.8294247189274815</c:v>
                </c:pt>
                <c:pt idx="43">
                  <c:v>4.8294247189274815</c:v>
                </c:pt>
                <c:pt idx="44">
                  <c:v>4.8294247189274815</c:v>
                </c:pt>
                <c:pt idx="45">
                  <c:v>3.8635397751419851</c:v>
                </c:pt>
                <c:pt idx="46">
                  <c:v>2.8976548313564892</c:v>
                </c:pt>
                <c:pt idx="47">
                  <c:v>0.96588494378549627</c:v>
                </c:pt>
                <c:pt idx="48">
                  <c:v>0.96588494378549627</c:v>
                </c:pt>
                <c:pt idx="49">
                  <c:v>0.96588494378549627</c:v>
                </c:pt>
                <c:pt idx="50">
                  <c:v>0.96588494378549627</c:v>
                </c:pt>
                <c:pt idx="51">
                  <c:v>0.96588494378549627</c:v>
                </c:pt>
                <c:pt idx="52">
                  <c:v>0</c:v>
                </c:pt>
                <c:pt idx="53">
                  <c:v>0</c:v>
                </c:pt>
                <c:pt idx="54">
                  <c:v>0.96588494378549627</c:v>
                </c:pt>
                <c:pt idx="55">
                  <c:v>0.96588494378549627</c:v>
                </c:pt>
                <c:pt idx="56">
                  <c:v>51.191902020631296</c:v>
                </c:pt>
                <c:pt idx="57">
                  <c:v>51.191902020631296</c:v>
                </c:pt>
                <c:pt idx="58">
                  <c:v>90.793184715836645</c:v>
                </c:pt>
                <c:pt idx="59">
                  <c:v>92.724954603407653</c:v>
                </c:pt>
                <c:pt idx="60">
                  <c:v>100.45203415369163</c:v>
                </c:pt>
                <c:pt idx="61">
                  <c:v>102.38380404126259</c:v>
                </c:pt>
                <c:pt idx="62">
                  <c:v>103.34968898504809</c:v>
                </c:pt>
                <c:pt idx="63">
                  <c:v>103.34968898504809</c:v>
                </c:pt>
                <c:pt idx="64">
                  <c:v>106.24734381640458</c:v>
                </c:pt>
                <c:pt idx="65">
                  <c:v>113.00853842290306</c:v>
                </c:pt>
                <c:pt idx="66">
                  <c:v>117.83796314183054</c:v>
                </c:pt>
                <c:pt idx="67">
                  <c:v>125.56504269211452</c:v>
                </c:pt>
                <c:pt idx="68">
                  <c:v>131.36035235482748</c:v>
                </c:pt>
                <c:pt idx="69">
                  <c:v>131.36035235482748</c:v>
                </c:pt>
                <c:pt idx="70">
                  <c:v>81.134335277981677</c:v>
                </c:pt>
                <c:pt idx="71">
                  <c:v>82.100220221767174</c:v>
                </c:pt>
                <c:pt idx="72">
                  <c:v>62.782521346057258</c:v>
                </c:pt>
                <c:pt idx="73">
                  <c:v>65.680176177413742</c:v>
                </c:pt>
                <c:pt idx="74">
                  <c:v>62.782521346057258</c:v>
                </c:pt>
                <c:pt idx="75">
                  <c:v>61.816636402271762</c:v>
                </c:pt>
                <c:pt idx="76">
                  <c:v>66.646061121199239</c:v>
                </c:pt>
                <c:pt idx="77">
                  <c:v>124.59915774832902</c:v>
                </c:pt>
                <c:pt idx="78">
                  <c:v>156.4733608932504</c:v>
                </c:pt>
                <c:pt idx="79">
                  <c:v>158.40513078082139</c:v>
                </c:pt>
                <c:pt idx="80">
                  <c:v>159.37101572460691</c:v>
                </c:pt>
                <c:pt idx="81">
                  <c:v>158.40513078082139</c:v>
                </c:pt>
                <c:pt idx="82">
                  <c:v>156.4733608932504</c:v>
                </c:pt>
                <c:pt idx="83">
                  <c:v>160.33690066839239</c:v>
                </c:pt>
                <c:pt idx="84">
                  <c:v>161.30278561217787</c:v>
                </c:pt>
                <c:pt idx="85">
                  <c:v>164.20044044353435</c:v>
                </c:pt>
                <c:pt idx="86">
                  <c:v>156.4733608932504</c:v>
                </c:pt>
                <c:pt idx="87">
                  <c:v>156.4733608932504</c:v>
                </c:pt>
                <c:pt idx="88">
                  <c:v>155.50747594946492</c:v>
                </c:pt>
                <c:pt idx="89">
                  <c:v>162.26867055596335</c:v>
                </c:pt>
                <c:pt idx="90">
                  <c:v>157.43924583703591</c:v>
                </c:pt>
                <c:pt idx="91">
                  <c:v>102.38380404126259</c:v>
                </c:pt>
                <c:pt idx="92">
                  <c:v>74.373140671483213</c:v>
                </c:pt>
                <c:pt idx="93">
                  <c:v>68.577831008770232</c:v>
                </c:pt>
                <c:pt idx="94">
                  <c:v>66.646061121199239</c:v>
                </c:pt>
                <c:pt idx="95">
                  <c:v>65.680176177413742</c:v>
                </c:pt>
                <c:pt idx="96">
                  <c:v>64.714291233628259</c:v>
                </c:pt>
                <c:pt idx="97">
                  <c:v>61.816636402271762</c:v>
                </c:pt>
                <c:pt idx="98">
                  <c:v>61.816636402271762</c:v>
                </c:pt>
                <c:pt idx="99">
                  <c:v>66.646061121199239</c:v>
                </c:pt>
                <c:pt idx="100">
                  <c:v>62.782521346057258</c:v>
                </c:pt>
                <c:pt idx="101">
                  <c:v>64.714291233628259</c:v>
                </c:pt>
                <c:pt idx="102">
                  <c:v>61.816636402271762</c:v>
                </c:pt>
                <c:pt idx="103">
                  <c:v>58.918981570915271</c:v>
                </c:pt>
                <c:pt idx="104">
                  <c:v>59.884866514700768</c:v>
                </c:pt>
                <c:pt idx="105">
                  <c:v>57.953096627129774</c:v>
                </c:pt>
                <c:pt idx="106">
                  <c:v>54.089556851987787</c:v>
                </c:pt>
                <c:pt idx="107">
                  <c:v>53.12367190820229</c:v>
                </c:pt>
                <c:pt idx="108">
                  <c:v>51.191902020631296</c:v>
                </c:pt>
                <c:pt idx="109">
                  <c:v>53.12367190820229</c:v>
                </c:pt>
                <c:pt idx="110">
                  <c:v>55.055441795773284</c:v>
                </c:pt>
                <c:pt idx="111">
                  <c:v>57.953096627129774</c:v>
                </c:pt>
                <c:pt idx="112">
                  <c:v>58.918981570915271</c:v>
                </c:pt>
                <c:pt idx="113">
                  <c:v>63.748406289842755</c:v>
                </c:pt>
                <c:pt idx="114">
                  <c:v>67.611946064984735</c:v>
                </c:pt>
                <c:pt idx="115">
                  <c:v>68.577831008770232</c:v>
                </c:pt>
                <c:pt idx="116">
                  <c:v>72.44137078391222</c:v>
                </c:pt>
                <c:pt idx="117">
                  <c:v>68.577831008770232</c:v>
                </c:pt>
                <c:pt idx="118">
                  <c:v>69.543715952555729</c:v>
                </c:pt>
                <c:pt idx="119">
                  <c:v>68.577831008770232</c:v>
                </c:pt>
                <c:pt idx="120">
                  <c:v>66.646061121199239</c:v>
                </c:pt>
                <c:pt idx="121">
                  <c:v>70.509600896341226</c:v>
                </c:pt>
                <c:pt idx="122">
                  <c:v>71.475485840126723</c:v>
                </c:pt>
                <c:pt idx="123">
                  <c:v>77.270795502839704</c:v>
                </c:pt>
                <c:pt idx="124">
                  <c:v>76.304910559054207</c:v>
                </c:pt>
                <c:pt idx="125">
                  <c:v>73.407255727697716</c:v>
                </c:pt>
                <c:pt idx="126">
                  <c:v>77.270795502839704</c:v>
                </c:pt>
                <c:pt idx="127">
                  <c:v>66.646061121199239</c:v>
                </c:pt>
                <c:pt idx="128">
                  <c:v>58.918981570915271</c:v>
                </c:pt>
                <c:pt idx="129">
                  <c:v>56.987211683344277</c:v>
                </c:pt>
                <c:pt idx="130">
                  <c:v>56.987211683344277</c:v>
                </c:pt>
                <c:pt idx="131">
                  <c:v>63.748406289842755</c:v>
                </c:pt>
                <c:pt idx="132">
                  <c:v>60.850751458486265</c:v>
                </c:pt>
                <c:pt idx="133">
                  <c:v>62.782521346057258</c:v>
                </c:pt>
                <c:pt idx="134">
                  <c:v>67.611946064984735</c:v>
                </c:pt>
                <c:pt idx="135">
                  <c:v>70.509600896341226</c:v>
                </c:pt>
                <c:pt idx="136">
                  <c:v>70.509600896341226</c:v>
                </c:pt>
                <c:pt idx="137">
                  <c:v>63.748406289842755</c:v>
                </c:pt>
                <c:pt idx="138">
                  <c:v>61.816636402271762</c:v>
                </c:pt>
                <c:pt idx="139">
                  <c:v>65.680176177413742</c:v>
                </c:pt>
                <c:pt idx="140">
                  <c:v>61.816636402271762</c:v>
                </c:pt>
                <c:pt idx="141">
                  <c:v>68.577831008770232</c:v>
                </c:pt>
                <c:pt idx="142">
                  <c:v>67.611946064984735</c:v>
                </c:pt>
                <c:pt idx="143">
                  <c:v>68.577831008770232</c:v>
                </c:pt>
                <c:pt idx="144">
                  <c:v>63.748406289842755</c:v>
                </c:pt>
                <c:pt idx="145">
                  <c:v>56.021326739558781</c:v>
                </c:pt>
                <c:pt idx="146">
                  <c:v>58.918981570915271</c:v>
                </c:pt>
                <c:pt idx="147">
                  <c:v>57.953096627129774</c:v>
                </c:pt>
                <c:pt idx="148">
                  <c:v>57.953096627129774</c:v>
                </c:pt>
                <c:pt idx="149">
                  <c:v>54.089556851987787</c:v>
                </c:pt>
                <c:pt idx="150">
                  <c:v>54.089556851987787</c:v>
                </c:pt>
                <c:pt idx="151">
                  <c:v>49.260132133060317</c:v>
                </c:pt>
                <c:pt idx="152">
                  <c:v>47.328362245489323</c:v>
                </c:pt>
                <c:pt idx="153">
                  <c:v>43.464822470347329</c:v>
                </c:pt>
                <c:pt idx="154">
                  <c:v>42.498937526561832</c:v>
                </c:pt>
                <c:pt idx="155">
                  <c:v>32.840088088706871</c:v>
                </c:pt>
                <c:pt idx="156">
                  <c:v>31.874203144921378</c:v>
                </c:pt>
                <c:pt idx="157">
                  <c:v>27.044778425993893</c:v>
                </c:pt>
                <c:pt idx="158">
                  <c:v>28.01066336977939</c:v>
                </c:pt>
                <c:pt idx="159">
                  <c:v>28.976548313564887</c:v>
                </c:pt>
                <c:pt idx="160">
                  <c:v>30.908318201135881</c:v>
                </c:pt>
                <c:pt idx="161">
                  <c:v>34.771857976277865</c:v>
                </c:pt>
                <c:pt idx="162">
                  <c:v>34.771857976277865</c:v>
                </c:pt>
                <c:pt idx="163">
                  <c:v>35.737742920063361</c:v>
                </c:pt>
                <c:pt idx="164">
                  <c:v>34.771857976277865</c:v>
                </c:pt>
                <c:pt idx="165">
                  <c:v>43.464822470347329</c:v>
                </c:pt>
                <c:pt idx="166">
                  <c:v>43.464822470347329</c:v>
                </c:pt>
                <c:pt idx="167">
                  <c:v>45.396592357918323</c:v>
                </c:pt>
                <c:pt idx="168">
                  <c:v>47.328362245489323</c:v>
                </c:pt>
                <c:pt idx="169">
                  <c:v>49.260132133060317</c:v>
                </c:pt>
                <c:pt idx="170">
                  <c:v>50.226017076845814</c:v>
                </c:pt>
                <c:pt idx="171">
                  <c:v>51.191902020631296</c:v>
                </c:pt>
                <c:pt idx="172">
                  <c:v>56.987211683344277</c:v>
                </c:pt>
                <c:pt idx="173">
                  <c:v>58.918981570915271</c:v>
                </c:pt>
                <c:pt idx="174">
                  <c:v>55.055441795773284</c:v>
                </c:pt>
                <c:pt idx="175">
                  <c:v>53.12367190820229</c:v>
                </c:pt>
                <c:pt idx="176">
                  <c:v>49.260132133060317</c:v>
                </c:pt>
                <c:pt idx="177">
                  <c:v>58.918981570915271</c:v>
                </c:pt>
                <c:pt idx="178">
                  <c:v>65.680176177413742</c:v>
                </c:pt>
                <c:pt idx="179">
                  <c:v>56.987211683344277</c:v>
                </c:pt>
                <c:pt idx="180">
                  <c:v>64.714291233628259</c:v>
                </c:pt>
                <c:pt idx="181">
                  <c:v>62.782521346057258</c:v>
                </c:pt>
                <c:pt idx="182">
                  <c:v>64.714291233628259</c:v>
                </c:pt>
                <c:pt idx="183">
                  <c:v>68.577831008770232</c:v>
                </c:pt>
                <c:pt idx="184">
                  <c:v>70.509600896341226</c:v>
                </c:pt>
                <c:pt idx="185">
                  <c:v>81.134335277981677</c:v>
                </c:pt>
                <c:pt idx="186">
                  <c:v>84.031990109338167</c:v>
                </c:pt>
                <c:pt idx="187">
                  <c:v>96.588494378549626</c:v>
                </c:pt>
                <c:pt idx="188">
                  <c:v>101.41791909747712</c:v>
                </c:pt>
                <c:pt idx="189">
                  <c:v>113.00853842290306</c:v>
                </c:pt>
                <c:pt idx="190">
                  <c:v>112.04265347911756</c:v>
                </c:pt>
                <c:pt idx="191">
                  <c:v>115.90619325425955</c:v>
                </c:pt>
                <c:pt idx="192">
                  <c:v>119.76973302940154</c:v>
                </c:pt>
                <c:pt idx="193">
                  <c:v>129.42858246725652</c:v>
                </c:pt>
                <c:pt idx="194">
                  <c:v>126.53092763590001</c:v>
                </c:pt>
                <c:pt idx="195">
                  <c:v>128.46269752347101</c:v>
                </c:pt>
                <c:pt idx="196">
                  <c:v>144.88274156782444</c:v>
                </c:pt>
                <c:pt idx="197">
                  <c:v>144.88274156782444</c:v>
                </c:pt>
                <c:pt idx="198">
                  <c:v>163.23455549974886</c:v>
                </c:pt>
                <c:pt idx="199">
                  <c:v>171.92751999381832</c:v>
                </c:pt>
                <c:pt idx="200">
                  <c:v>178.68871460031681</c:v>
                </c:pt>
                <c:pt idx="201">
                  <c:v>179.6545995441023</c:v>
                </c:pt>
                <c:pt idx="202">
                  <c:v>176.75694471274582</c:v>
                </c:pt>
                <c:pt idx="203">
                  <c:v>181.58636943167329</c:v>
                </c:pt>
                <c:pt idx="204">
                  <c:v>204.76760808252519</c:v>
                </c:pt>
                <c:pt idx="205">
                  <c:v>214.42645752038015</c:v>
                </c:pt>
                <c:pt idx="206">
                  <c:v>229.8806166209481</c:v>
                </c:pt>
                <c:pt idx="207">
                  <c:v>239.53946605880307</c:v>
                </c:pt>
                <c:pt idx="208">
                  <c:v>247.26654560908705</c:v>
                </c:pt>
                <c:pt idx="209">
                  <c:v>256.92539504694201</c:v>
                </c:pt>
                <c:pt idx="210">
                  <c:v>264.65247459722593</c:v>
                </c:pt>
                <c:pt idx="211">
                  <c:v>276.24309392265189</c:v>
                </c:pt>
                <c:pt idx="212">
                  <c:v>283.97017347293593</c:v>
                </c:pt>
                <c:pt idx="213">
                  <c:v>281.07251864157945</c:v>
                </c:pt>
                <c:pt idx="214">
                  <c:v>280.10663369779388</c:v>
                </c:pt>
                <c:pt idx="215">
                  <c:v>271.41366920372445</c:v>
                </c:pt>
                <c:pt idx="216">
                  <c:v>281.07251864157945</c:v>
                </c:pt>
                <c:pt idx="217">
                  <c:v>284.93605841672144</c:v>
                </c:pt>
                <c:pt idx="218">
                  <c:v>263.68658965344048</c:v>
                </c:pt>
                <c:pt idx="219">
                  <c:v>271.41366920372445</c:v>
                </c:pt>
                <c:pt idx="220">
                  <c:v>255.9595101031565</c:v>
                </c:pt>
                <c:pt idx="221">
                  <c:v>256.92539504694201</c:v>
                </c:pt>
                <c:pt idx="222">
                  <c:v>257.89127999072753</c:v>
                </c:pt>
                <c:pt idx="223">
                  <c:v>248.23243055287253</c:v>
                </c:pt>
                <c:pt idx="224">
                  <c:v>228.91473167716262</c:v>
                </c:pt>
                <c:pt idx="225">
                  <c:v>230.84650156473364</c:v>
                </c:pt>
                <c:pt idx="226">
                  <c:v>205.7334930263107</c:v>
                </c:pt>
                <c:pt idx="227">
                  <c:v>221.18765212687865</c:v>
                </c:pt>
                <c:pt idx="228">
                  <c:v>230.84650156473364</c:v>
                </c:pt>
                <c:pt idx="229">
                  <c:v>241.47123594637407</c:v>
                </c:pt>
                <c:pt idx="230">
                  <c:v>228.91473167716262</c:v>
                </c:pt>
                <c:pt idx="231">
                  <c:v>242.43712089015955</c:v>
                </c:pt>
                <c:pt idx="232">
                  <c:v>268.51601437236792</c:v>
                </c:pt>
                <c:pt idx="233">
                  <c:v>263.68658965344048</c:v>
                </c:pt>
                <c:pt idx="234">
                  <c:v>272.37955414750991</c:v>
                </c:pt>
                <c:pt idx="235">
                  <c:v>283.00428852915041</c:v>
                </c:pt>
                <c:pt idx="236">
                  <c:v>280.10663369779388</c:v>
                </c:pt>
                <c:pt idx="237">
                  <c:v>277.20897886643746</c:v>
                </c:pt>
                <c:pt idx="238">
                  <c:v>288.79959819186342</c:v>
                </c:pt>
                <c:pt idx="239">
                  <c:v>274.31132403508093</c:v>
                </c:pt>
                <c:pt idx="240">
                  <c:v>307.15141212378785</c:v>
                </c:pt>
                <c:pt idx="241">
                  <c:v>305.21964223621683</c:v>
                </c:pt>
                <c:pt idx="242">
                  <c:v>297.49256268593285</c:v>
                </c:pt>
                <c:pt idx="243">
                  <c:v>286.8678283042924</c:v>
                </c:pt>
                <c:pt idx="244">
                  <c:v>299.42433257350388</c:v>
                </c:pt>
                <c:pt idx="245">
                  <c:v>283.00428852915041</c:v>
                </c:pt>
                <c:pt idx="246">
                  <c:v>275.27720897886644</c:v>
                </c:pt>
                <c:pt idx="247">
                  <c:v>256.92539504694201</c:v>
                </c:pt>
                <c:pt idx="248">
                  <c:v>262.72070470965497</c:v>
                </c:pt>
                <c:pt idx="249">
                  <c:v>239.53946605880307</c:v>
                </c:pt>
                <c:pt idx="250">
                  <c:v>232.77827145230464</c:v>
                </c:pt>
                <c:pt idx="251">
                  <c:v>233.74415639609009</c:v>
                </c:pt>
                <c:pt idx="252">
                  <c:v>220.22176718309314</c:v>
                </c:pt>
                <c:pt idx="253">
                  <c:v>237.60769617123208</c:v>
                </c:pt>
                <c:pt idx="254">
                  <c:v>211.52880268902368</c:v>
                </c:pt>
                <c:pt idx="255">
                  <c:v>181.58636943167329</c:v>
                </c:pt>
                <c:pt idx="256">
                  <c:v>174.82517482517483</c:v>
                </c:pt>
                <c:pt idx="257">
                  <c:v>173.85928988138932</c:v>
                </c:pt>
                <c:pt idx="258">
                  <c:v>171.92751999381832</c:v>
                </c:pt>
                <c:pt idx="259">
                  <c:v>153.57570606189392</c:v>
                </c:pt>
                <c:pt idx="260">
                  <c:v>140.05331684889694</c:v>
                </c:pt>
                <c:pt idx="261">
                  <c:v>143.91685662403896</c:v>
                </c:pt>
                <c:pt idx="262">
                  <c:v>129.42858246725652</c:v>
                </c:pt>
                <c:pt idx="263">
                  <c:v>122.66738786075803</c:v>
                </c:pt>
                <c:pt idx="264">
                  <c:v>125.56504269211452</c:v>
                </c:pt>
                <c:pt idx="265">
                  <c:v>125.56504269211452</c:v>
                </c:pt>
                <c:pt idx="266">
                  <c:v>121.70150291697253</c:v>
                </c:pt>
                <c:pt idx="267">
                  <c:v>112.04265347911756</c:v>
                </c:pt>
                <c:pt idx="268">
                  <c:v>107.21322876019008</c:v>
                </c:pt>
                <c:pt idx="269">
                  <c:v>111.07676853533206</c:v>
                </c:pt>
                <c:pt idx="270">
                  <c:v>107.21322876019008</c:v>
                </c:pt>
                <c:pt idx="271">
                  <c:v>103.34968898504809</c:v>
                </c:pt>
                <c:pt idx="272">
                  <c:v>95.622609434764129</c:v>
                </c:pt>
                <c:pt idx="273">
                  <c:v>100.45203415369163</c:v>
                </c:pt>
                <c:pt idx="274">
                  <c:v>98.520264266120634</c:v>
                </c:pt>
                <c:pt idx="275">
                  <c:v>83.066105165552671</c:v>
                </c:pt>
                <c:pt idx="276">
                  <c:v>72.44137078391222</c:v>
                </c:pt>
                <c:pt idx="277">
                  <c:v>74.373140671483213</c:v>
                </c:pt>
                <c:pt idx="278">
                  <c:v>70.509600896341226</c:v>
                </c:pt>
                <c:pt idx="279">
                  <c:v>69.543715952555729</c:v>
                </c:pt>
                <c:pt idx="280">
                  <c:v>66.646061121199239</c:v>
                </c:pt>
                <c:pt idx="281">
                  <c:v>58.918981570915271</c:v>
                </c:pt>
                <c:pt idx="282">
                  <c:v>54.089556851987787</c:v>
                </c:pt>
                <c:pt idx="283">
                  <c:v>49.260132133060317</c:v>
                </c:pt>
                <c:pt idx="284">
                  <c:v>47.328362245489323</c:v>
                </c:pt>
                <c:pt idx="285">
                  <c:v>45.396592357918323</c:v>
                </c:pt>
                <c:pt idx="286">
                  <c:v>47.328362245489323</c:v>
                </c:pt>
                <c:pt idx="287">
                  <c:v>54.089556851987787</c:v>
                </c:pt>
                <c:pt idx="288">
                  <c:v>55.055441795773284</c:v>
                </c:pt>
                <c:pt idx="289">
                  <c:v>56.987211683344277</c:v>
                </c:pt>
                <c:pt idx="290">
                  <c:v>57.953096627129774</c:v>
                </c:pt>
                <c:pt idx="291">
                  <c:v>58.918981570915271</c:v>
                </c:pt>
                <c:pt idx="292">
                  <c:v>56.987211683344277</c:v>
                </c:pt>
                <c:pt idx="293">
                  <c:v>60.850751458486265</c:v>
                </c:pt>
                <c:pt idx="294">
                  <c:v>65.680176177413742</c:v>
                </c:pt>
                <c:pt idx="295">
                  <c:v>65.680176177413742</c:v>
                </c:pt>
                <c:pt idx="296">
                  <c:v>67.611946064984735</c:v>
                </c:pt>
                <c:pt idx="297">
                  <c:v>69.543715952555729</c:v>
                </c:pt>
                <c:pt idx="298">
                  <c:v>72.44137078391222</c:v>
                </c:pt>
                <c:pt idx="299">
                  <c:v>72.44137078391222</c:v>
                </c:pt>
                <c:pt idx="300">
                  <c:v>68.577831008770232</c:v>
                </c:pt>
                <c:pt idx="301">
                  <c:v>56.987211683344277</c:v>
                </c:pt>
                <c:pt idx="302">
                  <c:v>56.021326739558781</c:v>
                </c:pt>
                <c:pt idx="303">
                  <c:v>56.021326739558781</c:v>
                </c:pt>
                <c:pt idx="304">
                  <c:v>68.577831008770232</c:v>
                </c:pt>
                <c:pt idx="305">
                  <c:v>74.373140671483213</c:v>
                </c:pt>
                <c:pt idx="306">
                  <c:v>72.44137078391222</c:v>
                </c:pt>
                <c:pt idx="307">
                  <c:v>68.577831008770232</c:v>
                </c:pt>
                <c:pt idx="308">
                  <c:v>69.543715952555729</c:v>
                </c:pt>
                <c:pt idx="309">
                  <c:v>77.270795502839704</c:v>
                </c:pt>
                <c:pt idx="310">
                  <c:v>87.895529884480155</c:v>
                </c:pt>
                <c:pt idx="311">
                  <c:v>90.793184715836645</c:v>
                </c:pt>
                <c:pt idx="312">
                  <c:v>91.759069659622142</c:v>
                </c:pt>
                <c:pt idx="313">
                  <c:v>94.656724490978647</c:v>
                </c:pt>
                <c:pt idx="314">
                  <c:v>93.69083954719315</c:v>
                </c:pt>
                <c:pt idx="315">
                  <c:v>98.520264266120634</c:v>
                </c:pt>
                <c:pt idx="316">
                  <c:v>109.14499864776107</c:v>
                </c:pt>
                <c:pt idx="317">
                  <c:v>113.97442336668855</c:v>
                </c:pt>
                <c:pt idx="318">
                  <c:v>118.80384808561604</c:v>
                </c:pt>
                <c:pt idx="319">
                  <c:v>124.59915774832902</c:v>
                </c:pt>
                <c:pt idx="320">
                  <c:v>138.12154696132595</c:v>
                </c:pt>
                <c:pt idx="321">
                  <c:v>141.98508673646796</c:v>
                </c:pt>
                <c:pt idx="322">
                  <c:v>172.89340493760383</c:v>
                </c:pt>
                <c:pt idx="323">
                  <c:v>189.31344898195729</c:v>
                </c:pt>
                <c:pt idx="324">
                  <c:v>178.68871460031681</c:v>
                </c:pt>
                <c:pt idx="325">
                  <c:v>198.97229841981226</c:v>
                </c:pt>
                <c:pt idx="326">
                  <c:v>225.05119190202063</c:v>
                </c:pt>
                <c:pt idx="327">
                  <c:v>238.57358111501756</c:v>
                </c:pt>
                <c:pt idx="328">
                  <c:v>246.30066066530154</c:v>
                </c:pt>
                <c:pt idx="329">
                  <c:v>275.27720897886644</c:v>
                </c:pt>
                <c:pt idx="330">
                  <c:v>307.15141212378785</c:v>
                </c:pt>
                <c:pt idx="331">
                  <c:v>335.16207549356722</c:v>
                </c:pt>
                <c:pt idx="332">
                  <c:v>356.41154425684812</c:v>
                </c:pt>
                <c:pt idx="333">
                  <c:v>391.18340223312595</c:v>
                </c:pt>
                <c:pt idx="334">
                  <c:v>400.84225167098094</c:v>
                </c:pt>
                <c:pt idx="335">
                  <c:v>404.70579144612293</c:v>
                </c:pt>
                <c:pt idx="336">
                  <c:v>428.85291504076031</c:v>
                </c:pt>
                <c:pt idx="337">
                  <c:v>485.84012672410461</c:v>
                </c:pt>
                <c:pt idx="338">
                  <c:v>535.10025885716493</c:v>
                </c:pt>
                <c:pt idx="339">
                  <c:v>559.24738245180231</c:v>
                </c:pt>
                <c:pt idx="340">
                  <c:v>576.63331143994128</c:v>
                </c:pt>
                <c:pt idx="341">
                  <c:v>579.53096627129776</c:v>
                </c:pt>
                <c:pt idx="342">
                  <c:v>584.36039099022526</c:v>
                </c:pt>
                <c:pt idx="343">
                  <c:v>619.13224896650308</c:v>
                </c:pt>
                <c:pt idx="344">
                  <c:v>659.69941660549398</c:v>
                </c:pt>
                <c:pt idx="345">
                  <c:v>670.32415098713443</c:v>
                </c:pt>
                <c:pt idx="346">
                  <c:v>683.84654020013136</c:v>
                </c:pt>
                <c:pt idx="347">
                  <c:v>695.43715952555726</c:v>
                </c:pt>
                <c:pt idx="348">
                  <c:v>707.99366379476885</c:v>
                </c:pt>
                <c:pt idx="349">
                  <c:v>713.78897345748169</c:v>
                </c:pt>
                <c:pt idx="350">
                  <c:v>734.07255727697714</c:v>
                </c:pt>
                <c:pt idx="351">
                  <c:v>702.19835413205578</c:v>
                </c:pt>
                <c:pt idx="352">
                  <c:v>690.60773480662976</c:v>
                </c:pt>
                <c:pt idx="353">
                  <c:v>681.91477031256045</c:v>
                </c:pt>
                <c:pt idx="354">
                  <c:v>677.08534559363284</c:v>
                </c:pt>
                <c:pt idx="355">
                  <c:v>681.91477031256045</c:v>
                </c:pt>
                <c:pt idx="356">
                  <c:v>680.94888536877488</c:v>
                </c:pt>
                <c:pt idx="357">
                  <c:v>673.22180581849091</c:v>
                </c:pt>
                <c:pt idx="358">
                  <c:v>637.48406289842762</c:v>
                </c:pt>
                <c:pt idx="359">
                  <c:v>635.55229301085649</c:v>
                </c:pt>
                <c:pt idx="360">
                  <c:v>600.78043503457866</c:v>
                </c:pt>
                <c:pt idx="361">
                  <c:v>567.94034694587185</c:v>
                </c:pt>
                <c:pt idx="362">
                  <c:v>548.62264807016186</c:v>
                </c:pt>
                <c:pt idx="363">
                  <c:v>547.6567631263764</c:v>
                </c:pt>
                <c:pt idx="364">
                  <c:v>502.26017076845807</c:v>
                </c:pt>
                <c:pt idx="365">
                  <c:v>487.77189661167563</c:v>
                </c:pt>
                <c:pt idx="366">
                  <c:v>487.77189661167563</c:v>
                </c:pt>
                <c:pt idx="367">
                  <c:v>474.24950739867865</c:v>
                </c:pt>
                <c:pt idx="368">
                  <c:v>449.13649886025576</c:v>
                </c:pt>
                <c:pt idx="369">
                  <c:v>432.7164548159023</c:v>
                </c:pt>
                <c:pt idx="370">
                  <c:v>421.12583549047633</c:v>
                </c:pt>
                <c:pt idx="371">
                  <c:v>393.11517212069697</c:v>
                </c:pt>
                <c:pt idx="372">
                  <c:v>365.1045087509176</c:v>
                </c:pt>
                <c:pt idx="373">
                  <c:v>344.82092493142221</c:v>
                </c:pt>
                <c:pt idx="374">
                  <c:v>346.75269481899318</c:v>
                </c:pt>
                <c:pt idx="375">
                  <c:v>334.1961905497817</c:v>
                </c:pt>
                <c:pt idx="376">
                  <c:v>323.57145616814125</c:v>
                </c:pt>
                <c:pt idx="377">
                  <c:v>314.87849167407182</c:v>
                </c:pt>
                <c:pt idx="378">
                  <c:v>304.25375729243132</c:v>
                </c:pt>
                <c:pt idx="379">
                  <c:v>285.90194336050689</c:v>
                </c:pt>
                <c:pt idx="380">
                  <c:v>261.75481976586951</c:v>
                </c:pt>
                <c:pt idx="381">
                  <c:v>254.99362515937102</c:v>
                </c:pt>
                <c:pt idx="382">
                  <c:v>241.47123594637407</c:v>
                </c:pt>
                <c:pt idx="383">
                  <c:v>234.71004133987557</c:v>
                </c:pt>
                <c:pt idx="384">
                  <c:v>242.43712089015955</c:v>
                </c:pt>
                <c:pt idx="385">
                  <c:v>216.35822740795115</c:v>
                </c:pt>
                <c:pt idx="386">
                  <c:v>195.10875864467025</c:v>
                </c:pt>
                <c:pt idx="387">
                  <c:v>193.17698875709925</c:v>
                </c:pt>
                <c:pt idx="388">
                  <c:v>175.79105976896031</c:v>
                </c:pt>
                <c:pt idx="389">
                  <c:v>175.79105976896031</c:v>
                </c:pt>
                <c:pt idx="390">
                  <c:v>174.82517482517483</c:v>
                </c:pt>
                <c:pt idx="391">
                  <c:v>172.89340493760383</c:v>
                </c:pt>
                <c:pt idx="392">
                  <c:v>159.37101572460691</c:v>
                </c:pt>
                <c:pt idx="393">
                  <c:v>148.74628134296643</c:v>
                </c:pt>
                <c:pt idx="394">
                  <c:v>140.05331684889694</c:v>
                </c:pt>
                <c:pt idx="395">
                  <c:v>131.36035235482748</c:v>
                </c:pt>
                <c:pt idx="396">
                  <c:v>133.29212224239848</c:v>
                </c:pt>
                <c:pt idx="397">
                  <c:v>135.22389212996947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2112"/>
        <c:axId val="226866816"/>
      </c:lineChart>
      <c:dateAx>
        <c:axId val="22716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6816"/>
        <c:crosses val="autoZero"/>
        <c:auto val="1"/>
        <c:lblOffset val="100"/>
        <c:baseTimeUnit val="days"/>
      </c:dateAx>
      <c:valAx>
        <c:axId val="226866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2112"/>
        <c:crosses val="autoZero"/>
        <c:crossBetween val="between"/>
      </c:valAx>
      <c:valAx>
        <c:axId val="2268673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136"/>
        <c:crosses val="max"/>
        <c:crossBetween val="between"/>
      </c:valAx>
      <c:dateAx>
        <c:axId val="22716313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73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Брой_случаи!$W$40:$W$437</c:f>
              <c:numCache>
                <c:formatCode>General</c:formatCode>
                <c:ptCount val="398"/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0</c:v>
                </c:pt>
                <c:pt idx="56">
                  <c:v>4</c:v>
                </c:pt>
                <c:pt idx="57">
                  <c:v>5</c:v>
                </c:pt>
                <c:pt idx="58">
                  <c:v>4</c:v>
                </c:pt>
                <c:pt idx="59">
                  <c:v>2</c:v>
                </c:pt>
                <c:pt idx="60">
                  <c:v>9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5</c:v>
                </c:pt>
                <c:pt idx="65">
                  <c:v>7</c:v>
                </c:pt>
                <c:pt idx="66">
                  <c:v>26</c:v>
                </c:pt>
                <c:pt idx="67">
                  <c:v>12</c:v>
                </c:pt>
                <c:pt idx="68">
                  <c:v>9</c:v>
                </c:pt>
                <c:pt idx="69">
                  <c:v>6</c:v>
                </c:pt>
                <c:pt idx="70">
                  <c:v>13</c:v>
                </c:pt>
                <c:pt idx="71">
                  <c:v>17</c:v>
                </c:pt>
                <c:pt idx="72">
                  <c:v>12</c:v>
                </c:pt>
                <c:pt idx="73">
                  <c:v>15</c:v>
                </c:pt>
                <c:pt idx="74">
                  <c:v>7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14</c:v>
                </c:pt>
                <c:pt idx="79">
                  <c:v>6</c:v>
                </c:pt>
                <c:pt idx="80">
                  <c:v>13</c:v>
                </c:pt>
                <c:pt idx="81">
                  <c:v>11</c:v>
                </c:pt>
                <c:pt idx="82">
                  <c:v>11</c:v>
                </c:pt>
                <c:pt idx="83">
                  <c:v>6</c:v>
                </c:pt>
                <c:pt idx="84">
                  <c:v>3</c:v>
                </c:pt>
                <c:pt idx="85">
                  <c:v>10</c:v>
                </c:pt>
                <c:pt idx="86">
                  <c:v>12</c:v>
                </c:pt>
                <c:pt idx="87">
                  <c:v>23</c:v>
                </c:pt>
                <c:pt idx="88">
                  <c:v>12</c:v>
                </c:pt>
                <c:pt idx="89">
                  <c:v>6</c:v>
                </c:pt>
                <c:pt idx="90">
                  <c:v>2</c:v>
                </c:pt>
                <c:pt idx="91">
                  <c:v>6</c:v>
                </c:pt>
                <c:pt idx="92">
                  <c:v>11</c:v>
                </c:pt>
                <c:pt idx="93">
                  <c:v>10</c:v>
                </c:pt>
                <c:pt idx="94">
                  <c:v>10</c:v>
                </c:pt>
                <c:pt idx="95">
                  <c:v>13</c:v>
                </c:pt>
                <c:pt idx="96">
                  <c:v>14</c:v>
                </c:pt>
                <c:pt idx="97">
                  <c:v>0</c:v>
                </c:pt>
                <c:pt idx="98">
                  <c:v>12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7</c:v>
                </c:pt>
                <c:pt idx="103">
                  <c:v>4</c:v>
                </c:pt>
                <c:pt idx="104">
                  <c:v>4</c:v>
                </c:pt>
                <c:pt idx="105">
                  <c:v>7</c:v>
                </c:pt>
                <c:pt idx="106">
                  <c:v>13</c:v>
                </c:pt>
                <c:pt idx="107">
                  <c:v>3</c:v>
                </c:pt>
                <c:pt idx="108">
                  <c:v>5</c:v>
                </c:pt>
                <c:pt idx="109">
                  <c:v>8</c:v>
                </c:pt>
                <c:pt idx="110">
                  <c:v>4</c:v>
                </c:pt>
                <c:pt idx="111">
                  <c:v>0</c:v>
                </c:pt>
                <c:pt idx="112">
                  <c:v>8</c:v>
                </c:pt>
                <c:pt idx="113">
                  <c:v>5</c:v>
                </c:pt>
                <c:pt idx="114">
                  <c:v>3</c:v>
                </c:pt>
                <c:pt idx="115">
                  <c:v>5</c:v>
                </c:pt>
                <c:pt idx="116">
                  <c:v>3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5</c:v>
                </c:pt>
                <c:pt idx="123">
                  <c:v>0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5</c:v>
                </c:pt>
                <c:pt idx="144" formatCode="0">
                  <c:v>1</c:v>
                </c:pt>
                <c:pt idx="145" formatCode="0">
                  <c:v>2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4</c:v>
                </c:pt>
                <c:pt idx="149" formatCode="0">
                  <c:v>4</c:v>
                </c:pt>
                <c:pt idx="150" formatCode="0">
                  <c:v>3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4</c:v>
                </c:pt>
                <c:pt idx="158" formatCode="0">
                  <c:v>5</c:v>
                </c:pt>
                <c:pt idx="159" formatCode="0">
                  <c:v>4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3</c:v>
                </c:pt>
                <c:pt idx="164" formatCode="0">
                  <c:v>2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1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1</c:v>
                </c:pt>
                <c:pt idx="171" formatCode="0">
                  <c:v>6</c:v>
                </c:pt>
                <c:pt idx="172" formatCode="0">
                  <c:v>2</c:v>
                </c:pt>
                <c:pt idx="173" formatCode="0">
                  <c:v>0</c:v>
                </c:pt>
                <c:pt idx="174" formatCode="0">
                  <c:v>4</c:v>
                </c:pt>
                <c:pt idx="175" formatCode="0">
                  <c:v>5</c:v>
                </c:pt>
                <c:pt idx="176" formatCode="0">
                  <c:v>2</c:v>
                </c:pt>
                <c:pt idx="177" formatCode="0">
                  <c:v>5</c:v>
                </c:pt>
                <c:pt idx="178" formatCode="0">
                  <c:v>7</c:v>
                </c:pt>
                <c:pt idx="179" formatCode="0">
                  <c:v>12</c:v>
                </c:pt>
                <c:pt idx="180" formatCode="0">
                  <c:v>8</c:v>
                </c:pt>
                <c:pt idx="181" formatCode="0">
                  <c:v>2</c:v>
                </c:pt>
                <c:pt idx="182" formatCode="0">
                  <c:v>8</c:v>
                </c:pt>
                <c:pt idx="183" formatCode="0">
                  <c:v>11</c:v>
                </c:pt>
                <c:pt idx="184" formatCode="0">
                  <c:v>14</c:v>
                </c:pt>
                <c:pt idx="185" formatCode="0">
                  <c:v>18</c:v>
                </c:pt>
                <c:pt idx="186" formatCode="0">
                  <c:v>16</c:v>
                </c:pt>
                <c:pt idx="187" formatCode="0">
                  <c:v>12</c:v>
                </c:pt>
                <c:pt idx="188" formatCode="0">
                  <c:v>10</c:v>
                </c:pt>
                <c:pt idx="189" formatCode="0">
                  <c:v>13</c:v>
                </c:pt>
                <c:pt idx="190" formatCode="0">
                  <c:v>18</c:v>
                </c:pt>
                <c:pt idx="191" formatCode="0">
                  <c:v>29</c:v>
                </c:pt>
                <c:pt idx="192" formatCode="0">
                  <c:v>48</c:v>
                </c:pt>
                <c:pt idx="193" formatCode="0">
                  <c:v>35</c:v>
                </c:pt>
                <c:pt idx="194" formatCode="0">
                  <c:v>21</c:v>
                </c:pt>
                <c:pt idx="195" formatCode="0">
                  <c:v>7</c:v>
                </c:pt>
                <c:pt idx="196" formatCode="0">
                  <c:v>52</c:v>
                </c:pt>
                <c:pt idx="197" formatCode="0">
                  <c:v>69</c:v>
                </c:pt>
                <c:pt idx="198" formatCode="0">
                  <c:v>58</c:v>
                </c:pt>
                <c:pt idx="199" formatCode="0">
                  <c:v>58</c:v>
                </c:pt>
                <c:pt idx="200" formatCode="0">
                  <c:v>63</c:v>
                </c:pt>
                <c:pt idx="201" formatCode="0">
                  <c:v>53</c:v>
                </c:pt>
                <c:pt idx="202" formatCode="0">
                  <c:v>58</c:v>
                </c:pt>
                <c:pt idx="203" formatCode="0">
                  <c:v>56</c:v>
                </c:pt>
                <c:pt idx="204" formatCode="0">
                  <c:v>101</c:v>
                </c:pt>
                <c:pt idx="205" formatCode="0">
                  <c:v>98</c:v>
                </c:pt>
                <c:pt idx="206" formatCode="0">
                  <c:v>81</c:v>
                </c:pt>
                <c:pt idx="207" formatCode="0">
                  <c:v>115</c:v>
                </c:pt>
                <c:pt idx="208" formatCode="0">
                  <c:v>69</c:v>
                </c:pt>
                <c:pt idx="209" formatCode="0">
                  <c:v>34</c:v>
                </c:pt>
                <c:pt idx="210" formatCode="0">
                  <c:v>63</c:v>
                </c:pt>
                <c:pt idx="211" formatCode="0">
                  <c:v>131</c:v>
                </c:pt>
                <c:pt idx="212" formatCode="0">
                  <c:v>101</c:v>
                </c:pt>
                <c:pt idx="213" formatCode="0">
                  <c:v>85</c:v>
                </c:pt>
                <c:pt idx="214" formatCode="0">
                  <c:v>89</c:v>
                </c:pt>
                <c:pt idx="215" formatCode="0">
                  <c:v>113</c:v>
                </c:pt>
                <c:pt idx="216" formatCode="0">
                  <c:v>27</c:v>
                </c:pt>
                <c:pt idx="217" formatCode="0">
                  <c:v>75</c:v>
                </c:pt>
                <c:pt idx="218" formatCode="0">
                  <c:v>132</c:v>
                </c:pt>
                <c:pt idx="219" formatCode="0">
                  <c:v>141</c:v>
                </c:pt>
                <c:pt idx="220" formatCode="0">
                  <c:v>134</c:v>
                </c:pt>
                <c:pt idx="221" formatCode="0">
                  <c:v>107</c:v>
                </c:pt>
                <c:pt idx="222" formatCode="0">
                  <c:v>86</c:v>
                </c:pt>
                <c:pt idx="223" formatCode="0">
                  <c:v>42</c:v>
                </c:pt>
                <c:pt idx="224" formatCode="0">
                  <c:v>89</c:v>
                </c:pt>
                <c:pt idx="225" formatCode="0">
                  <c:v>146</c:v>
                </c:pt>
                <c:pt idx="226" formatCode="0">
                  <c:v>100</c:v>
                </c:pt>
                <c:pt idx="227" formatCode="0">
                  <c:v>114</c:v>
                </c:pt>
                <c:pt idx="228" formatCode="0">
                  <c:v>84</c:v>
                </c:pt>
                <c:pt idx="229" formatCode="0">
                  <c:v>65</c:v>
                </c:pt>
                <c:pt idx="230" formatCode="0">
                  <c:v>15</c:v>
                </c:pt>
                <c:pt idx="231" formatCode="0">
                  <c:v>66</c:v>
                </c:pt>
                <c:pt idx="232" formatCode="0">
                  <c:v>93</c:v>
                </c:pt>
                <c:pt idx="233" formatCode="0">
                  <c:v>95</c:v>
                </c:pt>
                <c:pt idx="234" formatCode="0">
                  <c:v>85</c:v>
                </c:pt>
                <c:pt idx="235" formatCode="0">
                  <c:v>92</c:v>
                </c:pt>
                <c:pt idx="236" formatCode="0">
                  <c:v>79</c:v>
                </c:pt>
                <c:pt idx="237" formatCode="0">
                  <c:v>18</c:v>
                </c:pt>
                <c:pt idx="238" formatCode="0">
                  <c:v>69</c:v>
                </c:pt>
                <c:pt idx="239" formatCode="0">
                  <c:v>151</c:v>
                </c:pt>
                <c:pt idx="240" formatCode="0">
                  <c:v>103</c:v>
                </c:pt>
                <c:pt idx="241" formatCode="0">
                  <c:v>80</c:v>
                </c:pt>
                <c:pt idx="242" formatCode="0">
                  <c:v>96</c:v>
                </c:pt>
                <c:pt idx="243" formatCode="0">
                  <c:v>88</c:v>
                </c:pt>
                <c:pt idx="244" formatCode="0">
                  <c:v>22</c:v>
                </c:pt>
                <c:pt idx="245" formatCode="0">
                  <c:v>40</c:v>
                </c:pt>
                <c:pt idx="246" formatCode="0">
                  <c:v>93</c:v>
                </c:pt>
                <c:pt idx="247" formatCode="0">
                  <c:v>87</c:v>
                </c:pt>
                <c:pt idx="248" formatCode="0">
                  <c:v>48</c:v>
                </c:pt>
                <c:pt idx="249" formatCode="0">
                  <c:v>55</c:v>
                </c:pt>
                <c:pt idx="250" formatCode="0">
                  <c:v>37</c:v>
                </c:pt>
                <c:pt idx="251" formatCode="0">
                  <c:v>7</c:v>
                </c:pt>
                <c:pt idx="252" formatCode="0">
                  <c:v>14</c:v>
                </c:pt>
                <c:pt idx="253" formatCode="0">
                  <c:v>56</c:v>
                </c:pt>
                <c:pt idx="254" formatCode="0">
                  <c:v>59</c:v>
                </c:pt>
                <c:pt idx="255" formatCode="0">
                  <c:v>29</c:v>
                </c:pt>
                <c:pt idx="256" formatCode="0">
                  <c:v>12</c:v>
                </c:pt>
                <c:pt idx="257" formatCode="0">
                  <c:v>14</c:v>
                </c:pt>
                <c:pt idx="258" formatCode="0">
                  <c:v>13</c:v>
                </c:pt>
                <c:pt idx="259" formatCode="0">
                  <c:v>9</c:v>
                </c:pt>
                <c:pt idx="260" formatCode="0">
                  <c:v>45</c:v>
                </c:pt>
                <c:pt idx="261" formatCode="0">
                  <c:v>54</c:v>
                </c:pt>
                <c:pt idx="262" formatCode="0">
                  <c:v>23</c:v>
                </c:pt>
                <c:pt idx="263" formatCode="0">
                  <c:v>11</c:v>
                </c:pt>
                <c:pt idx="264" formatCode="0">
                  <c:v>19</c:v>
                </c:pt>
                <c:pt idx="265" formatCode="0">
                  <c:v>5</c:v>
                </c:pt>
                <c:pt idx="266" formatCode="0">
                  <c:v>19</c:v>
                </c:pt>
                <c:pt idx="267" formatCode="0">
                  <c:v>34</c:v>
                </c:pt>
                <c:pt idx="268" formatCode="0">
                  <c:v>31</c:v>
                </c:pt>
                <c:pt idx="269" formatCode="0">
                  <c:v>23</c:v>
                </c:pt>
                <c:pt idx="270" formatCode="0">
                  <c:v>18</c:v>
                </c:pt>
                <c:pt idx="271" formatCode="0">
                  <c:v>11</c:v>
                </c:pt>
                <c:pt idx="272" formatCode="0">
                  <c:v>3</c:v>
                </c:pt>
                <c:pt idx="273" formatCode="0">
                  <c:v>11</c:v>
                </c:pt>
                <c:pt idx="274" formatCode="0">
                  <c:v>25</c:v>
                </c:pt>
                <c:pt idx="275" formatCode="0">
                  <c:v>16</c:v>
                </c:pt>
                <c:pt idx="276" formatCode="0">
                  <c:v>10</c:v>
                </c:pt>
                <c:pt idx="277" formatCode="0">
                  <c:v>16</c:v>
                </c:pt>
                <c:pt idx="278" formatCode="0">
                  <c:v>6</c:v>
                </c:pt>
                <c:pt idx="279" formatCode="0">
                  <c:v>2</c:v>
                </c:pt>
                <c:pt idx="280" formatCode="0">
                  <c:v>17</c:v>
                </c:pt>
                <c:pt idx="281" formatCode="0">
                  <c:v>16</c:v>
                </c:pt>
                <c:pt idx="282" formatCode="0">
                  <c:v>18</c:v>
                </c:pt>
                <c:pt idx="283" formatCode="0">
                  <c:v>12</c:v>
                </c:pt>
                <c:pt idx="284" formatCode="0">
                  <c:v>26</c:v>
                </c:pt>
                <c:pt idx="285" formatCode="0">
                  <c:v>10</c:v>
                </c:pt>
                <c:pt idx="286" formatCode="0">
                  <c:v>5</c:v>
                </c:pt>
                <c:pt idx="287" formatCode="0">
                  <c:v>19</c:v>
                </c:pt>
                <c:pt idx="288" formatCode="0">
                  <c:v>27</c:v>
                </c:pt>
                <c:pt idx="289" formatCode="0">
                  <c:v>25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12</c:v>
                </c:pt>
                <c:pt idx="293" formatCode="0">
                  <c:v>12</c:v>
                </c:pt>
                <c:pt idx="294" formatCode="0">
                  <c:v>12</c:v>
                </c:pt>
                <c:pt idx="295" formatCode="0">
                  <c:v>31</c:v>
                </c:pt>
                <c:pt idx="296" formatCode="0">
                  <c:v>17</c:v>
                </c:pt>
                <c:pt idx="297" formatCode="0">
                  <c:v>23</c:v>
                </c:pt>
                <c:pt idx="298" formatCode="0">
                  <c:v>23</c:v>
                </c:pt>
                <c:pt idx="299" formatCode="0">
                  <c:v>16</c:v>
                </c:pt>
                <c:pt idx="300" formatCode="0">
                  <c:v>10</c:v>
                </c:pt>
                <c:pt idx="301" formatCode="0">
                  <c:v>25</c:v>
                </c:pt>
                <c:pt idx="302" formatCode="0">
                  <c:v>28</c:v>
                </c:pt>
                <c:pt idx="303" formatCode="0">
                  <c:v>30</c:v>
                </c:pt>
                <c:pt idx="304" formatCode="0">
                  <c:v>19</c:v>
                </c:pt>
                <c:pt idx="305" formatCode="0">
                  <c:v>20</c:v>
                </c:pt>
                <c:pt idx="306" formatCode="0">
                  <c:v>15</c:v>
                </c:pt>
                <c:pt idx="307" formatCode="0">
                  <c:v>4</c:v>
                </c:pt>
                <c:pt idx="308" formatCode="0">
                  <c:v>28</c:v>
                </c:pt>
                <c:pt idx="309" formatCode="0">
                  <c:v>38</c:v>
                </c:pt>
                <c:pt idx="310" formatCode="0">
                  <c:v>32</c:v>
                </c:pt>
                <c:pt idx="311" formatCode="0">
                  <c:v>21</c:v>
                </c:pt>
                <c:pt idx="312" formatCode="0">
                  <c:v>45</c:v>
                </c:pt>
                <c:pt idx="313" formatCode="0">
                  <c:v>24</c:v>
                </c:pt>
                <c:pt idx="314" formatCode="0">
                  <c:v>7</c:v>
                </c:pt>
                <c:pt idx="315" formatCode="0">
                  <c:v>39</c:v>
                </c:pt>
                <c:pt idx="316" formatCode="0">
                  <c:v>75</c:v>
                </c:pt>
                <c:pt idx="317" formatCode="0">
                  <c:v>46</c:v>
                </c:pt>
                <c:pt idx="318" formatCode="0">
                  <c:v>50</c:v>
                </c:pt>
                <c:pt idx="319" formatCode="0">
                  <c:v>55</c:v>
                </c:pt>
                <c:pt idx="320" formatCode="0">
                  <c:v>56</c:v>
                </c:pt>
                <c:pt idx="321" formatCode="0">
                  <c:v>12</c:v>
                </c:pt>
                <c:pt idx="322" formatCode="0">
                  <c:v>51</c:v>
                </c:pt>
                <c:pt idx="323" formatCode="0">
                  <c:v>106</c:v>
                </c:pt>
                <c:pt idx="324" formatCode="0">
                  <c:v>61</c:v>
                </c:pt>
                <c:pt idx="325" formatCode="0">
                  <c:v>60</c:v>
                </c:pt>
                <c:pt idx="326" formatCode="0">
                  <c:v>85</c:v>
                </c:pt>
                <c:pt idx="327" formatCode="0">
                  <c:v>63</c:v>
                </c:pt>
                <c:pt idx="328" formatCode="0">
                  <c:v>21</c:v>
                </c:pt>
                <c:pt idx="329" formatCode="0">
                  <c:v>84</c:v>
                </c:pt>
                <c:pt idx="330" formatCode="0">
                  <c:v>147</c:v>
                </c:pt>
                <c:pt idx="331" formatCode="0">
                  <c:v>121</c:v>
                </c:pt>
                <c:pt idx="332" formatCode="0">
                  <c:v>114</c:v>
                </c:pt>
                <c:pt idx="333" formatCode="0">
                  <c:v>108</c:v>
                </c:pt>
                <c:pt idx="334" formatCode="0">
                  <c:v>116</c:v>
                </c:pt>
                <c:pt idx="335" formatCode="0">
                  <c:v>32</c:v>
                </c:pt>
                <c:pt idx="336" formatCode="0">
                  <c:v>117</c:v>
                </c:pt>
                <c:pt idx="337" formatCode="0">
                  <c:v>180</c:v>
                </c:pt>
                <c:pt idx="338" formatCode="0">
                  <c:v>167</c:v>
                </c:pt>
                <c:pt idx="339" formatCode="0">
                  <c:v>140</c:v>
                </c:pt>
                <c:pt idx="340" formatCode="0">
                  <c:v>164</c:v>
                </c:pt>
                <c:pt idx="341" formatCode="0">
                  <c:v>152</c:v>
                </c:pt>
                <c:pt idx="342" formatCode="0">
                  <c:v>30</c:v>
                </c:pt>
                <c:pt idx="343" formatCode="0">
                  <c:v>132</c:v>
                </c:pt>
                <c:pt idx="344" formatCode="0">
                  <c:v>219</c:v>
                </c:pt>
                <c:pt idx="345" formatCode="0">
                  <c:v>171</c:v>
                </c:pt>
                <c:pt idx="346" formatCode="0">
                  <c:v>135</c:v>
                </c:pt>
                <c:pt idx="347" formatCode="0">
                  <c:v>143</c:v>
                </c:pt>
                <c:pt idx="348" formatCode="0">
                  <c:v>131</c:v>
                </c:pt>
                <c:pt idx="349" formatCode="0">
                  <c:v>47</c:v>
                </c:pt>
                <c:pt idx="350" formatCode="0">
                  <c:v>151</c:v>
                </c:pt>
                <c:pt idx="351" formatCode="0">
                  <c:v>212</c:v>
                </c:pt>
                <c:pt idx="352" formatCode="0">
                  <c:v>134</c:v>
                </c:pt>
                <c:pt idx="353" formatCode="0">
                  <c:v>153</c:v>
                </c:pt>
                <c:pt idx="354" formatCode="0">
                  <c:v>122</c:v>
                </c:pt>
                <c:pt idx="355" formatCode="0">
                  <c:v>86</c:v>
                </c:pt>
                <c:pt idx="356" formatCode="0">
                  <c:v>20</c:v>
                </c:pt>
                <c:pt idx="357" formatCode="0">
                  <c:v>121</c:v>
                </c:pt>
                <c:pt idx="358" formatCode="0">
                  <c:v>189</c:v>
                </c:pt>
                <c:pt idx="359" formatCode="0">
                  <c:v>122</c:v>
                </c:pt>
                <c:pt idx="360" formatCode="0">
                  <c:v>96</c:v>
                </c:pt>
                <c:pt idx="361" formatCode="0">
                  <c:v>92</c:v>
                </c:pt>
                <c:pt idx="362" formatCode="0">
                  <c:v>55</c:v>
                </c:pt>
                <c:pt idx="363" formatCode="0">
                  <c:v>30</c:v>
                </c:pt>
                <c:pt idx="364" formatCode="0">
                  <c:v>93</c:v>
                </c:pt>
                <c:pt idx="365" formatCode="0">
                  <c:v>128</c:v>
                </c:pt>
                <c:pt idx="366" formatCode="0">
                  <c:v>105</c:v>
                </c:pt>
                <c:pt idx="367" formatCode="0">
                  <c:v>83</c:v>
                </c:pt>
                <c:pt idx="368" formatCode="0">
                  <c:v>63</c:v>
                </c:pt>
                <c:pt idx="369" formatCode="0">
                  <c:v>58</c:v>
                </c:pt>
                <c:pt idx="370" formatCode="0">
                  <c:v>14</c:v>
                </c:pt>
                <c:pt idx="371" formatCode="0">
                  <c:v>77</c:v>
                </c:pt>
                <c:pt idx="372" formatCode="0">
                  <c:v>81</c:v>
                </c:pt>
                <c:pt idx="373" formatCode="0">
                  <c:v>83</c:v>
                </c:pt>
                <c:pt idx="374" formatCode="0">
                  <c:v>92</c:v>
                </c:pt>
                <c:pt idx="375" formatCode="0">
                  <c:v>51</c:v>
                </c:pt>
                <c:pt idx="376" formatCode="0">
                  <c:v>36</c:v>
                </c:pt>
                <c:pt idx="377" formatCode="0">
                  <c:v>25</c:v>
                </c:pt>
                <c:pt idx="378" formatCode="0">
                  <c:v>54</c:v>
                </c:pt>
                <c:pt idx="379" formatCode="0">
                  <c:v>83</c:v>
                </c:pt>
                <c:pt idx="380" formatCode="0">
                  <c:v>50</c:v>
                </c:pt>
                <c:pt idx="381" formatCode="0">
                  <c:v>47</c:v>
                </c:pt>
                <c:pt idx="382" formatCode="0">
                  <c:v>31</c:v>
                </c:pt>
                <c:pt idx="383" formatCode="0">
                  <c:v>18</c:v>
                </c:pt>
                <c:pt idx="384" formatCode="0">
                  <c:v>14</c:v>
                </c:pt>
                <c:pt idx="385" formatCode="0">
                  <c:v>19</c:v>
                </c:pt>
                <c:pt idx="386" formatCode="0">
                  <c:v>13</c:v>
                </c:pt>
                <c:pt idx="387" formatCode="0">
                  <c:v>43</c:v>
                </c:pt>
                <c:pt idx="388" formatCode="0">
                  <c:v>27</c:v>
                </c:pt>
                <c:pt idx="389" formatCode="0">
                  <c:v>40</c:v>
                </c:pt>
                <c:pt idx="390" formatCode="0">
                  <c:v>18</c:v>
                </c:pt>
                <c:pt idx="391" formatCode="0">
                  <c:v>17</c:v>
                </c:pt>
                <c:pt idx="392" formatCode="0">
                  <c:v>34</c:v>
                </c:pt>
                <c:pt idx="393" formatCode="0">
                  <c:v>31</c:v>
                </c:pt>
                <c:pt idx="394" formatCode="0">
                  <c:v>22</c:v>
                </c:pt>
                <c:pt idx="395" formatCode="0">
                  <c:v>14</c:v>
                </c:pt>
                <c:pt idx="396" formatCode="0">
                  <c:v>25</c:v>
                </c:pt>
                <c:pt idx="397" formatCode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4016"/>
        <c:axId val="227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Заб_Ръст!$AR$40:$AR$437</c:f>
              <c:numCache>
                <c:formatCode>General</c:formatCode>
                <c:ptCount val="398"/>
                <c:pt idx="65" formatCode="0.0">
                  <c:v>25.587746116618359</c:v>
                </c:pt>
                <c:pt idx="66" formatCode="0.0">
                  <c:v>35.734610955967021</c:v>
                </c:pt>
                <c:pt idx="67" formatCode="0.0">
                  <c:v>37.940451138434121</c:v>
                </c:pt>
                <c:pt idx="68" formatCode="0.0">
                  <c:v>41.469795430381481</c:v>
                </c:pt>
                <c:pt idx="69" formatCode="0.0">
                  <c:v>44.116803649341996</c:v>
                </c:pt>
                <c:pt idx="70" formatCode="0.0">
                  <c:v>48.087315977782779</c:v>
                </c:pt>
                <c:pt idx="71" formatCode="0.0">
                  <c:v>53.381332415703817</c:v>
                </c:pt>
                <c:pt idx="72" formatCode="0.0">
                  <c:v>56.910676707651177</c:v>
                </c:pt>
                <c:pt idx="73" formatCode="0.0">
                  <c:v>62.645861182065637</c:v>
                </c:pt>
                <c:pt idx="74" formatCode="0.0">
                  <c:v>61.763525109078799</c:v>
                </c:pt>
                <c:pt idx="75" formatCode="0.0">
                  <c:v>62.204693145572215</c:v>
                </c:pt>
                <c:pt idx="76" formatCode="0.0">
                  <c:v>63.528197255052476</c:v>
                </c:pt>
                <c:pt idx="77" formatCode="0.0">
                  <c:v>63.969365291545898</c:v>
                </c:pt>
                <c:pt idx="78" formatCode="0.0">
                  <c:v>67.939877619986675</c:v>
                </c:pt>
                <c:pt idx="79" formatCode="0.0">
                  <c:v>67.498709583493266</c:v>
                </c:pt>
                <c:pt idx="80" formatCode="0.0">
                  <c:v>61.763525109078799</c:v>
                </c:pt>
                <c:pt idx="81" formatCode="0.0">
                  <c:v>61.322357072585383</c:v>
                </c:pt>
                <c:pt idx="82" formatCode="0.0">
                  <c:v>62.204693145572215</c:v>
                </c:pt>
                <c:pt idx="83" formatCode="0.0">
                  <c:v>62.204693145572215</c:v>
                </c:pt>
                <c:pt idx="84" formatCode="0.0">
                  <c:v>57.793012780638023</c:v>
                </c:pt>
                <c:pt idx="85" formatCode="0.0">
                  <c:v>54.704836525184078</c:v>
                </c:pt>
                <c:pt idx="86" formatCode="0.0">
                  <c:v>54.704836525184078</c:v>
                </c:pt>
                <c:pt idx="87" formatCode="0.0">
                  <c:v>58.234180817131438</c:v>
                </c:pt>
                <c:pt idx="88" formatCode="0.0">
                  <c:v>60.440020999598538</c:v>
                </c:pt>
                <c:pt idx="89" formatCode="0.0">
                  <c:v>59.557684926611699</c:v>
                </c:pt>
                <c:pt idx="90" formatCode="0.0">
                  <c:v>58.234180817131438</c:v>
                </c:pt>
                <c:pt idx="91" formatCode="0.0">
                  <c:v>59.557684926611699</c:v>
                </c:pt>
                <c:pt idx="92" formatCode="0.0">
                  <c:v>58.234180817131438</c:v>
                </c:pt>
                <c:pt idx="93" formatCode="0.0">
                  <c:v>59.998852963105115</c:v>
                </c:pt>
                <c:pt idx="94" formatCode="0.0">
                  <c:v>58.675348853624854</c:v>
                </c:pt>
                <c:pt idx="95" formatCode="0.0">
                  <c:v>59.557684926611699</c:v>
                </c:pt>
                <c:pt idx="96" formatCode="0.0">
                  <c:v>60.881189036091953</c:v>
                </c:pt>
                <c:pt idx="97" formatCode="0.0">
                  <c:v>58.234180817131438</c:v>
                </c:pt>
                <c:pt idx="98" formatCode="0.0">
                  <c:v>62.204693145572215</c:v>
                </c:pt>
                <c:pt idx="99" formatCode="0.0">
                  <c:v>61.322357072585383</c:v>
                </c:pt>
                <c:pt idx="100" formatCode="0.0">
                  <c:v>59.998852963105115</c:v>
                </c:pt>
                <c:pt idx="101" formatCode="0.0">
                  <c:v>54.263668488690662</c:v>
                </c:pt>
                <c:pt idx="102" formatCode="0.0">
                  <c:v>52.057828306223563</c:v>
                </c:pt>
                <c:pt idx="103" formatCode="0.0">
                  <c:v>51.175492233236717</c:v>
                </c:pt>
                <c:pt idx="104" formatCode="0.0">
                  <c:v>52.057828306223563</c:v>
                </c:pt>
                <c:pt idx="105" formatCode="0.0">
                  <c:v>52.498996342716978</c:v>
                </c:pt>
                <c:pt idx="106" formatCode="0.0">
                  <c:v>53.381332415703817</c:v>
                </c:pt>
                <c:pt idx="107" formatCode="0.0">
                  <c:v>50.293156160249872</c:v>
                </c:pt>
                <c:pt idx="108" formatCode="0.0">
                  <c:v>48.087315977782779</c:v>
                </c:pt>
                <c:pt idx="109" formatCode="0.0">
                  <c:v>45.88147579531568</c:v>
                </c:pt>
                <c:pt idx="110" formatCode="0.0">
                  <c:v>41.469795430381481</c:v>
                </c:pt>
                <c:pt idx="111" formatCode="0.0">
                  <c:v>41.469795430381481</c:v>
                </c:pt>
                <c:pt idx="112" formatCode="0.0">
                  <c:v>39.705123284407797</c:v>
                </c:pt>
                <c:pt idx="113" formatCode="0.0">
                  <c:v>38.381619174927543</c:v>
                </c:pt>
                <c:pt idx="114" formatCode="0.0">
                  <c:v>35.734610955967021</c:v>
                </c:pt>
                <c:pt idx="115" formatCode="0.0">
                  <c:v>33.528770773499915</c:v>
                </c:pt>
                <c:pt idx="116" formatCode="0.0">
                  <c:v>31.764098627526238</c:v>
                </c:pt>
                <c:pt idx="117" formatCode="0.0">
                  <c:v>29.999426481552558</c:v>
                </c:pt>
                <c:pt idx="118" formatCode="0.0">
                  <c:v>28.234754335578877</c:v>
                </c:pt>
                <c:pt idx="119" formatCode="0.0">
                  <c:v>26.028914153111781</c:v>
                </c:pt>
                <c:pt idx="120" formatCode="0.0">
                  <c:v>21.17606575168416</c:v>
                </c:pt>
                <c:pt idx="121" formatCode="0.0">
                  <c:v>20.293729678697318</c:v>
                </c:pt>
                <c:pt idx="122" formatCode="0.0">
                  <c:v>20.293729678697318</c:v>
                </c:pt>
                <c:pt idx="123" formatCode="0.0">
                  <c:v>16.764385386749957</c:v>
                </c:pt>
                <c:pt idx="124" formatCode="0.0">
                  <c:v>15.882049313763119</c:v>
                </c:pt>
                <c:pt idx="125" formatCode="0.0">
                  <c:v>15.882049313763119</c:v>
                </c:pt>
                <c:pt idx="126" formatCode="0.0">
                  <c:v>12.35270502181576</c:v>
                </c:pt>
                <c:pt idx="127" formatCode="0.0">
                  <c:v>11.47036894882892</c:v>
                </c:pt>
                <c:pt idx="128" formatCode="0.0">
                  <c:v>10.58803287584208</c:v>
                </c:pt>
                <c:pt idx="129" formatCode="0.0">
                  <c:v>9.7056968028552397</c:v>
                </c:pt>
                <c:pt idx="130" formatCode="0.0">
                  <c:v>8.3821926933749786</c:v>
                </c:pt>
                <c:pt idx="131" formatCode="0.0">
                  <c:v>8.3821926933749786</c:v>
                </c:pt>
                <c:pt idx="132" formatCode="0.0">
                  <c:v>8.3821926933749786</c:v>
                </c:pt>
                <c:pt idx="133" formatCode="0.0">
                  <c:v>8.3821926933749786</c:v>
                </c:pt>
                <c:pt idx="134" formatCode="0.0">
                  <c:v>7.9410246568815595</c:v>
                </c:pt>
                <c:pt idx="135" formatCode="0.0">
                  <c:v>7.9410246568815595</c:v>
                </c:pt>
                <c:pt idx="136" formatCode="0.0">
                  <c:v>5.73518447441446</c:v>
                </c:pt>
                <c:pt idx="137" formatCode="0.0">
                  <c:v>6.1763525109078801</c:v>
                </c:pt>
                <c:pt idx="138" formatCode="0.0">
                  <c:v>5.73518447441446</c:v>
                </c:pt>
                <c:pt idx="139" formatCode="0.0">
                  <c:v>5.73518447441446</c:v>
                </c:pt>
                <c:pt idx="140" formatCode="0.0">
                  <c:v>6.1763525109078801</c:v>
                </c:pt>
                <c:pt idx="141" formatCode="0.0">
                  <c:v>5.2940164379210399</c:v>
                </c:pt>
                <c:pt idx="142" formatCode="0.0">
                  <c:v>6.1763525109078801</c:v>
                </c:pt>
                <c:pt idx="143" formatCode="0.0">
                  <c:v>7.0586885838947193</c:v>
                </c:pt>
                <c:pt idx="144" formatCode="0.0">
                  <c:v>7.4998566203881394</c:v>
                </c:pt>
                <c:pt idx="145" formatCode="0.0">
                  <c:v>8.3821926933749786</c:v>
                </c:pt>
                <c:pt idx="146" formatCode="0.0">
                  <c:v>8.3821926933749786</c:v>
                </c:pt>
                <c:pt idx="147" formatCode="0.0">
                  <c:v>8.8233607298683996</c:v>
                </c:pt>
                <c:pt idx="148" formatCode="0.0">
                  <c:v>10.146864839348659</c:v>
                </c:pt>
                <c:pt idx="149" formatCode="0.0">
                  <c:v>11.47036894882892</c:v>
                </c:pt>
                <c:pt idx="150" formatCode="0.0">
                  <c:v>12.793873058309179</c:v>
                </c:pt>
                <c:pt idx="151" formatCode="0.0">
                  <c:v>12.793873058309179</c:v>
                </c:pt>
                <c:pt idx="152" formatCode="0.0">
                  <c:v>12.35270502181576</c:v>
                </c:pt>
                <c:pt idx="153" formatCode="0.0">
                  <c:v>12.35270502181576</c:v>
                </c:pt>
                <c:pt idx="154" formatCode="0.0">
                  <c:v>14.117377167789439</c:v>
                </c:pt>
                <c:pt idx="155" formatCode="0.0">
                  <c:v>14.55854520428286</c:v>
                </c:pt>
                <c:pt idx="156" formatCode="0.0">
                  <c:v>13.2350410948026</c:v>
                </c:pt>
                <c:pt idx="157" formatCode="0.0">
                  <c:v>12.793873058309179</c:v>
                </c:pt>
                <c:pt idx="158" formatCode="0.0">
                  <c:v>14.55854520428286</c:v>
                </c:pt>
                <c:pt idx="159" formatCode="0.0">
                  <c:v>15.4408812772697</c:v>
                </c:pt>
                <c:pt idx="160" formatCode="0.0">
                  <c:v>15.4408812772697</c:v>
                </c:pt>
                <c:pt idx="161" formatCode="0.0">
                  <c:v>14.117377167789439</c:v>
                </c:pt>
                <c:pt idx="162" formatCode="0.0">
                  <c:v>12.35270502181576</c:v>
                </c:pt>
                <c:pt idx="163" formatCode="0.0">
                  <c:v>11.911536985322339</c:v>
                </c:pt>
                <c:pt idx="164" formatCode="0.0">
                  <c:v>11.47036894882892</c:v>
                </c:pt>
                <c:pt idx="165" formatCode="0.0">
                  <c:v>11.47036894882892</c:v>
                </c:pt>
                <c:pt idx="166" formatCode="0.0">
                  <c:v>11.911536985322339</c:v>
                </c:pt>
                <c:pt idx="167" formatCode="0.0">
                  <c:v>12.35270502181576</c:v>
                </c:pt>
                <c:pt idx="168" formatCode="0.0">
                  <c:v>10.146864839348659</c:v>
                </c:pt>
                <c:pt idx="169" formatCode="0.0">
                  <c:v>9.2645287663618188</c:v>
                </c:pt>
                <c:pt idx="170" formatCode="0.0">
                  <c:v>9.7056968028552397</c:v>
                </c:pt>
                <c:pt idx="171" formatCode="0.0">
                  <c:v>10.58803287584208</c:v>
                </c:pt>
                <c:pt idx="172" formatCode="0.0">
                  <c:v>9.2645287663618188</c:v>
                </c:pt>
                <c:pt idx="173" formatCode="0.0">
                  <c:v>7.4998566203881394</c:v>
                </c:pt>
                <c:pt idx="174" formatCode="0.0">
                  <c:v>9.2645287663618188</c:v>
                </c:pt>
                <c:pt idx="175" formatCode="0.0">
                  <c:v>11.47036894882892</c:v>
                </c:pt>
                <c:pt idx="176" formatCode="0.0">
                  <c:v>12.35270502181576</c:v>
                </c:pt>
                <c:pt idx="177" formatCode="0.0">
                  <c:v>13.2350410948026</c:v>
                </c:pt>
                <c:pt idx="178" formatCode="0.0">
                  <c:v>15.4408812772697</c:v>
                </c:pt>
                <c:pt idx="179" formatCode="0.0">
                  <c:v>20.293729678697318</c:v>
                </c:pt>
                <c:pt idx="180" formatCode="0.0">
                  <c:v>23.381905934151259</c:v>
                </c:pt>
                <c:pt idx="181" formatCode="0.0">
                  <c:v>23.823073970644678</c:v>
                </c:pt>
                <c:pt idx="182" formatCode="0.0">
                  <c:v>27.352418262592039</c:v>
                </c:pt>
                <c:pt idx="183" formatCode="0.0">
                  <c:v>32.205266664019661</c:v>
                </c:pt>
                <c:pt idx="184" formatCode="0.0">
                  <c:v>37.940451138434121</c:v>
                </c:pt>
                <c:pt idx="185" formatCode="0.0">
                  <c:v>43.234467576355158</c:v>
                </c:pt>
                <c:pt idx="186" formatCode="0.0">
                  <c:v>49.410820087263041</c:v>
                </c:pt>
                <c:pt idx="187" formatCode="0.0">
                  <c:v>54.704836525184078</c:v>
                </c:pt>
                <c:pt idx="188" formatCode="0.0">
                  <c:v>57.351844744144593</c:v>
                </c:pt>
                <c:pt idx="189" formatCode="0.0">
                  <c:v>60.881189036091953</c:v>
                </c:pt>
                <c:pt idx="190" formatCode="0.0">
                  <c:v>67.939877619986675</c:v>
                </c:pt>
                <c:pt idx="191" formatCode="0.0">
                  <c:v>78.527910495828749</c:v>
                </c:pt>
                <c:pt idx="192" formatCode="0.0">
                  <c:v>96.615799992058967</c:v>
                </c:pt>
                <c:pt idx="193" formatCode="0.0">
                  <c:v>106.76266483140763</c:v>
                </c:pt>
                <c:pt idx="194" formatCode="0.0">
                  <c:v>112.4978493058221</c:v>
                </c:pt>
                <c:pt idx="195" formatCode="0.0">
                  <c:v>114.70368948828919</c:v>
                </c:pt>
                <c:pt idx="196" formatCode="0.0">
                  <c:v>134.11508309399966</c:v>
                </c:pt>
                <c:pt idx="197" formatCode="0.0">
                  <c:v>159.70282921061803</c:v>
                </c:pt>
                <c:pt idx="198" formatCode="0.0">
                  <c:v>179.11422281632849</c:v>
                </c:pt>
                <c:pt idx="199" formatCode="0.0">
                  <c:v>196.76094427606532</c:v>
                </c:pt>
                <c:pt idx="200" formatCode="0.0">
                  <c:v>217.49584199125604</c:v>
                </c:pt>
                <c:pt idx="201" formatCode="0.0">
                  <c:v>235.58373148748626</c:v>
                </c:pt>
                <c:pt idx="202" formatCode="0.0">
                  <c:v>256.75979723917038</c:v>
                </c:pt>
                <c:pt idx="203" formatCode="0.0">
                  <c:v>275.7300228083875</c:v>
                </c:pt>
                <c:pt idx="204" formatCode="0.0">
                  <c:v>312.34696983734136</c:v>
                </c:pt>
                <c:pt idx="205" formatCode="0.0">
                  <c:v>342.78756435538736</c:v>
                </c:pt>
                <c:pt idx="206" formatCode="0.0">
                  <c:v>357.3461095596702</c:v>
                </c:pt>
                <c:pt idx="207" formatCode="0.0">
                  <c:v>392.63955247914379</c:v>
                </c:pt>
                <c:pt idx="208" formatCode="0.0">
                  <c:v>413.81561823082791</c:v>
                </c:pt>
                <c:pt idx="209" formatCode="0.0">
                  <c:v>425.72715521615032</c:v>
                </c:pt>
                <c:pt idx="210" formatCode="0.0">
                  <c:v>430.58000361757786</c:v>
                </c:pt>
                <c:pt idx="211" formatCode="0.0">
                  <c:v>457.9324218801699</c:v>
                </c:pt>
                <c:pt idx="212" formatCode="0.0">
                  <c:v>476.90264744938696</c:v>
                </c:pt>
                <c:pt idx="213" formatCode="0.0">
                  <c:v>488.81418443470938</c:v>
                </c:pt>
                <c:pt idx="214" formatCode="0.0">
                  <c:v>500.28455338353825</c:v>
                </c:pt>
                <c:pt idx="215" formatCode="0.0">
                  <c:v>526.75463557314345</c:v>
                </c:pt>
                <c:pt idx="216" formatCode="0.0">
                  <c:v>513.07842644184745</c:v>
                </c:pt>
                <c:pt idx="217" formatCode="0.0">
                  <c:v>521.46061913522237</c:v>
                </c:pt>
                <c:pt idx="218" formatCode="0.0">
                  <c:v>535.13682826651848</c:v>
                </c:pt>
                <c:pt idx="219" formatCode="0.0">
                  <c:v>554.10705383573543</c:v>
                </c:pt>
                <c:pt idx="220" formatCode="0.0">
                  <c:v>577.48895976988683</c:v>
                </c:pt>
                <c:pt idx="221" formatCode="0.0">
                  <c:v>573.95961547793934</c:v>
                </c:pt>
                <c:pt idx="222" formatCode="0.0">
                  <c:v>581.45947209832752</c:v>
                </c:pt>
                <c:pt idx="223" formatCode="0.0">
                  <c:v>584.98881639027491</c:v>
                </c:pt>
                <c:pt idx="224" formatCode="0.0">
                  <c:v>596.45918533910378</c:v>
                </c:pt>
                <c:pt idx="225" formatCode="0.0">
                  <c:v>603.07670588650512</c:v>
                </c:pt>
                <c:pt idx="226" formatCode="0.0">
                  <c:v>602.6355378500117</c:v>
                </c:pt>
                <c:pt idx="227" formatCode="0.0">
                  <c:v>615.42941090832085</c:v>
                </c:pt>
                <c:pt idx="228" formatCode="0.0">
                  <c:v>613.22357072585385</c:v>
                </c:pt>
                <c:pt idx="229" formatCode="0.0">
                  <c:v>592.04750497416956</c:v>
                </c:pt>
                <c:pt idx="230" formatCode="0.0">
                  <c:v>586.75348853624848</c:v>
                </c:pt>
                <c:pt idx="231" formatCode="0.0">
                  <c:v>582.78297620780779</c:v>
                </c:pt>
                <c:pt idx="232" formatCode="0.0">
                  <c:v>565.57742278456442</c:v>
                </c:pt>
                <c:pt idx="233" formatCode="0.0">
                  <c:v>545.28369310586709</c:v>
                </c:pt>
                <c:pt idx="234" formatCode="0.0">
                  <c:v>523.66645931768949</c:v>
                </c:pt>
                <c:pt idx="235" formatCode="0.0">
                  <c:v>517.04893877028826</c:v>
                </c:pt>
                <c:pt idx="236" formatCode="0.0">
                  <c:v>513.9607625148343</c:v>
                </c:pt>
                <c:pt idx="237" formatCode="0.0">
                  <c:v>503.37272963899221</c:v>
                </c:pt>
                <c:pt idx="238" formatCode="0.0">
                  <c:v>494.54936890912376</c:v>
                </c:pt>
                <c:pt idx="239" formatCode="0.0">
                  <c:v>496.75520909159087</c:v>
                </c:pt>
                <c:pt idx="240" formatCode="0.0">
                  <c:v>498.0787132010712</c:v>
                </c:pt>
                <c:pt idx="241" formatCode="0.0">
                  <c:v>483.07899996029482</c:v>
                </c:pt>
                <c:pt idx="242" formatCode="0.0">
                  <c:v>488.3730163982159</c:v>
                </c:pt>
                <c:pt idx="243" formatCode="0.0">
                  <c:v>498.51988123756456</c:v>
                </c:pt>
                <c:pt idx="244" formatCode="0.0">
                  <c:v>501.60805749301852</c:v>
                </c:pt>
                <c:pt idx="245" formatCode="0.0">
                  <c:v>490.13768854418959</c:v>
                </c:pt>
                <c:pt idx="246" formatCode="0.0">
                  <c:v>490.13768854418959</c:v>
                </c:pt>
                <c:pt idx="247" formatCode="0.0">
                  <c:v>486.60834425224226</c:v>
                </c:pt>
                <c:pt idx="248" formatCode="0.0">
                  <c:v>470.28512690198568</c:v>
                </c:pt>
                <c:pt idx="249" formatCode="0.0">
                  <c:v>453.96190955172921</c:v>
                </c:pt>
                <c:pt idx="250" formatCode="0.0">
                  <c:v>435.43285201900551</c:v>
                </c:pt>
                <c:pt idx="251" formatCode="0.0">
                  <c:v>430.58000361757786</c:v>
                </c:pt>
                <c:pt idx="252" formatCode="0.0">
                  <c:v>406.31576161043978</c:v>
                </c:pt>
                <c:pt idx="253" formatCode="0.0">
                  <c:v>364.4047981435649</c:v>
                </c:pt>
                <c:pt idx="254" formatCode="0.0">
                  <c:v>344.99340453785442</c:v>
                </c:pt>
                <c:pt idx="255" formatCode="0.0">
                  <c:v>322.49383467669003</c:v>
                </c:pt>
                <c:pt idx="256" formatCode="0.0">
                  <c:v>285.43571961124269</c:v>
                </c:pt>
                <c:pt idx="257" formatCode="0.0">
                  <c:v>252.78928491072966</c:v>
                </c:pt>
                <c:pt idx="258" formatCode="0.0">
                  <c:v>248.81877258228886</c:v>
                </c:pt>
                <c:pt idx="259" formatCode="0.0">
                  <c:v>235.14256345099284</c:v>
                </c:pt>
                <c:pt idx="260" formatCode="0.0">
                  <c:v>213.96649769930869</c:v>
                </c:pt>
                <c:pt idx="261" formatCode="0.0">
                  <c:v>199.40795249502582</c:v>
                </c:pt>
                <c:pt idx="262" formatCode="0.0">
                  <c:v>188.37875158269034</c:v>
                </c:pt>
                <c:pt idx="263" formatCode="0.0">
                  <c:v>168.96735797697986</c:v>
                </c:pt>
                <c:pt idx="264" formatCode="0.0">
                  <c:v>161.02633332009827</c:v>
                </c:pt>
                <c:pt idx="265" formatCode="0.0">
                  <c:v>160.14399724711146</c:v>
                </c:pt>
                <c:pt idx="266" formatCode="0.0">
                  <c:v>162.34983742957854</c:v>
                </c:pt>
                <c:pt idx="267" formatCode="0.0">
                  <c:v>152.6441406267233</c:v>
                </c:pt>
                <c:pt idx="268" formatCode="0.0">
                  <c:v>140.29143560490755</c:v>
                </c:pt>
                <c:pt idx="269" formatCode="0.0">
                  <c:v>137.64442738594704</c:v>
                </c:pt>
                <c:pt idx="270" formatCode="0.0">
                  <c:v>140.29143560490755</c:v>
                </c:pt>
                <c:pt idx="271" formatCode="0.0">
                  <c:v>138.96793149542731</c:v>
                </c:pt>
                <c:pt idx="272" formatCode="0.0">
                  <c:v>134.55625113049308</c:v>
                </c:pt>
                <c:pt idx="273" formatCode="0.0">
                  <c:v>135.43858720347993</c:v>
                </c:pt>
                <c:pt idx="274" formatCode="0.0">
                  <c:v>126.61522647361154</c:v>
                </c:pt>
                <c:pt idx="275" formatCode="0.0">
                  <c:v>109.85084108686158</c:v>
                </c:pt>
                <c:pt idx="276" formatCode="0.0">
                  <c:v>104.11565661244713</c:v>
                </c:pt>
                <c:pt idx="277" formatCode="0.0">
                  <c:v>106.32149679491421</c:v>
                </c:pt>
                <c:pt idx="278" formatCode="0.0">
                  <c:v>100.58631232049974</c:v>
                </c:pt>
                <c:pt idx="279" formatCode="0.0">
                  <c:v>99.26280821101949</c:v>
                </c:pt>
                <c:pt idx="280" formatCode="0.0">
                  <c:v>98.380472138032658</c:v>
                </c:pt>
                <c:pt idx="281" formatCode="0.0">
                  <c:v>90.439447481151092</c:v>
                </c:pt>
                <c:pt idx="282" formatCode="0.0">
                  <c:v>84.704263006736639</c:v>
                </c:pt>
                <c:pt idx="283" formatCode="0.0">
                  <c:v>79.851414605309017</c:v>
                </c:pt>
                <c:pt idx="284" formatCode="0.0">
                  <c:v>83.380758897256371</c:v>
                </c:pt>
                <c:pt idx="285" formatCode="0.0">
                  <c:v>82.939590860762962</c:v>
                </c:pt>
                <c:pt idx="286" formatCode="0.0">
                  <c:v>83.821926933749793</c:v>
                </c:pt>
                <c:pt idx="287" formatCode="0.0">
                  <c:v>87.351271225697147</c:v>
                </c:pt>
                <c:pt idx="288" formatCode="0.0">
                  <c:v>88.233607298683992</c:v>
                </c:pt>
                <c:pt idx="289" formatCode="0.0">
                  <c:v>92.204119627124783</c:v>
                </c:pt>
                <c:pt idx="290" formatCode="0.0">
                  <c:v>93.968791773098459</c:v>
                </c:pt>
                <c:pt idx="291" formatCode="0.0">
                  <c:v>92.645287663618191</c:v>
                </c:pt>
                <c:pt idx="292" formatCode="0.0">
                  <c:v>95.292295882578713</c:v>
                </c:pt>
                <c:pt idx="293" formatCode="0.0">
                  <c:v>99.703976247512912</c:v>
                </c:pt>
                <c:pt idx="294" formatCode="0.0">
                  <c:v>97.498136065045813</c:v>
                </c:pt>
                <c:pt idx="295" formatCode="0.0">
                  <c:v>104.11565661244713</c:v>
                </c:pt>
                <c:pt idx="296" formatCode="0.0">
                  <c:v>103.67448857595369</c:v>
                </c:pt>
                <c:pt idx="297" formatCode="0.0">
                  <c:v>108.52733697738132</c:v>
                </c:pt>
                <c:pt idx="298" formatCode="0.0">
                  <c:v>107.20383286790107</c:v>
                </c:pt>
                <c:pt idx="299" formatCode="0.0">
                  <c:v>109.85084108686158</c:v>
                </c:pt>
                <c:pt idx="300" formatCode="0.0">
                  <c:v>112.05668126932868</c:v>
                </c:pt>
                <c:pt idx="301" formatCode="0.0">
                  <c:v>114.70368948828919</c:v>
                </c:pt>
                <c:pt idx="302" formatCode="0.0">
                  <c:v>115.14485752478262</c:v>
                </c:pt>
                <c:pt idx="303" formatCode="0.0">
                  <c:v>117.35069770724971</c:v>
                </c:pt>
                <c:pt idx="304" formatCode="0.0">
                  <c:v>119.55653788971682</c:v>
                </c:pt>
                <c:pt idx="305" formatCode="0.0">
                  <c:v>122.64471414517077</c:v>
                </c:pt>
                <c:pt idx="306" formatCode="0.0">
                  <c:v>123.96821825465102</c:v>
                </c:pt>
                <c:pt idx="307" formatCode="0.0">
                  <c:v>120.43887396270365</c:v>
                </c:pt>
                <c:pt idx="308" formatCode="0.0">
                  <c:v>127.49756254659837</c:v>
                </c:pt>
                <c:pt idx="309" formatCode="0.0">
                  <c:v>130.5857388020523</c:v>
                </c:pt>
                <c:pt idx="310" formatCode="0.0">
                  <c:v>137.20325934945362</c:v>
                </c:pt>
                <c:pt idx="311" formatCode="0.0">
                  <c:v>136.32092327646677</c:v>
                </c:pt>
                <c:pt idx="312" formatCode="0.0">
                  <c:v>146.02662007932202</c:v>
                </c:pt>
                <c:pt idx="313" formatCode="0.0">
                  <c:v>149.55596437126937</c:v>
                </c:pt>
                <c:pt idx="314" formatCode="0.0">
                  <c:v>148.2324602617891</c:v>
                </c:pt>
                <c:pt idx="315" formatCode="0.0">
                  <c:v>154.40881277269699</c:v>
                </c:pt>
                <c:pt idx="316" formatCode="0.0">
                  <c:v>175.14371048788772</c:v>
                </c:pt>
                <c:pt idx="317" formatCode="0.0">
                  <c:v>182.20239907178245</c:v>
                </c:pt>
                <c:pt idx="318" formatCode="0.0">
                  <c:v>195.87860820307847</c:v>
                </c:pt>
                <c:pt idx="319" formatCode="0.0">
                  <c:v>211.31948948034818</c:v>
                </c:pt>
                <c:pt idx="320" formatCode="0.0">
                  <c:v>229.40737897657837</c:v>
                </c:pt>
                <c:pt idx="321" formatCode="0.0">
                  <c:v>232.93672326852575</c:v>
                </c:pt>
                <c:pt idx="322" formatCode="0.0">
                  <c:v>243.08358810787439</c:v>
                </c:pt>
                <c:pt idx="323" formatCode="0.0">
                  <c:v>273.08301458942697</c:v>
                </c:pt>
                <c:pt idx="324" formatCode="0.0">
                  <c:v>285.87688764773617</c:v>
                </c:pt>
                <c:pt idx="325" formatCode="0.0">
                  <c:v>303.08244107097954</c:v>
                </c:pt>
                <c:pt idx="326" formatCode="0.0">
                  <c:v>320.72916253071634</c:v>
                </c:pt>
                <c:pt idx="327" formatCode="0.0">
                  <c:v>337.93471595395971</c:v>
                </c:pt>
                <c:pt idx="328" formatCode="0.0">
                  <c:v>344.11106846486757</c:v>
                </c:pt>
                <c:pt idx="329" formatCode="0.0">
                  <c:v>363.96363010707148</c:v>
                </c:pt>
                <c:pt idx="330" formatCode="0.0">
                  <c:v>395.72772873459775</c:v>
                </c:pt>
                <c:pt idx="331" formatCode="0.0">
                  <c:v>428.81533147160428</c:v>
                </c:pt>
                <c:pt idx="332" formatCode="0.0">
                  <c:v>457.05008580718317</c:v>
                </c:pt>
                <c:pt idx="333" formatCode="0.0">
                  <c:v>480.43199174133434</c:v>
                </c:pt>
                <c:pt idx="334" formatCode="0.0">
                  <c:v>506.90207393093954</c:v>
                </c:pt>
                <c:pt idx="335" formatCode="0.0">
                  <c:v>515.72543466080799</c:v>
                </c:pt>
                <c:pt idx="336" formatCode="0.0">
                  <c:v>544.84252506937366</c:v>
                </c:pt>
                <c:pt idx="337" formatCode="0.0">
                  <c:v>577.48895976988683</c:v>
                </c:pt>
                <c:pt idx="338" formatCode="0.0">
                  <c:v>624.2527716381893</c:v>
                </c:pt>
                <c:pt idx="339" formatCode="0.0">
                  <c:v>659.54621455766289</c:v>
                </c:pt>
                <c:pt idx="340" formatCode="0.0">
                  <c:v>694.39848944064306</c:v>
                </c:pt>
                <c:pt idx="341" formatCode="0.0">
                  <c:v>733.66244468855746</c:v>
                </c:pt>
                <c:pt idx="342" formatCode="0.0">
                  <c:v>737.63295701699826</c:v>
                </c:pt>
                <c:pt idx="343" formatCode="0.0">
                  <c:v>758.80902276868244</c:v>
                </c:pt>
                <c:pt idx="344" formatCode="0.0">
                  <c:v>790.57312139620865</c:v>
                </c:pt>
                <c:pt idx="345" formatCode="0.0">
                  <c:v>812.63152322087956</c:v>
                </c:pt>
                <c:pt idx="346" formatCode="0.0">
                  <c:v>821.89605198724155</c:v>
                </c:pt>
                <c:pt idx="347" formatCode="0.0">
                  <c:v>837.33693326451112</c:v>
                </c:pt>
                <c:pt idx="348" formatCode="0.0">
                  <c:v>843.95445381191246</c:v>
                </c:pt>
                <c:pt idx="349" formatCode="0.0">
                  <c:v>850.57197435931369</c:v>
                </c:pt>
                <c:pt idx="350" formatCode="0.0">
                  <c:v>865.57168760008994</c:v>
                </c:pt>
                <c:pt idx="351" formatCode="0.0">
                  <c:v>879.68906476787947</c:v>
                </c:pt>
                <c:pt idx="352" formatCode="0.0">
                  <c:v>865.13051956359652</c:v>
                </c:pt>
                <c:pt idx="353" formatCode="0.0">
                  <c:v>870.86570403801102</c:v>
                </c:pt>
                <c:pt idx="354" formatCode="0.0">
                  <c:v>852.33664650528738</c:v>
                </c:pt>
                <c:pt idx="355" formatCode="0.0">
                  <c:v>823.2195560967217</c:v>
                </c:pt>
                <c:pt idx="356" formatCode="0.0">
                  <c:v>818.80787573178748</c:v>
                </c:pt>
                <c:pt idx="357" formatCode="0.0">
                  <c:v>813.95502733035994</c:v>
                </c:pt>
                <c:pt idx="358" formatCode="0.0">
                  <c:v>800.71998623555714</c:v>
                </c:pt>
                <c:pt idx="359" formatCode="0.0">
                  <c:v>779.10275244737966</c:v>
                </c:pt>
                <c:pt idx="360" formatCode="0.0">
                  <c:v>761.89719902413628</c:v>
                </c:pt>
                <c:pt idx="361" formatCode="0.0">
                  <c:v>739.39762916297184</c:v>
                </c:pt>
                <c:pt idx="362" formatCode="0.0">
                  <c:v>705.86885838947194</c:v>
                </c:pt>
                <c:pt idx="363" formatCode="0.0">
                  <c:v>698.36900176908387</c:v>
                </c:pt>
                <c:pt idx="364" formatCode="0.0">
                  <c:v>672.78125565246546</c:v>
                </c:pt>
                <c:pt idx="365" formatCode="0.0">
                  <c:v>635.72314058701818</c:v>
                </c:pt>
                <c:pt idx="366" formatCode="0.0">
                  <c:v>622.92926752870903</c:v>
                </c:pt>
                <c:pt idx="367" formatCode="0.0">
                  <c:v>592.04750497416956</c:v>
                </c:pt>
                <c:pt idx="368" formatCode="0.0">
                  <c:v>566.01859082105784</c:v>
                </c:pt>
                <c:pt idx="369" formatCode="0.0">
                  <c:v>553.66588579924212</c:v>
                </c:pt>
                <c:pt idx="370" formatCode="0.0">
                  <c:v>551.01887758028158</c:v>
                </c:pt>
                <c:pt idx="371" formatCode="0.0">
                  <c:v>531.6074839745711</c:v>
                </c:pt>
                <c:pt idx="372" formatCode="0.0">
                  <c:v>483.96133603328167</c:v>
                </c:pt>
                <c:pt idx="373" formatCode="0.0">
                  <c:v>466.75578261003835</c:v>
                </c:pt>
                <c:pt idx="374" formatCode="0.0">
                  <c:v>464.99111046406466</c:v>
                </c:pt>
                <c:pt idx="375" formatCode="0.0">
                  <c:v>446.90322096783444</c:v>
                </c:pt>
                <c:pt idx="376" formatCode="0.0">
                  <c:v>438.52102827445947</c:v>
                </c:pt>
                <c:pt idx="377" formatCode="0.0">
                  <c:v>436.31518809199235</c:v>
                </c:pt>
                <c:pt idx="378" formatCode="0.0">
                  <c:v>419.10963466874898</c:v>
                </c:pt>
                <c:pt idx="379" formatCode="0.0">
                  <c:v>399.25707302654507</c:v>
                </c:pt>
                <c:pt idx="380" formatCode="0.0">
                  <c:v>374.99283101940699</c:v>
                </c:pt>
                <c:pt idx="381" formatCode="0.0">
                  <c:v>359.11078170564389</c:v>
                </c:pt>
                <c:pt idx="382" formatCode="0.0">
                  <c:v>344.99340453785442</c:v>
                </c:pt>
                <c:pt idx="383" formatCode="0.0">
                  <c:v>327.34668307811762</c:v>
                </c:pt>
                <c:pt idx="384" formatCode="0.0">
                  <c:v>327.34668307811762</c:v>
                </c:pt>
                <c:pt idx="385" formatCode="0.0">
                  <c:v>301.75893696149927</c:v>
                </c:pt>
                <c:pt idx="386" formatCode="0.0">
                  <c:v>271.7595104799467</c:v>
                </c:pt>
                <c:pt idx="387" formatCode="0.0">
                  <c:v>254.1127890202099</c:v>
                </c:pt>
                <c:pt idx="388" formatCode="0.0">
                  <c:v>225.43686664813762</c:v>
                </c:pt>
                <c:pt idx="389" formatCode="0.0">
                  <c:v>220.58401824670997</c:v>
                </c:pt>
                <c:pt idx="390" formatCode="0.0">
                  <c:v>212.64299358982842</c:v>
                </c:pt>
                <c:pt idx="391" formatCode="0.0">
                  <c:v>209.11364929788104</c:v>
                </c:pt>
                <c:pt idx="392" formatCode="0.0">
                  <c:v>200.2902885680127</c:v>
                </c:pt>
                <c:pt idx="393" formatCode="0.0">
                  <c:v>177.34955067035483</c:v>
                </c:pt>
                <c:pt idx="394" formatCode="0.0">
                  <c:v>164.99684564853905</c:v>
                </c:pt>
                <c:pt idx="395" formatCode="0.0">
                  <c:v>150.43830044425621</c:v>
                </c:pt>
                <c:pt idx="396" formatCode="0.0">
                  <c:v>147.79129222529571</c:v>
                </c:pt>
                <c:pt idx="397" formatCode="0.0">
                  <c:v>145.14428400633517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3648"/>
        <c:axId val="227368960"/>
      </c:lineChart>
      <c:dateAx>
        <c:axId val="2271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68960"/>
        <c:crosses val="autoZero"/>
        <c:auto val="1"/>
        <c:lblOffset val="100"/>
        <c:baseTimeUnit val="days"/>
      </c:dateAx>
      <c:valAx>
        <c:axId val="227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648"/>
        <c:crosses val="autoZero"/>
        <c:crossBetween val="between"/>
      </c:valAx>
      <c:valAx>
        <c:axId val="227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4016"/>
        <c:crosses val="max"/>
        <c:crossBetween val="between"/>
      </c:valAx>
      <c:dateAx>
        <c:axId val="22773401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Брой_случаи!$X$40:$X$437</c:f>
              <c:numCache>
                <c:formatCode>General</c:formatCode>
                <c:ptCount val="398"/>
                <c:pt idx="52">
                  <c:v>8</c:v>
                </c:pt>
                <c:pt idx="53">
                  <c:v>13</c:v>
                </c:pt>
                <c:pt idx="54">
                  <c:v>4</c:v>
                </c:pt>
                <c:pt idx="55">
                  <c:v>10</c:v>
                </c:pt>
                <c:pt idx="56">
                  <c:v>14</c:v>
                </c:pt>
                <c:pt idx="57">
                  <c:v>18</c:v>
                </c:pt>
                <c:pt idx="58">
                  <c:v>19</c:v>
                </c:pt>
                <c:pt idx="59">
                  <c:v>33</c:v>
                </c:pt>
                <c:pt idx="60">
                  <c:v>17</c:v>
                </c:pt>
                <c:pt idx="61">
                  <c:v>14</c:v>
                </c:pt>
                <c:pt idx="62">
                  <c:v>3</c:v>
                </c:pt>
                <c:pt idx="63">
                  <c:v>16</c:v>
                </c:pt>
                <c:pt idx="64">
                  <c:v>13</c:v>
                </c:pt>
                <c:pt idx="65">
                  <c:v>24</c:v>
                </c:pt>
                <c:pt idx="66">
                  <c:v>30</c:v>
                </c:pt>
                <c:pt idx="67">
                  <c:v>28</c:v>
                </c:pt>
                <c:pt idx="68">
                  <c:v>30</c:v>
                </c:pt>
                <c:pt idx="69">
                  <c:v>6</c:v>
                </c:pt>
                <c:pt idx="70">
                  <c:v>32</c:v>
                </c:pt>
                <c:pt idx="71">
                  <c:v>25</c:v>
                </c:pt>
                <c:pt idx="72">
                  <c:v>38</c:v>
                </c:pt>
                <c:pt idx="73">
                  <c:v>60</c:v>
                </c:pt>
                <c:pt idx="74">
                  <c:v>23</c:v>
                </c:pt>
                <c:pt idx="75">
                  <c:v>29</c:v>
                </c:pt>
                <c:pt idx="76">
                  <c:v>11</c:v>
                </c:pt>
                <c:pt idx="77">
                  <c:v>21</c:v>
                </c:pt>
                <c:pt idx="78">
                  <c:v>43</c:v>
                </c:pt>
                <c:pt idx="79">
                  <c:v>46</c:v>
                </c:pt>
                <c:pt idx="80">
                  <c:v>49</c:v>
                </c:pt>
                <c:pt idx="81">
                  <c:v>69</c:v>
                </c:pt>
                <c:pt idx="82">
                  <c:v>58</c:v>
                </c:pt>
                <c:pt idx="83">
                  <c:v>23</c:v>
                </c:pt>
                <c:pt idx="84">
                  <c:v>86</c:v>
                </c:pt>
                <c:pt idx="85">
                  <c:v>68</c:v>
                </c:pt>
                <c:pt idx="86">
                  <c:v>71</c:v>
                </c:pt>
                <c:pt idx="87">
                  <c:v>140</c:v>
                </c:pt>
                <c:pt idx="88">
                  <c:v>98</c:v>
                </c:pt>
                <c:pt idx="89">
                  <c:v>94</c:v>
                </c:pt>
                <c:pt idx="90">
                  <c:v>31</c:v>
                </c:pt>
                <c:pt idx="91">
                  <c:v>73</c:v>
                </c:pt>
                <c:pt idx="92">
                  <c:v>99</c:v>
                </c:pt>
                <c:pt idx="93">
                  <c:v>81</c:v>
                </c:pt>
                <c:pt idx="94">
                  <c:v>95</c:v>
                </c:pt>
                <c:pt idx="95">
                  <c:v>92</c:v>
                </c:pt>
                <c:pt idx="96">
                  <c:v>55</c:v>
                </c:pt>
                <c:pt idx="97">
                  <c:v>39</c:v>
                </c:pt>
                <c:pt idx="98">
                  <c:v>85</c:v>
                </c:pt>
                <c:pt idx="99">
                  <c:v>99</c:v>
                </c:pt>
                <c:pt idx="100">
                  <c:v>75</c:v>
                </c:pt>
                <c:pt idx="101">
                  <c:v>53</c:v>
                </c:pt>
                <c:pt idx="102">
                  <c:v>55</c:v>
                </c:pt>
                <c:pt idx="103">
                  <c:v>92</c:v>
                </c:pt>
                <c:pt idx="104">
                  <c:v>23</c:v>
                </c:pt>
                <c:pt idx="105">
                  <c:v>60</c:v>
                </c:pt>
                <c:pt idx="106">
                  <c:v>55</c:v>
                </c:pt>
                <c:pt idx="107">
                  <c:v>73</c:v>
                </c:pt>
                <c:pt idx="108">
                  <c:v>51</c:v>
                </c:pt>
                <c:pt idx="109">
                  <c:v>29</c:v>
                </c:pt>
                <c:pt idx="110">
                  <c:v>29</c:v>
                </c:pt>
                <c:pt idx="111">
                  <c:v>8</c:v>
                </c:pt>
                <c:pt idx="112">
                  <c:v>51</c:v>
                </c:pt>
                <c:pt idx="113">
                  <c:v>34</c:v>
                </c:pt>
                <c:pt idx="114">
                  <c:v>28</c:v>
                </c:pt>
                <c:pt idx="115">
                  <c:v>80</c:v>
                </c:pt>
                <c:pt idx="116">
                  <c:v>53</c:v>
                </c:pt>
                <c:pt idx="117">
                  <c:v>17</c:v>
                </c:pt>
                <c:pt idx="118">
                  <c:v>8</c:v>
                </c:pt>
                <c:pt idx="119">
                  <c:v>17</c:v>
                </c:pt>
                <c:pt idx="120">
                  <c:v>59</c:v>
                </c:pt>
                <c:pt idx="121">
                  <c:v>31</c:v>
                </c:pt>
                <c:pt idx="122">
                  <c:v>30</c:v>
                </c:pt>
                <c:pt idx="123">
                  <c:v>13</c:v>
                </c:pt>
                <c:pt idx="124">
                  <c:v>17</c:v>
                </c:pt>
                <c:pt idx="125">
                  <c:v>5</c:v>
                </c:pt>
                <c:pt idx="126">
                  <c:v>25</c:v>
                </c:pt>
                <c:pt idx="127">
                  <c:v>33</c:v>
                </c:pt>
                <c:pt idx="128">
                  <c:v>19</c:v>
                </c:pt>
                <c:pt idx="129">
                  <c:v>23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19</c:v>
                </c:pt>
                <c:pt idx="134">
                  <c:v>27</c:v>
                </c:pt>
                <c:pt idx="135">
                  <c:v>28</c:v>
                </c:pt>
                <c:pt idx="136">
                  <c:v>33</c:v>
                </c:pt>
                <c:pt idx="137">
                  <c:v>26</c:v>
                </c:pt>
                <c:pt idx="138">
                  <c:v>23</c:v>
                </c:pt>
                <c:pt idx="139">
                  <c:v>5</c:v>
                </c:pt>
                <c:pt idx="140">
                  <c:v>11</c:v>
                </c:pt>
                <c:pt idx="141" formatCode="0">
                  <c:v>26</c:v>
                </c:pt>
                <c:pt idx="142" formatCode="0">
                  <c:v>33</c:v>
                </c:pt>
                <c:pt idx="143" formatCode="0">
                  <c:v>42</c:v>
                </c:pt>
                <c:pt idx="144" formatCode="0">
                  <c:v>45</c:v>
                </c:pt>
                <c:pt idx="145" formatCode="0">
                  <c:v>13</c:v>
                </c:pt>
                <c:pt idx="146" formatCode="0">
                  <c:v>10</c:v>
                </c:pt>
                <c:pt idx="147" formatCode="0">
                  <c:v>12</c:v>
                </c:pt>
                <c:pt idx="148" formatCode="0">
                  <c:v>17</c:v>
                </c:pt>
                <c:pt idx="149" formatCode="0">
                  <c:v>21</c:v>
                </c:pt>
                <c:pt idx="150" formatCode="0">
                  <c:v>36</c:v>
                </c:pt>
                <c:pt idx="151" formatCode="0">
                  <c:v>41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12</c:v>
                </c:pt>
                <c:pt idx="155" formatCode="0">
                  <c:v>27</c:v>
                </c:pt>
                <c:pt idx="156" formatCode="0">
                  <c:v>39</c:v>
                </c:pt>
                <c:pt idx="157" formatCode="0">
                  <c:v>47</c:v>
                </c:pt>
                <c:pt idx="158" formatCode="0">
                  <c:v>40</c:v>
                </c:pt>
                <c:pt idx="159" formatCode="0">
                  <c:v>12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38</c:v>
                </c:pt>
                <c:pt idx="164" formatCode="0">
                  <c:v>61</c:v>
                </c:pt>
                <c:pt idx="165" formatCode="0">
                  <c:v>47</c:v>
                </c:pt>
                <c:pt idx="166" formatCode="0">
                  <c:v>34</c:v>
                </c:pt>
                <c:pt idx="167" formatCode="0">
                  <c:v>17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57</c:v>
                </c:pt>
                <c:pt idx="171" formatCode="0">
                  <c:v>54</c:v>
                </c:pt>
                <c:pt idx="172" formatCode="0">
                  <c:v>47</c:v>
                </c:pt>
                <c:pt idx="173" formatCode="0">
                  <c:v>59</c:v>
                </c:pt>
                <c:pt idx="174" formatCode="0">
                  <c:v>24</c:v>
                </c:pt>
                <c:pt idx="175" formatCode="0">
                  <c:v>62</c:v>
                </c:pt>
                <c:pt idx="176" formatCode="0">
                  <c:v>135</c:v>
                </c:pt>
                <c:pt idx="177" formatCode="0">
                  <c:v>124</c:v>
                </c:pt>
                <c:pt idx="178" formatCode="0">
                  <c:v>138</c:v>
                </c:pt>
                <c:pt idx="179" formatCode="0">
                  <c:v>186</c:v>
                </c:pt>
                <c:pt idx="180" formatCode="0">
                  <c:v>116</c:v>
                </c:pt>
                <c:pt idx="181" formatCode="0">
                  <c:v>50</c:v>
                </c:pt>
                <c:pt idx="182" formatCode="0">
                  <c:v>173</c:v>
                </c:pt>
                <c:pt idx="183" formatCode="0">
                  <c:v>259</c:v>
                </c:pt>
                <c:pt idx="184" formatCode="0">
                  <c:v>265</c:v>
                </c:pt>
                <c:pt idx="185" formatCode="0">
                  <c:v>260</c:v>
                </c:pt>
                <c:pt idx="186" formatCode="0">
                  <c:v>306</c:v>
                </c:pt>
                <c:pt idx="187" formatCode="0">
                  <c:v>196</c:v>
                </c:pt>
                <c:pt idx="188" formatCode="0">
                  <c:v>145</c:v>
                </c:pt>
                <c:pt idx="189" formatCode="0">
                  <c:v>292</c:v>
                </c:pt>
                <c:pt idx="190" formatCode="0">
                  <c:v>523</c:v>
                </c:pt>
                <c:pt idx="191" formatCode="0">
                  <c:v>483</c:v>
                </c:pt>
                <c:pt idx="192" formatCode="0">
                  <c:v>549</c:v>
                </c:pt>
                <c:pt idx="193" formatCode="0">
                  <c:v>594</c:v>
                </c:pt>
                <c:pt idx="194" formatCode="0">
                  <c:v>393</c:v>
                </c:pt>
                <c:pt idx="195" formatCode="0">
                  <c:v>125</c:v>
                </c:pt>
                <c:pt idx="196" formatCode="0">
                  <c:v>913</c:v>
                </c:pt>
                <c:pt idx="197" formatCode="0">
                  <c:v>1085</c:v>
                </c:pt>
                <c:pt idx="198" formatCode="0">
                  <c:v>1075</c:v>
                </c:pt>
                <c:pt idx="199" formatCode="0">
                  <c:v>1048</c:v>
                </c:pt>
                <c:pt idx="200" formatCode="0">
                  <c:v>1059</c:v>
                </c:pt>
                <c:pt idx="201" formatCode="0">
                  <c:v>740</c:v>
                </c:pt>
                <c:pt idx="202" formatCode="0">
                  <c:v>575</c:v>
                </c:pt>
                <c:pt idx="203" formatCode="0">
                  <c:v>979</c:v>
                </c:pt>
                <c:pt idx="204" formatCode="0">
                  <c:v>1619</c:v>
                </c:pt>
                <c:pt idx="205" formatCode="0">
                  <c:v>1477</c:v>
                </c:pt>
                <c:pt idx="206" formatCode="0">
                  <c:v>1264</c:v>
                </c:pt>
                <c:pt idx="207" formatCode="0">
                  <c:v>1435</c:v>
                </c:pt>
                <c:pt idx="208" formatCode="0">
                  <c:v>853</c:v>
                </c:pt>
                <c:pt idx="209" formatCode="0">
                  <c:v>332</c:v>
                </c:pt>
                <c:pt idx="210" formatCode="0">
                  <c:v>1403</c:v>
                </c:pt>
                <c:pt idx="211" formatCode="0">
                  <c:v>1318</c:v>
                </c:pt>
                <c:pt idx="212" formatCode="0">
                  <c:v>1116</c:v>
                </c:pt>
                <c:pt idx="213" formatCode="0">
                  <c:v>996</c:v>
                </c:pt>
                <c:pt idx="214" formatCode="0">
                  <c:v>1231</c:v>
                </c:pt>
                <c:pt idx="215" formatCode="0">
                  <c:v>811</c:v>
                </c:pt>
                <c:pt idx="216" formatCode="0">
                  <c:v>193</c:v>
                </c:pt>
                <c:pt idx="217" formatCode="0">
                  <c:v>1163</c:v>
                </c:pt>
                <c:pt idx="218" formatCode="0">
                  <c:v>1301</c:v>
                </c:pt>
                <c:pt idx="219" formatCode="0">
                  <c:v>990</c:v>
                </c:pt>
                <c:pt idx="220" formatCode="0">
                  <c:v>977</c:v>
                </c:pt>
                <c:pt idx="221" formatCode="0">
                  <c:v>1031</c:v>
                </c:pt>
                <c:pt idx="222" formatCode="0">
                  <c:v>432</c:v>
                </c:pt>
                <c:pt idx="223" formatCode="0">
                  <c:v>356</c:v>
                </c:pt>
                <c:pt idx="224" formatCode="0">
                  <c:v>933</c:v>
                </c:pt>
                <c:pt idx="225" formatCode="0">
                  <c:v>880</c:v>
                </c:pt>
                <c:pt idx="226" formatCode="0">
                  <c:v>929</c:v>
                </c:pt>
                <c:pt idx="227" formatCode="0">
                  <c:v>712</c:v>
                </c:pt>
                <c:pt idx="228" formatCode="0">
                  <c:v>754</c:v>
                </c:pt>
                <c:pt idx="229" formatCode="0">
                  <c:v>375</c:v>
                </c:pt>
                <c:pt idx="230" formatCode="0">
                  <c:v>129</c:v>
                </c:pt>
                <c:pt idx="231" formatCode="0">
                  <c:v>696</c:v>
                </c:pt>
                <c:pt idx="232" formatCode="0">
                  <c:v>722</c:v>
                </c:pt>
                <c:pt idx="233" formatCode="0">
                  <c:v>624</c:v>
                </c:pt>
                <c:pt idx="234" formatCode="0">
                  <c:v>550</c:v>
                </c:pt>
                <c:pt idx="235" formatCode="0">
                  <c:v>675</c:v>
                </c:pt>
                <c:pt idx="236" formatCode="0">
                  <c:v>389</c:v>
                </c:pt>
                <c:pt idx="237" formatCode="0">
                  <c:v>190</c:v>
                </c:pt>
                <c:pt idx="238" formatCode="0">
                  <c:v>543</c:v>
                </c:pt>
                <c:pt idx="239" formatCode="0">
                  <c:v>711</c:v>
                </c:pt>
                <c:pt idx="240" formatCode="0">
                  <c:v>614</c:v>
                </c:pt>
                <c:pt idx="241" formatCode="0">
                  <c:v>485</c:v>
                </c:pt>
                <c:pt idx="242" formatCode="0">
                  <c:v>476</c:v>
                </c:pt>
                <c:pt idx="243" formatCode="0">
                  <c:v>298</c:v>
                </c:pt>
                <c:pt idx="244" formatCode="0">
                  <c:v>131</c:v>
                </c:pt>
                <c:pt idx="245" formatCode="0">
                  <c:v>312</c:v>
                </c:pt>
                <c:pt idx="246" formatCode="0">
                  <c:v>325</c:v>
                </c:pt>
                <c:pt idx="247" formatCode="0">
                  <c:v>333</c:v>
                </c:pt>
                <c:pt idx="248" formatCode="0">
                  <c:v>361</c:v>
                </c:pt>
                <c:pt idx="249" formatCode="0">
                  <c:v>281</c:v>
                </c:pt>
                <c:pt idx="250" formatCode="0">
                  <c:v>174</c:v>
                </c:pt>
                <c:pt idx="251" formatCode="0">
                  <c:v>53</c:v>
                </c:pt>
                <c:pt idx="252" formatCode="0">
                  <c:v>181</c:v>
                </c:pt>
                <c:pt idx="253" formatCode="0">
                  <c:v>263</c:v>
                </c:pt>
                <c:pt idx="254" formatCode="0">
                  <c:v>311</c:v>
                </c:pt>
                <c:pt idx="255" formatCode="0">
                  <c:v>139</c:v>
                </c:pt>
                <c:pt idx="256" formatCode="0">
                  <c:v>65</c:v>
                </c:pt>
                <c:pt idx="257" formatCode="0">
                  <c:v>95</c:v>
                </c:pt>
                <c:pt idx="258" formatCode="0">
                  <c:v>109</c:v>
                </c:pt>
                <c:pt idx="259" formatCode="0">
                  <c:v>72</c:v>
                </c:pt>
                <c:pt idx="260" formatCode="0">
                  <c:v>246</c:v>
                </c:pt>
                <c:pt idx="261" formatCode="0">
                  <c:v>314</c:v>
                </c:pt>
                <c:pt idx="262" formatCode="0">
                  <c:v>155</c:v>
                </c:pt>
                <c:pt idx="263" formatCode="0">
                  <c:v>76</c:v>
                </c:pt>
                <c:pt idx="264" formatCode="0">
                  <c:v>94</c:v>
                </c:pt>
                <c:pt idx="265" formatCode="0">
                  <c:v>58</c:v>
                </c:pt>
                <c:pt idx="266" formatCode="0">
                  <c:v>178</c:v>
                </c:pt>
                <c:pt idx="267" formatCode="0">
                  <c:v>223</c:v>
                </c:pt>
                <c:pt idx="268" formatCode="0">
                  <c:v>242</c:v>
                </c:pt>
                <c:pt idx="269" formatCode="0">
                  <c:v>179</c:v>
                </c:pt>
                <c:pt idx="270" formatCode="0">
                  <c:v>161</c:v>
                </c:pt>
                <c:pt idx="271" formatCode="0">
                  <c:v>89</c:v>
                </c:pt>
                <c:pt idx="272" formatCode="0">
                  <c:v>30</c:v>
                </c:pt>
                <c:pt idx="273" formatCode="0">
                  <c:v>110</c:v>
                </c:pt>
                <c:pt idx="274" formatCode="0">
                  <c:v>156</c:v>
                </c:pt>
                <c:pt idx="275" formatCode="0">
                  <c:v>116</c:v>
                </c:pt>
                <c:pt idx="276" formatCode="0">
                  <c:v>132</c:v>
                </c:pt>
                <c:pt idx="277" formatCode="0">
                  <c:v>103</c:v>
                </c:pt>
                <c:pt idx="278" formatCode="0">
                  <c:v>55</c:v>
                </c:pt>
                <c:pt idx="279" formatCode="0">
                  <c:v>30</c:v>
                </c:pt>
                <c:pt idx="280" formatCode="0">
                  <c:v>132</c:v>
                </c:pt>
                <c:pt idx="281" formatCode="0">
                  <c:v>107</c:v>
                </c:pt>
                <c:pt idx="282" formatCode="0">
                  <c:v>106</c:v>
                </c:pt>
                <c:pt idx="283" formatCode="0">
                  <c:v>105</c:v>
                </c:pt>
                <c:pt idx="284" formatCode="0">
                  <c:v>119</c:v>
                </c:pt>
                <c:pt idx="285" formatCode="0">
                  <c:v>66</c:v>
                </c:pt>
                <c:pt idx="286" formatCode="0">
                  <c:v>35</c:v>
                </c:pt>
                <c:pt idx="287" formatCode="0">
                  <c:v>180</c:v>
                </c:pt>
                <c:pt idx="288" formatCode="0">
                  <c:v>169</c:v>
                </c:pt>
                <c:pt idx="289" formatCode="0">
                  <c:v>150</c:v>
                </c:pt>
                <c:pt idx="290" formatCode="0">
                  <c:v>162</c:v>
                </c:pt>
                <c:pt idx="291" formatCode="0">
                  <c:v>173</c:v>
                </c:pt>
                <c:pt idx="292" formatCode="0">
                  <c:v>97</c:v>
                </c:pt>
                <c:pt idx="293" formatCode="0">
                  <c:v>46</c:v>
                </c:pt>
                <c:pt idx="294" formatCode="0">
                  <c:v>203</c:v>
                </c:pt>
                <c:pt idx="295" formatCode="0">
                  <c:v>208</c:v>
                </c:pt>
                <c:pt idx="296" formatCode="0">
                  <c:v>170</c:v>
                </c:pt>
                <c:pt idx="297" formatCode="0">
                  <c:v>226</c:v>
                </c:pt>
                <c:pt idx="298" formatCode="0">
                  <c:v>206</c:v>
                </c:pt>
                <c:pt idx="299" formatCode="0">
                  <c:v>119</c:v>
                </c:pt>
                <c:pt idx="300" formatCode="0">
                  <c:v>80</c:v>
                </c:pt>
                <c:pt idx="301" formatCode="0">
                  <c:v>275</c:v>
                </c:pt>
                <c:pt idx="302" formatCode="0">
                  <c:v>313</c:v>
                </c:pt>
                <c:pt idx="303" formatCode="0">
                  <c:v>260</c:v>
                </c:pt>
                <c:pt idx="304" formatCode="0">
                  <c:v>257</c:v>
                </c:pt>
                <c:pt idx="305" formatCode="0">
                  <c:v>233</c:v>
                </c:pt>
                <c:pt idx="306" formatCode="0">
                  <c:v>170</c:v>
                </c:pt>
                <c:pt idx="307" formatCode="0">
                  <c:v>54</c:v>
                </c:pt>
                <c:pt idx="308" formatCode="0">
                  <c:v>298</c:v>
                </c:pt>
                <c:pt idx="309" formatCode="0">
                  <c:v>353</c:v>
                </c:pt>
                <c:pt idx="310" formatCode="0">
                  <c:v>369</c:v>
                </c:pt>
                <c:pt idx="311" formatCode="0">
                  <c:v>335</c:v>
                </c:pt>
                <c:pt idx="312" formatCode="0">
                  <c:v>363</c:v>
                </c:pt>
                <c:pt idx="313" formatCode="0">
                  <c:v>196</c:v>
                </c:pt>
                <c:pt idx="314" formatCode="0">
                  <c:v>77</c:v>
                </c:pt>
                <c:pt idx="315" formatCode="0">
                  <c:v>478</c:v>
                </c:pt>
                <c:pt idx="316" formatCode="0">
                  <c:v>496</c:v>
                </c:pt>
                <c:pt idx="317" formatCode="0">
                  <c:v>464</c:v>
                </c:pt>
                <c:pt idx="318" formatCode="0">
                  <c:v>503</c:v>
                </c:pt>
                <c:pt idx="319" formatCode="0">
                  <c:v>499</c:v>
                </c:pt>
                <c:pt idx="320" formatCode="0">
                  <c:v>322</c:v>
                </c:pt>
                <c:pt idx="321" formatCode="0">
                  <c:v>82</c:v>
                </c:pt>
                <c:pt idx="322" formatCode="0">
                  <c:v>645</c:v>
                </c:pt>
                <c:pt idx="323" formatCode="0">
                  <c:v>737</c:v>
                </c:pt>
                <c:pt idx="324" formatCode="0">
                  <c:v>380</c:v>
                </c:pt>
                <c:pt idx="325" formatCode="0">
                  <c:v>607</c:v>
                </c:pt>
                <c:pt idx="326" formatCode="0">
                  <c:v>734</c:v>
                </c:pt>
                <c:pt idx="327" formatCode="0">
                  <c:v>406</c:v>
                </c:pt>
                <c:pt idx="328" formatCode="0">
                  <c:v>160</c:v>
                </c:pt>
                <c:pt idx="329" formatCode="0">
                  <c:v>802</c:v>
                </c:pt>
                <c:pt idx="330" formatCode="0">
                  <c:v>882</c:v>
                </c:pt>
                <c:pt idx="331" formatCode="0">
                  <c:v>734</c:v>
                </c:pt>
                <c:pt idx="332" formatCode="0">
                  <c:v>911</c:v>
                </c:pt>
                <c:pt idx="333" formatCode="0">
                  <c:v>841</c:v>
                </c:pt>
                <c:pt idx="334" formatCode="0">
                  <c:v>552</c:v>
                </c:pt>
                <c:pt idx="335" formatCode="0">
                  <c:v>223</c:v>
                </c:pt>
                <c:pt idx="336" formatCode="0">
                  <c:v>1116</c:v>
                </c:pt>
                <c:pt idx="337" formatCode="0">
                  <c:v>1226</c:v>
                </c:pt>
                <c:pt idx="338" formatCode="0">
                  <c:v>1097</c:v>
                </c:pt>
                <c:pt idx="339" formatCode="0">
                  <c:v>1121</c:v>
                </c:pt>
                <c:pt idx="340" formatCode="0">
                  <c:v>1162</c:v>
                </c:pt>
                <c:pt idx="341" formatCode="0">
                  <c:v>681</c:v>
                </c:pt>
                <c:pt idx="342" formatCode="0">
                  <c:v>293</c:v>
                </c:pt>
                <c:pt idx="343" formatCode="0">
                  <c:v>1289</c:v>
                </c:pt>
                <c:pt idx="344" formatCode="0">
                  <c:v>1352</c:v>
                </c:pt>
                <c:pt idx="345" formatCode="0">
                  <c:v>1105</c:v>
                </c:pt>
                <c:pt idx="346" formatCode="0">
                  <c:v>1109</c:v>
                </c:pt>
                <c:pt idx="347" formatCode="0">
                  <c:v>1110</c:v>
                </c:pt>
                <c:pt idx="348" formatCode="0">
                  <c:v>649</c:v>
                </c:pt>
                <c:pt idx="349" formatCode="0">
                  <c:v>318</c:v>
                </c:pt>
                <c:pt idx="350" formatCode="0">
                  <c:v>1183</c:v>
                </c:pt>
                <c:pt idx="351" formatCode="0">
                  <c:v>1321</c:v>
                </c:pt>
                <c:pt idx="352" formatCode="0">
                  <c:v>1138</c:v>
                </c:pt>
                <c:pt idx="353" formatCode="0">
                  <c:v>942</c:v>
                </c:pt>
                <c:pt idx="354" formatCode="0">
                  <c:v>1018</c:v>
                </c:pt>
                <c:pt idx="355" formatCode="0">
                  <c:v>481</c:v>
                </c:pt>
                <c:pt idx="356" formatCode="0">
                  <c:v>267</c:v>
                </c:pt>
                <c:pt idx="357" formatCode="0">
                  <c:v>1029</c:v>
                </c:pt>
                <c:pt idx="358" formatCode="0">
                  <c:v>914</c:v>
                </c:pt>
                <c:pt idx="359" formatCode="0">
                  <c:v>815</c:v>
                </c:pt>
                <c:pt idx="360" formatCode="0">
                  <c:v>716</c:v>
                </c:pt>
                <c:pt idx="361" formatCode="0">
                  <c:v>662</c:v>
                </c:pt>
                <c:pt idx="362" formatCode="0">
                  <c:v>314</c:v>
                </c:pt>
                <c:pt idx="363" formatCode="0">
                  <c:v>146</c:v>
                </c:pt>
                <c:pt idx="364" formatCode="0">
                  <c:v>758</c:v>
                </c:pt>
                <c:pt idx="365" formatCode="0">
                  <c:v>692</c:v>
                </c:pt>
                <c:pt idx="366" formatCode="0">
                  <c:v>599</c:v>
                </c:pt>
                <c:pt idx="367" formatCode="0">
                  <c:v>538</c:v>
                </c:pt>
                <c:pt idx="368" formatCode="0">
                  <c:v>522</c:v>
                </c:pt>
                <c:pt idx="369" formatCode="0">
                  <c:v>277</c:v>
                </c:pt>
                <c:pt idx="370" formatCode="0">
                  <c:v>125</c:v>
                </c:pt>
                <c:pt idx="371" formatCode="0">
                  <c:v>522</c:v>
                </c:pt>
                <c:pt idx="372" formatCode="0">
                  <c:v>437</c:v>
                </c:pt>
                <c:pt idx="373" formatCode="0">
                  <c:v>394</c:v>
                </c:pt>
                <c:pt idx="374" formatCode="0">
                  <c:v>386</c:v>
                </c:pt>
                <c:pt idx="375" formatCode="0">
                  <c:v>389</c:v>
                </c:pt>
                <c:pt idx="376" formatCode="0">
                  <c:v>162</c:v>
                </c:pt>
                <c:pt idx="377" formatCode="0">
                  <c:v>151</c:v>
                </c:pt>
                <c:pt idx="378" formatCode="0">
                  <c:v>338</c:v>
                </c:pt>
                <c:pt idx="379" formatCode="0">
                  <c:v>375</c:v>
                </c:pt>
                <c:pt idx="380" formatCode="0">
                  <c:v>331</c:v>
                </c:pt>
                <c:pt idx="381" formatCode="0">
                  <c:v>218</c:v>
                </c:pt>
                <c:pt idx="382" formatCode="0">
                  <c:v>161</c:v>
                </c:pt>
                <c:pt idx="383" formatCode="0">
                  <c:v>100</c:v>
                </c:pt>
                <c:pt idx="384" formatCode="0">
                  <c:v>51</c:v>
                </c:pt>
                <c:pt idx="385" formatCode="0">
                  <c:v>206</c:v>
                </c:pt>
                <c:pt idx="386" formatCode="0">
                  <c:v>68</c:v>
                </c:pt>
                <c:pt idx="387" formatCode="0">
                  <c:v>305</c:v>
                </c:pt>
                <c:pt idx="388" formatCode="0">
                  <c:v>92</c:v>
                </c:pt>
                <c:pt idx="389" formatCode="0">
                  <c:v>215</c:v>
                </c:pt>
                <c:pt idx="390" formatCode="0">
                  <c:v>73</c:v>
                </c:pt>
                <c:pt idx="391" formatCode="0">
                  <c:v>66</c:v>
                </c:pt>
                <c:pt idx="392" formatCode="0">
                  <c:v>205</c:v>
                </c:pt>
                <c:pt idx="393" formatCode="0">
                  <c:v>182</c:v>
                </c:pt>
                <c:pt idx="394" formatCode="0">
                  <c:v>151</c:v>
                </c:pt>
                <c:pt idx="395" formatCode="0">
                  <c:v>98</c:v>
                </c:pt>
                <c:pt idx="396" formatCode="0">
                  <c:v>64</c:v>
                </c:pt>
                <c:pt idx="397" formatCode="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5040"/>
        <c:axId val="227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Заб_Ръст!$AT$40:$AT$437</c:f>
              <c:numCache>
                <c:formatCode>General</c:formatCode>
                <c:ptCount val="398"/>
                <c:pt idx="65" formatCode="0.0">
                  <c:v>15.502825879183316</c:v>
                </c:pt>
                <c:pt idx="66" formatCode="0.0">
                  <c:v>17.158467477931048</c:v>
                </c:pt>
                <c:pt idx="67" formatCode="0.0">
                  <c:v>18.287314022531778</c:v>
                </c:pt>
                <c:pt idx="68" formatCode="0.0">
                  <c:v>20.243981366506372</c:v>
                </c:pt>
                <c:pt idx="69" formatCode="0.0">
                  <c:v>19.942955621279509</c:v>
                </c:pt>
                <c:pt idx="70" formatCode="0.0">
                  <c:v>21.297571474800382</c:v>
                </c:pt>
                <c:pt idx="71" formatCode="0.0">
                  <c:v>21.82436652894739</c:v>
                </c:pt>
                <c:pt idx="72" formatCode="0.0">
                  <c:v>23.254238818774976</c:v>
                </c:pt>
                <c:pt idx="73" formatCode="0.0">
                  <c:v>25.286162599056283</c:v>
                </c:pt>
                <c:pt idx="74" formatCode="0.0">
                  <c:v>25.737701216896575</c:v>
                </c:pt>
                <c:pt idx="75" formatCode="0.0">
                  <c:v>26.866547761497305</c:v>
                </c:pt>
                <c:pt idx="76" formatCode="0.0">
                  <c:v>27.468599251951026</c:v>
                </c:pt>
                <c:pt idx="77" formatCode="0.0">
                  <c:v>27.844881433484595</c:v>
                </c:pt>
                <c:pt idx="78" formatCode="0.0">
                  <c:v>30.102574522686055</c:v>
                </c:pt>
                <c:pt idx="79" formatCode="0.0">
                  <c:v>31.758216121433783</c:v>
                </c:pt>
                <c:pt idx="80" formatCode="0.0">
                  <c:v>33.188088411261376</c:v>
                </c:pt>
                <c:pt idx="81" formatCode="0.0">
                  <c:v>36.273602299836696</c:v>
                </c:pt>
                <c:pt idx="82" formatCode="0.0">
                  <c:v>38.380782516424716</c:v>
                </c:pt>
                <c:pt idx="83" formatCode="0.0">
                  <c:v>39.660141933638876</c:v>
                </c:pt>
                <c:pt idx="84" formatCode="0.0">
                  <c:v>43.723989494201497</c:v>
                </c:pt>
                <c:pt idx="85" formatCode="0.0">
                  <c:v>46.960016255390244</c:v>
                </c:pt>
                <c:pt idx="86" formatCode="0.0">
                  <c:v>49.443478653511839</c:v>
                </c:pt>
                <c:pt idx="87" formatCode="0.0">
                  <c:v>55.463993558049054</c:v>
                </c:pt>
                <c:pt idx="88" formatCode="0.0">
                  <c:v>61.108226281052694</c:v>
                </c:pt>
                <c:pt idx="89" formatCode="0.0">
                  <c:v>65.999894640989169</c:v>
                </c:pt>
                <c:pt idx="90" formatCode="0.0">
                  <c:v>67.505023367123471</c:v>
                </c:pt>
                <c:pt idx="91" formatCode="0.0">
                  <c:v>71.418358055072659</c:v>
                </c:pt>
                <c:pt idx="92" formatCode="0.0">
                  <c:v>75.632718488248699</c:v>
                </c:pt>
                <c:pt idx="93" formatCode="0.0">
                  <c:v>78.266693758983735</c:v>
                </c:pt>
                <c:pt idx="94" formatCode="0.0">
                  <c:v>81.728489829092624</c:v>
                </c:pt>
                <c:pt idx="95" formatCode="0.0">
                  <c:v>83.459387864147075</c:v>
                </c:pt>
                <c:pt idx="96" formatCode="0.0">
                  <c:v>83.23361855522694</c:v>
                </c:pt>
                <c:pt idx="97" formatCode="0.0">
                  <c:v>84.437721536134376</c:v>
                </c:pt>
                <c:pt idx="98" formatCode="0.0">
                  <c:v>84.362465099827659</c:v>
                </c:pt>
                <c:pt idx="99" formatCode="0.0">
                  <c:v>86.695414625335829</c:v>
                </c:pt>
                <c:pt idx="100" formatCode="0.0">
                  <c:v>86.996440370562695</c:v>
                </c:pt>
                <c:pt idx="101" formatCode="0.0">
                  <c:v>80.449130411878485</c:v>
                </c:pt>
                <c:pt idx="102" formatCode="0.0">
                  <c:v>77.213103650689717</c:v>
                </c:pt>
                <c:pt idx="103" formatCode="0.0">
                  <c:v>77.062590778076299</c:v>
                </c:pt>
                <c:pt idx="104" formatCode="0.0">
                  <c:v>76.460539287622566</c:v>
                </c:pt>
                <c:pt idx="105" formatCode="0.0">
                  <c:v>75.482205615635266</c:v>
                </c:pt>
                <c:pt idx="106" formatCode="0.0">
                  <c:v>72.17092241813981</c:v>
                </c:pt>
                <c:pt idx="107" formatCode="0.0">
                  <c:v>71.568870927686092</c:v>
                </c:pt>
                <c:pt idx="108" formatCode="0.0">
                  <c:v>68.257587730190636</c:v>
                </c:pt>
                <c:pt idx="109" formatCode="0.0">
                  <c:v>63.516432242867566</c:v>
                </c:pt>
                <c:pt idx="110" formatCode="0.0">
                  <c:v>61.559764898892979</c:v>
                </c:pt>
                <c:pt idx="111" formatCode="0.0">
                  <c:v>59.22681537338481</c:v>
                </c:pt>
                <c:pt idx="112" formatCode="0.0">
                  <c:v>56.66809653895649</c:v>
                </c:pt>
                <c:pt idx="113" formatCode="0.0">
                  <c:v>51.776428179020009</c:v>
                </c:pt>
                <c:pt idx="114" formatCode="0.0">
                  <c:v>48.239375672604396</c:v>
                </c:pt>
                <c:pt idx="115" formatCode="0.0">
                  <c:v>50.271299452885707</c:v>
                </c:pt>
                <c:pt idx="116" formatCode="0.0">
                  <c:v>50.120786580272274</c:v>
                </c:pt>
                <c:pt idx="117" formatCode="0.0">
                  <c:v>44.476553857268641</c:v>
                </c:pt>
                <c:pt idx="118" formatCode="0.0">
                  <c:v>43.347707312667914</c:v>
                </c:pt>
                <c:pt idx="119" formatCode="0.0">
                  <c:v>40.111680551479168</c:v>
                </c:pt>
                <c:pt idx="120" formatCode="0.0">
                  <c:v>40.412706296706027</c:v>
                </c:pt>
                <c:pt idx="121" formatCode="0.0">
                  <c:v>37.25193597182399</c:v>
                </c:pt>
                <c:pt idx="122" formatCode="0.0">
                  <c:v>35.671550809382971</c:v>
                </c:pt>
                <c:pt idx="123" formatCode="0.0">
                  <c:v>34.467447828475528</c:v>
                </c:pt>
                <c:pt idx="124" formatCode="0.0">
                  <c:v>33.564370592794951</c:v>
                </c:pt>
                <c:pt idx="125" formatCode="0.0">
                  <c:v>33.338601283874802</c:v>
                </c:pt>
                <c:pt idx="126" formatCode="0.0">
                  <c:v>31.381933939900208</c:v>
                </c:pt>
                <c:pt idx="127" formatCode="0.0">
                  <c:v>31.306677503593491</c:v>
                </c:pt>
                <c:pt idx="128" formatCode="0.0">
                  <c:v>30.62936957683306</c:v>
                </c:pt>
                <c:pt idx="129" formatCode="0.0">
                  <c:v>26.339752707350296</c:v>
                </c:pt>
                <c:pt idx="130" formatCode="0.0">
                  <c:v>24.98513685382942</c:v>
                </c:pt>
                <c:pt idx="131" formatCode="0.0">
                  <c:v>25.587188344283145</c:v>
                </c:pt>
                <c:pt idx="132" formatCode="0.0">
                  <c:v>25.587188344283145</c:v>
                </c:pt>
                <c:pt idx="133" formatCode="0.0">
                  <c:v>25.737701216896575</c:v>
                </c:pt>
                <c:pt idx="134" formatCode="0.0">
                  <c:v>23.329495255081692</c:v>
                </c:pt>
                <c:pt idx="135" formatCode="0.0">
                  <c:v>23.103725946161546</c:v>
                </c:pt>
                <c:pt idx="136" formatCode="0.0">
                  <c:v>23.329495255081692</c:v>
                </c:pt>
                <c:pt idx="137" formatCode="0.0">
                  <c:v>24.307828927068986</c:v>
                </c:pt>
                <c:pt idx="138" formatCode="0.0">
                  <c:v>24.759367544909278</c:v>
                </c:pt>
                <c:pt idx="139" formatCode="0.0">
                  <c:v>24.759367544909278</c:v>
                </c:pt>
                <c:pt idx="140" formatCode="0.0">
                  <c:v>23.705777436615264</c:v>
                </c:pt>
                <c:pt idx="141" formatCode="0.0">
                  <c:v>23.178982382468263</c:v>
                </c:pt>
                <c:pt idx="142" formatCode="0.0">
                  <c:v>24.232572490762273</c:v>
                </c:pt>
                <c:pt idx="143" formatCode="0.0">
                  <c:v>25.662444780589858</c:v>
                </c:pt>
                <c:pt idx="144" formatCode="0.0">
                  <c:v>26.415009143657013</c:v>
                </c:pt>
                <c:pt idx="145" formatCode="0.0">
                  <c:v>25.511931907976429</c:v>
                </c:pt>
                <c:pt idx="146" formatCode="0.0">
                  <c:v>25.662444780589858</c:v>
                </c:pt>
                <c:pt idx="147" formatCode="0.0">
                  <c:v>25.135649726442853</c:v>
                </c:pt>
                <c:pt idx="148" formatCode="0.0">
                  <c:v>24.383085363375702</c:v>
                </c:pt>
                <c:pt idx="149" formatCode="0.0">
                  <c:v>23.856290309228697</c:v>
                </c:pt>
                <c:pt idx="150" formatCode="0.0">
                  <c:v>24.08205961814884</c:v>
                </c:pt>
                <c:pt idx="151" formatCode="0.0">
                  <c:v>25.210906162749566</c:v>
                </c:pt>
                <c:pt idx="152" formatCode="0.0">
                  <c:v>25.361419035362999</c:v>
                </c:pt>
                <c:pt idx="153" formatCode="0.0">
                  <c:v>25.812957653203291</c:v>
                </c:pt>
                <c:pt idx="154" formatCode="0.0">
                  <c:v>25.888214089510004</c:v>
                </c:pt>
                <c:pt idx="155" formatCode="0.0">
                  <c:v>25.963470525816721</c:v>
                </c:pt>
                <c:pt idx="156" formatCode="0.0">
                  <c:v>26.415009143657013</c:v>
                </c:pt>
                <c:pt idx="157" formatCode="0.0">
                  <c:v>26.791291325190588</c:v>
                </c:pt>
                <c:pt idx="158" formatCode="0.0">
                  <c:v>26.415009143657013</c:v>
                </c:pt>
                <c:pt idx="159" formatCode="0.0">
                  <c:v>26.339752707350296</c:v>
                </c:pt>
                <c:pt idx="160" formatCode="0.0">
                  <c:v>26.26449627104358</c:v>
                </c:pt>
                <c:pt idx="161" formatCode="0.0">
                  <c:v>27.619112124564456</c:v>
                </c:pt>
                <c:pt idx="162" formatCode="0.0">
                  <c:v>28.597445796551749</c:v>
                </c:pt>
                <c:pt idx="163" formatCode="0.0">
                  <c:v>29.876805213765909</c:v>
                </c:pt>
                <c:pt idx="164" formatCode="0.0">
                  <c:v>31.758216121433783</c:v>
                </c:pt>
                <c:pt idx="165" formatCode="0.0">
                  <c:v>32.209754739274075</c:v>
                </c:pt>
                <c:pt idx="166" formatCode="0.0">
                  <c:v>32.88706266603451</c:v>
                </c:pt>
                <c:pt idx="167" formatCode="0.0">
                  <c:v>33.338601283874802</c:v>
                </c:pt>
                <c:pt idx="168" formatCode="0.0">
                  <c:v>34.693217137395671</c:v>
                </c:pt>
                <c:pt idx="169" formatCode="0.0">
                  <c:v>36.574628045063555</c:v>
                </c:pt>
                <c:pt idx="170" formatCode="0.0">
                  <c:v>37.929243898584424</c:v>
                </c:pt>
                <c:pt idx="171" formatCode="0.0">
                  <c:v>38.456038952731433</c:v>
                </c:pt>
                <c:pt idx="172" formatCode="0.0">
                  <c:v>38.982834006878441</c:v>
                </c:pt>
                <c:pt idx="173" formatCode="0.0">
                  <c:v>42.519886513294047</c:v>
                </c:pt>
                <c:pt idx="174" formatCode="0.0">
                  <c:v>43.648733057894781</c:v>
                </c:pt>
                <c:pt idx="175" formatCode="0.0">
                  <c:v>46.05693901970966</c:v>
                </c:pt>
                <c:pt idx="176" formatCode="0.0">
                  <c:v>53.958864831914752</c:v>
                </c:pt>
                <c:pt idx="177" formatCode="0.0">
                  <c:v>60.430918354292253</c:v>
                </c:pt>
                <c:pt idx="178" formatCode="0.0">
                  <c:v>66.225663949909318</c:v>
                </c:pt>
                <c:pt idx="179" formatCode="0.0">
                  <c:v>76.686308596542716</c:v>
                </c:pt>
                <c:pt idx="180" formatCode="0.0">
                  <c:v>82.857336373693357</c:v>
                </c:pt>
                <c:pt idx="181" formatCode="0.0">
                  <c:v>85.34079877181496</c:v>
                </c:pt>
                <c:pt idx="182" formatCode="0.0">
                  <c:v>96.102469163675224</c:v>
                </c:pt>
                <c:pt idx="183" formatCode="0.0">
                  <c:v>111.68055147916525</c:v>
                </c:pt>
                <c:pt idx="184" formatCode="0.0">
                  <c:v>127.333890230962</c:v>
                </c:pt>
                <c:pt idx="185" formatCode="0.0">
                  <c:v>142.83671611014532</c:v>
                </c:pt>
                <c:pt idx="186" formatCode="0.0">
                  <c:v>162.32813311358453</c:v>
                </c:pt>
                <c:pt idx="187" formatCode="0.0">
                  <c:v>172.63826488760452</c:v>
                </c:pt>
                <c:pt idx="188" formatCode="0.0">
                  <c:v>181.74429368071705</c:v>
                </c:pt>
                <c:pt idx="189" formatCode="0.0">
                  <c:v>199.05327403126151</c:v>
                </c:pt>
                <c:pt idx="190" formatCode="0.0">
                  <c:v>228.25277131826701</c:v>
                </c:pt>
                <c:pt idx="191" formatCode="0.0">
                  <c:v>255.26983195237773</c:v>
                </c:pt>
                <c:pt idx="192" formatCode="0.0">
                  <c:v>286.20022727443762</c:v>
                </c:pt>
                <c:pt idx="193" formatCode="0.0">
                  <c:v>316.9048532875774</c:v>
                </c:pt>
                <c:pt idx="194" formatCode="0.0">
                  <c:v>337.7508861445375</c:v>
                </c:pt>
                <c:pt idx="195" formatCode="0.0">
                  <c:v>343.39511886754116</c:v>
                </c:pt>
                <c:pt idx="196" formatCode="0.0">
                  <c:v>399.0848817345103</c:v>
                </c:pt>
                <c:pt idx="197" formatCode="0.0">
                  <c:v>461.24669812385702</c:v>
                </c:pt>
                <c:pt idx="198" formatCode="0.0">
                  <c:v>522.20441153229638</c:v>
                </c:pt>
                <c:pt idx="199" formatCode="0.0">
                  <c:v>581.50648334198786</c:v>
                </c:pt>
                <c:pt idx="200" formatCode="0.0">
                  <c:v>638.17457988094429</c:v>
                </c:pt>
                <c:pt idx="201" formatCode="0.0">
                  <c:v>679.1140812317974</c:v>
                </c:pt>
                <c:pt idx="202" formatCode="0.0">
                  <c:v>711.47434884368488</c:v>
                </c:pt>
                <c:pt idx="203" formatCode="0.0">
                  <c:v>763.17552058639819</c:v>
                </c:pt>
                <c:pt idx="204" formatCode="0.0">
                  <c:v>845.65657477855791</c:v>
                </c:pt>
                <c:pt idx="205" formatCode="0.0">
                  <c:v>920.46147246743271</c:v>
                </c:pt>
                <c:pt idx="206" formatCode="0.0">
                  <c:v>974.2698244267342</c:v>
                </c:pt>
                <c:pt idx="207" formatCode="0.0">
                  <c:v>1037.5604873606815</c:v>
                </c:pt>
                <c:pt idx="208" formatCode="0.0">
                  <c:v>1072.1784480617705</c:v>
                </c:pt>
                <c:pt idx="209" formatCode="0.0">
                  <c:v>1087.7565303772606</c:v>
                </c:pt>
                <c:pt idx="210" formatCode="0.0">
                  <c:v>1124.6321841675508</c:v>
                </c:pt>
                <c:pt idx="211" formatCode="0.0">
                  <c:v>1142.1669338270156</c:v>
                </c:pt>
                <c:pt idx="212" formatCode="0.0">
                  <c:v>1145.252447715591</c:v>
                </c:pt>
                <c:pt idx="213" formatCode="0.0">
                  <c:v>1141.3391130276416</c:v>
                </c:pt>
                <c:pt idx="214" formatCode="0.0">
                  <c:v>1154.2832200723967</c:v>
                </c:pt>
                <c:pt idx="215" formatCode="0.0">
                  <c:v>1159.6264270501733</c:v>
                </c:pt>
                <c:pt idx="216" formatCode="0.0">
                  <c:v>1130.8784683810081</c:v>
                </c:pt>
                <c:pt idx="217" formatCode="0.0">
                  <c:v>1144.725652661444</c:v>
                </c:pt>
                <c:pt idx="218" formatCode="0.0">
                  <c:v>1120.7941059159084</c:v>
                </c:pt>
                <c:pt idx="219" formatCode="0.0">
                  <c:v>1084.1442214345382</c:v>
                </c:pt>
                <c:pt idx="220" formatCode="0.0">
                  <c:v>1062.545624214511</c:v>
                </c:pt>
                <c:pt idx="221" formatCode="0.0">
                  <c:v>1032.1420239465979</c:v>
                </c:pt>
                <c:pt idx="222" formatCode="0.0">
                  <c:v>1000.459064261471</c:v>
                </c:pt>
                <c:pt idx="223" formatCode="0.0">
                  <c:v>1002.2652187328321</c:v>
                </c:pt>
                <c:pt idx="224" formatCode="0.0">
                  <c:v>966.89469366867604</c:v>
                </c:pt>
                <c:pt idx="225" formatCode="0.0">
                  <c:v>933.93237456633472</c:v>
                </c:pt>
                <c:pt idx="226" formatCode="0.0">
                  <c:v>919.8594209769791</c:v>
                </c:pt>
                <c:pt idx="227" formatCode="0.0">
                  <c:v>898.48659306587206</c:v>
                </c:pt>
                <c:pt idx="228" formatCode="0.0">
                  <c:v>862.58927294756882</c:v>
                </c:pt>
                <c:pt idx="229" formatCode="0.0">
                  <c:v>829.77746671784109</c:v>
                </c:pt>
                <c:pt idx="230" formatCode="0.0">
                  <c:v>824.96105479421124</c:v>
                </c:pt>
                <c:pt idx="231" formatCode="0.0">
                  <c:v>789.81629903897533</c:v>
                </c:pt>
                <c:pt idx="232" formatCode="0.0">
                  <c:v>746.24282241738717</c:v>
                </c:pt>
                <c:pt idx="233" formatCode="0.0">
                  <c:v>718.69896672912944</c:v>
                </c:pt>
                <c:pt idx="234" formatCode="0.0">
                  <c:v>686.56446842616208</c:v>
                </c:pt>
                <c:pt idx="235" formatCode="0.0">
                  <c:v>659.77317710097157</c:v>
                </c:pt>
                <c:pt idx="236" formatCode="0.0">
                  <c:v>656.53715033978278</c:v>
                </c:pt>
                <c:pt idx="237" formatCode="0.0">
                  <c:v>644.04458191286813</c:v>
                </c:pt>
                <c:pt idx="238" formatCode="0.0">
                  <c:v>614.69457175324919</c:v>
                </c:pt>
                <c:pt idx="239" formatCode="0.0">
                  <c:v>601.97623401741441</c:v>
                </c:pt>
                <c:pt idx="240" formatCode="0.0">
                  <c:v>578.27045658079908</c:v>
                </c:pt>
                <c:pt idx="241" formatCode="0.0">
                  <c:v>561.18724553917468</c:v>
                </c:pt>
                <c:pt idx="242" formatCode="0.0">
                  <c:v>540.26595624590789</c:v>
                </c:pt>
                <c:pt idx="243" formatCode="0.0">
                  <c:v>534.47121065029091</c:v>
                </c:pt>
                <c:pt idx="244" formatCode="0.0">
                  <c:v>534.62172352290429</c:v>
                </c:pt>
                <c:pt idx="245" formatCode="0.0">
                  <c:v>505.72325198112566</c:v>
                </c:pt>
                <c:pt idx="246" formatCode="0.0">
                  <c:v>475.84644676735979</c:v>
                </c:pt>
                <c:pt idx="247" formatCode="0.0">
                  <c:v>453.94682380210565</c:v>
                </c:pt>
                <c:pt idx="248" formatCode="0.0">
                  <c:v>439.72335734013649</c:v>
                </c:pt>
                <c:pt idx="249" formatCode="0.0">
                  <c:v>410.07232143529075</c:v>
                </c:pt>
                <c:pt idx="250" formatCode="0.0">
                  <c:v>393.89218762934701</c:v>
                </c:pt>
                <c:pt idx="251" formatCode="0.0">
                  <c:v>383.58205585532704</c:v>
                </c:pt>
                <c:pt idx="252" formatCode="0.0">
                  <c:v>356.33922591229617</c:v>
                </c:pt>
                <c:pt idx="253" formatCode="0.0">
                  <c:v>322.62434244688779</c:v>
                </c:pt>
                <c:pt idx="254" formatCode="0.0">
                  <c:v>299.82164224595311</c:v>
                </c:pt>
                <c:pt idx="255" formatCode="0.0">
                  <c:v>273.78291528382965</c:v>
                </c:pt>
                <c:pt idx="256" formatCode="0.0">
                  <c:v>242.85251996176973</c:v>
                </c:pt>
                <c:pt idx="257" formatCode="0.0">
                  <c:v>227.57546339150656</c:v>
                </c:pt>
                <c:pt idx="258" formatCode="0.0">
                  <c:v>225.91982179275882</c:v>
                </c:pt>
                <c:pt idx="259" formatCode="0.0">
                  <c:v>207.8582770791472</c:v>
                </c:pt>
                <c:pt idx="260" formatCode="0.0">
                  <c:v>201.91301861091671</c:v>
                </c:pt>
                <c:pt idx="261" formatCode="0.0">
                  <c:v>200.48314632108909</c:v>
                </c:pt>
                <c:pt idx="262" formatCode="0.0">
                  <c:v>184.9803204419058</c:v>
                </c:pt>
                <c:pt idx="263" formatCode="0.0">
                  <c:v>169.5527509990292</c:v>
                </c:pt>
                <c:pt idx="264" formatCode="0.0">
                  <c:v>163.53223609449199</c:v>
                </c:pt>
                <c:pt idx="265" formatCode="0.0">
                  <c:v>163.90851827602555</c:v>
                </c:pt>
                <c:pt idx="266" formatCode="0.0">
                  <c:v>163.68274896710543</c:v>
                </c:pt>
                <c:pt idx="267" formatCode="0.0">
                  <c:v>160.67249151483679</c:v>
                </c:pt>
                <c:pt idx="268" formatCode="0.0">
                  <c:v>155.47979740967347</c:v>
                </c:pt>
                <c:pt idx="269" formatCode="0.0">
                  <c:v>158.49005486194207</c:v>
                </c:pt>
                <c:pt idx="270" formatCode="0.0">
                  <c:v>165.71467274738671</c:v>
                </c:pt>
                <c:pt idx="271" formatCode="0.0">
                  <c:v>165.26313412954642</c:v>
                </c:pt>
                <c:pt idx="272" formatCode="0.0">
                  <c:v>159.31787566131592</c:v>
                </c:pt>
                <c:pt idx="273" formatCode="0.0">
                  <c:v>162.17762024097109</c:v>
                </c:pt>
                <c:pt idx="274" formatCode="0.0">
                  <c:v>155.40454097336675</c:v>
                </c:pt>
                <c:pt idx="275" formatCode="0.0">
                  <c:v>140.50376658463716</c:v>
                </c:pt>
                <c:pt idx="276" formatCode="0.0">
                  <c:v>138.77286854958268</c:v>
                </c:pt>
                <c:pt idx="277" formatCode="0.0">
                  <c:v>140.80479232986403</c:v>
                </c:pt>
                <c:pt idx="278" formatCode="0.0">
                  <c:v>137.86979131390211</c:v>
                </c:pt>
                <c:pt idx="279" formatCode="0.0">
                  <c:v>135.76261109731411</c:v>
                </c:pt>
                <c:pt idx="280" formatCode="0.0">
                  <c:v>132.3008150272052</c:v>
                </c:pt>
                <c:pt idx="281" formatCode="0.0">
                  <c:v>123.57106841562626</c:v>
                </c:pt>
                <c:pt idx="282" formatCode="0.0">
                  <c:v>113.33619307791298</c:v>
                </c:pt>
                <c:pt idx="283" formatCode="0.0">
                  <c:v>107.76721679121607</c:v>
                </c:pt>
                <c:pt idx="284" formatCode="0.0">
                  <c:v>104.60644646633403</c:v>
                </c:pt>
                <c:pt idx="285" formatCode="0.0">
                  <c:v>102.8755484312796</c:v>
                </c:pt>
                <c:pt idx="286" formatCode="0.0">
                  <c:v>103.25183061281317</c:v>
                </c:pt>
                <c:pt idx="287" formatCode="0.0">
                  <c:v>108.51978115428322</c:v>
                </c:pt>
                <c:pt idx="288" formatCode="0.0">
                  <c:v>109.49811482627051</c:v>
                </c:pt>
                <c:pt idx="289" formatCode="0.0">
                  <c:v>112.05683366069883</c:v>
                </c:pt>
                <c:pt idx="290" formatCode="0.0">
                  <c:v>114.3145267499003</c:v>
                </c:pt>
                <c:pt idx="291" formatCode="0.0">
                  <c:v>119.58247729137034</c:v>
                </c:pt>
                <c:pt idx="292" formatCode="0.0">
                  <c:v>122.74324761625238</c:v>
                </c:pt>
                <c:pt idx="293" formatCode="0.0">
                  <c:v>123.94735059715983</c:v>
                </c:pt>
                <c:pt idx="294" formatCode="0.0">
                  <c:v>129.2905575749366</c:v>
                </c:pt>
                <c:pt idx="295" formatCode="0.0">
                  <c:v>136.89145764191483</c:v>
                </c:pt>
                <c:pt idx="296" formatCode="0.0">
                  <c:v>141.7078695655446</c:v>
                </c:pt>
                <c:pt idx="297" formatCode="0.0">
                  <c:v>150.81389835865713</c:v>
                </c:pt>
                <c:pt idx="298" formatCode="0.0">
                  <c:v>157.36120831734132</c:v>
                </c:pt>
                <c:pt idx="299" formatCode="0.0">
                  <c:v>161.34979944159724</c:v>
                </c:pt>
                <c:pt idx="300" formatCode="0.0">
                  <c:v>164.73633907539943</c:v>
                </c:pt>
                <c:pt idx="301" formatCode="0.0">
                  <c:v>171.88570052453736</c:v>
                </c:pt>
                <c:pt idx="302" formatCode="0.0">
                  <c:v>182.72262735270434</c:v>
                </c:pt>
                <c:pt idx="303" formatCode="0.0">
                  <c:v>191.00083534644298</c:v>
                </c:pt>
                <c:pt idx="304" formatCode="0.0">
                  <c:v>198.15019679558094</c:v>
                </c:pt>
                <c:pt idx="305" formatCode="0.0">
                  <c:v>202.66558297398385</c:v>
                </c:pt>
                <c:pt idx="306" formatCode="0.0">
                  <c:v>208.15930282437407</c:v>
                </c:pt>
                <c:pt idx="307" formatCode="0.0">
                  <c:v>208.7613543148278</c:v>
                </c:pt>
                <c:pt idx="308" formatCode="0.0">
                  <c:v>215.9107157639657</c:v>
                </c:pt>
                <c:pt idx="309" formatCode="0.0">
                  <c:v>226.82289902843942</c:v>
                </c:pt>
                <c:pt idx="310" formatCode="0.0">
                  <c:v>241.7989298534757</c:v>
                </c:pt>
                <c:pt idx="311" formatCode="0.0">
                  <c:v>250.00188141090766</c:v>
                </c:pt>
                <c:pt idx="312" formatCode="0.0">
                  <c:v>261.81714191106192</c:v>
                </c:pt>
                <c:pt idx="313" formatCode="0.0">
                  <c:v>267.61188750667901</c:v>
                </c:pt>
                <c:pt idx="314" formatCode="0.0">
                  <c:v>267.38611819775889</c:v>
                </c:pt>
                <c:pt idx="315" formatCode="0.0">
                  <c:v>282.66317476802203</c:v>
                </c:pt>
                <c:pt idx="316" formatCode="0.0">
                  <c:v>296.4351026121509</c:v>
                </c:pt>
                <c:pt idx="317" formatCode="0.0">
                  <c:v>311.78741561872079</c:v>
                </c:pt>
                <c:pt idx="318" formatCode="0.0">
                  <c:v>330.30049895017271</c:v>
                </c:pt>
                <c:pt idx="319" formatCode="0.0">
                  <c:v>350.31871100775896</c:v>
                </c:pt>
                <c:pt idx="320" formatCode="0.0">
                  <c:v>361.75768932637965</c:v>
                </c:pt>
                <c:pt idx="321" formatCode="0.0">
                  <c:v>363.86486954296765</c:v>
                </c:pt>
                <c:pt idx="322" formatCode="0.0">
                  <c:v>389.9788529413978</c:v>
                </c:pt>
                <c:pt idx="323" formatCode="0.0">
                  <c:v>418.87732448317638</c:v>
                </c:pt>
                <c:pt idx="324" formatCode="0.0">
                  <c:v>419.70514528255029</c:v>
                </c:pt>
                <c:pt idx="325" formatCode="0.0">
                  <c:v>440.17489595797679</c:v>
                </c:pt>
                <c:pt idx="326" formatCode="0.0">
                  <c:v>468.09503382776813</c:v>
                </c:pt>
                <c:pt idx="327" formatCode="0.0">
                  <c:v>483.89888545217832</c:v>
                </c:pt>
                <c:pt idx="328" formatCode="0.0">
                  <c:v>490.14516966563559</c:v>
                </c:pt>
                <c:pt idx="329" formatCode="0.0">
                  <c:v>514.52825502901135</c:v>
                </c:pt>
                <c:pt idx="330" formatCode="0.0">
                  <c:v>543.57723944340341</c:v>
                </c:pt>
                <c:pt idx="331" formatCode="0.0">
                  <c:v>563.89647724621648</c:v>
                </c:pt>
                <c:pt idx="332" formatCode="0.0">
                  <c:v>594.60110325935625</c:v>
                </c:pt>
                <c:pt idx="333" formatCode="0.0">
                  <c:v>620.3388044762529</c:v>
                </c:pt>
                <c:pt idx="334" formatCode="0.0">
                  <c:v>637.64778482679731</c:v>
                </c:pt>
                <c:pt idx="335" formatCode="0.0">
                  <c:v>648.25894234604414</c:v>
                </c:pt>
                <c:pt idx="336" formatCode="0.0">
                  <c:v>683.70472384650691</c:v>
                </c:pt>
                <c:pt idx="337" formatCode="0.0">
                  <c:v>720.50512120049063</c:v>
                </c:pt>
                <c:pt idx="338" formatCode="0.0">
                  <c:v>774.46398603240539</c:v>
                </c:pt>
                <c:pt idx="339" formatCode="0.0">
                  <c:v>813.14579429405694</c:v>
                </c:pt>
                <c:pt idx="340" formatCode="0.0">
                  <c:v>845.35554903333104</c:v>
                </c:pt>
                <c:pt idx="341" formatCode="0.0">
                  <c:v>866.05106901767761</c:v>
                </c:pt>
                <c:pt idx="342" formatCode="0.0">
                  <c:v>876.06017504647093</c:v>
                </c:pt>
                <c:pt idx="343" formatCode="0.0">
                  <c:v>912.71005952784105</c:v>
                </c:pt>
                <c:pt idx="344" formatCode="0.0">
                  <c:v>948.08058459199731</c:v>
                </c:pt>
                <c:pt idx="345" formatCode="0.0">
                  <c:v>976.00072246178865</c:v>
                </c:pt>
                <c:pt idx="346" formatCode="0.0">
                  <c:v>990.90149685051813</c:v>
                </c:pt>
                <c:pt idx="347" formatCode="0.0">
                  <c:v>1011.1454782170246</c:v>
                </c:pt>
                <c:pt idx="348" formatCode="0.0">
                  <c:v>1018.4453525387759</c:v>
                </c:pt>
                <c:pt idx="349" formatCode="0.0">
                  <c:v>1025.5947139879138</c:v>
                </c:pt>
                <c:pt idx="350" formatCode="0.0">
                  <c:v>1030.6368952204639</c:v>
                </c:pt>
                <c:pt idx="351" formatCode="0.0">
                  <c:v>1037.7862566696017</c:v>
                </c:pt>
                <c:pt idx="352" formatCode="0.0">
                  <c:v>1040.8717705581769</c:v>
                </c:pt>
                <c:pt idx="353" formatCode="0.0">
                  <c:v>1027.400868459275</c:v>
                </c:pt>
                <c:pt idx="354" formatCode="0.0">
                  <c:v>1016.563941631108</c:v>
                </c:pt>
                <c:pt idx="355" formatCode="0.0">
                  <c:v>1001.5126543697651</c:v>
                </c:pt>
                <c:pt idx="356" formatCode="0.0">
                  <c:v>999.55598702579027</c:v>
                </c:pt>
                <c:pt idx="357" formatCode="0.0">
                  <c:v>979.98931358604455</c:v>
                </c:pt>
                <c:pt idx="358" formatCode="0.0">
                  <c:v>947.02699448370311</c:v>
                </c:pt>
                <c:pt idx="359" formatCode="0.0">
                  <c:v>925.20262795475583</c:v>
                </c:pt>
                <c:pt idx="360" formatCode="0.0">
                  <c:v>895.62684848621677</c:v>
                </c:pt>
                <c:pt idx="361" formatCode="0.0">
                  <c:v>861.91196502080834</c:v>
                </c:pt>
                <c:pt idx="362" formatCode="0.0">
                  <c:v>836.70105885805879</c:v>
                </c:pt>
                <c:pt idx="363" formatCode="0.0">
                  <c:v>823.75695181330389</c:v>
                </c:pt>
                <c:pt idx="364" formatCode="0.0">
                  <c:v>791.77296638294979</c:v>
                </c:pt>
                <c:pt idx="365" formatCode="0.0">
                  <c:v>744.43666794602609</c:v>
                </c:pt>
                <c:pt idx="366" formatCode="0.0">
                  <c:v>703.8734487767066</c:v>
                </c:pt>
                <c:pt idx="367" formatCode="0.0">
                  <c:v>673.46984850879369</c:v>
                </c:pt>
                <c:pt idx="368" formatCode="0.0">
                  <c:v>636.14265610066298</c:v>
                </c:pt>
                <c:pt idx="369" formatCode="0.0">
                  <c:v>620.79034309409315</c:v>
                </c:pt>
                <c:pt idx="370" formatCode="0.0">
                  <c:v>610.10392913853957</c:v>
                </c:pt>
                <c:pt idx="371" formatCode="0.0">
                  <c:v>571.948915931035</c:v>
                </c:pt>
                <c:pt idx="372" formatCode="0.0">
                  <c:v>536.05159581273188</c:v>
                </c:pt>
                <c:pt idx="373" formatCode="0.0">
                  <c:v>504.36863612760487</c:v>
                </c:pt>
                <c:pt idx="374" formatCode="0.0">
                  <c:v>479.53401214638882</c:v>
                </c:pt>
                <c:pt idx="375" formatCode="0.0">
                  <c:v>458.98900503465558</c:v>
                </c:pt>
                <c:pt idx="376" formatCode="0.0">
                  <c:v>447.55002671603489</c:v>
                </c:pt>
                <c:pt idx="377" formatCode="0.0">
                  <c:v>447.92630889756845</c:v>
                </c:pt>
                <c:pt idx="378" formatCode="0.0">
                  <c:v>416.31860564874813</c:v>
                </c:pt>
                <c:pt idx="379" formatCode="0.0">
                  <c:v>392.46231533951942</c:v>
                </c:pt>
                <c:pt idx="380" formatCode="0.0">
                  <c:v>372.29359040931973</c:v>
                </c:pt>
                <c:pt idx="381" formatCode="0.0">
                  <c:v>348.2115307911709</c:v>
                </c:pt>
                <c:pt idx="382" formatCode="0.0">
                  <c:v>321.04395728444672</c:v>
                </c:pt>
                <c:pt idx="383" formatCode="0.0">
                  <c:v>307.72356805815815</c:v>
                </c:pt>
                <c:pt idx="384" formatCode="0.0">
                  <c:v>302.15459177146124</c:v>
                </c:pt>
                <c:pt idx="385" formatCode="0.0">
                  <c:v>278.37355789853927</c:v>
                </c:pt>
                <c:pt idx="386" formatCode="0.0">
                  <c:v>250.60393290136139</c:v>
                </c:pt>
                <c:pt idx="387" formatCode="0.0">
                  <c:v>243.90611007006373</c:v>
                </c:pt>
                <c:pt idx="388" formatCode="0.0">
                  <c:v>221.7807177958895</c:v>
                </c:pt>
                <c:pt idx="389" formatCode="0.0">
                  <c:v>208.68609787852108</c:v>
                </c:pt>
                <c:pt idx="390" formatCode="0.0">
                  <c:v>201.9882750472234</c:v>
                </c:pt>
                <c:pt idx="391" formatCode="0.0">
                  <c:v>195.59147796115263</c:v>
                </c:pt>
                <c:pt idx="392" formatCode="0.0">
                  <c:v>185.58237193235951</c:v>
                </c:pt>
                <c:pt idx="393" formatCode="0.0">
                  <c:v>171.05787972516347</c:v>
                </c:pt>
                <c:pt idx="394" formatCode="0.0">
                  <c:v>157.51172118995476</c:v>
                </c:pt>
                <c:pt idx="395" formatCode="0.0">
                  <c:v>148.48094883314894</c:v>
                </c:pt>
                <c:pt idx="396" formatCode="0.0">
                  <c:v>141.18107451139758</c:v>
                </c:pt>
                <c:pt idx="397" formatCode="0.0">
                  <c:v>136.96671407822154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344"/>
        <c:axId val="227371264"/>
      </c:lineChart>
      <c:dateAx>
        <c:axId val="8594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1264"/>
        <c:crosses val="autoZero"/>
        <c:auto val="1"/>
        <c:lblOffset val="100"/>
        <c:baseTimeUnit val="days"/>
      </c:dateAx>
      <c:valAx>
        <c:axId val="227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5344"/>
        <c:crosses val="autoZero"/>
        <c:crossBetween val="between"/>
      </c:valAx>
      <c:valAx>
        <c:axId val="227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5040"/>
        <c:crosses val="max"/>
        <c:crossBetween val="between"/>
      </c:valAx>
      <c:dateAx>
        <c:axId val="22773504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'TS_COVID-19_BG'!$AD$1</c:f>
              <c:strCache>
                <c:ptCount val="1"/>
                <c:pt idx="0">
                  <c:v>Активни случаи, настанени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'TS_COVID-19_BG'!$AD$2:$AD$128</c:f>
              <c:numCache>
                <c:formatCode>0.00</c:formatCode>
                <c:ptCount val="127"/>
                <c:pt idx="49">
                  <c:v>3.9461020211742062</c:v>
                </c:pt>
                <c:pt idx="51">
                  <c:v>3.4852546916890081</c:v>
                </c:pt>
                <c:pt idx="52">
                  <c:v>3.3333333333333335</c:v>
                </c:pt>
                <c:pt idx="53">
                  <c:v>3.4071550255536627</c:v>
                </c:pt>
                <c:pt idx="55">
                  <c:v>3.2388663967611335</c:v>
                </c:pt>
                <c:pt idx="56">
                  <c:v>3.1527890056588523</c:v>
                </c:pt>
                <c:pt idx="57">
                  <c:v>2.9529130087789306</c:v>
                </c:pt>
                <c:pt idx="58">
                  <c:v>3.0421216848673946</c:v>
                </c:pt>
                <c:pt idx="60">
                  <c:v>3.1594415870683319</c:v>
                </c:pt>
                <c:pt idx="61">
                  <c:v>3.5379061371841161</c:v>
                </c:pt>
                <c:pt idx="62">
                  <c:v>3.9744499645138398</c:v>
                </c:pt>
                <c:pt idx="63">
                  <c:v>4.0559440559440558</c:v>
                </c:pt>
                <c:pt idx="64">
                  <c:v>3.484320557491289</c:v>
                </c:pt>
                <c:pt idx="65">
                  <c:v>3.5148173673328738</c:v>
                </c:pt>
                <c:pt idx="66">
                  <c:v>3.4623217922606928</c:v>
                </c:pt>
                <c:pt idx="67">
                  <c:v>3.4482758620689653</c:v>
                </c:pt>
                <c:pt idx="68">
                  <c:v>3.2885906040268456</c:v>
                </c:pt>
                <c:pt idx="69">
                  <c:v>3.0080213903743314</c:v>
                </c:pt>
                <c:pt idx="70">
                  <c:v>3.0585106382978724</c:v>
                </c:pt>
                <c:pt idx="71">
                  <c:v>2.8439153439153437</c:v>
                </c:pt>
                <c:pt idx="72">
                  <c:v>2.4</c:v>
                </c:pt>
                <c:pt idx="73">
                  <c:v>2.2132796780684103</c:v>
                </c:pt>
                <c:pt idx="74">
                  <c:v>2.0903573836817264</c:v>
                </c:pt>
                <c:pt idx="75">
                  <c:v>1.9634394041976981</c:v>
                </c:pt>
                <c:pt idx="76">
                  <c:v>1.9687712152070607</c:v>
                </c:pt>
                <c:pt idx="78">
                  <c:v>1.3888888888888888</c:v>
                </c:pt>
                <c:pt idx="80">
                  <c:v>1.5558698727015559</c:v>
                </c:pt>
                <c:pt idx="81">
                  <c:v>1.4524328249818446</c:v>
                </c:pt>
                <c:pt idx="84">
                  <c:v>1.308698999230177</c:v>
                </c:pt>
                <c:pt idx="87">
                  <c:v>0.74503311258278149</c:v>
                </c:pt>
                <c:pt idx="88">
                  <c:v>0.72463768115942029</c:v>
                </c:pt>
                <c:pt idx="90">
                  <c:v>1.2244897959183674</c:v>
                </c:pt>
                <c:pt idx="91">
                  <c:v>1.1928429423459244</c:v>
                </c:pt>
                <c:pt idx="92">
                  <c:v>1.1776251226692835</c:v>
                </c:pt>
                <c:pt idx="93">
                  <c:v>1.2275731822474032</c:v>
                </c:pt>
                <c:pt idx="94">
                  <c:v>1.3648771610555051</c:v>
                </c:pt>
                <c:pt idx="95">
                  <c:v>1.4629948364888123</c:v>
                </c:pt>
                <c:pt idx="96">
                  <c:v>1.2195121951219512</c:v>
                </c:pt>
                <c:pt idx="97">
                  <c:v>1.1511895625479662</c:v>
                </c:pt>
                <c:pt idx="98">
                  <c:v>1.1670313639679066</c:v>
                </c:pt>
                <c:pt idx="99">
                  <c:v>1.0822510822510822</c:v>
                </c:pt>
                <c:pt idx="100">
                  <c:v>1.0144927536231882</c:v>
                </c:pt>
                <c:pt idx="101">
                  <c:v>0.89347079037800681</c:v>
                </c:pt>
                <c:pt idx="102">
                  <c:v>0.81190798376184026</c:v>
                </c:pt>
                <c:pt idx="103">
                  <c:v>0.84251458198314966</c:v>
                </c:pt>
                <c:pt idx="104">
                  <c:v>1.0939510939510939</c:v>
                </c:pt>
                <c:pt idx="105">
                  <c:v>0.7897934386391251</c:v>
                </c:pt>
                <c:pt idx="106">
                  <c:v>0.79656862745098034</c:v>
                </c:pt>
                <c:pt idx="107">
                  <c:v>0.68493150684931503</c:v>
                </c:pt>
                <c:pt idx="108">
                  <c:v>0.76968620485494377</c:v>
                </c:pt>
                <c:pt idx="109">
                  <c:v>0.903954802259887</c:v>
                </c:pt>
                <c:pt idx="110">
                  <c:v>0.875752599890531</c:v>
                </c:pt>
                <c:pt idx="111">
                  <c:v>0.9777294948397609</c:v>
                </c:pt>
                <c:pt idx="112">
                  <c:v>1.0341261633919339</c:v>
                </c:pt>
                <c:pt idx="113">
                  <c:v>1.2729124236252547</c:v>
                </c:pt>
                <c:pt idx="114">
                  <c:v>1.5301085883514314</c:v>
                </c:pt>
                <c:pt idx="115">
                  <c:v>1.5362457993278924</c:v>
                </c:pt>
                <c:pt idx="116">
                  <c:v>1.4545454545454546</c:v>
                </c:pt>
                <c:pt idx="117">
                  <c:v>1.3590530469092503</c:v>
                </c:pt>
                <c:pt idx="118">
                  <c:v>1.2256973795435333</c:v>
                </c:pt>
                <c:pt idx="119">
                  <c:v>1.1426319936958234</c:v>
                </c:pt>
                <c:pt idx="120">
                  <c:v>1.0856921287320667</c:v>
                </c:pt>
                <c:pt idx="121">
                  <c:v>1.0885885885885884</c:v>
                </c:pt>
                <c:pt idx="122">
                  <c:v>1.1383849163998576</c:v>
                </c:pt>
                <c:pt idx="123">
                  <c:v>0.99417209461775802</c:v>
                </c:pt>
                <c:pt idx="124">
                  <c:v>0.88022634391700727</c:v>
                </c:pt>
                <c:pt idx="125">
                  <c:v>0.94423133667748593</c:v>
                </c:pt>
                <c:pt idx="126">
                  <c:v>0.91743119266055051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8-4C23-8436-6361DC69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12928"/>
        <c:axId val="194681024"/>
      </c:lineChart>
      <c:dateAx>
        <c:axId val="122812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024"/>
        <c:crosses val="autoZero"/>
        <c:auto val="1"/>
        <c:lblOffset val="100"/>
        <c:baseTimeUnit val="days"/>
      </c:dateAx>
      <c:valAx>
        <c:axId val="19468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81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r>
              <a:rPr lang="bg-BG" baseline="0"/>
              <a:t> и 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Брой_случаи!$AD$40:$AD$437</c:f>
              <c:numCache>
                <c:formatCode>General</c:formatCode>
                <c:ptCount val="398"/>
                <c:pt idx="0">
                  <c:v>21</c:v>
                </c:pt>
                <c:pt idx="1">
                  <c:v>20</c:v>
                </c:pt>
                <c:pt idx="2">
                  <c:v>39</c:v>
                </c:pt>
                <c:pt idx="3">
                  <c:v>11</c:v>
                </c:pt>
                <c:pt idx="4">
                  <c:v>21</c:v>
                </c:pt>
                <c:pt idx="5">
                  <c:v>9</c:v>
                </c:pt>
                <c:pt idx="6">
                  <c:v>18</c:v>
                </c:pt>
                <c:pt idx="7">
                  <c:v>16</c:v>
                </c:pt>
                <c:pt idx="8">
                  <c:v>14</c:v>
                </c:pt>
                <c:pt idx="9">
                  <c:v>19</c:v>
                </c:pt>
                <c:pt idx="10">
                  <c:v>31</c:v>
                </c:pt>
                <c:pt idx="11">
                  <c:v>21</c:v>
                </c:pt>
                <c:pt idx="12">
                  <c:v>22</c:v>
                </c:pt>
                <c:pt idx="13">
                  <c:v>15</c:v>
                </c:pt>
                <c:pt idx="14">
                  <c:v>11</c:v>
                </c:pt>
                <c:pt idx="15">
                  <c:v>14</c:v>
                </c:pt>
                <c:pt idx="16">
                  <c:v>5</c:v>
                </c:pt>
                <c:pt idx="17">
                  <c:v>12</c:v>
                </c:pt>
                <c:pt idx="18">
                  <c:v>4</c:v>
                </c:pt>
                <c:pt idx="19">
                  <c:v>10</c:v>
                </c:pt>
                <c:pt idx="20">
                  <c:v>4</c:v>
                </c:pt>
                <c:pt idx="21">
                  <c:v>7</c:v>
                </c:pt>
                <c:pt idx="22">
                  <c:v>24</c:v>
                </c:pt>
                <c:pt idx="23">
                  <c:v>17</c:v>
                </c:pt>
                <c:pt idx="24">
                  <c:v>28</c:v>
                </c:pt>
                <c:pt idx="25">
                  <c:v>11</c:v>
                </c:pt>
                <c:pt idx="26">
                  <c:v>11</c:v>
                </c:pt>
                <c:pt idx="27">
                  <c:v>20</c:v>
                </c:pt>
                <c:pt idx="28">
                  <c:v>14</c:v>
                </c:pt>
                <c:pt idx="29">
                  <c:v>11</c:v>
                </c:pt>
                <c:pt idx="30">
                  <c:v>12</c:v>
                </c:pt>
                <c:pt idx="31">
                  <c:v>7</c:v>
                </c:pt>
                <c:pt idx="32">
                  <c:v>23</c:v>
                </c:pt>
                <c:pt idx="33">
                  <c:v>10</c:v>
                </c:pt>
                <c:pt idx="34">
                  <c:v>14</c:v>
                </c:pt>
                <c:pt idx="35">
                  <c:v>16</c:v>
                </c:pt>
                <c:pt idx="36">
                  <c:v>12</c:v>
                </c:pt>
                <c:pt idx="37">
                  <c:v>14</c:v>
                </c:pt>
                <c:pt idx="38">
                  <c:v>12</c:v>
                </c:pt>
                <c:pt idx="39">
                  <c:v>15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11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8</c:v>
                </c:pt>
                <c:pt idx="52">
                  <c:v>11</c:v>
                </c:pt>
                <c:pt idx="53">
                  <c:v>20</c:v>
                </c:pt>
                <c:pt idx="54">
                  <c:v>5</c:v>
                </c:pt>
                <c:pt idx="55">
                  <c:v>10</c:v>
                </c:pt>
                <c:pt idx="56">
                  <c:v>18</c:v>
                </c:pt>
                <c:pt idx="57">
                  <c:v>23</c:v>
                </c:pt>
                <c:pt idx="58">
                  <c:v>23</c:v>
                </c:pt>
                <c:pt idx="59">
                  <c:v>35</c:v>
                </c:pt>
                <c:pt idx="60">
                  <c:v>26</c:v>
                </c:pt>
                <c:pt idx="61">
                  <c:v>21</c:v>
                </c:pt>
                <c:pt idx="62">
                  <c:v>5</c:v>
                </c:pt>
                <c:pt idx="63">
                  <c:v>18</c:v>
                </c:pt>
                <c:pt idx="64">
                  <c:v>18</c:v>
                </c:pt>
                <c:pt idx="65">
                  <c:v>31</c:v>
                </c:pt>
                <c:pt idx="66">
                  <c:v>56</c:v>
                </c:pt>
                <c:pt idx="67">
                  <c:v>40</c:v>
                </c:pt>
                <c:pt idx="68">
                  <c:v>39</c:v>
                </c:pt>
                <c:pt idx="69">
                  <c:v>12</c:v>
                </c:pt>
                <c:pt idx="70">
                  <c:v>45</c:v>
                </c:pt>
                <c:pt idx="71">
                  <c:v>42</c:v>
                </c:pt>
                <c:pt idx="72">
                  <c:v>50</c:v>
                </c:pt>
                <c:pt idx="73">
                  <c:v>75</c:v>
                </c:pt>
                <c:pt idx="74">
                  <c:v>30</c:v>
                </c:pt>
                <c:pt idx="75">
                  <c:v>37</c:v>
                </c:pt>
                <c:pt idx="76">
                  <c:v>16</c:v>
                </c:pt>
                <c:pt idx="77">
                  <c:v>24</c:v>
                </c:pt>
                <c:pt idx="78">
                  <c:v>57</c:v>
                </c:pt>
                <c:pt idx="79">
                  <c:v>52</c:v>
                </c:pt>
                <c:pt idx="80">
                  <c:v>62</c:v>
                </c:pt>
                <c:pt idx="81">
                  <c:v>80</c:v>
                </c:pt>
                <c:pt idx="82">
                  <c:v>69</c:v>
                </c:pt>
                <c:pt idx="83">
                  <c:v>29</c:v>
                </c:pt>
                <c:pt idx="84">
                  <c:v>89</c:v>
                </c:pt>
                <c:pt idx="85">
                  <c:v>78</c:v>
                </c:pt>
                <c:pt idx="86">
                  <c:v>83</c:v>
                </c:pt>
                <c:pt idx="87">
                  <c:v>163</c:v>
                </c:pt>
                <c:pt idx="88">
                  <c:v>110</c:v>
                </c:pt>
                <c:pt idx="89">
                  <c:v>100</c:v>
                </c:pt>
                <c:pt idx="90">
                  <c:v>33</c:v>
                </c:pt>
                <c:pt idx="91">
                  <c:v>79</c:v>
                </c:pt>
                <c:pt idx="92">
                  <c:v>110</c:v>
                </c:pt>
                <c:pt idx="93">
                  <c:v>91</c:v>
                </c:pt>
                <c:pt idx="94">
                  <c:v>105</c:v>
                </c:pt>
                <c:pt idx="95">
                  <c:v>105</c:v>
                </c:pt>
                <c:pt idx="96">
                  <c:v>69</c:v>
                </c:pt>
                <c:pt idx="97">
                  <c:v>39</c:v>
                </c:pt>
                <c:pt idx="98">
                  <c:v>97</c:v>
                </c:pt>
                <c:pt idx="99">
                  <c:v>107</c:v>
                </c:pt>
                <c:pt idx="100">
                  <c:v>84</c:v>
                </c:pt>
                <c:pt idx="101">
                  <c:v>63</c:v>
                </c:pt>
                <c:pt idx="102">
                  <c:v>62</c:v>
                </c:pt>
                <c:pt idx="103">
                  <c:v>96</c:v>
                </c:pt>
                <c:pt idx="104">
                  <c:v>27</c:v>
                </c:pt>
                <c:pt idx="105">
                  <c:v>67</c:v>
                </c:pt>
                <c:pt idx="106">
                  <c:v>68</c:v>
                </c:pt>
                <c:pt idx="107">
                  <c:v>76</c:v>
                </c:pt>
                <c:pt idx="108">
                  <c:v>56</c:v>
                </c:pt>
                <c:pt idx="109">
                  <c:v>37</c:v>
                </c:pt>
                <c:pt idx="110">
                  <c:v>33</c:v>
                </c:pt>
                <c:pt idx="111">
                  <c:v>8</c:v>
                </c:pt>
                <c:pt idx="112">
                  <c:v>59</c:v>
                </c:pt>
                <c:pt idx="113">
                  <c:v>39</c:v>
                </c:pt>
                <c:pt idx="114">
                  <c:v>31</c:v>
                </c:pt>
                <c:pt idx="115">
                  <c:v>85</c:v>
                </c:pt>
                <c:pt idx="116">
                  <c:v>56</c:v>
                </c:pt>
                <c:pt idx="117">
                  <c:v>17</c:v>
                </c:pt>
                <c:pt idx="118">
                  <c:v>8</c:v>
                </c:pt>
                <c:pt idx="119">
                  <c:v>19</c:v>
                </c:pt>
                <c:pt idx="120">
                  <c:v>61</c:v>
                </c:pt>
                <c:pt idx="121">
                  <c:v>32</c:v>
                </c:pt>
                <c:pt idx="122">
                  <c:v>35</c:v>
                </c:pt>
                <c:pt idx="123">
                  <c:v>13</c:v>
                </c:pt>
                <c:pt idx="124">
                  <c:v>19</c:v>
                </c:pt>
                <c:pt idx="125">
                  <c:v>5</c:v>
                </c:pt>
                <c:pt idx="126">
                  <c:v>25</c:v>
                </c:pt>
                <c:pt idx="127">
                  <c:v>36</c:v>
                </c:pt>
                <c:pt idx="128">
                  <c:v>20</c:v>
                </c:pt>
                <c:pt idx="129">
                  <c:v>26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21</c:v>
                </c:pt>
                <c:pt idx="134">
                  <c:v>28</c:v>
                </c:pt>
                <c:pt idx="135">
                  <c:v>29</c:v>
                </c:pt>
                <c:pt idx="136">
                  <c:v>33</c:v>
                </c:pt>
                <c:pt idx="137">
                  <c:v>27</c:v>
                </c:pt>
                <c:pt idx="138">
                  <c:v>24</c:v>
                </c:pt>
                <c:pt idx="139">
                  <c:v>5</c:v>
                </c:pt>
                <c:pt idx="140">
                  <c:v>12</c:v>
                </c:pt>
                <c:pt idx="141" formatCode="0">
                  <c:v>27</c:v>
                </c:pt>
                <c:pt idx="142" formatCode="0">
                  <c:v>36</c:v>
                </c:pt>
                <c:pt idx="143" formatCode="0">
                  <c:v>47</c:v>
                </c:pt>
                <c:pt idx="144" formatCode="0">
                  <c:v>46</c:v>
                </c:pt>
                <c:pt idx="145" formatCode="0">
                  <c:v>15</c:v>
                </c:pt>
                <c:pt idx="146" formatCode="0">
                  <c:v>10</c:v>
                </c:pt>
                <c:pt idx="147" formatCode="0">
                  <c:v>15</c:v>
                </c:pt>
                <c:pt idx="148" formatCode="0">
                  <c:v>21</c:v>
                </c:pt>
                <c:pt idx="149" formatCode="0">
                  <c:v>25</c:v>
                </c:pt>
                <c:pt idx="150" formatCode="0">
                  <c:v>39</c:v>
                </c:pt>
                <c:pt idx="151" formatCode="0">
                  <c:v>42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17</c:v>
                </c:pt>
                <c:pt idx="155" formatCode="0">
                  <c:v>29</c:v>
                </c:pt>
                <c:pt idx="156" formatCode="0">
                  <c:v>39</c:v>
                </c:pt>
                <c:pt idx="157" formatCode="0">
                  <c:v>51</c:v>
                </c:pt>
                <c:pt idx="158" formatCode="0">
                  <c:v>45</c:v>
                </c:pt>
                <c:pt idx="159" formatCode="0">
                  <c:v>16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41</c:v>
                </c:pt>
                <c:pt idx="164" formatCode="0">
                  <c:v>63</c:v>
                </c:pt>
                <c:pt idx="165" formatCode="0">
                  <c:v>48</c:v>
                </c:pt>
                <c:pt idx="166" formatCode="0">
                  <c:v>35</c:v>
                </c:pt>
                <c:pt idx="167" formatCode="0">
                  <c:v>18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58</c:v>
                </c:pt>
                <c:pt idx="171" formatCode="0">
                  <c:v>60</c:v>
                </c:pt>
                <c:pt idx="172" formatCode="0">
                  <c:v>49</c:v>
                </c:pt>
                <c:pt idx="173" formatCode="0">
                  <c:v>59</c:v>
                </c:pt>
                <c:pt idx="174" formatCode="0">
                  <c:v>28</c:v>
                </c:pt>
                <c:pt idx="175" formatCode="0">
                  <c:v>67</c:v>
                </c:pt>
                <c:pt idx="176" formatCode="0">
                  <c:v>137</c:v>
                </c:pt>
                <c:pt idx="177" formatCode="0">
                  <c:v>129</c:v>
                </c:pt>
                <c:pt idx="178" formatCode="0">
                  <c:v>145</c:v>
                </c:pt>
                <c:pt idx="179" formatCode="0">
                  <c:v>198</c:v>
                </c:pt>
                <c:pt idx="180" formatCode="0">
                  <c:v>124</c:v>
                </c:pt>
                <c:pt idx="181" formatCode="0">
                  <c:v>52</c:v>
                </c:pt>
                <c:pt idx="182" formatCode="0">
                  <c:v>181</c:v>
                </c:pt>
                <c:pt idx="183" formatCode="0">
                  <c:v>270</c:v>
                </c:pt>
                <c:pt idx="184" formatCode="0">
                  <c:v>279</c:v>
                </c:pt>
                <c:pt idx="185" formatCode="0">
                  <c:v>278</c:v>
                </c:pt>
                <c:pt idx="186" formatCode="0">
                  <c:v>322</c:v>
                </c:pt>
                <c:pt idx="187" formatCode="0">
                  <c:v>208</c:v>
                </c:pt>
                <c:pt idx="188" formatCode="0">
                  <c:v>155</c:v>
                </c:pt>
                <c:pt idx="189" formatCode="0">
                  <c:v>305</c:v>
                </c:pt>
                <c:pt idx="190" formatCode="0">
                  <c:v>541</c:v>
                </c:pt>
                <c:pt idx="191" formatCode="0">
                  <c:v>512</c:v>
                </c:pt>
                <c:pt idx="192" formatCode="0">
                  <c:v>597</c:v>
                </c:pt>
                <c:pt idx="193" formatCode="0">
                  <c:v>629</c:v>
                </c:pt>
                <c:pt idx="194" formatCode="0">
                  <c:v>414</c:v>
                </c:pt>
                <c:pt idx="195" formatCode="0">
                  <c:v>132</c:v>
                </c:pt>
                <c:pt idx="196" formatCode="0">
                  <c:v>965</c:v>
                </c:pt>
                <c:pt idx="197" formatCode="0">
                  <c:v>1154</c:v>
                </c:pt>
                <c:pt idx="198" formatCode="0">
                  <c:v>1133</c:v>
                </c:pt>
                <c:pt idx="199" formatCode="0">
                  <c:v>1106</c:v>
                </c:pt>
                <c:pt idx="200" formatCode="0">
                  <c:v>1122</c:v>
                </c:pt>
                <c:pt idx="201" formatCode="0">
                  <c:v>793</c:v>
                </c:pt>
                <c:pt idx="202" formatCode="0">
                  <c:v>633</c:v>
                </c:pt>
                <c:pt idx="203" formatCode="0">
                  <c:v>1035</c:v>
                </c:pt>
                <c:pt idx="204" formatCode="0">
                  <c:v>1720</c:v>
                </c:pt>
                <c:pt idx="205" formatCode="0">
                  <c:v>1575</c:v>
                </c:pt>
                <c:pt idx="206" formatCode="0">
                  <c:v>1345</c:v>
                </c:pt>
                <c:pt idx="207" formatCode="0">
                  <c:v>1550</c:v>
                </c:pt>
                <c:pt idx="208" formatCode="0">
                  <c:v>922</c:v>
                </c:pt>
                <c:pt idx="209" formatCode="0">
                  <c:v>366</c:v>
                </c:pt>
                <c:pt idx="210" formatCode="0">
                  <c:v>1466</c:v>
                </c:pt>
                <c:pt idx="211" formatCode="0">
                  <c:v>1449</c:v>
                </c:pt>
                <c:pt idx="212" formatCode="0">
                  <c:v>1217</c:v>
                </c:pt>
                <c:pt idx="213" formatCode="0">
                  <c:v>1081</c:v>
                </c:pt>
                <c:pt idx="214" formatCode="0">
                  <c:v>1320</c:v>
                </c:pt>
                <c:pt idx="215" formatCode="0">
                  <c:v>924</c:v>
                </c:pt>
                <c:pt idx="216" formatCode="0">
                  <c:v>220</c:v>
                </c:pt>
                <c:pt idx="217" formatCode="0">
                  <c:v>1238</c:v>
                </c:pt>
                <c:pt idx="218" formatCode="0">
                  <c:v>1433</c:v>
                </c:pt>
                <c:pt idx="219" formatCode="0">
                  <c:v>1131</c:v>
                </c:pt>
                <c:pt idx="220" formatCode="0">
                  <c:v>1111</c:v>
                </c:pt>
                <c:pt idx="221" formatCode="0">
                  <c:v>1138</c:v>
                </c:pt>
                <c:pt idx="222" formatCode="0">
                  <c:v>518</c:v>
                </c:pt>
                <c:pt idx="223" formatCode="0">
                  <c:v>398</c:v>
                </c:pt>
                <c:pt idx="224" formatCode="0">
                  <c:v>1022</c:v>
                </c:pt>
                <c:pt idx="225" formatCode="0">
                  <c:v>1026</c:v>
                </c:pt>
                <c:pt idx="226" formatCode="0">
                  <c:v>1029</c:v>
                </c:pt>
                <c:pt idx="227" formatCode="0">
                  <c:v>826</c:v>
                </c:pt>
                <c:pt idx="228" formatCode="0">
                  <c:v>838</c:v>
                </c:pt>
                <c:pt idx="229" formatCode="0">
                  <c:v>440</c:v>
                </c:pt>
                <c:pt idx="230" formatCode="0">
                  <c:v>144</c:v>
                </c:pt>
                <c:pt idx="231" formatCode="0">
                  <c:v>762</c:v>
                </c:pt>
                <c:pt idx="232" formatCode="0">
                  <c:v>815</c:v>
                </c:pt>
                <c:pt idx="233" formatCode="0">
                  <c:v>719</c:v>
                </c:pt>
                <c:pt idx="234" formatCode="0">
                  <c:v>635</c:v>
                </c:pt>
                <c:pt idx="235" formatCode="0">
                  <c:v>767</c:v>
                </c:pt>
                <c:pt idx="236" formatCode="0">
                  <c:v>468</c:v>
                </c:pt>
                <c:pt idx="237" formatCode="0">
                  <c:v>208</c:v>
                </c:pt>
                <c:pt idx="238" formatCode="0">
                  <c:v>612</c:v>
                </c:pt>
                <c:pt idx="239" formatCode="0">
                  <c:v>862</c:v>
                </c:pt>
                <c:pt idx="240" formatCode="0">
                  <c:v>717</c:v>
                </c:pt>
                <c:pt idx="241" formatCode="0">
                  <c:v>565</c:v>
                </c:pt>
                <c:pt idx="242" formatCode="0">
                  <c:v>572</c:v>
                </c:pt>
                <c:pt idx="243" formatCode="0">
                  <c:v>386</c:v>
                </c:pt>
                <c:pt idx="244" formatCode="0">
                  <c:v>153</c:v>
                </c:pt>
                <c:pt idx="245" formatCode="0">
                  <c:v>352</c:v>
                </c:pt>
                <c:pt idx="246" formatCode="0">
                  <c:v>418</c:v>
                </c:pt>
                <c:pt idx="247" formatCode="0">
                  <c:v>420</c:v>
                </c:pt>
                <c:pt idx="248" formatCode="0">
                  <c:v>409</c:v>
                </c:pt>
                <c:pt idx="249" formatCode="0">
                  <c:v>336</c:v>
                </c:pt>
                <c:pt idx="250" formatCode="0">
                  <c:v>211</c:v>
                </c:pt>
                <c:pt idx="251" formatCode="0">
                  <c:v>60</c:v>
                </c:pt>
                <c:pt idx="252" formatCode="0">
                  <c:v>195</c:v>
                </c:pt>
                <c:pt idx="253" formatCode="0">
                  <c:v>319</c:v>
                </c:pt>
                <c:pt idx="254" formatCode="0">
                  <c:v>370</c:v>
                </c:pt>
                <c:pt idx="255" formatCode="0">
                  <c:v>168</c:v>
                </c:pt>
                <c:pt idx="256" formatCode="0">
                  <c:v>77</c:v>
                </c:pt>
                <c:pt idx="257" formatCode="0">
                  <c:v>109</c:v>
                </c:pt>
                <c:pt idx="258" formatCode="0">
                  <c:v>122</c:v>
                </c:pt>
                <c:pt idx="259" formatCode="0">
                  <c:v>81</c:v>
                </c:pt>
                <c:pt idx="260" formatCode="0">
                  <c:v>291</c:v>
                </c:pt>
                <c:pt idx="261" formatCode="0">
                  <c:v>368</c:v>
                </c:pt>
                <c:pt idx="262" formatCode="0">
                  <c:v>178</c:v>
                </c:pt>
                <c:pt idx="263" formatCode="0">
                  <c:v>87</c:v>
                </c:pt>
                <c:pt idx="264" formatCode="0">
                  <c:v>113</c:v>
                </c:pt>
                <c:pt idx="265" formatCode="0">
                  <c:v>63</c:v>
                </c:pt>
                <c:pt idx="266" formatCode="0">
                  <c:v>197</c:v>
                </c:pt>
                <c:pt idx="267" formatCode="0">
                  <c:v>257</c:v>
                </c:pt>
                <c:pt idx="268" formatCode="0">
                  <c:v>273</c:v>
                </c:pt>
                <c:pt idx="269" formatCode="0">
                  <c:v>202</c:v>
                </c:pt>
                <c:pt idx="270" formatCode="0">
                  <c:v>179</c:v>
                </c:pt>
                <c:pt idx="271" formatCode="0">
                  <c:v>100</c:v>
                </c:pt>
                <c:pt idx="272" formatCode="0">
                  <c:v>33</c:v>
                </c:pt>
                <c:pt idx="273" formatCode="0">
                  <c:v>121</c:v>
                </c:pt>
                <c:pt idx="274" formatCode="0">
                  <c:v>181</c:v>
                </c:pt>
                <c:pt idx="275" formatCode="0">
                  <c:v>132</c:v>
                </c:pt>
                <c:pt idx="276" formatCode="0">
                  <c:v>142</c:v>
                </c:pt>
                <c:pt idx="277" formatCode="0">
                  <c:v>119</c:v>
                </c:pt>
                <c:pt idx="278" formatCode="0">
                  <c:v>61</c:v>
                </c:pt>
                <c:pt idx="279" formatCode="0">
                  <c:v>32</c:v>
                </c:pt>
                <c:pt idx="280" formatCode="0">
                  <c:v>149</c:v>
                </c:pt>
                <c:pt idx="281" formatCode="0">
                  <c:v>123</c:v>
                </c:pt>
                <c:pt idx="282" formatCode="0">
                  <c:v>124</c:v>
                </c:pt>
                <c:pt idx="283" formatCode="0">
                  <c:v>117</c:v>
                </c:pt>
                <c:pt idx="284" formatCode="0">
                  <c:v>145</c:v>
                </c:pt>
                <c:pt idx="285" formatCode="0">
                  <c:v>76</c:v>
                </c:pt>
                <c:pt idx="286" formatCode="0">
                  <c:v>40</c:v>
                </c:pt>
                <c:pt idx="287" formatCode="0">
                  <c:v>199</c:v>
                </c:pt>
                <c:pt idx="288" formatCode="0">
                  <c:v>196</c:v>
                </c:pt>
                <c:pt idx="289" formatCode="0">
                  <c:v>175</c:v>
                </c:pt>
                <c:pt idx="290" formatCode="0">
                  <c:v>176</c:v>
                </c:pt>
                <c:pt idx="291" formatCode="0">
                  <c:v>186</c:v>
                </c:pt>
                <c:pt idx="292" formatCode="0">
                  <c:v>109</c:v>
                </c:pt>
                <c:pt idx="293" formatCode="0">
                  <c:v>58</c:v>
                </c:pt>
                <c:pt idx="294" formatCode="0">
                  <c:v>215</c:v>
                </c:pt>
                <c:pt idx="295" formatCode="0">
                  <c:v>239</c:v>
                </c:pt>
                <c:pt idx="296" formatCode="0">
                  <c:v>187</c:v>
                </c:pt>
                <c:pt idx="297" formatCode="0">
                  <c:v>249</c:v>
                </c:pt>
                <c:pt idx="298" formatCode="0">
                  <c:v>229</c:v>
                </c:pt>
                <c:pt idx="299" formatCode="0">
                  <c:v>135</c:v>
                </c:pt>
                <c:pt idx="300" formatCode="0">
                  <c:v>90</c:v>
                </c:pt>
                <c:pt idx="301" formatCode="0">
                  <c:v>300</c:v>
                </c:pt>
                <c:pt idx="302" formatCode="0">
                  <c:v>341</c:v>
                </c:pt>
                <c:pt idx="303" formatCode="0">
                  <c:v>290</c:v>
                </c:pt>
                <c:pt idx="304" formatCode="0">
                  <c:v>276</c:v>
                </c:pt>
                <c:pt idx="305" formatCode="0">
                  <c:v>253</c:v>
                </c:pt>
                <c:pt idx="306" formatCode="0">
                  <c:v>185</c:v>
                </c:pt>
                <c:pt idx="307" formatCode="0">
                  <c:v>58</c:v>
                </c:pt>
                <c:pt idx="308" formatCode="0">
                  <c:v>326</c:v>
                </c:pt>
                <c:pt idx="309" formatCode="0">
                  <c:v>391</c:v>
                </c:pt>
                <c:pt idx="310" formatCode="0">
                  <c:v>401</c:v>
                </c:pt>
                <c:pt idx="311" formatCode="0">
                  <c:v>356</c:v>
                </c:pt>
                <c:pt idx="312" formatCode="0">
                  <c:v>408</c:v>
                </c:pt>
                <c:pt idx="313" formatCode="0">
                  <c:v>220</c:v>
                </c:pt>
                <c:pt idx="314" formatCode="0">
                  <c:v>84</c:v>
                </c:pt>
                <c:pt idx="315" formatCode="0">
                  <c:v>517</c:v>
                </c:pt>
                <c:pt idx="316" formatCode="0">
                  <c:v>571</c:v>
                </c:pt>
                <c:pt idx="317" formatCode="0">
                  <c:v>510</c:v>
                </c:pt>
                <c:pt idx="318" formatCode="0">
                  <c:v>553</c:v>
                </c:pt>
                <c:pt idx="319" formatCode="0">
                  <c:v>554</c:v>
                </c:pt>
                <c:pt idx="320" formatCode="0">
                  <c:v>378</c:v>
                </c:pt>
                <c:pt idx="321" formatCode="0">
                  <c:v>94</c:v>
                </c:pt>
                <c:pt idx="322" formatCode="0">
                  <c:v>696</c:v>
                </c:pt>
                <c:pt idx="323" formatCode="0">
                  <c:v>843</c:v>
                </c:pt>
                <c:pt idx="324" formatCode="0">
                  <c:v>441</c:v>
                </c:pt>
                <c:pt idx="325" formatCode="0">
                  <c:v>667</c:v>
                </c:pt>
                <c:pt idx="326" formatCode="0">
                  <c:v>819</c:v>
                </c:pt>
                <c:pt idx="327" formatCode="0">
                  <c:v>469</c:v>
                </c:pt>
                <c:pt idx="328" formatCode="0">
                  <c:v>181</c:v>
                </c:pt>
                <c:pt idx="329" formatCode="0">
                  <c:v>886</c:v>
                </c:pt>
                <c:pt idx="330" formatCode="0">
                  <c:v>1029</c:v>
                </c:pt>
                <c:pt idx="331" formatCode="0">
                  <c:v>855</c:v>
                </c:pt>
                <c:pt idx="332" formatCode="0">
                  <c:v>1025</c:v>
                </c:pt>
                <c:pt idx="333" formatCode="0">
                  <c:v>949</c:v>
                </c:pt>
                <c:pt idx="334" formatCode="0">
                  <c:v>668</c:v>
                </c:pt>
                <c:pt idx="335" formatCode="0">
                  <c:v>255</c:v>
                </c:pt>
                <c:pt idx="336" formatCode="0">
                  <c:v>1233</c:v>
                </c:pt>
                <c:pt idx="337" formatCode="0">
                  <c:v>1406</c:v>
                </c:pt>
                <c:pt idx="338" formatCode="0">
                  <c:v>1264</c:v>
                </c:pt>
                <c:pt idx="339" formatCode="0">
                  <c:v>1261</c:v>
                </c:pt>
                <c:pt idx="340" formatCode="0">
                  <c:v>1326</c:v>
                </c:pt>
                <c:pt idx="341" formatCode="0">
                  <c:v>833</c:v>
                </c:pt>
                <c:pt idx="342" formatCode="0">
                  <c:v>323</c:v>
                </c:pt>
                <c:pt idx="343" formatCode="0">
                  <c:v>1421</c:v>
                </c:pt>
                <c:pt idx="344" formatCode="0">
                  <c:v>1571</c:v>
                </c:pt>
                <c:pt idx="345" formatCode="0">
                  <c:v>1276</c:v>
                </c:pt>
                <c:pt idx="346" formatCode="0">
                  <c:v>1244</c:v>
                </c:pt>
                <c:pt idx="347" formatCode="0">
                  <c:v>1253</c:v>
                </c:pt>
                <c:pt idx="348" formatCode="0">
                  <c:v>780</c:v>
                </c:pt>
                <c:pt idx="349" formatCode="0">
                  <c:v>365</c:v>
                </c:pt>
                <c:pt idx="350" formatCode="0">
                  <c:v>1334</c:v>
                </c:pt>
                <c:pt idx="351" formatCode="0">
                  <c:v>1533</c:v>
                </c:pt>
                <c:pt idx="352" formatCode="0">
                  <c:v>1272</c:v>
                </c:pt>
                <c:pt idx="353" formatCode="0">
                  <c:v>1095</c:v>
                </c:pt>
                <c:pt idx="354" formatCode="0">
                  <c:v>1140</c:v>
                </c:pt>
                <c:pt idx="355" formatCode="0">
                  <c:v>567</c:v>
                </c:pt>
                <c:pt idx="356" formatCode="0">
                  <c:v>287</c:v>
                </c:pt>
                <c:pt idx="357" formatCode="0">
                  <c:v>1150</c:v>
                </c:pt>
                <c:pt idx="358" formatCode="0">
                  <c:v>1103</c:v>
                </c:pt>
                <c:pt idx="359" formatCode="0">
                  <c:v>937</c:v>
                </c:pt>
                <c:pt idx="360" formatCode="0">
                  <c:v>812</c:v>
                </c:pt>
                <c:pt idx="361" formatCode="0">
                  <c:v>754</c:v>
                </c:pt>
                <c:pt idx="362" formatCode="0">
                  <c:v>369</c:v>
                </c:pt>
                <c:pt idx="363" formatCode="0">
                  <c:v>176</c:v>
                </c:pt>
                <c:pt idx="364" formatCode="0">
                  <c:v>851</c:v>
                </c:pt>
                <c:pt idx="365" formatCode="0">
                  <c:v>820</c:v>
                </c:pt>
                <c:pt idx="366" formatCode="0">
                  <c:v>704</c:v>
                </c:pt>
                <c:pt idx="367" formatCode="0">
                  <c:v>621</c:v>
                </c:pt>
                <c:pt idx="368" formatCode="0">
                  <c:v>585</c:v>
                </c:pt>
                <c:pt idx="369" formatCode="0">
                  <c:v>335</c:v>
                </c:pt>
                <c:pt idx="370" formatCode="0">
                  <c:v>139</c:v>
                </c:pt>
                <c:pt idx="371" formatCode="0">
                  <c:v>599</c:v>
                </c:pt>
                <c:pt idx="372" formatCode="0">
                  <c:v>518</c:v>
                </c:pt>
                <c:pt idx="373" formatCode="0">
                  <c:v>477</c:v>
                </c:pt>
                <c:pt idx="374" formatCode="0">
                  <c:v>478</c:v>
                </c:pt>
                <c:pt idx="375" formatCode="0">
                  <c:v>440</c:v>
                </c:pt>
                <c:pt idx="376" formatCode="0">
                  <c:v>198</c:v>
                </c:pt>
                <c:pt idx="377" formatCode="0">
                  <c:v>176</c:v>
                </c:pt>
                <c:pt idx="378" formatCode="0">
                  <c:v>392</c:v>
                </c:pt>
                <c:pt idx="379" formatCode="0">
                  <c:v>458</c:v>
                </c:pt>
                <c:pt idx="380" formatCode="0">
                  <c:v>381</c:v>
                </c:pt>
                <c:pt idx="381" formatCode="0">
                  <c:v>265</c:v>
                </c:pt>
                <c:pt idx="382" formatCode="0">
                  <c:v>192</c:v>
                </c:pt>
                <c:pt idx="383" formatCode="0">
                  <c:v>118</c:v>
                </c:pt>
                <c:pt idx="384" formatCode="0">
                  <c:v>65</c:v>
                </c:pt>
                <c:pt idx="385" formatCode="0">
                  <c:v>225</c:v>
                </c:pt>
                <c:pt idx="386" formatCode="0">
                  <c:v>81</c:v>
                </c:pt>
                <c:pt idx="387" formatCode="0">
                  <c:v>348</c:v>
                </c:pt>
                <c:pt idx="388" formatCode="0">
                  <c:v>119</c:v>
                </c:pt>
                <c:pt idx="389" formatCode="0">
                  <c:v>255</c:v>
                </c:pt>
                <c:pt idx="390" formatCode="0">
                  <c:v>91</c:v>
                </c:pt>
                <c:pt idx="391" formatCode="0">
                  <c:v>83</c:v>
                </c:pt>
                <c:pt idx="392" formatCode="0">
                  <c:v>239</c:v>
                </c:pt>
                <c:pt idx="393" formatCode="0">
                  <c:v>213</c:v>
                </c:pt>
                <c:pt idx="394" formatCode="0">
                  <c:v>173</c:v>
                </c:pt>
                <c:pt idx="395" formatCode="0">
                  <c:v>112</c:v>
                </c:pt>
                <c:pt idx="396" formatCode="0">
                  <c:v>89</c:v>
                </c:pt>
                <c:pt idx="397" formatCode="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6576"/>
        <c:axId val="22737414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Заб_Ръст!$BF$40:$BF$437</c:f>
              <c:numCache>
                <c:formatCode>0.0</c:formatCode>
                <c:ptCount val="398"/>
                <c:pt idx="0">
                  <c:v>11.765000858266456</c:v>
                </c:pt>
                <c:pt idx="1">
                  <c:v>12.407897080029651</c:v>
                </c:pt>
                <c:pt idx="2">
                  <c:v>13.62939990137972</c:v>
                </c:pt>
                <c:pt idx="3">
                  <c:v>13.179372546145483</c:v>
                </c:pt>
                <c:pt idx="4">
                  <c:v>14.143716878790274</c:v>
                </c:pt>
                <c:pt idx="5">
                  <c:v>13.886558390084998</c:v>
                </c:pt>
                <c:pt idx="6">
                  <c:v>14.079427256613954</c:v>
                </c:pt>
                <c:pt idx="7">
                  <c:v>14.208006500966594</c:v>
                </c:pt>
                <c:pt idx="8">
                  <c:v>14.400875367495553</c:v>
                </c:pt>
                <c:pt idx="9">
                  <c:v>14.529454611848193</c:v>
                </c:pt>
                <c:pt idx="10">
                  <c:v>15.943826299727219</c:v>
                </c:pt>
                <c:pt idx="11">
                  <c:v>16.136695166256178</c:v>
                </c:pt>
                <c:pt idx="12">
                  <c:v>17.165329121077288</c:v>
                </c:pt>
                <c:pt idx="13">
                  <c:v>17.80822534284048</c:v>
                </c:pt>
                <c:pt idx="14">
                  <c:v>17.165329121077288</c:v>
                </c:pt>
                <c:pt idx="15">
                  <c:v>16.779591388019373</c:v>
                </c:pt>
                <c:pt idx="16">
                  <c:v>14.593744234024511</c:v>
                </c:pt>
                <c:pt idx="17">
                  <c:v>14.658033856200831</c:v>
                </c:pt>
                <c:pt idx="18">
                  <c:v>13.565110279203401</c:v>
                </c:pt>
                <c:pt idx="19">
                  <c:v>13.62939990137972</c:v>
                </c:pt>
                <c:pt idx="20">
                  <c:v>12.729345190911248</c:v>
                </c:pt>
                <c:pt idx="21">
                  <c:v>12.150738591324373</c:v>
                </c:pt>
                <c:pt idx="22">
                  <c:v>12.793634813087568</c:v>
                </c:pt>
                <c:pt idx="23">
                  <c:v>12.665055568734928</c:v>
                </c:pt>
                <c:pt idx="24">
                  <c:v>12.47218670220597</c:v>
                </c:pt>
                <c:pt idx="25">
                  <c:v>11.829290480442776</c:v>
                </c:pt>
                <c:pt idx="26">
                  <c:v>11.122104636503263</c:v>
                </c:pt>
                <c:pt idx="27">
                  <c:v>11.443552747384858</c:v>
                </c:pt>
                <c:pt idx="28">
                  <c:v>11.636421613913818</c:v>
                </c:pt>
                <c:pt idx="29">
                  <c:v>11.443552747384858</c:v>
                </c:pt>
                <c:pt idx="30">
                  <c:v>11.893580102619095</c:v>
                </c:pt>
                <c:pt idx="31">
                  <c:v>11.572131991737498</c:v>
                </c:pt>
                <c:pt idx="32">
                  <c:v>12.793634813087568</c:v>
                </c:pt>
                <c:pt idx="33">
                  <c:v>12.793634813087568</c:v>
                </c:pt>
                <c:pt idx="34">
                  <c:v>13.436531034850761</c:v>
                </c:pt>
                <c:pt idx="35">
                  <c:v>14.015137634437636</c:v>
                </c:pt>
                <c:pt idx="36">
                  <c:v>13.243662168321803</c:v>
                </c:pt>
                <c:pt idx="37">
                  <c:v>13.050793301792844</c:v>
                </c:pt>
                <c:pt idx="38">
                  <c:v>12.022159346971733</c:v>
                </c:pt>
                <c:pt idx="39">
                  <c:v>12.279317835677011</c:v>
                </c:pt>
                <c:pt idx="40">
                  <c:v>11.829290480442776</c:v>
                </c:pt>
                <c:pt idx="41">
                  <c:v>10.736366903445345</c:v>
                </c:pt>
                <c:pt idx="42">
                  <c:v>10.093470681682151</c:v>
                </c:pt>
                <c:pt idx="43">
                  <c:v>10.093470681682151</c:v>
                </c:pt>
                <c:pt idx="44">
                  <c:v>9.7077329486242352</c:v>
                </c:pt>
                <c:pt idx="45">
                  <c:v>9.5791537042715955</c:v>
                </c:pt>
                <c:pt idx="46">
                  <c:v>8.4219405050978455</c:v>
                </c:pt>
                <c:pt idx="47">
                  <c:v>7.9719131498636093</c:v>
                </c:pt>
                <c:pt idx="48">
                  <c:v>7.3290169281004154</c:v>
                </c:pt>
                <c:pt idx="49">
                  <c:v>6.4289622176319439</c:v>
                </c:pt>
                <c:pt idx="50">
                  <c:v>5.9789348623977068</c:v>
                </c:pt>
                <c:pt idx="51">
                  <c:v>5.5931971293397904</c:v>
                </c:pt>
                <c:pt idx="52">
                  <c:v>5.5289075071634715</c:v>
                </c:pt>
                <c:pt idx="53">
                  <c:v>5.8503556180450689</c:v>
                </c:pt>
                <c:pt idx="54">
                  <c:v>5.9146452402213878</c:v>
                </c:pt>
                <c:pt idx="55">
                  <c:v>6.364672595455624</c:v>
                </c:pt>
                <c:pt idx="56">
                  <c:v>7.2647273059240964</c:v>
                </c:pt>
                <c:pt idx="57">
                  <c:v>8.0362027720399283</c:v>
                </c:pt>
                <c:pt idx="58">
                  <c:v>9.1291263490373602</c:v>
                </c:pt>
                <c:pt idx="59">
                  <c:v>11.057815014326943</c:v>
                </c:pt>
                <c:pt idx="60">
                  <c:v>12.407897080029651</c:v>
                </c:pt>
                <c:pt idx="61">
                  <c:v>13.565110279203401</c:v>
                </c:pt>
                <c:pt idx="62">
                  <c:v>13.62939990137972</c:v>
                </c:pt>
                <c:pt idx="63">
                  <c:v>14.658033856200831</c:v>
                </c:pt>
                <c:pt idx="64">
                  <c:v>15.493798944492983</c:v>
                </c:pt>
                <c:pt idx="65">
                  <c:v>16.972460254548331</c:v>
                </c:pt>
                <c:pt idx="66">
                  <c:v>19.865493252482704</c:v>
                </c:pt>
                <c:pt idx="67">
                  <c:v>21.151285696009094</c:v>
                </c:pt>
                <c:pt idx="68">
                  <c:v>23.337132850003954</c:v>
                </c:pt>
                <c:pt idx="69">
                  <c:v>23.465712094356594</c:v>
                </c:pt>
                <c:pt idx="70">
                  <c:v>25.201531893117217</c:v>
                </c:pt>
                <c:pt idx="71">
                  <c:v>26.423034714467288</c:v>
                </c:pt>
                <c:pt idx="72">
                  <c:v>28.158854513227908</c:v>
                </c:pt>
                <c:pt idx="73">
                  <c:v>30.730439400280687</c:v>
                </c:pt>
                <c:pt idx="74">
                  <c:v>30.987597888985967</c:v>
                </c:pt>
                <c:pt idx="75">
                  <c:v>32.016231843807077</c:v>
                </c:pt>
                <c:pt idx="76">
                  <c:v>32.72341768774659</c:v>
                </c:pt>
                <c:pt idx="77">
                  <c:v>33.109155420804505</c:v>
                </c:pt>
                <c:pt idx="78">
                  <c:v>35.61645068568096</c:v>
                </c:pt>
                <c:pt idx="79">
                  <c:v>36.966532751383674</c:v>
                </c:pt>
                <c:pt idx="80">
                  <c:v>37.35227048444159</c:v>
                </c:pt>
                <c:pt idx="81">
                  <c:v>39.923855371494369</c:v>
                </c:pt>
                <c:pt idx="82">
                  <c:v>41.852544036783954</c:v>
                </c:pt>
                <c:pt idx="83">
                  <c:v>42.945467613781382</c:v>
                </c:pt>
                <c:pt idx="84">
                  <c:v>45.774210989539434</c:v>
                </c:pt>
                <c:pt idx="85">
                  <c:v>48.088637387886934</c:v>
                </c:pt>
                <c:pt idx="86">
                  <c:v>50.210194919705472</c:v>
                </c:pt>
                <c:pt idx="87">
                  <c:v>55.86768167122159</c:v>
                </c:pt>
                <c:pt idx="88">
                  <c:v>61.010851445327134</c:v>
                </c:pt>
                <c:pt idx="89">
                  <c:v>65.061097642435271</c:v>
                </c:pt>
                <c:pt idx="90">
                  <c:v>66.154021219432693</c:v>
                </c:pt>
                <c:pt idx="91">
                  <c:v>69.689950439130271</c:v>
                </c:pt>
                <c:pt idx="92">
                  <c:v>73.097300414475185</c:v>
                </c:pt>
                <c:pt idx="93">
                  <c:v>75.604595679351647</c:v>
                </c:pt>
                <c:pt idx="94">
                  <c:v>78.36904943293338</c:v>
                </c:pt>
                <c:pt idx="95">
                  <c:v>79.976289987341374</c:v>
                </c:pt>
                <c:pt idx="96">
                  <c:v>79.976289987341374</c:v>
                </c:pt>
                <c:pt idx="97">
                  <c:v>80.619186209104569</c:v>
                </c:pt>
                <c:pt idx="98">
                  <c:v>81.133503186515114</c:v>
                </c:pt>
                <c:pt idx="99">
                  <c:v>82.99790222962838</c:v>
                </c:pt>
                <c:pt idx="100">
                  <c:v>83.062191851804698</c:v>
                </c:pt>
                <c:pt idx="101">
                  <c:v>76.633229634172764</c:v>
                </c:pt>
                <c:pt idx="102">
                  <c:v>73.547327769709426</c:v>
                </c:pt>
                <c:pt idx="103">
                  <c:v>73.290169281004154</c:v>
                </c:pt>
                <c:pt idx="104">
                  <c:v>72.904431547946231</c:v>
                </c:pt>
                <c:pt idx="105">
                  <c:v>72.1329560818304</c:v>
                </c:pt>
                <c:pt idx="106">
                  <c:v>69.432791950424985</c:v>
                </c:pt>
                <c:pt idx="107">
                  <c:v>68.468447617780186</c:v>
                </c:pt>
                <c:pt idx="108">
                  <c:v>65.318256131140544</c:v>
                </c:pt>
                <c:pt idx="109">
                  <c:v>60.946561823150823</c:v>
                </c:pt>
                <c:pt idx="110">
                  <c:v>58.632135424803323</c:v>
                </c:pt>
                <c:pt idx="111">
                  <c:v>56.639157137337413</c:v>
                </c:pt>
                <c:pt idx="112">
                  <c:v>54.196151494637284</c:v>
                </c:pt>
                <c:pt idx="113">
                  <c:v>49.824457186647564</c:v>
                </c:pt>
                <c:pt idx="114">
                  <c:v>46.417107211302628</c:v>
                </c:pt>
                <c:pt idx="115">
                  <c:v>47.831478899181654</c:v>
                </c:pt>
                <c:pt idx="116">
                  <c:v>47.445741166123739</c:v>
                </c:pt>
                <c:pt idx="117">
                  <c:v>42.366861014194505</c:v>
                </c:pt>
                <c:pt idx="118">
                  <c:v>41.145358192844441</c:v>
                </c:pt>
                <c:pt idx="119">
                  <c:v>38.059456328381103</c:v>
                </c:pt>
                <c:pt idx="120">
                  <c:v>37.609428973146869</c:v>
                </c:pt>
                <c:pt idx="121">
                  <c:v>34.78068559738881</c:v>
                </c:pt>
                <c:pt idx="122">
                  <c:v>33.43060353168611</c:v>
                </c:pt>
                <c:pt idx="123">
                  <c:v>31.887652599454437</c:v>
                </c:pt>
                <c:pt idx="124">
                  <c:v>30.987597888985967</c:v>
                </c:pt>
                <c:pt idx="125">
                  <c:v>30.794729022457005</c:v>
                </c:pt>
                <c:pt idx="126">
                  <c:v>28.608881868462149</c:v>
                </c:pt>
                <c:pt idx="127">
                  <c:v>28.416013001933187</c:v>
                </c:pt>
                <c:pt idx="128">
                  <c:v>27.708827157993674</c:v>
                </c:pt>
                <c:pt idx="129">
                  <c:v>23.915739449590827</c:v>
                </c:pt>
                <c:pt idx="130">
                  <c:v>22.565657383888119</c:v>
                </c:pt>
                <c:pt idx="131">
                  <c:v>23.079974361298675</c:v>
                </c:pt>
                <c:pt idx="132">
                  <c:v>23.079974361298675</c:v>
                </c:pt>
                <c:pt idx="133">
                  <c:v>23.208553605651314</c:v>
                </c:pt>
                <c:pt idx="134">
                  <c:v>21.086996073832772</c:v>
                </c:pt>
                <c:pt idx="135">
                  <c:v>20.894127207303814</c:v>
                </c:pt>
                <c:pt idx="136">
                  <c:v>20.765547962951175</c:v>
                </c:pt>
                <c:pt idx="137">
                  <c:v>21.665602673419649</c:v>
                </c:pt>
                <c:pt idx="138">
                  <c:v>21.987050784301246</c:v>
                </c:pt>
                <c:pt idx="139">
                  <c:v>21.987050784301246</c:v>
                </c:pt>
                <c:pt idx="140">
                  <c:v>21.151285696009094</c:v>
                </c:pt>
                <c:pt idx="141">
                  <c:v>20.57267909642222</c:v>
                </c:pt>
                <c:pt idx="142">
                  <c:v>21.601313051243327</c:v>
                </c:pt>
                <c:pt idx="143">
                  <c:v>22.951395116946038</c:v>
                </c:pt>
                <c:pt idx="144">
                  <c:v>23.658580960885551</c:v>
                </c:pt>
                <c:pt idx="145">
                  <c:v>23.015684739122356</c:v>
                </c:pt>
                <c:pt idx="146">
                  <c:v>23.144263983474996</c:v>
                </c:pt>
                <c:pt idx="147">
                  <c:v>22.758526250417077</c:v>
                </c:pt>
                <c:pt idx="148">
                  <c:v>22.308498895182844</c:v>
                </c:pt>
                <c:pt idx="149">
                  <c:v>22.051340406477564</c:v>
                </c:pt>
                <c:pt idx="150">
                  <c:v>22.437078139535483</c:v>
                </c:pt>
                <c:pt idx="151">
                  <c:v>23.401422472180275</c:v>
                </c:pt>
                <c:pt idx="152">
                  <c:v>23.465712094356594</c:v>
                </c:pt>
                <c:pt idx="153">
                  <c:v>23.851449827414509</c:v>
                </c:pt>
                <c:pt idx="154">
                  <c:v>24.172897938296106</c:v>
                </c:pt>
                <c:pt idx="155">
                  <c:v>24.301477182648746</c:v>
                </c:pt>
                <c:pt idx="156">
                  <c:v>24.494346049177704</c:v>
                </c:pt>
                <c:pt idx="157">
                  <c:v>24.751504537882983</c:v>
                </c:pt>
                <c:pt idx="158">
                  <c:v>24.687214915706662</c:v>
                </c:pt>
                <c:pt idx="159">
                  <c:v>24.751504537882983</c:v>
                </c:pt>
                <c:pt idx="160">
                  <c:v>24.687214915706662</c:v>
                </c:pt>
                <c:pt idx="161">
                  <c:v>25.651559248351454</c:v>
                </c:pt>
                <c:pt idx="162">
                  <c:v>26.230165847938327</c:v>
                </c:pt>
                <c:pt idx="163">
                  <c:v>27.258799802759441</c:v>
                </c:pt>
                <c:pt idx="164">
                  <c:v>28.801750734991106</c:v>
                </c:pt>
                <c:pt idx="165">
                  <c:v>29.187488468049022</c:v>
                </c:pt>
                <c:pt idx="166">
                  <c:v>29.830384689812213</c:v>
                </c:pt>
                <c:pt idx="167">
                  <c:v>30.280412045046454</c:v>
                </c:pt>
                <c:pt idx="168">
                  <c:v>31.116177133338606</c:v>
                </c:pt>
                <c:pt idx="169">
                  <c:v>32.594838443393954</c:v>
                </c:pt>
                <c:pt idx="170">
                  <c:v>33.816341264744018</c:v>
                </c:pt>
                <c:pt idx="171">
                  <c:v>34.394947864330895</c:v>
                </c:pt>
                <c:pt idx="172">
                  <c:v>34.652106353036174</c:v>
                </c:pt>
                <c:pt idx="173">
                  <c:v>37.416560106617908</c:v>
                </c:pt>
                <c:pt idx="174">
                  <c:v>38.638062927967979</c:v>
                </c:pt>
                <c:pt idx="175">
                  <c:v>41.016778948491798</c:v>
                </c:pt>
                <c:pt idx="176">
                  <c:v>47.895768521357979</c:v>
                </c:pt>
                <c:pt idx="177">
                  <c:v>53.553255272874082</c:v>
                </c:pt>
                <c:pt idx="178">
                  <c:v>58.825004291332277</c:v>
                </c:pt>
                <c:pt idx="179">
                  <c:v>68.468447617780186</c:v>
                </c:pt>
                <c:pt idx="180">
                  <c:v>74.190223991472621</c:v>
                </c:pt>
                <c:pt idx="181">
                  <c:v>76.376071145467478</c:v>
                </c:pt>
                <c:pt idx="182">
                  <c:v>86.083804094091718</c:v>
                </c:pt>
                <c:pt idx="183">
                  <c:v>100.09894172852937</c:v>
                </c:pt>
                <c:pt idx="184">
                  <c:v>114.30694822949594</c:v>
                </c:pt>
                <c:pt idx="185">
                  <c:v>128.32208586393358</c:v>
                </c:pt>
                <c:pt idx="186">
                  <c:v>145.87315271806881</c:v>
                </c:pt>
                <c:pt idx="187">
                  <c:v>155.4523064223404</c:v>
                </c:pt>
                <c:pt idx="188">
                  <c:v>163.61708843873296</c:v>
                </c:pt>
                <c:pt idx="189">
                  <c:v>178.91801851669697</c:v>
                </c:pt>
                <c:pt idx="190">
                  <c:v>204.89102587593001</c:v>
                </c:pt>
                <c:pt idx="191">
                  <c:v>229.51395116946037</c:v>
                </c:pt>
                <c:pt idx="192">
                  <c:v>258.57286039315676</c:v>
                </c:pt>
                <c:pt idx="193">
                  <c:v>286.28168755115041</c:v>
                </c:pt>
                <c:pt idx="194">
                  <c:v>304.92567798228305</c:v>
                </c:pt>
                <c:pt idx="195">
                  <c:v>310.06884775638861</c:v>
                </c:pt>
                <c:pt idx="196">
                  <c:v>360.47191154262305</c:v>
                </c:pt>
                <c:pt idx="197">
                  <c:v>417.30393754648941</c:v>
                </c:pt>
                <c:pt idx="198">
                  <c:v>472.20727488506617</c:v>
                </c:pt>
                <c:pt idx="199">
                  <c:v>525.43908204705872</c:v>
                </c:pt>
                <c:pt idx="200">
                  <c:v>576.87077978811431</c:v>
                </c:pt>
                <c:pt idx="201">
                  <c:v>614.48020876126111</c:v>
                </c:pt>
                <c:pt idx="202">
                  <c:v>645.21064816154183</c:v>
                </c:pt>
                <c:pt idx="203">
                  <c:v>692.14207235025492</c:v>
                </c:pt>
                <c:pt idx="204">
                  <c:v>767.93953689613568</c:v>
                </c:pt>
                <c:pt idx="205">
                  <c:v>836.2794052695632</c:v>
                </c:pt>
                <c:pt idx="206">
                  <c:v>884.36804265745013</c:v>
                </c:pt>
                <c:pt idx="207">
                  <c:v>943.57878468184026</c:v>
                </c:pt>
                <c:pt idx="208">
                  <c:v>976.23791274741063</c:v>
                </c:pt>
                <c:pt idx="209">
                  <c:v>991.2816843366694</c:v>
                </c:pt>
                <c:pt idx="210">
                  <c:v>1023.4907850470054</c:v>
                </c:pt>
                <c:pt idx="211">
                  <c:v>1042.4562235890196</c:v>
                </c:pt>
                <c:pt idx="212">
                  <c:v>1047.8565518518303</c:v>
                </c:pt>
                <c:pt idx="213">
                  <c:v>1046.2493112974223</c:v>
                </c:pt>
                <c:pt idx="214">
                  <c:v>1058.9786564883336</c:v>
                </c:pt>
                <c:pt idx="215">
                  <c:v>1067.4005969934315</c:v>
                </c:pt>
                <c:pt idx="216">
                  <c:v>1040.8489830346116</c:v>
                </c:pt>
                <c:pt idx="217">
                  <c:v>1053.8997763364046</c:v>
                </c:pt>
                <c:pt idx="218">
                  <c:v>1035.4486547718009</c:v>
                </c:pt>
                <c:pt idx="219">
                  <c:v>1006.904062525515</c:v>
                </c:pt>
                <c:pt idx="220">
                  <c:v>991.86029093625609</c:v>
                </c:pt>
                <c:pt idx="221">
                  <c:v>965.3729665996126</c:v>
                </c:pt>
                <c:pt idx="222">
                  <c:v>939.39995924037964</c:v>
                </c:pt>
                <c:pt idx="223">
                  <c:v>941.45722715002182</c:v>
                </c:pt>
                <c:pt idx="224">
                  <c:v>912.91263490373592</c:v>
                </c:pt>
                <c:pt idx="225">
                  <c:v>885.71812472315275</c:v>
                </c:pt>
                <c:pt idx="226">
                  <c:v>873.63167575400473</c:v>
                </c:pt>
                <c:pt idx="227">
                  <c:v>857.23782209904323</c:v>
                </c:pt>
                <c:pt idx="228">
                  <c:v>826.25022421005735</c:v>
                </c:pt>
                <c:pt idx="229">
                  <c:v>795.13404707671873</c:v>
                </c:pt>
                <c:pt idx="230">
                  <c:v>790.24803579131856</c:v>
                </c:pt>
                <c:pt idx="231">
                  <c:v>759.64617563539036</c:v>
                </c:pt>
                <c:pt idx="232">
                  <c:v>719.91518913042501</c:v>
                </c:pt>
                <c:pt idx="233">
                  <c:v>693.4278647937814</c:v>
                </c:pt>
                <c:pt idx="234">
                  <c:v>662.82600463785332</c:v>
                </c:pt>
                <c:pt idx="235">
                  <c:v>638.97455481043892</c:v>
                </c:pt>
                <c:pt idx="236">
                  <c:v>635.7600737016229</c:v>
                </c:pt>
                <c:pt idx="237">
                  <c:v>623.54504548812224</c:v>
                </c:pt>
                <c:pt idx="238">
                  <c:v>597.18630039583115</c:v>
                </c:pt>
                <c:pt idx="239">
                  <c:v>586.64280235891476</c:v>
                </c:pt>
                <c:pt idx="240">
                  <c:v>566.58444023990319</c:v>
                </c:pt>
                <c:pt idx="241">
                  <c:v>549.80484885188378</c:v>
                </c:pt>
                <c:pt idx="242">
                  <c:v>532.70380935298283</c:v>
                </c:pt>
                <c:pt idx="243">
                  <c:v>529.23216975546154</c:v>
                </c:pt>
                <c:pt idx="244">
                  <c:v>529.81077635504846</c:v>
                </c:pt>
                <c:pt idx="245">
                  <c:v>503.45203126275749</c:v>
                </c:pt>
                <c:pt idx="246">
                  <c:v>477.92905125875865</c:v>
                </c:pt>
                <c:pt idx="247">
                  <c:v>458.70645422803915</c:v>
                </c:pt>
                <c:pt idx="248">
                  <c:v>444.17699961619098</c:v>
                </c:pt>
                <c:pt idx="249">
                  <c:v>416.46817245819727</c:v>
                </c:pt>
                <c:pt idx="250">
                  <c:v>399.94573955888325</c:v>
                </c:pt>
                <c:pt idx="251">
                  <c:v>390.43087547678795</c:v>
                </c:pt>
                <c:pt idx="252">
                  <c:v>363.62210302926269</c:v>
                </c:pt>
                <c:pt idx="253">
                  <c:v>328.7128381875213</c:v>
                </c:pt>
                <c:pt idx="254">
                  <c:v>306.40433929233842</c:v>
                </c:pt>
                <c:pt idx="255">
                  <c:v>280.88135928833958</c:v>
                </c:pt>
                <c:pt idx="256">
                  <c:v>249.05799631106149</c:v>
                </c:pt>
                <c:pt idx="257">
                  <c:v>231.24977096822099</c:v>
                </c:pt>
                <c:pt idx="258">
                  <c:v>229.2567926807551</c:v>
                </c:pt>
                <c:pt idx="259">
                  <c:v>211.83430507097253</c:v>
                </c:pt>
                <c:pt idx="260">
                  <c:v>203.66952305457997</c:v>
                </c:pt>
                <c:pt idx="261">
                  <c:v>200.32646270141137</c:v>
                </c:pt>
                <c:pt idx="262">
                  <c:v>185.47555997868156</c:v>
                </c:pt>
                <c:pt idx="263">
                  <c:v>169.46744405677802</c:v>
                </c:pt>
                <c:pt idx="264">
                  <c:v>163.16706108349871</c:v>
                </c:pt>
                <c:pt idx="265">
                  <c:v>163.35992995002766</c:v>
                </c:pt>
                <c:pt idx="266">
                  <c:v>163.48850919438033</c:v>
                </c:pt>
                <c:pt idx="267">
                  <c:v>159.50255261944849</c:v>
                </c:pt>
                <c:pt idx="268">
                  <c:v>153.26645926834553</c:v>
                </c:pt>
                <c:pt idx="269">
                  <c:v>155.4523064223404</c:v>
                </c:pt>
                <c:pt idx="270">
                  <c:v>162.00984788432498</c:v>
                </c:pt>
                <c:pt idx="271">
                  <c:v>161.43124128473809</c:v>
                </c:pt>
                <c:pt idx="272">
                  <c:v>155.70946491104564</c:v>
                </c:pt>
                <c:pt idx="273">
                  <c:v>158.28104979809845</c:v>
                </c:pt>
                <c:pt idx="274">
                  <c:v>151.20919135870329</c:v>
                </c:pt>
                <c:pt idx="275">
                  <c:v>136.03684052509192</c:v>
                </c:pt>
                <c:pt idx="276">
                  <c:v>133.72241412674444</c:v>
                </c:pt>
                <c:pt idx="277">
                  <c:v>135.77968203638665</c:v>
                </c:pt>
                <c:pt idx="278">
                  <c:v>132.43662168321802</c:v>
                </c:pt>
                <c:pt idx="279">
                  <c:v>130.44364339575213</c:v>
                </c:pt>
                <c:pt idx="280">
                  <c:v>127.3577415312888</c:v>
                </c:pt>
                <c:pt idx="281">
                  <c:v>118.74293215966198</c:v>
                </c:pt>
                <c:pt idx="282">
                  <c:v>109.1637784553904</c:v>
                </c:pt>
                <c:pt idx="283">
                  <c:v>103.69916057040324</c:v>
                </c:pt>
                <c:pt idx="284">
                  <c:v>101.51331341640838</c:v>
                </c:pt>
                <c:pt idx="285">
                  <c:v>99.970362484176704</c:v>
                </c:pt>
                <c:pt idx="286">
                  <c:v>100.42038983941094</c:v>
                </c:pt>
                <c:pt idx="287">
                  <c:v>105.43498036916387</c:v>
                </c:pt>
                <c:pt idx="288">
                  <c:v>106.39932470180867</c:v>
                </c:pt>
                <c:pt idx="289">
                  <c:v>109.1637784553904</c:v>
                </c:pt>
                <c:pt idx="290">
                  <c:v>111.34962560938526</c:v>
                </c:pt>
                <c:pt idx="291">
                  <c:v>115.65703029519867</c:v>
                </c:pt>
                <c:pt idx="292">
                  <c:v>118.74293215966198</c:v>
                </c:pt>
                <c:pt idx="293">
                  <c:v>120.41446233624629</c:v>
                </c:pt>
                <c:pt idx="294">
                  <c:v>124.65757739988338</c:v>
                </c:pt>
                <c:pt idx="295">
                  <c:v>132.11517357233643</c:v>
                </c:pt>
                <c:pt idx="296">
                  <c:v>136.16541976944455</c:v>
                </c:pt>
                <c:pt idx="297">
                  <c:v>144.65164989671871</c:v>
                </c:pt>
                <c:pt idx="298">
                  <c:v>150.05197815952954</c:v>
                </c:pt>
                <c:pt idx="299">
                  <c:v>153.84506586793239</c:v>
                </c:pt>
                <c:pt idx="300">
                  <c:v>157.05954697674838</c:v>
                </c:pt>
                <c:pt idx="301">
                  <c:v>163.55279881655665</c:v>
                </c:pt>
                <c:pt idx="302">
                  <c:v>172.87479403212296</c:v>
                </c:pt>
                <c:pt idx="303">
                  <c:v>180.26810058239968</c:v>
                </c:pt>
                <c:pt idx="304">
                  <c:v>186.69706280003163</c:v>
                </c:pt>
                <c:pt idx="305">
                  <c:v>191.00446748584503</c:v>
                </c:pt>
                <c:pt idx="306">
                  <c:v>195.89047877124531</c:v>
                </c:pt>
                <c:pt idx="307">
                  <c:v>195.89047877124531</c:v>
                </c:pt>
                <c:pt idx="308">
                  <c:v>203.02662683281676</c:v>
                </c:pt>
                <c:pt idx="309">
                  <c:v>212.79864940361733</c:v>
                </c:pt>
                <c:pt idx="310">
                  <c:v>226.55662854934965</c:v>
                </c:pt>
                <c:pt idx="311">
                  <c:v>233.43561812221586</c:v>
                </c:pt>
                <c:pt idx="312">
                  <c:v>244.94346049177702</c:v>
                </c:pt>
                <c:pt idx="313">
                  <c:v>250.40807837676419</c:v>
                </c:pt>
                <c:pt idx="314">
                  <c:v>250.02234064370626</c:v>
                </c:pt>
                <c:pt idx="315">
                  <c:v>263.97318865596759</c:v>
                </c:pt>
                <c:pt idx="316">
                  <c:v>278.75980175652109</c:v>
                </c:pt>
                <c:pt idx="317">
                  <c:v>292.90351863531134</c:v>
                </c:pt>
                <c:pt idx="318">
                  <c:v>310.71174397815179</c:v>
                </c:pt>
                <c:pt idx="319">
                  <c:v>330.06292025322392</c:v>
                </c:pt>
                <c:pt idx="320">
                  <c:v>342.47081733325359</c:v>
                </c:pt>
                <c:pt idx="321">
                  <c:v>344.7852437316011</c:v>
                </c:pt>
                <c:pt idx="322">
                  <c:v>368.57240393683929</c:v>
                </c:pt>
                <c:pt idx="323">
                  <c:v>397.63131316053574</c:v>
                </c:pt>
                <c:pt idx="324">
                  <c:v>400.20289804758846</c:v>
                </c:pt>
                <c:pt idx="325">
                  <c:v>420.19697054442383</c:v>
                </c:pt>
                <c:pt idx="326">
                  <c:v>446.62000525889107</c:v>
                </c:pt>
                <c:pt idx="327">
                  <c:v>462.62812118079466</c:v>
                </c:pt>
                <c:pt idx="328">
                  <c:v>468.86421453189763</c:v>
                </c:pt>
                <c:pt idx="329">
                  <c:v>492.58708511495951</c:v>
                </c:pt>
                <c:pt idx="330">
                  <c:v>522.0317320717138</c:v>
                </c:pt>
                <c:pt idx="331">
                  <c:v>544.21165172254393</c:v>
                </c:pt>
                <c:pt idx="332">
                  <c:v>574.55635338976674</c:v>
                </c:pt>
                <c:pt idx="333">
                  <c:v>599.95075414941289</c:v>
                </c:pt>
                <c:pt idx="334">
                  <c:v>618.59474458054558</c:v>
                </c:pt>
                <c:pt idx="335">
                  <c:v>628.94537375093296</c:v>
                </c:pt>
                <c:pt idx="336">
                  <c:v>663.4689008596165</c:v>
                </c:pt>
                <c:pt idx="337">
                  <c:v>699.66395814488442</c:v>
                </c:pt>
                <c:pt idx="338">
                  <c:v>752.57431719599526</c:v>
                </c:pt>
                <c:pt idx="339">
                  <c:v>790.7623527687291</c:v>
                </c:pt>
                <c:pt idx="340">
                  <c:v>823.35719121212298</c:v>
                </c:pt>
                <c:pt idx="341">
                  <c:v>846.75861368430321</c:v>
                </c:pt>
                <c:pt idx="342">
                  <c:v>855.88774003334061</c:v>
                </c:pt>
                <c:pt idx="343">
                  <c:v>890.28268789767151</c:v>
                </c:pt>
                <c:pt idx="344">
                  <c:v>925.12766311723669</c:v>
                </c:pt>
                <c:pt idx="345">
                  <c:v>952.19359405346711</c:v>
                </c:pt>
                <c:pt idx="346">
                  <c:v>966.27302131008105</c:v>
                </c:pt>
                <c:pt idx="347">
                  <c:v>985.81706645168208</c:v>
                </c:pt>
                <c:pt idx="348">
                  <c:v>993.01750413542993</c:v>
                </c:pt>
                <c:pt idx="349">
                  <c:v>1000.089362574825</c:v>
                </c:pt>
                <c:pt idx="350">
                  <c:v>1006.5826144146333</c:v>
                </c:pt>
                <c:pt idx="351">
                  <c:v>1014.7473964310259</c:v>
                </c:pt>
                <c:pt idx="352">
                  <c:v>1015.2617134084364</c:v>
                </c:pt>
                <c:pt idx="353">
                  <c:v>1004.5896361271674</c:v>
                </c:pt>
                <c:pt idx="354">
                  <c:v>992.63176640237202</c:v>
                </c:pt>
                <c:pt idx="355">
                  <c:v>975.53072690347108</c:v>
                </c:pt>
                <c:pt idx="356">
                  <c:v>973.21630050512363</c:v>
                </c:pt>
                <c:pt idx="357">
                  <c:v>955.79381289534103</c:v>
                </c:pt>
                <c:pt idx="358">
                  <c:v>925.7062697168235</c:v>
                </c:pt>
                <c:pt idx="359">
                  <c:v>903.91208779905116</c:v>
                </c:pt>
                <c:pt idx="360">
                  <c:v>876.13897101888119</c:v>
                </c:pt>
                <c:pt idx="361">
                  <c:v>844.05844955289786</c:v>
                </c:pt>
                <c:pt idx="362">
                  <c:v>817.63541483843051</c:v>
                </c:pt>
                <c:pt idx="363">
                  <c:v>805.48467624710611</c:v>
                </c:pt>
                <c:pt idx="364">
                  <c:v>774.43278873594386</c:v>
                </c:pt>
                <c:pt idx="365">
                  <c:v>728.59428812422811</c:v>
                </c:pt>
                <c:pt idx="366">
                  <c:v>692.07778272807866</c:v>
                </c:pt>
                <c:pt idx="367">
                  <c:v>661.60450181650333</c:v>
                </c:pt>
                <c:pt idx="368">
                  <c:v>625.92376150864595</c:v>
                </c:pt>
                <c:pt idx="369">
                  <c:v>611.00856916373982</c:v>
                </c:pt>
                <c:pt idx="370">
                  <c:v>601.49370508164463</c:v>
                </c:pt>
                <c:pt idx="371">
                  <c:v>566.07012326249264</c:v>
                </c:pt>
                <c:pt idx="372">
                  <c:v>528.46069428934572</c:v>
                </c:pt>
                <c:pt idx="373">
                  <c:v>498.88746808823879</c:v>
                </c:pt>
                <c:pt idx="374">
                  <c:v>477.4147342813481</c:v>
                </c:pt>
                <c:pt idx="375">
                  <c:v>457.22779291798378</c:v>
                </c:pt>
                <c:pt idx="376">
                  <c:v>446.23426752583322</c:v>
                </c:pt>
                <c:pt idx="377">
                  <c:v>446.23426752583322</c:v>
                </c:pt>
                <c:pt idx="378">
                  <c:v>416.72533094690249</c:v>
                </c:pt>
                <c:pt idx="379">
                  <c:v>393.4524877190749</c:v>
                </c:pt>
                <c:pt idx="380">
                  <c:v>372.68693975612376</c:v>
                </c:pt>
                <c:pt idx="381">
                  <c:v>349.79983426135402</c:v>
                </c:pt>
                <c:pt idx="382">
                  <c:v>324.53401274606045</c:v>
                </c:pt>
                <c:pt idx="383">
                  <c:v>310.58316473379915</c:v>
                </c:pt>
                <c:pt idx="384">
                  <c:v>305.82573269275156</c:v>
                </c:pt>
                <c:pt idx="385">
                  <c:v>281.78141399880809</c:v>
                </c:pt>
                <c:pt idx="386">
                  <c:v>253.68684910775647</c:v>
                </c:pt>
                <c:pt idx="387">
                  <c:v>245.39348784701127</c:v>
                </c:pt>
                <c:pt idx="388">
                  <c:v>222.3135134857126</c:v>
                </c:pt>
                <c:pt idx="389">
                  <c:v>210.41993338309348</c:v>
                </c:pt>
                <c:pt idx="390">
                  <c:v>203.54094381022733</c:v>
                </c:pt>
                <c:pt idx="391">
                  <c:v>197.56200894782964</c:v>
                </c:pt>
                <c:pt idx="392">
                  <c:v>187.72569675485275</c:v>
                </c:pt>
                <c:pt idx="393">
                  <c:v>171.97473932165448</c:v>
                </c:pt>
                <c:pt idx="394">
                  <c:v>158.60249790898004</c:v>
                </c:pt>
                <c:pt idx="395">
                  <c:v>148.76618571600318</c:v>
                </c:pt>
                <c:pt idx="396">
                  <c:v>142.14435463184228</c:v>
                </c:pt>
                <c:pt idx="397">
                  <c:v>138.15839805691047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35552"/>
        <c:axId val="227373568"/>
      </c:lineChart>
      <c:dateAx>
        <c:axId val="2277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3568"/>
        <c:crosses val="autoZero"/>
        <c:auto val="1"/>
        <c:lblOffset val="100"/>
        <c:baseTimeUnit val="days"/>
      </c:dateAx>
      <c:valAx>
        <c:axId val="227373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735552"/>
        <c:crosses val="autoZero"/>
        <c:crossBetween val="between"/>
      </c:valAx>
      <c:valAx>
        <c:axId val="2273741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6576"/>
        <c:crosses val="max"/>
        <c:crossBetween val="between"/>
      </c:valAx>
      <c:dateAx>
        <c:axId val="227736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414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Стара Загора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Брой_случаи!$Y$40:$Y$437</c:f>
              <c:numCache>
                <c:formatCode>General</c:formatCode>
                <c:ptCount val="39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15</c:v>
                </c:pt>
                <c:pt idx="59">
                  <c:v>1</c:v>
                </c:pt>
                <c:pt idx="60">
                  <c:v>22</c:v>
                </c:pt>
                <c:pt idx="61">
                  <c:v>3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0</c:v>
                </c:pt>
                <c:pt idx="70">
                  <c:v>5</c:v>
                </c:pt>
                <c:pt idx="71">
                  <c:v>4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6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9</c:v>
                </c:pt>
                <c:pt idx="85">
                  <c:v>5</c:v>
                </c:pt>
                <c:pt idx="86">
                  <c:v>11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8</c:v>
                </c:pt>
                <c:pt idx="92">
                  <c:v>6</c:v>
                </c:pt>
                <c:pt idx="93">
                  <c:v>5</c:v>
                </c:pt>
                <c:pt idx="94">
                  <c:v>8</c:v>
                </c:pt>
                <c:pt idx="95">
                  <c:v>8</c:v>
                </c:pt>
                <c:pt idx="96">
                  <c:v>1</c:v>
                </c:pt>
                <c:pt idx="97">
                  <c:v>1</c:v>
                </c:pt>
                <c:pt idx="98">
                  <c:v>9</c:v>
                </c:pt>
                <c:pt idx="99">
                  <c:v>7</c:v>
                </c:pt>
                <c:pt idx="100">
                  <c:v>7</c:v>
                </c:pt>
                <c:pt idx="101">
                  <c:v>9</c:v>
                </c:pt>
                <c:pt idx="102">
                  <c:v>8</c:v>
                </c:pt>
                <c:pt idx="103">
                  <c:v>0</c:v>
                </c:pt>
                <c:pt idx="104">
                  <c:v>1</c:v>
                </c:pt>
                <c:pt idx="105">
                  <c:v>3</c:v>
                </c:pt>
                <c:pt idx="106">
                  <c:v>11</c:v>
                </c:pt>
                <c:pt idx="107">
                  <c:v>3</c:v>
                </c:pt>
                <c:pt idx="108">
                  <c:v>7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14</c:v>
                </c:pt>
                <c:pt idx="113">
                  <c:v>5</c:v>
                </c:pt>
                <c:pt idx="114">
                  <c:v>3</c:v>
                </c:pt>
                <c:pt idx="115">
                  <c:v>9</c:v>
                </c:pt>
                <c:pt idx="116">
                  <c:v>9</c:v>
                </c:pt>
                <c:pt idx="117">
                  <c:v>0</c:v>
                </c:pt>
                <c:pt idx="118">
                  <c:v>0</c:v>
                </c:pt>
                <c:pt idx="119">
                  <c:v>9</c:v>
                </c:pt>
                <c:pt idx="120">
                  <c:v>11</c:v>
                </c:pt>
                <c:pt idx="121">
                  <c:v>3</c:v>
                </c:pt>
                <c:pt idx="122">
                  <c:v>5</c:v>
                </c:pt>
                <c:pt idx="123">
                  <c:v>6</c:v>
                </c:pt>
                <c:pt idx="124">
                  <c:v>0</c:v>
                </c:pt>
                <c:pt idx="125">
                  <c:v>0</c:v>
                </c:pt>
                <c:pt idx="126">
                  <c:v>9</c:v>
                </c:pt>
                <c:pt idx="127">
                  <c:v>8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8</c:v>
                </c:pt>
                <c:pt idx="134">
                  <c:v>14</c:v>
                </c:pt>
                <c:pt idx="135">
                  <c:v>7</c:v>
                </c:pt>
                <c:pt idx="136">
                  <c:v>11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10</c:v>
                </c:pt>
                <c:pt idx="141" formatCode="0">
                  <c:v>9</c:v>
                </c:pt>
                <c:pt idx="142" formatCode="0">
                  <c:v>8</c:v>
                </c:pt>
                <c:pt idx="143" formatCode="0">
                  <c:v>12</c:v>
                </c:pt>
                <c:pt idx="144" formatCode="0">
                  <c:v>11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13</c:v>
                </c:pt>
                <c:pt idx="151" formatCode="0">
                  <c:v>17</c:v>
                </c:pt>
                <c:pt idx="152" formatCode="0">
                  <c:v>0</c:v>
                </c:pt>
                <c:pt idx="153" formatCode="0">
                  <c:v>2</c:v>
                </c:pt>
                <c:pt idx="154" formatCode="0">
                  <c:v>15</c:v>
                </c:pt>
                <c:pt idx="155" formatCode="0">
                  <c:v>10</c:v>
                </c:pt>
                <c:pt idx="156" formatCode="0">
                  <c:v>12</c:v>
                </c:pt>
                <c:pt idx="157" formatCode="0">
                  <c:v>10</c:v>
                </c:pt>
                <c:pt idx="158" formatCode="0">
                  <c:v>16</c:v>
                </c:pt>
                <c:pt idx="159" formatCode="0">
                  <c:v>3</c:v>
                </c:pt>
                <c:pt idx="160" formatCode="0">
                  <c:v>1</c:v>
                </c:pt>
                <c:pt idx="161" formatCode="0">
                  <c:v>14</c:v>
                </c:pt>
                <c:pt idx="162" formatCode="0">
                  <c:v>2</c:v>
                </c:pt>
                <c:pt idx="163" formatCode="0">
                  <c:v>15</c:v>
                </c:pt>
                <c:pt idx="164" formatCode="0">
                  <c:v>20</c:v>
                </c:pt>
                <c:pt idx="165" formatCode="0">
                  <c:v>23</c:v>
                </c:pt>
                <c:pt idx="166" formatCode="0">
                  <c:v>0</c:v>
                </c:pt>
                <c:pt idx="167" formatCode="0">
                  <c:v>1</c:v>
                </c:pt>
                <c:pt idx="168" formatCode="0">
                  <c:v>15</c:v>
                </c:pt>
                <c:pt idx="169" formatCode="0">
                  <c:v>18</c:v>
                </c:pt>
                <c:pt idx="170" formatCode="0">
                  <c:v>20</c:v>
                </c:pt>
                <c:pt idx="171" formatCode="0">
                  <c:v>19</c:v>
                </c:pt>
                <c:pt idx="172" formatCode="0">
                  <c:v>13</c:v>
                </c:pt>
                <c:pt idx="173" formatCode="0">
                  <c:v>4</c:v>
                </c:pt>
                <c:pt idx="174" formatCode="0">
                  <c:v>1</c:v>
                </c:pt>
                <c:pt idx="175" formatCode="0">
                  <c:v>19</c:v>
                </c:pt>
                <c:pt idx="176" formatCode="0">
                  <c:v>27</c:v>
                </c:pt>
                <c:pt idx="177" formatCode="0">
                  <c:v>28</c:v>
                </c:pt>
                <c:pt idx="178" formatCode="0">
                  <c:v>20</c:v>
                </c:pt>
                <c:pt idx="179" formatCode="0">
                  <c:v>24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31</c:v>
                </c:pt>
                <c:pt idx="183" formatCode="0">
                  <c:v>35</c:v>
                </c:pt>
                <c:pt idx="184" formatCode="0">
                  <c:v>27</c:v>
                </c:pt>
                <c:pt idx="185" formatCode="0">
                  <c:v>40</c:v>
                </c:pt>
                <c:pt idx="186" formatCode="0">
                  <c:v>51</c:v>
                </c:pt>
                <c:pt idx="187" formatCode="0">
                  <c:v>10</c:v>
                </c:pt>
                <c:pt idx="188" formatCode="0">
                  <c:v>3</c:v>
                </c:pt>
                <c:pt idx="189" formatCode="0">
                  <c:v>53</c:v>
                </c:pt>
                <c:pt idx="190" formatCode="0">
                  <c:v>67</c:v>
                </c:pt>
                <c:pt idx="191" formatCode="0">
                  <c:v>37</c:v>
                </c:pt>
                <c:pt idx="192" formatCode="0">
                  <c:v>56</c:v>
                </c:pt>
                <c:pt idx="193" formatCode="0">
                  <c:v>95</c:v>
                </c:pt>
                <c:pt idx="194" formatCode="0">
                  <c:v>30</c:v>
                </c:pt>
                <c:pt idx="195" formatCode="0">
                  <c:v>9</c:v>
                </c:pt>
                <c:pt idx="196" formatCode="0">
                  <c:v>60</c:v>
                </c:pt>
                <c:pt idx="197" formatCode="0">
                  <c:v>81</c:v>
                </c:pt>
                <c:pt idx="198" formatCode="0">
                  <c:v>100</c:v>
                </c:pt>
                <c:pt idx="199" formatCode="0">
                  <c:v>112</c:v>
                </c:pt>
                <c:pt idx="200" formatCode="0">
                  <c:v>121</c:v>
                </c:pt>
                <c:pt idx="201" formatCode="0">
                  <c:v>53</c:v>
                </c:pt>
                <c:pt idx="202" formatCode="0">
                  <c:v>24</c:v>
                </c:pt>
                <c:pt idx="203" formatCode="0">
                  <c:v>53</c:v>
                </c:pt>
                <c:pt idx="204" formatCode="0">
                  <c:v>141</c:v>
                </c:pt>
                <c:pt idx="205" formatCode="0">
                  <c:v>205</c:v>
                </c:pt>
                <c:pt idx="206" formatCode="0">
                  <c:v>141</c:v>
                </c:pt>
                <c:pt idx="207" formatCode="0">
                  <c:v>143</c:v>
                </c:pt>
                <c:pt idx="208" formatCode="0">
                  <c:v>36</c:v>
                </c:pt>
                <c:pt idx="209" formatCode="0">
                  <c:v>0</c:v>
                </c:pt>
                <c:pt idx="210" formatCode="0">
                  <c:v>174</c:v>
                </c:pt>
                <c:pt idx="211" formatCode="0">
                  <c:v>196</c:v>
                </c:pt>
                <c:pt idx="212" formatCode="0">
                  <c:v>110</c:v>
                </c:pt>
                <c:pt idx="213" formatCode="0">
                  <c:v>180</c:v>
                </c:pt>
                <c:pt idx="214" formatCode="0">
                  <c:v>151</c:v>
                </c:pt>
                <c:pt idx="215" formatCode="0">
                  <c:v>103</c:v>
                </c:pt>
                <c:pt idx="216" formatCode="0">
                  <c:v>19</c:v>
                </c:pt>
                <c:pt idx="217" formatCode="0">
                  <c:v>134</c:v>
                </c:pt>
                <c:pt idx="218" formatCode="0">
                  <c:v>246</c:v>
                </c:pt>
                <c:pt idx="219" formatCode="0">
                  <c:v>219</c:v>
                </c:pt>
                <c:pt idx="220" formatCode="0">
                  <c:v>195</c:v>
                </c:pt>
                <c:pt idx="221" formatCode="0">
                  <c:v>315</c:v>
                </c:pt>
                <c:pt idx="222" formatCode="0">
                  <c:v>47</c:v>
                </c:pt>
                <c:pt idx="223" formatCode="0">
                  <c:v>5</c:v>
                </c:pt>
                <c:pt idx="224" formatCode="0">
                  <c:v>191</c:v>
                </c:pt>
                <c:pt idx="225" formatCode="0">
                  <c:v>275</c:v>
                </c:pt>
                <c:pt idx="226" formatCode="0">
                  <c:v>185</c:v>
                </c:pt>
                <c:pt idx="227" formatCode="0">
                  <c:v>213</c:v>
                </c:pt>
                <c:pt idx="228" formatCode="0">
                  <c:v>248</c:v>
                </c:pt>
                <c:pt idx="229" formatCode="0">
                  <c:v>50</c:v>
                </c:pt>
                <c:pt idx="230" formatCode="0">
                  <c:v>0</c:v>
                </c:pt>
                <c:pt idx="231" formatCode="0">
                  <c:v>201</c:v>
                </c:pt>
                <c:pt idx="232" formatCode="0">
                  <c:v>245</c:v>
                </c:pt>
                <c:pt idx="233" formatCode="0">
                  <c:v>187</c:v>
                </c:pt>
                <c:pt idx="234" formatCode="0">
                  <c:v>162</c:v>
                </c:pt>
                <c:pt idx="235" formatCode="0">
                  <c:v>223</c:v>
                </c:pt>
                <c:pt idx="236" formatCode="0">
                  <c:v>40</c:v>
                </c:pt>
                <c:pt idx="237" formatCode="0">
                  <c:v>6</c:v>
                </c:pt>
                <c:pt idx="238" formatCode="0">
                  <c:v>214</c:v>
                </c:pt>
                <c:pt idx="239" formatCode="0">
                  <c:v>240</c:v>
                </c:pt>
                <c:pt idx="240" formatCode="0">
                  <c:v>162</c:v>
                </c:pt>
                <c:pt idx="241" formatCode="0">
                  <c:v>146</c:v>
                </c:pt>
                <c:pt idx="242" formatCode="0">
                  <c:v>137</c:v>
                </c:pt>
                <c:pt idx="243" formatCode="0">
                  <c:v>36</c:v>
                </c:pt>
                <c:pt idx="244" formatCode="0">
                  <c:v>3</c:v>
                </c:pt>
                <c:pt idx="245" formatCode="0">
                  <c:v>152</c:v>
                </c:pt>
                <c:pt idx="246" formatCode="0">
                  <c:v>136</c:v>
                </c:pt>
                <c:pt idx="247" formatCode="0">
                  <c:v>104</c:v>
                </c:pt>
                <c:pt idx="248" formatCode="0">
                  <c:v>77</c:v>
                </c:pt>
                <c:pt idx="249" formatCode="0">
                  <c:v>97</c:v>
                </c:pt>
                <c:pt idx="250" formatCode="0">
                  <c:v>23</c:v>
                </c:pt>
                <c:pt idx="251" formatCode="0">
                  <c:v>0</c:v>
                </c:pt>
                <c:pt idx="252" formatCode="0">
                  <c:v>89</c:v>
                </c:pt>
                <c:pt idx="253" formatCode="0">
                  <c:v>82</c:v>
                </c:pt>
                <c:pt idx="254" formatCode="0">
                  <c:v>59</c:v>
                </c:pt>
                <c:pt idx="255" formatCode="0">
                  <c:v>9</c:v>
                </c:pt>
                <c:pt idx="256" formatCode="0">
                  <c:v>3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15</c:v>
                </c:pt>
                <c:pt idx="260" formatCode="0">
                  <c:v>66</c:v>
                </c:pt>
                <c:pt idx="261" formatCode="0">
                  <c:v>113</c:v>
                </c:pt>
                <c:pt idx="262" formatCode="0">
                  <c:v>59</c:v>
                </c:pt>
                <c:pt idx="263" formatCode="0">
                  <c:v>4</c:v>
                </c:pt>
                <c:pt idx="264" formatCode="0">
                  <c:v>2</c:v>
                </c:pt>
                <c:pt idx="265" formatCode="0">
                  <c:v>3</c:v>
                </c:pt>
                <c:pt idx="266" formatCode="0">
                  <c:v>46</c:v>
                </c:pt>
                <c:pt idx="267" formatCode="0">
                  <c:v>71</c:v>
                </c:pt>
                <c:pt idx="268" formatCode="0">
                  <c:v>27</c:v>
                </c:pt>
                <c:pt idx="269" formatCode="0">
                  <c:v>26</c:v>
                </c:pt>
                <c:pt idx="270" formatCode="0">
                  <c:v>33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39</c:v>
                </c:pt>
                <c:pt idx="274" formatCode="0">
                  <c:v>55</c:v>
                </c:pt>
                <c:pt idx="275" formatCode="0">
                  <c:v>16</c:v>
                </c:pt>
                <c:pt idx="276" formatCode="0">
                  <c:v>36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1</c:v>
                </c:pt>
                <c:pt idx="280" formatCode="0">
                  <c:v>21</c:v>
                </c:pt>
                <c:pt idx="281" formatCode="0">
                  <c:v>23</c:v>
                </c:pt>
                <c:pt idx="282" formatCode="0">
                  <c:v>14</c:v>
                </c:pt>
                <c:pt idx="283" formatCode="0">
                  <c:v>20</c:v>
                </c:pt>
                <c:pt idx="284" formatCode="0">
                  <c:v>28</c:v>
                </c:pt>
                <c:pt idx="285" formatCode="0">
                  <c:v>16</c:v>
                </c:pt>
                <c:pt idx="286" formatCode="0">
                  <c:v>2</c:v>
                </c:pt>
                <c:pt idx="287" formatCode="0">
                  <c:v>40</c:v>
                </c:pt>
                <c:pt idx="288" formatCode="0">
                  <c:v>26</c:v>
                </c:pt>
                <c:pt idx="289" formatCode="0">
                  <c:v>16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30</c:v>
                </c:pt>
                <c:pt idx="295" formatCode="0">
                  <c:v>41</c:v>
                </c:pt>
                <c:pt idx="296" formatCode="0">
                  <c:v>22</c:v>
                </c:pt>
                <c:pt idx="297" formatCode="0">
                  <c:v>28</c:v>
                </c:pt>
                <c:pt idx="298" formatCode="0">
                  <c:v>26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32</c:v>
                </c:pt>
                <c:pt idx="302" formatCode="0">
                  <c:v>27</c:v>
                </c:pt>
                <c:pt idx="303" formatCode="0">
                  <c:v>30</c:v>
                </c:pt>
                <c:pt idx="304" formatCode="0">
                  <c:v>42</c:v>
                </c:pt>
                <c:pt idx="305" formatCode="0">
                  <c:v>29</c:v>
                </c:pt>
                <c:pt idx="306" formatCode="0">
                  <c:v>3</c:v>
                </c:pt>
                <c:pt idx="307" formatCode="0">
                  <c:v>3</c:v>
                </c:pt>
                <c:pt idx="308" formatCode="0">
                  <c:v>49</c:v>
                </c:pt>
                <c:pt idx="309" formatCode="0">
                  <c:v>52</c:v>
                </c:pt>
                <c:pt idx="310" formatCode="0">
                  <c:v>22</c:v>
                </c:pt>
                <c:pt idx="311" formatCode="0">
                  <c:v>40</c:v>
                </c:pt>
                <c:pt idx="312" formatCode="0">
                  <c:v>38</c:v>
                </c:pt>
                <c:pt idx="313" formatCode="0">
                  <c:v>8</c:v>
                </c:pt>
                <c:pt idx="314" formatCode="0">
                  <c:v>2</c:v>
                </c:pt>
                <c:pt idx="315" formatCode="0">
                  <c:v>82</c:v>
                </c:pt>
                <c:pt idx="316" formatCode="0">
                  <c:v>52</c:v>
                </c:pt>
                <c:pt idx="317" formatCode="0">
                  <c:v>75</c:v>
                </c:pt>
                <c:pt idx="318" formatCode="0">
                  <c:v>55</c:v>
                </c:pt>
                <c:pt idx="319" formatCode="0">
                  <c:v>47</c:v>
                </c:pt>
                <c:pt idx="320" formatCode="0">
                  <c:v>16</c:v>
                </c:pt>
                <c:pt idx="321" formatCode="0">
                  <c:v>3</c:v>
                </c:pt>
                <c:pt idx="322" formatCode="0">
                  <c:v>109</c:v>
                </c:pt>
                <c:pt idx="323" formatCode="0">
                  <c:v>87</c:v>
                </c:pt>
                <c:pt idx="324" formatCode="0">
                  <c:v>4</c:v>
                </c:pt>
                <c:pt idx="325" formatCode="0">
                  <c:v>98</c:v>
                </c:pt>
                <c:pt idx="326" formatCode="0">
                  <c:v>121</c:v>
                </c:pt>
                <c:pt idx="327" formatCode="0">
                  <c:v>16</c:v>
                </c:pt>
                <c:pt idx="328" formatCode="0">
                  <c:v>8</c:v>
                </c:pt>
                <c:pt idx="329" formatCode="0">
                  <c:v>116</c:v>
                </c:pt>
                <c:pt idx="330" formatCode="0">
                  <c:v>145</c:v>
                </c:pt>
                <c:pt idx="331" formatCode="0">
                  <c:v>107</c:v>
                </c:pt>
                <c:pt idx="332" formatCode="0">
                  <c:v>91</c:v>
                </c:pt>
                <c:pt idx="333" formatCode="0">
                  <c:v>111</c:v>
                </c:pt>
                <c:pt idx="334" formatCode="0">
                  <c:v>40</c:v>
                </c:pt>
                <c:pt idx="335" formatCode="0">
                  <c:v>6</c:v>
                </c:pt>
                <c:pt idx="336" formatCode="0">
                  <c:v>240</c:v>
                </c:pt>
                <c:pt idx="337" formatCode="0">
                  <c:v>131</c:v>
                </c:pt>
                <c:pt idx="338" formatCode="0">
                  <c:v>157</c:v>
                </c:pt>
                <c:pt idx="339" formatCode="0">
                  <c:v>120</c:v>
                </c:pt>
                <c:pt idx="340" formatCode="0">
                  <c:v>111</c:v>
                </c:pt>
                <c:pt idx="341" formatCode="0">
                  <c:v>108</c:v>
                </c:pt>
                <c:pt idx="342" formatCode="0">
                  <c:v>20</c:v>
                </c:pt>
                <c:pt idx="343" formatCode="0">
                  <c:v>239</c:v>
                </c:pt>
                <c:pt idx="344" formatCode="0">
                  <c:v>136</c:v>
                </c:pt>
                <c:pt idx="345" formatCode="0">
                  <c:v>216</c:v>
                </c:pt>
                <c:pt idx="346" formatCode="0">
                  <c:v>142</c:v>
                </c:pt>
                <c:pt idx="347" formatCode="0">
                  <c:v>174</c:v>
                </c:pt>
                <c:pt idx="348" formatCode="0">
                  <c:v>28</c:v>
                </c:pt>
                <c:pt idx="349" formatCode="0">
                  <c:v>65</c:v>
                </c:pt>
                <c:pt idx="350" formatCode="0">
                  <c:v>191</c:v>
                </c:pt>
                <c:pt idx="351" formatCode="0">
                  <c:v>205</c:v>
                </c:pt>
                <c:pt idx="352" formatCode="0">
                  <c:v>238</c:v>
                </c:pt>
                <c:pt idx="353" formatCode="0">
                  <c:v>141</c:v>
                </c:pt>
                <c:pt idx="354" formatCode="0">
                  <c:v>195</c:v>
                </c:pt>
                <c:pt idx="355" formatCode="0">
                  <c:v>28</c:v>
                </c:pt>
                <c:pt idx="356" formatCode="0">
                  <c:v>5</c:v>
                </c:pt>
                <c:pt idx="357" formatCode="0">
                  <c:v>227</c:v>
                </c:pt>
                <c:pt idx="358" formatCode="0">
                  <c:v>219</c:v>
                </c:pt>
                <c:pt idx="359" formatCode="0">
                  <c:v>162</c:v>
                </c:pt>
                <c:pt idx="360" formatCode="0">
                  <c:v>128</c:v>
                </c:pt>
                <c:pt idx="361" formatCode="0">
                  <c:v>157</c:v>
                </c:pt>
                <c:pt idx="362" formatCode="0">
                  <c:v>27</c:v>
                </c:pt>
                <c:pt idx="363" formatCode="0">
                  <c:v>6</c:v>
                </c:pt>
                <c:pt idx="364" formatCode="0">
                  <c:v>195</c:v>
                </c:pt>
                <c:pt idx="365" formatCode="0">
                  <c:v>126</c:v>
                </c:pt>
                <c:pt idx="366" formatCode="0">
                  <c:v>95</c:v>
                </c:pt>
                <c:pt idx="367" formatCode="0">
                  <c:v>82</c:v>
                </c:pt>
                <c:pt idx="368" formatCode="0">
                  <c:v>157</c:v>
                </c:pt>
                <c:pt idx="369" formatCode="0">
                  <c:v>21</c:v>
                </c:pt>
                <c:pt idx="370" formatCode="0">
                  <c:v>16</c:v>
                </c:pt>
                <c:pt idx="371" formatCode="0">
                  <c:v>186</c:v>
                </c:pt>
                <c:pt idx="372" formatCode="0">
                  <c:v>88</c:v>
                </c:pt>
                <c:pt idx="373" formatCode="0">
                  <c:v>97</c:v>
                </c:pt>
                <c:pt idx="374" formatCode="0">
                  <c:v>96</c:v>
                </c:pt>
                <c:pt idx="375" formatCode="0">
                  <c:v>54</c:v>
                </c:pt>
                <c:pt idx="376" formatCode="0">
                  <c:v>14</c:v>
                </c:pt>
                <c:pt idx="377" formatCode="0">
                  <c:v>11</c:v>
                </c:pt>
                <c:pt idx="378" formatCode="0">
                  <c:v>120</c:v>
                </c:pt>
                <c:pt idx="379" formatCode="0">
                  <c:v>84</c:v>
                </c:pt>
                <c:pt idx="380" formatCode="0">
                  <c:v>59</c:v>
                </c:pt>
                <c:pt idx="381" formatCode="0">
                  <c:v>54</c:v>
                </c:pt>
                <c:pt idx="382" formatCode="0">
                  <c:v>6</c:v>
                </c:pt>
                <c:pt idx="383" formatCode="0">
                  <c:v>54</c:v>
                </c:pt>
                <c:pt idx="384" formatCode="0">
                  <c:v>13</c:v>
                </c:pt>
                <c:pt idx="385" formatCode="0">
                  <c:v>23</c:v>
                </c:pt>
                <c:pt idx="386" formatCode="0">
                  <c:v>14</c:v>
                </c:pt>
                <c:pt idx="387" formatCode="0">
                  <c:v>100</c:v>
                </c:pt>
                <c:pt idx="388" formatCode="0">
                  <c:v>10</c:v>
                </c:pt>
                <c:pt idx="389" formatCode="0">
                  <c:v>75</c:v>
                </c:pt>
                <c:pt idx="390" formatCode="0">
                  <c:v>10</c:v>
                </c:pt>
                <c:pt idx="391" formatCode="0">
                  <c:v>6</c:v>
                </c:pt>
                <c:pt idx="392" formatCode="0">
                  <c:v>100</c:v>
                </c:pt>
                <c:pt idx="393" formatCode="0">
                  <c:v>44</c:v>
                </c:pt>
                <c:pt idx="394" formatCode="0">
                  <c:v>20</c:v>
                </c:pt>
                <c:pt idx="395" formatCode="0">
                  <c:v>20</c:v>
                </c:pt>
                <c:pt idx="396" formatCode="0">
                  <c:v>19</c:v>
                </c:pt>
                <c:pt idx="39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8032"/>
        <c:axId val="22737644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Заб_Ръст!$AV$40:$AV$437</c:f>
              <c:numCache>
                <c:formatCode>0.0</c:formatCode>
                <c:ptCount val="398"/>
                <c:pt idx="0">
                  <c:v>6.7007875020740535</c:v>
                </c:pt>
                <c:pt idx="1">
                  <c:v>6.7007875020740535</c:v>
                </c:pt>
                <c:pt idx="2">
                  <c:v>6.7007875020740535</c:v>
                </c:pt>
                <c:pt idx="3">
                  <c:v>8.9343833360987386</c:v>
                </c:pt>
                <c:pt idx="4">
                  <c:v>8.615298216952354</c:v>
                </c:pt>
                <c:pt idx="5">
                  <c:v>7.33895774036682</c:v>
                </c:pt>
                <c:pt idx="6">
                  <c:v>6.7007875020740535</c:v>
                </c:pt>
                <c:pt idx="7">
                  <c:v>5.7435321446349024</c:v>
                </c:pt>
                <c:pt idx="8">
                  <c:v>5.7435321446349024</c:v>
                </c:pt>
                <c:pt idx="9">
                  <c:v>5.4244470254885195</c:v>
                </c:pt>
                <c:pt idx="10">
                  <c:v>5.4244470254885195</c:v>
                </c:pt>
                <c:pt idx="11">
                  <c:v>6.3817023829276707</c:v>
                </c:pt>
                <c:pt idx="12">
                  <c:v>5.4244470254885195</c:v>
                </c:pt>
                <c:pt idx="13">
                  <c:v>4.1481065489029856</c:v>
                </c:pt>
                <c:pt idx="14">
                  <c:v>4.1481065489029856</c:v>
                </c:pt>
                <c:pt idx="15">
                  <c:v>3.8290214297566023</c:v>
                </c:pt>
                <c:pt idx="16">
                  <c:v>4.1481065489029856</c:v>
                </c:pt>
                <c:pt idx="17">
                  <c:v>1.9145107148783012</c:v>
                </c:pt>
                <c:pt idx="18">
                  <c:v>1.9145107148783012</c:v>
                </c:pt>
                <c:pt idx="19">
                  <c:v>1.9145107148783012</c:v>
                </c:pt>
                <c:pt idx="20">
                  <c:v>1.9145107148783012</c:v>
                </c:pt>
                <c:pt idx="21">
                  <c:v>1.9145107148783012</c:v>
                </c:pt>
                <c:pt idx="22">
                  <c:v>2.2335958340246846</c:v>
                </c:pt>
                <c:pt idx="23">
                  <c:v>2.2335958340246846</c:v>
                </c:pt>
                <c:pt idx="24">
                  <c:v>2.5526809531710679</c:v>
                </c:pt>
                <c:pt idx="25">
                  <c:v>1.5954255957319177</c:v>
                </c:pt>
                <c:pt idx="26">
                  <c:v>1.276340476585534</c:v>
                </c:pt>
                <c:pt idx="27">
                  <c:v>1.276340476585534</c:v>
                </c:pt>
                <c:pt idx="28">
                  <c:v>1.276340476585534</c:v>
                </c:pt>
                <c:pt idx="29">
                  <c:v>1.276340476585534</c:v>
                </c:pt>
                <c:pt idx="30">
                  <c:v>0.95725535743915058</c:v>
                </c:pt>
                <c:pt idx="31">
                  <c:v>0.95725535743915058</c:v>
                </c:pt>
                <c:pt idx="32">
                  <c:v>0.63817023829276698</c:v>
                </c:pt>
                <c:pt idx="33">
                  <c:v>0.63817023829276698</c:v>
                </c:pt>
                <c:pt idx="34">
                  <c:v>0.63817023829276698</c:v>
                </c:pt>
                <c:pt idx="35">
                  <c:v>0.63817023829276698</c:v>
                </c:pt>
                <c:pt idx="36">
                  <c:v>0.31908511914638349</c:v>
                </c:pt>
                <c:pt idx="37">
                  <c:v>0.31908511914638349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0.31908511914638349</c:v>
                </c:pt>
                <c:pt idx="57">
                  <c:v>0.31908511914638349</c:v>
                </c:pt>
                <c:pt idx="58">
                  <c:v>5.1053619063421358</c:v>
                </c:pt>
                <c:pt idx="59">
                  <c:v>5.4244470254885195</c:v>
                </c:pt>
                <c:pt idx="60">
                  <c:v>12.444319646708957</c:v>
                </c:pt>
                <c:pt idx="61">
                  <c:v>13.401575004148107</c:v>
                </c:pt>
                <c:pt idx="62">
                  <c:v>13.401575004148107</c:v>
                </c:pt>
                <c:pt idx="63">
                  <c:v>14.358830361587257</c:v>
                </c:pt>
                <c:pt idx="64">
                  <c:v>15.316085719026409</c:v>
                </c:pt>
                <c:pt idx="65">
                  <c:v>16.273341076465559</c:v>
                </c:pt>
                <c:pt idx="66">
                  <c:v>16.592426195611942</c:v>
                </c:pt>
                <c:pt idx="67">
                  <c:v>16.911511314758325</c:v>
                </c:pt>
                <c:pt idx="68">
                  <c:v>17.868766672197477</c:v>
                </c:pt>
                <c:pt idx="69">
                  <c:v>17.868766672197477</c:v>
                </c:pt>
                <c:pt idx="70">
                  <c:v>19.145107148783008</c:v>
                </c:pt>
                <c:pt idx="71">
                  <c:v>20.421447625368543</c:v>
                </c:pt>
                <c:pt idx="72">
                  <c:v>15.635170838172792</c:v>
                </c:pt>
                <c:pt idx="73">
                  <c:v>16.911511314758325</c:v>
                </c:pt>
                <c:pt idx="74">
                  <c:v>11.487064289269805</c:v>
                </c:pt>
                <c:pt idx="75">
                  <c:v>11.167979170123422</c:v>
                </c:pt>
                <c:pt idx="76">
                  <c:v>11.167979170123422</c:v>
                </c:pt>
                <c:pt idx="77">
                  <c:v>10.210723812684272</c:v>
                </c:pt>
                <c:pt idx="78">
                  <c:v>11.167979170123422</c:v>
                </c:pt>
                <c:pt idx="79">
                  <c:v>10.848894050977039</c:v>
                </c:pt>
                <c:pt idx="80">
                  <c:v>11.806149408416189</c:v>
                </c:pt>
                <c:pt idx="81">
                  <c:v>12.763404765855341</c:v>
                </c:pt>
                <c:pt idx="82">
                  <c:v>13.082489885001724</c:v>
                </c:pt>
                <c:pt idx="83">
                  <c:v>13.082489885001724</c:v>
                </c:pt>
                <c:pt idx="84">
                  <c:v>14.358830361587257</c:v>
                </c:pt>
                <c:pt idx="85">
                  <c:v>14.67791548073364</c:v>
                </c:pt>
                <c:pt idx="86">
                  <c:v>18.18785179134386</c:v>
                </c:pt>
                <c:pt idx="87">
                  <c:v>16.911511314758325</c:v>
                </c:pt>
                <c:pt idx="88">
                  <c:v>15.316085719026409</c:v>
                </c:pt>
                <c:pt idx="89">
                  <c:v>15.635170838172792</c:v>
                </c:pt>
                <c:pt idx="90">
                  <c:v>15.635170838172792</c:v>
                </c:pt>
                <c:pt idx="91">
                  <c:v>18.18785179134386</c:v>
                </c:pt>
                <c:pt idx="92">
                  <c:v>18.18785179134386</c:v>
                </c:pt>
                <c:pt idx="93">
                  <c:v>19.145107148783008</c:v>
                </c:pt>
                <c:pt idx="94">
                  <c:v>20.421447625368543</c:v>
                </c:pt>
                <c:pt idx="95">
                  <c:v>21.697788101954078</c:v>
                </c:pt>
                <c:pt idx="96">
                  <c:v>20.74053274451493</c:v>
                </c:pt>
                <c:pt idx="97">
                  <c:v>21.059617863661312</c:v>
                </c:pt>
                <c:pt idx="98">
                  <c:v>21.059617863661312</c:v>
                </c:pt>
                <c:pt idx="99">
                  <c:v>21.697788101954078</c:v>
                </c:pt>
                <c:pt idx="100">
                  <c:v>20.421447625368543</c:v>
                </c:pt>
                <c:pt idx="101">
                  <c:v>22.974128578539609</c:v>
                </c:pt>
                <c:pt idx="102">
                  <c:v>25.526809531710683</c:v>
                </c:pt>
                <c:pt idx="103">
                  <c:v>24.569554174271527</c:v>
                </c:pt>
                <c:pt idx="104">
                  <c:v>24.888639293417913</c:v>
                </c:pt>
                <c:pt idx="105">
                  <c:v>23.293213697685992</c:v>
                </c:pt>
                <c:pt idx="106">
                  <c:v>24.888639293417913</c:v>
                </c:pt>
                <c:pt idx="107">
                  <c:v>24.250469055125144</c:v>
                </c:pt>
                <c:pt idx="108">
                  <c:v>23.931383935978761</c:v>
                </c:pt>
                <c:pt idx="109">
                  <c:v>22.655043459393227</c:v>
                </c:pt>
                <c:pt idx="110">
                  <c:v>23.293213697685992</c:v>
                </c:pt>
                <c:pt idx="111">
                  <c:v>23.293213697685992</c:v>
                </c:pt>
                <c:pt idx="112">
                  <c:v>24.888639293417913</c:v>
                </c:pt>
                <c:pt idx="113">
                  <c:v>24.250469055125144</c:v>
                </c:pt>
                <c:pt idx="114">
                  <c:v>22.974128578539609</c:v>
                </c:pt>
                <c:pt idx="115">
                  <c:v>22.974128578539609</c:v>
                </c:pt>
                <c:pt idx="116">
                  <c:v>23.293213697685992</c:v>
                </c:pt>
                <c:pt idx="117">
                  <c:v>23.293213697685992</c:v>
                </c:pt>
                <c:pt idx="118">
                  <c:v>22.974128578539609</c:v>
                </c:pt>
                <c:pt idx="119">
                  <c:v>24.888639293417913</c:v>
                </c:pt>
                <c:pt idx="120">
                  <c:v>24.888639293417913</c:v>
                </c:pt>
                <c:pt idx="121">
                  <c:v>24.888639293417913</c:v>
                </c:pt>
                <c:pt idx="122">
                  <c:v>24.250469055125144</c:v>
                </c:pt>
                <c:pt idx="123">
                  <c:v>24.888639293417913</c:v>
                </c:pt>
                <c:pt idx="124">
                  <c:v>23.931383935978761</c:v>
                </c:pt>
                <c:pt idx="125">
                  <c:v>23.612298816832379</c:v>
                </c:pt>
                <c:pt idx="126">
                  <c:v>22.016873221100461</c:v>
                </c:pt>
                <c:pt idx="127">
                  <c:v>22.974128578539609</c:v>
                </c:pt>
                <c:pt idx="128">
                  <c:v>24.250469055125144</c:v>
                </c:pt>
                <c:pt idx="129">
                  <c:v>22.655043459393227</c:v>
                </c:pt>
                <c:pt idx="130">
                  <c:v>21.059617863661312</c:v>
                </c:pt>
                <c:pt idx="131">
                  <c:v>21.059617863661312</c:v>
                </c:pt>
                <c:pt idx="132">
                  <c:v>21.059617863661312</c:v>
                </c:pt>
                <c:pt idx="133">
                  <c:v>20.74053274451493</c:v>
                </c:pt>
                <c:pt idx="134">
                  <c:v>21.697788101954078</c:v>
                </c:pt>
                <c:pt idx="135">
                  <c:v>22.974128578539609</c:v>
                </c:pt>
                <c:pt idx="136">
                  <c:v>24.888639293417913</c:v>
                </c:pt>
                <c:pt idx="137">
                  <c:v>25.207724412564296</c:v>
                </c:pt>
                <c:pt idx="138">
                  <c:v>25.207724412564296</c:v>
                </c:pt>
                <c:pt idx="139">
                  <c:v>25.207724412564296</c:v>
                </c:pt>
                <c:pt idx="140">
                  <c:v>25.526809531710683</c:v>
                </c:pt>
                <c:pt idx="141">
                  <c:v>25.845894650857062</c:v>
                </c:pt>
                <c:pt idx="142">
                  <c:v>26.164979770003448</c:v>
                </c:pt>
                <c:pt idx="143">
                  <c:v>28.717660723174514</c:v>
                </c:pt>
                <c:pt idx="144">
                  <c:v>30.951256557199198</c:v>
                </c:pt>
                <c:pt idx="145">
                  <c:v>31.90851191463835</c:v>
                </c:pt>
                <c:pt idx="146">
                  <c:v>31.90851191463835</c:v>
                </c:pt>
                <c:pt idx="147">
                  <c:v>29.35583096146728</c:v>
                </c:pt>
                <c:pt idx="148">
                  <c:v>28.398575604028132</c:v>
                </c:pt>
                <c:pt idx="149">
                  <c:v>28.398575604028132</c:v>
                </c:pt>
                <c:pt idx="150">
                  <c:v>29.036745842320897</c:v>
                </c:pt>
                <c:pt idx="151">
                  <c:v>32.227597033784733</c:v>
                </c:pt>
                <c:pt idx="152">
                  <c:v>32.227597033784733</c:v>
                </c:pt>
                <c:pt idx="153">
                  <c:v>32.865767272077498</c:v>
                </c:pt>
                <c:pt idx="154">
                  <c:v>34.461192867809416</c:v>
                </c:pt>
                <c:pt idx="155">
                  <c:v>34.780277986955802</c:v>
                </c:pt>
                <c:pt idx="156">
                  <c:v>36.056618463541334</c:v>
                </c:pt>
                <c:pt idx="157">
                  <c:v>35.418448225248568</c:v>
                </c:pt>
                <c:pt idx="158">
                  <c:v>37.013873820980486</c:v>
                </c:pt>
                <c:pt idx="159">
                  <c:v>37.013873820980486</c:v>
                </c:pt>
                <c:pt idx="160">
                  <c:v>37.332958940126865</c:v>
                </c:pt>
                <c:pt idx="161">
                  <c:v>41.800150608176239</c:v>
                </c:pt>
                <c:pt idx="162">
                  <c:v>38.928384535858783</c:v>
                </c:pt>
                <c:pt idx="163">
                  <c:v>41.481065489029859</c:v>
                </c:pt>
                <c:pt idx="164">
                  <c:v>43.714661323054536</c:v>
                </c:pt>
                <c:pt idx="165">
                  <c:v>45.62917203793284</c:v>
                </c:pt>
                <c:pt idx="166">
                  <c:v>45.62917203793284</c:v>
                </c:pt>
                <c:pt idx="167">
                  <c:v>45.310086918786453</c:v>
                </c:pt>
                <c:pt idx="168">
                  <c:v>45.310086918786453</c:v>
                </c:pt>
                <c:pt idx="169">
                  <c:v>47.862767871957523</c:v>
                </c:pt>
                <c:pt idx="170">
                  <c:v>50.415448825128593</c:v>
                </c:pt>
                <c:pt idx="171">
                  <c:v>53.287214897446049</c:v>
                </c:pt>
                <c:pt idx="172">
                  <c:v>52.329959540006897</c:v>
                </c:pt>
                <c:pt idx="173">
                  <c:v>52.649044659153276</c:v>
                </c:pt>
                <c:pt idx="174">
                  <c:v>52.649044659153276</c:v>
                </c:pt>
                <c:pt idx="175">
                  <c:v>54.244470254885186</c:v>
                </c:pt>
                <c:pt idx="176">
                  <c:v>62.221598233544775</c:v>
                </c:pt>
                <c:pt idx="177">
                  <c:v>66.369704782447769</c:v>
                </c:pt>
                <c:pt idx="178">
                  <c:v>66.369704782447769</c:v>
                </c:pt>
                <c:pt idx="179">
                  <c:v>66.688789901594149</c:v>
                </c:pt>
                <c:pt idx="180">
                  <c:v>68.603300616472453</c:v>
                </c:pt>
                <c:pt idx="181">
                  <c:v>68.284215497326073</c:v>
                </c:pt>
                <c:pt idx="182">
                  <c:v>73.389577403668198</c:v>
                </c:pt>
                <c:pt idx="183">
                  <c:v>78.814024429156717</c:v>
                </c:pt>
                <c:pt idx="184">
                  <c:v>81.047620263181415</c:v>
                </c:pt>
                <c:pt idx="185">
                  <c:v>87.748407765255465</c:v>
                </c:pt>
                <c:pt idx="186">
                  <c:v>99.873642292818033</c:v>
                </c:pt>
                <c:pt idx="187">
                  <c:v>101.78815300769634</c:v>
                </c:pt>
                <c:pt idx="188">
                  <c:v>102.42632324598911</c:v>
                </c:pt>
                <c:pt idx="189">
                  <c:v>113.27521729696615</c:v>
                </c:pt>
                <c:pt idx="190">
                  <c:v>126.03862206282147</c:v>
                </c:pt>
                <c:pt idx="191">
                  <c:v>128.91038813513893</c:v>
                </c:pt>
                <c:pt idx="192">
                  <c:v>140.39745242440873</c:v>
                </c:pt>
                <c:pt idx="193">
                  <c:v>163.05249588380195</c:v>
                </c:pt>
                <c:pt idx="194">
                  <c:v>170.71053874331517</c:v>
                </c:pt>
                <c:pt idx="195">
                  <c:v>173.58230481563263</c:v>
                </c:pt>
                <c:pt idx="196">
                  <c:v>182.83577327087775</c:v>
                </c:pt>
                <c:pt idx="197">
                  <c:v>197.51368875161137</c:v>
                </c:pt>
                <c:pt idx="198">
                  <c:v>220.80690244929735</c:v>
                </c:pt>
                <c:pt idx="199">
                  <c:v>243.78103102783697</c:v>
                </c:pt>
                <c:pt idx="200">
                  <c:v>266.11698936808381</c:v>
                </c:pt>
                <c:pt idx="201">
                  <c:v>279.83764949137833</c:v>
                </c:pt>
                <c:pt idx="202">
                  <c:v>286.53843699345236</c:v>
                </c:pt>
                <c:pt idx="203">
                  <c:v>286.53843699345236</c:v>
                </c:pt>
                <c:pt idx="204">
                  <c:v>310.15073581028474</c:v>
                </c:pt>
                <c:pt idx="205">
                  <c:v>363.7570358268772</c:v>
                </c:pt>
                <c:pt idx="206">
                  <c:v>390.87927095431979</c:v>
                </c:pt>
                <c:pt idx="207">
                  <c:v>406.19535667334617</c:v>
                </c:pt>
                <c:pt idx="208">
                  <c:v>408.10986738822453</c:v>
                </c:pt>
                <c:pt idx="209">
                  <c:v>405.23810131590699</c:v>
                </c:pt>
                <c:pt idx="210">
                  <c:v>441.61380489859471</c:v>
                </c:pt>
                <c:pt idx="211">
                  <c:v>478.30859360042882</c:v>
                </c:pt>
                <c:pt idx="212">
                  <c:v>481.4994447918927</c:v>
                </c:pt>
                <c:pt idx="213">
                  <c:v>503.19723289384677</c:v>
                </c:pt>
                <c:pt idx="214">
                  <c:v>512.76978646823829</c:v>
                </c:pt>
                <c:pt idx="215">
                  <c:v>528.72404242555751</c:v>
                </c:pt>
                <c:pt idx="216">
                  <c:v>527.12861682982555</c:v>
                </c:pt>
                <c:pt idx="217">
                  <c:v>552.97451148068251</c:v>
                </c:pt>
                <c:pt idx="218">
                  <c:v>586.4784489910528</c:v>
                </c:pt>
                <c:pt idx="219">
                  <c:v>590.94564065910231</c:v>
                </c:pt>
                <c:pt idx="220">
                  <c:v>608.17623709300688</c:v>
                </c:pt>
                <c:pt idx="221">
                  <c:v>663.05887758618485</c:v>
                </c:pt>
                <c:pt idx="222">
                  <c:v>666.56881389679506</c:v>
                </c:pt>
                <c:pt idx="223">
                  <c:v>668.16423949252703</c:v>
                </c:pt>
                <c:pt idx="224">
                  <c:v>673.58868651801561</c:v>
                </c:pt>
                <c:pt idx="225">
                  <c:v>698.79641093057978</c:v>
                </c:pt>
                <c:pt idx="226">
                  <c:v>722.72779486655861</c:v>
                </c:pt>
                <c:pt idx="227">
                  <c:v>733.25760379838925</c:v>
                </c:pt>
                <c:pt idx="228">
                  <c:v>764.20886035558851</c:v>
                </c:pt>
                <c:pt idx="229">
                  <c:v>747.29734904083011</c:v>
                </c:pt>
                <c:pt idx="230">
                  <c:v>741.23473177704886</c:v>
                </c:pt>
                <c:pt idx="231">
                  <c:v>762.61343475985655</c:v>
                </c:pt>
                <c:pt idx="232">
                  <c:v>762.29434964071015</c:v>
                </c:pt>
                <c:pt idx="233">
                  <c:v>752.0836258280259</c:v>
                </c:pt>
                <c:pt idx="234">
                  <c:v>741.55381689619526</c:v>
                </c:pt>
                <c:pt idx="235">
                  <c:v>712.19798593472797</c:v>
                </c:pt>
                <c:pt idx="236">
                  <c:v>709.96439010070333</c:v>
                </c:pt>
                <c:pt idx="237">
                  <c:v>710.28347521984972</c:v>
                </c:pt>
                <c:pt idx="238">
                  <c:v>717.62243296021643</c:v>
                </c:pt>
                <c:pt idx="239">
                  <c:v>706.454453790093</c:v>
                </c:pt>
                <c:pt idx="240">
                  <c:v>699.11549604972618</c:v>
                </c:pt>
                <c:pt idx="241">
                  <c:v>677.73679306691849</c:v>
                </c:pt>
                <c:pt idx="242">
                  <c:v>642.31834484166995</c:v>
                </c:pt>
                <c:pt idx="243">
                  <c:v>637.85115317362067</c:v>
                </c:pt>
                <c:pt idx="244">
                  <c:v>638.80840853105974</c:v>
                </c:pt>
                <c:pt idx="245">
                  <c:v>623.17323769288691</c:v>
                </c:pt>
                <c:pt idx="246">
                  <c:v>588.39295970593116</c:v>
                </c:pt>
                <c:pt idx="247">
                  <c:v>561.9088948167813</c:v>
                </c:pt>
                <c:pt idx="248">
                  <c:v>534.78665968933865</c:v>
                </c:pt>
                <c:pt idx="249">
                  <c:v>494.58193467689438</c:v>
                </c:pt>
                <c:pt idx="250">
                  <c:v>489.15748765140586</c:v>
                </c:pt>
                <c:pt idx="251">
                  <c:v>487.24297693652755</c:v>
                </c:pt>
                <c:pt idx="252">
                  <c:v>447.35733704322968</c:v>
                </c:pt>
                <c:pt idx="253">
                  <c:v>396.94188821810104</c:v>
                </c:pt>
                <c:pt idx="254">
                  <c:v>364.07612094602359</c:v>
                </c:pt>
                <c:pt idx="255">
                  <c:v>320.36145962296899</c:v>
                </c:pt>
                <c:pt idx="256">
                  <c:v>277.60405365735363</c:v>
                </c:pt>
                <c:pt idx="257">
                  <c:v>268.3505852021085</c:v>
                </c:pt>
                <c:pt idx="258">
                  <c:v>268.6696703212549</c:v>
                </c:pt>
                <c:pt idx="259">
                  <c:v>224.95500899820036</c:v>
                </c:pt>
                <c:pt idx="260">
                  <c:v>202.61905065795349</c:v>
                </c:pt>
                <c:pt idx="261">
                  <c:v>205.49081673027098</c:v>
                </c:pt>
                <c:pt idx="262">
                  <c:v>199.74728458563607</c:v>
                </c:pt>
                <c:pt idx="263">
                  <c:v>170.07236850502238</c:v>
                </c:pt>
                <c:pt idx="264">
                  <c:v>163.37158100294835</c:v>
                </c:pt>
                <c:pt idx="265">
                  <c:v>164.3288363603875</c:v>
                </c:pt>
                <c:pt idx="266">
                  <c:v>150.60817623709301</c:v>
                </c:pt>
                <c:pt idx="267">
                  <c:v>147.09823992648279</c:v>
                </c:pt>
                <c:pt idx="268">
                  <c:v>136.88751611379851</c:v>
                </c:pt>
                <c:pt idx="269">
                  <c:v>142.31196313928703</c:v>
                </c:pt>
                <c:pt idx="270">
                  <c:v>151.88451671367852</c:v>
                </c:pt>
                <c:pt idx="271">
                  <c:v>151.24634647538576</c:v>
                </c:pt>
                <c:pt idx="272">
                  <c:v>150.60817623709301</c:v>
                </c:pt>
                <c:pt idx="273">
                  <c:v>158.26621909660619</c:v>
                </c:pt>
                <c:pt idx="274">
                  <c:v>154.75628278599601</c:v>
                </c:pt>
                <c:pt idx="275">
                  <c:v>123.80502622879679</c:v>
                </c:pt>
                <c:pt idx="276">
                  <c:v>116.46606848842997</c:v>
                </c:pt>
                <c:pt idx="277">
                  <c:v>121.89051551391849</c:v>
                </c:pt>
                <c:pt idx="278">
                  <c:v>122.84777087135765</c:v>
                </c:pt>
                <c:pt idx="279">
                  <c:v>122.20960063306487</c:v>
                </c:pt>
                <c:pt idx="280">
                  <c:v>114.23247265440529</c:v>
                </c:pt>
                <c:pt idx="281">
                  <c:v>98.916386935378881</c:v>
                </c:pt>
                <c:pt idx="282">
                  <c:v>94.768280386475894</c:v>
                </c:pt>
                <c:pt idx="283">
                  <c:v>92.85376967159759</c:v>
                </c:pt>
                <c:pt idx="284">
                  <c:v>91.258344075865679</c:v>
                </c:pt>
                <c:pt idx="285">
                  <c:v>94.768280386475894</c:v>
                </c:pt>
                <c:pt idx="286">
                  <c:v>94.768280386475894</c:v>
                </c:pt>
                <c:pt idx="287">
                  <c:v>95.087365505622273</c:v>
                </c:pt>
                <c:pt idx="288">
                  <c:v>85.833897050377161</c:v>
                </c:pt>
                <c:pt idx="289">
                  <c:v>85.833897050377161</c:v>
                </c:pt>
                <c:pt idx="290">
                  <c:v>79.45219466744949</c:v>
                </c:pt>
                <c:pt idx="291">
                  <c:v>80.090364905742248</c:v>
                </c:pt>
                <c:pt idx="292">
                  <c:v>84.557556573791629</c:v>
                </c:pt>
                <c:pt idx="293">
                  <c:v>85.514811931230781</c:v>
                </c:pt>
                <c:pt idx="294">
                  <c:v>88.386578003548223</c:v>
                </c:pt>
                <c:pt idx="295">
                  <c:v>94.130110148183121</c:v>
                </c:pt>
                <c:pt idx="296">
                  <c:v>96.682791101354198</c:v>
                </c:pt>
                <c:pt idx="297">
                  <c:v>99.23547205452526</c:v>
                </c:pt>
                <c:pt idx="298">
                  <c:v>98.597301816232502</c:v>
                </c:pt>
                <c:pt idx="299">
                  <c:v>95.087365505622273</c:v>
                </c:pt>
                <c:pt idx="300">
                  <c:v>94.449195267329515</c:v>
                </c:pt>
                <c:pt idx="301">
                  <c:v>91.896514314158438</c:v>
                </c:pt>
                <c:pt idx="302">
                  <c:v>92.215599433304831</c:v>
                </c:pt>
                <c:pt idx="303">
                  <c:v>96.682791101354198</c:v>
                </c:pt>
                <c:pt idx="304">
                  <c:v>104.97900419916017</c:v>
                </c:pt>
                <c:pt idx="305">
                  <c:v>106.89351491403848</c:v>
                </c:pt>
                <c:pt idx="306">
                  <c:v>101.78815300769634</c:v>
                </c:pt>
                <c:pt idx="307">
                  <c:v>101.46906788854994</c:v>
                </c:pt>
                <c:pt idx="308">
                  <c:v>107.53168515233124</c:v>
                </c:pt>
                <c:pt idx="309">
                  <c:v>111.04162146294146</c:v>
                </c:pt>
                <c:pt idx="310">
                  <c:v>111.04162146294146</c:v>
                </c:pt>
                <c:pt idx="311">
                  <c:v>114.87064289269806</c:v>
                </c:pt>
                <c:pt idx="312">
                  <c:v>118.69966432245467</c:v>
                </c:pt>
                <c:pt idx="313">
                  <c:v>119.6569196798938</c:v>
                </c:pt>
                <c:pt idx="314">
                  <c:v>120.29508991818659</c:v>
                </c:pt>
                <c:pt idx="315">
                  <c:v>136.24934587550575</c:v>
                </c:pt>
                <c:pt idx="316">
                  <c:v>144.22647385416533</c:v>
                </c:pt>
                <c:pt idx="317">
                  <c:v>158.58530421575259</c:v>
                </c:pt>
                <c:pt idx="318">
                  <c:v>162.73341076465559</c:v>
                </c:pt>
                <c:pt idx="319">
                  <c:v>168.4769429092905</c:v>
                </c:pt>
                <c:pt idx="320">
                  <c:v>172.62504945819344</c:v>
                </c:pt>
                <c:pt idx="321">
                  <c:v>172.62504945819344</c:v>
                </c:pt>
                <c:pt idx="322">
                  <c:v>191.77015660697649</c:v>
                </c:pt>
                <c:pt idx="323">
                  <c:v>202.93813577709989</c:v>
                </c:pt>
                <c:pt idx="324">
                  <c:v>197.194603632465</c:v>
                </c:pt>
                <c:pt idx="325">
                  <c:v>215.70154054295523</c:v>
                </c:pt>
                <c:pt idx="326">
                  <c:v>242.18560543210506</c:v>
                </c:pt>
                <c:pt idx="327">
                  <c:v>244.73828638527615</c:v>
                </c:pt>
                <c:pt idx="328">
                  <c:v>246.65279710015443</c:v>
                </c:pt>
                <c:pt idx="329">
                  <c:v>257.50169115113147</c:v>
                </c:pt>
                <c:pt idx="330">
                  <c:v>287.17660723174515</c:v>
                </c:pt>
                <c:pt idx="331">
                  <c:v>297.3873310444294</c:v>
                </c:pt>
                <c:pt idx="332">
                  <c:v>308.87439533369923</c:v>
                </c:pt>
                <c:pt idx="333">
                  <c:v>329.29584295906778</c:v>
                </c:pt>
                <c:pt idx="334">
                  <c:v>336.953885818581</c:v>
                </c:pt>
                <c:pt idx="335">
                  <c:v>337.91114117602012</c:v>
                </c:pt>
                <c:pt idx="336">
                  <c:v>379.71129178419636</c:v>
                </c:pt>
                <c:pt idx="337">
                  <c:v>393.75103702663722</c:v>
                </c:pt>
                <c:pt idx="338">
                  <c:v>442.57106025603389</c:v>
                </c:pt>
                <c:pt idx="339">
                  <c:v>449.59093287725432</c:v>
                </c:pt>
                <c:pt idx="340">
                  <c:v>446.4000816857905</c:v>
                </c:pt>
                <c:pt idx="341">
                  <c:v>475.75591264725779</c:v>
                </c:pt>
                <c:pt idx="342">
                  <c:v>479.58493407701434</c:v>
                </c:pt>
                <c:pt idx="343">
                  <c:v>518.83240373201954</c:v>
                </c:pt>
                <c:pt idx="344">
                  <c:v>515.96063765970212</c:v>
                </c:pt>
                <c:pt idx="345">
                  <c:v>550.74091564665787</c:v>
                </c:pt>
                <c:pt idx="346">
                  <c:v>567.01425672312348</c:v>
                </c:pt>
                <c:pt idx="347">
                  <c:v>587.11661922934559</c:v>
                </c:pt>
                <c:pt idx="348">
                  <c:v>583.28759779958909</c:v>
                </c:pt>
                <c:pt idx="349">
                  <c:v>602.11361982922563</c:v>
                </c:pt>
                <c:pt idx="350">
                  <c:v>586.4784489910528</c:v>
                </c:pt>
                <c:pt idx="351">
                  <c:v>610.09074780788524</c:v>
                </c:pt>
                <c:pt idx="352">
                  <c:v>635.93664245874231</c:v>
                </c:pt>
                <c:pt idx="353">
                  <c:v>642.63742996081635</c:v>
                </c:pt>
                <c:pt idx="354">
                  <c:v>669.44057996911249</c:v>
                </c:pt>
                <c:pt idx="355">
                  <c:v>643.91377043740181</c:v>
                </c:pt>
                <c:pt idx="356">
                  <c:v>639.12749365020613</c:v>
                </c:pt>
                <c:pt idx="357">
                  <c:v>635.29847222044953</c:v>
                </c:pt>
                <c:pt idx="358">
                  <c:v>661.78253710959928</c:v>
                </c:pt>
                <c:pt idx="359">
                  <c:v>644.5519406756946</c:v>
                </c:pt>
                <c:pt idx="360">
                  <c:v>640.08474900764531</c:v>
                </c:pt>
                <c:pt idx="361">
                  <c:v>634.66030198215674</c:v>
                </c:pt>
                <c:pt idx="362">
                  <c:v>634.34121686301035</c:v>
                </c:pt>
                <c:pt idx="363">
                  <c:v>615.5151948333737</c:v>
                </c:pt>
                <c:pt idx="364">
                  <c:v>616.79153530995927</c:v>
                </c:pt>
                <c:pt idx="365">
                  <c:v>591.58381089739498</c:v>
                </c:pt>
                <c:pt idx="366">
                  <c:v>545.95463885946219</c:v>
                </c:pt>
                <c:pt idx="367">
                  <c:v>527.12861682982555</c:v>
                </c:pt>
                <c:pt idx="368">
                  <c:v>515.00338230226293</c:v>
                </c:pt>
                <c:pt idx="369">
                  <c:v>512.76978646823829</c:v>
                </c:pt>
                <c:pt idx="370">
                  <c:v>516.2797227788484</c:v>
                </c:pt>
                <c:pt idx="371">
                  <c:v>503.19723289384677</c:v>
                </c:pt>
                <c:pt idx="372">
                  <c:v>461.39708228567048</c:v>
                </c:pt>
                <c:pt idx="373">
                  <c:v>440.65654954115558</c:v>
                </c:pt>
                <c:pt idx="374">
                  <c:v>430.44582572847133</c:v>
                </c:pt>
                <c:pt idx="375">
                  <c:v>397.58005845639377</c:v>
                </c:pt>
                <c:pt idx="376">
                  <c:v>393.43195190749083</c:v>
                </c:pt>
                <c:pt idx="377">
                  <c:v>395.02737750322274</c:v>
                </c:pt>
                <c:pt idx="378">
                  <c:v>371.09599356724397</c:v>
                </c:pt>
                <c:pt idx="379">
                  <c:v>357.69441856309589</c:v>
                </c:pt>
                <c:pt idx="380">
                  <c:v>346.20735427382613</c:v>
                </c:pt>
                <c:pt idx="381">
                  <c:v>337.27297093772734</c:v>
                </c:pt>
                <c:pt idx="382">
                  <c:v>289.09111794662346</c:v>
                </c:pt>
                <c:pt idx="383">
                  <c:v>299.6209268784541</c:v>
                </c:pt>
                <c:pt idx="384">
                  <c:v>298.66367152101492</c:v>
                </c:pt>
                <c:pt idx="385">
                  <c:v>246.65279710015443</c:v>
                </c:pt>
                <c:pt idx="386">
                  <c:v>223.04049828332208</c:v>
                </c:pt>
                <c:pt idx="387">
                  <c:v>223.9977536407612</c:v>
                </c:pt>
                <c:pt idx="388">
                  <c:v>196.55643339417222</c:v>
                </c:pt>
                <c:pt idx="389">
                  <c:v>203.25722089624625</c:v>
                </c:pt>
                <c:pt idx="390">
                  <c:v>201.98088041966074</c:v>
                </c:pt>
                <c:pt idx="391">
                  <c:v>200.38545482392885</c:v>
                </c:pt>
                <c:pt idx="392">
                  <c:v>194.00375244100115</c:v>
                </c:pt>
                <c:pt idx="393">
                  <c:v>181.24034767514581</c:v>
                </c:pt>
                <c:pt idx="394">
                  <c:v>168.79602802843687</c:v>
                </c:pt>
                <c:pt idx="395">
                  <c:v>157.94713397745983</c:v>
                </c:pt>
                <c:pt idx="396">
                  <c:v>162.09524052636283</c:v>
                </c:pt>
                <c:pt idx="397">
                  <c:v>144.86464409245809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7008"/>
        <c:axId val="227375872"/>
      </c:lineChart>
      <c:dateAx>
        <c:axId val="2276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5872"/>
        <c:crosses val="autoZero"/>
        <c:auto val="1"/>
        <c:lblOffset val="100"/>
        <c:baseTimeUnit val="days"/>
      </c:dateAx>
      <c:valAx>
        <c:axId val="227375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7008"/>
        <c:crosses val="autoZero"/>
        <c:crossBetween val="between"/>
      </c:valAx>
      <c:valAx>
        <c:axId val="2273764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8032"/>
        <c:crosses val="max"/>
        <c:crossBetween val="between"/>
      </c:valAx>
      <c:dateAx>
        <c:axId val="227628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644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Търговище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Брой_случаи!$Z$40:$Z$437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11</c:v>
                </c:pt>
                <c:pt idx="135">
                  <c:v>5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1</c:v>
                </c:pt>
                <c:pt idx="161" formatCode="0">
                  <c:v>2</c:v>
                </c:pt>
                <c:pt idx="162" formatCode="0">
                  <c:v>4</c:v>
                </c:pt>
                <c:pt idx="163" formatCode="0">
                  <c:v>2</c:v>
                </c:pt>
                <c:pt idx="164" formatCode="0">
                  <c:v>27</c:v>
                </c:pt>
                <c:pt idx="165" formatCode="0">
                  <c:v>10</c:v>
                </c:pt>
                <c:pt idx="166" formatCode="0">
                  <c:v>14</c:v>
                </c:pt>
                <c:pt idx="167" formatCode="0">
                  <c:v>1</c:v>
                </c:pt>
                <c:pt idx="168" formatCode="0">
                  <c:v>8</c:v>
                </c:pt>
                <c:pt idx="169" formatCode="0">
                  <c:v>10</c:v>
                </c:pt>
                <c:pt idx="170" formatCode="0">
                  <c:v>7</c:v>
                </c:pt>
                <c:pt idx="171" formatCode="0">
                  <c:v>10</c:v>
                </c:pt>
                <c:pt idx="172" formatCode="0">
                  <c:v>8</c:v>
                </c:pt>
                <c:pt idx="173" formatCode="0">
                  <c:v>15</c:v>
                </c:pt>
                <c:pt idx="174" formatCode="0">
                  <c:v>4</c:v>
                </c:pt>
                <c:pt idx="175" formatCode="0">
                  <c:v>10</c:v>
                </c:pt>
                <c:pt idx="176" formatCode="0">
                  <c:v>18</c:v>
                </c:pt>
                <c:pt idx="177" formatCode="0">
                  <c:v>5</c:v>
                </c:pt>
                <c:pt idx="178" formatCode="0">
                  <c:v>14</c:v>
                </c:pt>
                <c:pt idx="179" formatCode="0">
                  <c:v>25</c:v>
                </c:pt>
                <c:pt idx="180" formatCode="0">
                  <c:v>10</c:v>
                </c:pt>
                <c:pt idx="181" formatCode="0">
                  <c:v>3</c:v>
                </c:pt>
                <c:pt idx="182" formatCode="0">
                  <c:v>24</c:v>
                </c:pt>
                <c:pt idx="183" formatCode="0">
                  <c:v>6</c:v>
                </c:pt>
                <c:pt idx="184" formatCode="0">
                  <c:v>43</c:v>
                </c:pt>
                <c:pt idx="185" formatCode="0">
                  <c:v>45</c:v>
                </c:pt>
                <c:pt idx="186" formatCode="0">
                  <c:v>39</c:v>
                </c:pt>
                <c:pt idx="187" formatCode="0">
                  <c:v>30</c:v>
                </c:pt>
                <c:pt idx="188" formatCode="0">
                  <c:v>23</c:v>
                </c:pt>
                <c:pt idx="189" formatCode="0">
                  <c:v>37</c:v>
                </c:pt>
                <c:pt idx="190" formatCode="0">
                  <c:v>56</c:v>
                </c:pt>
                <c:pt idx="191" formatCode="0">
                  <c:v>43</c:v>
                </c:pt>
                <c:pt idx="192" formatCode="0">
                  <c:v>70</c:v>
                </c:pt>
                <c:pt idx="193" formatCode="0">
                  <c:v>38</c:v>
                </c:pt>
                <c:pt idx="194" formatCode="0">
                  <c:v>39</c:v>
                </c:pt>
                <c:pt idx="195" formatCode="0">
                  <c:v>25</c:v>
                </c:pt>
                <c:pt idx="196" formatCode="0">
                  <c:v>27</c:v>
                </c:pt>
                <c:pt idx="197" formatCode="0">
                  <c:v>39</c:v>
                </c:pt>
                <c:pt idx="198" formatCode="0">
                  <c:v>54</c:v>
                </c:pt>
                <c:pt idx="199" formatCode="0">
                  <c:v>50</c:v>
                </c:pt>
                <c:pt idx="200" formatCode="0">
                  <c:v>58</c:v>
                </c:pt>
                <c:pt idx="201" formatCode="0">
                  <c:v>24</c:v>
                </c:pt>
                <c:pt idx="202" formatCode="0">
                  <c:v>17</c:v>
                </c:pt>
                <c:pt idx="203" formatCode="0">
                  <c:v>26</c:v>
                </c:pt>
                <c:pt idx="204" formatCode="0">
                  <c:v>21</c:v>
                </c:pt>
                <c:pt idx="205" formatCode="0">
                  <c:v>54</c:v>
                </c:pt>
                <c:pt idx="206" formatCode="0">
                  <c:v>30</c:v>
                </c:pt>
                <c:pt idx="207" formatCode="0">
                  <c:v>46</c:v>
                </c:pt>
                <c:pt idx="208" formatCode="0">
                  <c:v>30</c:v>
                </c:pt>
                <c:pt idx="209" formatCode="0">
                  <c:v>0</c:v>
                </c:pt>
                <c:pt idx="210" formatCode="0">
                  <c:v>32</c:v>
                </c:pt>
                <c:pt idx="211" formatCode="0">
                  <c:v>25</c:v>
                </c:pt>
                <c:pt idx="212" formatCode="0">
                  <c:v>22</c:v>
                </c:pt>
                <c:pt idx="213" formatCode="0">
                  <c:v>18</c:v>
                </c:pt>
                <c:pt idx="214" formatCode="0">
                  <c:v>58</c:v>
                </c:pt>
                <c:pt idx="215" formatCode="0">
                  <c:v>22</c:v>
                </c:pt>
                <c:pt idx="216" formatCode="0">
                  <c:v>5</c:v>
                </c:pt>
                <c:pt idx="217" formatCode="0">
                  <c:v>25</c:v>
                </c:pt>
                <c:pt idx="218" formatCode="0">
                  <c:v>30</c:v>
                </c:pt>
                <c:pt idx="219" formatCode="0">
                  <c:v>24</c:v>
                </c:pt>
                <c:pt idx="220" formatCode="0">
                  <c:v>14</c:v>
                </c:pt>
                <c:pt idx="221" formatCode="0">
                  <c:v>26</c:v>
                </c:pt>
                <c:pt idx="222" formatCode="0">
                  <c:v>8</c:v>
                </c:pt>
                <c:pt idx="223" formatCode="0">
                  <c:v>8</c:v>
                </c:pt>
                <c:pt idx="224" formatCode="0">
                  <c:v>29</c:v>
                </c:pt>
                <c:pt idx="225" formatCode="0">
                  <c:v>35</c:v>
                </c:pt>
                <c:pt idx="226" formatCode="0">
                  <c:v>18</c:v>
                </c:pt>
                <c:pt idx="227" formatCode="0">
                  <c:v>22</c:v>
                </c:pt>
                <c:pt idx="228" formatCode="0">
                  <c:v>17</c:v>
                </c:pt>
                <c:pt idx="229" formatCode="0">
                  <c:v>10</c:v>
                </c:pt>
                <c:pt idx="230" formatCode="0">
                  <c:v>6</c:v>
                </c:pt>
                <c:pt idx="231" formatCode="0">
                  <c:v>16</c:v>
                </c:pt>
                <c:pt idx="232" formatCode="0">
                  <c:v>7</c:v>
                </c:pt>
                <c:pt idx="233" formatCode="0">
                  <c:v>23</c:v>
                </c:pt>
                <c:pt idx="234" formatCode="0">
                  <c:v>20</c:v>
                </c:pt>
                <c:pt idx="235" formatCode="0">
                  <c:v>18</c:v>
                </c:pt>
                <c:pt idx="236" formatCode="0">
                  <c:v>12</c:v>
                </c:pt>
                <c:pt idx="237" formatCode="0">
                  <c:v>3</c:v>
                </c:pt>
                <c:pt idx="238" formatCode="0">
                  <c:v>14</c:v>
                </c:pt>
                <c:pt idx="239" formatCode="0">
                  <c:v>24</c:v>
                </c:pt>
                <c:pt idx="240" formatCode="0">
                  <c:v>23</c:v>
                </c:pt>
                <c:pt idx="241" formatCode="0">
                  <c:v>12</c:v>
                </c:pt>
                <c:pt idx="242" formatCode="0">
                  <c:v>22</c:v>
                </c:pt>
                <c:pt idx="243" formatCode="0">
                  <c:v>5</c:v>
                </c:pt>
                <c:pt idx="244" formatCode="0">
                  <c:v>4</c:v>
                </c:pt>
                <c:pt idx="245" formatCode="0">
                  <c:v>12</c:v>
                </c:pt>
                <c:pt idx="246" formatCode="0">
                  <c:v>21</c:v>
                </c:pt>
                <c:pt idx="247" formatCode="0">
                  <c:v>13</c:v>
                </c:pt>
                <c:pt idx="248" formatCode="0">
                  <c:v>22</c:v>
                </c:pt>
                <c:pt idx="249" formatCode="0">
                  <c:v>17</c:v>
                </c:pt>
                <c:pt idx="250" formatCode="0">
                  <c:v>9</c:v>
                </c:pt>
                <c:pt idx="251" formatCode="0">
                  <c:v>2</c:v>
                </c:pt>
                <c:pt idx="252" formatCode="0">
                  <c:v>4</c:v>
                </c:pt>
                <c:pt idx="253" formatCode="0">
                  <c:v>44</c:v>
                </c:pt>
                <c:pt idx="254" formatCode="0">
                  <c:v>16</c:v>
                </c:pt>
                <c:pt idx="255" formatCode="0">
                  <c:v>14</c:v>
                </c:pt>
                <c:pt idx="256" formatCode="0">
                  <c:v>5</c:v>
                </c:pt>
                <c:pt idx="257" formatCode="0">
                  <c:v>4</c:v>
                </c:pt>
                <c:pt idx="258" formatCode="0">
                  <c:v>6</c:v>
                </c:pt>
                <c:pt idx="259" formatCode="0">
                  <c:v>5</c:v>
                </c:pt>
                <c:pt idx="260" formatCode="0">
                  <c:v>20</c:v>
                </c:pt>
                <c:pt idx="261" formatCode="0">
                  <c:v>19</c:v>
                </c:pt>
                <c:pt idx="262" formatCode="0">
                  <c:v>12</c:v>
                </c:pt>
                <c:pt idx="263" formatCode="0">
                  <c:v>2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1</c:v>
                </c:pt>
                <c:pt idx="267" formatCode="0">
                  <c:v>10</c:v>
                </c:pt>
                <c:pt idx="268" formatCode="0">
                  <c:v>7</c:v>
                </c:pt>
                <c:pt idx="269" formatCode="0">
                  <c:v>5</c:v>
                </c:pt>
                <c:pt idx="270" formatCode="0">
                  <c:v>17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8</c:v>
                </c:pt>
                <c:pt idx="274" formatCode="0">
                  <c:v>1</c:v>
                </c:pt>
                <c:pt idx="275" formatCode="0">
                  <c:v>4</c:v>
                </c:pt>
                <c:pt idx="276" formatCode="0">
                  <c:v>8</c:v>
                </c:pt>
                <c:pt idx="277" formatCode="0">
                  <c:v>5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3</c:v>
                </c:pt>
                <c:pt idx="281" formatCode="0">
                  <c:v>0</c:v>
                </c:pt>
                <c:pt idx="282" formatCode="0">
                  <c:v>3</c:v>
                </c:pt>
                <c:pt idx="283" formatCode="0">
                  <c:v>4</c:v>
                </c:pt>
                <c:pt idx="284" formatCode="0">
                  <c:v>5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4</c:v>
                </c:pt>
                <c:pt idx="288" formatCode="0">
                  <c:v>5</c:v>
                </c:pt>
                <c:pt idx="289" formatCode="0">
                  <c:v>6</c:v>
                </c:pt>
                <c:pt idx="290" formatCode="0">
                  <c:v>1</c:v>
                </c:pt>
                <c:pt idx="291" formatCode="0">
                  <c:v>4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3</c:v>
                </c:pt>
                <c:pt idx="295" formatCode="0">
                  <c:v>8</c:v>
                </c:pt>
                <c:pt idx="296" formatCode="0">
                  <c:v>0</c:v>
                </c:pt>
                <c:pt idx="297" formatCode="0">
                  <c:v>0</c:v>
                </c:pt>
                <c:pt idx="298" formatCode="0">
                  <c:v>0</c:v>
                </c:pt>
                <c:pt idx="299" formatCode="0">
                  <c:v>2</c:v>
                </c:pt>
                <c:pt idx="300" formatCode="0">
                  <c:v>0</c:v>
                </c:pt>
                <c:pt idx="301" formatCode="0">
                  <c:v>2</c:v>
                </c:pt>
                <c:pt idx="302" formatCode="0">
                  <c:v>1</c:v>
                </c:pt>
                <c:pt idx="303" formatCode="0">
                  <c:v>0</c:v>
                </c:pt>
                <c:pt idx="304" formatCode="0">
                  <c:v>4</c:v>
                </c:pt>
                <c:pt idx="305" formatCode="0">
                  <c:v>5</c:v>
                </c:pt>
                <c:pt idx="306" formatCode="0">
                  <c:v>1</c:v>
                </c:pt>
                <c:pt idx="307" formatCode="0">
                  <c:v>1</c:v>
                </c:pt>
                <c:pt idx="308" formatCode="0">
                  <c:v>2</c:v>
                </c:pt>
                <c:pt idx="309" formatCode="0">
                  <c:v>2</c:v>
                </c:pt>
                <c:pt idx="310" formatCode="0">
                  <c:v>1</c:v>
                </c:pt>
                <c:pt idx="311" formatCode="0">
                  <c:v>2</c:v>
                </c:pt>
                <c:pt idx="312" formatCode="0">
                  <c:v>4</c:v>
                </c:pt>
                <c:pt idx="313" formatCode="0">
                  <c:v>3</c:v>
                </c:pt>
                <c:pt idx="314" formatCode="0">
                  <c:v>0</c:v>
                </c:pt>
                <c:pt idx="315" formatCode="0">
                  <c:v>1</c:v>
                </c:pt>
                <c:pt idx="316" formatCode="0">
                  <c:v>5</c:v>
                </c:pt>
                <c:pt idx="317" formatCode="0">
                  <c:v>3</c:v>
                </c:pt>
                <c:pt idx="318" formatCode="0">
                  <c:v>0</c:v>
                </c:pt>
                <c:pt idx="319" formatCode="0">
                  <c:v>4</c:v>
                </c:pt>
                <c:pt idx="320" formatCode="0">
                  <c:v>1</c:v>
                </c:pt>
                <c:pt idx="321" formatCode="0">
                  <c:v>3</c:v>
                </c:pt>
                <c:pt idx="322" formatCode="0">
                  <c:v>9</c:v>
                </c:pt>
                <c:pt idx="323" formatCode="0">
                  <c:v>5</c:v>
                </c:pt>
                <c:pt idx="324" formatCode="0">
                  <c:v>1</c:v>
                </c:pt>
                <c:pt idx="325" formatCode="0">
                  <c:v>5</c:v>
                </c:pt>
                <c:pt idx="326" formatCode="0">
                  <c:v>8</c:v>
                </c:pt>
                <c:pt idx="327" formatCode="0">
                  <c:v>0</c:v>
                </c:pt>
                <c:pt idx="328" formatCode="0">
                  <c:v>6</c:v>
                </c:pt>
                <c:pt idx="329" formatCode="0">
                  <c:v>9</c:v>
                </c:pt>
                <c:pt idx="330" formatCode="0">
                  <c:v>7</c:v>
                </c:pt>
                <c:pt idx="331" formatCode="0">
                  <c:v>7</c:v>
                </c:pt>
                <c:pt idx="332" formatCode="0">
                  <c:v>6</c:v>
                </c:pt>
                <c:pt idx="333" formatCode="0">
                  <c:v>7</c:v>
                </c:pt>
                <c:pt idx="334" formatCode="0">
                  <c:v>15</c:v>
                </c:pt>
                <c:pt idx="335" formatCode="0">
                  <c:v>4</c:v>
                </c:pt>
                <c:pt idx="336" formatCode="0">
                  <c:v>15</c:v>
                </c:pt>
                <c:pt idx="337" formatCode="0">
                  <c:v>13</c:v>
                </c:pt>
                <c:pt idx="338" formatCode="0">
                  <c:v>22</c:v>
                </c:pt>
                <c:pt idx="339" formatCode="0">
                  <c:v>29</c:v>
                </c:pt>
                <c:pt idx="340" formatCode="0">
                  <c:v>21</c:v>
                </c:pt>
                <c:pt idx="341" formatCode="0">
                  <c:v>15</c:v>
                </c:pt>
                <c:pt idx="342" formatCode="0">
                  <c:v>6</c:v>
                </c:pt>
                <c:pt idx="343" formatCode="0">
                  <c:v>34</c:v>
                </c:pt>
                <c:pt idx="344" formatCode="0">
                  <c:v>22</c:v>
                </c:pt>
                <c:pt idx="345" formatCode="0">
                  <c:v>48</c:v>
                </c:pt>
                <c:pt idx="346" formatCode="0">
                  <c:v>23</c:v>
                </c:pt>
                <c:pt idx="347" formatCode="0">
                  <c:v>37</c:v>
                </c:pt>
                <c:pt idx="348" formatCode="0">
                  <c:v>23</c:v>
                </c:pt>
                <c:pt idx="349" formatCode="0">
                  <c:v>11</c:v>
                </c:pt>
                <c:pt idx="350" formatCode="0">
                  <c:v>45</c:v>
                </c:pt>
                <c:pt idx="351" formatCode="0">
                  <c:v>53</c:v>
                </c:pt>
                <c:pt idx="352" formatCode="0">
                  <c:v>19</c:v>
                </c:pt>
                <c:pt idx="353" formatCode="0">
                  <c:v>46</c:v>
                </c:pt>
                <c:pt idx="354" formatCode="0">
                  <c:v>51</c:v>
                </c:pt>
                <c:pt idx="355" formatCode="0">
                  <c:v>34</c:v>
                </c:pt>
                <c:pt idx="356" formatCode="0">
                  <c:v>8</c:v>
                </c:pt>
                <c:pt idx="357" formatCode="0">
                  <c:v>40</c:v>
                </c:pt>
                <c:pt idx="358" formatCode="0">
                  <c:v>44</c:v>
                </c:pt>
                <c:pt idx="359" formatCode="0">
                  <c:v>64</c:v>
                </c:pt>
                <c:pt idx="360" formatCode="0">
                  <c:v>29</c:v>
                </c:pt>
                <c:pt idx="361" formatCode="0">
                  <c:v>36</c:v>
                </c:pt>
                <c:pt idx="362" formatCode="0">
                  <c:v>28</c:v>
                </c:pt>
                <c:pt idx="363" formatCode="0">
                  <c:v>8</c:v>
                </c:pt>
                <c:pt idx="364" formatCode="0">
                  <c:v>27</c:v>
                </c:pt>
                <c:pt idx="365" formatCode="0">
                  <c:v>18</c:v>
                </c:pt>
                <c:pt idx="366" formatCode="0">
                  <c:v>29</c:v>
                </c:pt>
                <c:pt idx="367" formatCode="0">
                  <c:v>32</c:v>
                </c:pt>
                <c:pt idx="368" formatCode="0">
                  <c:v>16</c:v>
                </c:pt>
                <c:pt idx="369" formatCode="0">
                  <c:v>24</c:v>
                </c:pt>
                <c:pt idx="370" formatCode="0">
                  <c:v>4</c:v>
                </c:pt>
                <c:pt idx="371" formatCode="0">
                  <c:v>28</c:v>
                </c:pt>
                <c:pt idx="372" formatCode="0">
                  <c:v>29</c:v>
                </c:pt>
                <c:pt idx="373" formatCode="0">
                  <c:v>43</c:v>
                </c:pt>
                <c:pt idx="374" formatCode="0">
                  <c:v>13</c:v>
                </c:pt>
                <c:pt idx="375" formatCode="0">
                  <c:v>31</c:v>
                </c:pt>
                <c:pt idx="376" formatCode="0">
                  <c:v>30</c:v>
                </c:pt>
                <c:pt idx="377" formatCode="0">
                  <c:v>1</c:v>
                </c:pt>
                <c:pt idx="378" formatCode="0">
                  <c:v>19</c:v>
                </c:pt>
                <c:pt idx="379" formatCode="0">
                  <c:v>38</c:v>
                </c:pt>
                <c:pt idx="380" formatCode="0">
                  <c:v>21</c:v>
                </c:pt>
                <c:pt idx="381" formatCode="0">
                  <c:v>22</c:v>
                </c:pt>
                <c:pt idx="382" formatCode="0">
                  <c:v>20</c:v>
                </c:pt>
                <c:pt idx="383" formatCode="0">
                  <c:v>2</c:v>
                </c:pt>
                <c:pt idx="384" formatCode="0">
                  <c:v>1</c:v>
                </c:pt>
                <c:pt idx="385" formatCode="0">
                  <c:v>17</c:v>
                </c:pt>
                <c:pt idx="386" formatCode="0">
                  <c:v>10</c:v>
                </c:pt>
                <c:pt idx="387" formatCode="0">
                  <c:v>22</c:v>
                </c:pt>
                <c:pt idx="388" formatCode="0">
                  <c:v>11</c:v>
                </c:pt>
                <c:pt idx="389" formatCode="0">
                  <c:v>14</c:v>
                </c:pt>
                <c:pt idx="390" formatCode="0">
                  <c:v>13</c:v>
                </c:pt>
                <c:pt idx="391" formatCode="0">
                  <c:v>4</c:v>
                </c:pt>
                <c:pt idx="392" formatCode="0">
                  <c:v>21</c:v>
                </c:pt>
                <c:pt idx="393" formatCode="0">
                  <c:v>17</c:v>
                </c:pt>
                <c:pt idx="394" formatCode="0">
                  <c:v>0</c:v>
                </c:pt>
                <c:pt idx="395" formatCode="0">
                  <c:v>9</c:v>
                </c:pt>
                <c:pt idx="396" formatCode="0">
                  <c:v>14</c:v>
                </c:pt>
                <c:pt idx="39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9568"/>
        <c:axId val="22814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Заб_Ръст!$AX$40:$AX$437</c:f>
              <c:numCache>
                <c:formatCode>0.0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0.90159943740195103</c:v>
                </c:pt>
                <c:pt idx="26">
                  <c:v>0.90159943740195103</c:v>
                </c:pt>
                <c:pt idx="27">
                  <c:v>0.90159943740195103</c:v>
                </c:pt>
                <c:pt idx="28">
                  <c:v>0.90159943740195103</c:v>
                </c:pt>
                <c:pt idx="29">
                  <c:v>0.90159943740195103</c:v>
                </c:pt>
                <c:pt idx="30">
                  <c:v>0.90159943740195103</c:v>
                </c:pt>
                <c:pt idx="31">
                  <c:v>0.90159943740195103</c:v>
                </c:pt>
                <c:pt idx="32">
                  <c:v>0.90159943740195103</c:v>
                </c:pt>
                <c:pt idx="33">
                  <c:v>0.90159943740195103</c:v>
                </c:pt>
                <c:pt idx="34">
                  <c:v>0.90159943740195103</c:v>
                </c:pt>
                <c:pt idx="35">
                  <c:v>0.90159943740195103</c:v>
                </c:pt>
                <c:pt idx="36">
                  <c:v>0.90159943740195103</c:v>
                </c:pt>
                <c:pt idx="37">
                  <c:v>0.90159943740195103</c:v>
                </c:pt>
                <c:pt idx="38">
                  <c:v>0.90159943740195103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1.8031988748039021</c:v>
                </c:pt>
                <c:pt idx="61">
                  <c:v>1.8031988748039021</c:v>
                </c:pt>
                <c:pt idx="62">
                  <c:v>5.409596624411706</c:v>
                </c:pt>
                <c:pt idx="63">
                  <c:v>5.409596624411706</c:v>
                </c:pt>
                <c:pt idx="64">
                  <c:v>5.409596624411706</c:v>
                </c:pt>
                <c:pt idx="65">
                  <c:v>5.409596624411706</c:v>
                </c:pt>
                <c:pt idx="66">
                  <c:v>5.409596624411706</c:v>
                </c:pt>
                <c:pt idx="67">
                  <c:v>5.409596624411706</c:v>
                </c:pt>
                <c:pt idx="68">
                  <c:v>5.409596624411706</c:v>
                </c:pt>
                <c:pt idx="69">
                  <c:v>5.409596624411706</c:v>
                </c:pt>
                <c:pt idx="70">
                  <c:v>6.311196061813658</c:v>
                </c:pt>
                <c:pt idx="71">
                  <c:v>6.311196061813658</c:v>
                </c:pt>
                <c:pt idx="72">
                  <c:v>6.311196061813658</c:v>
                </c:pt>
                <c:pt idx="73">
                  <c:v>6.311196061813658</c:v>
                </c:pt>
                <c:pt idx="74">
                  <c:v>6.311196061813658</c:v>
                </c:pt>
                <c:pt idx="75">
                  <c:v>6.311196061813658</c:v>
                </c:pt>
                <c:pt idx="76">
                  <c:v>2.704798312205853</c:v>
                </c:pt>
                <c:pt idx="77">
                  <c:v>3.6063977496078041</c:v>
                </c:pt>
                <c:pt idx="78">
                  <c:v>3.6063977496078041</c:v>
                </c:pt>
                <c:pt idx="79">
                  <c:v>3.6063977496078041</c:v>
                </c:pt>
                <c:pt idx="80">
                  <c:v>3.6063977496078041</c:v>
                </c:pt>
                <c:pt idx="81">
                  <c:v>7.2127954992156083</c:v>
                </c:pt>
                <c:pt idx="82">
                  <c:v>8.1143949366175594</c:v>
                </c:pt>
                <c:pt idx="83">
                  <c:v>8.1143949366175594</c:v>
                </c:pt>
                <c:pt idx="84">
                  <c:v>7.2127954992156083</c:v>
                </c:pt>
                <c:pt idx="85">
                  <c:v>7.2127954992156083</c:v>
                </c:pt>
                <c:pt idx="86">
                  <c:v>8.1143949366175594</c:v>
                </c:pt>
                <c:pt idx="87">
                  <c:v>9.9175938114214617</c:v>
                </c:pt>
                <c:pt idx="88">
                  <c:v>8.1143949366175594</c:v>
                </c:pt>
                <c:pt idx="89">
                  <c:v>9.0159943740195114</c:v>
                </c:pt>
                <c:pt idx="90">
                  <c:v>9.0159943740195114</c:v>
                </c:pt>
                <c:pt idx="91">
                  <c:v>9.0159943740195114</c:v>
                </c:pt>
                <c:pt idx="92">
                  <c:v>9.0159943740195114</c:v>
                </c:pt>
                <c:pt idx="93">
                  <c:v>10.819193248823412</c:v>
                </c:pt>
                <c:pt idx="94">
                  <c:v>11.720792686225364</c:v>
                </c:pt>
                <c:pt idx="95">
                  <c:v>9.9175938114214617</c:v>
                </c:pt>
                <c:pt idx="96">
                  <c:v>9.0159943740195114</c:v>
                </c:pt>
                <c:pt idx="97">
                  <c:v>9.0159943740195114</c:v>
                </c:pt>
                <c:pt idx="98">
                  <c:v>9.0159943740195114</c:v>
                </c:pt>
                <c:pt idx="99">
                  <c:v>9.0159943740195114</c:v>
                </c:pt>
                <c:pt idx="100">
                  <c:v>8.1143949366175594</c:v>
                </c:pt>
                <c:pt idx="101">
                  <c:v>6.311196061813658</c:v>
                </c:pt>
                <c:pt idx="102">
                  <c:v>7.2127954992156083</c:v>
                </c:pt>
                <c:pt idx="103">
                  <c:v>6.311196061813658</c:v>
                </c:pt>
                <c:pt idx="104">
                  <c:v>6.311196061813658</c:v>
                </c:pt>
                <c:pt idx="105">
                  <c:v>5.409596624411706</c:v>
                </c:pt>
                <c:pt idx="106">
                  <c:v>5.409596624411706</c:v>
                </c:pt>
                <c:pt idx="107">
                  <c:v>6.311196061813658</c:v>
                </c:pt>
                <c:pt idx="108">
                  <c:v>5.409596624411706</c:v>
                </c:pt>
                <c:pt idx="109">
                  <c:v>4.5079971870097557</c:v>
                </c:pt>
                <c:pt idx="110">
                  <c:v>4.5079971870097557</c:v>
                </c:pt>
                <c:pt idx="111">
                  <c:v>4.5079971870097557</c:v>
                </c:pt>
                <c:pt idx="112">
                  <c:v>5.409596624411706</c:v>
                </c:pt>
                <c:pt idx="113">
                  <c:v>6.311196061813658</c:v>
                </c:pt>
                <c:pt idx="114">
                  <c:v>9.0159943740195114</c:v>
                </c:pt>
                <c:pt idx="115">
                  <c:v>10.819193248823412</c:v>
                </c:pt>
                <c:pt idx="116">
                  <c:v>9.9175938114214617</c:v>
                </c:pt>
                <c:pt idx="117">
                  <c:v>9.9175938114214617</c:v>
                </c:pt>
                <c:pt idx="118">
                  <c:v>9.9175938114214617</c:v>
                </c:pt>
                <c:pt idx="119">
                  <c:v>9.9175938114214617</c:v>
                </c:pt>
                <c:pt idx="120">
                  <c:v>11.720792686225364</c:v>
                </c:pt>
                <c:pt idx="121">
                  <c:v>9.9175938114214617</c:v>
                </c:pt>
                <c:pt idx="122">
                  <c:v>11.720792686225364</c:v>
                </c:pt>
                <c:pt idx="123">
                  <c:v>10.819193248823412</c:v>
                </c:pt>
                <c:pt idx="124">
                  <c:v>11.720792686225364</c:v>
                </c:pt>
                <c:pt idx="125">
                  <c:v>11.720792686225364</c:v>
                </c:pt>
                <c:pt idx="126">
                  <c:v>10.819193248823412</c:v>
                </c:pt>
                <c:pt idx="127">
                  <c:v>9.9175938114214617</c:v>
                </c:pt>
                <c:pt idx="128">
                  <c:v>7.2127954992156083</c:v>
                </c:pt>
                <c:pt idx="129">
                  <c:v>5.409596624411706</c:v>
                </c:pt>
                <c:pt idx="130">
                  <c:v>8.1143949366175594</c:v>
                </c:pt>
                <c:pt idx="131">
                  <c:v>9.9175938114214617</c:v>
                </c:pt>
                <c:pt idx="132">
                  <c:v>10.819193248823412</c:v>
                </c:pt>
                <c:pt idx="133">
                  <c:v>11.720792686225364</c:v>
                </c:pt>
                <c:pt idx="134">
                  <c:v>19.835187622842923</c:v>
                </c:pt>
                <c:pt idx="135">
                  <c:v>23.441585372450728</c:v>
                </c:pt>
                <c:pt idx="136">
                  <c:v>21.638386497646824</c:v>
                </c:pt>
                <c:pt idx="137">
                  <c:v>23.441585372450728</c:v>
                </c:pt>
                <c:pt idx="138">
                  <c:v>23.441585372450728</c:v>
                </c:pt>
                <c:pt idx="139">
                  <c:v>23.441585372450728</c:v>
                </c:pt>
                <c:pt idx="140">
                  <c:v>23.441585372450728</c:v>
                </c:pt>
                <c:pt idx="141">
                  <c:v>23.441585372450728</c:v>
                </c:pt>
                <c:pt idx="142">
                  <c:v>26.14638368465658</c:v>
                </c:pt>
                <c:pt idx="143">
                  <c:v>27.949582559460481</c:v>
                </c:pt>
                <c:pt idx="144">
                  <c:v>27.047983122058533</c:v>
                </c:pt>
                <c:pt idx="145">
                  <c:v>27.949582559460481</c:v>
                </c:pt>
                <c:pt idx="146">
                  <c:v>27.047983122058533</c:v>
                </c:pt>
                <c:pt idx="147">
                  <c:v>26.14638368465658</c:v>
                </c:pt>
                <c:pt idx="148">
                  <c:v>16.228789873235119</c:v>
                </c:pt>
                <c:pt idx="149">
                  <c:v>11.720792686225364</c:v>
                </c:pt>
                <c:pt idx="150">
                  <c:v>15.327190435833167</c:v>
                </c:pt>
                <c:pt idx="151">
                  <c:v>17.130389310637071</c:v>
                </c:pt>
                <c:pt idx="152">
                  <c:v>17.130389310637071</c:v>
                </c:pt>
                <c:pt idx="153">
                  <c:v>17.130389310637071</c:v>
                </c:pt>
                <c:pt idx="154">
                  <c:v>18.031988748039023</c:v>
                </c:pt>
                <c:pt idx="155">
                  <c:v>18.031988748039023</c:v>
                </c:pt>
                <c:pt idx="156">
                  <c:v>17.130389310637071</c:v>
                </c:pt>
                <c:pt idx="157">
                  <c:v>18.031988748039023</c:v>
                </c:pt>
                <c:pt idx="158">
                  <c:v>22.539985935048776</c:v>
                </c:pt>
                <c:pt idx="159">
                  <c:v>21.638386497646824</c:v>
                </c:pt>
                <c:pt idx="160">
                  <c:v>22.539985935048776</c:v>
                </c:pt>
                <c:pt idx="161">
                  <c:v>24.34318480985268</c:v>
                </c:pt>
                <c:pt idx="162">
                  <c:v>27.949582559460481</c:v>
                </c:pt>
                <c:pt idx="163">
                  <c:v>29.752781434264385</c:v>
                </c:pt>
                <c:pt idx="164">
                  <c:v>50.489568494509264</c:v>
                </c:pt>
                <c:pt idx="165">
                  <c:v>55.899165118920962</c:v>
                </c:pt>
                <c:pt idx="166">
                  <c:v>67.619957805146328</c:v>
                </c:pt>
                <c:pt idx="167">
                  <c:v>68.521557242548283</c:v>
                </c:pt>
                <c:pt idx="168">
                  <c:v>74.83275330436193</c:v>
                </c:pt>
                <c:pt idx="169">
                  <c:v>83.848747678381457</c:v>
                </c:pt>
                <c:pt idx="170">
                  <c:v>88.356744865391207</c:v>
                </c:pt>
                <c:pt idx="171">
                  <c:v>94.667940927204867</c:v>
                </c:pt>
                <c:pt idx="172">
                  <c:v>95.569540364606809</c:v>
                </c:pt>
                <c:pt idx="173">
                  <c:v>107.29033305083217</c:v>
                </c:pt>
                <c:pt idx="174">
                  <c:v>109.99513136303804</c:v>
                </c:pt>
                <c:pt idx="175">
                  <c:v>117.20792686225364</c:v>
                </c:pt>
                <c:pt idx="176">
                  <c:v>129.83031898588095</c:v>
                </c:pt>
                <c:pt idx="177">
                  <c:v>132.53511729808682</c:v>
                </c:pt>
                <c:pt idx="178">
                  <c:v>120.81432461186145</c:v>
                </c:pt>
                <c:pt idx="179">
                  <c:v>134.3383161728907</c:v>
                </c:pt>
                <c:pt idx="180">
                  <c:v>130.73191842328291</c:v>
                </c:pt>
                <c:pt idx="181">
                  <c:v>132.53511729808682</c:v>
                </c:pt>
                <c:pt idx="182">
                  <c:v>146.96070829651802</c:v>
                </c:pt>
                <c:pt idx="183">
                  <c:v>143.35431054691023</c:v>
                </c:pt>
                <c:pt idx="184">
                  <c:v>175.81189029338046</c:v>
                </c:pt>
                <c:pt idx="185">
                  <c:v>207.36787060244873</c:v>
                </c:pt>
                <c:pt idx="186">
                  <c:v>235.31745316190924</c:v>
                </c:pt>
                <c:pt idx="187">
                  <c:v>248.84144472293849</c:v>
                </c:pt>
                <c:pt idx="188">
                  <c:v>265.97183403357559</c:v>
                </c:pt>
                <c:pt idx="189">
                  <c:v>290.31501884342822</c:v>
                </c:pt>
                <c:pt idx="190">
                  <c:v>324.57579746470236</c:v>
                </c:pt>
                <c:pt idx="191">
                  <c:v>358.83657608597656</c:v>
                </c:pt>
                <c:pt idx="192">
                  <c:v>409.32614458048573</c:v>
                </c:pt>
                <c:pt idx="193">
                  <c:v>421.0469372667111</c:v>
                </c:pt>
                <c:pt idx="194">
                  <c:v>447.1933209513677</c:v>
                </c:pt>
                <c:pt idx="195">
                  <c:v>467.02850857421066</c:v>
                </c:pt>
                <c:pt idx="196">
                  <c:v>469.73330688641647</c:v>
                </c:pt>
                <c:pt idx="197">
                  <c:v>499.48608832068089</c:v>
                </c:pt>
                <c:pt idx="198">
                  <c:v>509.4036821321024</c:v>
                </c:pt>
                <c:pt idx="199">
                  <c:v>513.91167931911218</c:v>
                </c:pt>
                <c:pt idx="200">
                  <c:v>531.04206862974911</c:v>
                </c:pt>
                <c:pt idx="201">
                  <c:v>525.63247200533738</c:v>
                </c:pt>
                <c:pt idx="202">
                  <c:v>520.22287538092576</c:v>
                </c:pt>
                <c:pt idx="203">
                  <c:v>510.3052815695043</c:v>
                </c:pt>
                <c:pt idx="204">
                  <c:v>478.74930126043608</c:v>
                </c:pt>
                <c:pt idx="205">
                  <c:v>488.66689507185743</c:v>
                </c:pt>
                <c:pt idx="206">
                  <c:v>452.60291757577949</c:v>
                </c:pt>
                <c:pt idx="207">
                  <c:v>459.81571307499502</c:v>
                </c:pt>
                <c:pt idx="208">
                  <c:v>451.70131813837747</c:v>
                </c:pt>
                <c:pt idx="209">
                  <c:v>429.1613322033287</c:v>
                </c:pt>
                <c:pt idx="210">
                  <c:v>433.66932939033842</c:v>
                </c:pt>
                <c:pt idx="211">
                  <c:v>421.0469372667111</c:v>
                </c:pt>
                <c:pt idx="212">
                  <c:v>392.19575526984869</c:v>
                </c:pt>
                <c:pt idx="213">
                  <c:v>363.34457327298628</c:v>
                </c:pt>
                <c:pt idx="214">
                  <c:v>363.34457327298628</c:v>
                </c:pt>
                <c:pt idx="215">
                  <c:v>361.54137439818237</c:v>
                </c:pt>
                <c:pt idx="216">
                  <c:v>350.72218114935896</c:v>
                </c:pt>
                <c:pt idx="217">
                  <c:v>349.820581711957</c:v>
                </c:pt>
                <c:pt idx="218">
                  <c:v>357.9349766485746</c:v>
                </c:pt>
                <c:pt idx="219">
                  <c:v>330.88699352651605</c:v>
                </c:pt>
                <c:pt idx="220">
                  <c:v>316.46140252808482</c:v>
                </c:pt>
                <c:pt idx="221">
                  <c:v>298.42941378004576</c:v>
                </c:pt>
                <c:pt idx="222">
                  <c:v>278.59422615720285</c:v>
                </c:pt>
                <c:pt idx="223">
                  <c:v>285.8070216564185</c:v>
                </c:pt>
                <c:pt idx="224">
                  <c:v>283.10222334421263</c:v>
                </c:pt>
                <c:pt idx="225">
                  <c:v>292.11821771823213</c:v>
                </c:pt>
                <c:pt idx="226">
                  <c:v>288.51181996862437</c:v>
                </c:pt>
                <c:pt idx="227">
                  <c:v>292.11821771823213</c:v>
                </c:pt>
                <c:pt idx="228">
                  <c:v>255.15264078475215</c:v>
                </c:pt>
                <c:pt idx="229">
                  <c:v>244.33344753592871</c:v>
                </c:pt>
                <c:pt idx="230">
                  <c:v>245.23504697333067</c:v>
                </c:pt>
                <c:pt idx="231">
                  <c:v>237.12065203671312</c:v>
                </c:pt>
                <c:pt idx="232">
                  <c:v>216.38386497646826</c:v>
                </c:pt>
                <c:pt idx="233">
                  <c:v>215.4822655390663</c:v>
                </c:pt>
                <c:pt idx="234">
                  <c:v>220.89186216347798</c:v>
                </c:pt>
                <c:pt idx="235">
                  <c:v>213.67906666426239</c:v>
                </c:pt>
                <c:pt idx="236">
                  <c:v>217.28546441387022</c:v>
                </c:pt>
                <c:pt idx="237">
                  <c:v>212.77746722686044</c:v>
                </c:pt>
                <c:pt idx="238">
                  <c:v>199.25347566583119</c:v>
                </c:pt>
                <c:pt idx="239">
                  <c:v>189.33588185440973</c:v>
                </c:pt>
                <c:pt idx="240">
                  <c:v>193.84387904141948</c:v>
                </c:pt>
                <c:pt idx="241">
                  <c:v>184.82788466739996</c:v>
                </c:pt>
                <c:pt idx="242">
                  <c:v>189.33588185440973</c:v>
                </c:pt>
                <c:pt idx="243">
                  <c:v>184.82788466739996</c:v>
                </c:pt>
                <c:pt idx="244">
                  <c:v>183.02468579259607</c:v>
                </c:pt>
                <c:pt idx="245">
                  <c:v>179.41828804298828</c:v>
                </c:pt>
                <c:pt idx="246">
                  <c:v>192.04068016661557</c:v>
                </c:pt>
                <c:pt idx="247">
                  <c:v>183.02468579259607</c:v>
                </c:pt>
                <c:pt idx="248">
                  <c:v>184.82788466739996</c:v>
                </c:pt>
                <c:pt idx="249">
                  <c:v>183.926285229998</c:v>
                </c:pt>
                <c:pt idx="250">
                  <c:v>181.22148691779216</c:v>
                </c:pt>
                <c:pt idx="251">
                  <c:v>180.31988748039021</c:v>
                </c:pt>
                <c:pt idx="252">
                  <c:v>171.30389310637071</c:v>
                </c:pt>
                <c:pt idx="253">
                  <c:v>189.33588185440973</c:v>
                </c:pt>
                <c:pt idx="254">
                  <c:v>183.02468579259607</c:v>
                </c:pt>
                <c:pt idx="255">
                  <c:v>184.82788466739996</c:v>
                </c:pt>
                <c:pt idx="256">
                  <c:v>169.5006942315668</c:v>
                </c:pt>
                <c:pt idx="257">
                  <c:v>168.59909479416484</c:v>
                </c:pt>
                <c:pt idx="258">
                  <c:v>170.40229366896875</c:v>
                </c:pt>
                <c:pt idx="259">
                  <c:v>164.09109760715509</c:v>
                </c:pt>
                <c:pt idx="260">
                  <c:v>163.18949816975314</c:v>
                </c:pt>
                <c:pt idx="261">
                  <c:v>168.59909479416484</c:v>
                </c:pt>
                <c:pt idx="262">
                  <c:v>159.58310042014534</c:v>
                </c:pt>
                <c:pt idx="263">
                  <c:v>146.05910885911607</c:v>
                </c:pt>
                <c:pt idx="264">
                  <c:v>137.94471392249849</c:v>
                </c:pt>
                <c:pt idx="265">
                  <c:v>136.14151504769461</c:v>
                </c:pt>
                <c:pt idx="266">
                  <c:v>133.43671673548874</c:v>
                </c:pt>
                <c:pt idx="267">
                  <c:v>102.78233586382241</c:v>
                </c:pt>
                <c:pt idx="268">
                  <c:v>94.667940927204867</c:v>
                </c:pt>
                <c:pt idx="269">
                  <c:v>86.553545990587295</c:v>
                </c:pt>
                <c:pt idx="270">
                  <c:v>97.37273923941072</c:v>
                </c:pt>
                <c:pt idx="271">
                  <c:v>95.569540364606809</c:v>
                </c:pt>
                <c:pt idx="272">
                  <c:v>91.061543177597059</c:v>
                </c:pt>
                <c:pt idx="273">
                  <c:v>93.766341489802912</c:v>
                </c:pt>
                <c:pt idx="274">
                  <c:v>76.635952179165841</c:v>
                </c:pt>
                <c:pt idx="275">
                  <c:v>63.111960618136571</c:v>
                </c:pt>
                <c:pt idx="276">
                  <c:v>59.50556286852877</c:v>
                </c:pt>
                <c:pt idx="277">
                  <c:v>62.210361180734623</c:v>
                </c:pt>
                <c:pt idx="278">
                  <c:v>62.210361180734623</c:v>
                </c:pt>
                <c:pt idx="279">
                  <c:v>62.210361180734623</c:v>
                </c:pt>
                <c:pt idx="280">
                  <c:v>64.013560055538534</c:v>
                </c:pt>
                <c:pt idx="281">
                  <c:v>54.997565681519021</c:v>
                </c:pt>
                <c:pt idx="282">
                  <c:v>51.391167931911205</c:v>
                </c:pt>
                <c:pt idx="283">
                  <c:v>50.489568494509264</c:v>
                </c:pt>
                <c:pt idx="284">
                  <c:v>39.670375245685847</c:v>
                </c:pt>
                <c:pt idx="285">
                  <c:v>37.867176370881943</c:v>
                </c:pt>
                <c:pt idx="286">
                  <c:v>36.965576933479994</c:v>
                </c:pt>
                <c:pt idx="287">
                  <c:v>33.359179183872186</c:v>
                </c:pt>
                <c:pt idx="288">
                  <c:v>36.965576933479994</c:v>
                </c:pt>
                <c:pt idx="289">
                  <c:v>38.768775808283898</c:v>
                </c:pt>
                <c:pt idx="290">
                  <c:v>32.457579746470238</c:v>
                </c:pt>
                <c:pt idx="291">
                  <c:v>31.555980309068286</c:v>
                </c:pt>
                <c:pt idx="292">
                  <c:v>31.555980309068286</c:v>
                </c:pt>
                <c:pt idx="293">
                  <c:v>31.555980309068286</c:v>
                </c:pt>
                <c:pt idx="294">
                  <c:v>31.555980309068286</c:v>
                </c:pt>
                <c:pt idx="295">
                  <c:v>38.768775808283898</c:v>
                </c:pt>
                <c:pt idx="296">
                  <c:v>36.063977496078046</c:v>
                </c:pt>
                <c:pt idx="297">
                  <c:v>32.457579746470238</c:v>
                </c:pt>
                <c:pt idx="298">
                  <c:v>27.949582559460481</c:v>
                </c:pt>
                <c:pt idx="299">
                  <c:v>29.752781434264385</c:v>
                </c:pt>
                <c:pt idx="300">
                  <c:v>29.752781434264385</c:v>
                </c:pt>
                <c:pt idx="301">
                  <c:v>27.949582559460481</c:v>
                </c:pt>
                <c:pt idx="302">
                  <c:v>24.34318480985268</c:v>
                </c:pt>
                <c:pt idx="303">
                  <c:v>18.933588185440971</c:v>
                </c:pt>
                <c:pt idx="304">
                  <c:v>21.638386497646824</c:v>
                </c:pt>
                <c:pt idx="305">
                  <c:v>22.539985935048776</c:v>
                </c:pt>
                <c:pt idx="306">
                  <c:v>23.441585372450728</c:v>
                </c:pt>
                <c:pt idx="307">
                  <c:v>24.34318480985268</c:v>
                </c:pt>
                <c:pt idx="308">
                  <c:v>23.441585372450728</c:v>
                </c:pt>
                <c:pt idx="309">
                  <c:v>18.031988748039023</c:v>
                </c:pt>
                <c:pt idx="310">
                  <c:v>18.933588185440971</c:v>
                </c:pt>
                <c:pt idx="311">
                  <c:v>20.736787060244875</c:v>
                </c:pt>
                <c:pt idx="312">
                  <c:v>24.34318480985268</c:v>
                </c:pt>
                <c:pt idx="313">
                  <c:v>25.244784247254632</c:v>
                </c:pt>
                <c:pt idx="314">
                  <c:v>25.244784247254632</c:v>
                </c:pt>
                <c:pt idx="315">
                  <c:v>24.34318480985268</c:v>
                </c:pt>
                <c:pt idx="316">
                  <c:v>27.949582559460481</c:v>
                </c:pt>
                <c:pt idx="317">
                  <c:v>30.654380871666334</c:v>
                </c:pt>
                <c:pt idx="318">
                  <c:v>27.047983122058533</c:v>
                </c:pt>
                <c:pt idx="319">
                  <c:v>26.14638368465658</c:v>
                </c:pt>
                <c:pt idx="320">
                  <c:v>26.14638368465658</c:v>
                </c:pt>
                <c:pt idx="321">
                  <c:v>27.949582559460481</c:v>
                </c:pt>
                <c:pt idx="322">
                  <c:v>34.260778621274142</c:v>
                </c:pt>
                <c:pt idx="323">
                  <c:v>36.965576933479994</c:v>
                </c:pt>
                <c:pt idx="324">
                  <c:v>36.965576933479994</c:v>
                </c:pt>
                <c:pt idx="325">
                  <c:v>39.670375245685847</c:v>
                </c:pt>
                <c:pt idx="326">
                  <c:v>43.276772995293648</c:v>
                </c:pt>
                <c:pt idx="327">
                  <c:v>40.571974683087795</c:v>
                </c:pt>
                <c:pt idx="328">
                  <c:v>45.9815713074995</c:v>
                </c:pt>
                <c:pt idx="329">
                  <c:v>53.194366806715109</c:v>
                </c:pt>
                <c:pt idx="330">
                  <c:v>54.997565681519021</c:v>
                </c:pt>
                <c:pt idx="331">
                  <c:v>58.603963431126822</c:v>
                </c:pt>
                <c:pt idx="332">
                  <c:v>64.013560055538534</c:v>
                </c:pt>
                <c:pt idx="333">
                  <c:v>66.718358367744372</c:v>
                </c:pt>
                <c:pt idx="334">
                  <c:v>79.340750491371693</c:v>
                </c:pt>
                <c:pt idx="335">
                  <c:v>80.242349928773635</c:v>
                </c:pt>
                <c:pt idx="336">
                  <c:v>85.651946553185354</c:v>
                </c:pt>
                <c:pt idx="337">
                  <c:v>92.864742052400956</c:v>
                </c:pt>
                <c:pt idx="338">
                  <c:v>111.79833023784192</c:v>
                </c:pt>
                <c:pt idx="339">
                  <c:v>133.43671673548874</c:v>
                </c:pt>
                <c:pt idx="340">
                  <c:v>145.15750942171411</c:v>
                </c:pt>
                <c:pt idx="341">
                  <c:v>158.68150098274339</c:v>
                </c:pt>
                <c:pt idx="342">
                  <c:v>158.68150098274339</c:v>
                </c:pt>
                <c:pt idx="343">
                  <c:v>181.22148691779216</c:v>
                </c:pt>
                <c:pt idx="344">
                  <c:v>194.74547847882144</c:v>
                </c:pt>
                <c:pt idx="345">
                  <c:v>231.71105541230142</c:v>
                </c:pt>
                <c:pt idx="346">
                  <c:v>247.03824584813458</c:v>
                </c:pt>
                <c:pt idx="347">
                  <c:v>274.08622897019313</c:v>
                </c:pt>
                <c:pt idx="348">
                  <c:v>281.29902446940878</c:v>
                </c:pt>
                <c:pt idx="349">
                  <c:v>287.61022053122241</c:v>
                </c:pt>
                <c:pt idx="350">
                  <c:v>314.65820365328091</c:v>
                </c:pt>
                <c:pt idx="351">
                  <c:v>350.72218114935896</c:v>
                </c:pt>
                <c:pt idx="352">
                  <c:v>348.01738283715309</c:v>
                </c:pt>
                <c:pt idx="353">
                  <c:v>363.34457327298628</c:v>
                </c:pt>
                <c:pt idx="354">
                  <c:v>390.39255639504478</c:v>
                </c:pt>
                <c:pt idx="355">
                  <c:v>407.52294570568193</c:v>
                </c:pt>
                <c:pt idx="356">
                  <c:v>409.32614458048573</c:v>
                </c:pt>
                <c:pt idx="357">
                  <c:v>414.73574120489747</c:v>
                </c:pt>
                <c:pt idx="358">
                  <c:v>434.57092882774043</c:v>
                </c:pt>
                <c:pt idx="359">
                  <c:v>448.99651982617161</c:v>
                </c:pt>
                <c:pt idx="360">
                  <c:v>454.4061164505834</c:v>
                </c:pt>
                <c:pt idx="361">
                  <c:v>453.50451701318138</c:v>
                </c:pt>
                <c:pt idx="362">
                  <c:v>458.01251420019111</c:v>
                </c:pt>
                <c:pt idx="363">
                  <c:v>455.3077158879853</c:v>
                </c:pt>
                <c:pt idx="364">
                  <c:v>439.07892601475015</c:v>
                </c:pt>
                <c:pt idx="365">
                  <c:v>407.52294570568193</c:v>
                </c:pt>
                <c:pt idx="366">
                  <c:v>416.53894007970138</c:v>
                </c:pt>
                <c:pt idx="367">
                  <c:v>403.91654795607411</c:v>
                </c:pt>
                <c:pt idx="368">
                  <c:v>372.36056764700578</c:v>
                </c:pt>
                <c:pt idx="369">
                  <c:v>363.34457327298628</c:v>
                </c:pt>
                <c:pt idx="370">
                  <c:v>359.73817552337846</c:v>
                </c:pt>
                <c:pt idx="371">
                  <c:v>348.91898227455505</c:v>
                </c:pt>
                <c:pt idx="372">
                  <c:v>335.39499071352583</c:v>
                </c:pt>
                <c:pt idx="373">
                  <c:v>316.46140252808482</c:v>
                </c:pt>
                <c:pt idx="374">
                  <c:v>302.03581152965359</c:v>
                </c:pt>
                <c:pt idx="375">
                  <c:v>297.52781434264381</c:v>
                </c:pt>
                <c:pt idx="376">
                  <c:v>299.33101321744772</c:v>
                </c:pt>
                <c:pt idx="377">
                  <c:v>293.01981715563409</c:v>
                </c:pt>
                <c:pt idx="378">
                  <c:v>285.8070216564185</c:v>
                </c:pt>
                <c:pt idx="379">
                  <c:v>303.8390104044575</c:v>
                </c:pt>
                <c:pt idx="380">
                  <c:v>296.62621490524191</c:v>
                </c:pt>
                <c:pt idx="381">
                  <c:v>287.61022053122241</c:v>
                </c:pt>
                <c:pt idx="382">
                  <c:v>291.21661828083018</c:v>
                </c:pt>
                <c:pt idx="383">
                  <c:v>271.38143065798727</c:v>
                </c:pt>
                <c:pt idx="384">
                  <c:v>268.6766323457814</c:v>
                </c:pt>
                <c:pt idx="385">
                  <c:v>258.75903853435995</c:v>
                </c:pt>
                <c:pt idx="386">
                  <c:v>241.6286492237229</c:v>
                </c:pt>
                <c:pt idx="387">
                  <c:v>222.69506103828189</c:v>
                </c:pt>
                <c:pt idx="388">
                  <c:v>220.89186216347798</c:v>
                </c:pt>
                <c:pt idx="389">
                  <c:v>205.56467172764482</c:v>
                </c:pt>
                <c:pt idx="390">
                  <c:v>190.23748129181169</c:v>
                </c:pt>
                <c:pt idx="391">
                  <c:v>192.94227960401753</c:v>
                </c:pt>
                <c:pt idx="392">
                  <c:v>194.74547847882144</c:v>
                </c:pt>
                <c:pt idx="393">
                  <c:v>175.81189029338046</c:v>
                </c:pt>
                <c:pt idx="394">
                  <c:v>156.87830210793948</c:v>
                </c:pt>
                <c:pt idx="395">
                  <c:v>145.15750942171411</c:v>
                </c:pt>
                <c:pt idx="396">
                  <c:v>139.7479127973024</c:v>
                </c:pt>
                <c:pt idx="397">
                  <c:v>140.64951223470439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8544"/>
        <c:axId val="228148352"/>
      </c:lineChart>
      <c:dateAx>
        <c:axId val="2276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48352"/>
        <c:crosses val="autoZero"/>
        <c:auto val="1"/>
        <c:lblOffset val="100"/>
        <c:baseTimeUnit val="days"/>
      </c:dateAx>
      <c:valAx>
        <c:axId val="22814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zzzxcbnm,.;/1235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8544"/>
        <c:crosses val="autoZero"/>
        <c:crossBetween val="between"/>
      </c:valAx>
      <c:valAx>
        <c:axId val="22814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9568"/>
        <c:crosses val="max"/>
        <c:crossBetween val="between"/>
      </c:valAx>
      <c:dateAx>
        <c:axId val="22762956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4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Хасково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Брой_случаи!$AA$40:$AA$437</c:f>
              <c:numCache>
                <c:formatCode>General</c:formatCode>
                <c:ptCount val="39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6</c:v>
                </c:pt>
                <c:pt idx="94">
                  <c:v>0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1</c:v>
                </c:pt>
                <c:pt idx="101">
                  <c:v>4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8</c:v>
                </c:pt>
                <c:pt idx="127">
                  <c:v>10</c:v>
                </c:pt>
                <c:pt idx="128">
                  <c:v>2</c:v>
                </c:pt>
                <c:pt idx="129">
                  <c:v>4</c:v>
                </c:pt>
                <c:pt idx="130">
                  <c:v>7</c:v>
                </c:pt>
                <c:pt idx="131">
                  <c:v>2</c:v>
                </c:pt>
                <c:pt idx="132">
                  <c:v>0</c:v>
                </c:pt>
                <c:pt idx="133">
                  <c:v>4</c:v>
                </c:pt>
                <c:pt idx="134">
                  <c:v>7</c:v>
                </c:pt>
                <c:pt idx="135">
                  <c:v>5</c:v>
                </c:pt>
                <c:pt idx="136">
                  <c:v>7</c:v>
                </c:pt>
                <c:pt idx="137">
                  <c:v>10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 formatCode="0">
                  <c:v>5</c:v>
                </c:pt>
                <c:pt idx="142" formatCode="0">
                  <c:v>4</c:v>
                </c:pt>
                <c:pt idx="143" formatCode="0">
                  <c:v>4</c:v>
                </c:pt>
                <c:pt idx="144" formatCode="0">
                  <c:v>6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8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13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5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5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6</c:v>
                </c:pt>
                <c:pt idx="171" formatCode="0">
                  <c:v>0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4</c:v>
                </c:pt>
                <c:pt idx="176" formatCode="0">
                  <c:v>15</c:v>
                </c:pt>
                <c:pt idx="177" formatCode="0">
                  <c:v>4</c:v>
                </c:pt>
                <c:pt idx="178" formatCode="0">
                  <c:v>8</c:v>
                </c:pt>
                <c:pt idx="179" formatCode="0">
                  <c:v>16</c:v>
                </c:pt>
                <c:pt idx="180" formatCode="0">
                  <c:v>7</c:v>
                </c:pt>
                <c:pt idx="181" formatCode="0">
                  <c:v>0</c:v>
                </c:pt>
                <c:pt idx="182" formatCode="0">
                  <c:v>16</c:v>
                </c:pt>
                <c:pt idx="183" formatCode="0">
                  <c:v>14</c:v>
                </c:pt>
                <c:pt idx="184" formatCode="0">
                  <c:v>2</c:v>
                </c:pt>
                <c:pt idx="185" formatCode="0">
                  <c:v>14</c:v>
                </c:pt>
                <c:pt idx="186" formatCode="0">
                  <c:v>11</c:v>
                </c:pt>
                <c:pt idx="187" formatCode="0">
                  <c:v>4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25</c:v>
                </c:pt>
                <c:pt idx="193" formatCode="0">
                  <c:v>25</c:v>
                </c:pt>
                <c:pt idx="194" formatCode="0">
                  <c:v>5</c:v>
                </c:pt>
                <c:pt idx="195" formatCode="0">
                  <c:v>2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33</c:v>
                </c:pt>
                <c:pt idx="199" formatCode="0">
                  <c:v>54</c:v>
                </c:pt>
                <c:pt idx="200" formatCode="0">
                  <c:v>46</c:v>
                </c:pt>
                <c:pt idx="201" formatCode="0">
                  <c:v>13</c:v>
                </c:pt>
                <c:pt idx="202" formatCode="0">
                  <c:v>13</c:v>
                </c:pt>
                <c:pt idx="203" formatCode="0">
                  <c:v>36</c:v>
                </c:pt>
                <c:pt idx="204" formatCode="0">
                  <c:v>56</c:v>
                </c:pt>
                <c:pt idx="205" formatCode="0">
                  <c:v>61</c:v>
                </c:pt>
                <c:pt idx="206" formatCode="0">
                  <c:v>62</c:v>
                </c:pt>
                <c:pt idx="207" formatCode="0">
                  <c:v>47</c:v>
                </c:pt>
                <c:pt idx="208" formatCode="0">
                  <c:v>12</c:v>
                </c:pt>
                <c:pt idx="209" formatCode="0">
                  <c:v>0</c:v>
                </c:pt>
                <c:pt idx="210" formatCode="0">
                  <c:v>46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59</c:v>
                </c:pt>
                <c:pt idx="214" formatCode="0">
                  <c:v>79</c:v>
                </c:pt>
                <c:pt idx="215" formatCode="0">
                  <c:v>32</c:v>
                </c:pt>
                <c:pt idx="216" formatCode="0">
                  <c:v>0</c:v>
                </c:pt>
                <c:pt idx="217" formatCode="0">
                  <c:v>73</c:v>
                </c:pt>
                <c:pt idx="218" formatCode="0">
                  <c:v>79</c:v>
                </c:pt>
                <c:pt idx="219" formatCode="0">
                  <c:v>91</c:v>
                </c:pt>
                <c:pt idx="220" formatCode="0">
                  <c:v>80</c:v>
                </c:pt>
                <c:pt idx="221" formatCode="0">
                  <c:v>75</c:v>
                </c:pt>
                <c:pt idx="222" formatCode="0">
                  <c:v>45</c:v>
                </c:pt>
                <c:pt idx="223" formatCode="0">
                  <c:v>0</c:v>
                </c:pt>
                <c:pt idx="224" formatCode="0">
                  <c:v>68</c:v>
                </c:pt>
                <c:pt idx="225" formatCode="0">
                  <c:v>88</c:v>
                </c:pt>
                <c:pt idx="226" formatCode="0">
                  <c:v>118</c:v>
                </c:pt>
                <c:pt idx="227" formatCode="0">
                  <c:v>113</c:v>
                </c:pt>
                <c:pt idx="228" formatCode="0">
                  <c:v>94</c:v>
                </c:pt>
                <c:pt idx="229" formatCode="0">
                  <c:v>21</c:v>
                </c:pt>
                <c:pt idx="230" formatCode="0">
                  <c:v>5</c:v>
                </c:pt>
                <c:pt idx="231" formatCode="0">
                  <c:v>61</c:v>
                </c:pt>
                <c:pt idx="232" formatCode="0">
                  <c:v>92</c:v>
                </c:pt>
                <c:pt idx="233" formatCode="0">
                  <c:v>76</c:v>
                </c:pt>
                <c:pt idx="234" formatCode="0">
                  <c:v>76</c:v>
                </c:pt>
                <c:pt idx="235" formatCode="0">
                  <c:v>109</c:v>
                </c:pt>
                <c:pt idx="236" formatCode="0">
                  <c:v>32</c:v>
                </c:pt>
                <c:pt idx="237" formatCode="0">
                  <c:v>0</c:v>
                </c:pt>
                <c:pt idx="238" formatCode="0">
                  <c:v>71</c:v>
                </c:pt>
                <c:pt idx="239" formatCode="0">
                  <c:v>135</c:v>
                </c:pt>
                <c:pt idx="240" formatCode="0">
                  <c:v>61</c:v>
                </c:pt>
                <c:pt idx="241" formatCode="0">
                  <c:v>76</c:v>
                </c:pt>
                <c:pt idx="242" formatCode="0">
                  <c:v>84</c:v>
                </c:pt>
                <c:pt idx="243" formatCode="0">
                  <c:v>24</c:v>
                </c:pt>
                <c:pt idx="244" formatCode="0">
                  <c:v>1</c:v>
                </c:pt>
                <c:pt idx="245" formatCode="0">
                  <c:v>73</c:v>
                </c:pt>
                <c:pt idx="246" formatCode="0">
                  <c:v>34</c:v>
                </c:pt>
                <c:pt idx="247" formatCode="0">
                  <c:v>110</c:v>
                </c:pt>
                <c:pt idx="248" formatCode="0">
                  <c:v>76</c:v>
                </c:pt>
                <c:pt idx="249" formatCode="0">
                  <c:v>79</c:v>
                </c:pt>
                <c:pt idx="250" formatCode="0">
                  <c:v>27</c:v>
                </c:pt>
                <c:pt idx="251" formatCode="0">
                  <c:v>2</c:v>
                </c:pt>
                <c:pt idx="252" formatCode="0">
                  <c:v>51</c:v>
                </c:pt>
                <c:pt idx="253" formatCode="0">
                  <c:v>53</c:v>
                </c:pt>
                <c:pt idx="254" formatCode="0">
                  <c:v>59</c:v>
                </c:pt>
                <c:pt idx="255" formatCode="0">
                  <c:v>35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3</c:v>
                </c:pt>
                <c:pt idx="259" formatCode="0">
                  <c:v>6</c:v>
                </c:pt>
                <c:pt idx="260" formatCode="0">
                  <c:v>30</c:v>
                </c:pt>
                <c:pt idx="261" formatCode="0">
                  <c:v>48</c:v>
                </c:pt>
                <c:pt idx="262" formatCode="0">
                  <c:v>44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37</c:v>
                </c:pt>
                <c:pt idx="267" formatCode="0">
                  <c:v>24</c:v>
                </c:pt>
                <c:pt idx="268" formatCode="0">
                  <c:v>49</c:v>
                </c:pt>
                <c:pt idx="269" formatCode="0">
                  <c:v>50</c:v>
                </c:pt>
                <c:pt idx="270" formatCode="0">
                  <c:v>26</c:v>
                </c:pt>
                <c:pt idx="271" formatCode="0">
                  <c:v>8</c:v>
                </c:pt>
                <c:pt idx="272" formatCode="0">
                  <c:v>0</c:v>
                </c:pt>
                <c:pt idx="273" formatCode="0">
                  <c:v>36</c:v>
                </c:pt>
                <c:pt idx="274" formatCode="0">
                  <c:v>22</c:v>
                </c:pt>
                <c:pt idx="275" formatCode="0">
                  <c:v>24</c:v>
                </c:pt>
                <c:pt idx="276" formatCode="0">
                  <c:v>22</c:v>
                </c:pt>
                <c:pt idx="277" formatCode="0">
                  <c:v>25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33</c:v>
                </c:pt>
                <c:pt idx="281" formatCode="0">
                  <c:v>20</c:v>
                </c:pt>
                <c:pt idx="282" formatCode="0">
                  <c:v>33</c:v>
                </c:pt>
                <c:pt idx="283" formatCode="0">
                  <c:v>10</c:v>
                </c:pt>
                <c:pt idx="284" formatCode="0">
                  <c:v>16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23</c:v>
                </c:pt>
                <c:pt idx="288" formatCode="0">
                  <c:v>61</c:v>
                </c:pt>
                <c:pt idx="289" formatCode="0">
                  <c:v>24</c:v>
                </c:pt>
                <c:pt idx="290" formatCode="0">
                  <c:v>17</c:v>
                </c:pt>
                <c:pt idx="291" formatCode="0">
                  <c:v>32</c:v>
                </c:pt>
                <c:pt idx="292" formatCode="0">
                  <c:v>9</c:v>
                </c:pt>
                <c:pt idx="293" formatCode="0">
                  <c:v>0</c:v>
                </c:pt>
                <c:pt idx="294" formatCode="0">
                  <c:v>42</c:v>
                </c:pt>
                <c:pt idx="295" formatCode="0">
                  <c:v>29</c:v>
                </c:pt>
                <c:pt idx="296" formatCode="0">
                  <c:v>25</c:v>
                </c:pt>
                <c:pt idx="297" formatCode="0">
                  <c:v>37</c:v>
                </c:pt>
                <c:pt idx="298" formatCode="0">
                  <c:v>37</c:v>
                </c:pt>
                <c:pt idx="299" formatCode="0">
                  <c:v>12</c:v>
                </c:pt>
                <c:pt idx="300" formatCode="0">
                  <c:v>4</c:v>
                </c:pt>
                <c:pt idx="301" formatCode="0">
                  <c:v>25</c:v>
                </c:pt>
                <c:pt idx="302" formatCode="0">
                  <c:v>57</c:v>
                </c:pt>
                <c:pt idx="303" formatCode="0">
                  <c:v>33</c:v>
                </c:pt>
                <c:pt idx="304" formatCode="0">
                  <c:v>54</c:v>
                </c:pt>
                <c:pt idx="305" formatCode="0">
                  <c:v>53</c:v>
                </c:pt>
                <c:pt idx="306" formatCode="0">
                  <c:v>5</c:v>
                </c:pt>
                <c:pt idx="307" formatCode="0">
                  <c:v>4</c:v>
                </c:pt>
                <c:pt idx="308" formatCode="0">
                  <c:v>52</c:v>
                </c:pt>
                <c:pt idx="309" formatCode="0">
                  <c:v>49</c:v>
                </c:pt>
                <c:pt idx="310" formatCode="0">
                  <c:v>29</c:v>
                </c:pt>
                <c:pt idx="311" formatCode="0">
                  <c:v>43</c:v>
                </c:pt>
                <c:pt idx="312" formatCode="0">
                  <c:v>56</c:v>
                </c:pt>
                <c:pt idx="313" formatCode="0">
                  <c:v>13</c:v>
                </c:pt>
                <c:pt idx="314" formatCode="0">
                  <c:v>0</c:v>
                </c:pt>
                <c:pt idx="315" formatCode="0">
                  <c:v>74</c:v>
                </c:pt>
                <c:pt idx="316" formatCode="0">
                  <c:v>66</c:v>
                </c:pt>
                <c:pt idx="317" formatCode="0">
                  <c:v>75</c:v>
                </c:pt>
                <c:pt idx="318" formatCode="0">
                  <c:v>57</c:v>
                </c:pt>
                <c:pt idx="319" formatCode="0">
                  <c:v>57</c:v>
                </c:pt>
                <c:pt idx="320" formatCode="0">
                  <c:v>25</c:v>
                </c:pt>
                <c:pt idx="321" formatCode="0">
                  <c:v>4</c:v>
                </c:pt>
                <c:pt idx="322" formatCode="0">
                  <c:v>87</c:v>
                </c:pt>
                <c:pt idx="323" formatCode="0">
                  <c:v>75</c:v>
                </c:pt>
                <c:pt idx="324" formatCode="0">
                  <c:v>25</c:v>
                </c:pt>
                <c:pt idx="325" formatCode="0">
                  <c:v>47</c:v>
                </c:pt>
                <c:pt idx="326" formatCode="0">
                  <c:v>99</c:v>
                </c:pt>
                <c:pt idx="327" formatCode="0">
                  <c:v>47</c:v>
                </c:pt>
                <c:pt idx="328" formatCode="0">
                  <c:v>9</c:v>
                </c:pt>
                <c:pt idx="329" formatCode="0">
                  <c:v>94</c:v>
                </c:pt>
                <c:pt idx="330" formatCode="0">
                  <c:v>102</c:v>
                </c:pt>
                <c:pt idx="331" formatCode="0">
                  <c:v>73</c:v>
                </c:pt>
                <c:pt idx="332" formatCode="0">
                  <c:v>84</c:v>
                </c:pt>
                <c:pt idx="333" formatCode="0">
                  <c:v>94</c:v>
                </c:pt>
                <c:pt idx="334" formatCode="0">
                  <c:v>39</c:v>
                </c:pt>
                <c:pt idx="335" formatCode="0">
                  <c:v>2</c:v>
                </c:pt>
                <c:pt idx="336" formatCode="0">
                  <c:v>125</c:v>
                </c:pt>
                <c:pt idx="337" formatCode="0">
                  <c:v>119</c:v>
                </c:pt>
                <c:pt idx="338" formatCode="0">
                  <c:v>113</c:v>
                </c:pt>
                <c:pt idx="339" formatCode="0">
                  <c:v>111</c:v>
                </c:pt>
                <c:pt idx="340" formatCode="0">
                  <c:v>110</c:v>
                </c:pt>
                <c:pt idx="341" formatCode="0">
                  <c:v>48</c:v>
                </c:pt>
                <c:pt idx="342" formatCode="0">
                  <c:v>17</c:v>
                </c:pt>
                <c:pt idx="343" formatCode="0">
                  <c:v>117</c:v>
                </c:pt>
                <c:pt idx="344" formatCode="0">
                  <c:v>130</c:v>
                </c:pt>
                <c:pt idx="345" formatCode="0">
                  <c:v>65</c:v>
                </c:pt>
                <c:pt idx="346" formatCode="0">
                  <c:v>95</c:v>
                </c:pt>
                <c:pt idx="347" formatCode="0">
                  <c:v>106</c:v>
                </c:pt>
                <c:pt idx="348" formatCode="0">
                  <c:v>46</c:v>
                </c:pt>
                <c:pt idx="349" formatCode="0">
                  <c:v>0</c:v>
                </c:pt>
                <c:pt idx="350" formatCode="0">
                  <c:v>141</c:v>
                </c:pt>
                <c:pt idx="351" formatCode="0">
                  <c:v>162</c:v>
                </c:pt>
                <c:pt idx="352" formatCode="0">
                  <c:v>99</c:v>
                </c:pt>
                <c:pt idx="353" formatCode="0">
                  <c:v>88</c:v>
                </c:pt>
                <c:pt idx="354" formatCode="0">
                  <c:v>81</c:v>
                </c:pt>
                <c:pt idx="355" formatCode="0">
                  <c:v>19</c:v>
                </c:pt>
                <c:pt idx="356" formatCode="0">
                  <c:v>12</c:v>
                </c:pt>
                <c:pt idx="357" formatCode="0">
                  <c:v>99</c:v>
                </c:pt>
                <c:pt idx="358" formatCode="0">
                  <c:v>142</c:v>
                </c:pt>
                <c:pt idx="359" formatCode="0">
                  <c:v>64</c:v>
                </c:pt>
                <c:pt idx="360" formatCode="0">
                  <c:v>90</c:v>
                </c:pt>
                <c:pt idx="361" formatCode="0">
                  <c:v>68</c:v>
                </c:pt>
                <c:pt idx="362" formatCode="0">
                  <c:v>30</c:v>
                </c:pt>
                <c:pt idx="363" formatCode="0">
                  <c:v>10</c:v>
                </c:pt>
                <c:pt idx="364" formatCode="0">
                  <c:v>81</c:v>
                </c:pt>
                <c:pt idx="365" formatCode="0">
                  <c:v>76</c:v>
                </c:pt>
                <c:pt idx="366" formatCode="0">
                  <c:v>71</c:v>
                </c:pt>
                <c:pt idx="367" formatCode="0">
                  <c:v>61</c:v>
                </c:pt>
                <c:pt idx="368" formatCode="0">
                  <c:v>45</c:v>
                </c:pt>
                <c:pt idx="369" formatCode="0">
                  <c:v>16</c:v>
                </c:pt>
                <c:pt idx="370" formatCode="0">
                  <c:v>8</c:v>
                </c:pt>
                <c:pt idx="371" formatCode="0">
                  <c:v>59</c:v>
                </c:pt>
                <c:pt idx="372" formatCode="0">
                  <c:v>48</c:v>
                </c:pt>
                <c:pt idx="373" formatCode="0">
                  <c:v>38</c:v>
                </c:pt>
                <c:pt idx="374" formatCode="0">
                  <c:v>36</c:v>
                </c:pt>
                <c:pt idx="375" formatCode="0">
                  <c:v>41</c:v>
                </c:pt>
                <c:pt idx="376" formatCode="0">
                  <c:v>21</c:v>
                </c:pt>
                <c:pt idx="377" formatCode="0">
                  <c:v>0</c:v>
                </c:pt>
                <c:pt idx="378" formatCode="0">
                  <c:v>41</c:v>
                </c:pt>
                <c:pt idx="379" formatCode="0">
                  <c:v>40</c:v>
                </c:pt>
                <c:pt idx="380" formatCode="0">
                  <c:v>40</c:v>
                </c:pt>
                <c:pt idx="381" formatCode="0">
                  <c:v>29</c:v>
                </c:pt>
                <c:pt idx="382" formatCode="0">
                  <c:v>7</c:v>
                </c:pt>
                <c:pt idx="383" formatCode="0">
                  <c:v>7</c:v>
                </c:pt>
                <c:pt idx="384" formatCode="0">
                  <c:v>9</c:v>
                </c:pt>
                <c:pt idx="385" formatCode="0">
                  <c:v>1</c:v>
                </c:pt>
                <c:pt idx="386" formatCode="0">
                  <c:v>9</c:v>
                </c:pt>
                <c:pt idx="387" formatCode="0">
                  <c:v>33</c:v>
                </c:pt>
                <c:pt idx="388" formatCode="0">
                  <c:v>8</c:v>
                </c:pt>
                <c:pt idx="389" formatCode="0">
                  <c:v>25</c:v>
                </c:pt>
                <c:pt idx="390" formatCode="0">
                  <c:v>8</c:v>
                </c:pt>
                <c:pt idx="391" formatCode="0">
                  <c:v>5</c:v>
                </c:pt>
                <c:pt idx="392" formatCode="0">
                  <c:v>18</c:v>
                </c:pt>
                <c:pt idx="393" formatCode="0">
                  <c:v>20</c:v>
                </c:pt>
                <c:pt idx="394" formatCode="0">
                  <c:v>11</c:v>
                </c:pt>
                <c:pt idx="395" formatCode="0">
                  <c:v>14</c:v>
                </c:pt>
                <c:pt idx="396" formatCode="0">
                  <c:v>11</c:v>
                </c:pt>
                <c:pt idx="39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5648"/>
        <c:axId val="22815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Заб_Ръст!$AZ$40:$AZ$437</c:f>
              <c:numCache>
                <c:formatCode>0.0</c:formatCode>
                <c:ptCount val="398"/>
                <c:pt idx="0">
                  <c:v>3.1067340680019702</c:v>
                </c:pt>
                <c:pt idx="1">
                  <c:v>3.1067340680019702</c:v>
                </c:pt>
                <c:pt idx="2">
                  <c:v>3.1067340680019702</c:v>
                </c:pt>
                <c:pt idx="3">
                  <c:v>4.8820106782888111</c:v>
                </c:pt>
                <c:pt idx="4">
                  <c:v>4.8820106782888111</c:v>
                </c:pt>
                <c:pt idx="5">
                  <c:v>4.4381915257171007</c:v>
                </c:pt>
                <c:pt idx="6">
                  <c:v>3.9943723731453908</c:v>
                </c:pt>
                <c:pt idx="7">
                  <c:v>3.5505532205736805</c:v>
                </c:pt>
                <c:pt idx="8">
                  <c:v>3.9943723731453908</c:v>
                </c:pt>
                <c:pt idx="9">
                  <c:v>3.9943723731453908</c:v>
                </c:pt>
                <c:pt idx="10">
                  <c:v>3.9943723731453908</c:v>
                </c:pt>
                <c:pt idx="11">
                  <c:v>3.9943723731453908</c:v>
                </c:pt>
                <c:pt idx="12">
                  <c:v>3.1067340680019702</c:v>
                </c:pt>
                <c:pt idx="13">
                  <c:v>3.1067340680019702</c:v>
                </c:pt>
                <c:pt idx="14">
                  <c:v>3.5505532205736805</c:v>
                </c:pt>
                <c:pt idx="15">
                  <c:v>3.5505532205736805</c:v>
                </c:pt>
                <c:pt idx="16">
                  <c:v>3.5505532205736805</c:v>
                </c:pt>
                <c:pt idx="17">
                  <c:v>1.7752766102868403</c:v>
                </c:pt>
                <c:pt idx="18">
                  <c:v>1.7752766102868403</c:v>
                </c:pt>
                <c:pt idx="19">
                  <c:v>1.7752766102868403</c:v>
                </c:pt>
                <c:pt idx="20">
                  <c:v>1.3314574577151304</c:v>
                </c:pt>
                <c:pt idx="21">
                  <c:v>3.1067340680019702</c:v>
                </c:pt>
                <c:pt idx="22">
                  <c:v>4.8820106782888111</c:v>
                </c:pt>
                <c:pt idx="23">
                  <c:v>4.8820106782888111</c:v>
                </c:pt>
                <c:pt idx="24">
                  <c:v>4.8820106782888111</c:v>
                </c:pt>
                <c:pt idx="25">
                  <c:v>4.8820106782888111</c:v>
                </c:pt>
                <c:pt idx="26">
                  <c:v>4.8820106782888111</c:v>
                </c:pt>
                <c:pt idx="27">
                  <c:v>4.8820106782888111</c:v>
                </c:pt>
                <c:pt idx="28">
                  <c:v>4.4381915257171007</c:v>
                </c:pt>
                <c:pt idx="29">
                  <c:v>3.9943723731453908</c:v>
                </c:pt>
                <c:pt idx="30">
                  <c:v>3.9943723731453908</c:v>
                </c:pt>
                <c:pt idx="31">
                  <c:v>3.9943723731453908</c:v>
                </c:pt>
                <c:pt idx="32">
                  <c:v>3.9943723731453908</c:v>
                </c:pt>
                <c:pt idx="33">
                  <c:v>3.9943723731453908</c:v>
                </c:pt>
                <c:pt idx="34">
                  <c:v>3.9943723731453908</c:v>
                </c:pt>
                <c:pt idx="35">
                  <c:v>2.2190957628585504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0.44381915257171006</c:v>
                </c:pt>
                <c:pt idx="40">
                  <c:v>0.44381915257171006</c:v>
                </c:pt>
                <c:pt idx="41">
                  <c:v>0.44381915257171006</c:v>
                </c:pt>
                <c:pt idx="42">
                  <c:v>0.44381915257171006</c:v>
                </c:pt>
                <c:pt idx="43">
                  <c:v>0.44381915257171006</c:v>
                </c:pt>
                <c:pt idx="44">
                  <c:v>0.88763830514342013</c:v>
                </c:pt>
                <c:pt idx="45">
                  <c:v>0.88763830514342013</c:v>
                </c:pt>
                <c:pt idx="46">
                  <c:v>0.88763830514342013</c:v>
                </c:pt>
                <c:pt idx="47">
                  <c:v>0.88763830514342013</c:v>
                </c:pt>
                <c:pt idx="48">
                  <c:v>0.88763830514342013</c:v>
                </c:pt>
                <c:pt idx="49">
                  <c:v>0.88763830514342013</c:v>
                </c:pt>
                <c:pt idx="50">
                  <c:v>0.88763830514342013</c:v>
                </c:pt>
                <c:pt idx="51">
                  <c:v>0.88763830514342013</c:v>
                </c:pt>
                <c:pt idx="52">
                  <c:v>0.88763830514342013</c:v>
                </c:pt>
                <c:pt idx="53">
                  <c:v>0.44381915257171006</c:v>
                </c:pt>
                <c:pt idx="54">
                  <c:v>0.44381915257171006</c:v>
                </c:pt>
                <c:pt idx="55">
                  <c:v>0.44381915257171006</c:v>
                </c:pt>
                <c:pt idx="56">
                  <c:v>0.44381915257171006</c:v>
                </c:pt>
                <c:pt idx="57">
                  <c:v>0.44381915257171006</c:v>
                </c:pt>
                <c:pt idx="58">
                  <c:v>0.44381915257171006</c:v>
                </c:pt>
                <c:pt idx="59">
                  <c:v>2.2190957628585504</c:v>
                </c:pt>
                <c:pt idx="60">
                  <c:v>2.6629149154302607</c:v>
                </c:pt>
                <c:pt idx="61">
                  <c:v>3.5505532205736805</c:v>
                </c:pt>
                <c:pt idx="62">
                  <c:v>3.5505532205736805</c:v>
                </c:pt>
                <c:pt idx="63">
                  <c:v>3.5505532205736805</c:v>
                </c:pt>
                <c:pt idx="64">
                  <c:v>3.5505532205736805</c:v>
                </c:pt>
                <c:pt idx="65">
                  <c:v>3.5505532205736805</c:v>
                </c:pt>
                <c:pt idx="66">
                  <c:v>3.5505532205736805</c:v>
                </c:pt>
                <c:pt idx="67">
                  <c:v>3.5505532205736805</c:v>
                </c:pt>
                <c:pt idx="68">
                  <c:v>3.5505532205736805</c:v>
                </c:pt>
                <c:pt idx="69">
                  <c:v>3.5505532205736805</c:v>
                </c:pt>
                <c:pt idx="70">
                  <c:v>3.5505532205736805</c:v>
                </c:pt>
                <c:pt idx="71">
                  <c:v>3.5505532205736805</c:v>
                </c:pt>
                <c:pt idx="72">
                  <c:v>3.1067340680019702</c:v>
                </c:pt>
                <c:pt idx="73">
                  <c:v>1.3314574577151304</c:v>
                </c:pt>
                <c:pt idx="74">
                  <c:v>1.3314574577151304</c:v>
                </c:pt>
                <c:pt idx="75">
                  <c:v>0.44381915257171006</c:v>
                </c:pt>
                <c:pt idx="76">
                  <c:v>0.44381915257171006</c:v>
                </c:pt>
                <c:pt idx="77">
                  <c:v>1.3314574577151304</c:v>
                </c:pt>
                <c:pt idx="78">
                  <c:v>1.3314574577151304</c:v>
                </c:pt>
                <c:pt idx="79">
                  <c:v>1.3314574577151304</c:v>
                </c:pt>
                <c:pt idx="80">
                  <c:v>1.7752766102868403</c:v>
                </c:pt>
                <c:pt idx="81">
                  <c:v>1.7752766102868403</c:v>
                </c:pt>
                <c:pt idx="82">
                  <c:v>2.2190957628585504</c:v>
                </c:pt>
                <c:pt idx="83">
                  <c:v>2.2190957628585504</c:v>
                </c:pt>
                <c:pt idx="84">
                  <c:v>3.1067340680019702</c:v>
                </c:pt>
                <c:pt idx="85">
                  <c:v>3.1067340680019702</c:v>
                </c:pt>
                <c:pt idx="86">
                  <c:v>3.5505532205736805</c:v>
                </c:pt>
                <c:pt idx="87">
                  <c:v>3.5505532205736805</c:v>
                </c:pt>
                <c:pt idx="88">
                  <c:v>3.1067340680019702</c:v>
                </c:pt>
                <c:pt idx="89">
                  <c:v>3.5505532205736805</c:v>
                </c:pt>
                <c:pt idx="90">
                  <c:v>3.5505532205736805</c:v>
                </c:pt>
                <c:pt idx="91">
                  <c:v>2.6629149154302607</c:v>
                </c:pt>
                <c:pt idx="92">
                  <c:v>3.5505532205736805</c:v>
                </c:pt>
                <c:pt idx="93">
                  <c:v>6.2134681360039403</c:v>
                </c:pt>
                <c:pt idx="94">
                  <c:v>5.7696489834322309</c:v>
                </c:pt>
                <c:pt idx="95">
                  <c:v>7.5449255937190713</c:v>
                </c:pt>
                <c:pt idx="96">
                  <c:v>7.5449255937190713</c:v>
                </c:pt>
                <c:pt idx="97">
                  <c:v>7.5449255937190713</c:v>
                </c:pt>
                <c:pt idx="98">
                  <c:v>7.101106441147361</c:v>
                </c:pt>
                <c:pt idx="99">
                  <c:v>9.7640213565776222</c:v>
                </c:pt>
                <c:pt idx="100">
                  <c:v>9.7640213565776222</c:v>
                </c:pt>
                <c:pt idx="101">
                  <c:v>11.539297966864462</c:v>
                </c:pt>
                <c:pt idx="102">
                  <c:v>11.539297966864462</c:v>
                </c:pt>
                <c:pt idx="103">
                  <c:v>11.983117119436171</c:v>
                </c:pt>
                <c:pt idx="104">
                  <c:v>12.426936272007881</c:v>
                </c:pt>
                <c:pt idx="105">
                  <c:v>14.646032034866431</c:v>
                </c:pt>
                <c:pt idx="106">
                  <c:v>15.089851187438143</c:v>
                </c:pt>
                <c:pt idx="107">
                  <c:v>13.314574577151303</c:v>
                </c:pt>
                <c:pt idx="108">
                  <c:v>15.089851187438143</c:v>
                </c:pt>
                <c:pt idx="109">
                  <c:v>14.202212882294722</c:v>
                </c:pt>
                <c:pt idx="110">
                  <c:v>14.202212882294722</c:v>
                </c:pt>
                <c:pt idx="111">
                  <c:v>14.646032034866431</c:v>
                </c:pt>
                <c:pt idx="112">
                  <c:v>14.202212882294722</c:v>
                </c:pt>
                <c:pt idx="113">
                  <c:v>12.426936272007881</c:v>
                </c:pt>
                <c:pt idx="114">
                  <c:v>13.758393729723013</c:v>
                </c:pt>
                <c:pt idx="115">
                  <c:v>13.314574577151303</c:v>
                </c:pt>
                <c:pt idx="116">
                  <c:v>15.089851187438143</c:v>
                </c:pt>
                <c:pt idx="117">
                  <c:v>14.646032034866431</c:v>
                </c:pt>
                <c:pt idx="118">
                  <c:v>14.202212882294722</c:v>
                </c:pt>
                <c:pt idx="119">
                  <c:v>13.314574577151303</c:v>
                </c:pt>
                <c:pt idx="120">
                  <c:v>12.870755424579592</c:v>
                </c:pt>
                <c:pt idx="121">
                  <c:v>12.870755424579592</c:v>
                </c:pt>
                <c:pt idx="122">
                  <c:v>11.095478814292752</c:v>
                </c:pt>
                <c:pt idx="123">
                  <c:v>10.207840509149332</c:v>
                </c:pt>
                <c:pt idx="124">
                  <c:v>10.207840509149332</c:v>
                </c:pt>
                <c:pt idx="125">
                  <c:v>9.7640213565776222</c:v>
                </c:pt>
                <c:pt idx="126">
                  <c:v>13.314574577151303</c:v>
                </c:pt>
                <c:pt idx="127">
                  <c:v>16.865127797724984</c:v>
                </c:pt>
                <c:pt idx="128">
                  <c:v>15.977489492581563</c:v>
                </c:pt>
                <c:pt idx="129">
                  <c:v>16.421308645153271</c:v>
                </c:pt>
                <c:pt idx="130">
                  <c:v>17.752766102868403</c:v>
                </c:pt>
                <c:pt idx="131">
                  <c:v>18.196585255440112</c:v>
                </c:pt>
                <c:pt idx="132">
                  <c:v>18.196585255440112</c:v>
                </c:pt>
                <c:pt idx="133">
                  <c:v>18.640404408011822</c:v>
                </c:pt>
                <c:pt idx="134">
                  <c:v>20.859500170870373</c:v>
                </c:pt>
                <c:pt idx="135">
                  <c:v>22.190957628585505</c:v>
                </c:pt>
                <c:pt idx="136">
                  <c:v>25.297691696587474</c:v>
                </c:pt>
                <c:pt idx="137">
                  <c:v>29.735883222304576</c:v>
                </c:pt>
                <c:pt idx="138">
                  <c:v>29.292064069732863</c:v>
                </c:pt>
                <c:pt idx="139">
                  <c:v>29.292064069732863</c:v>
                </c:pt>
                <c:pt idx="140">
                  <c:v>27.072968306874316</c:v>
                </c:pt>
                <c:pt idx="141">
                  <c:v>24.853872544015761</c:v>
                </c:pt>
                <c:pt idx="142">
                  <c:v>25.741510849159184</c:v>
                </c:pt>
                <c:pt idx="143">
                  <c:v>25.741510849159184</c:v>
                </c:pt>
                <c:pt idx="144">
                  <c:v>25.297691696587474</c:v>
                </c:pt>
                <c:pt idx="145">
                  <c:v>24.853872544015761</c:v>
                </c:pt>
                <c:pt idx="146">
                  <c:v>24.853872544015761</c:v>
                </c:pt>
                <c:pt idx="147">
                  <c:v>23.522415086300636</c:v>
                </c:pt>
                <c:pt idx="148">
                  <c:v>23.966234238872342</c:v>
                </c:pt>
                <c:pt idx="149">
                  <c:v>23.078595933728923</c:v>
                </c:pt>
                <c:pt idx="150">
                  <c:v>21.303319323442086</c:v>
                </c:pt>
                <c:pt idx="151">
                  <c:v>22.634776781157214</c:v>
                </c:pt>
                <c:pt idx="152">
                  <c:v>23.078595933728923</c:v>
                </c:pt>
                <c:pt idx="153">
                  <c:v>23.078595933728923</c:v>
                </c:pt>
                <c:pt idx="154">
                  <c:v>22.190957628585505</c:v>
                </c:pt>
                <c:pt idx="155">
                  <c:v>19.971861865726954</c:v>
                </c:pt>
                <c:pt idx="156">
                  <c:v>18.196585255440112</c:v>
                </c:pt>
                <c:pt idx="157">
                  <c:v>16.865127797724984</c:v>
                </c:pt>
                <c:pt idx="158">
                  <c:v>16.421308645153271</c:v>
                </c:pt>
                <c:pt idx="159">
                  <c:v>15.977489492581563</c:v>
                </c:pt>
                <c:pt idx="160">
                  <c:v>15.977489492581563</c:v>
                </c:pt>
                <c:pt idx="161">
                  <c:v>16.865127797724984</c:v>
                </c:pt>
                <c:pt idx="162">
                  <c:v>13.758393729723013</c:v>
                </c:pt>
                <c:pt idx="163">
                  <c:v>12.426936272007881</c:v>
                </c:pt>
                <c:pt idx="164">
                  <c:v>13.314574577151303</c:v>
                </c:pt>
                <c:pt idx="165">
                  <c:v>11.095478814292752</c:v>
                </c:pt>
                <c:pt idx="166">
                  <c:v>10.651659661721043</c:v>
                </c:pt>
                <c:pt idx="167">
                  <c:v>10.651659661721043</c:v>
                </c:pt>
                <c:pt idx="168">
                  <c:v>11.095478814292752</c:v>
                </c:pt>
                <c:pt idx="169">
                  <c:v>11.539297966864462</c:v>
                </c:pt>
                <c:pt idx="170">
                  <c:v>14.202212882294722</c:v>
                </c:pt>
                <c:pt idx="171">
                  <c:v>13.758393729723013</c:v>
                </c:pt>
                <c:pt idx="172">
                  <c:v>13.314574577151303</c:v>
                </c:pt>
                <c:pt idx="173">
                  <c:v>13.758393729723013</c:v>
                </c:pt>
                <c:pt idx="174">
                  <c:v>14.202212882294722</c:v>
                </c:pt>
                <c:pt idx="175">
                  <c:v>14.646032034866431</c:v>
                </c:pt>
                <c:pt idx="176">
                  <c:v>20.859500170870373</c:v>
                </c:pt>
                <c:pt idx="177">
                  <c:v>22.634776781157214</c:v>
                </c:pt>
                <c:pt idx="178">
                  <c:v>23.966234238872342</c:v>
                </c:pt>
                <c:pt idx="179">
                  <c:v>27.516787459446025</c:v>
                </c:pt>
                <c:pt idx="180">
                  <c:v>30.623521527447995</c:v>
                </c:pt>
                <c:pt idx="181">
                  <c:v>30.623521527447995</c:v>
                </c:pt>
                <c:pt idx="182">
                  <c:v>36.836989663451938</c:v>
                </c:pt>
                <c:pt idx="183">
                  <c:v>42.606638646884171</c:v>
                </c:pt>
                <c:pt idx="184">
                  <c:v>40.831362036597326</c:v>
                </c:pt>
                <c:pt idx="185">
                  <c:v>47.044830172601273</c:v>
                </c:pt>
                <c:pt idx="186">
                  <c:v>50.151564240603236</c:v>
                </c:pt>
                <c:pt idx="187">
                  <c:v>51.483021698318367</c:v>
                </c:pt>
                <c:pt idx="188">
                  <c:v>51.483021698318367</c:v>
                </c:pt>
                <c:pt idx="189">
                  <c:v>57.252670681750594</c:v>
                </c:pt>
                <c:pt idx="190">
                  <c:v>57.252670681750594</c:v>
                </c:pt>
                <c:pt idx="191">
                  <c:v>65.685234580613084</c:v>
                </c:pt>
                <c:pt idx="192">
                  <c:v>73.230160174332156</c:v>
                </c:pt>
                <c:pt idx="193">
                  <c:v>77.224532547477551</c:v>
                </c:pt>
                <c:pt idx="194">
                  <c:v>76.336894242334139</c:v>
                </c:pt>
                <c:pt idx="195">
                  <c:v>77.224532547477551</c:v>
                </c:pt>
                <c:pt idx="196">
                  <c:v>85.213277293768343</c:v>
                </c:pt>
                <c:pt idx="197">
                  <c:v>93.20202204005912</c:v>
                </c:pt>
                <c:pt idx="198">
                  <c:v>106.96041576978212</c:v>
                </c:pt>
                <c:pt idx="199">
                  <c:v>124.71318187265052</c:v>
                </c:pt>
                <c:pt idx="200">
                  <c:v>140.2468522126604</c:v>
                </c:pt>
                <c:pt idx="201">
                  <c:v>144.24122458580578</c:v>
                </c:pt>
                <c:pt idx="202">
                  <c:v>149.56705441666631</c:v>
                </c:pt>
                <c:pt idx="203">
                  <c:v>157.99961831552881</c:v>
                </c:pt>
                <c:pt idx="204">
                  <c:v>176.19620357096892</c:v>
                </c:pt>
                <c:pt idx="205">
                  <c:v>193.06133136869389</c:v>
                </c:pt>
                <c:pt idx="206">
                  <c:v>209.48264001384715</c:v>
                </c:pt>
                <c:pt idx="207">
                  <c:v>219.24666137042476</c:v>
                </c:pt>
                <c:pt idx="208">
                  <c:v>222.35339543842676</c:v>
                </c:pt>
                <c:pt idx="209">
                  <c:v>221.46575713328332</c:v>
                </c:pt>
                <c:pt idx="210">
                  <c:v>226.79158696414385</c:v>
                </c:pt>
                <c:pt idx="211">
                  <c:v>250.75782120301619</c:v>
                </c:pt>
                <c:pt idx="212">
                  <c:v>271.61732137388657</c:v>
                </c:pt>
                <c:pt idx="213">
                  <c:v>273.83641713674513</c:v>
                </c:pt>
                <c:pt idx="214">
                  <c:v>288.48244917161156</c:v>
                </c:pt>
                <c:pt idx="215">
                  <c:v>296.915013070474</c:v>
                </c:pt>
                <c:pt idx="216">
                  <c:v>291.1453640870418</c:v>
                </c:pt>
                <c:pt idx="217">
                  <c:v>307.56667273219506</c:v>
                </c:pt>
                <c:pt idx="218">
                  <c:v>317.77451324134438</c:v>
                </c:pt>
                <c:pt idx="219">
                  <c:v>331.08908781849573</c:v>
                </c:pt>
                <c:pt idx="220">
                  <c:v>339.07783256478649</c:v>
                </c:pt>
                <c:pt idx="221">
                  <c:v>351.50476883679437</c:v>
                </c:pt>
                <c:pt idx="222">
                  <c:v>366.15080087166081</c:v>
                </c:pt>
                <c:pt idx="223">
                  <c:v>366.15080087166081</c:v>
                </c:pt>
                <c:pt idx="224">
                  <c:v>375.91482222823845</c:v>
                </c:pt>
                <c:pt idx="225">
                  <c:v>376.80246053338186</c:v>
                </c:pt>
                <c:pt idx="226">
                  <c:v>393.6675883311068</c:v>
                </c:pt>
                <c:pt idx="227">
                  <c:v>417.6338225699792</c:v>
                </c:pt>
                <c:pt idx="228">
                  <c:v>424.29110985855482</c:v>
                </c:pt>
                <c:pt idx="229">
                  <c:v>419.40909918026603</c:v>
                </c:pt>
                <c:pt idx="230">
                  <c:v>421.62819494312458</c:v>
                </c:pt>
                <c:pt idx="231">
                  <c:v>416.302365112264</c:v>
                </c:pt>
                <c:pt idx="232">
                  <c:v>422.07201409569632</c:v>
                </c:pt>
                <c:pt idx="233">
                  <c:v>415.41472680712064</c:v>
                </c:pt>
                <c:pt idx="234">
                  <c:v>413.63945019683382</c:v>
                </c:pt>
                <c:pt idx="235">
                  <c:v>428.72930138427199</c:v>
                </c:pt>
                <c:pt idx="236">
                  <c:v>422.95965240083967</c:v>
                </c:pt>
                <c:pt idx="237">
                  <c:v>422.95965240083967</c:v>
                </c:pt>
                <c:pt idx="238">
                  <c:v>424.29110985855482</c:v>
                </c:pt>
                <c:pt idx="239">
                  <c:v>445.1506100294252</c:v>
                </c:pt>
                <c:pt idx="240">
                  <c:v>419.8529183328377</c:v>
                </c:pt>
                <c:pt idx="241">
                  <c:v>403.43160968768444</c:v>
                </c:pt>
                <c:pt idx="242">
                  <c:v>398.99341816196738</c:v>
                </c:pt>
                <c:pt idx="243">
                  <c:v>400.32487561968247</c:v>
                </c:pt>
                <c:pt idx="244">
                  <c:v>398.54959900939571</c:v>
                </c:pt>
                <c:pt idx="245">
                  <c:v>403.87542884025618</c:v>
                </c:pt>
                <c:pt idx="246">
                  <c:v>378.13391799109695</c:v>
                </c:pt>
                <c:pt idx="247">
                  <c:v>393.22376917853512</c:v>
                </c:pt>
                <c:pt idx="248">
                  <c:v>393.22376917853512</c:v>
                </c:pt>
                <c:pt idx="249">
                  <c:v>379.90919460138383</c:v>
                </c:pt>
                <c:pt idx="250">
                  <c:v>377.69009883852527</c:v>
                </c:pt>
                <c:pt idx="251">
                  <c:v>378.57773714366868</c:v>
                </c:pt>
                <c:pt idx="252">
                  <c:v>369.70135409223451</c:v>
                </c:pt>
                <c:pt idx="253">
                  <c:v>333.30818358135429</c:v>
                </c:pt>
                <c:pt idx="254">
                  <c:v>332.42054527621082</c:v>
                </c:pt>
                <c:pt idx="255">
                  <c:v>314.22396002077073</c:v>
                </c:pt>
                <c:pt idx="256">
                  <c:v>276.9431512047471</c:v>
                </c:pt>
                <c:pt idx="257">
                  <c:v>269.39822561102801</c:v>
                </c:pt>
                <c:pt idx="258">
                  <c:v>270.28586391617142</c:v>
                </c:pt>
                <c:pt idx="259">
                  <c:v>240.54998069386687</c:v>
                </c:pt>
                <c:pt idx="260">
                  <c:v>238.77470408358005</c:v>
                </c:pt>
                <c:pt idx="261">
                  <c:v>211.257916624134</c:v>
                </c:pt>
                <c:pt idx="262">
                  <c:v>197.05570374183927</c:v>
                </c:pt>
                <c:pt idx="263">
                  <c:v>163.32544814638931</c:v>
                </c:pt>
                <c:pt idx="264">
                  <c:v>154.0052459423834</c:v>
                </c:pt>
                <c:pt idx="265">
                  <c:v>153.11760763723996</c:v>
                </c:pt>
                <c:pt idx="266">
                  <c:v>146.90413950123605</c:v>
                </c:pt>
                <c:pt idx="267">
                  <c:v>134.03338407665643</c:v>
                </c:pt>
                <c:pt idx="268">
                  <c:v>129.59519255093934</c:v>
                </c:pt>
                <c:pt idx="269">
                  <c:v>136.25247983951499</c:v>
                </c:pt>
                <c:pt idx="270">
                  <c:v>147.79177780637946</c:v>
                </c:pt>
                <c:pt idx="271">
                  <c:v>148.23559695895116</c:v>
                </c:pt>
                <c:pt idx="272">
                  <c:v>146.90413950123605</c:v>
                </c:pt>
                <c:pt idx="273">
                  <c:v>160.21871407838734</c:v>
                </c:pt>
                <c:pt idx="274">
                  <c:v>156.66816085781366</c:v>
                </c:pt>
                <c:pt idx="275">
                  <c:v>146.01650119609263</c:v>
                </c:pt>
                <c:pt idx="276">
                  <c:v>136.25247983951499</c:v>
                </c:pt>
                <c:pt idx="277">
                  <c:v>146.01650119609263</c:v>
                </c:pt>
                <c:pt idx="278">
                  <c:v>146.01650119609263</c:v>
                </c:pt>
                <c:pt idx="279">
                  <c:v>146.01650119609263</c:v>
                </c:pt>
                <c:pt idx="280">
                  <c:v>144.24122458580578</c:v>
                </c:pt>
                <c:pt idx="281">
                  <c:v>142.46594797551893</c:v>
                </c:pt>
                <c:pt idx="282">
                  <c:v>135.36484153437158</c:v>
                </c:pt>
                <c:pt idx="283">
                  <c:v>117.61207543150317</c:v>
                </c:pt>
                <c:pt idx="284">
                  <c:v>113.17388390578607</c:v>
                </c:pt>
                <c:pt idx="285">
                  <c:v>110.51096899035581</c:v>
                </c:pt>
                <c:pt idx="286">
                  <c:v>110.95478814292753</c:v>
                </c:pt>
                <c:pt idx="287">
                  <c:v>105.18513915949529</c:v>
                </c:pt>
                <c:pt idx="288">
                  <c:v>122.49408610979198</c:v>
                </c:pt>
                <c:pt idx="289">
                  <c:v>122.49408610979198</c:v>
                </c:pt>
                <c:pt idx="290">
                  <c:v>120.27499034693344</c:v>
                </c:pt>
                <c:pt idx="291">
                  <c:v>123.38172441493541</c:v>
                </c:pt>
                <c:pt idx="292">
                  <c:v>124.71318187265052</c:v>
                </c:pt>
                <c:pt idx="293">
                  <c:v>124.71318187265052</c:v>
                </c:pt>
                <c:pt idx="294">
                  <c:v>128.7075542457959</c:v>
                </c:pt>
                <c:pt idx="295">
                  <c:v>132.70192661894131</c:v>
                </c:pt>
                <c:pt idx="296">
                  <c:v>129.15137339836764</c:v>
                </c:pt>
                <c:pt idx="297">
                  <c:v>141.13449051780381</c:v>
                </c:pt>
                <c:pt idx="298">
                  <c:v>150.45469272180972</c:v>
                </c:pt>
                <c:pt idx="299">
                  <c:v>154.89288424752681</c:v>
                </c:pt>
                <c:pt idx="300">
                  <c:v>156.22434170524195</c:v>
                </c:pt>
                <c:pt idx="301">
                  <c:v>157.11198001038537</c:v>
                </c:pt>
                <c:pt idx="302">
                  <c:v>155.33670340009854</c:v>
                </c:pt>
                <c:pt idx="303">
                  <c:v>159.33107577324392</c:v>
                </c:pt>
                <c:pt idx="304">
                  <c:v>175.75238441839718</c:v>
                </c:pt>
                <c:pt idx="305">
                  <c:v>185.07258662240309</c:v>
                </c:pt>
                <c:pt idx="306">
                  <c:v>183.29731001211624</c:v>
                </c:pt>
                <c:pt idx="307">
                  <c:v>185.07258662240309</c:v>
                </c:pt>
                <c:pt idx="308">
                  <c:v>189.51077814812021</c:v>
                </c:pt>
                <c:pt idx="309">
                  <c:v>198.38716119955438</c:v>
                </c:pt>
                <c:pt idx="310">
                  <c:v>200.16243780984124</c:v>
                </c:pt>
                <c:pt idx="311">
                  <c:v>202.82535272527153</c:v>
                </c:pt>
                <c:pt idx="312">
                  <c:v>211.257916624134</c:v>
                </c:pt>
                <c:pt idx="313">
                  <c:v>211.7017357767057</c:v>
                </c:pt>
                <c:pt idx="314">
                  <c:v>209.92645916641885</c:v>
                </c:pt>
                <c:pt idx="315">
                  <c:v>231.67359764243267</c:v>
                </c:pt>
                <c:pt idx="316">
                  <c:v>235.66797001557805</c:v>
                </c:pt>
                <c:pt idx="317">
                  <c:v>254.3083744235899</c:v>
                </c:pt>
                <c:pt idx="318">
                  <c:v>255.63983188130501</c:v>
                </c:pt>
                <c:pt idx="319">
                  <c:v>257.41510849159181</c:v>
                </c:pt>
                <c:pt idx="320">
                  <c:v>266.29149154302604</c:v>
                </c:pt>
                <c:pt idx="321">
                  <c:v>266.29149154302604</c:v>
                </c:pt>
                <c:pt idx="322">
                  <c:v>281.82516188303589</c:v>
                </c:pt>
                <c:pt idx="323">
                  <c:v>293.36445984990036</c:v>
                </c:pt>
                <c:pt idx="324">
                  <c:v>291.58918323961353</c:v>
                </c:pt>
                <c:pt idx="325">
                  <c:v>293.36445984990036</c:v>
                </c:pt>
                <c:pt idx="326">
                  <c:v>312.44868341048391</c:v>
                </c:pt>
                <c:pt idx="327">
                  <c:v>327.53853459792208</c:v>
                </c:pt>
                <c:pt idx="328">
                  <c:v>331.53290697106746</c:v>
                </c:pt>
                <c:pt idx="329">
                  <c:v>340.40929002250164</c:v>
                </c:pt>
                <c:pt idx="330">
                  <c:v>356.38677951508322</c:v>
                </c:pt>
                <c:pt idx="331">
                  <c:v>355.49914120993975</c:v>
                </c:pt>
                <c:pt idx="332">
                  <c:v>367.48225832937595</c:v>
                </c:pt>
                <c:pt idx="333">
                  <c:v>383.90356697452921</c:v>
                </c:pt>
                <c:pt idx="334">
                  <c:v>390.11703511053315</c:v>
                </c:pt>
                <c:pt idx="335">
                  <c:v>389.22939680538974</c:v>
                </c:pt>
                <c:pt idx="336">
                  <c:v>406.09452460311473</c:v>
                </c:pt>
                <c:pt idx="337">
                  <c:v>425.62256731626996</c:v>
                </c:pt>
                <c:pt idx="338">
                  <c:v>464.67865274258043</c:v>
                </c:pt>
                <c:pt idx="339">
                  <c:v>493.08307850716994</c:v>
                </c:pt>
                <c:pt idx="340">
                  <c:v>497.96508918545874</c:v>
                </c:pt>
                <c:pt idx="341">
                  <c:v>498.40890833803041</c:v>
                </c:pt>
                <c:pt idx="342">
                  <c:v>501.95946155860412</c:v>
                </c:pt>
                <c:pt idx="343">
                  <c:v>512.16730206775344</c:v>
                </c:pt>
                <c:pt idx="344">
                  <c:v>524.59423833976132</c:v>
                </c:pt>
                <c:pt idx="345">
                  <c:v>521.04368511918767</c:v>
                </c:pt>
                <c:pt idx="346">
                  <c:v>525.92569579747646</c:v>
                </c:pt>
                <c:pt idx="347">
                  <c:v>531.25152562833694</c:v>
                </c:pt>
                <c:pt idx="348">
                  <c:v>534.35825969633902</c:v>
                </c:pt>
                <c:pt idx="349">
                  <c:v>533.47062139119544</c:v>
                </c:pt>
                <c:pt idx="350">
                  <c:v>540.57172783234284</c:v>
                </c:pt>
                <c:pt idx="351">
                  <c:v>559.65595139292634</c:v>
                </c:pt>
                <c:pt idx="352">
                  <c:v>553.44248325692251</c:v>
                </c:pt>
                <c:pt idx="353">
                  <c:v>543.23464274777314</c:v>
                </c:pt>
                <c:pt idx="354">
                  <c:v>530.36388732319358</c:v>
                </c:pt>
                <c:pt idx="355">
                  <c:v>517.49313189861391</c:v>
                </c:pt>
                <c:pt idx="356">
                  <c:v>515.27403613575541</c:v>
                </c:pt>
                <c:pt idx="357">
                  <c:v>507.28529138946459</c:v>
                </c:pt>
                <c:pt idx="358">
                  <c:v>512.61112122032512</c:v>
                </c:pt>
                <c:pt idx="359">
                  <c:v>512.16730206775344</c:v>
                </c:pt>
                <c:pt idx="360">
                  <c:v>509.94820630489488</c:v>
                </c:pt>
                <c:pt idx="361">
                  <c:v>493.08307850716994</c:v>
                </c:pt>
                <c:pt idx="362">
                  <c:v>485.98197206602254</c:v>
                </c:pt>
                <c:pt idx="363">
                  <c:v>490.42016359173965</c:v>
                </c:pt>
                <c:pt idx="364">
                  <c:v>463.79101443743701</c:v>
                </c:pt>
                <c:pt idx="365">
                  <c:v>425.62256731626996</c:v>
                </c:pt>
                <c:pt idx="366">
                  <c:v>413.19563104426214</c:v>
                </c:pt>
                <c:pt idx="367">
                  <c:v>401.21251392482588</c:v>
                </c:pt>
                <c:pt idx="368">
                  <c:v>385.23502443224436</c:v>
                </c:pt>
                <c:pt idx="369">
                  <c:v>383.90356697452921</c:v>
                </c:pt>
                <c:pt idx="370">
                  <c:v>382.12829036424239</c:v>
                </c:pt>
                <c:pt idx="371">
                  <c:v>364.37552426137398</c:v>
                </c:pt>
                <c:pt idx="372">
                  <c:v>322.65652391963323</c:v>
                </c:pt>
                <c:pt idx="373">
                  <c:v>311.11722595276876</c:v>
                </c:pt>
                <c:pt idx="374">
                  <c:v>287.15099171389642</c:v>
                </c:pt>
                <c:pt idx="375">
                  <c:v>275.16787459446027</c:v>
                </c:pt>
                <c:pt idx="376">
                  <c:v>271.17350222131489</c:v>
                </c:pt>
                <c:pt idx="377">
                  <c:v>266.73531069559772</c:v>
                </c:pt>
                <c:pt idx="378">
                  <c:v>248.98254459272937</c:v>
                </c:pt>
                <c:pt idx="379">
                  <c:v>233.00505510014781</c:v>
                </c:pt>
                <c:pt idx="380">
                  <c:v>219.24666137042476</c:v>
                </c:pt>
                <c:pt idx="381">
                  <c:v>205.04444848813006</c:v>
                </c:pt>
                <c:pt idx="382">
                  <c:v>188.17932069040509</c:v>
                </c:pt>
                <c:pt idx="383">
                  <c:v>184.18494831725968</c:v>
                </c:pt>
                <c:pt idx="384">
                  <c:v>184.62876746983139</c:v>
                </c:pt>
                <c:pt idx="385">
                  <c:v>158.88725662067219</c:v>
                </c:pt>
                <c:pt idx="386">
                  <c:v>141.57830967037552</c:v>
                </c:pt>
                <c:pt idx="387">
                  <c:v>139.35921390751696</c:v>
                </c:pt>
                <c:pt idx="388">
                  <c:v>126.9322776355091</c:v>
                </c:pt>
                <c:pt idx="389">
                  <c:v>119.83117119436172</c:v>
                </c:pt>
                <c:pt idx="390">
                  <c:v>114.0615222109295</c:v>
                </c:pt>
                <c:pt idx="391">
                  <c:v>116.28061797378804</c:v>
                </c:pt>
                <c:pt idx="392">
                  <c:v>106.0727774646387</c:v>
                </c:pt>
                <c:pt idx="393">
                  <c:v>97.196394413204501</c:v>
                </c:pt>
                <c:pt idx="394">
                  <c:v>84.325638988624917</c:v>
                </c:pt>
                <c:pt idx="395">
                  <c:v>77.668351700049271</c:v>
                </c:pt>
                <c:pt idx="396">
                  <c:v>79.443628310336095</c:v>
                </c:pt>
                <c:pt idx="397">
                  <c:v>76.780713394905845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30592"/>
        <c:axId val="228150656"/>
      </c:lineChart>
      <c:dateAx>
        <c:axId val="2276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0656"/>
        <c:crosses val="autoZero"/>
        <c:auto val="1"/>
        <c:lblOffset val="100"/>
        <c:baseTimeUnit val="days"/>
      </c:dateAx>
      <c:valAx>
        <c:axId val="22815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30592"/>
        <c:crosses val="autoZero"/>
        <c:crossBetween val="between"/>
      </c:valAx>
      <c:valAx>
        <c:axId val="22815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5648"/>
        <c:crosses val="max"/>
        <c:crossBetween val="between"/>
      </c:valAx>
      <c:dateAx>
        <c:axId val="228315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Шумен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Брой_случаи!$AB$40:$AB$437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12</c:v>
                </c:pt>
                <c:pt idx="58">
                  <c:v>2</c:v>
                </c:pt>
                <c:pt idx="59">
                  <c:v>11</c:v>
                </c:pt>
                <c:pt idx="60">
                  <c:v>12</c:v>
                </c:pt>
                <c:pt idx="61">
                  <c:v>10</c:v>
                </c:pt>
                <c:pt idx="62">
                  <c:v>9</c:v>
                </c:pt>
                <c:pt idx="63">
                  <c:v>3</c:v>
                </c:pt>
                <c:pt idx="64">
                  <c:v>27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8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5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0</c:v>
                </c:pt>
                <c:pt idx="120">
                  <c:v>4</c:v>
                </c:pt>
                <c:pt idx="121">
                  <c:v>4</c:v>
                </c:pt>
                <c:pt idx="122">
                  <c:v>10</c:v>
                </c:pt>
                <c:pt idx="123">
                  <c:v>14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5</c:v>
                </c:pt>
                <c:pt idx="128">
                  <c:v>5</c:v>
                </c:pt>
                <c:pt idx="129">
                  <c:v>3</c:v>
                </c:pt>
                <c:pt idx="130">
                  <c:v>8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5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2</c:v>
                </c:pt>
                <c:pt idx="146" formatCode="0">
                  <c:v>2</c:v>
                </c:pt>
                <c:pt idx="147" formatCode="0">
                  <c:v>0</c:v>
                </c:pt>
                <c:pt idx="148" formatCode="0">
                  <c:v>3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5</c:v>
                </c:pt>
                <c:pt idx="155" formatCode="0">
                  <c:v>3</c:v>
                </c:pt>
                <c:pt idx="156" formatCode="0">
                  <c:v>2</c:v>
                </c:pt>
                <c:pt idx="157" formatCode="0">
                  <c:v>2</c:v>
                </c:pt>
                <c:pt idx="158" formatCode="0">
                  <c:v>6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5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3</c:v>
                </c:pt>
                <c:pt idx="169" formatCode="0">
                  <c:v>5</c:v>
                </c:pt>
                <c:pt idx="170" formatCode="0">
                  <c:v>11</c:v>
                </c:pt>
                <c:pt idx="171" formatCode="0">
                  <c:v>4</c:v>
                </c:pt>
                <c:pt idx="172" formatCode="0">
                  <c:v>7</c:v>
                </c:pt>
                <c:pt idx="173" formatCode="0">
                  <c:v>11</c:v>
                </c:pt>
                <c:pt idx="174" formatCode="0">
                  <c:v>1</c:v>
                </c:pt>
                <c:pt idx="175" formatCode="0">
                  <c:v>6</c:v>
                </c:pt>
                <c:pt idx="176" formatCode="0">
                  <c:v>9</c:v>
                </c:pt>
                <c:pt idx="177" formatCode="0">
                  <c:v>7</c:v>
                </c:pt>
                <c:pt idx="178" formatCode="0">
                  <c:v>11</c:v>
                </c:pt>
                <c:pt idx="179" formatCode="0">
                  <c:v>17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9</c:v>
                </c:pt>
                <c:pt idx="183" formatCode="0">
                  <c:v>39</c:v>
                </c:pt>
                <c:pt idx="184" formatCode="0">
                  <c:v>22</c:v>
                </c:pt>
                <c:pt idx="185" formatCode="0">
                  <c:v>45</c:v>
                </c:pt>
                <c:pt idx="186" formatCode="0">
                  <c:v>38</c:v>
                </c:pt>
                <c:pt idx="187" formatCode="0">
                  <c:v>24</c:v>
                </c:pt>
                <c:pt idx="188" formatCode="0">
                  <c:v>14</c:v>
                </c:pt>
                <c:pt idx="189" formatCode="0">
                  <c:v>29</c:v>
                </c:pt>
                <c:pt idx="190" formatCode="0">
                  <c:v>36</c:v>
                </c:pt>
                <c:pt idx="191" formatCode="0">
                  <c:v>47</c:v>
                </c:pt>
                <c:pt idx="192" formatCode="0">
                  <c:v>64</c:v>
                </c:pt>
                <c:pt idx="193" formatCode="0">
                  <c:v>76</c:v>
                </c:pt>
                <c:pt idx="194" formatCode="0">
                  <c:v>18</c:v>
                </c:pt>
                <c:pt idx="195" formatCode="0">
                  <c:v>2</c:v>
                </c:pt>
                <c:pt idx="196" formatCode="0">
                  <c:v>60</c:v>
                </c:pt>
                <c:pt idx="197" formatCode="0">
                  <c:v>95</c:v>
                </c:pt>
                <c:pt idx="198" formatCode="0">
                  <c:v>100</c:v>
                </c:pt>
                <c:pt idx="199" formatCode="0">
                  <c:v>71</c:v>
                </c:pt>
                <c:pt idx="200" formatCode="0">
                  <c:v>60</c:v>
                </c:pt>
                <c:pt idx="201" formatCode="0">
                  <c:v>6</c:v>
                </c:pt>
                <c:pt idx="202" formatCode="0">
                  <c:v>31</c:v>
                </c:pt>
                <c:pt idx="203" formatCode="0">
                  <c:v>93</c:v>
                </c:pt>
                <c:pt idx="204" formatCode="0">
                  <c:v>106</c:v>
                </c:pt>
                <c:pt idx="205" formatCode="0">
                  <c:v>74</c:v>
                </c:pt>
                <c:pt idx="206" formatCode="0">
                  <c:v>90</c:v>
                </c:pt>
                <c:pt idx="207" formatCode="0">
                  <c:v>55</c:v>
                </c:pt>
                <c:pt idx="208" formatCode="0">
                  <c:v>42</c:v>
                </c:pt>
                <c:pt idx="209" formatCode="0">
                  <c:v>3</c:v>
                </c:pt>
                <c:pt idx="210" formatCode="0">
                  <c:v>96</c:v>
                </c:pt>
                <c:pt idx="211" formatCode="0">
                  <c:v>95</c:v>
                </c:pt>
                <c:pt idx="212" formatCode="0">
                  <c:v>58</c:v>
                </c:pt>
                <c:pt idx="213" formatCode="0">
                  <c:v>38</c:v>
                </c:pt>
                <c:pt idx="214" formatCode="0">
                  <c:v>82</c:v>
                </c:pt>
                <c:pt idx="215" formatCode="0">
                  <c:v>36</c:v>
                </c:pt>
                <c:pt idx="216" formatCode="0">
                  <c:v>6</c:v>
                </c:pt>
                <c:pt idx="217" formatCode="0">
                  <c:v>108</c:v>
                </c:pt>
                <c:pt idx="218" formatCode="0">
                  <c:v>103</c:v>
                </c:pt>
                <c:pt idx="219" formatCode="0">
                  <c:v>60</c:v>
                </c:pt>
                <c:pt idx="220" formatCode="0">
                  <c:v>80</c:v>
                </c:pt>
                <c:pt idx="221" formatCode="0">
                  <c:v>56</c:v>
                </c:pt>
                <c:pt idx="222" formatCode="0">
                  <c:v>35</c:v>
                </c:pt>
                <c:pt idx="223" formatCode="0">
                  <c:v>7</c:v>
                </c:pt>
                <c:pt idx="224" formatCode="0">
                  <c:v>97</c:v>
                </c:pt>
                <c:pt idx="225" formatCode="0">
                  <c:v>76</c:v>
                </c:pt>
                <c:pt idx="226" formatCode="0">
                  <c:v>53</c:v>
                </c:pt>
                <c:pt idx="227" formatCode="0">
                  <c:v>64</c:v>
                </c:pt>
                <c:pt idx="228" formatCode="0">
                  <c:v>58</c:v>
                </c:pt>
                <c:pt idx="229" formatCode="0">
                  <c:v>5</c:v>
                </c:pt>
                <c:pt idx="230" formatCode="0">
                  <c:v>17</c:v>
                </c:pt>
                <c:pt idx="231" formatCode="0">
                  <c:v>52</c:v>
                </c:pt>
                <c:pt idx="232" formatCode="0">
                  <c:v>69</c:v>
                </c:pt>
                <c:pt idx="233" formatCode="0">
                  <c:v>56</c:v>
                </c:pt>
                <c:pt idx="234" formatCode="0">
                  <c:v>65</c:v>
                </c:pt>
                <c:pt idx="235" formatCode="0">
                  <c:v>76</c:v>
                </c:pt>
                <c:pt idx="236" formatCode="0">
                  <c:v>54</c:v>
                </c:pt>
                <c:pt idx="237" formatCode="0">
                  <c:v>1</c:v>
                </c:pt>
                <c:pt idx="238" formatCode="0">
                  <c:v>71</c:v>
                </c:pt>
                <c:pt idx="239" formatCode="0">
                  <c:v>59</c:v>
                </c:pt>
                <c:pt idx="240" formatCode="0">
                  <c:v>58</c:v>
                </c:pt>
                <c:pt idx="241" formatCode="0">
                  <c:v>53</c:v>
                </c:pt>
                <c:pt idx="242" formatCode="0">
                  <c:v>60</c:v>
                </c:pt>
                <c:pt idx="243" formatCode="0">
                  <c:v>3</c:v>
                </c:pt>
                <c:pt idx="244" formatCode="0">
                  <c:v>12</c:v>
                </c:pt>
                <c:pt idx="245" formatCode="0">
                  <c:v>57</c:v>
                </c:pt>
                <c:pt idx="246" formatCode="0">
                  <c:v>67</c:v>
                </c:pt>
                <c:pt idx="247" formatCode="0">
                  <c:v>38</c:v>
                </c:pt>
                <c:pt idx="248" formatCode="0">
                  <c:v>46</c:v>
                </c:pt>
                <c:pt idx="249" formatCode="0">
                  <c:v>53</c:v>
                </c:pt>
                <c:pt idx="250" formatCode="0">
                  <c:v>3</c:v>
                </c:pt>
                <c:pt idx="251" formatCode="0">
                  <c:v>1</c:v>
                </c:pt>
                <c:pt idx="252" formatCode="0">
                  <c:v>38</c:v>
                </c:pt>
                <c:pt idx="253" formatCode="0">
                  <c:v>53</c:v>
                </c:pt>
                <c:pt idx="254" formatCode="0">
                  <c:v>24</c:v>
                </c:pt>
                <c:pt idx="255" formatCode="0">
                  <c:v>18</c:v>
                </c:pt>
                <c:pt idx="256" formatCode="0">
                  <c:v>0</c:v>
                </c:pt>
                <c:pt idx="257" formatCode="0">
                  <c:v>13</c:v>
                </c:pt>
                <c:pt idx="258" formatCode="0">
                  <c:v>0</c:v>
                </c:pt>
                <c:pt idx="259" formatCode="0">
                  <c:v>24</c:v>
                </c:pt>
                <c:pt idx="260" formatCode="0">
                  <c:v>44</c:v>
                </c:pt>
                <c:pt idx="261" formatCode="0">
                  <c:v>60</c:v>
                </c:pt>
                <c:pt idx="262" formatCode="0">
                  <c:v>33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48</c:v>
                </c:pt>
                <c:pt idx="267" formatCode="0">
                  <c:v>25</c:v>
                </c:pt>
                <c:pt idx="268" formatCode="0">
                  <c:v>25</c:v>
                </c:pt>
                <c:pt idx="269" formatCode="0">
                  <c:v>25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29</c:v>
                </c:pt>
                <c:pt idx="274" formatCode="0">
                  <c:v>18</c:v>
                </c:pt>
                <c:pt idx="275" formatCode="0">
                  <c:v>21</c:v>
                </c:pt>
                <c:pt idx="276" formatCode="0">
                  <c:v>8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0</c:v>
                </c:pt>
                <c:pt idx="280" formatCode="0">
                  <c:v>24</c:v>
                </c:pt>
                <c:pt idx="281" formatCode="0">
                  <c:v>13</c:v>
                </c:pt>
                <c:pt idx="282" formatCode="0">
                  <c:v>14</c:v>
                </c:pt>
                <c:pt idx="283" formatCode="0">
                  <c:v>13</c:v>
                </c:pt>
                <c:pt idx="284" formatCode="0">
                  <c:v>20</c:v>
                </c:pt>
                <c:pt idx="285" formatCode="0">
                  <c:v>1</c:v>
                </c:pt>
                <c:pt idx="286" formatCode="0">
                  <c:v>2</c:v>
                </c:pt>
                <c:pt idx="287" formatCode="0">
                  <c:v>37</c:v>
                </c:pt>
                <c:pt idx="288" formatCode="0">
                  <c:v>13</c:v>
                </c:pt>
                <c:pt idx="289" formatCode="0">
                  <c:v>16</c:v>
                </c:pt>
                <c:pt idx="290" formatCode="0">
                  <c:v>11</c:v>
                </c:pt>
                <c:pt idx="291" formatCode="0">
                  <c:v>23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37</c:v>
                </c:pt>
                <c:pt idx="295" formatCode="0">
                  <c:v>26</c:v>
                </c:pt>
                <c:pt idx="296" formatCode="0">
                  <c:v>23</c:v>
                </c:pt>
                <c:pt idx="297" formatCode="0">
                  <c:v>22</c:v>
                </c:pt>
                <c:pt idx="298" formatCode="0">
                  <c:v>26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43</c:v>
                </c:pt>
                <c:pt idx="302" formatCode="0">
                  <c:v>34</c:v>
                </c:pt>
                <c:pt idx="303" formatCode="0">
                  <c:v>40</c:v>
                </c:pt>
                <c:pt idx="304" formatCode="0">
                  <c:v>28</c:v>
                </c:pt>
                <c:pt idx="305" formatCode="0">
                  <c:v>27</c:v>
                </c:pt>
                <c:pt idx="306" formatCode="0">
                  <c:v>6</c:v>
                </c:pt>
                <c:pt idx="307" formatCode="0">
                  <c:v>0</c:v>
                </c:pt>
                <c:pt idx="308" formatCode="0">
                  <c:v>53</c:v>
                </c:pt>
                <c:pt idx="309" formatCode="0">
                  <c:v>41</c:v>
                </c:pt>
                <c:pt idx="310" formatCode="0">
                  <c:v>48</c:v>
                </c:pt>
                <c:pt idx="311" formatCode="0">
                  <c:v>38</c:v>
                </c:pt>
                <c:pt idx="312" formatCode="0">
                  <c:v>51</c:v>
                </c:pt>
                <c:pt idx="313" formatCode="0">
                  <c:v>7</c:v>
                </c:pt>
                <c:pt idx="314" formatCode="0">
                  <c:v>0</c:v>
                </c:pt>
                <c:pt idx="315" formatCode="0">
                  <c:v>89</c:v>
                </c:pt>
                <c:pt idx="316" formatCode="0">
                  <c:v>65</c:v>
                </c:pt>
                <c:pt idx="317" formatCode="0">
                  <c:v>69</c:v>
                </c:pt>
                <c:pt idx="318" formatCode="0">
                  <c:v>51</c:v>
                </c:pt>
                <c:pt idx="319" formatCode="0">
                  <c:v>64</c:v>
                </c:pt>
                <c:pt idx="320" formatCode="0">
                  <c:v>17</c:v>
                </c:pt>
                <c:pt idx="321" formatCode="0">
                  <c:v>0</c:v>
                </c:pt>
                <c:pt idx="322" formatCode="0">
                  <c:v>105</c:v>
                </c:pt>
                <c:pt idx="323" formatCode="0">
                  <c:v>72</c:v>
                </c:pt>
                <c:pt idx="324" formatCode="0">
                  <c:v>17</c:v>
                </c:pt>
                <c:pt idx="325" formatCode="0">
                  <c:v>119</c:v>
                </c:pt>
                <c:pt idx="326" formatCode="0">
                  <c:v>93</c:v>
                </c:pt>
                <c:pt idx="327" formatCode="0">
                  <c:v>25</c:v>
                </c:pt>
                <c:pt idx="328" formatCode="0">
                  <c:v>4</c:v>
                </c:pt>
                <c:pt idx="329" formatCode="0">
                  <c:v>160</c:v>
                </c:pt>
                <c:pt idx="330" formatCode="0">
                  <c:v>79</c:v>
                </c:pt>
                <c:pt idx="331" formatCode="0">
                  <c:v>80</c:v>
                </c:pt>
                <c:pt idx="332" formatCode="0">
                  <c:v>79</c:v>
                </c:pt>
                <c:pt idx="333" formatCode="0">
                  <c:v>79</c:v>
                </c:pt>
                <c:pt idx="334" formatCode="0">
                  <c:v>20</c:v>
                </c:pt>
                <c:pt idx="335" formatCode="0">
                  <c:v>8</c:v>
                </c:pt>
                <c:pt idx="336" formatCode="0">
                  <c:v>175</c:v>
                </c:pt>
                <c:pt idx="337" formatCode="0">
                  <c:v>107</c:v>
                </c:pt>
                <c:pt idx="338" formatCode="0">
                  <c:v>123</c:v>
                </c:pt>
                <c:pt idx="339" formatCode="0">
                  <c:v>106</c:v>
                </c:pt>
                <c:pt idx="340" formatCode="0">
                  <c:v>98</c:v>
                </c:pt>
                <c:pt idx="341" formatCode="0">
                  <c:v>33</c:v>
                </c:pt>
                <c:pt idx="342" formatCode="0">
                  <c:v>12</c:v>
                </c:pt>
                <c:pt idx="343" formatCode="0">
                  <c:v>163</c:v>
                </c:pt>
                <c:pt idx="344" formatCode="0">
                  <c:v>101</c:v>
                </c:pt>
                <c:pt idx="345" formatCode="0">
                  <c:v>97</c:v>
                </c:pt>
                <c:pt idx="346" formatCode="0">
                  <c:v>55</c:v>
                </c:pt>
                <c:pt idx="347" formatCode="0">
                  <c:v>100</c:v>
                </c:pt>
                <c:pt idx="348" formatCode="0">
                  <c:v>33</c:v>
                </c:pt>
                <c:pt idx="349" formatCode="0">
                  <c:v>10</c:v>
                </c:pt>
                <c:pt idx="350" formatCode="0">
                  <c:v>160</c:v>
                </c:pt>
                <c:pt idx="351" formatCode="0">
                  <c:v>129</c:v>
                </c:pt>
                <c:pt idx="352" formatCode="0">
                  <c:v>78</c:v>
                </c:pt>
                <c:pt idx="353" formatCode="0">
                  <c:v>92</c:v>
                </c:pt>
                <c:pt idx="354" formatCode="0">
                  <c:v>86</c:v>
                </c:pt>
                <c:pt idx="355" formatCode="0">
                  <c:v>17</c:v>
                </c:pt>
                <c:pt idx="356" formatCode="0">
                  <c:v>1</c:v>
                </c:pt>
                <c:pt idx="357" formatCode="0">
                  <c:v>120</c:v>
                </c:pt>
                <c:pt idx="358" formatCode="0">
                  <c:v>65</c:v>
                </c:pt>
                <c:pt idx="359" formatCode="0">
                  <c:v>105</c:v>
                </c:pt>
                <c:pt idx="360" formatCode="0">
                  <c:v>62</c:v>
                </c:pt>
                <c:pt idx="361" formatCode="0">
                  <c:v>53</c:v>
                </c:pt>
                <c:pt idx="362" formatCode="0">
                  <c:v>5</c:v>
                </c:pt>
                <c:pt idx="363" formatCode="0">
                  <c:v>1</c:v>
                </c:pt>
                <c:pt idx="364" formatCode="0">
                  <c:v>106</c:v>
                </c:pt>
                <c:pt idx="365" formatCode="0">
                  <c:v>59</c:v>
                </c:pt>
                <c:pt idx="366" formatCode="0">
                  <c:v>53</c:v>
                </c:pt>
                <c:pt idx="367" formatCode="0">
                  <c:v>38</c:v>
                </c:pt>
                <c:pt idx="368" formatCode="0">
                  <c:v>55</c:v>
                </c:pt>
                <c:pt idx="369" formatCode="0">
                  <c:v>15</c:v>
                </c:pt>
                <c:pt idx="370" formatCode="0">
                  <c:v>2</c:v>
                </c:pt>
                <c:pt idx="371" formatCode="0">
                  <c:v>70</c:v>
                </c:pt>
                <c:pt idx="372" formatCode="0">
                  <c:v>35</c:v>
                </c:pt>
                <c:pt idx="373" formatCode="0">
                  <c:v>32</c:v>
                </c:pt>
                <c:pt idx="374" formatCode="0">
                  <c:v>46</c:v>
                </c:pt>
                <c:pt idx="375" formatCode="0">
                  <c:v>26</c:v>
                </c:pt>
                <c:pt idx="376" formatCode="0">
                  <c:v>7</c:v>
                </c:pt>
                <c:pt idx="377" formatCode="0">
                  <c:v>2</c:v>
                </c:pt>
                <c:pt idx="378" formatCode="0">
                  <c:v>49</c:v>
                </c:pt>
                <c:pt idx="379" formatCode="0">
                  <c:v>40</c:v>
                </c:pt>
                <c:pt idx="380" formatCode="0">
                  <c:v>36</c:v>
                </c:pt>
                <c:pt idx="381" formatCode="0">
                  <c:v>22</c:v>
                </c:pt>
                <c:pt idx="382" formatCode="0">
                  <c:v>9</c:v>
                </c:pt>
                <c:pt idx="383" formatCode="0">
                  <c:v>0</c:v>
                </c:pt>
                <c:pt idx="384" formatCode="0">
                  <c:v>6</c:v>
                </c:pt>
                <c:pt idx="385" formatCode="0">
                  <c:v>6</c:v>
                </c:pt>
                <c:pt idx="386" formatCode="0">
                  <c:v>4</c:v>
                </c:pt>
                <c:pt idx="387" formatCode="0">
                  <c:v>53</c:v>
                </c:pt>
                <c:pt idx="388" formatCode="0">
                  <c:v>2</c:v>
                </c:pt>
                <c:pt idx="389" formatCode="0">
                  <c:v>24</c:v>
                </c:pt>
                <c:pt idx="390" formatCode="0">
                  <c:v>3</c:v>
                </c:pt>
                <c:pt idx="391" formatCode="0">
                  <c:v>2</c:v>
                </c:pt>
                <c:pt idx="392" formatCode="0">
                  <c:v>37</c:v>
                </c:pt>
                <c:pt idx="393" formatCode="0">
                  <c:v>18</c:v>
                </c:pt>
                <c:pt idx="394" formatCode="0">
                  <c:v>7</c:v>
                </c:pt>
                <c:pt idx="395" formatCode="0">
                  <c:v>7</c:v>
                </c:pt>
                <c:pt idx="396" formatCode="0">
                  <c:v>7</c:v>
                </c:pt>
                <c:pt idx="39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6672"/>
        <c:axId val="228154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Заб_Ръст!$BB$40:$BB$437</c:f>
              <c:numCache>
                <c:formatCode>0.0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0.58051108195655454</c:v>
                </c:pt>
                <c:pt idx="43">
                  <c:v>2.3220443278262182</c:v>
                </c:pt>
                <c:pt idx="44">
                  <c:v>3.483066491739327</c:v>
                </c:pt>
                <c:pt idx="45">
                  <c:v>3.483066491739327</c:v>
                </c:pt>
                <c:pt idx="46">
                  <c:v>3.483066491739327</c:v>
                </c:pt>
                <c:pt idx="47">
                  <c:v>3.483066491739327</c:v>
                </c:pt>
                <c:pt idx="48">
                  <c:v>3.483066491739327</c:v>
                </c:pt>
                <c:pt idx="49">
                  <c:v>4.6440886556524363</c:v>
                </c:pt>
                <c:pt idx="50">
                  <c:v>4.6440886556524363</c:v>
                </c:pt>
                <c:pt idx="51">
                  <c:v>4.6440886556524363</c:v>
                </c:pt>
                <c:pt idx="52">
                  <c:v>4.6440886556524363</c:v>
                </c:pt>
                <c:pt idx="53">
                  <c:v>5.2245997376089912</c:v>
                </c:pt>
                <c:pt idx="54">
                  <c:v>6.3856219015221001</c:v>
                </c:pt>
                <c:pt idx="55">
                  <c:v>6.3856219015221001</c:v>
                </c:pt>
                <c:pt idx="56">
                  <c:v>6.3856219015221001</c:v>
                </c:pt>
                <c:pt idx="57">
                  <c:v>11.61022163913109</c:v>
                </c:pt>
                <c:pt idx="58">
                  <c:v>11.61022163913109</c:v>
                </c:pt>
                <c:pt idx="59">
                  <c:v>17.99584354065319</c:v>
                </c:pt>
                <c:pt idx="60">
                  <c:v>24.961976524131845</c:v>
                </c:pt>
                <c:pt idx="61">
                  <c:v>30.767087343697391</c:v>
                </c:pt>
                <c:pt idx="62">
                  <c:v>35.991687081306381</c:v>
                </c:pt>
                <c:pt idx="63">
                  <c:v>36.572198163262932</c:v>
                </c:pt>
                <c:pt idx="64">
                  <c:v>52.24599737608991</c:v>
                </c:pt>
                <c:pt idx="65">
                  <c:v>52.826508458046469</c:v>
                </c:pt>
                <c:pt idx="66">
                  <c:v>53.407019540003027</c:v>
                </c:pt>
                <c:pt idx="67">
                  <c:v>54.568041703916123</c:v>
                </c:pt>
                <c:pt idx="68">
                  <c:v>57.470597113698901</c:v>
                </c:pt>
                <c:pt idx="69">
                  <c:v>57.470597113698901</c:v>
                </c:pt>
                <c:pt idx="70">
                  <c:v>56.890086031742342</c:v>
                </c:pt>
                <c:pt idx="71">
                  <c:v>52.24599737608991</c:v>
                </c:pt>
                <c:pt idx="72">
                  <c:v>52.826508458046469</c:v>
                </c:pt>
                <c:pt idx="73">
                  <c:v>48.762930884350581</c:v>
                </c:pt>
                <c:pt idx="74">
                  <c:v>42.957820064785032</c:v>
                </c:pt>
                <c:pt idx="75">
                  <c:v>37.733220327176042</c:v>
                </c:pt>
                <c:pt idx="76">
                  <c:v>32.508620589567059</c:v>
                </c:pt>
                <c:pt idx="77">
                  <c:v>35.411175999349823</c:v>
                </c:pt>
                <c:pt idx="78">
                  <c:v>20.31788786847941</c:v>
                </c:pt>
                <c:pt idx="79">
                  <c:v>19.737376786522855</c:v>
                </c:pt>
                <c:pt idx="80">
                  <c:v>20.31788786847941</c:v>
                </c:pt>
                <c:pt idx="81">
                  <c:v>18.576354622609745</c:v>
                </c:pt>
                <c:pt idx="82">
                  <c:v>17.415332458696636</c:v>
                </c:pt>
                <c:pt idx="83">
                  <c:v>17.415332458696636</c:v>
                </c:pt>
                <c:pt idx="84">
                  <c:v>17.415332458696636</c:v>
                </c:pt>
                <c:pt idx="85">
                  <c:v>16.254310294783529</c:v>
                </c:pt>
                <c:pt idx="86">
                  <c:v>15.093288130870418</c:v>
                </c:pt>
                <c:pt idx="87">
                  <c:v>12.7712438030442</c:v>
                </c:pt>
                <c:pt idx="88">
                  <c:v>12.7712438030442</c:v>
                </c:pt>
                <c:pt idx="89">
                  <c:v>13.932265966957308</c:v>
                </c:pt>
                <c:pt idx="90">
                  <c:v>13.932265966957308</c:v>
                </c:pt>
                <c:pt idx="91">
                  <c:v>10.449199475217982</c:v>
                </c:pt>
                <c:pt idx="92">
                  <c:v>11.029710557174536</c:v>
                </c:pt>
                <c:pt idx="93">
                  <c:v>11.029710557174536</c:v>
                </c:pt>
                <c:pt idx="94">
                  <c:v>9.8686883932614275</c:v>
                </c:pt>
                <c:pt idx="95">
                  <c:v>11.029710557174536</c:v>
                </c:pt>
                <c:pt idx="96">
                  <c:v>9.2881773113048727</c:v>
                </c:pt>
                <c:pt idx="97">
                  <c:v>9.8686883932614275</c:v>
                </c:pt>
                <c:pt idx="98">
                  <c:v>12.7712438030442</c:v>
                </c:pt>
                <c:pt idx="99">
                  <c:v>11.61022163913109</c:v>
                </c:pt>
                <c:pt idx="100">
                  <c:v>11.61022163913109</c:v>
                </c:pt>
                <c:pt idx="101">
                  <c:v>11.61022163913109</c:v>
                </c:pt>
                <c:pt idx="102">
                  <c:v>10.449199475217982</c:v>
                </c:pt>
                <c:pt idx="103">
                  <c:v>8.7076662293483178</c:v>
                </c:pt>
                <c:pt idx="104">
                  <c:v>9.8686883932614275</c:v>
                </c:pt>
                <c:pt idx="105">
                  <c:v>8.7076662293483178</c:v>
                </c:pt>
                <c:pt idx="106">
                  <c:v>8.1271551473917647</c:v>
                </c:pt>
                <c:pt idx="107">
                  <c:v>8.7076662293483178</c:v>
                </c:pt>
                <c:pt idx="108">
                  <c:v>8.7076662293483178</c:v>
                </c:pt>
                <c:pt idx="109">
                  <c:v>8.1271551473917647</c:v>
                </c:pt>
                <c:pt idx="110">
                  <c:v>7.5466440654352089</c:v>
                </c:pt>
                <c:pt idx="111">
                  <c:v>6.9661329834786541</c:v>
                </c:pt>
                <c:pt idx="112">
                  <c:v>4.0635775736958824</c:v>
                </c:pt>
                <c:pt idx="113">
                  <c:v>4.6440886556524363</c:v>
                </c:pt>
                <c:pt idx="114">
                  <c:v>7.5466440654352089</c:v>
                </c:pt>
                <c:pt idx="115">
                  <c:v>9.8686883932614275</c:v>
                </c:pt>
                <c:pt idx="116">
                  <c:v>11.61022163913109</c:v>
                </c:pt>
                <c:pt idx="117">
                  <c:v>12.7712438030442</c:v>
                </c:pt>
                <c:pt idx="118">
                  <c:v>13.351754885000757</c:v>
                </c:pt>
                <c:pt idx="119">
                  <c:v>13.351754885000757</c:v>
                </c:pt>
                <c:pt idx="120">
                  <c:v>15.093288130870418</c:v>
                </c:pt>
                <c:pt idx="121">
                  <c:v>16.834821376740084</c:v>
                </c:pt>
                <c:pt idx="122">
                  <c:v>22.639932196305626</c:v>
                </c:pt>
                <c:pt idx="123">
                  <c:v>30.186576261740836</c:v>
                </c:pt>
                <c:pt idx="124">
                  <c:v>29.606065179784281</c:v>
                </c:pt>
                <c:pt idx="125">
                  <c:v>30.186576261740836</c:v>
                </c:pt>
                <c:pt idx="126">
                  <c:v>30.767087343697391</c:v>
                </c:pt>
                <c:pt idx="127">
                  <c:v>33.08913167152361</c:v>
                </c:pt>
                <c:pt idx="128">
                  <c:v>32.508620589567059</c:v>
                </c:pt>
                <c:pt idx="129">
                  <c:v>31.9281095076105</c:v>
                </c:pt>
                <c:pt idx="130">
                  <c:v>34.830664917393271</c:v>
                </c:pt>
                <c:pt idx="131">
                  <c:v>34.25015383543672</c:v>
                </c:pt>
                <c:pt idx="132">
                  <c:v>35.411175999349823</c:v>
                </c:pt>
                <c:pt idx="133">
                  <c:v>35.411175999349823</c:v>
                </c:pt>
                <c:pt idx="134">
                  <c:v>37.152709245219491</c:v>
                </c:pt>
                <c:pt idx="135">
                  <c:v>38.3137314091326</c:v>
                </c:pt>
                <c:pt idx="136">
                  <c:v>34.830664917393271</c:v>
                </c:pt>
                <c:pt idx="137">
                  <c:v>26.703509770001514</c:v>
                </c:pt>
                <c:pt idx="138">
                  <c:v>27.864531933914616</c:v>
                </c:pt>
                <c:pt idx="139">
                  <c:v>27.284020851958061</c:v>
                </c:pt>
                <c:pt idx="140">
                  <c:v>29.606065179784281</c:v>
                </c:pt>
                <c:pt idx="141">
                  <c:v>27.284020851958061</c:v>
                </c:pt>
                <c:pt idx="142">
                  <c:v>26.122998688044955</c:v>
                </c:pt>
                <c:pt idx="143">
                  <c:v>25.5424876060884</c:v>
                </c:pt>
                <c:pt idx="144">
                  <c:v>22.059421114349071</c:v>
                </c:pt>
                <c:pt idx="145">
                  <c:v>22.639932196305626</c:v>
                </c:pt>
                <c:pt idx="146">
                  <c:v>20.898398950435965</c:v>
                </c:pt>
                <c:pt idx="147">
                  <c:v>20.898398950435965</c:v>
                </c:pt>
                <c:pt idx="148">
                  <c:v>18.576354622609745</c:v>
                </c:pt>
                <c:pt idx="149">
                  <c:v>16.834821376740084</c:v>
                </c:pt>
                <c:pt idx="150">
                  <c:v>16.254310294783529</c:v>
                </c:pt>
                <c:pt idx="151">
                  <c:v>17.415332458696636</c:v>
                </c:pt>
                <c:pt idx="152">
                  <c:v>16.834821376740084</c:v>
                </c:pt>
                <c:pt idx="153">
                  <c:v>17.415332458696636</c:v>
                </c:pt>
                <c:pt idx="154">
                  <c:v>17.415332458696636</c:v>
                </c:pt>
                <c:pt idx="155">
                  <c:v>18.576354622609745</c:v>
                </c:pt>
                <c:pt idx="156">
                  <c:v>17.99584354065319</c:v>
                </c:pt>
                <c:pt idx="157">
                  <c:v>17.99584354065319</c:v>
                </c:pt>
                <c:pt idx="158">
                  <c:v>20.31788786847941</c:v>
                </c:pt>
                <c:pt idx="159">
                  <c:v>20.31788786847941</c:v>
                </c:pt>
                <c:pt idx="160">
                  <c:v>19.1568657045663</c:v>
                </c:pt>
                <c:pt idx="161">
                  <c:v>20.898398950435965</c:v>
                </c:pt>
                <c:pt idx="162">
                  <c:v>19.1568657045663</c:v>
                </c:pt>
                <c:pt idx="163">
                  <c:v>22.059421114349071</c:v>
                </c:pt>
                <c:pt idx="164">
                  <c:v>23.220443278262181</c:v>
                </c:pt>
                <c:pt idx="165">
                  <c:v>23.800954360218736</c:v>
                </c:pt>
                <c:pt idx="166">
                  <c:v>23.800954360218736</c:v>
                </c:pt>
                <c:pt idx="167">
                  <c:v>23.220443278262181</c:v>
                </c:pt>
                <c:pt idx="168">
                  <c:v>22.059421114349071</c:v>
                </c:pt>
                <c:pt idx="169">
                  <c:v>23.220443278262181</c:v>
                </c:pt>
                <c:pt idx="170">
                  <c:v>28.445043015871171</c:v>
                </c:pt>
                <c:pt idx="171">
                  <c:v>29.606065179784281</c:v>
                </c:pt>
                <c:pt idx="172">
                  <c:v>30.186576261740836</c:v>
                </c:pt>
                <c:pt idx="173">
                  <c:v>35.411175999349823</c:v>
                </c:pt>
                <c:pt idx="174">
                  <c:v>35.991687081306381</c:v>
                </c:pt>
                <c:pt idx="175">
                  <c:v>37.733220327176042</c:v>
                </c:pt>
                <c:pt idx="176">
                  <c:v>42.957820064785032</c:v>
                </c:pt>
                <c:pt idx="177">
                  <c:v>42.377308982828488</c:v>
                </c:pt>
                <c:pt idx="178">
                  <c:v>45.86037547456781</c:v>
                </c:pt>
                <c:pt idx="179">
                  <c:v>53.987530621959579</c:v>
                </c:pt>
                <c:pt idx="180">
                  <c:v>56.309574949785791</c:v>
                </c:pt>
                <c:pt idx="181">
                  <c:v>56.309574949785791</c:v>
                </c:pt>
                <c:pt idx="182">
                  <c:v>59.79264144152512</c:v>
                </c:pt>
                <c:pt idx="183">
                  <c:v>79.530018228047979</c:v>
                </c:pt>
                <c:pt idx="184">
                  <c:v>85.915640129570065</c:v>
                </c:pt>
                <c:pt idx="185">
                  <c:v>109.7165944897888</c:v>
                </c:pt>
                <c:pt idx="186">
                  <c:v>127.712438030442</c:v>
                </c:pt>
                <c:pt idx="187">
                  <c:v>135.25908209587723</c:v>
                </c:pt>
                <c:pt idx="188">
                  <c:v>142.80572616131241</c:v>
                </c:pt>
                <c:pt idx="189">
                  <c:v>156.15748104631317</c:v>
                </c:pt>
                <c:pt idx="190">
                  <c:v>171.83128025914013</c:v>
                </c:pt>
                <c:pt idx="191">
                  <c:v>195.05172353740232</c:v>
                </c:pt>
                <c:pt idx="192">
                  <c:v>225.81881088109969</c:v>
                </c:pt>
                <c:pt idx="193">
                  <c:v>260.06896471653647</c:v>
                </c:pt>
                <c:pt idx="194">
                  <c:v>267.61560878197167</c:v>
                </c:pt>
                <c:pt idx="195">
                  <c:v>268.77663094588479</c:v>
                </c:pt>
                <c:pt idx="196">
                  <c:v>298.38269612566904</c:v>
                </c:pt>
                <c:pt idx="197">
                  <c:v>330.89131671523609</c:v>
                </c:pt>
                <c:pt idx="198">
                  <c:v>376.17118110784736</c:v>
                </c:pt>
                <c:pt idx="199">
                  <c:v>391.26446923871777</c:v>
                </c:pt>
                <c:pt idx="200">
                  <c:v>404.03571304176199</c:v>
                </c:pt>
                <c:pt idx="201">
                  <c:v>393.586513566544</c:v>
                </c:pt>
                <c:pt idx="202">
                  <c:v>403.45520195980544</c:v>
                </c:pt>
                <c:pt idx="203">
                  <c:v>440.60791120502489</c:v>
                </c:pt>
                <c:pt idx="204">
                  <c:v>481.2436869419837</c:v>
                </c:pt>
                <c:pt idx="205">
                  <c:v>496.91748615481072</c:v>
                </c:pt>
                <c:pt idx="206">
                  <c:v>512.01077428568112</c:v>
                </c:pt>
                <c:pt idx="207">
                  <c:v>499.82004156459345</c:v>
                </c:pt>
                <c:pt idx="208">
                  <c:v>513.75230753155074</c:v>
                </c:pt>
                <c:pt idx="209">
                  <c:v>514.33281861350736</c:v>
                </c:pt>
                <c:pt idx="210">
                  <c:v>535.23121756394335</c:v>
                </c:pt>
                <c:pt idx="211">
                  <c:v>535.23121756394335</c:v>
                </c:pt>
                <c:pt idx="212">
                  <c:v>510.84975212176801</c:v>
                </c:pt>
                <c:pt idx="213">
                  <c:v>491.69288641720169</c:v>
                </c:pt>
                <c:pt idx="214">
                  <c:v>504.46413022024592</c:v>
                </c:pt>
                <c:pt idx="215">
                  <c:v>521.87946267894256</c:v>
                </c:pt>
                <c:pt idx="216">
                  <c:v>507.36668563002871</c:v>
                </c:pt>
                <c:pt idx="217">
                  <c:v>516.07435185937697</c:v>
                </c:pt>
                <c:pt idx="218">
                  <c:v>514.33281861350736</c:v>
                </c:pt>
                <c:pt idx="219">
                  <c:v>506.2056634661156</c:v>
                </c:pt>
                <c:pt idx="220">
                  <c:v>500.40055264655001</c:v>
                </c:pt>
                <c:pt idx="221">
                  <c:v>500.98106372850657</c:v>
                </c:pt>
                <c:pt idx="222">
                  <c:v>496.91748615481072</c:v>
                </c:pt>
                <c:pt idx="223">
                  <c:v>499.23953048263689</c:v>
                </c:pt>
                <c:pt idx="224">
                  <c:v>499.82004156459345</c:v>
                </c:pt>
                <c:pt idx="225">
                  <c:v>488.79033100741896</c:v>
                </c:pt>
                <c:pt idx="226">
                  <c:v>485.88777559763616</c:v>
                </c:pt>
                <c:pt idx="227">
                  <c:v>500.98106372850657</c:v>
                </c:pt>
                <c:pt idx="228">
                  <c:v>487.04879776154928</c:v>
                </c:pt>
                <c:pt idx="229">
                  <c:v>469.05295422089608</c:v>
                </c:pt>
                <c:pt idx="230">
                  <c:v>475.43857612241817</c:v>
                </c:pt>
                <c:pt idx="231">
                  <c:v>442.92995553285107</c:v>
                </c:pt>
                <c:pt idx="232">
                  <c:v>423.19257874632831</c:v>
                </c:pt>
                <c:pt idx="233">
                  <c:v>420.87053441850207</c:v>
                </c:pt>
                <c:pt idx="234">
                  <c:v>412.16286818915376</c:v>
                </c:pt>
                <c:pt idx="235">
                  <c:v>423.77308982828487</c:v>
                </c:pt>
                <c:pt idx="236">
                  <c:v>434.80280038545931</c:v>
                </c:pt>
                <c:pt idx="237">
                  <c:v>431.31973389372007</c:v>
                </c:pt>
                <c:pt idx="238">
                  <c:v>416.22644576284966</c:v>
                </c:pt>
                <c:pt idx="239">
                  <c:v>406.35775736958823</c:v>
                </c:pt>
                <c:pt idx="240">
                  <c:v>409.26031277937096</c:v>
                </c:pt>
                <c:pt idx="241">
                  <c:v>402.87469087784888</c:v>
                </c:pt>
                <c:pt idx="242">
                  <c:v>404.03571304176199</c:v>
                </c:pt>
                <c:pt idx="243">
                  <c:v>402.87469087784888</c:v>
                </c:pt>
                <c:pt idx="244">
                  <c:v>399.97213546806609</c:v>
                </c:pt>
                <c:pt idx="245">
                  <c:v>402.87469087784888</c:v>
                </c:pt>
                <c:pt idx="246">
                  <c:v>401.71366871393576</c:v>
                </c:pt>
                <c:pt idx="247">
                  <c:v>391.26446923871777</c:v>
                </c:pt>
                <c:pt idx="248">
                  <c:v>380.23475868154321</c:v>
                </c:pt>
                <c:pt idx="249">
                  <c:v>366.88300379654248</c:v>
                </c:pt>
                <c:pt idx="250">
                  <c:v>337.27693861675823</c:v>
                </c:pt>
                <c:pt idx="251">
                  <c:v>337.27693861675823</c:v>
                </c:pt>
                <c:pt idx="252">
                  <c:v>318.12007291219192</c:v>
                </c:pt>
                <c:pt idx="253">
                  <c:v>314.63700642045256</c:v>
                </c:pt>
                <c:pt idx="254">
                  <c:v>294.89962963392969</c:v>
                </c:pt>
                <c:pt idx="255">
                  <c:v>274.58174176545032</c:v>
                </c:pt>
                <c:pt idx="256">
                  <c:v>239.75107684805701</c:v>
                </c:pt>
                <c:pt idx="257">
                  <c:v>245.55618766762257</c:v>
                </c:pt>
                <c:pt idx="258">
                  <c:v>238.59005468414392</c:v>
                </c:pt>
                <c:pt idx="259">
                  <c:v>219.43318897957761</c:v>
                </c:pt>
                <c:pt idx="260">
                  <c:v>206.08143409457688</c:v>
                </c:pt>
                <c:pt idx="261">
                  <c:v>218.85267789762105</c:v>
                </c:pt>
                <c:pt idx="262">
                  <c:v>211.30603383218588</c:v>
                </c:pt>
                <c:pt idx="263">
                  <c:v>182.28047973435812</c:v>
                </c:pt>
                <c:pt idx="264">
                  <c:v>185.18303514414089</c:v>
                </c:pt>
                <c:pt idx="265">
                  <c:v>185.18303514414089</c:v>
                </c:pt>
                <c:pt idx="266">
                  <c:v>190.98814596370644</c:v>
                </c:pt>
                <c:pt idx="267">
                  <c:v>174.73383566892292</c:v>
                </c:pt>
                <c:pt idx="268">
                  <c:v>175.31434675087948</c:v>
                </c:pt>
                <c:pt idx="269">
                  <c:v>179.37792432457536</c:v>
                </c:pt>
                <c:pt idx="270">
                  <c:v>184.60252406218436</c:v>
                </c:pt>
                <c:pt idx="271">
                  <c:v>179.95843540653192</c:v>
                </c:pt>
                <c:pt idx="272">
                  <c:v>181.11945757044501</c:v>
                </c:pt>
                <c:pt idx="273">
                  <c:v>184.0220129802278</c:v>
                </c:pt>
                <c:pt idx="274">
                  <c:v>168.92872484935739</c:v>
                </c:pt>
                <c:pt idx="275">
                  <c:v>146.28879265305173</c:v>
                </c:pt>
                <c:pt idx="276">
                  <c:v>131.77601560413788</c:v>
                </c:pt>
                <c:pt idx="277">
                  <c:v>142.22521507935585</c:v>
                </c:pt>
                <c:pt idx="278">
                  <c:v>140.4836818334862</c:v>
                </c:pt>
                <c:pt idx="279">
                  <c:v>139.90317075152964</c:v>
                </c:pt>
                <c:pt idx="280">
                  <c:v>125.97090478457234</c:v>
                </c:pt>
                <c:pt idx="281">
                  <c:v>119.00477180109368</c:v>
                </c:pt>
                <c:pt idx="282">
                  <c:v>112.61914989957158</c:v>
                </c:pt>
                <c:pt idx="283">
                  <c:v>105.65301691609294</c:v>
                </c:pt>
                <c:pt idx="284">
                  <c:v>112.03863881761502</c:v>
                </c:pt>
                <c:pt idx="285">
                  <c:v>109.7165944897888</c:v>
                </c:pt>
                <c:pt idx="286">
                  <c:v>109.7165944897888</c:v>
                </c:pt>
                <c:pt idx="287">
                  <c:v>114.36068314544124</c:v>
                </c:pt>
                <c:pt idx="288">
                  <c:v>111.45812773565846</c:v>
                </c:pt>
                <c:pt idx="289">
                  <c:v>108.55557232587569</c:v>
                </c:pt>
                <c:pt idx="290">
                  <c:v>110.29710557174536</c:v>
                </c:pt>
                <c:pt idx="291">
                  <c:v>111.45812773565846</c:v>
                </c:pt>
                <c:pt idx="292">
                  <c:v>110.87761665370191</c:v>
                </c:pt>
                <c:pt idx="293">
                  <c:v>111.45812773565846</c:v>
                </c:pt>
                <c:pt idx="294">
                  <c:v>119.00477180109368</c:v>
                </c:pt>
                <c:pt idx="295">
                  <c:v>126.5514158665289</c:v>
                </c:pt>
                <c:pt idx="296">
                  <c:v>131.77601560413788</c:v>
                </c:pt>
                <c:pt idx="297">
                  <c:v>137.00061534174688</c:v>
                </c:pt>
                <c:pt idx="298">
                  <c:v>140.4836818334862</c:v>
                </c:pt>
                <c:pt idx="299">
                  <c:v>142.80572616131241</c:v>
                </c:pt>
                <c:pt idx="300">
                  <c:v>141.64470399739929</c:v>
                </c:pt>
                <c:pt idx="301">
                  <c:v>145.12777048913864</c:v>
                </c:pt>
                <c:pt idx="302">
                  <c:v>157.31850321022628</c:v>
                </c:pt>
                <c:pt idx="303">
                  <c:v>171.25076917718357</c:v>
                </c:pt>
                <c:pt idx="304">
                  <c:v>181.11945757044501</c:v>
                </c:pt>
                <c:pt idx="305">
                  <c:v>183.44150189827124</c:v>
                </c:pt>
                <c:pt idx="306">
                  <c:v>184.60252406218436</c:v>
                </c:pt>
                <c:pt idx="307">
                  <c:v>184.0220129802278</c:v>
                </c:pt>
                <c:pt idx="308">
                  <c:v>193.31019029153268</c:v>
                </c:pt>
                <c:pt idx="309">
                  <c:v>202.017856520881</c:v>
                </c:pt>
                <c:pt idx="310">
                  <c:v>216.53063356979482</c:v>
                </c:pt>
                <c:pt idx="311">
                  <c:v>225.81881088109969</c:v>
                </c:pt>
                <c:pt idx="312">
                  <c:v>240.33158793001357</c:v>
                </c:pt>
                <c:pt idx="313">
                  <c:v>241.49261009392669</c:v>
                </c:pt>
                <c:pt idx="314">
                  <c:v>241.49261009392669</c:v>
                </c:pt>
                <c:pt idx="315">
                  <c:v>268.19611986392823</c:v>
                </c:pt>
                <c:pt idx="316">
                  <c:v>286.19196340458137</c:v>
                </c:pt>
                <c:pt idx="317">
                  <c:v>303.02678478132145</c:v>
                </c:pt>
                <c:pt idx="318">
                  <c:v>316.37853966632224</c:v>
                </c:pt>
                <c:pt idx="319">
                  <c:v>337.85744969871479</c:v>
                </c:pt>
                <c:pt idx="320">
                  <c:v>344.24307160023682</c:v>
                </c:pt>
                <c:pt idx="321">
                  <c:v>344.24307160023682</c:v>
                </c:pt>
                <c:pt idx="322">
                  <c:v>374.42964786197768</c:v>
                </c:pt>
                <c:pt idx="323">
                  <c:v>392.42549140263088</c:v>
                </c:pt>
                <c:pt idx="324">
                  <c:v>374.42964786197768</c:v>
                </c:pt>
                <c:pt idx="325">
                  <c:v>421.45104550045863</c:v>
                </c:pt>
                <c:pt idx="326">
                  <c:v>445.83251094263386</c:v>
                </c:pt>
                <c:pt idx="327">
                  <c:v>456.28171041785185</c:v>
                </c:pt>
                <c:pt idx="328">
                  <c:v>458.60375474567809</c:v>
                </c:pt>
                <c:pt idx="329">
                  <c:v>499.82004156459345</c:v>
                </c:pt>
                <c:pt idx="330">
                  <c:v>507.94719671198521</c:v>
                </c:pt>
                <c:pt idx="331">
                  <c:v>514.33281861350736</c:v>
                </c:pt>
                <c:pt idx="332">
                  <c:v>530.58712890829088</c:v>
                </c:pt>
                <c:pt idx="333">
                  <c:v>539.2947951376392</c:v>
                </c:pt>
                <c:pt idx="334">
                  <c:v>541.03632838350893</c:v>
                </c:pt>
                <c:pt idx="335">
                  <c:v>545.68041703916128</c:v>
                </c:pt>
                <c:pt idx="336">
                  <c:v>586.31619277612003</c:v>
                </c:pt>
                <c:pt idx="337">
                  <c:v>606.63408064459952</c:v>
                </c:pt>
                <c:pt idx="338">
                  <c:v>668.16825533199437</c:v>
                </c:pt>
                <c:pt idx="339">
                  <c:v>660.62161126655906</c:v>
                </c:pt>
                <c:pt idx="340">
                  <c:v>663.52416667634191</c:v>
                </c:pt>
                <c:pt idx="341">
                  <c:v>668.16825533199437</c:v>
                </c:pt>
                <c:pt idx="342">
                  <c:v>672.81234398764673</c:v>
                </c:pt>
                <c:pt idx="343">
                  <c:v>674.55387723351646</c:v>
                </c:pt>
                <c:pt idx="344">
                  <c:v>687.32512103656052</c:v>
                </c:pt>
                <c:pt idx="345">
                  <c:v>697.19380942982195</c:v>
                </c:pt>
                <c:pt idx="346">
                  <c:v>683.26154346286467</c:v>
                </c:pt>
                <c:pt idx="347">
                  <c:v>695.45227618395234</c:v>
                </c:pt>
                <c:pt idx="348">
                  <c:v>702.99892024938754</c:v>
                </c:pt>
                <c:pt idx="349">
                  <c:v>704.15994241330066</c:v>
                </c:pt>
                <c:pt idx="350">
                  <c:v>695.45227618395234</c:v>
                </c:pt>
                <c:pt idx="351">
                  <c:v>708.22351998699651</c:v>
                </c:pt>
                <c:pt idx="352">
                  <c:v>682.10052129895155</c:v>
                </c:pt>
                <c:pt idx="353">
                  <c:v>673.97336615155984</c:v>
                </c:pt>
                <c:pt idx="354">
                  <c:v>667.00723316808126</c:v>
                </c:pt>
                <c:pt idx="355">
                  <c:v>657.71905585677632</c:v>
                </c:pt>
                <c:pt idx="356">
                  <c:v>651.33343395525424</c:v>
                </c:pt>
                <c:pt idx="357">
                  <c:v>626.37145743112239</c:v>
                </c:pt>
                <c:pt idx="358">
                  <c:v>605.4730584806864</c:v>
                </c:pt>
                <c:pt idx="359">
                  <c:v>610.11714713633887</c:v>
                </c:pt>
                <c:pt idx="360">
                  <c:v>614.18072471003472</c:v>
                </c:pt>
                <c:pt idx="361">
                  <c:v>586.89670385807665</c:v>
                </c:pt>
                <c:pt idx="362">
                  <c:v>570.64239356329313</c:v>
                </c:pt>
                <c:pt idx="363">
                  <c:v>565.41779382568404</c:v>
                </c:pt>
                <c:pt idx="364">
                  <c:v>534.07019540003023</c:v>
                </c:pt>
                <c:pt idx="365">
                  <c:v>493.43441966307137</c:v>
                </c:pt>
                <c:pt idx="366">
                  <c:v>478.92164261415752</c:v>
                </c:pt>
                <c:pt idx="367">
                  <c:v>447.57404418850354</c:v>
                </c:pt>
                <c:pt idx="368">
                  <c:v>429.57820064785039</c:v>
                </c:pt>
                <c:pt idx="369">
                  <c:v>428.41717848393728</c:v>
                </c:pt>
                <c:pt idx="370">
                  <c:v>428.99768956589384</c:v>
                </c:pt>
                <c:pt idx="371">
                  <c:v>399.97213546806609</c:v>
                </c:pt>
                <c:pt idx="372">
                  <c:v>382.55680300936945</c:v>
                </c:pt>
                <c:pt idx="373">
                  <c:v>340.17949402654097</c:v>
                </c:pt>
                <c:pt idx="374">
                  <c:v>330.89131671523609</c:v>
                </c:pt>
                <c:pt idx="375">
                  <c:v>315.21751750240912</c:v>
                </c:pt>
                <c:pt idx="376">
                  <c:v>316.37853966632224</c:v>
                </c:pt>
                <c:pt idx="377">
                  <c:v>316.9590507482788</c:v>
                </c:pt>
                <c:pt idx="378">
                  <c:v>283.86991907675514</c:v>
                </c:pt>
                <c:pt idx="379">
                  <c:v>272.84020851958064</c:v>
                </c:pt>
                <c:pt idx="380">
                  <c:v>262.97152012631921</c:v>
                </c:pt>
                <c:pt idx="381">
                  <c:v>253.68334281501436</c:v>
                </c:pt>
                <c:pt idx="382">
                  <c:v>226.97983304501281</c:v>
                </c:pt>
                <c:pt idx="383">
                  <c:v>218.27216681566449</c:v>
                </c:pt>
                <c:pt idx="384">
                  <c:v>220.59421114349072</c:v>
                </c:pt>
                <c:pt idx="385">
                  <c:v>183.44150189827124</c:v>
                </c:pt>
                <c:pt idx="386">
                  <c:v>165.44565835761804</c:v>
                </c:pt>
                <c:pt idx="387">
                  <c:v>177.63639107870569</c:v>
                </c:pt>
                <c:pt idx="388">
                  <c:v>152.09390347261728</c:v>
                </c:pt>
                <c:pt idx="389">
                  <c:v>150.93288130870417</c:v>
                </c:pt>
                <c:pt idx="390">
                  <c:v>148.61083698087796</c:v>
                </c:pt>
                <c:pt idx="391">
                  <c:v>148.61083698087796</c:v>
                </c:pt>
                <c:pt idx="392">
                  <c:v>141.64470399739929</c:v>
                </c:pt>
                <c:pt idx="393">
                  <c:v>128.87346019435512</c:v>
                </c:pt>
                <c:pt idx="394">
                  <c:v>112.03863881761502</c:v>
                </c:pt>
                <c:pt idx="395">
                  <c:v>103.33097258826672</c:v>
                </c:pt>
                <c:pt idx="396">
                  <c:v>102.1699504243536</c:v>
                </c:pt>
                <c:pt idx="397">
                  <c:v>102.1699504243536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6160"/>
        <c:axId val="228153536"/>
      </c:lineChart>
      <c:dateAx>
        <c:axId val="2283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3536"/>
        <c:crosses val="autoZero"/>
        <c:auto val="1"/>
        <c:lblOffset val="100"/>
        <c:baseTimeUnit val="days"/>
      </c:dateAx>
      <c:valAx>
        <c:axId val="228153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6160"/>
        <c:crosses val="autoZero"/>
        <c:crossBetween val="between"/>
      </c:valAx>
      <c:valAx>
        <c:axId val="228154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6672"/>
        <c:crosses val="max"/>
        <c:crossBetween val="between"/>
      </c:valAx>
      <c:dateAx>
        <c:axId val="2283166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4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Ямбол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Брой_случаи!$AC$40:$AC$437</c:f>
              <c:numCache>
                <c:formatCode>General</c:formatCode>
                <c:ptCount val="39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8</c:v>
                </c:pt>
                <c:pt idx="23">
                  <c:v>16</c:v>
                </c:pt>
                <c:pt idx="24">
                  <c:v>0</c:v>
                </c:pt>
                <c:pt idx="25">
                  <c:v>11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1</c:v>
                </c:pt>
                <c:pt idx="33">
                  <c:v>6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5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9</c:v>
                </c:pt>
                <c:pt idx="50">
                  <c:v>4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4</c:v>
                </c:pt>
                <c:pt idx="99">
                  <c:v>1</c:v>
                </c:pt>
                <c:pt idx="100">
                  <c:v>3</c:v>
                </c:pt>
                <c:pt idx="101">
                  <c:v>11</c:v>
                </c:pt>
                <c:pt idx="102">
                  <c:v>7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4</c:v>
                </c:pt>
                <c:pt idx="109">
                  <c:v>3</c:v>
                </c:pt>
                <c:pt idx="110">
                  <c:v>0</c:v>
                </c:pt>
                <c:pt idx="111">
                  <c:v>1</c:v>
                </c:pt>
                <c:pt idx="112">
                  <c:v>4</c:v>
                </c:pt>
                <c:pt idx="113">
                  <c:v>8</c:v>
                </c:pt>
                <c:pt idx="114">
                  <c:v>1</c:v>
                </c:pt>
                <c:pt idx="115">
                  <c:v>8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4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8</c:v>
                </c:pt>
                <c:pt idx="129">
                  <c:v>2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11</c:v>
                </c:pt>
                <c:pt idx="134">
                  <c:v>8</c:v>
                </c:pt>
                <c:pt idx="135">
                  <c:v>9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1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6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5</c:v>
                </c:pt>
                <c:pt idx="152" formatCode="0">
                  <c:v>8</c:v>
                </c:pt>
                <c:pt idx="153" formatCode="0">
                  <c:v>0</c:v>
                </c:pt>
                <c:pt idx="154" formatCode="0">
                  <c:v>3</c:v>
                </c:pt>
                <c:pt idx="155" formatCode="0">
                  <c:v>10</c:v>
                </c:pt>
                <c:pt idx="156" formatCode="0">
                  <c:v>10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6</c:v>
                </c:pt>
                <c:pt idx="162" formatCode="0">
                  <c:v>2</c:v>
                </c:pt>
                <c:pt idx="163" formatCode="0">
                  <c:v>4</c:v>
                </c:pt>
                <c:pt idx="164" formatCode="0">
                  <c:v>15</c:v>
                </c:pt>
                <c:pt idx="165" formatCode="0">
                  <c:v>13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12</c:v>
                </c:pt>
                <c:pt idx="169" formatCode="0">
                  <c:v>6</c:v>
                </c:pt>
                <c:pt idx="170" formatCode="0">
                  <c:v>11</c:v>
                </c:pt>
                <c:pt idx="171" formatCode="0">
                  <c:v>6</c:v>
                </c:pt>
                <c:pt idx="172" formatCode="0">
                  <c:v>7</c:v>
                </c:pt>
                <c:pt idx="173" formatCode="0">
                  <c:v>9</c:v>
                </c:pt>
                <c:pt idx="174" formatCode="0">
                  <c:v>0</c:v>
                </c:pt>
                <c:pt idx="175" formatCode="0">
                  <c:v>1</c:v>
                </c:pt>
                <c:pt idx="176" formatCode="0">
                  <c:v>9</c:v>
                </c:pt>
                <c:pt idx="177" formatCode="0">
                  <c:v>9</c:v>
                </c:pt>
                <c:pt idx="178" formatCode="0">
                  <c:v>8</c:v>
                </c:pt>
                <c:pt idx="179" formatCode="0">
                  <c:v>8</c:v>
                </c:pt>
                <c:pt idx="180" formatCode="0">
                  <c:v>3</c:v>
                </c:pt>
                <c:pt idx="181" formatCode="0">
                  <c:v>0</c:v>
                </c:pt>
                <c:pt idx="182" formatCode="0">
                  <c:v>14</c:v>
                </c:pt>
                <c:pt idx="183" formatCode="0">
                  <c:v>9</c:v>
                </c:pt>
                <c:pt idx="184" formatCode="0">
                  <c:v>8</c:v>
                </c:pt>
                <c:pt idx="185" formatCode="0">
                  <c:v>8</c:v>
                </c:pt>
                <c:pt idx="186" formatCode="0">
                  <c:v>8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16</c:v>
                </c:pt>
                <c:pt idx="190" formatCode="0">
                  <c:v>10</c:v>
                </c:pt>
                <c:pt idx="191" formatCode="0">
                  <c:v>3</c:v>
                </c:pt>
                <c:pt idx="192" formatCode="0">
                  <c:v>19</c:v>
                </c:pt>
                <c:pt idx="193" formatCode="0">
                  <c:v>17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43</c:v>
                </c:pt>
                <c:pt idx="197" formatCode="0">
                  <c:v>26</c:v>
                </c:pt>
                <c:pt idx="198" formatCode="0">
                  <c:v>29</c:v>
                </c:pt>
                <c:pt idx="199" formatCode="0">
                  <c:v>4</c:v>
                </c:pt>
                <c:pt idx="200" formatCode="0">
                  <c:v>33</c:v>
                </c:pt>
                <c:pt idx="201" formatCode="0">
                  <c:v>26</c:v>
                </c:pt>
                <c:pt idx="202" formatCode="0">
                  <c:v>2</c:v>
                </c:pt>
                <c:pt idx="203" formatCode="0">
                  <c:v>8</c:v>
                </c:pt>
                <c:pt idx="204" formatCode="0">
                  <c:v>48</c:v>
                </c:pt>
                <c:pt idx="205" formatCode="0">
                  <c:v>44</c:v>
                </c:pt>
                <c:pt idx="206" formatCode="0">
                  <c:v>58</c:v>
                </c:pt>
                <c:pt idx="207" formatCode="0">
                  <c:v>47</c:v>
                </c:pt>
                <c:pt idx="208" formatCode="0">
                  <c:v>50</c:v>
                </c:pt>
                <c:pt idx="209" formatCode="0">
                  <c:v>2</c:v>
                </c:pt>
                <c:pt idx="210" formatCode="0">
                  <c:v>7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53</c:v>
                </c:pt>
                <c:pt idx="214" formatCode="0">
                  <c:v>50</c:v>
                </c:pt>
                <c:pt idx="215" formatCode="0">
                  <c:v>48</c:v>
                </c:pt>
                <c:pt idx="216" formatCode="0">
                  <c:v>5</c:v>
                </c:pt>
                <c:pt idx="217" formatCode="0">
                  <c:v>7</c:v>
                </c:pt>
                <c:pt idx="218" formatCode="0">
                  <c:v>72</c:v>
                </c:pt>
                <c:pt idx="219" formatCode="0">
                  <c:v>77</c:v>
                </c:pt>
                <c:pt idx="220" formatCode="0">
                  <c:v>61</c:v>
                </c:pt>
                <c:pt idx="221" formatCode="0">
                  <c:v>101</c:v>
                </c:pt>
                <c:pt idx="222" formatCode="0">
                  <c:v>93</c:v>
                </c:pt>
                <c:pt idx="223" formatCode="0">
                  <c:v>62</c:v>
                </c:pt>
                <c:pt idx="224" formatCode="0">
                  <c:v>7</c:v>
                </c:pt>
                <c:pt idx="225" formatCode="0">
                  <c:v>97</c:v>
                </c:pt>
                <c:pt idx="226" formatCode="0">
                  <c:v>93</c:v>
                </c:pt>
                <c:pt idx="227" formatCode="0">
                  <c:v>75</c:v>
                </c:pt>
                <c:pt idx="228" formatCode="0">
                  <c:v>111</c:v>
                </c:pt>
                <c:pt idx="229" formatCode="0">
                  <c:v>19</c:v>
                </c:pt>
                <c:pt idx="230" formatCode="0">
                  <c:v>39</c:v>
                </c:pt>
                <c:pt idx="231" formatCode="0">
                  <c:v>16</c:v>
                </c:pt>
                <c:pt idx="232" formatCode="0">
                  <c:v>76</c:v>
                </c:pt>
                <c:pt idx="233" formatCode="0">
                  <c:v>84</c:v>
                </c:pt>
                <c:pt idx="234" formatCode="0">
                  <c:v>68</c:v>
                </c:pt>
                <c:pt idx="235" formatCode="0">
                  <c:v>65</c:v>
                </c:pt>
                <c:pt idx="236" formatCode="0">
                  <c:v>87</c:v>
                </c:pt>
                <c:pt idx="237" formatCode="0">
                  <c:v>8</c:v>
                </c:pt>
                <c:pt idx="238" formatCode="0">
                  <c:v>22</c:v>
                </c:pt>
                <c:pt idx="239" formatCode="0">
                  <c:v>95</c:v>
                </c:pt>
                <c:pt idx="240" formatCode="0">
                  <c:v>90</c:v>
                </c:pt>
                <c:pt idx="241" formatCode="0">
                  <c:v>68</c:v>
                </c:pt>
                <c:pt idx="242" formatCode="0">
                  <c:v>96</c:v>
                </c:pt>
                <c:pt idx="243" formatCode="0">
                  <c:v>17</c:v>
                </c:pt>
                <c:pt idx="244" formatCode="0">
                  <c:v>8</c:v>
                </c:pt>
                <c:pt idx="245" formatCode="0">
                  <c:v>1</c:v>
                </c:pt>
                <c:pt idx="246" formatCode="0">
                  <c:v>66</c:v>
                </c:pt>
                <c:pt idx="247" formatCode="0">
                  <c:v>58</c:v>
                </c:pt>
                <c:pt idx="248" formatCode="0">
                  <c:v>39</c:v>
                </c:pt>
                <c:pt idx="249" formatCode="0">
                  <c:v>31</c:v>
                </c:pt>
                <c:pt idx="250" formatCode="0">
                  <c:v>28</c:v>
                </c:pt>
                <c:pt idx="251" formatCode="0">
                  <c:v>9</c:v>
                </c:pt>
                <c:pt idx="252" formatCode="0">
                  <c:v>14</c:v>
                </c:pt>
                <c:pt idx="253" formatCode="0">
                  <c:v>30</c:v>
                </c:pt>
                <c:pt idx="254" formatCode="0">
                  <c:v>29</c:v>
                </c:pt>
                <c:pt idx="255" formatCode="0">
                  <c:v>27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37</c:v>
                </c:pt>
                <c:pt idx="261" formatCode="0">
                  <c:v>30</c:v>
                </c:pt>
                <c:pt idx="262" formatCode="0">
                  <c:v>22</c:v>
                </c:pt>
                <c:pt idx="263" formatCode="0">
                  <c:v>6</c:v>
                </c:pt>
                <c:pt idx="264" formatCode="0">
                  <c:v>5</c:v>
                </c:pt>
                <c:pt idx="265" formatCode="0">
                  <c:v>0</c:v>
                </c:pt>
                <c:pt idx="266" formatCode="0">
                  <c:v>22</c:v>
                </c:pt>
                <c:pt idx="267" formatCode="0">
                  <c:v>20</c:v>
                </c:pt>
                <c:pt idx="268" formatCode="0">
                  <c:v>9</c:v>
                </c:pt>
                <c:pt idx="269" formatCode="0">
                  <c:v>14</c:v>
                </c:pt>
                <c:pt idx="270" formatCode="0">
                  <c:v>4</c:v>
                </c:pt>
                <c:pt idx="271" formatCode="0">
                  <c:v>11</c:v>
                </c:pt>
                <c:pt idx="272" formatCode="0">
                  <c:v>5</c:v>
                </c:pt>
                <c:pt idx="273" formatCode="0">
                  <c:v>10</c:v>
                </c:pt>
                <c:pt idx="274" formatCode="0">
                  <c:v>7</c:v>
                </c:pt>
                <c:pt idx="275" formatCode="0">
                  <c:v>4</c:v>
                </c:pt>
                <c:pt idx="276" formatCode="0">
                  <c:v>4</c:v>
                </c:pt>
                <c:pt idx="277" formatCode="0">
                  <c:v>4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15</c:v>
                </c:pt>
                <c:pt idx="281" formatCode="0">
                  <c:v>6</c:v>
                </c:pt>
                <c:pt idx="282" formatCode="0">
                  <c:v>2</c:v>
                </c:pt>
                <c:pt idx="283" formatCode="0">
                  <c:v>5</c:v>
                </c:pt>
                <c:pt idx="284" formatCode="0">
                  <c:v>6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10</c:v>
                </c:pt>
                <c:pt idx="288" formatCode="0">
                  <c:v>13</c:v>
                </c:pt>
                <c:pt idx="289" formatCode="0">
                  <c:v>9</c:v>
                </c:pt>
                <c:pt idx="290" formatCode="0">
                  <c:v>7</c:v>
                </c:pt>
                <c:pt idx="291" formatCode="0">
                  <c:v>13</c:v>
                </c:pt>
                <c:pt idx="292" formatCode="0">
                  <c:v>5</c:v>
                </c:pt>
                <c:pt idx="293" formatCode="0">
                  <c:v>2</c:v>
                </c:pt>
                <c:pt idx="294" formatCode="0">
                  <c:v>3</c:v>
                </c:pt>
                <c:pt idx="295" formatCode="0">
                  <c:v>13</c:v>
                </c:pt>
                <c:pt idx="296" formatCode="0">
                  <c:v>15</c:v>
                </c:pt>
                <c:pt idx="297" formatCode="0">
                  <c:v>21</c:v>
                </c:pt>
                <c:pt idx="298" formatCode="0">
                  <c:v>24</c:v>
                </c:pt>
                <c:pt idx="299" formatCode="0">
                  <c:v>9</c:v>
                </c:pt>
                <c:pt idx="300" formatCode="0">
                  <c:v>1</c:v>
                </c:pt>
                <c:pt idx="301" formatCode="0">
                  <c:v>40</c:v>
                </c:pt>
                <c:pt idx="302" formatCode="0">
                  <c:v>21</c:v>
                </c:pt>
                <c:pt idx="303" formatCode="0">
                  <c:v>15</c:v>
                </c:pt>
                <c:pt idx="304" formatCode="0">
                  <c:v>16</c:v>
                </c:pt>
                <c:pt idx="305" formatCode="0">
                  <c:v>16</c:v>
                </c:pt>
                <c:pt idx="306" formatCode="0">
                  <c:v>10</c:v>
                </c:pt>
                <c:pt idx="307" formatCode="0">
                  <c:v>1</c:v>
                </c:pt>
                <c:pt idx="308" formatCode="0">
                  <c:v>18</c:v>
                </c:pt>
                <c:pt idx="309" formatCode="0">
                  <c:v>29</c:v>
                </c:pt>
                <c:pt idx="310" formatCode="0">
                  <c:v>23</c:v>
                </c:pt>
                <c:pt idx="311" formatCode="0">
                  <c:v>9</c:v>
                </c:pt>
                <c:pt idx="312" formatCode="0">
                  <c:v>22</c:v>
                </c:pt>
                <c:pt idx="313" formatCode="0">
                  <c:v>7</c:v>
                </c:pt>
                <c:pt idx="314" formatCode="0">
                  <c:v>0</c:v>
                </c:pt>
                <c:pt idx="315" formatCode="0">
                  <c:v>36</c:v>
                </c:pt>
                <c:pt idx="316" formatCode="0">
                  <c:v>26</c:v>
                </c:pt>
                <c:pt idx="317" formatCode="0">
                  <c:v>24</c:v>
                </c:pt>
                <c:pt idx="318" formatCode="0">
                  <c:v>29</c:v>
                </c:pt>
                <c:pt idx="319" formatCode="0">
                  <c:v>18</c:v>
                </c:pt>
                <c:pt idx="320" formatCode="0">
                  <c:v>16</c:v>
                </c:pt>
                <c:pt idx="321" formatCode="0">
                  <c:v>5</c:v>
                </c:pt>
                <c:pt idx="322" formatCode="0">
                  <c:v>40</c:v>
                </c:pt>
                <c:pt idx="323" formatCode="0">
                  <c:v>25</c:v>
                </c:pt>
                <c:pt idx="324" formatCode="0">
                  <c:v>21</c:v>
                </c:pt>
                <c:pt idx="325" formatCode="0">
                  <c:v>41</c:v>
                </c:pt>
                <c:pt idx="326" formatCode="0">
                  <c:v>59</c:v>
                </c:pt>
                <c:pt idx="327" formatCode="0">
                  <c:v>10</c:v>
                </c:pt>
                <c:pt idx="328" formatCode="0">
                  <c:v>9</c:v>
                </c:pt>
                <c:pt idx="329" formatCode="0">
                  <c:v>34</c:v>
                </c:pt>
                <c:pt idx="330" formatCode="0">
                  <c:v>63</c:v>
                </c:pt>
                <c:pt idx="331" formatCode="0">
                  <c:v>23</c:v>
                </c:pt>
                <c:pt idx="332" formatCode="0">
                  <c:v>37</c:v>
                </c:pt>
                <c:pt idx="333" formatCode="0">
                  <c:v>52</c:v>
                </c:pt>
                <c:pt idx="334" formatCode="0">
                  <c:v>37</c:v>
                </c:pt>
                <c:pt idx="335" formatCode="0">
                  <c:v>22</c:v>
                </c:pt>
                <c:pt idx="336" formatCode="0">
                  <c:v>94</c:v>
                </c:pt>
                <c:pt idx="337" formatCode="0">
                  <c:v>53</c:v>
                </c:pt>
                <c:pt idx="338" formatCode="0">
                  <c:v>71</c:v>
                </c:pt>
                <c:pt idx="339" formatCode="0">
                  <c:v>56</c:v>
                </c:pt>
                <c:pt idx="340" formatCode="0">
                  <c:v>67</c:v>
                </c:pt>
                <c:pt idx="341" formatCode="0">
                  <c:v>52</c:v>
                </c:pt>
                <c:pt idx="342" formatCode="0">
                  <c:v>12</c:v>
                </c:pt>
                <c:pt idx="343" formatCode="0">
                  <c:v>72</c:v>
                </c:pt>
                <c:pt idx="344" formatCode="0">
                  <c:v>72</c:v>
                </c:pt>
                <c:pt idx="345" formatCode="0">
                  <c:v>65</c:v>
                </c:pt>
                <c:pt idx="346" formatCode="0">
                  <c:v>68</c:v>
                </c:pt>
                <c:pt idx="347" formatCode="0">
                  <c:v>64</c:v>
                </c:pt>
                <c:pt idx="348" formatCode="0">
                  <c:v>50</c:v>
                </c:pt>
                <c:pt idx="349" formatCode="0">
                  <c:v>13</c:v>
                </c:pt>
                <c:pt idx="350" formatCode="0">
                  <c:v>69</c:v>
                </c:pt>
                <c:pt idx="351" formatCode="0">
                  <c:v>69</c:v>
                </c:pt>
                <c:pt idx="352" formatCode="0">
                  <c:v>65</c:v>
                </c:pt>
                <c:pt idx="353" formatCode="0">
                  <c:v>37</c:v>
                </c:pt>
                <c:pt idx="354" formatCode="0">
                  <c:v>73</c:v>
                </c:pt>
                <c:pt idx="355" formatCode="0">
                  <c:v>31</c:v>
                </c:pt>
                <c:pt idx="356" formatCode="0">
                  <c:v>18</c:v>
                </c:pt>
                <c:pt idx="357" formatCode="0">
                  <c:v>49</c:v>
                </c:pt>
                <c:pt idx="358" formatCode="0">
                  <c:v>41</c:v>
                </c:pt>
                <c:pt idx="359" formatCode="0">
                  <c:v>46</c:v>
                </c:pt>
                <c:pt idx="360" formatCode="0">
                  <c:v>39</c:v>
                </c:pt>
                <c:pt idx="361" formatCode="0">
                  <c:v>54</c:v>
                </c:pt>
                <c:pt idx="362" formatCode="0">
                  <c:v>27</c:v>
                </c:pt>
                <c:pt idx="363" formatCode="0">
                  <c:v>8</c:v>
                </c:pt>
                <c:pt idx="364" formatCode="0">
                  <c:v>47</c:v>
                </c:pt>
                <c:pt idx="365" formatCode="0">
                  <c:v>39</c:v>
                </c:pt>
                <c:pt idx="366" formatCode="0">
                  <c:v>29</c:v>
                </c:pt>
                <c:pt idx="367" formatCode="0">
                  <c:v>28</c:v>
                </c:pt>
                <c:pt idx="368" formatCode="0">
                  <c:v>30</c:v>
                </c:pt>
                <c:pt idx="369" formatCode="0">
                  <c:v>19</c:v>
                </c:pt>
                <c:pt idx="370" formatCode="0">
                  <c:v>2</c:v>
                </c:pt>
                <c:pt idx="371" formatCode="0">
                  <c:v>29</c:v>
                </c:pt>
                <c:pt idx="372" formatCode="0">
                  <c:v>21</c:v>
                </c:pt>
                <c:pt idx="373" formatCode="0">
                  <c:v>36</c:v>
                </c:pt>
                <c:pt idx="374" formatCode="0">
                  <c:v>26</c:v>
                </c:pt>
                <c:pt idx="375" formatCode="0">
                  <c:v>17</c:v>
                </c:pt>
                <c:pt idx="376" formatCode="0">
                  <c:v>11</c:v>
                </c:pt>
                <c:pt idx="377" formatCode="0">
                  <c:v>7</c:v>
                </c:pt>
                <c:pt idx="378" formatCode="0">
                  <c:v>25</c:v>
                </c:pt>
                <c:pt idx="379" formatCode="0">
                  <c:v>31</c:v>
                </c:pt>
                <c:pt idx="380" formatCode="0">
                  <c:v>18</c:v>
                </c:pt>
                <c:pt idx="381" formatCode="0">
                  <c:v>11</c:v>
                </c:pt>
                <c:pt idx="382" formatCode="0">
                  <c:v>11</c:v>
                </c:pt>
                <c:pt idx="383" formatCode="0">
                  <c:v>8</c:v>
                </c:pt>
                <c:pt idx="384" formatCode="0">
                  <c:v>3</c:v>
                </c:pt>
                <c:pt idx="385" formatCode="0">
                  <c:v>14</c:v>
                </c:pt>
                <c:pt idx="386" formatCode="0">
                  <c:v>2</c:v>
                </c:pt>
                <c:pt idx="387" formatCode="0">
                  <c:v>30</c:v>
                </c:pt>
                <c:pt idx="388" formatCode="0">
                  <c:v>7</c:v>
                </c:pt>
                <c:pt idx="389" formatCode="0">
                  <c:v>22</c:v>
                </c:pt>
                <c:pt idx="390" formatCode="0">
                  <c:v>10</c:v>
                </c:pt>
                <c:pt idx="391" formatCode="0">
                  <c:v>0</c:v>
                </c:pt>
                <c:pt idx="392" formatCode="0">
                  <c:v>20</c:v>
                </c:pt>
                <c:pt idx="393" formatCode="0">
                  <c:v>16</c:v>
                </c:pt>
                <c:pt idx="394" formatCode="0">
                  <c:v>6</c:v>
                </c:pt>
                <c:pt idx="395" formatCode="0">
                  <c:v>12</c:v>
                </c:pt>
                <c:pt idx="396" formatCode="0">
                  <c:v>6</c:v>
                </c:pt>
                <c:pt idx="39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8208"/>
        <c:axId val="228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Заб_Ръст!$BD$40:$BD$437</c:f>
              <c:numCache>
                <c:formatCode>0.0</c:formatCode>
                <c:ptCount val="398"/>
                <c:pt idx="0">
                  <c:v>0</c:v>
                </c:pt>
                <c:pt idx="1">
                  <c:v>0.85226062129799296</c:v>
                </c:pt>
                <c:pt idx="2">
                  <c:v>0.85226062129799296</c:v>
                </c:pt>
                <c:pt idx="3">
                  <c:v>1.7045212425959859</c:v>
                </c:pt>
                <c:pt idx="4">
                  <c:v>2.5567818638939785</c:v>
                </c:pt>
                <c:pt idx="5">
                  <c:v>3.4090424851919718</c:v>
                </c:pt>
                <c:pt idx="6">
                  <c:v>3.4090424851919718</c:v>
                </c:pt>
                <c:pt idx="7">
                  <c:v>3.4090424851919718</c:v>
                </c:pt>
                <c:pt idx="8">
                  <c:v>3.4090424851919718</c:v>
                </c:pt>
                <c:pt idx="9">
                  <c:v>4.2613031064899651</c:v>
                </c:pt>
                <c:pt idx="10">
                  <c:v>5.1135637277879571</c:v>
                </c:pt>
                <c:pt idx="11">
                  <c:v>5.9658243490859508</c:v>
                </c:pt>
                <c:pt idx="12">
                  <c:v>6.8180849703839437</c:v>
                </c:pt>
                <c:pt idx="13">
                  <c:v>7.6703455916819365</c:v>
                </c:pt>
                <c:pt idx="14">
                  <c:v>7.6703455916819365</c:v>
                </c:pt>
                <c:pt idx="15">
                  <c:v>7.6703455916819365</c:v>
                </c:pt>
                <c:pt idx="16">
                  <c:v>10.227127455575914</c:v>
                </c:pt>
                <c:pt idx="17">
                  <c:v>11.079388076873908</c:v>
                </c:pt>
                <c:pt idx="18">
                  <c:v>11.079388076873908</c:v>
                </c:pt>
                <c:pt idx="19">
                  <c:v>10.227127455575914</c:v>
                </c:pt>
                <c:pt idx="20">
                  <c:v>10.227127455575914</c:v>
                </c:pt>
                <c:pt idx="21">
                  <c:v>19.601994289853838</c:v>
                </c:pt>
                <c:pt idx="22">
                  <c:v>26.420079260237781</c:v>
                </c:pt>
                <c:pt idx="23">
                  <c:v>39.203988579707676</c:v>
                </c:pt>
                <c:pt idx="24">
                  <c:v>38.351727958409683</c:v>
                </c:pt>
                <c:pt idx="25">
                  <c:v>46.874334171389606</c:v>
                </c:pt>
                <c:pt idx="26">
                  <c:v>48.5788554139856</c:v>
                </c:pt>
                <c:pt idx="27">
                  <c:v>47.726594792687607</c:v>
                </c:pt>
                <c:pt idx="28">
                  <c:v>47.726594792687607</c:v>
                </c:pt>
                <c:pt idx="29">
                  <c:v>51.987897899177568</c:v>
                </c:pt>
                <c:pt idx="30">
                  <c:v>54.544679763071549</c:v>
                </c:pt>
                <c:pt idx="31">
                  <c:v>57.953722248263517</c:v>
                </c:pt>
                <c:pt idx="32">
                  <c:v>57.953722248263517</c:v>
                </c:pt>
                <c:pt idx="33">
                  <c:v>63.067285976051473</c:v>
                </c:pt>
                <c:pt idx="34">
                  <c:v>64.771807218647467</c:v>
                </c:pt>
                <c:pt idx="35">
                  <c:v>58.805982869561511</c:v>
                </c:pt>
                <c:pt idx="36">
                  <c:v>54.544679763071549</c:v>
                </c:pt>
                <c:pt idx="37">
                  <c:v>45.169812928793625</c:v>
                </c:pt>
                <c:pt idx="38">
                  <c:v>52.840158520475562</c:v>
                </c:pt>
                <c:pt idx="39">
                  <c:v>50.283376656581588</c:v>
                </c:pt>
                <c:pt idx="40">
                  <c:v>51.135637277879567</c:v>
                </c:pt>
                <c:pt idx="41">
                  <c:v>51.135637277879567</c:v>
                </c:pt>
                <c:pt idx="42">
                  <c:v>51.135637277879567</c:v>
                </c:pt>
                <c:pt idx="43">
                  <c:v>46.874334171389606</c:v>
                </c:pt>
                <c:pt idx="44">
                  <c:v>42.613031064899644</c:v>
                </c:pt>
                <c:pt idx="45">
                  <c:v>37.499467337111689</c:v>
                </c:pt>
                <c:pt idx="46">
                  <c:v>37.499467337111689</c:v>
                </c:pt>
                <c:pt idx="47">
                  <c:v>34.090424851919721</c:v>
                </c:pt>
                <c:pt idx="48">
                  <c:v>32.385903609323734</c:v>
                </c:pt>
                <c:pt idx="49">
                  <c:v>36.647206715813695</c:v>
                </c:pt>
                <c:pt idx="50">
                  <c:v>37.499467337111689</c:v>
                </c:pt>
                <c:pt idx="51">
                  <c:v>35.794946094515701</c:v>
                </c:pt>
                <c:pt idx="52">
                  <c:v>28.124600502833768</c:v>
                </c:pt>
                <c:pt idx="53">
                  <c:v>22.158776153747816</c:v>
                </c:pt>
                <c:pt idx="54">
                  <c:v>19.601994289853838</c:v>
                </c:pt>
                <c:pt idx="55">
                  <c:v>19.601994289853838</c:v>
                </c:pt>
                <c:pt idx="56">
                  <c:v>19.601994289853838</c:v>
                </c:pt>
                <c:pt idx="57">
                  <c:v>19.601994289853838</c:v>
                </c:pt>
                <c:pt idx="58">
                  <c:v>18.749733668555844</c:v>
                </c:pt>
                <c:pt idx="59">
                  <c:v>20.454254911151828</c:v>
                </c:pt>
                <c:pt idx="60">
                  <c:v>19.601994289853838</c:v>
                </c:pt>
                <c:pt idx="61">
                  <c:v>18.749733668555844</c:v>
                </c:pt>
                <c:pt idx="62">
                  <c:v>18.749733668555844</c:v>
                </c:pt>
                <c:pt idx="63">
                  <c:v>11.931648698171902</c:v>
                </c:pt>
                <c:pt idx="64">
                  <c:v>11.079388076873908</c:v>
                </c:pt>
                <c:pt idx="65">
                  <c:v>9.3748668342779222</c:v>
                </c:pt>
                <c:pt idx="66">
                  <c:v>10.227127455575914</c:v>
                </c:pt>
                <c:pt idx="67">
                  <c:v>10.227127455575914</c:v>
                </c:pt>
                <c:pt idx="68">
                  <c:v>9.3748668342779222</c:v>
                </c:pt>
                <c:pt idx="69">
                  <c:v>9.3748668342779222</c:v>
                </c:pt>
                <c:pt idx="70">
                  <c:v>13.636169940767887</c:v>
                </c:pt>
                <c:pt idx="71">
                  <c:v>13.636169940767887</c:v>
                </c:pt>
                <c:pt idx="72">
                  <c:v>16.192951804661867</c:v>
                </c:pt>
                <c:pt idx="73">
                  <c:v>14.488430562065879</c:v>
                </c:pt>
                <c:pt idx="74">
                  <c:v>16.192951804661867</c:v>
                </c:pt>
                <c:pt idx="75">
                  <c:v>17.045212425959861</c:v>
                </c:pt>
                <c:pt idx="76">
                  <c:v>17.897473047257851</c:v>
                </c:pt>
                <c:pt idx="77">
                  <c:v>17.045212425959861</c:v>
                </c:pt>
                <c:pt idx="78">
                  <c:v>17.897473047257851</c:v>
                </c:pt>
                <c:pt idx="79">
                  <c:v>19.601994289853838</c:v>
                </c:pt>
                <c:pt idx="80">
                  <c:v>18.749733668555844</c:v>
                </c:pt>
                <c:pt idx="81">
                  <c:v>18.749733668555844</c:v>
                </c:pt>
                <c:pt idx="82">
                  <c:v>20.454254911151828</c:v>
                </c:pt>
                <c:pt idx="83">
                  <c:v>20.454254911151828</c:v>
                </c:pt>
                <c:pt idx="84">
                  <c:v>17.045212425959861</c:v>
                </c:pt>
                <c:pt idx="85">
                  <c:v>17.897473047257851</c:v>
                </c:pt>
                <c:pt idx="86">
                  <c:v>17.045212425959861</c:v>
                </c:pt>
                <c:pt idx="87">
                  <c:v>17.897473047257851</c:v>
                </c:pt>
                <c:pt idx="88">
                  <c:v>16.192951804661867</c:v>
                </c:pt>
                <c:pt idx="89">
                  <c:v>14.488430562065879</c:v>
                </c:pt>
                <c:pt idx="90">
                  <c:v>13.636169940767887</c:v>
                </c:pt>
                <c:pt idx="91">
                  <c:v>14.488430562065879</c:v>
                </c:pt>
                <c:pt idx="92">
                  <c:v>13.636169940767887</c:v>
                </c:pt>
                <c:pt idx="93">
                  <c:v>13.636169940767887</c:v>
                </c:pt>
                <c:pt idx="94">
                  <c:v>15.340691183363873</c:v>
                </c:pt>
                <c:pt idx="95">
                  <c:v>14.488430562065879</c:v>
                </c:pt>
                <c:pt idx="96">
                  <c:v>13.636169940767887</c:v>
                </c:pt>
                <c:pt idx="97">
                  <c:v>13.636169940767887</c:v>
                </c:pt>
                <c:pt idx="98">
                  <c:v>16.192951804661867</c:v>
                </c:pt>
                <c:pt idx="99">
                  <c:v>15.340691183363873</c:v>
                </c:pt>
                <c:pt idx="100">
                  <c:v>16.192951804661867</c:v>
                </c:pt>
                <c:pt idx="101">
                  <c:v>24.715558017641797</c:v>
                </c:pt>
                <c:pt idx="102">
                  <c:v>30.681382366727746</c:v>
                </c:pt>
                <c:pt idx="103">
                  <c:v>31.533642988025736</c:v>
                </c:pt>
                <c:pt idx="104">
                  <c:v>31.533642988025736</c:v>
                </c:pt>
                <c:pt idx="105">
                  <c:v>33.238164230621727</c:v>
                </c:pt>
                <c:pt idx="106">
                  <c:v>32.385903609323734</c:v>
                </c:pt>
                <c:pt idx="107">
                  <c:v>29.829121745429752</c:v>
                </c:pt>
                <c:pt idx="108">
                  <c:v>31.533642988025736</c:v>
                </c:pt>
                <c:pt idx="109">
                  <c:v>34.090424851919721</c:v>
                </c:pt>
                <c:pt idx="110">
                  <c:v>33.238164230621727</c:v>
                </c:pt>
                <c:pt idx="111">
                  <c:v>34.090424851919721</c:v>
                </c:pt>
                <c:pt idx="112">
                  <c:v>34.090424851919721</c:v>
                </c:pt>
                <c:pt idx="113">
                  <c:v>40.05624920100567</c:v>
                </c:pt>
                <c:pt idx="114">
                  <c:v>38.351727958409683</c:v>
                </c:pt>
                <c:pt idx="115">
                  <c:v>35.794946094515701</c:v>
                </c:pt>
                <c:pt idx="116">
                  <c:v>29.829121745429752</c:v>
                </c:pt>
                <c:pt idx="117">
                  <c:v>28.976861124131759</c:v>
                </c:pt>
                <c:pt idx="118">
                  <c:v>29.829121745429752</c:v>
                </c:pt>
                <c:pt idx="119">
                  <c:v>27.272339881535775</c:v>
                </c:pt>
                <c:pt idx="120">
                  <c:v>28.976861124131759</c:v>
                </c:pt>
                <c:pt idx="121">
                  <c:v>28.976861124131759</c:v>
                </c:pt>
                <c:pt idx="122">
                  <c:v>28.124600502833768</c:v>
                </c:pt>
                <c:pt idx="123">
                  <c:v>26.420079260237781</c:v>
                </c:pt>
                <c:pt idx="124">
                  <c:v>26.420079260237781</c:v>
                </c:pt>
                <c:pt idx="125">
                  <c:v>25.567818638939784</c:v>
                </c:pt>
                <c:pt idx="126">
                  <c:v>23.863297396343803</c:v>
                </c:pt>
                <c:pt idx="127">
                  <c:v>17.045212425959861</c:v>
                </c:pt>
                <c:pt idx="128">
                  <c:v>23.01103677504581</c:v>
                </c:pt>
                <c:pt idx="129">
                  <c:v>17.897473047257851</c:v>
                </c:pt>
                <c:pt idx="130">
                  <c:v>21.306515532449822</c:v>
                </c:pt>
                <c:pt idx="131">
                  <c:v>21.306515532449822</c:v>
                </c:pt>
                <c:pt idx="132">
                  <c:v>20.454254911151828</c:v>
                </c:pt>
                <c:pt idx="133">
                  <c:v>29.829121745429752</c:v>
                </c:pt>
                <c:pt idx="134">
                  <c:v>33.238164230621727</c:v>
                </c:pt>
                <c:pt idx="135">
                  <c:v>40.908509822303657</c:v>
                </c:pt>
                <c:pt idx="136">
                  <c:v>40.05624920100567</c:v>
                </c:pt>
                <c:pt idx="137">
                  <c:v>40.05624920100567</c:v>
                </c:pt>
                <c:pt idx="138">
                  <c:v>40.05624920100567</c:v>
                </c:pt>
                <c:pt idx="139">
                  <c:v>40.05624920100567</c:v>
                </c:pt>
                <c:pt idx="140">
                  <c:v>39.203988579707676</c:v>
                </c:pt>
                <c:pt idx="141">
                  <c:v>40.05624920100567</c:v>
                </c:pt>
                <c:pt idx="142">
                  <c:v>35.794946094515701</c:v>
                </c:pt>
                <c:pt idx="143">
                  <c:v>34.942685473217708</c:v>
                </c:pt>
                <c:pt idx="144">
                  <c:v>34.090424851919721</c:v>
                </c:pt>
                <c:pt idx="145">
                  <c:v>34.090424851919721</c:v>
                </c:pt>
                <c:pt idx="146">
                  <c:v>34.942685473217708</c:v>
                </c:pt>
                <c:pt idx="147">
                  <c:v>25.567818638939784</c:v>
                </c:pt>
                <c:pt idx="148">
                  <c:v>23.863297396343803</c:v>
                </c:pt>
                <c:pt idx="149">
                  <c:v>16.192951804661867</c:v>
                </c:pt>
                <c:pt idx="150">
                  <c:v>17.897473047257851</c:v>
                </c:pt>
                <c:pt idx="151">
                  <c:v>21.306515532449822</c:v>
                </c:pt>
                <c:pt idx="152">
                  <c:v>28.124600502833768</c:v>
                </c:pt>
                <c:pt idx="153">
                  <c:v>28.124600502833768</c:v>
                </c:pt>
                <c:pt idx="154">
                  <c:v>29.829121745429752</c:v>
                </c:pt>
                <c:pt idx="155">
                  <c:v>37.499467337111689</c:v>
                </c:pt>
                <c:pt idx="156">
                  <c:v>43.465291686197638</c:v>
                </c:pt>
                <c:pt idx="157">
                  <c:v>45.169812928793625</c:v>
                </c:pt>
                <c:pt idx="158">
                  <c:v>45.169812928793625</c:v>
                </c:pt>
                <c:pt idx="159">
                  <c:v>45.169812928793625</c:v>
                </c:pt>
                <c:pt idx="160">
                  <c:v>44.317552307495632</c:v>
                </c:pt>
                <c:pt idx="161">
                  <c:v>49.431116035283594</c:v>
                </c:pt>
                <c:pt idx="162">
                  <c:v>46.022073550091619</c:v>
                </c:pt>
                <c:pt idx="163">
                  <c:v>49.431116035283594</c:v>
                </c:pt>
                <c:pt idx="164">
                  <c:v>58.805982869561511</c:v>
                </c:pt>
                <c:pt idx="165">
                  <c:v>65.624067839945454</c:v>
                </c:pt>
                <c:pt idx="166">
                  <c:v>58.805982869561511</c:v>
                </c:pt>
                <c:pt idx="167">
                  <c:v>58.805982869561511</c:v>
                </c:pt>
                <c:pt idx="168">
                  <c:v>66.476328461243455</c:v>
                </c:pt>
                <c:pt idx="169">
                  <c:v>63.067285976051473</c:v>
                </c:pt>
                <c:pt idx="170">
                  <c:v>63.919546597349466</c:v>
                </c:pt>
                <c:pt idx="171">
                  <c:v>66.476328461243455</c:v>
                </c:pt>
                <c:pt idx="172">
                  <c:v>69.885370946435415</c:v>
                </c:pt>
                <c:pt idx="173">
                  <c:v>77.555716538117352</c:v>
                </c:pt>
                <c:pt idx="174">
                  <c:v>77.555716538117352</c:v>
                </c:pt>
                <c:pt idx="175">
                  <c:v>73.29441343162739</c:v>
                </c:pt>
                <c:pt idx="176">
                  <c:v>79.260237780713339</c:v>
                </c:pt>
                <c:pt idx="177">
                  <c:v>83.521540887203301</c:v>
                </c:pt>
                <c:pt idx="178">
                  <c:v>77.555716538117352</c:v>
                </c:pt>
                <c:pt idx="179">
                  <c:v>73.29441343162739</c:v>
                </c:pt>
                <c:pt idx="180">
                  <c:v>75.851195295521364</c:v>
                </c:pt>
                <c:pt idx="181">
                  <c:v>75.851195295521364</c:v>
                </c:pt>
                <c:pt idx="182">
                  <c:v>77.555716538117352</c:v>
                </c:pt>
                <c:pt idx="183">
                  <c:v>80.11249840201134</c:v>
                </c:pt>
                <c:pt idx="184">
                  <c:v>77.555716538117352</c:v>
                </c:pt>
                <c:pt idx="185">
                  <c:v>79.260237780713339</c:v>
                </c:pt>
                <c:pt idx="186">
                  <c:v>80.11249840201134</c:v>
                </c:pt>
                <c:pt idx="187">
                  <c:v>76.703455916819365</c:v>
                </c:pt>
                <c:pt idx="188">
                  <c:v>77.555716538117352</c:v>
                </c:pt>
                <c:pt idx="189">
                  <c:v>90.339625857587251</c:v>
                </c:pt>
                <c:pt idx="190">
                  <c:v>91.191886478885252</c:v>
                </c:pt>
                <c:pt idx="191">
                  <c:v>86.078322751097289</c:v>
                </c:pt>
                <c:pt idx="192">
                  <c:v>95.453189585375213</c:v>
                </c:pt>
                <c:pt idx="193">
                  <c:v>103.12353517705714</c:v>
                </c:pt>
                <c:pt idx="194">
                  <c:v>100.56675331316318</c:v>
                </c:pt>
                <c:pt idx="195">
                  <c:v>100.56675331316318</c:v>
                </c:pt>
                <c:pt idx="196">
                  <c:v>125.28231133080497</c:v>
                </c:pt>
                <c:pt idx="197">
                  <c:v>139.77074189287083</c:v>
                </c:pt>
                <c:pt idx="198">
                  <c:v>157.66821494012871</c:v>
                </c:pt>
                <c:pt idx="199">
                  <c:v>154.25917245493673</c:v>
                </c:pt>
                <c:pt idx="200">
                  <c:v>175.56568798738653</c:v>
                </c:pt>
                <c:pt idx="201">
                  <c:v>193.4631610346444</c:v>
                </c:pt>
                <c:pt idx="202">
                  <c:v>194.3154216559424</c:v>
                </c:pt>
                <c:pt idx="203">
                  <c:v>187.49733668555842</c:v>
                </c:pt>
                <c:pt idx="204">
                  <c:v>219.88324029488217</c:v>
                </c:pt>
                <c:pt idx="205">
                  <c:v>254.82592576809986</c:v>
                </c:pt>
                <c:pt idx="206">
                  <c:v>288.06408999872161</c:v>
                </c:pt>
                <c:pt idx="207">
                  <c:v>313.63190863766141</c:v>
                </c:pt>
                <c:pt idx="208">
                  <c:v>356.24493970256106</c:v>
                </c:pt>
                <c:pt idx="209">
                  <c:v>357.949460945157</c:v>
                </c:pt>
                <c:pt idx="210">
                  <c:v>327.26807857842925</c:v>
                </c:pt>
                <c:pt idx="211">
                  <c:v>378.40371585630885</c:v>
                </c:pt>
                <c:pt idx="212">
                  <c:v>421.86900754250655</c:v>
                </c:pt>
                <c:pt idx="213">
                  <c:v>463.62977798610814</c:v>
                </c:pt>
                <c:pt idx="214">
                  <c:v>478.11820854817398</c:v>
                </c:pt>
                <c:pt idx="215">
                  <c:v>496.86794221672989</c:v>
                </c:pt>
                <c:pt idx="216">
                  <c:v>499.42472408062389</c:v>
                </c:pt>
                <c:pt idx="217">
                  <c:v>498.57246345932583</c:v>
                </c:pt>
                <c:pt idx="218">
                  <c:v>519.02671837047774</c:v>
                </c:pt>
                <c:pt idx="219">
                  <c:v>547.15131887331154</c:v>
                </c:pt>
                <c:pt idx="220">
                  <c:v>549.70810073720543</c:v>
                </c:pt>
                <c:pt idx="221">
                  <c:v>595.73017428729702</c:v>
                </c:pt>
                <c:pt idx="222">
                  <c:v>632.37738100311083</c:v>
                </c:pt>
                <c:pt idx="223">
                  <c:v>683.51301828099031</c:v>
                </c:pt>
                <c:pt idx="224">
                  <c:v>683.51301828099031</c:v>
                </c:pt>
                <c:pt idx="225">
                  <c:v>692.8878851152682</c:v>
                </c:pt>
                <c:pt idx="226">
                  <c:v>703.9672731921421</c:v>
                </c:pt>
                <c:pt idx="227">
                  <c:v>722.71700686069801</c:v>
                </c:pt>
                <c:pt idx="228">
                  <c:v>774.70490475987549</c:v>
                </c:pt>
                <c:pt idx="229">
                  <c:v>749.98934674223369</c:v>
                </c:pt>
                <c:pt idx="230">
                  <c:v>778.96620786636561</c:v>
                </c:pt>
                <c:pt idx="231">
                  <c:v>786.6365534580475</c:v>
                </c:pt>
                <c:pt idx="232">
                  <c:v>790.04559594323939</c:v>
                </c:pt>
                <c:pt idx="233">
                  <c:v>796.0114202923254</c:v>
                </c:pt>
                <c:pt idx="234">
                  <c:v>801.9772446414114</c:v>
                </c:pt>
                <c:pt idx="235">
                  <c:v>771.2958622746836</c:v>
                </c:pt>
                <c:pt idx="236">
                  <c:v>766.18229854689559</c:v>
                </c:pt>
                <c:pt idx="237">
                  <c:v>720.160224996804</c:v>
                </c:pt>
                <c:pt idx="238">
                  <c:v>732.9441343162739</c:v>
                </c:pt>
                <c:pt idx="239">
                  <c:v>731.2396130736779</c:v>
                </c:pt>
                <c:pt idx="240">
                  <c:v>728.6828312097839</c:v>
                </c:pt>
                <c:pt idx="241">
                  <c:v>722.71700686069801</c:v>
                </c:pt>
                <c:pt idx="242">
                  <c:v>709.93309754122811</c:v>
                </c:pt>
                <c:pt idx="243">
                  <c:v>708.22857629863211</c:v>
                </c:pt>
                <c:pt idx="244">
                  <c:v>681.80849703839431</c:v>
                </c:pt>
                <c:pt idx="245">
                  <c:v>669.02458771892452</c:v>
                </c:pt>
                <c:pt idx="246">
                  <c:v>660.50198150594451</c:v>
                </c:pt>
                <c:pt idx="247">
                  <c:v>638.34320535219672</c:v>
                </c:pt>
                <c:pt idx="248">
                  <c:v>613.62764733455492</c:v>
                </c:pt>
                <c:pt idx="249">
                  <c:v>584.65078621042312</c:v>
                </c:pt>
                <c:pt idx="250">
                  <c:v>534.36740955384153</c:v>
                </c:pt>
                <c:pt idx="251">
                  <c:v>535.21967017513953</c:v>
                </c:pt>
                <c:pt idx="252">
                  <c:v>528.40158520475563</c:v>
                </c:pt>
                <c:pt idx="253">
                  <c:v>473.00464482038609</c:v>
                </c:pt>
                <c:pt idx="254">
                  <c:v>421.01674692120849</c:v>
                </c:pt>
                <c:pt idx="255">
                  <c:v>386.0740614479908</c:v>
                </c:pt>
                <c:pt idx="256">
                  <c:v>305.96156304597946</c:v>
                </c:pt>
                <c:pt idx="257">
                  <c:v>300.84799931819151</c:v>
                </c:pt>
                <c:pt idx="258">
                  <c:v>294.88217496910556</c:v>
                </c:pt>
                <c:pt idx="259">
                  <c:v>302.55252056078746</c:v>
                </c:pt>
                <c:pt idx="260">
                  <c:v>277.83696254314566</c:v>
                </c:pt>
                <c:pt idx="261">
                  <c:v>253.97366514680186</c:v>
                </c:pt>
                <c:pt idx="262">
                  <c:v>239.48523458473602</c:v>
                </c:pt>
                <c:pt idx="263">
                  <c:v>218.1787190522862</c:v>
                </c:pt>
                <c:pt idx="264">
                  <c:v>198.57672476243238</c:v>
                </c:pt>
                <c:pt idx="265">
                  <c:v>190.90637917075043</c:v>
                </c:pt>
                <c:pt idx="266">
                  <c:v>197.72446414113438</c:v>
                </c:pt>
                <c:pt idx="267">
                  <c:v>189.20185792815442</c:v>
                </c:pt>
                <c:pt idx="268">
                  <c:v>172.15664550219458</c:v>
                </c:pt>
                <c:pt idx="269">
                  <c:v>161.07725742532068</c:v>
                </c:pt>
                <c:pt idx="270">
                  <c:v>162.78177866791665</c:v>
                </c:pt>
                <c:pt idx="271">
                  <c:v>162.78177866791665</c:v>
                </c:pt>
                <c:pt idx="272">
                  <c:v>166.19082115310863</c:v>
                </c:pt>
                <c:pt idx="273">
                  <c:v>166.19082115310863</c:v>
                </c:pt>
                <c:pt idx="274">
                  <c:v>140.62300251416883</c:v>
                </c:pt>
                <c:pt idx="275">
                  <c:v>118.46422636042101</c:v>
                </c:pt>
                <c:pt idx="276">
                  <c:v>103.12353517705714</c:v>
                </c:pt>
                <c:pt idx="277">
                  <c:v>101.41901393446116</c:v>
                </c:pt>
                <c:pt idx="278">
                  <c:v>98.009971449269187</c:v>
                </c:pt>
                <c:pt idx="279">
                  <c:v>99.714492691865175</c:v>
                </c:pt>
                <c:pt idx="280">
                  <c:v>93.748668342779212</c:v>
                </c:pt>
                <c:pt idx="281">
                  <c:v>81.817019644607313</c:v>
                </c:pt>
                <c:pt idx="282">
                  <c:v>75.851195295521364</c:v>
                </c:pt>
                <c:pt idx="283">
                  <c:v>68.180849703839442</c:v>
                </c:pt>
                <c:pt idx="284">
                  <c:v>69.885370946435415</c:v>
                </c:pt>
                <c:pt idx="285">
                  <c:v>63.067285976051473</c:v>
                </c:pt>
                <c:pt idx="286">
                  <c:v>59.658243490859505</c:v>
                </c:pt>
                <c:pt idx="287">
                  <c:v>59.658243490859505</c:v>
                </c:pt>
                <c:pt idx="288">
                  <c:v>64.771807218647467</c:v>
                </c:pt>
                <c:pt idx="289">
                  <c:v>69.033110325137429</c:v>
                </c:pt>
                <c:pt idx="290">
                  <c:v>71.589892189031403</c:v>
                </c:pt>
                <c:pt idx="291">
                  <c:v>79.260237780713339</c:v>
                </c:pt>
                <c:pt idx="292">
                  <c:v>82.669280265905314</c:v>
                </c:pt>
                <c:pt idx="293">
                  <c:v>82.669280265905314</c:v>
                </c:pt>
                <c:pt idx="294">
                  <c:v>72.442152810329404</c:v>
                </c:pt>
                <c:pt idx="295">
                  <c:v>78.407977159415353</c:v>
                </c:pt>
                <c:pt idx="296">
                  <c:v>89.48736523628925</c:v>
                </c:pt>
                <c:pt idx="297">
                  <c:v>103.12353517705714</c:v>
                </c:pt>
                <c:pt idx="298">
                  <c:v>118.46422636042101</c:v>
                </c:pt>
                <c:pt idx="299">
                  <c:v>123.57779008820899</c:v>
                </c:pt>
                <c:pt idx="300">
                  <c:v>123.57779008820899</c:v>
                </c:pt>
                <c:pt idx="301">
                  <c:v>149.14560872714878</c:v>
                </c:pt>
                <c:pt idx="302">
                  <c:v>155.9636936975327</c:v>
                </c:pt>
                <c:pt idx="303">
                  <c:v>161.07725742532068</c:v>
                </c:pt>
                <c:pt idx="304">
                  <c:v>168.7476030170026</c:v>
                </c:pt>
                <c:pt idx="305">
                  <c:v>171.30438488089658</c:v>
                </c:pt>
                <c:pt idx="306">
                  <c:v>175.56568798738653</c:v>
                </c:pt>
                <c:pt idx="307">
                  <c:v>174.71342736608855</c:v>
                </c:pt>
                <c:pt idx="308">
                  <c:v>187.49733668555842</c:v>
                </c:pt>
                <c:pt idx="309">
                  <c:v>201.13350662632635</c:v>
                </c:pt>
                <c:pt idx="310">
                  <c:v>207.95159159671027</c:v>
                </c:pt>
                <c:pt idx="311">
                  <c:v>197.72446414113438</c:v>
                </c:pt>
                <c:pt idx="312">
                  <c:v>196.01994289853837</c:v>
                </c:pt>
                <c:pt idx="313">
                  <c:v>194.3154216559424</c:v>
                </c:pt>
                <c:pt idx="314">
                  <c:v>193.4631610346444</c:v>
                </c:pt>
                <c:pt idx="315">
                  <c:v>190.05411854945243</c:v>
                </c:pt>
                <c:pt idx="316">
                  <c:v>194.3154216559424</c:v>
                </c:pt>
                <c:pt idx="317">
                  <c:v>201.98576724762435</c:v>
                </c:pt>
                <c:pt idx="318">
                  <c:v>213.06515532449822</c:v>
                </c:pt>
                <c:pt idx="319">
                  <c:v>214.76967656709422</c:v>
                </c:pt>
                <c:pt idx="320">
                  <c:v>219.88324029488217</c:v>
                </c:pt>
                <c:pt idx="321">
                  <c:v>223.29228278007417</c:v>
                </c:pt>
                <c:pt idx="322">
                  <c:v>242.04201644862999</c:v>
                </c:pt>
                <c:pt idx="323">
                  <c:v>238.63297396343802</c:v>
                </c:pt>
                <c:pt idx="324">
                  <c:v>236.92845272084202</c:v>
                </c:pt>
                <c:pt idx="325">
                  <c:v>264.20079260237782</c:v>
                </c:pt>
                <c:pt idx="326">
                  <c:v>295.73443559040356</c:v>
                </c:pt>
                <c:pt idx="327">
                  <c:v>298.29121745429757</c:v>
                </c:pt>
                <c:pt idx="328">
                  <c:v>305.96156304597946</c:v>
                </c:pt>
                <c:pt idx="329">
                  <c:v>304.25704180338346</c:v>
                </c:pt>
                <c:pt idx="330">
                  <c:v>335.79068479140921</c:v>
                </c:pt>
                <c:pt idx="331">
                  <c:v>334.9384241701112</c:v>
                </c:pt>
                <c:pt idx="332">
                  <c:v>341.75650914049515</c:v>
                </c:pt>
                <c:pt idx="333">
                  <c:v>370.7333702646269</c:v>
                </c:pt>
                <c:pt idx="334">
                  <c:v>388.6308433118848</c:v>
                </c:pt>
                <c:pt idx="335">
                  <c:v>403.11927387395065</c:v>
                </c:pt>
                <c:pt idx="336">
                  <c:v>449.14134742404224</c:v>
                </c:pt>
                <c:pt idx="337">
                  <c:v>473.00464482038609</c:v>
                </c:pt>
                <c:pt idx="338">
                  <c:v>515.61767588528573</c:v>
                </c:pt>
                <c:pt idx="339">
                  <c:v>528.40158520475563</c:v>
                </c:pt>
                <c:pt idx="340">
                  <c:v>535.21967017513953</c:v>
                </c:pt>
                <c:pt idx="341">
                  <c:v>571.01461626965522</c:v>
                </c:pt>
                <c:pt idx="342">
                  <c:v>573.57139813354934</c:v>
                </c:pt>
                <c:pt idx="343">
                  <c:v>605.95730174287303</c:v>
                </c:pt>
                <c:pt idx="344">
                  <c:v>613.62764733455492</c:v>
                </c:pt>
                <c:pt idx="345">
                  <c:v>649.42259342907062</c:v>
                </c:pt>
                <c:pt idx="346">
                  <c:v>675.84267268930842</c:v>
                </c:pt>
                <c:pt idx="347">
                  <c:v>686.06980014488431</c:v>
                </c:pt>
                <c:pt idx="348">
                  <c:v>697.14918822175821</c:v>
                </c:pt>
                <c:pt idx="349">
                  <c:v>689.47884263007631</c:v>
                </c:pt>
                <c:pt idx="350">
                  <c:v>668.17232709762641</c:v>
                </c:pt>
                <c:pt idx="351">
                  <c:v>681.80849703839431</c:v>
                </c:pt>
                <c:pt idx="352">
                  <c:v>676.69493331060642</c:v>
                </c:pt>
                <c:pt idx="353">
                  <c:v>660.50198150594451</c:v>
                </c:pt>
                <c:pt idx="354">
                  <c:v>665.61554523373252</c:v>
                </c:pt>
                <c:pt idx="355">
                  <c:v>647.71807218647461</c:v>
                </c:pt>
                <c:pt idx="356">
                  <c:v>652.83163591426251</c:v>
                </c:pt>
                <c:pt idx="357">
                  <c:v>633.22964162440871</c:v>
                </c:pt>
                <c:pt idx="358">
                  <c:v>606.80956236417092</c:v>
                </c:pt>
                <c:pt idx="359">
                  <c:v>590.61661055950913</c:v>
                </c:pt>
                <c:pt idx="360">
                  <c:v>565.90105254186733</c:v>
                </c:pt>
                <c:pt idx="361">
                  <c:v>557.37844632888732</c:v>
                </c:pt>
                <c:pt idx="362">
                  <c:v>537.77645203903353</c:v>
                </c:pt>
                <c:pt idx="363">
                  <c:v>533.51514893254364</c:v>
                </c:pt>
                <c:pt idx="364">
                  <c:v>514.76541526398773</c:v>
                </c:pt>
                <c:pt idx="365">
                  <c:v>489.19759662504794</c:v>
                </c:pt>
                <c:pt idx="366">
                  <c:v>458.51621425832013</c:v>
                </c:pt>
                <c:pt idx="367">
                  <c:v>450.84586866663824</c:v>
                </c:pt>
                <c:pt idx="368">
                  <c:v>414.19866195082454</c:v>
                </c:pt>
                <c:pt idx="369">
                  <c:v>403.9715344952487</c:v>
                </c:pt>
                <c:pt idx="370">
                  <c:v>390.33536455448075</c:v>
                </c:pt>
                <c:pt idx="371">
                  <c:v>373.2901521285209</c:v>
                </c:pt>
                <c:pt idx="372">
                  <c:v>356.24493970256106</c:v>
                </c:pt>
                <c:pt idx="373">
                  <c:v>347.7223334895811</c:v>
                </c:pt>
                <c:pt idx="374">
                  <c:v>336.64294541270721</c:v>
                </c:pt>
                <c:pt idx="375">
                  <c:v>305.10930242468146</c:v>
                </c:pt>
                <c:pt idx="376">
                  <c:v>291.47313248391362</c:v>
                </c:pt>
                <c:pt idx="377">
                  <c:v>290.62087186261562</c:v>
                </c:pt>
                <c:pt idx="378">
                  <c:v>271.87113819405977</c:v>
                </c:pt>
                <c:pt idx="379">
                  <c:v>265.05305322367582</c:v>
                </c:pt>
                <c:pt idx="380">
                  <c:v>255.67818638939787</c:v>
                </c:pt>
                <c:pt idx="381">
                  <c:v>241.18975582733199</c:v>
                </c:pt>
                <c:pt idx="382">
                  <c:v>224.99680402267015</c:v>
                </c:pt>
                <c:pt idx="383">
                  <c:v>215.62193718839222</c:v>
                </c:pt>
                <c:pt idx="384">
                  <c:v>216.4741978096902</c:v>
                </c:pt>
                <c:pt idx="385">
                  <c:v>203.6902884902203</c:v>
                </c:pt>
                <c:pt idx="386">
                  <c:v>187.49733668555842</c:v>
                </c:pt>
                <c:pt idx="387">
                  <c:v>182.3837729577705</c:v>
                </c:pt>
                <c:pt idx="388">
                  <c:v>166.19082115310863</c:v>
                </c:pt>
                <c:pt idx="389">
                  <c:v>170.45212425959858</c:v>
                </c:pt>
                <c:pt idx="390">
                  <c:v>169.5998636383006</c:v>
                </c:pt>
                <c:pt idx="391">
                  <c:v>163.63403928921463</c:v>
                </c:pt>
                <c:pt idx="392">
                  <c:v>159.37273618272468</c:v>
                </c:pt>
                <c:pt idx="393">
                  <c:v>146.58882686325478</c:v>
                </c:pt>
                <c:pt idx="394">
                  <c:v>136.36169940767888</c:v>
                </c:pt>
                <c:pt idx="395">
                  <c:v>137.21396002897689</c:v>
                </c:pt>
                <c:pt idx="396">
                  <c:v>132.95265692248691</c:v>
                </c:pt>
                <c:pt idx="397">
                  <c:v>130.39587505859291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7184"/>
        <c:axId val="228368960"/>
      </c:lineChart>
      <c:dateAx>
        <c:axId val="22831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68960"/>
        <c:crosses val="autoZero"/>
        <c:auto val="1"/>
        <c:lblOffset val="100"/>
        <c:baseTimeUnit val="days"/>
      </c:dateAx>
      <c:valAx>
        <c:axId val="228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7184"/>
        <c:crosses val="autoZero"/>
        <c:crossBetween val="between"/>
      </c:valAx>
      <c:valAx>
        <c:axId val="228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8208"/>
        <c:crosses val="max"/>
        <c:crossBetween val="between"/>
      </c:valAx>
      <c:dateAx>
        <c:axId val="22831820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БЪЛГАРИЯ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Брой_случаи!$AE$40:$AE$437</c:f>
              <c:numCache>
                <c:formatCode>0</c:formatCode>
                <c:ptCount val="398"/>
                <c:pt idx="0">
                  <c:v>28</c:v>
                </c:pt>
                <c:pt idx="1">
                  <c:v>34</c:v>
                </c:pt>
                <c:pt idx="2">
                  <c:v>53</c:v>
                </c:pt>
                <c:pt idx="3">
                  <c:v>46</c:v>
                </c:pt>
                <c:pt idx="4">
                  <c:v>32</c:v>
                </c:pt>
                <c:pt idx="5">
                  <c:v>16</c:v>
                </c:pt>
                <c:pt idx="6">
                  <c:v>35</c:v>
                </c:pt>
                <c:pt idx="7">
                  <c:v>46</c:v>
                </c:pt>
                <c:pt idx="8">
                  <c:v>49</c:v>
                </c:pt>
                <c:pt idx="9">
                  <c:v>73</c:v>
                </c:pt>
                <c:pt idx="10">
                  <c:v>91</c:v>
                </c:pt>
                <c:pt idx="11">
                  <c:v>59</c:v>
                </c:pt>
                <c:pt idx="12">
                  <c:v>53</c:v>
                </c:pt>
                <c:pt idx="13">
                  <c:v>63</c:v>
                </c:pt>
                <c:pt idx="14">
                  <c:v>36</c:v>
                </c:pt>
                <c:pt idx="15">
                  <c:v>48</c:v>
                </c:pt>
                <c:pt idx="16">
                  <c:v>59</c:v>
                </c:pt>
                <c:pt idx="17">
                  <c:v>49</c:v>
                </c:pt>
                <c:pt idx="18">
                  <c:v>61</c:v>
                </c:pt>
                <c:pt idx="19">
                  <c:v>22</c:v>
                </c:pt>
                <c:pt idx="20">
                  <c:v>33</c:v>
                </c:pt>
                <c:pt idx="21">
                  <c:v>45</c:v>
                </c:pt>
                <c:pt idx="22">
                  <c:v>74</c:v>
                </c:pt>
                <c:pt idx="23">
                  <c:v>53</c:v>
                </c:pt>
                <c:pt idx="24">
                  <c:v>45</c:v>
                </c:pt>
                <c:pt idx="25">
                  <c:v>48</c:v>
                </c:pt>
                <c:pt idx="26">
                  <c:v>45</c:v>
                </c:pt>
                <c:pt idx="27">
                  <c:v>26</c:v>
                </c:pt>
                <c:pt idx="28">
                  <c:v>27</c:v>
                </c:pt>
                <c:pt idx="29">
                  <c:v>46</c:v>
                </c:pt>
                <c:pt idx="30">
                  <c:v>31</c:v>
                </c:pt>
                <c:pt idx="31">
                  <c:v>37</c:v>
                </c:pt>
                <c:pt idx="32">
                  <c:v>38</c:v>
                </c:pt>
                <c:pt idx="33">
                  <c:v>36</c:v>
                </c:pt>
                <c:pt idx="34">
                  <c:v>24</c:v>
                </c:pt>
                <c:pt idx="35">
                  <c:v>24</c:v>
                </c:pt>
                <c:pt idx="36">
                  <c:v>33</c:v>
                </c:pt>
                <c:pt idx="37">
                  <c:v>38</c:v>
                </c:pt>
                <c:pt idx="38">
                  <c:v>44</c:v>
                </c:pt>
                <c:pt idx="39">
                  <c:v>35</c:v>
                </c:pt>
                <c:pt idx="40">
                  <c:v>19</c:v>
                </c:pt>
                <c:pt idx="41">
                  <c:v>7</c:v>
                </c:pt>
                <c:pt idx="42">
                  <c:v>10</c:v>
                </c:pt>
                <c:pt idx="43">
                  <c:v>17</c:v>
                </c:pt>
                <c:pt idx="44">
                  <c:v>17</c:v>
                </c:pt>
                <c:pt idx="45">
                  <c:v>8</c:v>
                </c:pt>
                <c:pt idx="46">
                  <c:v>14</c:v>
                </c:pt>
                <c:pt idx="47">
                  <c:v>14</c:v>
                </c:pt>
                <c:pt idx="48">
                  <c:v>6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35</c:v>
                </c:pt>
                <c:pt idx="53">
                  <c:v>41</c:v>
                </c:pt>
                <c:pt idx="54">
                  <c:v>43</c:v>
                </c:pt>
                <c:pt idx="55">
                  <c:v>16</c:v>
                </c:pt>
                <c:pt idx="56">
                  <c:v>83</c:v>
                </c:pt>
                <c:pt idx="57">
                  <c:v>79</c:v>
                </c:pt>
                <c:pt idx="58">
                  <c:v>103</c:v>
                </c:pt>
                <c:pt idx="59">
                  <c:v>93</c:v>
                </c:pt>
                <c:pt idx="60">
                  <c:v>105</c:v>
                </c:pt>
                <c:pt idx="61">
                  <c:v>75</c:v>
                </c:pt>
                <c:pt idx="62">
                  <c:v>24</c:v>
                </c:pt>
                <c:pt idx="63">
                  <c:v>51</c:v>
                </c:pt>
                <c:pt idx="64">
                  <c:v>102</c:v>
                </c:pt>
                <c:pt idx="65">
                  <c:v>89</c:v>
                </c:pt>
                <c:pt idx="66">
                  <c:v>132</c:v>
                </c:pt>
                <c:pt idx="67">
                  <c:v>81</c:v>
                </c:pt>
                <c:pt idx="68">
                  <c:v>117</c:v>
                </c:pt>
                <c:pt idx="69">
                  <c:v>33</c:v>
                </c:pt>
                <c:pt idx="70">
                  <c:v>79</c:v>
                </c:pt>
                <c:pt idx="71">
                  <c:v>130</c:v>
                </c:pt>
                <c:pt idx="72">
                  <c:v>128</c:v>
                </c:pt>
                <c:pt idx="73">
                  <c:v>156</c:v>
                </c:pt>
                <c:pt idx="74">
                  <c:v>105</c:v>
                </c:pt>
                <c:pt idx="75">
                  <c:v>112</c:v>
                </c:pt>
                <c:pt idx="76">
                  <c:v>66</c:v>
                </c:pt>
                <c:pt idx="77">
                  <c:v>140</c:v>
                </c:pt>
                <c:pt idx="78">
                  <c:v>158</c:v>
                </c:pt>
                <c:pt idx="79">
                  <c:v>165</c:v>
                </c:pt>
                <c:pt idx="80">
                  <c:v>161</c:v>
                </c:pt>
                <c:pt idx="81">
                  <c:v>182</c:v>
                </c:pt>
                <c:pt idx="82">
                  <c:v>180</c:v>
                </c:pt>
                <c:pt idx="83">
                  <c:v>63</c:v>
                </c:pt>
                <c:pt idx="84">
                  <c:v>174</c:v>
                </c:pt>
                <c:pt idx="85">
                  <c:v>188</c:v>
                </c:pt>
                <c:pt idx="86">
                  <c:v>240</c:v>
                </c:pt>
                <c:pt idx="87">
                  <c:v>330</c:v>
                </c:pt>
                <c:pt idx="88">
                  <c:v>292</c:v>
                </c:pt>
                <c:pt idx="89">
                  <c:v>211</c:v>
                </c:pt>
                <c:pt idx="90">
                  <c:v>77</c:v>
                </c:pt>
                <c:pt idx="91">
                  <c:v>159</c:v>
                </c:pt>
                <c:pt idx="92">
                  <c:v>234</c:v>
                </c:pt>
                <c:pt idx="93">
                  <c:v>232</c:v>
                </c:pt>
                <c:pt idx="94">
                  <c:v>267</c:v>
                </c:pt>
                <c:pt idx="95">
                  <c:v>298</c:v>
                </c:pt>
                <c:pt idx="96">
                  <c:v>196</c:v>
                </c:pt>
                <c:pt idx="97">
                  <c:v>95</c:v>
                </c:pt>
                <c:pt idx="98">
                  <c:v>196</c:v>
                </c:pt>
                <c:pt idx="99">
                  <c:v>325</c:v>
                </c:pt>
                <c:pt idx="100">
                  <c:v>330</c:v>
                </c:pt>
                <c:pt idx="101">
                  <c:v>269</c:v>
                </c:pt>
                <c:pt idx="102">
                  <c:v>273</c:v>
                </c:pt>
                <c:pt idx="103">
                  <c:v>189</c:v>
                </c:pt>
                <c:pt idx="104">
                  <c:v>115</c:v>
                </c:pt>
                <c:pt idx="105">
                  <c:v>194</c:v>
                </c:pt>
                <c:pt idx="106">
                  <c:v>250</c:v>
                </c:pt>
                <c:pt idx="107">
                  <c:v>284</c:v>
                </c:pt>
                <c:pt idx="108">
                  <c:v>265</c:v>
                </c:pt>
                <c:pt idx="109">
                  <c:v>270</c:v>
                </c:pt>
                <c:pt idx="110">
                  <c:v>146</c:v>
                </c:pt>
                <c:pt idx="111">
                  <c:v>119</c:v>
                </c:pt>
                <c:pt idx="112">
                  <c:v>204</c:v>
                </c:pt>
                <c:pt idx="113">
                  <c:v>255</c:v>
                </c:pt>
                <c:pt idx="114">
                  <c:v>303</c:v>
                </c:pt>
                <c:pt idx="115">
                  <c:v>297</c:v>
                </c:pt>
                <c:pt idx="116">
                  <c:v>195</c:v>
                </c:pt>
                <c:pt idx="117">
                  <c:v>134</c:v>
                </c:pt>
                <c:pt idx="118">
                  <c:v>53</c:v>
                </c:pt>
                <c:pt idx="119">
                  <c:v>116</c:v>
                </c:pt>
                <c:pt idx="120">
                  <c:v>210</c:v>
                </c:pt>
                <c:pt idx="121">
                  <c:v>171</c:v>
                </c:pt>
                <c:pt idx="122">
                  <c:v>176</c:v>
                </c:pt>
                <c:pt idx="123">
                  <c:v>174</c:v>
                </c:pt>
                <c:pt idx="124">
                  <c:v>90</c:v>
                </c:pt>
                <c:pt idx="125">
                  <c:v>32</c:v>
                </c:pt>
                <c:pt idx="126">
                  <c:v>135</c:v>
                </c:pt>
                <c:pt idx="127">
                  <c:v>169</c:v>
                </c:pt>
                <c:pt idx="128">
                  <c:v>154</c:v>
                </c:pt>
                <c:pt idx="129">
                  <c:v>142</c:v>
                </c:pt>
                <c:pt idx="130">
                  <c:v>169</c:v>
                </c:pt>
                <c:pt idx="131">
                  <c:v>96</c:v>
                </c:pt>
                <c:pt idx="132">
                  <c:v>60</c:v>
                </c:pt>
                <c:pt idx="133">
                  <c:v>99</c:v>
                </c:pt>
                <c:pt idx="134">
                  <c:v>201</c:v>
                </c:pt>
                <c:pt idx="135">
                  <c:v>162</c:v>
                </c:pt>
                <c:pt idx="136">
                  <c:v>157</c:v>
                </c:pt>
                <c:pt idx="137">
                  <c:v>157</c:v>
                </c:pt>
                <c:pt idx="138">
                  <c:v>99</c:v>
                </c:pt>
                <c:pt idx="139">
                  <c:v>26</c:v>
                </c:pt>
                <c:pt idx="140">
                  <c:v>76</c:v>
                </c:pt>
                <c:pt idx="141">
                  <c:v>188</c:v>
                </c:pt>
                <c:pt idx="142">
                  <c:v>163</c:v>
                </c:pt>
                <c:pt idx="143">
                  <c:v>158</c:v>
                </c:pt>
                <c:pt idx="144">
                  <c:v>179</c:v>
                </c:pt>
                <c:pt idx="145">
                  <c:v>96</c:v>
                </c:pt>
                <c:pt idx="146">
                  <c:v>39</c:v>
                </c:pt>
                <c:pt idx="147">
                  <c:v>57</c:v>
                </c:pt>
                <c:pt idx="148">
                  <c:v>167</c:v>
                </c:pt>
                <c:pt idx="149">
                  <c:v>122</c:v>
                </c:pt>
                <c:pt idx="150">
                  <c:v>163</c:v>
                </c:pt>
                <c:pt idx="151">
                  <c:v>201</c:v>
                </c:pt>
                <c:pt idx="152">
                  <c:v>92</c:v>
                </c:pt>
                <c:pt idx="153">
                  <c:v>27</c:v>
                </c:pt>
                <c:pt idx="154">
                  <c:v>143</c:v>
                </c:pt>
                <c:pt idx="155">
                  <c:v>155</c:v>
                </c:pt>
                <c:pt idx="156">
                  <c:v>174</c:v>
                </c:pt>
                <c:pt idx="157">
                  <c:v>154</c:v>
                </c:pt>
                <c:pt idx="158">
                  <c:v>189</c:v>
                </c:pt>
                <c:pt idx="159">
                  <c:v>86</c:v>
                </c:pt>
                <c:pt idx="160">
                  <c:v>44</c:v>
                </c:pt>
                <c:pt idx="161">
                  <c:v>151</c:v>
                </c:pt>
                <c:pt idx="162">
                  <c:v>109</c:v>
                </c:pt>
                <c:pt idx="163">
                  <c:v>160</c:v>
                </c:pt>
                <c:pt idx="164">
                  <c:v>290</c:v>
                </c:pt>
                <c:pt idx="165">
                  <c:v>255</c:v>
                </c:pt>
                <c:pt idx="166">
                  <c:v>169</c:v>
                </c:pt>
                <c:pt idx="167">
                  <c:v>58</c:v>
                </c:pt>
                <c:pt idx="168">
                  <c:v>216</c:v>
                </c:pt>
                <c:pt idx="169">
                  <c:v>276</c:v>
                </c:pt>
                <c:pt idx="170">
                  <c:v>286</c:v>
                </c:pt>
                <c:pt idx="171">
                  <c:v>263</c:v>
                </c:pt>
                <c:pt idx="172">
                  <c:v>240</c:v>
                </c:pt>
                <c:pt idx="173">
                  <c:v>182</c:v>
                </c:pt>
                <c:pt idx="174">
                  <c:v>69</c:v>
                </c:pt>
                <c:pt idx="175">
                  <c:v>283</c:v>
                </c:pt>
                <c:pt idx="176">
                  <c:v>436</c:v>
                </c:pt>
                <c:pt idx="177">
                  <c:v>437</c:v>
                </c:pt>
                <c:pt idx="178">
                  <c:v>516</c:v>
                </c:pt>
                <c:pt idx="179">
                  <c:v>612</c:v>
                </c:pt>
                <c:pt idx="180">
                  <c:v>448</c:v>
                </c:pt>
                <c:pt idx="181">
                  <c:v>83</c:v>
                </c:pt>
                <c:pt idx="182">
                  <c:v>587</c:v>
                </c:pt>
                <c:pt idx="183">
                  <c:v>785</c:v>
                </c:pt>
                <c:pt idx="184">
                  <c:v>819</c:v>
                </c:pt>
                <c:pt idx="185">
                  <c:v>914</c:v>
                </c:pt>
                <c:pt idx="186">
                  <c:v>998</c:v>
                </c:pt>
                <c:pt idx="187">
                  <c:v>603</c:v>
                </c:pt>
                <c:pt idx="188">
                  <c:v>395</c:v>
                </c:pt>
                <c:pt idx="189">
                  <c:v>1024</c:v>
                </c:pt>
                <c:pt idx="190">
                  <c:v>1336</c:v>
                </c:pt>
                <c:pt idx="191">
                  <c:v>1472</c:v>
                </c:pt>
                <c:pt idx="192">
                  <c:v>1595</c:v>
                </c:pt>
                <c:pt idx="193">
                  <c:v>1589</c:v>
                </c:pt>
                <c:pt idx="194">
                  <c:v>1043</c:v>
                </c:pt>
                <c:pt idx="195">
                  <c:v>327</c:v>
                </c:pt>
                <c:pt idx="196">
                  <c:v>2243</c:v>
                </c:pt>
                <c:pt idx="197">
                  <c:v>2569</c:v>
                </c:pt>
                <c:pt idx="198">
                  <c:v>2760</c:v>
                </c:pt>
                <c:pt idx="199">
                  <c:v>2689</c:v>
                </c:pt>
                <c:pt idx="200">
                  <c:v>2891</c:v>
                </c:pt>
                <c:pt idx="201">
                  <c:v>1803</c:v>
                </c:pt>
                <c:pt idx="202">
                  <c:v>1225</c:v>
                </c:pt>
                <c:pt idx="203">
                  <c:v>2427</c:v>
                </c:pt>
                <c:pt idx="204">
                  <c:v>4041</c:v>
                </c:pt>
                <c:pt idx="205">
                  <c:v>4054</c:v>
                </c:pt>
                <c:pt idx="206">
                  <c:v>3754</c:v>
                </c:pt>
                <c:pt idx="207">
                  <c:v>3839</c:v>
                </c:pt>
                <c:pt idx="208">
                  <c:v>2301</c:v>
                </c:pt>
                <c:pt idx="209">
                  <c:v>675</c:v>
                </c:pt>
                <c:pt idx="210">
                  <c:v>3816</c:v>
                </c:pt>
                <c:pt idx="211">
                  <c:v>4390</c:v>
                </c:pt>
                <c:pt idx="212">
                  <c:v>3945</c:v>
                </c:pt>
                <c:pt idx="213">
                  <c:v>3414</c:v>
                </c:pt>
                <c:pt idx="214">
                  <c:v>4212</c:v>
                </c:pt>
                <c:pt idx="215">
                  <c:v>2498</c:v>
                </c:pt>
                <c:pt idx="216">
                  <c:v>816</c:v>
                </c:pt>
                <c:pt idx="217">
                  <c:v>3519</c:v>
                </c:pt>
                <c:pt idx="218">
                  <c:v>4828</c:v>
                </c:pt>
                <c:pt idx="219">
                  <c:v>3938</c:v>
                </c:pt>
                <c:pt idx="220">
                  <c:v>3899</c:v>
                </c:pt>
                <c:pt idx="221">
                  <c:v>3983</c:v>
                </c:pt>
                <c:pt idx="222">
                  <c:v>2279</c:v>
                </c:pt>
                <c:pt idx="223">
                  <c:v>1123</c:v>
                </c:pt>
                <c:pt idx="224">
                  <c:v>3146</c:v>
                </c:pt>
                <c:pt idx="225">
                  <c:v>4382</c:v>
                </c:pt>
                <c:pt idx="226">
                  <c:v>3712</c:v>
                </c:pt>
                <c:pt idx="227">
                  <c:v>3568</c:v>
                </c:pt>
                <c:pt idx="228">
                  <c:v>3327</c:v>
                </c:pt>
                <c:pt idx="229">
                  <c:v>1792</c:v>
                </c:pt>
                <c:pt idx="230">
                  <c:v>739</c:v>
                </c:pt>
                <c:pt idx="231">
                  <c:v>2814</c:v>
                </c:pt>
                <c:pt idx="232">
                  <c:v>3475</c:v>
                </c:pt>
                <c:pt idx="233">
                  <c:v>3138</c:v>
                </c:pt>
                <c:pt idx="234">
                  <c:v>3280</c:v>
                </c:pt>
                <c:pt idx="235">
                  <c:v>3614</c:v>
                </c:pt>
                <c:pt idx="236">
                  <c:v>2037</c:v>
                </c:pt>
                <c:pt idx="237">
                  <c:v>577</c:v>
                </c:pt>
                <c:pt idx="238">
                  <c:v>2764</c:v>
                </c:pt>
                <c:pt idx="239">
                  <c:v>3980</c:v>
                </c:pt>
                <c:pt idx="240">
                  <c:v>3328</c:v>
                </c:pt>
                <c:pt idx="241">
                  <c:v>3075</c:v>
                </c:pt>
                <c:pt idx="242">
                  <c:v>3097</c:v>
                </c:pt>
                <c:pt idx="243">
                  <c:v>1287</c:v>
                </c:pt>
                <c:pt idx="244">
                  <c:v>497</c:v>
                </c:pt>
                <c:pt idx="245">
                  <c:v>2095</c:v>
                </c:pt>
                <c:pt idx="246">
                  <c:v>2743</c:v>
                </c:pt>
                <c:pt idx="247">
                  <c:v>1959</c:v>
                </c:pt>
                <c:pt idx="248">
                  <c:v>2042</c:v>
                </c:pt>
                <c:pt idx="249">
                  <c:v>1739</c:v>
                </c:pt>
                <c:pt idx="250">
                  <c:v>1002</c:v>
                </c:pt>
                <c:pt idx="251">
                  <c:v>166</c:v>
                </c:pt>
                <c:pt idx="252">
                  <c:v>1277</c:v>
                </c:pt>
                <c:pt idx="253">
                  <c:v>1799</c:v>
                </c:pt>
                <c:pt idx="254">
                  <c:v>1615</c:v>
                </c:pt>
                <c:pt idx="255">
                  <c:v>772</c:v>
                </c:pt>
                <c:pt idx="256">
                  <c:v>257</c:v>
                </c:pt>
                <c:pt idx="257">
                  <c:v>469</c:v>
                </c:pt>
                <c:pt idx="258">
                  <c:v>332</c:v>
                </c:pt>
                <c:pt idx="259">
                  <c:v>337</c:v>
                </c:pt>
                <c:pt idx="260">
                  <c:v>1438</c:v>
                </c:pt>
                <c:pt idx="261">
                  <c:v>1729</c:v>
                </c:pt>
                <c:pt idx="262">
                  <c:v>1046</c:v>
                </c:pt>
                <c:pt idx="263">
                  <c:v>274</c:v>
                </c:pt>
                <c:pt idx="264">
                  <c:v>340</c:v>
                </c:pt>
                <c:pt idx="265">
                  <c:v>171</c:v>
                </c:pt>
                <c:pt idx="266">
                  <c:v>1029</c:v>
                </c:pt>
                <c:pt idx="267">
                  <c:v>1310</c:v>
                </c:pt>
                <c:pt idx="268">
                  <c:v>1002</c:v>
                </c:pt>
                <c:pt idx="269">
                  <c:v>867</c:v>
                </c:pt>
                <c:pt idx="270">
                  <c:v>753</c:v>
                </c:pt>
                <c:pt idx="271">
                  <c:v>394</c:v>
                </c:pt>
                <c:pt idx="272">
                  <c:v>105</c:v>
                </c:pt>
                <c:pt idx="273">
                  <c:v>620</c:v>
                </c:pt>
                <c:pt idx="274">
                  <c:v>750</c:v>
                </c:pt>
                <c:pt idx="275">
                  <c:v>535</c:v>
                </c:pt>
                <c:pt idx="276">
                  <c:v>535</c:v>
                </c:pt>
                <c:pt idx="277">
                  <c:v>552</c:v>
                </c:pt>
                <c:pt idx="278">
                  <c:v>233</c:v>
                </c:pt>
                <c:pt idx="279">
                  <c:v>77</c:v>
                </c:pt>
                <c:pt idx="280">
                  <c:v>570</c:v>
                </c:pt>
                <c:pt idx="281">
                  <c:v>544</c:v>
                </c:pt>
                <c:pt idx="282">
                  <c:v>482</c:v>
                </c:pt>
                <c:pt idx="283">
                  <c:v>455</c:v>
                </c:pt>
                <c:pt idx="284">
                  <c:v>566</c:v>
                </c:pt>
                <c:pt idx="285">
                  <c:v>266</c:v>
                </c:pt>
                <c:pt idx="286">
                  <c:v>121</c:v>
                </c:pt>
                <c:pt idx="287">
                  <c:v>772</c:v>
                </c:pt>
                <c:pt idx="288">
                  <c:v>827</c:v>
                </c:pt>
                <c:pt idx="289">
                  <c:v>598</c:v>
                </c:pt>
                <c:pt idx="290">
                  <c:v>560</c:v>
                </c:pt>
                <c:pt idx="291">
                  <c:v>695</c:v>
                </c:pt>
                <c:pt idx="292">
                  <c:v>349</c:v>
                </c:pt>
                <c:pt idx="293">
                  <c:v>130</c:v>
                </c:pt>
                <c:pt idx="294">
                  <c:v>832</c:v>
                </c:pt>
                <c:pt idx="295">
                  <c:v>967</c:v>
                </c:pt>
                <c:pt idx="296">
                  <c:v>719</c:v>
                </c:pt>
                <c:pt idx="297">
                  <c:v>883</c:v>
                </c:pt>
                <c:pt idx="298">
                  <c:v>910</c:v>
                </c:pt>
                <c:pt idx="299">
                  <c:v>493</c:v>
                </c:pt>
                <c:pt idx="300">
                  <c:v>182</c:v>
                </c:pt>
                <c:pt idx="301">
                  <c:v>1115</c:v>
                </c:pt>
                <c:pt idx="302">
                  <c:v>1212</c:v>
                </c:pt>
                <c:pt idx="303">
                  <c:v>913</c:v>
                </c:pt>
                <c:pt idx="304">
                  <c:v>1070</c:v>
                </c:pt>
                <c:pt idx="305">
                  <c:v>966</c:v>
                </c:pt>
                <c:pt idx="306">
                  <c:v>506</c:v>
                </c:pt>
                <c:pt idx="307">
                  <c:v>163</c:v>
                </c:pt>
                <c:pt idx="308">
                  <c:v>1068</c:v>
                </c:pt>
                <c:pt idx="309">
                  <c:v>1349</c:v>
                </c:pt>
                <c:pt idx="310">
                  <c:v>1246</c:v>
                </c:pt>
                <c:pt idx="311">
                  <c:v>1086</c:v>
                </c:pt>
                <c:pt idx="312">
                  <c:v>1463</c:v>
                </c:pt>
                <c:pt idx="313">
                  <c:v>548</c:v>
                </c:pt>
                <c:pt idx="314">
                  <c:v>227</c:v>
                </c:pt>
                <c:pt idx="315">
                  <c:v>1925</c:v>
                </c:pt>
                <c:pt idx="316">
                  <c:v>1800</c:v>
                </c:pt>
                <c:pt idx="317">
                  <c:v>1733</c:v>
                </c:pt>
                <c:pt idx="318">
                  <c:v>1822</c:v>
                </c:pt>
                <c:pt idx="319">
                  <c:v>1681</c:v>
                </c:pt>
                <c:pt idx="320">
                  <c:v>1079</c:v>
                </c:pt>
                <c:pt idx="321">
                  <c:v>332</c:v>
                </c:pt>
                <c:pt idx="322">
                  <c:v>2588</c:v>
                </c:pt>
                <c:pt idx="323">
                  <c:v>2403</c:v>
                </c:pt>
                <c:pt idx="324">
                  <c:v>1154</c:v>
                </c:pt>
                <c:pt idx="325">
                  <c:v>2198</c:v>
                </c:pt>
                <c:pt idx="326">
                  <c:v>3004</c:v>
                </c:pt>
                <c:pt idx="327">
                  <c:v>1426</c:v>
                </c:pt>
                <c:pt idx="328">
                  <c:v>497</c:v>
                </c:pt>
                <c:pt idx="329">
                  <c:v>2995</c:v>
                </c:pt>
                <c:pt idx="330">
                  <c:v>3502</c:v>
                </c:pt>
                <c:pt idx="331">
                  <c:v>2774</c:v>
                </c:pt>
                <c:pt idx="332">
                  <c:v>3121</c:v>
                </c:pt>
                <c:pt idx="333">
                  <c:v>3159</c:v>
                </c:pt>
                <c:pt idx="334">
                  <c:v>2019</c:v>
                </c:pt>
                <c:pt idx="335">
                  <c:v>679</c:v>
                </c:pt>
                <c:pt idx="336">
                  <c:v>4637</c:v>
                </c:pt>
                <c:pt idx="337">
                  <c:v>4374</c:v>
                </c:pt>
                <c:pt idx="338">
                  <c:v>4201</c:v>
                </c:pt>
                <c:pt idx="339">
                  <c:v>4008</c:v>
                </c:pt>
                <c:pt idx="340">
                  <c:v>4162</c:v>
                </c:pt>
                <c:pt idx="341">
                  <c:v>2541</c:v>
                </c:pt>
                <c:pt idx="342">
                  <c:v>943</c:v>
                </c:pt>
                <c:pt idx="343">
                  <c:v>4467</c:v>
                </c:pt>
                <c:pt idx="344">
                  <c:v>4851</c:v>
                </c:pt>
                <c:pt idx="345">
                  <c:v>4375</c:v>
                </c:pt>
                <c:pt idx="346">
                  <c:v>3988</c:v>
                </c:pt>
                <c:pt idx="347">
                  <c:v>4129</c:v>
                </c:pt>
                <c:pt idx="348">
                  <c:v>2537</c:v>
                </c:pt>
                <c:pt idx="349">
                  <c:v>983</c:v>
                </c:pt>
                <c:pt idx="350">
                  <c:v>4497</c:v>
                </c:pt>
                <c:pt idx="351">
                  <c:v>5176</c:v>
                </c:pt>
                <c:pt idx="352">
                  <c:v>4207</c:v>
                </c:pt>
                <c:pt idx="353">
                  <c:v>3694</c:v>
                </c:pt>
                <c:pt idx="354">
                  <c:v>4013</c:v>
                </c:pt>
                <c:pt idx="355">
                  <c:v>1919</c:v>
                </c:pt>
                <c:pt idx="356">
                  <c:v>740</c:v>
                </c:pt>
                <c:pt idx="357">
                  <c:v>3860</c:v>
                </c:pt>
                <c:pt idx="358">
                  <c:v>4004</c:v>
                </c:pt>
                <c:pt idx="359">
                  <c:v>3556</c:v>
                </c:pt>
                <c:pt idx="360">
                  <c:v>2957</c:v>
                </c:pt>
                <c:pt idx="361">
                  <c:v>2803</c:v>
                </c:pt>
                <c:pt idx="362">
                  <c:v>1352</c:v>
                </c:pt>
                <c:pt idx="363">
                  <c:v>466</c:v>
                </c:pt>
                <c:pt idx="364">
                  <c:v>3122</c:v>
                </c:pt>
                <c:pt idx="365">
                  <c:v>2944</c:v>
                </c:pt>
                <c:pt idx="366">
                  <c:v>2517</c:v>
                </c:pt>
                <c:pt idx="367">
                  <c:v>2185</c:v>
                </c:pt>
                <c:pt idx="368">
                  <c:v>2126</c:v>
                </c:pt>
                <c:pt idx="369">
                  <c:v>1076</c:v>
                </c:pt>
                <c:pt idx="370">
                  <c:v>418</c:v>
                </c:pt>
                <c:pt idx="371">
                  <c:v>2434</c:v>
                </c:pt>
                <c:pt idx="372">
                  <c:v>2096</c:v>
                </c:pt>
                <c:pt idx="373">
                  <c:v>2002</c:v>
                </c:pt>
                <c:pt idx="374">
                  <c:v>1681</c:v>
                </c:pt>
                <c:pt idx="375">
                  <c:v>1708</c:v>
                </c:pt>
                <c:pt idx="376">
                  <c:v>798</c:v>
                </c:pt>
                <c:pt idx="377">
                  <c:v>400</c:v>
                </c:pt>
                <c:pt idx="378">
                  <c:v>1759</c:v>
                </c:pt>
                <c:pt idx="379">
                  <c:v>1850</c:v>
                </c:pt>
                <c:pt idx="380">
                  <c:v>1382</c:v>
                </c:pt>
                <c:pt idx="381">
                  <c:v>1237</c:v>
                </c:pt>
                <c:pt idx="382">
                  <c:v>652</c:v>
                </c:pt>
                <c:pt idx="383">
                  <c:v>466</c:v>
                </c:pt>
                <c:pt idx="384">
                  <c:v>348</c:v>
                </c:pt>
                <c:pt idx="385">
                  <c:v>631</c:v>
                </c:pt>
                <c:pt idx="386">
                  <c:v>367</c:v>
                </c:pt>
                <c:pt idx="387">
                  <c:v>1635</c:v>
                </c:pt>
                <c:pt idx="388">
                  <c:v>545</c:v>
                </c:pt>
                <c:pt idx="389">
                  <c:v>1123</c:v>
                </c:pt>
                <c:pt idx="390">
                  <c:v>466</c:v>
                </c:pt>
                <c:pt idx="391">
                  <c:v>241</c:v>
                </c:pt>
                <c:pt idx="392">
                  <c:v>1078</c:v>
                </c:pt>
                <c:pt idx="393">
                  <c:v>877</c:v>
                </c:pt>
                <c:pt idx="394">
                  <c:v>647</c:v>
                </c:pt>
                <c:pt idx="395">
                  <c:v>506</c:v>
                </c:pt>
                <c:pt idx="396">
                  <c:v>523</c:v>
                </c:pt>
                <c:pt idx="39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536832"/>
        <c:axId val="228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Брой_случаи!$A$40:$A$437</c:f>
              <c:numCache>
                <c:formatCode>d\.m\.yy;@</c:formatCode>
                <c:ptCount val="398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  <c:pt idx="377">
                  <c:v>44312</c:v>
                </c:pt>
                <c:pt idx="378">
                  <c:v>44313</c:v>
                </c:pt>
                <c:pt idx="379">
                  <c:v>44314</c:v>
                </c:pt>
                <c:pt idx="380">
                  <c:v>44315</c:v>
                </c:pt>
                <c:pt idx="381">
                  <c:v>44316</c:v>
                </c:pt>
                <c:pt idx="382">
                  <c:v>44317</c:v>
                </c:pt>
                <c:pt idx="383">
                  <c:v>44318</c:v>
                </c:pt>
                <c:pt idx="384">
                  <c:v>44319</c:v>
                </c:pt>
                <c:pt idx="385">
                  <c:v>44320</c:v>
                </c:pt>
                <c:pt idx="386">
                  <c:v>44321</c:v>
                </c:pt>
                <c:pt idx="387">
                  <c:v>44322</c:v>
                </c:pt>
                <c:pt idx="388">
                  <c:v>44323</c:v>
                </c:pt>
                <c:pt idx="389">
                  <c:v>44324</c:v>
                </c:pt>
                <c:pt idx="390">
                  <c:v>44325</c:v>
                </c:pt>
                <c:pt idx="391">
                  <c:v>44326</c:v>
                </c:pt>
                <c:pt idx="392">
                  <c:v>44327</c:v>
                </c:pt>
                <c:pt idx="393">
                  <c:v>44328</c:v>
                </c:pt>
                <c:pt idx="394">
                  <c:v>44329</c:v>
                </c:pt>
                <c:pt idx="395">
                  <c:v>44330</c:v>
                </c:pt>
                <c:pt idx="396">
                  <c:v>44331</c:v>
                </c:pt>
                <c:pt idx="397">
                  <c:v>44332</c:v>
                </c:pt>
              </c:numCache>
            </c:numRef>
          </c:cat>
          <c:val>
            <c:numRef>
              <c:f>Заб_Ръст!$BH$40:$BH$437</c:f>
              <c:numCache>
                <c:formatCode>0.0</c:formatCode>
                <c:ptCount val="398"/>
                <c:pt idx="0">
                  <c:v>4.5170224133501318</c:v>
                </c:pt>
                <c:pt idx="1">
                  <c:v>4.6752620520343724</c:v>
                </c:pt>
                <c:pt idx="2">
                  <c:v>4.9341996426085837</c:v>
                </c:pt>
                <c:pt idx="3">
                  <c:v>5.193137233182795</c:v>
                </c:pt>
                <c:pt idx="4">
                  <c:v>5.3945331369627372</c:v>
                </c:pt>
                <c:pt idx="5">
                  <c:v>5.2362934982784965</c:v>
                </c:pt>
                <c:pt idx="6">
                  <c:v>5.3945331369627372</c:v>
                </c:pt>
                <c:pt idx="7">
                  <c:v>5.725397836029785</c:v>
                </c:pt>
                <c:pt idx="8">
                  <c:v>6.200116752082506</c:v>
                </c:pt>
                <c:pt idx="9">
                  <c:v>6.8906169936137349</c:v>
                </c:pt>
                <c:pt idx="10">
                  <c:v>7.9551381993077159</c:v>
                </c:pt>
                <c:pt idx="11">
                  <c:v>8.429857115360436</c:v>
                </c:pt>
                <c:pt idx="12">
                  <c:v>8.990888561604562</c:v>
                </c:pt>
                <c:pt idx="13">
                  <c:v>9.7533159116286292</c:v>
                </c:pt>
                <c:pt idx="14">
                  <c:v>9.8683992852171674</c:v>
                </c:pt>
                <c:pt idx="15">
                  <c:v>10.069795188997109</c:v>
                </c:pt>
                <c:pt idx="16">
                  <c:v>10.156107719188512</c:v>
                </c:pt>
                <c:pt idx="17">
                  <c:v>10.199263984284215</c:v>
                </c:pt>
                <c:pt idx="18">
                  <c:v>10.616441213542666</c:v>
                </c:pt>
                <c:pt idx="19">
                  <c:v>10.702753743734069</c:v>
                </c:pt>
                <c:pt idx="20">
                  <c:v>10.673982900336934</c:v>
                </c:pt>
                <c:pt idx="21">
                  <c:v>10.659597478638368</c:v>
                </c:pt>
                <c:pt idx="22">
                  <c:v>11.019233021102551</c:v>
                </c:pt>
                <c:pt idx="23">
                  <c:v>10.731524587131204</c:v>
                </c:pt>
                <c:pt idx="24">
                  <c:v>10.069795188997109</c:v>
                </c:pt>
                <c:pt idx="25">
                  <c:v>9.9115555503128689</c:v>
                </c:pt>
                <c:pt idx="26">
                  <c:v>9.7964721767243308</c:v>
                </c:pt>
                <c:pt idx="27">
                  <c:v>9.2642115738773398</c:v>
                </c:pt>
                <c:pt idx="28">
                  <c:v>9.1347427785902333</c:v>
                </c:pt>
                <c:pt idx="29">
                  <c:v>9.1059719351930983</c:v>
                </c:pt>
                <c:pt idx="30">
                  <c:v>8.7031801276332157</c:v>
                </c:pt>
                <c:pt idx="31">
                  <c:v>8.5305550672504076</c:v>
                </c:pt>
                <c:pt idx="32">
                  <c:v>8.1996903681833615</c:v>
                </c:pt>
                <c:pt idx="33">
                  <c:v>8.4010862719633028</c:v>
                </c:pt>
                <c:pt idx="34">
                  <c:v>8.2716174766761963</c:v>
                </c:pt>
                <c:pt idx="35">
                  <c:v>7.9695236210062834</c:v>
                </c:pt>
                <c:pt idx="36">
                  <c:v>7.3797213313650243</c:v>
                </c:pt>
                <c:pt idx="37">
                  <c:v>7.1639400058865137</c:v>
                </c:pt>
                <c:pt idx="38">
                  <c:v>7.1495545841879471</c:v>
                </c:pt>
                <c:pt idx="39">
                  <c:v>6.9625441021065724</c:v>
                </c:pt>
                <c:pt idx="40">
                  <c:v>6.5885231379438229</c:v>
                </c:pt>
                <c:pt idx="41">
                  <c:v>6.3152001256710442</c:v>
                </c:pt>
                <c:pt idx="42">
                  <c:v>6.0706479567953995</c:v>
                </c:pt>
                <c:pt idx="43">
                  <c:v>5.6534707275369485</c:v>
                </c:pt>
                <c:pt idx="44">
                  <c:v>5.4520748237570062</c:v>
                </c:pt>
                <c:pt idx="45">
                  <c:v>5.0348975944985543</c:v>
                </c:pt>
                <c:pt idx="46">
                  <c:v>4.689647473732939</c:v>
                </c:pt>
                <c:pt idx="47">
                  <c:v>4.3731681963644586</c:v>
                </c:pt>
                <c:pt idx="48">
                  <c:v>4.1142306057902474</c:v>
                </c:pt>
                <c:pt idx="49">
                  <c:v>4.0423034972974108</c:v>
                </c:pt>
                <c:pt idx="50">
                  <c:v>3.8696784369146031</c:v>
                </c:pt>
                <c:pt idx="51">
                  <c:v>3.682667954833228</c:v>
                </c:pt>
                <c:pt idx="52">
                  <c:v>3.5531991595461228</c:v>
                </c:pt>
                <c:pt idx="53">
                  <c:v>3.6395116897375264</c:v>
                </c:pt>
                <c:pt idx="54">
                  <c:v>3.9847618105031417</c:v>
                </c:pt>
                <c:pt idx="55">
                  <c:v>4.1142306057902474</c:v>
                </c:pt>
                <c:pt idx="56">
                  <c:v>5.16436638978566</c:v>
                </c:pt>
                <c:pt idx="57">
                  <c:v>6.0562625350968329</c:v>
                </c:pt>
                <c:pt idx="58">
                  <c:v>7.2934088011736211</c:v>
                </c:pt>
                <c:pt idx="59">
                  <c:v>8.516169645551841</c:v>
                </c:pt>
                <c:pt idx="60">
                  <c:v>9.8252430201214658</c:v>
                </c:pt>
                <c:pt idx="61">
                  <c:v>10.702753743734069</c:v>
                </c:pt>
                <c:pt idx="62">
                  <c:v>10.961691334308281</c:v>
                </c:pt>
                <c:pt idx="63">
                  <c:v>11.422024828662435</c:v>
                </c:pt>
                <c:pt idx="64">
                  <c:v>12.587243986246385</c:v>
                </c:pt>
                <c:pt idx="65">
                  <c:v>13.507910974954694</c:v>
                </c:pt>
                <c:pt idx="66">
                  <c:v>14.903296879715722</c:v>
                </c:pt>
                <c:pt idx="67">
                  <c:v>15.478713747658412</c:v>
                </c:pt>
                <c:pt idx="68">
                  <c:v>16.543234953352393</c:v>
                </c:pt>
                <c:pt idx="69">
                  <c:v>16.787787122228035</c:v>
                </c:pt>
                <c:pt idx="70">
                  <c:v>16.730245435433769</c:v>
                </c:pt>
                <c:pt idx="71">
                  <c:v>17.463901942060701</c:v>
                </c:pt>
                <c:pt idx="72">
                  <c:v>17.823537484524884</c:v>
                </c:pt>
                <c:pt idx="73">
                  <c:v>18.729819051534623</c:v>
                </c:pt>
                <c:pt idx="74">
                  <c:v>18.729819051534623</c:v>
                </c:pt>
                <c:pt idx="75">
                  <c:v>19.262079654381612</c:v>
                </c:pt>
                <c:pt idx="76">
                  <c:v>19.866267365721438</c:v>
                </c:pt>
                <c:pt idx="77">
                  <c:v>21.146569896893929</c:v>
                </c:pt>
                <c:pt idx="78">
                  <c:v>21.952153512013698</c:v>
                </c:pt>
                <c:pt idx="79">
                  <c:v>23.045445561104813</c:v>
                </c:pt>
                <c:pt idx="80">
                  <c:v>23.462622790363262</c:v>
                </c:pt>
                <c:pt idx="81">
                  <c:v>24.915550381918564</c:v>
                </c:pt>
                <c:pt idx="82">
                  <c:v>25.821831948928303</c:v>
                </c:pt>
                <c:pt idx="83">
                  <c:v>26.253394599885322</c:v>
                </c:pt>
                <c:pt idx="84">
                  <c:v>27.620009661249213</c:v>
                </c:pt>
                <c:pt idx="85">
                  <c:v>28.454364119766115</c:v>
                </c:pt>
                <c:pt idx="86">
                  <c:v>30.065531350005653</c:v>
                </c:pt>
                <c:pt idx="87">
                  <c:v>32.568594725556366</c:v>
                </c:pt>
                <c:pt idx="88">
                  <c:v>35.258668583188452</c:v>
                </c:pt>
                <c:pt idx="89">
                  <c:v>36.682825331346613</c:v>
                </c:pt>
                <c:pt idx="90">
                  <c:v>36.84106497003085</c:v>
                </c:pt>
                <c:pt idx="91">
                  <c:v>37.114387982303633</c:v>
                </c:pt>
                <c:pt idx="92">
                  <c:v>38.207680031394744</c:v>
                </c:pt>
                <c:pt idx="93">
                  <c:v>39.171503285198753</c:v>
                </c:pt>
                <c:pt idx="94">
                  <c:v>40.696357985246884</c:v>
                </c:pt>
                <c:pt idx="95">
                  <c:v>42.365066902280695</c:v>
                </c:pt>
                <c:pt idx="96">
                  <c:v>42.595233649457768</c:v>
                </c:pt>
                <c:pt idx="97">
                  <c:v>43.055567143811928</c:v>
                </c:pt>
                <c:pt idx="98">
                  <c:v>43.372046421180407</c:v>
                </c:pt>
                <c:pt idx="99">
                  <c:v>45.342849193884128</c:v>
                </c:pt>
                <c:pt idx="100">
                  <c:v>46.637537146755179</c:v>
                </c:pt>
                <c:pt idx="101">
                  <c:v>45.760026423142577</c:v>
                </c:pt>
                <c:pt idx="102">
                  <c:v>45.486703410869801</c:v>
                </c:pt>
                <c:pt idx="103">
                  <c:v>45.170224133501321</c:v>
                </c:pt>
                <c:pt idx="104">
                  <c:v>45.716870158046873</c:v>
                </c:pt>
                <c:pt idx="105">
                  <c:v>46.220359917496729</c:v>
                </c:pt>
                <c:pt idx="106">
                  <c:v>46.450526664673802</c:v>
                </c:pt>
                <c:pt idx="107">
                  <c:v>47.198568592999308</c:v>
                </c:pt>
                <c:pt idx="108">
                  <c:v>47.169797749602168</c:v>
                </c:pt>
                <c:pt idx="109">
                  <c:v>46.767005942042282</c:v>
                </c:pt>
                <c:pt idx="110">
                  <c:v>46.047734857113923</c:v>
                </c:pt>
                <c:pt idx="111">
                  <c:v>46.392984977879536</c:v>
                </c:pt>
                <c:pt idx="112">
                  <c:v>46.508068351468076</c:v>
                </c:pt>
                <c:pt idx="113">
                  <c:v>45.501088832568364</c:v>
                </c:pt>
                <c:pt idx="114">
                  <c:v>45.112682446707048</c:v>
                </c:pt>
                <c:pt idx="115">
                  <c:v>45.515474254266934</c:v>
                </c:pt>
                <c:pt idx="116">
                  <c:v>44.393411361778682</c:v>
                </c:pt>
                <c:pt idx="117">
                  <c:v>43.60221316835748</c:v>
                </c:pt>
                <c:pt idx="118">
                  <c:v>42.710317023046308</c:v>
                </c:pt>
                <c:pt idx="119">
                  <c:v>41.588254130558063</c:v>
                </c:pt>
                <c:pt idx="120">
                  <c:v>41.012837262615371</c:v>
                </c:pt>
                <c:pt idx="121">
                  <c:v>39.387284610677263</c:v>
                </c:pt>
                <c:pt idx="122">
                  <c:v>38.106982079504775</c:v>
                </c:pt>
                <c:pt idx="123">
                  <c:v>36.72598159644231</c:v>
                </c:pt>
                <c:pt idx="124">
                  <c:v>35.920397981322544</c:v>
                </c:pt>
                <c:pt idx="125">
                  <c:v>34.66886629354719</c:v>
                </c:pt>
                <c:pt idx="126">
                  <c:v>33.676272196346048</c:v>
                </c:pt>
                <c:pt idx="127">
                  <c:v>32.439125930269256</c:v>
                </c:pt>
                <c:pt idx="128">
                  <c:v>30.295698097182733</c:v>
                </c:pt>
                <c:pt idx="129">
                  <c:v>28.065957733904799</c:v>
                </c:pt>
                <c:pt idx="130">
                  <c:v>27.69193676974205</c:v>
                </c:pt>
                <c:pt idx="131">
                  <c:v>27.14529074519649</c:v>
                </c:pt>
                <c:pt idx="132">
                  <c:v>27.24598869708646</c:v>
                </c:pt>
                <c:pt idx="133">
                  <c:v>27.001436528210817</c:v>
                </c:pt>
                <c:pt idx="134">
                  <c:v>26.871967732923714</c:v>
                </c:pt>
                <c:pt idx="135">
                  <c:v>26.742498937636608</c:v>
                </c:pt>
                <c:pt idx="136">
                  <c:v>26.469175925363825</c:v>
                </c:pt>
                <c:pt idx="137">
                  <c:v>26.224623756488182</c:v>
                </c:pt>
                <c:pt idx="138">
                  <c:v>26.354092551775292</c:v>
                </c:pt>
                <c:pt idx="139">
                  <c:v>26.267780021583885</c:v>
                </c:pt>
                <c:pt idx="140">
                  <c:v>25.419040141368413</c:v>
                </c:pt>
                <c:pt idx="141">
                  <c:v>25.692363153641196</c:v>
                </c:pt>
                <c:pt idx="142">
                  <c:v>25.821831948928303</c:v>
                </c:pt>
                <c:pt idx="143">
                  <c:v>26.051998696105375</c:v>
                </c:pt>
                <c:pt idx="144">
                  <c:v>26.195852913091048</c:v>
                </c:pt>
                <c:pt idx="145">
                  <c:v>26.195852913091048</c:v>
                </c:pt>
                <c:pt idx="146">
                  <c:v>25.893759057421139</c:v>
                </c:pt>
                <c:pt idx="147">
                  <c:v>25.28957134608131</c:v>
                </c:pt>
                <c:pt idx="148">
                  <c:v>24.800467008330024</c:v>
                </c:pt>
                <c:pt idx="149">
                  <c:v>24.225050140387332</c:v>
                </c:pt>
                <c:pt idx="150">
                  <c:v>24.311362670578735</c:v>
                </c:pt>
                <c:pt idx="151">
                  <c:v>24.944321225315697</c:v>
                </c:pt>
                <c:pt idx="152">
                  <c:v>24.843623273425727</c:v>
                </c:pt>
                <c:pt idx="153">
                  <c:v>24.85800869512429</c:v>
                </c:pt>
                <c:pt idx="154">
                  <c:v>25.821831948928303</c:v>
                </c:pt>
                <c:pt idx="155">
                  <c:v>25.347113032875576</c:v>
                </c:pt>
                <c:pt idx="156">
                  <c:v>25.50535267155982</c:v>
                </c:pt>
                <c:pt idx="157">
                  <c:v>25.447810984765553</c:v>
                </c:pt>
                <c:pt idx="158">
                  <c:v>25.591665201751223</c:v>
                </c:pt>
                <c:pt idx="159">
                  <c:v>25.447810984765553</c:v>
                </c:pt>
                <c:pt idx="160">
                  <c:v>25.519738093258386</c:v>
                </c:pt>
                <c:pt idx="161">
                  <c:v>26.871967732923714</c:v>
                </c:pt>
                <c:pt idx="162">
                  <c:v>26.037613274406812</c:v>
                </c:pt>
                <c:pt idx="163">
                  <c:v>26.584259298952365</c:v>
                </c:pt>
                <c:pt idx="164">
                  <c:v>28.411207854670412</c:v>
                </c:pt>
                <c:pt idx="165">
                  <c:v>29.188020626393048</c:v>
                </c:pt>
                <c:pt idx="166">
                  <c:v>30.295698097182733</c:v>
                </c:pt>
                <c:pt idx="167">
                  <c:v>30.741646169838315</c:v>
                </c:pt>
                <c:pt idx="168">
                  <c:v>31.791781953833727</c:v>
                </c:pt>
                <c:pt idx="169">
                  <c:v>33.532417979360375</c:v>
                </c:pt>
                <c:pt idx="170">
                  <c:v>35.143585209599912</c:v>
                </c:pt>
                <c:pt idx="171">
                  <c:v>36.711596174743747</c:v>
                </c:pt>
                <c:pt idx="172">
                  <c:v>37.445252681370675</c:v>
                </c:pt>
                <c:pt idx="173">
                  <c:v>38.82625316443314</c:v>
                </c:pt>
                <c:pt idx="174">
                  <c:v>39.185888706897323</c:v>
                </c:pt>
                <c:pt idx="175">
                  <c:v>41.084764371108207</c:v>
                </c:pt>
                <c:pt idx="176">
                  <c:v>45.78879726653971</c:v>
                </c:pt>
                <c:pt idx="177">
                  <c:v>49.773559077042847</c:v>
                </c:pt>
                <c:pt idx="178">
                  <c:v>53.024664380919056</c:v>
                </c:pt>
                <c:pt idx="179">
                  <c:v>58.160259927307592</c:v>
                </c:pt>
                <c:pt idx="180">
                  <c:v>62.173792581207863</c:v>
                </c:pt>
                <c:pt idx="181">
                  <c:v>62.533428123672053</c:v>
                </c:pt>
                <c:pt idx="182">
                  <c:v>67.870419573840508</c:v>
                </c:pt>
                <c:pt idx="183">
                  <c:v>75.192599218411274</c:v>
                </c:pt>
                <c:pt idx="184">
                  <c:v>82.86002898374764</c:v>
                </c:pt>
                <c:pt idx="185">
                  <c:v>92.224938509514956</c:v>
                </c:pt>
                <c:pt idx="186">
                  <c:v>103.12908815702896</c:v>
                </c:pt>
                <c:pt idx="187">
                  <c:v>109.18535069212578</c:v>
                </c:pt>
                <c:pt idx="188">
                  <c:v>113.87499816585874</c:v>
                </c:pt>
                <c:pt idx="189">
                  <c:v>124.53459564449712</c:v>
                </c:pt>
                <c:pt idx="190">
                  <c:v>137.48147517320768</c:v>
                </c:pt>
                <c:pt idx="191">
                  <c:v>152.37038663122482</c:v>
                </c:pt>
                <c:pt idx="192">
                  <c:v>167.89225664397895</c:v>
                </c:pt>
                <c:pt idx="193">
                  <c:v>181.9468136434792</c:v>
                </c:pt>
                <c:pt idx="194">
                  <c:v>190.50613955412672</c:v>
                </c:pt>
                <c:pt idx="195">
                  <c:v>194.01618244857715</c:v>
                </c:pt>
                <c:pt idx="196">
                  <c:v>217.83844078140459</c:v>
                </c:pt>
                <c:pt idx="197">
                  <c:v>243.50203309164866</c:v>
                </c:pt>
                <c:pt idx="198">
                  <c:v>271.42413660856778</c:v>
                </c:pt>
                <c:pt idx="199">
                  <c:v>296.95826012352472</c:v>
                </c:pt>
                <c:pt idx="200">
                  <c:v>324.18986339891262</c:v>
                </c:pt>
                <c:pt idx="201">
                  <c:v>341.4523694371934</c:v>
                </c:pt>
                <c:pt idx="202">
                  <c:v>353.39226944700425</c:v>
                </c:pt>
                <c:pt idx="203">
                  <c:v>373.57501609009415</c:v>
                </c:pt>
                <c:pt idx="204">
                  <c:v>412.48758178471866</c:v>
                </c:pt>
                <c:pt idx="205">
                  <c:v>449.63074061041954</c:v>
                </c:pt>
                <c:pt idx="206">
                  <c:v>480.68886605762629</c:v>
                </c:pt>
                <c:pt idx="207">
                  <c:v>513.0560648794027</c:v>
                </c:pt>
                <c:pt idx="208">
                  <c:v>531.1529253762003</c:v>
                </c:pt>
                <c:pt idx="209">
                  <c:v>536.15905212730183</c:v>
                </c:pt>
                <c:pt idx="210">
                  <c:v>558.78732045914808</c:v>
                </c:pt>
                <c:pt idx="211">
                  <c:v>584.98317337223921</c:v>
                </c:pt>
                <c:pt idx="212">
                  <c:v>602.0298980850414</c:v>
                </c:pt>
                <c:pt idx="213">
                  <c:v>612.45932881650276</c:v>
                </c:pt>
                <c:pt idx="214">
                  <c:v>631.46247088031009</c:v>
                </c:pt>
                <c:pt idx="215">
                  <c:v>641.4603389608144</c:v>
                </c:pt>
                <c:pt idx="216">
                  <c:v>635.57670148610043</c:v>
                </c:pt>
                <c:pt idx="217">
                  <c:v>651.28558198093594</c:v>
                </c:pt>
                <c:pt idx="218">
                  <c:v>662.60690885770828</c:v>
                </c:pt>
                <c:pt idx="219">
                  <c:v>660.93819994067451</c:v>
                </c:pt>
                <c:pt idx="220">
                  <c:v>663.0240860869668</c:v>
                </c:pt>
                <c:pt idx="221">
                  <c:v>665.09558681156045</c:v>
                </c:pt>
                <c:pt idx="222">
                  <c:v>664.77910753419201</c:v>
                </c:pt>
                <c:pt idx="223">
                  <c:v>671.22377645515019</c:v>
                </c:pt>
                <c:pt idx="224">
                  <c:v>661.58554391711004</c:v>
                </c:pt>
                <c:pt idx="225">
                  <c:v>661.47046054352154</c:v>
                </c:pt>
                <c:pt idx="226">
                  <c:v>658.11865728775535</c:v>
                </c:pt>
                <c:pt idx="227">
                  <c:v>660.33401222933469</c:v>
                </c:pt>
                <c:pt idx="228">
                  <c:v>647.60291402610267</c:v>
                </c:pt>
                <c:pt idx="229">
                  <c:v>637.44680630691414</c:v>
                </c:pt>
                <c:pt idx="230">
                  <c:v>636.33912883612436</c:v>
                </c:pt>
                <c:pt idx="231">
                  <c:v>626.19740653863448</c:v>
                </c:pt>
                <c:pt idx="232">
                  <c:v>606.73393098047291</c:v>
                </c:pt>
                <c:pt idx="233">
                  <c:v>595.22559362161917</c:v>
                </c:pt>
                <c:pt idx="234">
                  <c:v>586.32101759020588</c:v>
                </c:pt>
                <c:pt idx="235">
                  <c:v>581.01279698343467</c:v>
                </c:pt>
                <c:pt idx="236">
                  <c:v>577.53152493238133</c:v>
                </c:pt>
                <c:pt idx="237">
                  <c:v>569.67708468496357</c:v>
                </c:pt>
                <c:pt idx="238">
                  <c:v>564.18185359611084</c:v>
                </c:pt>
                <c:pt idx="239">
                  <c:v>558.39891407328685</c:v>
                </c:pt>
                <c:pt idx="240">
                  <c:v>552.87491214103704</c:v>
                </c:pt>
                <c:pt idx="241">
                  <c:v>545.78289924364333</c:v>
                </c:pt>
                <c:pt idx="242">
                  <c:v>542.47425225297286</c:v>
                </c:pt>
                <c:pt idx="243">
                  <c:v>535.20961429519639</c:v>
                </c:pt>
                <c:pt idx="244">
                  <c:v>531.72834224414305</c:v>
                </c:pt>
                <c:pt idx="245">
                  <c:v>521.38522404287312</c:v>
                </c:pt>
                <c:pt idx="246">
                  <c:v>510.8550953595219</c:v>
                </c:pt>
                <c:pt idx="247">
                  <c:v>493.89468317691109</c:v>
                </c:pt>
                <c:pt idx="248">
                  <c:v>476.08553111408469</c:v>
                </c:pt>
                <c:pt idx="249">
                  <c:v>449.1128654292711</c:v>
                </c:pt>
                <c:pt idx="250">
                  <c:v>434.22395397125388</c:v>
                </c:pt>
                <c:pt idx="251">
                  <c:v>428.31154565314279</c:v>
                </c:pt>
                <c:pt idx="252">
                  <c:v>406.92042358737319</c:v>
                </c:pt>
                <c:pt idx="253">
                  <c:v>375.54581886279789</c:v>
                </c:pt>
                <c:pt idx="254">
                  <c:v>350.90359149315208</c:v>
                </c:pt>
                <c:pt idx="255">
                  <c:v>317.77396532135162</c:v>
                </c:pt>
                <c:pt idx="256">
                  <c:v>276.91936769742051</c:v>
                </c:pt>
                <c:pt idx="257">
                  <c:v>265.15209274799247</c:v>
                </c:pt>
                <c:pt idx="258">
                  <c:v>262.7784981677288</c:v>
                </c:pt>
                <c:pt idx="259">
                  <c:v>237.48892682164754</c:v>
                </c:pt>
                <c:pt idx="260">
                  <c:v>218.71595150501719</c:v>
                </c:pt>
                <c:pt idx="261">
                  <c:v>215.40730451434675</c:v>
                </c:pt>
                <c:pt idx="262">
                  <c:v>201.07942450257369</c:v>
                </c:pt>
                <c:pt idx="263">
                  <c:v>180.00478171417259</c:v>
                </c:pt>
                <c:pt idx="264">
                  <c:v>170.48163254972107</c:v>
                </c:pt>
                <c:pt idx="265">
                  <c:v>170.55355965821389</c:v>
                </c:pt>
                <c:pt idx="266">
                  <c:v>166.9859750769692</c:v>
                </c:pt>
                <c:pt idx="267">
                  <c:v>159.95150386636979</c:v>
                </c:pt>
                <c:pt idx="268">
                  <c:v>151.13324036514803</c:v>
                </c:pt>
                <c:pt idx="269">
                  <c:v>152.49985542651194</c:v>
                </c:pt>
                <c:pt idx="270">
                  <c:v>159.63502458900132</c:v>
                </c:pt>
                <c:pt idx="271">
                  <c:v>158.55611796160878</c:v>
                </c:pt>
                <c:pt idx="272">
                  <c:v>155.290627236034</c:v>
                </c:pt>
                <c:pt idx="273">
                  <c:v>159.36170157672854</c:v>
                </c:pt>
                <c:pt idx="274">
                  <c:v>149.46453144811423</c:v>
                </c:pt>
                <c:pt idx="275">
                  <c:v>132.28833794002489</c:v>
                </c:pt>
                <c:pt idx="276">
                  <c:v>124.937387452057</c:v>
                </c:pt>
                <c:pt idx="277">
                  <c:v>128.9365346842587</c:v>
                </c:pt>
                <c:pt idx="278">
                  <c:v>127.397294562512</c:v>
                </c:pt>
                <c:pt idx="279">
                  <c:v>126.04506492284668</c:v>
                </c:pt>
                <c:pt idx="280">
                  <c:v>119.44215636320428</c:v>
                </c:pt>
                <c:pt idx="281">
                  <c:v>108.42292334210173</c:v>
                </c:pt>
                <c:pt idx="282">
                  <c:v>100.94250405884672</c:v>
                </c:pt>
                <c:pt idx="283">
                  <c:v>95.015710319037012</c:v>
                </c:pt>
                <c:pt idx="284">
                  <c:v>92.325636461404926</c:v>
                </c:pt>
                <c:pt idx="285">
                  <c:v>90.484302483988316</c:v>
                </c:pt>
                <c:pt idx="286">
                  <c:v>90.714469231165381</c:v>
                </c:pt>
                <c:pt idx="287">
                  <c:v>92.901053329347604</c:v>
                </c:pt>
                <c:pt idx="288">
                  <c:v>94.008730800137286</c:v>
                </c:pt>
                <c:pt idx="289">
                  <c:v>94.915012367147042</c:v>
                </c:pt>
                <c:pt idx="290">
                  <c:v>95.274647909611218</c:v>
                </c:pt>
                <c:pt idx="291">
                  <c:v>97.331763212506331</c:v>
                </c:pt>
                <c:pt idx="292">
                  <c:v>99.000472129540157</c:v>
                </c:pt>
                <c:pt idx="293">
                  <c:v>99.762899479564211</c:v>
                </c:pt>
                <c:pt idx="294">
                  <c:v>103.53187996458885</c:v>
                </c:pt>
                <c:pt idx="295">
                  <c:v>109.61691334308281</c:v>
                </c:pt>
                <c:pt idx="296">
                  <c:v>113.02625828564325</c:v>
                </c:pt>
                <c:pt idx="297">
                  <c:v>119.18321877263007</c:v>
                </c:pt>
                <c:pt idx="298">
                  <c:v>124.13180383693721</c:v>
                </c:pt>
                <c:pt idx="299">
                  <c:v>127.397294562512</c:v>
                </c:pt>
                <c:pt idx="300">
                  <c:v>128.2748052861246</c:v>
                </c:pt>
                <c:pt idx="301">
                  <c:v>133.20900492873318</c:v>
                </c:pt>
                <c:pt idx="302">
                  <c:v>138.7473922826816</c:v>
                </c:pt>
                <c:pt idx="303">
                  <c:v>143.2788001177303</c:v>
                </c:pt>
                <c:pt idx="304">
                  <c:v>150.61536518399961</c:v>
                </c:pt>
                <c:pt idx="305">
                  <c:v>154.51381446431137</c:v>
                </c:pt>
                <c:pt idx="306">
                  <c:v>156.77232567098642</c:v>
                </c:pt>
                <c:pt idx="307">
                  <c:v>157.24704458703914</c:v>
                </c:pt>
                <c:pt idx="308">
                  <c:v>160.64200410790102</c:v>
                </c:pt>
                <c:pt idx="309">
                  <c:v>166.13723519675372</c:v>
                </c:pt>
                <c:pt idx="310">
                  <c:v>173.71835243189869</c:v>
                </c:pt>
                <c:pt idx="311">
                  <c:v>176.63859303670787</c:v>
                </c:pt>
                <c:pt idx="312">
                  <c:v>184.59373123601557</c:v>
                </c:pt>
                <c:pt idx="313">
                  <c:v>185.3849294294368</c:v>
                </c:pt>
                <c:pt idx="314">
                  <c:v>186.0322734058723</c:v>
                </c:pt>
                <c:pt idx="315">
                  <c:v>197.68446498171181</c:v>
                </c:pt>
                <c:pt idx="316">
                  <c:v>206.14309294046939</c:v>
                </c:pt>
                <c:pt idx="317">
                  <c:v>217.93913873329458</c:v>
                </c:pt>
                <c:pt idx="318">
                  <c:v>228.75697585061715</c:v>
                </c:pt>
                <c:pt idx="319">
                  <c:v>239.0425523650928</c:v>
                </c:pt>
                <c:pt idx="320">
                  <c:v>247.28539899837185</c:v>
                </c:pt>
                <c:pt idx="321">
                  <c:v>249.71653526542971</c:v>
                </c:pt>
                <c:pt idx="322">
                  <c:v>271.582376247252</c:v>
                </c:pt>
                <c:pt idx="323">
                  <c:v>286.74461071754195</c:v>
                </c:pt>
                <c:pt idx="324">
                  <c:v>285.42115192127375</c:v>
                </c:pt>
                <c:pt idx="325">
                  <c:v>301.41774085008058</c:v>
                </c:pt>
                <c:pt idx="326">
                  <c:v>323.5856756875728</c:v>
                </c:pt>
                <c:pt idx="327">
                  <c:v>336.21607593891491</c:v>
                </c:pt>
                <c:pt idx="328">
                  <c:v>340.10013979752807</c:v>
                </c:pt>
                <c:pt idx="329">
                  <c:v>355.49254101499508</c:v>
                </c:pt>
                <c:pt idx="330">
                  <c:v>379.97652874595661</c:v>
                </c:pt>
                <c:pt idx="331">
                  <c:v>394.95175273416515</c:v>
                </c:pt>
                <c:pt idx="332">
                  <c:v>413.63841552060404</c:v>
                </c:pt>
                <c:pt idx="333">
                  <c:v>434.9000687910866</c:v>
                </c:pt>
                <c:pt idx="334">
                  <c:v>448.42236518773984</c:v>
                </c:pt>
                <c:pt idx="335">
                  <c:v>453.41410651714267</c:v>
                </c:pt>
                <c:pt idx="336">
                  <c:v>482.88983557750709</c:v>
                </c:pt>
                <c:pt idx="337">
                  <c:v>511.24350174538318</c:v>
                </c:pt>
                <c:pt idx="338">
                  <c:v>555.07588166091784</c:v>
                </c:pt>
                <c:pt idx="339">
                  <c:v>581.11349493532464</c:v>
                </c:pt>
                <c:pt idx="340">
                  <c:v>597.77181326226548</c:v>
                </c:pt>
                <c:pt idx="341">
                  <c:v>613.81155845616809</c:v>
                </c:pt>
                <c:pt idx="342">
                  <c:v>620.22745653372908</c:v>
                </c:pt>
                <c:pt idx="343">
                  <c:v>641.40279727402014</c:v>
                </c:pt>
                <c:pt idx="344">
                  <c:v>660.80873114538747</c:v>
                </c:pt>
                <c:pt idx="345">
                  <c:v>683.83979128479371</c:v>
                </c:pt>
                <c:pt idx="346">
                  <c:v>696.31195189745142</c:v>
                </c:pt>
                <c:pt idx="347">
                  <c:v>710.26581094506184</c:v>
                </c:pt>
                <c:pt idx="348">
                  <c:v>717.71745938491961</c:v>
                </c:pt>
                <c:pt idx="349">
                  <c:v>722.09062758128414</c:v>
                </c:pt>
                <c:pt idx="350">
                  <c:v>720.07666854348463</c:v>
                </c:pt>
                <c:pt idx="351">
                  <c:v>731.61377674573566</c:v>
                </c:pt>
                <c:pt idx="352">
                  <c:v>731.7000892759271</c:v>
                </c:pt>
                <c:pt idx="353">
                  <c:v>727.18306686257688</c:v>
                </c:pt>
                <c:pt idx="354">
                  <c:v>725.03963902949044</c:v>
                </c:pt>
                <c:pt idx="355">
                  <c:v>716.09190673298156</c:v>
                </c:pt>
                <c:pt idx="356">
                  <c:v>713.17166612817232</c:v>
                </c:pt>
                <c:pt idx="357">
                  <c:v>704.43971515714202</c:v>
                </c:pt>
                <c:pt idx="358">
                  <c:v>692.25526297845556</c:v>
                </c:pt>
                <c:pt idx="359">
                  <c:v>680.47360260732887</c:v>
                </c:pt>
                <c:pt idx="360">
                  <c:v>665.64223283610602</c:v>
                </c:pt>
                <c:pt idx="361">
                  <c:v>646.56716366380579</c:v>
                </c:pt>
                <c:pt idx="362">
                  <c:v>629.5204389510036</c:v>
                </c:pt>
                <c:pt idx="363">
                  <c:v>622.08317593284426</c:v>
                </c:pt>
                <c:pt idx="364">
                  <c:v>602.30322109731424</c:v>
                </c:pt>
                <c:pt idx="365">
                  <c:v>570.19495986611207</c:v>
                </c:pt>
                <c:pt idx="366">
                  <c:v>545.8835971955333</c:v>
                </c:pt>
                <c:pt idx="367">
                  <c:v>524.1759958523952</c:v>
                </c:pt>
                <c:pt idx="368">
                  <c:v>497.03070510719868</c:v>
                </c:pt>
                <c:pt idx="369">
                  <c:v>484.90379461530654</c:v>
                </c:pt>
                <c:pt idx="370">
                  <c:v>480.27168882836776</c:v>
                </c:pt>
                <c:pt idx="371">
                  <c:v>459.75807748621088</c:v>
                </c:pt>
                <c:pt idx="372">
                  <c:v>432.31069288534451</c:v>
                </c:pt>
                <c:pt idx="373">
                  <c:v>409.95574756577088</c:v>
                </c:pt>
                <c:pt idx="374">
                  <c:v>391.59994947839897</c:v>
                </c:pt>
                <c:pt idx="375">
                  <c:v>375.8479127184678</c:v>
                </c:pt>
                <c:pt idx="376">
                  <c:v>367.87838909746154</c:v>
                </c:pt>
                <c:pt idx="377">
                  <c:v>366.92895126535609</c:v>
                </c:pt>
                <c:pt idx="378">
                  <c:v>347.32162149020888</c:v>
                </c:pt>
                <c:pt idx="379">
                  <c:v>331.58397015197619</c:v>
                </c:pt>
                <c:pt idx="380">
                  <c:v>315.25651652410238</c:v>
                </c:pt>
                <c:pt idx="381">
                  <c:v>301.61913675386057</c:v>
                </c:pt>
                <c:pt idx="382">
                  <c:v>280.41502517017233</c:v>
                </c:pt>
                <c:pt idx="383">
                  <c:v>271.63991793404631</c:v>
                </c:pt>
                <c:pt idx="384">
                  <c:v>270.63293841514655</c:v>
                </c:pt>
                <c:pt idx="385">
                  <c:v>244.69602309262973</c:v>
                </c:pt>
                <c:pt idx="386">
                  <c:v>219.82362897580688</c:v>
                </c:pt>
                <c:pt idx="387">
                  <c:v>214.54417921243268</c:v>
                </c:pt>
                <c:pt idx="388">
                  <c:v>198.20234016286022</c:v>
                </c:pt>
                <c:pt idx="389">
                  <c:v>189.78686846919837</c:v>
                </c:pt>
                <c:pt idx="390">
                  <c:v>185.01090846527404</c:v>
                </c:pt>
                <c:pt idx="391">
                  <c:v>182.72362641520184</c:v>
                </c:pt>
                <c:pt idx="392">
                  <c:v>172.9271542384775</c:v>
                </c:pt>
                <c:pt idx="393">
                  <c:v>158.9301389257715</c:v>
                </c:pt>
                <c:pt idx="394">
                  <c:v>148.35685397732453</c:v>
                </c:pt>
                <c:pt idx="395">
                  <c:v>137.84111071567185</c:v>
                </c:pt>
                <c:pt idx="396">
                  <c:v>135.98539131655667</c:v>
                </c:pt>
                <c:pt idx="397">
                  <c:v>132.15886914473776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8720"/>
        <c:axId val="228371264"/>
      </c:lineChart>
      <c:dateAx>
        <c:axId val="22831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71264"/>
        <c:crosses val="autoZero"/>
        <c:auto val="1"/>
        <c:lblOffset val="100"/>
        <c:baseTimeUnit val="days"/>
      </c:dateAx>
      <c:valAx>
        <c:axId val="228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8720"/>
        <c:crosses val="autoZero"/>
        <c:crossBetween val="between"/>
      </c:valAx>
      <c:valAx>
        <c:axId val="228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28536832"/>
        <c:crosses val="max"/>
        <c:crossBetween val="between"/>
      </c:valAx>
      <c:dateAx>
        <c:axId val="228536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'TS_COVID-19_BG'!$AE$1</c:f>
              <c:strCache>
                <c:ptCount val="1"/>
                <c:pt idx="0">
                  <c:v>Активни случаи, настанени в лечебни заведения извън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'TS_COVID-19_BG'!$AE$2:$AE$128</c:f>
              <c:numCache>
                <c:formatCode>0.00</c:formatCode>
                <c:ptCount val="127"/>
                <c:pt idx="49">
                  <c:v>25.024061597690089</c:v>
                </c:pt>
                <c:pt idx="51">
                  <c:v>22.162645218945485</c:v>
                </c:pt>
                <c:pt idx="52">
                  <c:v>23.859649122807017</c:v>
                </c:pt>
                <c:pt idx="53">
                  <c:v>23.594548551959114</c:v>
                </c:pt>
                <c:pt idx="55">
                  <c:v>22.753036437246962</c:v>
                </c:pt>
                <c:pt idx="56">
                  <c:v>22.392886014551333</c:v>
                </c:pt>
                <c:pt idx="57">
                  <c:v>22.266560255387073</c:v>
                </c:pt>
                <c:pt idx="58">
                  <c:v>21.606864274570984</c:v>
                </c:pt>
                <c:pt idx="60">
                  <c:v>22.92432035268185</c:v>
                </c:pt>
                <c:pt idx="61">
                  <c:v>23.826714801444044</c:v>
                </c:pt>
                <c:pt idx="62">
                  <c:v>23.633782824698368</c:v>
                </c:pt>
                <c:pt idx="63">
                  <c:v>22.867132867132867</c:v>
                </c:pt>
                <c:pt idx="64">
                  <c:v>22.1602787456446</c:v>
                </c:pt>
                <c:pt idx="65">
                  <c:v>21.64024810475534</c:v>
                </c:pt>
                <c:pt idx="66">
                  <c:v>21.31704005431093</c:v>
                </c:pt>
                <c:pt idx="67">
                  <c:v>21.230561189993239</c:v>
                </c:pt>
                <c:pt idx="68">
                  <c:v>18.255033557046978</c:v>
                </c:pt>
                <c:pt idx="69">
                  <c:v>18.516042780748663</c:v>
                </c:pt>
                <c:pt idx="70">
                  <c:v>18.417553191489361</c:v>
                </c:pt>
                <c:pt idx="71">
                  <c:v>18.915343915343914</c:v>
                </c:pt>
                <c:pt idx="72">
                  <c:v>17.533333333333335</c:v>
                </c:pt>
                <c:pt idx="73">
                  <c:v>16.901408450704224</c:v>
                </c:pt>
                <c:pt idx="74">
                  <c:v>17.262306136210384</c:v>
                </c:pt>
                <c:pt idx="75">
                  <c:v>15.504400812457684</c:v>
                </c:pt>
                <c:pt idx="76">
                  <c:v>15.546503733876444</c:v>
                </c:pt>
                <c:pt idx="78">
                  <c:v>14.930555555555555</c:v>
                </c:pt>
                <c:pt idx="80">
                  <c:v>13.790664780763789</c:v>
                </c:pt>
                <c:pt idx="81">
                  <c:v>12.926652142338416</c:v>
                </c:pt>
                <c:pt idx="84">
                  <c:v>11.085450346420323</c:v>
                </c:pt>
                <c:pt idx="87">
                  <c:v>10.182119205298013</c:v>
                </c:pt>
                <c:pt idx="88">
                  <c:v>12.047101449275361</c:v>
                </c:pt>
                <c:pt idx="90">
                  <c:v>13.77551020408163</c:v>
                </c:pt>
                <c:pt idx="91">
                  <c:v>14.214711729622268</c:v>
                </c:pt>
                <c:pt idx="92">
                  <c:v>14.327772325809619</c:v>
                </c:pt>
                <c:pt idx="93">
                  <c:v>13.125590179414543</c:v>
                </c:pt>
                <c:pt idx="94">
                  <c:v>13.284804367606915</c:v>
                </c:pt>
                <c:pt idx="95">
                  <c:v>14.629948364888124</c:v>
                </c:pt>
                <c:pt idx="96">
                  <c:v>15.365853658536585</c:v>
                </c:pt>
                <c:pt idx="97">
                  <c:v>15.349194167306216</c:v>
                </c:pt>
                <c:pt idx="98">
                  <c:v>16.849015317286653</c:v>
                </c:pt>
                <c:pt idx="99">
                  <c:v>16.522366522366521</c:v>
                </c:pt>
                <c:pt idx="100">
                  <c:v>17.318840579710145</c:v>
                </c:pt>
                <c:pt idx="101">
                  <c:v>17.457044673539517</c:v>
                </c:pt>
                <c:pt idx="102">
                  <c:v>17.861975642760484</c:v>
                </c:pt>
                <c:pt idx="103">
                  <c:v>17.887232663642255</c:v>
                </c:pt>
                <c:pt idx="104">
                  <c:v>19.111969111969113</c:v>
                </c:pt>
                <c:pt idx="105">
                  <c:v>18.772782503037668</c:v>
                </c:pt>
                <c:pt idx="106">
                  <c:v>18.933823529411764</c:v>
                </c:pt>
                <c:pt idx="107">
                  <c:v>20.547945205479451</c:v>
                </c:pt>
                <c:pt idx="108">
                  <c:v>20.663114268798104</c:v>
                </c:pt>
                <c:pt idx="109">
                  <c:v>21.129943502824858</c:v>
                </c:pt>
                <c:pt idx="110">
                  <c:v>20.142309797482209</c:v>
                </c:pt>
                <c:pt idx="111">
                  <c:v>20.315046170559476</c:v>
                </c:pt>
                <c:pt idx="112">
                  <c:v>20.837642192347467</c:v>
                </c:pt>
                <c:pt idx="113">
                  <c:v>20.264765784114054</c:v>
                </c:pt>
                <c:pt idx="114">
                  <c:v>19.891411648568607</c:v>
                </c:pt>
                <c:pt idx="115">
                  <c:v>19.347095535285646</c:v>
                </c:pt>
                <c:pt idx="116">
                  <c:v>18.818181818181817</c:v>
                </c:pt>
                <c:pt idx="117">
                  <c:v>18.062253397632617</c:v>
                </c:pt>
                <c:pt idx="118">
                  <c:v>17.793744716821642</c:v>
                </c:pt>
                <c:pt idx="119">
                  <c:v>17.100078802206461</c:v>
                </c:pt>
                <c:pt idx="120">
                  <c:v>16.673129119813883</c:v>
                </c:pt>
                <c:pt idx="121">
                  <c:v>16.554054054054053</c:v>
                </c:pt>
                <c:pt idx="122">
                  <c:v>16.044112415510494</c:v>
                </c:pt>
                <c:pt idx="123">
                  <c:v>16.078162495714775</c:v>
                </c:pt>
                <c:pt idx="124">
                  <c:v>15.62401760452688</c:v>
                </c:pt>
                <c:pt idx="125">
                  <c:v>14.281498967246975</c:v>
                </c:pt>
                <c:pt idx="126">
                  <c:v>13.872671670836809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6-40BC-9F23-3074C08AB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19872"/>
        <c:axId val="84097216"/>
      </c:lineChart>
      <c:dateAx>
        <c:axId val="216719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7216"/>
        <c:crosses val="autoZero"/>
        <c:auto val="1"/>
        <c:lblOffset val="100"/>
        <c:baseTimeUnit val="days"/>
      </c:dateAx>
      <c:valAx>
        <c:axId val="8409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1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'TS_COVID-19_BG'!$AC$1</c:f>
              <c:strCache>
                <c:ptCount val="1"/>
                <c:pt idx="0">
                  <c:v>Активни случаи, настанени интензивни отделения/клиники, като процент от хоспитализираните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'TS_COVID-19_BG'!$AC$2:$AC$128</c:f>
              <c:numCache>
                <c:formatCode>0.00</c:formatCode>
                <c:ptCount val="127"/>
                <c:pt idx="20">
                  <c:v>6.557377049180328</c:v>
                </c:pt>
                <c:pt idx="21">
                  <c:v>10.4</c:v>
                </c:pt>
                <c:pt idx="22">
                  <c:v>11.504424778761061</c:v>
                </c:pt>
                <c:pt idx="23">
                  <c:v>9.5890410958904102</c:v>
                </c:pt>
                <c:pt idx="24">
                  <c:v>8.695652173913043</c:v>
                </c:pt>
                <c:pt idx="25">
                  <c:v>10.05586592178771</c:v>
                </c:pt>
                <c:pt idx="26">
                  <c:v>12.138728323699421</c:v>
                </c:pt>
                <c:pt idx="27">
                  <c:v>13.541666666666666</c:v>
                </c:pt>
                <c:pt idx="28">
                  <c:v>10.476190476190476</c:v>
                </c:pt>
                <c:pt idx="29">
                  <c:v>12.935323383084576</c:v>
                </c:pt>
                <c:pt idx="30">
                  <c:v>12.935323383084576</c:v>
                </c:pt>
                <c:pt idx="31">
                  <c:v>11.587982832618025</c:v>
                </c:pt>
                <c:pt idx="43">
                  <c:v>12.686567164179104</c:v>
                </c:pt>
                <c:pt idx="45">
                  <c:v>14.122137404580155</c:v>
                </c:pt>
                <c:pt idx="46">
                  <c:v>13.703703703703704</c:v>
                </c:pt>
                <c:pt idx="47">
                  <c:v>14.539007092198581</c:v>
                </c:pt>
                <c:pt idx="48">
                  <c:v>12.671232876712329</c:v>
                </c:pt>
                <c:pt idx="49">
                  <c:v>13.621262458471762</c:v>
                </c:pt>
                <c:pt idx="50">
                  <c:v>12.956810631229235</c:v>
                </c:pt>
                <c:pt idx="51">
                  <c:v>13.588850174216027</c:v>
                </c:pt>
                <c:pt idx="52">
                  <c:v>12.258064516129032</c:v>
                </c:pt>
                <c:pt idx="53">
                  <c:v>12.618296529968454</c:v>
                </c:pt>
                <c:pt idx="54">
                  <c:v>13.564668769716087</c:v>
                </c:pt>
                <c:pt idx="55">
                  <c:v>12.461059190031152</c:v>
                </c:pt>
                <c:pt idx="56">
                  <c:v>12.341772151898734</c:v>
                </c:pt>
                <c:pt idx="57">
                  <c:v>11.708860759493671</c:v>
                </c:pt>
                <c:pt idx="58">
                  <c:v>12.341772151898734</c:v>
                </c:pt>
                <c:pt idx="59">
                  <c:v>10.764872521246458</c:v>
                </c:pt>
                <c:pt idx="60">
                  <c:v>12.112676056338028</c:v>
                </c:pt>
                <c:pt idx="61">
                  <c:v>12.928759894459102</c:v>
                </c:pt>
                <c:pt idx="62">
                  <c:v>14.395886889460154</c:v>
                </c:pt>
                <c:pt idx="63">
                  <c:v>15.064935064935064</c:v>
                </c:pt>
                <c:pt idx="64">
                  <c:v>13.586956521739129</c:v>
                </c:pt>
                <c:pt idx="65">
                  <c:v>13.972602739726028</c:v>
                </c:pt>
                <c:pt idx="66">
                  <c:v>13.972602739726028</c:v>
                </c:pt>
                <c:pt idx="67">
                  <c:v>13.972602739726028</c:v>
                </c:pt>
                <c:pt idx="68">
                  <c:v>15.264797507788161</c:v>
                </c:pt>
                <c:pt idx="69">
                  <c:v>13.975155279503104</c:v>
                </c:pt>
                <c:pt idx="70">
                  <c:v>14.241486068111456</c:v>
                </c:pt>
                <c:pt idx="71">
                  <c:v>13.069908814589665</c:v>
                </c:pt>
                <c:pt idx="72">
                  <c:v>12.040133779264215</c:v>
                </c:pt>
                <c:pt idx="73">
                  <c:v>11.578947368421053</c:v>
                </c:pt>
                <c:pt idx="74">
                  <c:v>10.801393728222997</c:v>
                </c:pt>
                <c:pt idx="75">
                  <c:v>11.24031007751938</c:v>
                </c:pt>
                <c:pt idx="76">
                  <c:v>11.24031007751938</c:v>
                </c:pt>
                <c:pt idx="78">
                  <c:v>8.5106382978723403</c:v>
                </c:pt>
                <c:pt idx="80">
                  <c:v>10.138248847926267</c:v>
                </c:pt>
                <c:pt idx="81">
                  <c:v>10.1010101010101</c:v>
                </c:pt>
                <c:pt idx="84">
                  <c:v>10.559006211180124</c:v>
                </c:pt>
                <c:pt idx="87">
                  <c:v>6.8181818181818175</c:v>
                </c:pt>
                <c:pt idx="88">
                  <c:v>5.6737588652482271</c:v>
                </c:pt>
                <c:pt idx="90">
                  <c:v>8.1632653061224492</c:v>
                </c:pt>
                <c:pt idx="91">
                  <c:v>7.741935483870968</c:v>
                </c:pt>
                <c:pt idx="92">
                  <c:v>7.59493670886076</c:v>
                </c:pt>
                <c:pt idx="93">
                  <c:v>8.5526315789473681</c:v>
                </c:pt>
                <c:pt idx="94">
                  <c:v>9.316770186335404</c:v>
                </c:pt>
                <c:pt idx="95">
                  <c:v>9.0909090909090917</c:v>
                </c:pt>
                <c:pt idx="96">
                  <c:v>7.3529411764705888</c:v>
                </c:pt>
                <c:pt idx="97">
                  <c:v>6.9767441860465116</c:v>
                </c:pt>
                <c:pt idx="98">
                  <c:v>6.4777327935222671</c:v>
                </c:pt>
                <c:pt idx="99">
                  <c:v>6.1475409836065573</c:v>
                </c:pt>
                <c:pt idx="100">
                  <c:v>5.5335968379446641</c:v>
                </c:pt>
                <c:pt idx="101">
                  <c:v>4.868913857677903</c:v>
                </c:pt>
                <c:pt idx="102">
                  <c:v>4.3478260869565215</c:v>
                </c:pt>
                <c:pt idx="103">
                  <c:v>4.4982698961937722</c:v>
                </c:pt>
                <c:pt idx="104">
                  <c:v>5.4140127388535033</c:v>
                </c:pt>
                <c:pt idx="105">
                  <c:v>4.0372670807453419</c:v>
                </c:pt>
                <c:pt idx="106">
                  <c:v>4.0372670807453419</c:v>
                </c:pt>
                <c:pt idx="107">
                  <c:v>3.225806451612903</c:v>
                </c:pt>
                <c:pt idx="108">
                  <c:v>3.5911602209944751</c:v>
                </c:pt>
                <c:pt idx="109">
                  <c:v>4.1025641025641022</c:v>
                </c:pt>
                <c:pt idx="110">
                  <c:v>4.1666666666666661</c:v>
                </c:pt>
                <c:pt idx="111">
                  <c:v>4.591836734693878</c:v>
                </c:pt>
                <c:pt idx="112">
                  <c:v>4.7281323877068555</c:v>
                </c:pt>
                <c:pt idx="113">
                  <c:v>5.9101654846335698</c:v>
                </c:pt>
                <c:pt idx="114">
                  <c:v>7.1428571428571423</c:v>
                </c:pt>
                <c:pt idx="115">
                  <c:v>7.3563218390804597</c:v>
                </c:pt>
                <c:pt idx="116">
                  <c:v>7.1748878923766819</c:v>
                </c:pt>
                <c:pt idx="117">
                  <c:v>6.9977426636568847</c:v>
                </c:pt>
                <c:pt idx="118">
                  <c:v>6.4444444444444446</c:v>
                </c:pt>
                <c:pt idx="119">
                  <c:v>6.2634989200863922</c:v>
                </c:pt>
                <c:pt idx="120">
                  <c:v>6.1135371179039302</c:v>
                </c:pt>
                <c:pt idx="121">
                  <c:v>6.1702127659574471</c:v>
                </c:pt>
                <c:pt idx="122">
                  <c:v>6.625258799171843</c:v>
                </c:pt>
                <c:pt idx="123">
                  <c:v>5.8232931726907635</c:v>
                </c:pt>
                <c:pt idx="124" formatCode="General">
                  <c:v>5.3333333333333339</c:v>
                </c:pt>
                <c:pt idx="125" formatCode="General">
                  <c:v>6.2015503875968996</c:v>
                </c:pt>
                <c:pt idx="126" formatCode="General">
                  <c:v>6.2030075187969924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D-4A9D-A302-679CB92B4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896"/>
        <c:axId val="215474176"/>
      </c:lineChart>
      <c:dateAx>
        <c:axId val="216720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4176"/>
        <c:crosses val="autoZero"/>
        <c:auto val="1"/>
        <c:lblOffset val="100"/>
        <c:baseTimeUnit val="days"/>
      </c:dateAx>
      <c:valAx>
        <c:axId val="21547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'TS_COVID-19_BG'!$AF$15:$AF$128</c:f>
              <c:numCache>
                <c:formatCode>0.00</c:formatCode>
                <c:ptCount val="114"/>
                <c:pt idx="0">
                  <c:v>2.3448237368664695</c:v>
                </c:pt>
                <c:pt idx="1">
                  <c:v>2.6037613274406812</c:v>
                </c:pt>
                <c:pt idx="2">
                  <c:v>2.833928074617758</c:v>
                </c:pt>
                <c:pt idx="3">
                  <c:v>3.0497094000962672</c:v>
                </c:pt>
                <c:pt idx="4">
                  <c:v>3.2942615689719115</c:v>
                </c:pt>
                <c:pt idx="5">
                  <c:v>3.3374178340676131</c:v>
                </c:pt>
                <c:pt idx="6">
                  <c:v>3.6395116897375264</c:v>
                </c:pt>
                <c:pt idx="7">
                  <c:v>4.0423034972974108</c:v>
                </c:pt>
                <c:pt idx="8">
                  <c:v>4.0998451840916807</c:v>
                </c:pt>
                <c:pt idx="9">
                  <c:v>4.1286160274888148</c:v>
                </c:pt>
                <c:pt idx="10">
                  <c:v>4.4450953048572952</c:v>
                </c:pt>
                <c:pt idx="11">
                  <c:v>4.6177203652401033</c:v>
                </c:pt>
                <c:pt idx="12">
                  <c:v>4.9054287992114487</c:v>
                </c:pt>
                <c:pt idx="13">
                  <c:v>5.0205121727999868</c:v>
                </c:pt>
                <c:pt idx="14">
                  <c:v>4.7615745822257756</c:v>
                </c:pt>
                <c:pt idx="15">
                  <c:v>4.8478871124171796</c:v>
                </c:pt>
                <c:pt idx="16">
                  <c:v>4.8766579558143146</c:v>
                </c:pt>
                <c:pt idx="17">
                  <c:v>4.8622725341157471</c:v>
                </c:pt>
                <c:pt idx="18">
                  <c:v>5.0061267511014194</c:v>
                </c:pt>
                <c:pt idx="19">
                  <c:v>5.0924392812928234</c:v>
                </c:pt>
                <c:pt idx="20">
                  <c:v>4.9198142209100162</c:v>
                </c:pt>
                <c:pt idx="21">
                  <c:v>4.7471891605272081</c:v>
                </c:pt>
                <c:pt idx="22">
                  <c:v>4.7328037388286415</c:v>
                </c:pt>
                <c:pt idx="23">
                  <c:v>4.689647473732939</c:v>
                </c:pt>
                <c:pt idx="24">
                  <c:v>4.5170224133501318</c:v>
                </c:pt>
                <c:pt idx="25">
                  <c:v>4.6752620520343724</c:v>
                </c:pt>
                <c:pt idx="26">
                  <c:v>4.9341996426085837</c:v>
                </c:pt>
                <c:pt idx="27">
                  <c:v>5.193137233182795</c:v>
                </c:pt>
                <c:pt idx="28">
                  <c:v>5.3945331369627372</c:v>
                </c:pt>
                <c:pt idx="29">
                  <c:v>5.2219080765799291</c:v>
                </c:pt>
                <c:pt idx="30">
                  <c:v>5.4664602454555737</c:v>
                </c:pt>
                <c:pt idx="31">
                  <c:v>5.8980228964125923</c:v>
                </c:pt>
                <c:pt idx="32">
                  <c:v>6.200116752082506</c:v>
                </c:pt>
                <c:pt idx="33">
                  <c:v>6.8906169936137349</c:v>
                </c:pt>
                <c:pt idx="34">
                  <c:v>7.9551381993077159</c:v>
                </c:pt>
                <c:pt idx="35">
                  <c:v>8.429857115360436</c:v>
                </c:pt>
                <c:pt idx="36">
                  <c:v>8.990888561604562</c:v>
                </c:pt>
                <c:pt idx="37">
                  <c:v>9.7533159116286292</c:v>
                </c:pt>
                <c:pt idx="38">
                  <c:v>9.8683992852171674</c:v>
                </c:pt>
                <c:pt idx="39">
                  <c:v>10.069795188997109</c:v>
                </c:pt>
                <c:pt idx="40">
                  <c:v>10.156107719188512</c:v>
                </c:pt>
                <c:pt idx="41">
                  <c:v>10.199263984284215</c:v>
                </c:pt>
                <c:pt idx="42">
                  <c:v>10.299961936174187</c:v>
                </c:pt>
                <c:pt idx="43">
                  <c:v>10.415045309762725</c:v>
                </c:pt>
                <c:pt idx="44">
                  <c:v>10.400659888064157</c:v>
                </c:pt>
                <c:pt idx="45">
                  <c:v>10.48697241825556</c:v>
                </c:pt>
                <c:pt idx="46">
                  <c:v>10.846607960719744</c:v>
                </c:pt>
                <c:pt idx="47">
                  <c:v>10.530128683351263</c:v>
                </c:pt>
                <c:pt idx="48">
                  <c:v>9.8396284418200324</c:v>
                </c:pt>
                <c:pt idx="49">
                  <c:v>9.6957742248343592</c:v>
                </c:pt>
                <c:pt idx="50">
                  <c:v>9.5663054295472527</c:v>
                </c:pt>
                <c:pt idx="51">
                  <c:v>9.0196594050016952</c:v>
                </c:pt>
                <c:pt idx="52">
                  <c:v>8.9765031399059936</c:v>
                </c:pt>
                <c:pt idx="53">
                  <c:v>8.9477322965088586</c:v>
                </c:pt>
                <c:pt idx="54">
                  <c:v>8.5449404889489742</c:v>
                </c:pt>
                <c:pt idx="55">
                  <c:v>8.3867008502647344</c:v>
                </c:pt>
                <c:pt idx="56">
                  <c:v>8.3579300068676012</c:v>
                </c:pt>
                <c:pt idx="57">
                  <c:v>8.5305550672504076</c:v>
                </c:pt>
                <c:pt idx="58">
                  <c:v>8.3867008502647344</c:v>
                </c:pt>
                <c:pt idx="59">
                  <c:v>7.9839090427048509</c:v>
                </c:pt>
                <c:pt idx="60">
                  <c:v>7.3941067530635909</c:v>
                </c:pt>
                <c:pt idx="61">
                  <c:v>7.2214816926807837</c:v>
                </c:pt>
                <c:pt idx="62">
                  <c:v>7.1927108492836487</c:v>
                </c:pt>
                <c:pt idx="63">
                  <c:v>7.005700367202274</c:v>
                </c:pt>
                <c:pt idx="64">
                  <c:v>6.6460648247380911</c:v>
                </c:pt>
                <c:pt idx="65">
                  <c:v>6.3727418124653123</c:v>
                </c:pt>
                <c:pt idx="66">
                  <c:v>6.0418771133982654</c:v>
                </c:pt>
                <c:pt idx="67">
                  <c:v>5.6246998841398135</c:v>
                </c:pt>
                <c:pt idx="68">
                  <c:v>5.4233039803598722</c:v>
                </c:pt>
                <c:pt idx="69">
                  <c:v>4.9917413294028528</c:v>
                </c:pt>
                <c:pt idx="70">
                  <c:v>4.6608766303358049</c:v>
                </c:pt>
                <c:pt idx="71">
                  <c:v>4.3443973529673245</c:v>
                </c:pt>
                <c:pt idx="72">
                  <c:v>4.0854597623931133</c:v>
                </c:pt>
                <c:pt idx="73">
                  <c:v>4.0135326539002758</c:v>
                </c:pt>
                <c:pt idx="74">
                  <c:v>3.8552930152160361</c:v>
                </c:pt>
                <c:pt idx="75">
                  <c:v>3.7689804850246325</c:v>
                </c:pt>
                <c:pt idx="76">
                  <c:v>3.682667954833228</c:v>
                </c:pt>
                <c:pt idx="77">
                  <c:v>3.754595063326065</c:v>
                </c:pt>
                <c:pt idx="78">
                  <c:v>4.0998451840916807</c:v>
                </c:pt>
                <c:pt idx="79">
                  <c:v>4.243699401077353</c:v>
                </c:pt>
                <c:pt idx="80">
                  <c:v>5.2938351850727656</c:v>
                </c:pt>
                <c:pt idx="81">
                  <c:v>6.1857313303839385</c:v>
                </c:pt>
                <c:pt idx="82">
                  <c:v>7.4372630181592934</c:v>
                </c:pt>
                <c:pt idx="83">
                  <c:v>8.6600238625375141</c:v>
                </c:pt>
                <c:pt idx="84">
                  <c:v>9.9690972371071371</c:v>
                </c:pt>
                <c:pt idx="85">
                  <c:v>10.846607960719744</c:v>
                </c:pt>
                <c:pt idx="86">
                  <c:v>11.105545551293954</c:v>
                </c:pt>
                <c:pt idx="87">
                  <c:v>11.565879045648108</c:v>
                </c:pt>
                <c:pt idx="88">
                  <c:v>12.860566998519165</c:v>
                </c:pt>
                <c:pt idx="89">
                  <c:v>13.666150613638933</c:v>
                </c:pt>
                <c:pt idx="90">
                  <c:v>15.061536518399963</c:v>
                </c:pt>
                <c:pt idx="91">
                  <c:v>15.636953386342654</c:v>
                </c:pt>
                <c:pt idx="92">
                  <c:v>16.701474592036632</c:v>
                </c:pt>
                <c:pt idx="93">
                  <c:v>16.946026760912275</c:v>
                </c:pt>
                <c:pt idx="94">
                  <c:v>16.888485074118009</c:v>
                </c:pt>
                <c:pt idx="95">
                  <c:v>17.622141580744941</c:v>
                </c:pt>
                <c:pt idx="96">
                  <c:v>17.967391701510554</c:v>
                </c:pt>
                <c:pt idx="97">
                  <c:v>19.017527485505969</c:v>
                </c:pt>
                <c:pt idx="98">
                  <c:v>19.017527485505969</c:v>
                </c:pt>
                <c:pt idx="99">
                  <c:v>19.549788088352958</c:v>
                </c:pt>
                <c:pt idx="100">
                  <c:v>20.153975799692784</c:v>
                </c:pt>
                <c:pt idx="101">
                  <c:v>21.434278330865276</c:v>
                </c:pt>
                <c:pt idx="102">
                  <c:v>22.096007728999371</c:v>
                </c:pt>
                <c:pt idx="103">
                  <c:v>23.189299778090483</c:v>
                </c:pt>
                <c:pt idx="104">
                  <c:v>23.606477007348936</c:v>
                </c:pt>
                <c:pt idx="105">
                  <c:v>25.059404598904237</c:v>
                </c:pt>
                <c:pt idx="106">
                  <c:v>25.965686165913976</c:v>
                </c:pt>
                <c:pt idx="107">
                  <c:v>26.397248816870995</c:v>
                </c:pt>
                <c:pt idx="108">
                  <c:v>27.763863878234886</c:v>
                </c:pt>
                <c:pt idx="109">
                  <c:v>28.598218336751788</c:v>
                </c:pt>
                <c:pt idx="110">
                  <c:v>30.209385566991326</c:v>
                </c:pt>
                <c:pt idx="111">
                  <c:v>32.568594725556366</c:v>
                </c:pt>
                <c:pt idx="112">
                  <c:v>35.258668583188452</c:v>
                </c:pt>
                <c:pt idx="113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C-4ED3-91AB-5ADD76AF0024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'TS_COVID-19_BG'!$AG$15:$AG$128</c:f>
              <c:numCache>
                <c:formatCode>0.00</c:formatCode>
                <c:ptCount val="114"/>
                <c:pt idx="0">
                  <c:v>0.43156265095701896</c:v>
                </c:pt>
                <c:pt idx="1">
                  <c:v>0.43156265095701896</c:v>
                </c:pt>
                <c:pt idx="2">
                  <c:v>0.43156265095701896</c:v>
                </c:pt>
                <c:pt idx="3">
                  <c:v>0.43156265095701896</c:v>
                </c:pt>
                <c:pt idx="4">
                  <c:v>0.28770843397134593</c:v>
                </c:pt>
                <c:pt idx="5">
                  <c:v>0.28770843397134593</c:v>
                </c:pt>
                <c:pt idx="6">
                  <c:v>0.28770843397134593</c:v>
                </c:pt>
                <c:pt idx="7">
                  <c:v>0.71927108492836489</c:v>
                </c:pt>
                <c:pt idx="8">
                  <c:v>0.86312530191403791</c:v>
                </c:pt>
                <c:pt idx="9">
                  <c:v>0.86312530191403791</c:v>
                </c:pt>
                <c:pt idx="10">
                  <c:v>0.86312530191403791</c:v>
                </c:pt>
                <c:pt idx="11">
                  <c:v>1.1508337358853837</c:v>
                </c:pt>
                <c:pt idx="12">
                  <c:v>1.0069795188997108</c:v>
                </c:pt>
                <c:pt idx="13">
                  <c:v>1.5823963868424027</c:v>
                </c:pt>
                <c:pt idx="14">
                  <c:v>2.1578132547850948</c:v>
                </c:pt>
                <c:pt idx="15">
                  <c:v>2.4455216887564406</c:v>
                </c:pt>
                <c:pt idx="16">
                  <c:v>2.7332301227277864</c:v>
                </c:pt>
                <c:pt idx="17">
                  <c:v>2.8770843397134596</c:v>
                </c:pt>
                <c:pt idx="18">
                  <c:v>3.0209385566991327</c:v>
                </c:pt>
                <c:pt idx="19">
                  <c:v>3.0209385566991327</c:v>
                </c:pt>
                <c:pt idx="20">
                  <c:v>3.3086469906704785</c:v>
                </c:pt>
                <c:pt idx="21">
                  <c:v>3.1647927736848054</c:v>
                </c:pt>
                <c:pt idx="22">
                  <c:v>3.1647927736848054</c:v>
                </c:pt>
                <c:pt idx="23">
                  <c:v>3.5963554246418243</c:v>
                </c:pt>
                <c:pt idx="24">
                  <c:v>3.8840638586131702</c:v>
                </c:pt>
                <c:pt idx="25">
                  <c:v>3.7402096416274975</c:v>
                </c:pt>
                <c:pt idx="26">
                  <c:v>4.0279180755988433</c:v>
                </c:pt>
                <c:pt idx="27">
                  <c:v>3.8840638586131702</c:v>
                </c:pt>
                <c:pt idx="28">
                  <c:v>3.4525012076561516</c:v>
                </c:pt>
                <c:pt idx="29">
                  <c:v>3.3086469906704785</c:v>
                </c:pt>
                <c:pt idx="30">
                  <c:v>3.0209385566991327</c:v>
                </c:pt>
                <c:pt idx="31">
                  <c:v>3.1647927736848054</c:v>
                </c:pt>
                <c:pt idx="32">
                  <c:v>3.5963554246418243</c:v>
                </c:pt>
                <c:pt idx="33">
                  <c:v>4.0279180755988433</c:v>
                </c:pt>
                <c:pt idx="34">
                  <c:v>4.0279180755988433</c:v>
                </c:pt>
                <c:pt idx="35">
                  <c:v>3.7402096416274975</c:v>
                </c:pt>
                <c:pt idx="36">
                  <c:v>3.7402096416274975</c:v>
                </c:pt>
                <c:pt idx="37">
                  <c:v>3.5963554246418243</c:v>
                </c:pt>
                <c:pt idx="38">
                  <c:v>3.3086469906704785</c:v>
                </c:pt>
                <c:pt idx="39">
                  <c:v>4.0279180755988433</c:v>
                </c:pt>
                <c:pt idx="40">
                  <c:v>4.0279180755988433</c:v>
                </c:pt>
                <c:pt idx="41">
                  <c:v>3.8840638586131702</c:v>
                </c:pt>
                <c:pt idx="42">
                  <c:v>4.3156265095701896</c:v>
                </c:pt>
                <c:pt idx="43">
                  <c:v>4.3156265095701896</c:v>
                </c:pt>
                <c:pt idx="44">
                  <c:v>5.0348975944985543</c:v>
                </c:pt>
                <c:pt idx="45">
                  <c:v>5.0348975944985543</c:v>
                </c:pt>
                <c:pt idx="46">
                  <c:v>5.0348975944985543</c:v>
                </c:pt>
                <c:pt idx="47">
                  <c:v>4.6033349435415349</c:v>
                </c:pt>
                <c:pt idx="48">
                  <c:v>4.6033349435415349</c:v>
                </c:pt>
                <c:pt idx="49">
                  <c:v>5.0348975944985543</c:v>
                </c:pt>
                <c:pt idx="50">
                  <c:v>5.0348975944985543</c:v>
                </c:pt>
                <c:pt idx="51">
                  <c:v>5.1787518114842275</c:v>
                </c:pt>
                <c:pt idx="52">
                  <c:v>5.4664602454555729</c:v>
                </c:pt>
                <c:pt idx="53">
                  <c:v>4.7471891605272081</c:v>
                </c:pt>
                <c:pt idx="54">
                  <c:v>4.8910433775128812</c:v>
                </c:pt>
                <c:pt idx="55">
                  <c:v>5.0348975944985543</c:v>
                </c:pt>
                <c:pt idx="56">
                  <c:v>4.8910433775128812</c:v>
                </c:pt>
                <c:pt idx="57">
                  <c:v>5.1787518114842275</c:v>
                </c:pt>
                <c:pt idx="58">
                  <c:v>4.7471891605272081</c:v>
                </c:pt>
                <c:pt idx="59">
                  <c:v>4.7471891605272081</c:v>
                </c:pt>
                <c:pt idx="60">
                  <c:v>4.7471891605272081</c:v>
                </c:pt>
                <c:pt idx="61">
                  <c:v>5.3226060284699006</c:v>
                </c:pt>
                <c:pt idx="62">
                  <c:v>5.7541686794269191</c:v>
                </c:pt>
                <c:pt idx="63">
                  <c:v>5.3226060284699006</c:v>
                </c:pt>
                <c:pt idx="64">
                  <c:v>5.7541686794269191</c:v>
                </c:pt>
                <c:pt idx="65">
                  <c:v>5.3226060284699006</c:v>
                </c:pt>
                <c:pt idx="66">
                  <c:v>5.0348975944985543</c:v>
                </c:pt>
                <c:pt idx="67">
                  <c:v>5.3226060284699006</c:v>
                </c:pt>
                <c:pt idx="68">
                  <c:v>5.0348975944985543</c:v>
                </c:pt>
                <c:pt idx="69">
                  <c:v>4.8910433775128812</c:v>
                </c:pt>
                <c:pt idx="70">
                  <c:v>4.8910433775128812</c:v>
                </c:pt>
                <c:pt idx="71">
                  <c:v>4.4594807265558627</c:v>
                </c:pt>
                <c:pt idx="72">
                  <c:v>4.1717722925845164</c:v>
                </c:pt>
                <c:pt idx="73">
                  <c:v>4.4594807265558627</c:v>
                </c:pt>
                <c:pt idx="74">
                  <c:v>4.1717722925845164</c:v>
                </c:pt>
                <c:pt idx="75">
                  <c:v>3.7402096416274975</c:v>
                </c:pt>
                <c:pt idx="76">
                  <c:v>3.0209385566991327</c:v>
                </c:pt>
                <c:pt idx="77">
                  <c:v>3.0209385566991327</c:v>
                </c:pt>
                <c:pt idx="78">
                  <c:v>2.4455216887564406</c:v>
                </c:pt>
                <c:pt idx="79">
                  <c:v>2.4455216887564406</c:v>
                </c:pt>
                <c:pt idx="80">
                  <c:v>3.0209385566991327</c:v>
                </c:pt>
                <c:pt idx="81">
                  <c:v>3.0209385566991327</c:v>
                </c:pt>
                <c:pt idx="82">
                  <c:v>2.8770843397134596</c:v>
                </c:pt>
                <c:pt idx="83">
                  <c:v>2.7332301227277864</c:v>
                </c:pt>
                <c:pt idx="84">
                  <c:v>2.8770843397134596</c:v>
                </c:pt>
                <c:pt idx="85">
                  <c:v>2.8770843397134596</c:v>
                </c:pt>
                <c:pt idx="86">
                  <c:v>3.1647927736848054</c:v>
                </c:pt>
                <c:pt idx="87">
                  <c:v>2.8770843397134596</c:v>
                </c:pt>
                <c:pt idx="88">
                  <c:v>3.3086469906704785</c:v>
                </c:pt>
                <c:pt idx="89">
                  <c:v>3.5963554246418243</c:v>
                </c:pt>
                <c:pt idx="90">
                  <c:v>4.4594807265558627</c:v>
                </c:pt>
                <c:pt idx="91">
                  <c:v>4.7471891605272081</c:v>
                </c:pt>
                <c:pt idx="92">
                  <c:v>5.610314462441246</c:v>
                </c:pt>
                <c:pt idx="93">
                  <c:v>5.610314462441246</c:v>
                </c:pt>
                <c:pt idx="94">
                  <c:v>6.1857313303839376</c:v>
                </c:pt>
                <c:pt idx="95">
                  <c:v>5.8980228964125923</c:v>
                </c:pt>
                <c:pt idx="96">
                  <c:v>6.0418771133982654</c:v>
                </c:pt>
                <c:pt idx="97">
                  <c:v>6.1857313303839376</c:v>
                </c:pt>
                <c:pt idx="98">
                  <c:v>6.1857313303839376</c:v>
                </c:pt>
                <c:pt idx="99">
                  <c:v>6.3295855473696108</c:v>
                </c:pt>
                <c:pt idx="100">
                  <c:v>6.4734397643552839</c:v>
                </c:pt>
                <c:pt idx="101">
                  <c:v>6.7611481983266302</c:v>
                </c:pt>
                <c:pt idx="102">
                  <c:v>7.0488566322979755</c:v>
                </c:pt>
                <c:pt idx="103">
                  <c:v>6.9050024153123033</c:v>
                </c:pt>
                <c:pt idx="104">
                  <c:v>6.0418771133982654</c:v>
                </c:pt>
                <c:pt idx="105">
                  <c:v>6.617293981340957</c:v>
                </c:pt>
                <c:pt idx="106">
                  <c:v>6.0418771133982654</c:v>
                </c:pt>
                <c:pt idx="107">
                  <c:v>6.7611481983266302</c:v>
                </c:pt>
                <c:pt idx="108">
                  <c:v>6.1857313303839376</c:v>
                </c:pt>
                <c:pt idx="109">
                  <c:v>6.617293981340957</c:v>
                </c:pt>
                <c:pt idx="110">
                  <c:v>7.1927108492836487</c:v>
                </c:pt>
                <c:pt idx="111">
                  <c:v>7.3365650662693218</c:v>
                </c:pt>
                <c:pt idx="112">
                  <c:v>7.4804192832549949</c:v>
                </c:pt>
                <c:pt idx="113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C-4ED3-91AB-5ADD76AF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320"/>
        <c:axId val="215476480"/>
      </c:lineChart>
      <c:dateAx>
        <c:axId val="217272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6480"/>
        <c:crosses val="autoZero"/>
        <c:auto val="1"/>
        <c:lblOffset val="100"/>
        <c:baseTimeUnit val="days"/>
      </c:dateAx>
      <c:valAx>
        <c:axId val="215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Седмичен</a:t>
            </a:r>
            <a:r>
              <a:rPr lang="bg-BG" baseline="0"/>
              <a:t> брой тестове на 100 000 население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'TS_COVID-19_BG'!$AH$1</c:f>
              <c:strCache>
                <c:ptCount val="1"/>
                <c:pt idx="0">
                  <c:v>Седмични тестове на 100 000 население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'TS_COVID-19_BG'!$AH$88:$AH$128</c:f>
              <c:numCache>
                <c:formatCode>0.00</c:formatCode>
                <c:ptCount val="41"/>
                <c:pt idx="0">
                  <c:v>133.5974113145945</c:v>
                </c:pt>
                <c:pt idx="1">
                  <c:v>130.57647275789537</c:v>
                </c:pt>
                <c:pt idx="2">
                  <c:v>129.15231600973721</c:v>
                </c:pt>
                <c:pt idx="3">
                  <c:v>120.60737552078824</c:v>
                </c:pt>
                <c:pt idx="4">
                  <c:v>118.34886431411316</c:v>
                </c:pt>
                <c:pt idx="5">
                  <c:v>121.36980287081229</c:v>
                </c:pt>
                <c:pt idx="6">
                  <c:v>105.17181803822552</c:v>
                </c:pt>
                <c:pt idx="7">
                  <c:v>107.84750647415903</c:v>
                </c:pt>
                <c:pt idx="8">
                  <c:v>114.03323780454298</c:v>
                </c:pt>
                <c:pt idx="9">
                  <c:v>130.34630601071828</c:v>
                </c:pt>
                <c:pt idx="10">
                  <c:v>152.05390735385635</c:v>
                </c:pt>
                <c:pt idx="11">
                  <c:v>172.85522712998466</c:v>
                </c:pt>
                <c:pt idx="12">
                  <c:v>189.52793087862415</c:v>
                </c:pt>
                <c:pt idx="13">
                  <c:v>203.65441498661724</c:v>
                </c:pt>
                <c:pt idx="14">
                  <c:v>209.23595860566135</c:v>
                </c:pt>
                <c:pt idx="15">
                  <c:v>213.09125162087742</c:v>
                </c:pt>
                <c:pt idx="16">
                  <c:v>209.43735450944129</c:v>
                </c:pt>
                <c:pt idx="17">
                  <c:v>201.72676847900922</c:v>
                </c:pt>
                <c:pt idx="18">
                  <c:v>197.8283191986975</c:v>
                </c:pt>
                <c:pt idx="19">
                  <c:v>188.98128485407861</c:v>
                </c:pt>
                <c:pt idx="20">
                  <c:v>176.85437436218635</c:v>
                </c:pt>
                <c:pt idx="21">
                  <c:v>190.98085847017947</c:v>
                </c:pt>
                <c:pt idx="22">
                  <c:v>203.94212342058862</c:v>
                </c:pt>
                <c:pt idx="23">
                  <c:v>217.78089909461033</c:v>
                </c:pt>
                <c:pt idx="24">
                  <c:v>227.43351705434901</c:v>
                </c:pt>
                <c:pt idx="25">
                  <c:v>232.88559187810597</c:v>
                </c:pt>
                <c:pt idx="26">
                  <c:v>235.3023427234653</c:v>
                </c:pt>
                <c:pt idx="27">
                  <c:v>242.03472007839477</c:v>
                </c:pt>
                <c:pt idx="28">
                  <c:v>267.19482262918899</c:v>
                </c:pt>
                <c:pt idx="29">
                  <c:v>272.9058350435202</c:v>
                </c:pt>
                <c:pt idx="30">
                  <c:v>271.17958443969212</c:v>
                </c:pt>
                <c:pt idx="31">
                  <c:v>276.64604468514767</c:v>
                </c:pt>
                <c:pt idx="32">
                  <c:v>273.59633528505145</c:v>
                </c:pt>
                <c:pt idx="33">
                  <c:v>288.88803855062849</c:v>
                </c:pt>
                <c:pt idx="34">
                  <c:v>287.29125674208751</c:v>
                </c:pt>
                <c:pt idx="35">
                  <c:v>262.11676876959473</c:v>
                </c:pt>
                <c:pt idx="36">
                  <c:v>263.90056106021711</c:v>
                </c:pt>
                <c:pt idx="37">
                  <c:v>283.89629722122567</c:v>
                </c:pt>
                <c:pt idx="38">
                  <c:v>291.53495614316489</c:v>
                </c:pt>
                <c:pt idx="39">
                  <c:v>320.33457038369659</c:v>
                </c:pt>
                <c:pt idx="40">
                  <c:v>323.42743604888858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D-4629-8FC6-CED7162F2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832"/>
        <c:axId val="215479360"/>
      </c:lineChart>
      <c:dateAx>
        <c:axId val="217272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9360"/>
        <c:crosses val="autoZero"/>
        <c:auto val="1"/>
        <c:lblOffset val="100"/>
        <c:baseTimeUnit val="days"/>
      </c:dateAx>
      <c:valAx>
        <c:axId val="2154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Седмична </a:t>
            </a:r>
            <a:r>
              <a:rPr lang="bg-BG" baseline="0"/>
              <a:t>положителност на тестовете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'TS_COVID-19_BG'!$AI$1</c:f>
              <c:strCache>
                <c:ptCount val="1"/>
                <c:pt idx="0">
                  <c:v>Седмична положителност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'TS_COVID-19_BG'!$AI$88:$AI$128</c:f>
              <c:numCache>
                <c:formatCode>0.00</c:formatCode>
                <c:ptCount val="41"/>
                <c:pt idx="0">
                  <c:v>1.022935285883493</c:v>
                </c:pt>
                <c:pt idx="1">
                  <c:v>1.1016855789357718</c:v>
                </c:pt>
                <c:pt idx="2">
                  <c:v>1.2920472265537981</c:v>
                </c:pt>
                <c:pt idx="3">
                  <c:v>1.7056297709923662</c:v>
                </c:pt>
                <c:pt idx="4">
                  <c:v>2.0663668408897533</c:v>
                </c:pt>
                <c:pt idx="5">
                  <c:v>2.3586582908616807</c:v>
                </c:pt>
                <c:pt idx="6">
                  <c:v>2.8587060593626044</c:v>
                </c:pt>
                <c:pt idx="7">
                  <c:v>3.6414565826330536</c:v>
                </c:pt>
                <c:pt idx="8">
                  <c:v>4.1629872587359662</c:v>
                </c:pt>
                <c:pt idx="9">
                  <c:v>4.4255600927049992</c:v>
                </c:pt>
                <c:pt idx="10">
                  <c:v>4.3424787133396405</c:v>
                </c:pt>
                <c:pt idx="11">
                  <c:v>4.3525299600532623</c:v>
                </c:pt>
                <c:pt idx="12">
                  <c:v>4.2125237191650848</c:v>
                </c:pt>
                <c:pt idx="13">
                  <c:v>3.9768312495585225</c:v>
                </c:pt>
                <c:pt idx="14">
                  <c:v>3.6507390855964252</c:v>
                </c:pt>
                <c:pt idx="15">
                  <c:v>3.8074664146357926</c:v>
                </c:pt>
                <c:pt idx="16">
                  <c:v>3.7708633834741399</c:v>
                </c:pt>
                <c:pt idx="17">
                  <c:v>4.193111317121871</c:v>
                </c:pt>
                <c:pt idx="18">
                  <c:v>4.1012216404886557</c:v>
                </c:pt>
                <c:pt idx="19">
                  <c:v>4.6129253254167617</c:v>
                </c:pt>
                <c:pt idx="20">
                  <c:v>5.0024402147388969</c:v>
                </c:pt>
                <c:pt idx="21">
                  <c:v>4.8433263031033444</c:v>
                </c:pt>
                <c:pt idx="22">
                  <c:v>4.6624814840939548</c:v>
                </c:pt>
                <c:pt idx="23">
                  <c:v>4.623819274720919</c:v>
                </c:pt>
                <c:pt idx="24">
                  <c:v>4.6426312460468058</c:v>
                </c:pt>
                <c:pt idx="25">
                  <c:v>4.6821916115881157</c:v>
                </c:pt>
                <c:pt idx="26">
                  <c:v>4.6035336553157666</c:v>
                </c:pt>
                <c:pt idx="27">
                  <c:v>4.671619613670134</c:v>
                </c:pt>
                <c:pt idx="28">
                  <c:v>4.5601378270700978</c:v>
                </c:pt>
                <c:pt idx="29">
                  <c:v>4.6123029887723366</c:v>
                </c:pt>
                <c:pt idx="30">
                  <c:v>4.8379396318497694</c:v>
                </c:pt>
                <c:pt idx="31">
                  <c:v>4.7163434038791534</c:v>
                </c:pt>
                <c:pt idx="32">
                  <c:v>5.1737735948262271</c:v>
                </c:pt>
                <c:pt idx="33">
                  <c:v>5.2385220595558213</c:v>
                </c:pt>
                <c:pt idx="34">
                  <c:v>5.2526162936257572</c:v>
                </c:pt>
                <c:pt idx="35">
                  <c:v>5.9436913451511986</c:v>
                </c:pt>
                <c:pt idx="36">
                  <c:v>6.0670482420278002</c:v>
                </c:pt>
                <c:pt idx="37">
                  <c:v>6.0197618444388148</c:v>
                </c:pt>
                <c:pt idx="38">
                  <c:v>6.6959439455245242</c:v>
                </c:pt>
                <c:pt idx="39">
                  <c:v>6.5879288665349378</c:v>
                </c:pt>
                <c:pt idx="40">
                  <c:v>6.6628119023262018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3-4432-860F-50B5B1B7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384"/>
        <c:axId val="215481088"/>
      </c:lineChart>
      <c:dateAx>
        <c:axId val="2167203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81088"/>
        <c:crosses val="autoZero"/>
        <c:auto val="1"/>
        <c:lblOffset val="100"/>
        <c:baseTimeUnit val="days"/>
      </c:dateAx>
      <c:valAx>
        <c:axId val="21548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2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29" Type="http://schemas.openxmlformats.org/officeDocument/2006/relationships/chart" Target="../charts/chart45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chart" Target="../charts/chart44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3.xml"/><Relationship Id="rId30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372836</xdr:colOff>
      <xdr:row>189</xdr:row>
      <xdr:rowOff>108857</xdr:rowOff>
    </xdr:from>
    <xdr:to>
      <xdr:col>36</xdr:col>
      <xdr:colOff>884464</xdr:colOff>
      <xdr:row>210</xdr:row>
      <xdr:rowOff>85998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318653</xdr:colOff>
      <xdr:row>131</xdr:row>
      <xdr:rowOff>71122</xdr:rowOff>
    </xdr:from>
    <xdr:to>
      <xdr:col>27</xdr:col>
      <xdr:colOff>254000</xdr:colOff>
      <xdr:row>158</xdr:row>
      <xdr:rowOff>156482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63500</xdr:colOff>
      <xdr:row>160</xdr:row>
      <xdr:rowOff>137431</xdr:rowOff>
    </xdr:from>
    <xdr:to>
      <xdr:col>26</xdr:col>
      <xdr:colOff>793750</xdr:colOff>
      <xdr:row>192</xdr:row>
      <xdr:rowOff>181903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353785</xdr:colOff>
      <xdr:row>148</xdr:row>
      <xdr:rowOff>136070</xdr:rowOff>
    </xdr:from>
    <xdr:to>
      <xdr:col>36</xdr:col>
      <xdr:colOff>857250</xdr:colOff>
      <xdr:row>168</xdr:row>
      <xdr:rowOff>46263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447373</xdr:colOff>
      <xdr:row>132</xdr:row>
      <xdr:rowOff>13910</xdr:rowOff>
    </xdr:from>
    <xdr:to>
      <xdr:col>36</xdr:col>
      <xdr:colOff>960362</xdr:colOff>
      <xdr:row>151</xdr:row>
      <xdr:rowOff>61535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359230</xdr:colOff>
      <xdr:row>169</xdr:row>
      <xdr:rowOff>27214</xdr:rowOff>
    </xdr:from>
    <xdr:to>
      <xdr:col>36</xdr:col>
      <xdr:colOff>843644</xdr:colOff>
      <xdr:row>188</xdr:row>
      <xdr:rowOff>81644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129</xdr:row>
      <xdr:rowOff>99786</xdr:rowOff>
    </xdr:from>
    <xdr:to>
      <xdr:col>13</xdr:col>
      <xdr:colOff>471710</xdr:colOff>
      <xdr:row>151</xdr:row>
      <xdr:rowOff>110670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</xdr:colOff>
      <xdr:row>148</xdr:row>
      <xdr:rowOff>149678</xdr:rowOff>
    </xdr:from>
    <xdr:to>
      <xdr:col>13</xdr:col>
      <xdr:colOff>471711</xdr:colOff>
      <xdr:row>170</xdr:row>
      <xdr:rowOff>160562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174</xdr:row>
      <xdr:rowOff>0</xdr:rowOff>
    </xdr:from>
    <xdr:to>
      <xdr:col>13</xdr:col>
      <xdr:colOff>471710</xdr:colOff>
      <xdr:row>196</xdr:row>
      <xdr:rowOff>10884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95252</xdr:colOff>
      <xdr:row>122</xdr:row>
      <xdr:rowOff>117321</xdr:rowOff>
    </xdr:from>
    <xdr:to>
      <xdr:col>55</xdr:col>
      <xdr:colOff>597233</xdr:colOff>
      <xdr:row>137</xdr:row>
      <xdr:rowOff>100388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602288</xdr:colOff>
      <xdr:row>107</xdr:row>
      <xdr:rowOff>175683</xdr:rowOff>
    </xdr:from>
    <xdr:to>
      <xdr:col>55</xdr:col>
      <xdr:colOff>494669</xdr:colOff>
      <xdr:row>122</xdr:row>
      <xdr:rowOff>61383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1512660</xdr:colOff>
      <xdr:row>132</xdr:row>
      <xdr:rowOff>73024</xdr:rowOff>
    </xdr:from>
    <xdr:to>
      <xdr:col>48</xdr:col>
      <xdr:colOff>351517</xdr:colOff>
      <xdr:row>177</xdr:row>
      <xdr:rowOff>83909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1441269</xdr:colOff>
      <xdr:row>181</xdr:row>
      <xdr:rowOff>90351</xdr:rowOff>
    </xdr:from>
    <xdr:to>
      <xdr:col>48</xdr:col>
      <xdr:colOff>239486</xdr:colOff>
      <xdr:row>226</xdr:row>
      <xdr:rowOff>101236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590550</xdr:colOff>
      <xdr:row>211</xdr:row>
      <xdr:rowOff>76200</xdr:rowOff>
    </xdr:from>
    <xdr:to>
      <xdr:col>36</xdr:col>
      <xdr:colOff>1102178</xdr:colOff>
      <xdr:row>232</xdr:row>
      <xdr:rowOff>53341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197</xdr:row>
      <xdr:rowOff>0</xdr:rowOff>
    </xdr:from>
    <xdr:to>
      <xdr:col>13</xdr:col>
      <xdr:colOff>471710</xdr:colOff>
      <xdr:row>219</xdr:row>
      <xdr:rowOff>10884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237</xdr:row>
      <xdr:rowOff>0</xdr:rowOff>
    </xdr:from>
    <xdr:to>
      <xdr:col>36</xdr:col>
      <xdr:colOff>1121228</xdr:colOff>
      <xdr:row>257</xdr:row>
      <xdr:rowOff>158116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7</xdr:row>
      <xdr:rowOff>19049</xdr:rowOff>
    </xdr:from>
    <xdr:to>
      <xdr:col>12</xdr:col>
      <xdr:colOff>74083</xdr:colOff>
      <xdr:row>26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245533</xdr:colOff>
      <xdr:row>7</xdr:row>
      <xdr:rowOff>33867</xdr:rowOff>
    </xdr:from>
    <xdr:to>
      <xdr:col>23</xdr:col>
      <xdr:colOff>370416</xdr:colOff>
      <xdr:row>26</xdr:row>
      <xdr:rowOff>71968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7</xdr:row>
      <xdr:rowOff>0</xdr:rowOff>
    </xdr:from>
    <xdr:to>
      <xdr:col>34</xdr:col>
      <xdr:colOff>555626</xdr:colOff>
      <xdr:row>26</xdr:row>
      <xdr:rowOff>38101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7</xdr:row>
      <xdr:rowOff>0</xdr:rowOff>
    </xdr:from>
    <xdr:to>
      <xdr:col>46</xdr:col>
      <xdr:colOff>555626</xdr:colOff>
      <xdr:row>26</xdr:row>
      <xdr:rowOff>38101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555626</xdr:colOff>
      <xdr:row>46</xdr:row>
      <xdr:rowOff>38101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22</xdr:col>
      <xdr:colOff>555626</xdr:colOff>
      <xdr:row>46</xdr:row>
      <xdr:rowOff>38101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575734</xdr:colOff>
      <xdr:row>26</xdr:row>
      <xdr:rowOff>169333</xdr:rowOff>
    </xdr:from>
    <xdr:to>
      <xdr:col>34</xdr:col>
      <xdr:colOff>521760</xdr:colOff>
      <xdr:row>46</xdr:row>
      <xdr:rowOff>21167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27</xdr:row>
      <xdr:rowOff>0</xdr:rowOff>
    </xdr:from>
    <xdr:to>
      <xdr:col>46</xdr:col>
      <xdr:colOff>555626</xdr:colOff>
      <xdr:row>46</xdr:row>
      <xdr:rowOff>38101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10</xdr:col>
      <xdr:colOff>555626</xdr:colOff>
      <xdr:row>66</xdr:row>
      <xdr:rowOff>38101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47</xdr:row>
      <xdr:rowOff>0</xdr:rowOff>
    </xdr:from>
    <xdr:to>
      <xdr:col>22</xdr:col>
      <xdr:colOff>555626</xdr:colOff>
      <xdr:row>66</xdr:row>
      <xdr:rowOff>38101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47</xdr:row>
      <xdr:rowOff>0</xdr:rowOff>
    </xdr:from>
    <xdr:to>
      <xdr:col>34</xdr:col>
      <xdr:colOff>555626</xdr:colOff>
      <xdr:row>66</xdr:row>
      <xdr:rowOff>38101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35</xdr:col>
      <xdr:colOff>584200</xdr:colOff>
      <xdr:row>47</xdr:row>
      <xdr:rowOff>8467</xdr:rowOff>
    </xdr:from>
    <xdr:to>
      <xdr:col>46</xdr:col>
      <xdr:colOff>530226</xdr:colOff>
      <xdr:row>66</xdr:row>
      <xdr:rowOff>46568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28575</xdr:colOff>
      <xdr:row>67</xdr:row>
      <xdr:rowOff>0</xdr:rowOff>
    </xdr:from>
    <xdr:to>
      <xdr:col>10</xdr:col>
      <xdr:colOff>584201</xdr:colOff>
      <xdr:row>86</xdr:row>
      <xdr:rowOff>38101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567267</xdr:colOff>
      <xdr:row>66</xdr:row>
      <xdr:rowOff>135467</xdr:rowOff>
    </xdr:from>
    <xdr:to>
      <xdr:col>22</xdr:col>
      <xdr:colOff>513293</xdr:colOff>
      <xdr:row>85</xdr:row>
      <xdr:rowOff>173567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67</xdr:row>
      <xdr:rowOff>0</xdr:rowOff>
    </xdr:from>
    <xdr:to>
      <xdr:col>34</xdr:col>
      <xdr:colOff>555626</xdr:colOff>
      <xdr:row>86</xdr:row>
      <xdr:rowOff>38101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67</xdr:row>
      <xdr:rowOff>0</xdr:rowOff>
    </xdr:from>
    <xdr:to>
      <xdr:col>46</xdr:col>
      <xdr:colOff>555626</xdr:colOff>
      <xdr:row>86</xdr:row>
      <xdr:rowOff>38101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10</xdr:col>
      <xdr:colOff>555626</xdr:colOff>
      <xdr:row>106</xdr:row>
      <xdr:rowOff>38101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87</xdr:row>
      <xdr:rowOff>0</xdr:rowOff>
    </xdr:from>
    <xdr:to>
      <xdr:col>22</xdr:col>
      <xdr:colOff>555626</xdr:colOff>
      <xdr:row>106</xdr:row>
      <xdr:rowOff>38101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0</xdr:colOff>
      <xdr:row>87</xdr:row>
      <xdr:rowOff>0</xdr:rowOff>
    </xdr:from>
    <xdr:to>
      <xdr:col>34</xdr:col>
      <xdr:colOff>555626</xdr:colOff>
      <xdr:row>106</xdr:row>
      <xdr:rowOff>38101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0</xdr:colOff>
      <xdr:row>87</xdr:row>
      <xdr:rowOff>0</xdr:rowOff>
    </xdr:from>
    <xdr:to>
      <xdr:col>46</xdr:col>
      <xdr:colOff>555626</xdr:colOff>
      <xdr:row>106</xdr:row>
      <xdr:rowOff>38101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10</xdr:col>
      <xdr:colOff>555626</xdr:colOff>
      <xdr:row>126</xdr:row>
      <xdr:rowOff>38101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22</xdr:col>
      <xdr:colOff>555626</xdr:colOff>
      <xdr:row>126</xdr:row>
      <xdr:rowOff>38101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34</xdr:col>
      <xdr:colOff>555626</xdr:colOff>
      <xdr:row>126</xdr:row>
      <xdr:rowOff>38101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0</xdr:colOff>
      <xdr:row>107</xdr:row>
      <xdr:rowOff>0</xdr:rowOff>
    </xdr:from>
    <xdr:to>
      <xdr:col>46</xdr:col>
      <xdr:colOff>555626</xdr:colOff>
      <xdr:row>126</xdr:row>
      <xdr:rowOff>38101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10</xdr:col>
      <xdr:colOff>555626</xdr:colOff>
      <xdr:row>146</xdr:row>
      <xdr:rowOff>38101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558800</xdr:colOff>
      <xdr:row>125</xdr:row>
      <xdr:rowOff>160867</xdr:rowOff>
    </xdr:from>
    <xdr:to>
      <xdr:col>22</xdr:col>
      <xdr:colOff>504826</xdr:colOff>
      <xdr:row>145</xdr:row>
      <xdr:rowOff>12700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0</xdr:colOff>
      <xdr:row>127</xdr:row>
      <xdr:rowOff>0</xdr:rowOff>
    </xdr:from>
    <xdr:to>
      <xdr:col>34</xdr:col>
      <xdr:colOff>555626</xdr:colOff>
      <xdr:row>146</xdr:row>
      <xdr:rowOff>38101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0</xdr:colOff>
      <xdr:row>127</xdr:row>
      <xdr:rowOff>0</xdr:rowOff>
    </xdr:from>
    <xdr:to>
      <xdr:col>46</xdr:col>
      <xdr:colOff>555626</xdr:colOff>
      <xdr:row>146</xdr:row>
      <xdr:rowOff>38101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147</xdr:row>
      <xdr:rowOff>0</xdr:rowOff>
    </xdr:from>
    <xdr:to>
      <xdr:col>10</xdr:col>
      <xdr:colOff>555626</xdr:colOff>
      <xdr:row>166</xdr:row>
      <xdr:rowOff>38101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114300</xdr:colOff>
      <xdr:row>146</xdr:row>
      <xdr:rowOff>171450</xdr:rowOff>
    </xdr:from>
    <xdr:to>
      <xdr:col>23</xdr:col>
      <xdr:colOff>518583</xdr:colOff>
      <xdr:row>166</xdr:row>
      <xdr:rowOff>19051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48576"/>
  <sheetViews>
    <sheetView zoomScale="50" zoomScaleNormal="50" workbookViewId="0">
      <pane ySplit="1" topLeftCell="A91" activePane="bottomLeft" state="frozen"/>
      <selection activeCell="AI1" sqref="AI1"/>
      <selection pane="bottomLeft" activeCell="Q210" sqref="Q210"/>
    </sheetView>
  </sheetViews>
  <sheetFormatPr defaultColWidth="8.88671875" defaultRowHeight="14.4" x14ac:dyDescent="0.3"/>
  <cols>
    <col min="1" max="3" width="4.88671875" style="4" customWidth="1"/>
    <col min="4" max="4" width="12.33203125" style="7" customWidth="1"/>
    <col min="5" max="5" width="12.33203125" style="12" customWidth="1"/>
    <col min="6" max="18" width="12.33203125" style="4" customWidth="1"/>
    <col min="19" max="23" width="16.6640625" style="4" customWidth="1"/>
    <col min="24" max="24" width="20.109375" style="4" customWidth="1"/>
    <col min="25" max="27" width="12.33203125" style="4" customWidth="1"/>
    <col min="28" max="31" width="8.88671875" style="4"/>
    <col min="32" max="32" width="24" style="4" customWidth="1"/>
    <col min="33" max="33" width="20.33203125" style="4" customWidth="1"/>
    <col min="34" max="34" width="14" style="4" customWidth="1"/>
    <col min="35" max="36" width="8.88671875" style="4"/>
    <col min="37" max="38" width="24.6640625" style="29" customWidth="1"/>
    <col min="39" max="39" width="15.44140625" style="4" customWidth="1"/>
    <col min="40" max="40" width="15" style="4" customWidth="1"/>
    <col min="41" max="41" width="27.33203125" style="12" customWidth="1"/>
    <col min="42" max="42" width="13" style="4" customWidth="1"/>
    <col min="43" max="43" width="8.88671875" style="4"/>
    <col min="44" max="44" width="38.88671875" style="12" customWidth="1"/>
    <col min="45" max="45" width="12.33203125" style="7" customWidth="1"/>
    <col min="46" max="47" width="8.88671875" style="3"/>
    <col min="48" max="16384" width="8.88671875" style="4"/>
  </cols>
  <sheetData>
    <row r="1" spans="1:47" s="20" customFormat="1" ht="144" customHeight="1" x14ac:dyDescent="0.3">
      <c r="A1" s="16" t="s">
        <v>0</v>
      </c>
      <c r="B1" s="16" t="s">
        <v>2</v>
      </c>
      <c r="C1" s="16" t="s">
        <v>1</v>
      </c>
      <c r="D1" s="16" t="s">
        <v>13</v>
      </c>
      <c r="E1" s="17" t="s">
        <v>14</v>
      </c>
      <c r="F1" s="16" t="s">
        <v>15</v>
      </c>
      <c r="G1" s="16" t="s">
        <v>16</v>
      </c>
      <c r="H1" s="16" t="s">
        <v>17</v>
      </c>
      <c r="I1" s="16" t="s">
        <v>7</v>
      </c>
      <c r="J1" s="30" t="s">
        <v>12</v>
      </c>
      <c r="K1" s="16" t="s">
        <v>18</v>
      </c>
      <c r="L1" s="16" t="s">
        <v>19</v>
      </c>
      <c r="M1" s="16" t="s">
        <v>20</v>
      </c>
      <c r="N1" s="16" t="s">
        <v>21</v>
      </c>
      <c r="O1" s="16" t="s">
        <v>22</v>
      </c>
      <c r="P1" s="16" t="s">
        <v>23</v>
      </c>
      <c r="Q1" s="16" t="s">
        <v>3</v>
      </c>
      <c r="R1" s="30" t="s">
        <v>24</v>
      </c>
      <c r="S1" s="16" t="s">
        <v>25</v>
      </c>
      <c r="T1" s="16" t="s">
        <v>43</v>
      </c>
      <c r="U1" s="16" t="s">
        <v>45</v>
      </c>
      <c r="V1" s="16" t="s">
        <v>44</v>
      </c>
      <c r="W1" s="16" t="s">
        <v>46</v>
      </c>
      <c r="X1" s="16" t="s">
        <v>26</v>
      </c>
      <c r="Y1" s="16" t="s">
        <v>27</v>
      </c>
      <c r="Z1" s="16" t="s">
        <v>28</v>
      </c>
      <c r="AA1" s="16" t="s">
        <v>29</v>
      </c>
      <c r="AB1" s="18" t="s">
        <v>30</v>
      </c>
      <c r="AC1" s="19" t="s">
        <v>6</v>
      </c>
      <c r="AD1" s="19" t="s">
        <v>5</v>
      </c>
      <c r="AE1" s="19" t="s">
        <v>4</v>
      </c>
      <c r="AF1" s="18" t="s">
        <v>10</v>
      </c>
      <c r="AG1" s="18" t="s">
        <v>11</v>
      </c>
      <c r="AH1" s="18" t="s">
        <v>8</v>
      </c>
      <c r="AI1" s="18" t="s">
        <v>9</v>
      </c>
      <c r="AJ1" s="31" t="s">
        <v>31</v>
      </c>
      <c r="AK1" s="32" t="s">
        <v>39</v>
      </c>
      <c r="AL1" s="32" t="s">
        <v>40</v>
      </c>
      <c r="AM1" s="31" t="s">
        <v>42</v>
      </c>
      <c r="AN1" s="33" t="s">
        <v>32</v>
      </c>
      <c r="AO1" s="35" t="s">
        <v>33</v>
      </c>
      <c r="AP1" s="31" t="s">
        <v>42</v>
      </c>
      <c r="AQ1" s="31" t="s">
        <v>34</v>
      </c>
      <c r="AR1" s="35" t="s">
        <v>38</v>
      </c>
      <c r="AS1" s="16" t="s">
        <v>13</v>
      </c>
      <c r="AT1" s="16" t="s">
        <v>12</v>
      </c>
      <c r="AU1" s="16" t="s">
        <v>41</v>
      </c>
    </row>
    <row r="2" spans="1:47" s="6" customFormat="1" x14ac:dyDescent="0.3">
      <c r="A2" s="3">
        <v>3</v>
      </c>
      <c r="B2" s="3">
        <v>8</v>
      </c>
      <c r="C2" s="3">
        <v>1</v>
      </c>
      <c r="D2" s="5">
        <v>43898</v>
      </c>
      <c r="E2" s="13"/>
      <c r="F2" s="3">
        <v>4</v>
      </c>
      <c r="G2" s="3"/>
      <c r="H2" s="3"/>
      <c r="I2" s="3"/>
      <c r="J2" s="3">
        <f>F2</f>
        <v>4</v>
      </c>
      <c r="K2" s="3"/>
      <c r="L2" s="3"/>
      <c r="M2" s="3"/>
      <c r="N2" s="3">
        <v>0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21"/>
      <c r="AB2" s="23"/>
      <c r="AC2" s="23"/>
      <c r="AD2" s="23"/>
      <c r="AE2" s="24"/>
      <c r="AF2" s="24"/>
      <c r="AG2" s="24"/>
      <c r="AH2" s="23"/>
      <c r="AI2" s="23"/>
      <c r="AJ2" s="26"/>
      <c r="AK2" s="28"/>
      <c r="AL2" s="28"/>
      <c r="AM2" s="26"/>
      <c r="AN2" s="26"/>
      <c r="AO2" s="36" t="s">
        <v>35</v>
      </c>
      <c r="AP2" s="26"/>
      <c r="AQ2" s="26"/>
      <c r="AR2" s="36"/>
      <c r="AS2" s="5">
        <v>43898</v>
      </c>
      <c r="AT2" s="3">
        <f>J2</f>
        <v>4</v>
      </c>
      <c r="AU2" s="3">
        <f>R2</f>
        <v>0</v>
      </c>
    </row>
    <row r="3" spans="1:47" s="6" customFormat="1" x14ac:dyDescent="0.3">
      <c r="A3" s="3">
        <v>3</v>
      </c>
      <c r="B3" s="3">
        <v>9</v>
      </c>
      <c r="C3" s="3">
        <v>2</v>
      </c>
      <c r="D3" s="5">
        <f>D2+1</f>
        <v>43899</v>
      </c>
      <c r="E3" s="13"/>
      <c r="F3" s="3">
        <v>0</v>
      </c>
      <c r="G3" s="3"/>
      <c r="H3" s="3"/>
      <c r="I3" s="3"/>
      <c r="J3" s="3">
        <f t="shared" ref="J3:J16" si="0">J2+F3</f>
        <v>4</v>
      </c>
      <c r="K3" s="3"/>
      <c r="L3" s="3"/>
      <c r="M3" s="3"/>
      <c r="N3" s="3">
        <v>0</v>
      </c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21"/>
      <c r="AB3" s="23"/>
      <c r="AC3" s="23"/>
      <c r="AD3" s="23"/>
      <c r="AE3" s="24"/>
      <c r="AF3" s="24"/>
      <c r="AG3" s="24"/>
      <c r="AH3" s="23"/>
      <c r="AI3" s="23"/>
      <c r="AJ3" s="26"/>
      <c r="AK3" s="28"/>
      <c r="AL3" s="28"/>
      <c r="AM3" s="26"/>
      <c r="AN3" s="26"/>
      <c r="AO3" s="36" t="s">
        <v>36</v>
      </c>
      <c r="AP3" s="26"/>
      <c r="AQ3" s="26"/>
      <c r="AR3" s="36"/>
      <c r="AS3" s="5">
        <f>AS2+1</f>
        <v>43899</v>
      </c>
      <c r="AT3" s="3">
        <f t="shared" ref="AT3:AT66" si="1">J3</f>
        <v>4</v>
      </c>
      <c r="AU3" s="3">
        <f t="shared" ref="AU3:AU66" si="2">R3</f>
        <v>0</v>
      </c>
    </row>
    <row r="4" spans="1:47" s="6" customFormat="1" x14ac:dyDescent="0.3">
      <c r="A4" s="3">
        <v>3</v>
      </c>
      <c r="B4" s="3">
        <v>10</v>
      </c>
      <c r="C4" s="3">
        <v>3</v>
      </c>
      <c r="D4" s="5">
        <f t="shared" ref="D4:D15" si="3">D3+1</f>
        <v>43900</v>
      </c>
      <c r="E4" s="13"/>
      <c r="F4" s="3">
        <v>2</v>
      </c>
      <c r="G4" s="3"/>
      <c r="H4" s="3"/>
      <c r="I4" s="3"/>
      <c r="J4" s="3">
        <f t="shared" si="0"/>
        <v>6</v>
      </c>
      <c r="K4" s="3"/>
      <c r="L4" s="3"/>
      <c r="M4" s="3"/>
      <c r="N4" s="3">
        <v>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1"/>
      <c r="AB4" s="23"/>
      <c r="AC4" s="23"/>
      <c r="AD4" s="23"/>
      <c r="AE4" s="24"/>
      <c r="AF4" s="24"/>
      <c r="AG4" s="24"/>
      <c r="AH4" s="23"/>
      <c r="AI4" s="23"/>
      <c r="AJ4" s="26"/>
      <c r="AK4" s="28"/>
      <c r="AL4" s="28"/>
      <c r="AM4" s="26"/>
      <c r="AN4" s="26"/>
      <c r="AO4" s="36" t="s">
        <v>37</v>
      </c>
      <c r="AP4" s="26"/>
      <c r="AQ4" s="26"/>
      <c r="AR4" s="36"/>
      <c r="AS4" s="5">
        <f t="shared" ref="AS4:AS15" si="4">AS3+1</f>
        <v>43900</v>
      </c>
      <c r="AT4" s="3">
        <f t="shared" si="1"/>
        <v>6</v>
      </c>
      <c r="AU4" s="3">
        <f t="shared" si="2"/>
        <v>0</v>
      </c>
    </row>
    <row r="5" spans="1:47" s="6" customFormat="1" x14ac:dyDescent="0.3">
      <c r="A5" s="3">
        <v>3</v>
      </c>
      <c r="B5" s="3">
        <v>11</v>
      </c>
      <c r="C5" s="3">
        <v>4</v>
      </c>
      <c r="D5" s="5">
        <f t="shared" si="3"/>
        <v>43901</v>
      </c>
      <c r="E5" s="13"/>
      <c r="F5" s="3">
        <v>1</v>
      </c>
      <c r="G5" s="3"/>
      <c r="H5" s="3"/>
      <c r="I5" s="3"/>
      <c r="J5" s="3">
        <f t="shared" si="0"/>
        <v>7</v>
      </c>
      <c r="K5" s="3"/>
      <c r="L5" s="3"/>
      <c r="M5" s="3"/>
      <c r="N5" s="3">
        <v>1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21"/>
      <c r="AB5" s="23"/>
      <c r="AC5" s="23"/>
      <c r="AD5" s="23"/>
      <c r="AE5" s="24"/>
      <c r="AF5" s="24"/>
      <c r="AG5" s="24"/>
      <c r="AH5" s="23"/>
      <c r="AI5" s="23"/>
      <c r="AJ5" s="26"/>
      <c r="AK5" s="28"/>
      <c r="AL5" s="28"/>
      <c r="AM5" s="26"/>
      <c r="AN5" s="26"/>
      <c r="AO5" s="36" t="s">
        <v>37</v>
      </c>
      <c r="AP5" s="26"/>
      <c r="AQ5" s="26"/>
      <c r="AR5" s="36"/>
      <c r="AS5" s="5">
        <f t="shared" si="4"/>
        <v>43901</v>
      </c>
      <c r="AT5" s="3">
        <f t="shared" si="1"/>
        <v>7</v>
      </c>
      <c r="AU5" s="3">
        <f t="shared" si="2"/>
        <v>0</v>
      </c>
    </row>
    <row r="6" spans="1:47" s="6" customFormat="1" x14ac:dyDescent="0.3">
      <c r="A6" s="3">
        <v>3</v>
      </c>
      <c r="B6" s="3">
        <v>12</v>
      </c>
      <c r="C6" s="3">
        <v>5</v>
      </c>
      <c r="D6" s="5">
        <f t="shared" si="3"/>
        <v>43902</v>
      </c>
      <c r="E6" s="13"/>
      <c r="F6" s="3">
        <v>16</v>
      </c>
      <c r="G6" s="3"/>
      <c r="H6" s="3"/>
      <c r="I6" s="3"/>
      <c r="J6" s="3">
        <f t="shared" si="0"/>
        <v>23</v>
      </c>
      <c r="K6" s="3"/>
      <c r="L6" s="3"/>
      <c r="M6" s="3"/>
      <c r="N6" s="3">
        <v>0</v>
      </c>
      <c r="O6" s="3"/>
      <c r="P6" s="3"/>
      <c r="Q6" s="21"/>
      <c r="R6" s="3"/>
      <c r="S6" s="3"/>
      <c r="T6" s="3"/>
      <c r="U6" s="3"/>
      <c r="V6" s="3"/>
      <c r="W6" s="3"/>
      <c r="X6" s="3"/>
      <c r="Y6" s="3"/>
      <c r="Z6" s="3"/>
      <c r="AA6" s="21"/>
      <c r="AB6" s="23"/>
      <c r="AC6" s="23"/>
      <c r="AD6" s="23"/>
      <c r="AE6" s="24"/>
      <c r="AF6" s="24"/>
      <c r="AG6" s="24"/>
      <c r="AH6" s="23"/>
      <c r="AI6" s="23"/>
      <c r="AJ6" s="26"/>
      <c r="AK6" s="28"/>
      <c r="AL6" s="28"/>
      <c r="AM6" s="26"/>
      <c r="AN6" s="26"/>
      <c r="AO6" s="36" t="s">
        <v>37</v>
      </c>
      <c r="AP6" s="26"/>
      <c r="AQ6" s="26"/>
      <c r="AR6" s="36"/>
      <c r="AS6" s="5">
        <f t="shared" si="4"/>
        <v>43902</v>
      </c>
      <c r="AT6" s="3">
        <f t="shared" si="1"/>
        <v>23</v>
      </c>
      <c r="AU6" s="3">
        <f t="shared" si="2"/>
        <v>0</v>
      </c>
    </row>
    <row r="7" spans="1:47" s="6" customFormat="1" x14ac:dyDescent="0.3">
      <c r="A7" s="3">
        <v>3</v>
      </c>
      <c r="B7" s="3">
        <v>13</v>
      </c>
      <c r="C7" s="3">
        <v>6</v>
      </c>
      <c r="D7" s="5">
        <f t="shared" si="3"/>
        <v>43903</v>
      </c>
      <c r="E7" s="13"/>
      <c r="F7" s="3">
        <v>8</v>
      </c>
      <c r="G7" s="3"/>
      <c r="H7" s="3"/>
      <c r="I7" s="3"/>
      <c r="J7" s="3">
        <f t="shared" si="0"/>
        <v>31</v>
      </c>
      <c r="K7" s="3"/>
      <c r="L7" s="3"/>
      <c r="M7" s="3"/>
      <c r="N7" s="3">
        <v>0</v>
      </c>
      <c r="O7" s="3"/>
      <c r="P7" s="3"/>
      <c r="Q7" s="21"/>
      <c r="R7" s="3"/>
      <c r="S7" s="3"/>
      <c r="T7" s="3"/>
      <c r="U7" s="3"/>
      <c r="V7" s="3"/>
      <c r="W7" s="3"/>
      <c r="X7" s="3"/>
      <c r="Y7" s="3"/>
      <c r="Z7" s="3"/>
      <c r="AA7" s="21"/>
      <c r="AB7" s="23"/>
      <c r="AC7" s="23"/>
      <c r="AD7" s="23"/>
      <c r="AE7" s="24"/>
      <c r="AF7" s="24"/>
      <c r="AG7" s="24"/>
      <c r="AH7" s="23"/>
      <c r="AI7" s="23"/>
      <c r="AJ7" s="26"/>
      <c r="AK7" s="28"/>
      <c r="AL7" s="28"/>
      <c r="AM7" s="26"/>
      <c r="AN7" s="26"/>
      <c r="AO7" s="36" t="s">
        <v>37</v>
      </c>
      <c r="AP7" s="26"/>
      <c r="AQ7" s="26"/>
      <c r="AR7" s="36"/>
      <c r="AS7" s="5">
        <f t="shared" si="4"/>
        <v>43903</v>
      </c>
      <c r="AT7" s="3">
        <f t="shared" si="1"/>
        <v>31</v>
      </c>
      <c r="AU7" s="3">
        <f t="shared" si="2"/>
        <v>0</v>
      </c>
    </row>
    <row r="8" spans="1:47" x14ac:dyDescent="0.3">
      <c r="A8" s="3">
        <v>3</v>
      </c>
      <c r="B8" s="3">
        <v>14</v>
      </c>
      <c r="C8" s="3">
        <v>7</v>
      </c>
      <c r="D8" s="5">
        <f t="shared" si="3"/>
        <v>43904</v>
      </c>
      <c r="E8" s="13"/>
      <c r="F8" s="3">
        <v>10</v>
      </c>
      <c r="G8" s="3"/>
      <c r="H8" s="3"/>
      <c r="I8" s="3"/>
      <c r="J8" s="3">
        <f t="shared" si="0"/>
        <v>41</v>
      </c>
      <c r="K8" s="3"/>
      <c r="L8" s="3"/>
      <c r="M8" s="3"/>
      <c r="N8" s="3">
        <v>1</v>
      </c>
      <c r="O8" s="3"/>
      <c r="P8" s="3"/>
      <c r="Q8" s="21"/>
      <c r="R8" s="3"/>
      <c r="S8" s="3"/>
      <c r="T8" s="3"/>
      <c r="U8" s="3"/>
      <c r="V8" s="3"/>
      <c r="W8" s="3"/>
      <c r="X8" s="3"/>
      <c r="Y8" s="3"/>
      <c r="Z8" s="3"/>
      <c r="AA8" s="21"/>
      <c r="AB8" s="24"/>
      <c r="AC8" s="24"/>
      <c r="AD8" s="24"/>
      <c r="AE8" s="24"/>
      <c r="AF8" s="24"/>
      <c r="AG8" s="24"/>
      <c r="AH8" s="24"/>
      <c r="AI8" s="24"/>
      <c r="AJ8" s="1">
        <v>0.69299999999999995</v>
      </c>
      <c r="AK8" s="27">
        <v>43898</v>
      </c>
      <c r="AL8" s="27">
        <v>43904</v>
      </c>
      <c r="AM8" s="1">
        <v>0.9234</v>
      </c>
      <c r="AN8" s="1">
        <v>0.44359999999999999</v>
      </c>
      <c r="AO8" s="37">
        <f t="shared" ref="AO8:AO128" si="5">AJ8/AN8</f>
        <v>1.5622182146077546</v>
      </c>
      <c r="AP8" s="26"/>
      <c r="AQ8" s="26"/>
      <c r="AR8" s="36"/>
      <c r="AS8" s="5">
        <f t="shared" si="4"/>
        <v>43904</v>
      </c>
      <c r="AT8" s="3">
        <f t="shared" si="1"/>
        <v>41</v>
      </c>
      <c r="AU8" s="3">
        <f t="shared" si="2"/>
        <v>0</v>
      </c>
    </row>
    <row r="9" spans="1:47" x14ac:dyDescent="0.3">
      <c r="A9" s="3">
        <v>3</v>
      </c>
      <c r="B9" s="3">
        <v>15</v>
      </c>
      <c r="C9" s="3">
        <v>8</v>
      </c>
      <c r="D9" s="5">
        <f t="shared" si="3"/>
        <v>43905</v>
      </c>
      <c r="E9" s="13"/>
      <c r="F9" s="3">
        <v>11</v>
      </c>
      <c r="G9" s="3"/>
      <c r="H9" s="3"/>
      <c r="I9" s="3"/>
      <c r="J9" s="3">
        <f t="shared" si="0"/>
        <v>52</v>
      </c>
      <c r="K9" s="3"/>
      <c r="L9" s="3"/>
      <c r="M9" s="3"/>
      <c r="N9" s="3">
        <v>0</v>
      </c>
      <c r="O9" s="3"/>
      <c r="P9" s="3"/>
      <c r="Q9" s="21"/>
      <c r="R9" s="3"/>
      <c r="S9" s="3"/>
      <c r="T9" s="3"/>
      <c r="U9" s="3"/>
      <c r="V9" s="3"/>
      <c r="W9" s="3"/>
      <c r="X9" s="3"/>
      <c r="Y9" s="3"/>
      <c r="Z9" s="3"/>
      <c r="AA9" s="21"/>
      <c r="AB9" s="24"/>
      <c r="AC9" s="24"/>
      <c r="AD9" s="24"/>
      <c r="AE9" s="24"/>
      <c r="AF9" s="24"/>
      <c r="AG9" s="24"/>
      <c r="AH9" s="24"/>
      <c r="AI9" s="24"/>
      <c r="AJ9" s="1">
        <v>0.69299999999999995</v>
      </c>
      <c r="AK9" s="27">
        <f>AK8+1</f>
        <v>43899</v>
      </c>
      <c r="AL9" s="27">
        <f>AL8+1</f>
        <v>43905</v>
      </c>
      <c r="AM9" s="1">
        <v>0.94540000000000002</v>
      </c>
      <c r="AN9" s="1">
        <v>0.4652</v>
      </c>
      <c r="AO9" s="37">
        <f t="shared" si="5"/>
        <v>1.489681857265692</v>
      </c>
      <c r="AP9" s="26"/>
      <c r="AQ9" s="26"/>
      <c r="AR9" s="36"/>
      <c r="AS9" s="5">
        <f t="shared" si="4"/>
        <v>43905</v>
      </c>
      <c r="AT9" s="3">
        <f t="shared" si="1"/>
        <v>52</v>
      </c>
      <c r="AU9" s="3">
        <f t="shared" si="2"/>
        <v>0</v>
      </c>
    </row>
    <row r="10" spans="1:47" x14ac:dyDescent="0.3">
      <c r="A10" s="3">
        <v>3</v>
      </c>
      <c r="B10" s="3">
        <v>16</v>
      </c>
      <c r="C10" s="3">
        <v>9</v>
      </c>
      <c r="D10" s="5">
        <f t="shared" si="3"/>
        <v>43906</v>
      </c>
      <c r="E10" s="13"/>
      <c r="F10" s="3">
        <v>11</v>
      </c>
      <c r="G10" s="3"/>
      <c r="H10" s="3"/>
      <c r="I10" s="3"/>
      <c r="J10" s="3">
        <f t="shared" si="0"/>
        <v>63</v>
      </c>
      <c r="K10" s="3"/>
      <c r="L10" s="3"/>
      <c r="M10" s="3"/>
      <c r="N10" s="3">
        <v>0</v>
      </c>
      <c r="O10" s="3"/>
      <c r="P10" s="3"/>
      <c r="Q10" s="21"/>
      <c r="R10" s="3"/>
      <c r="S10" s="3"/>
      <c r="T10" s="3"/>
      <c r="U10" s="3"/>
      <c r="V10" s="3"/>
      <c r="W10" s="3"/>
      <c r="X10" s="3"/>
      <c r="Y10" s="3"/>
      <c r="Z10" s="3"/>
      <c r="AA10" s="21"/>
      <c r="AB10" s="24"/>
      <c r="AC10" s="24"/>
      <c r="AD10" s="24"/>
      <c r="AE10" s="24"/>
      <c r="AF10" s="24"/>
      <c r="AG10" s="24"/>
      <c r="AH10" s="24"/>
      <c r="AI10" s="24"/>
      <c r="AJ10" s="1">
        <v>0.69299999999999995</v>
      </c>
      <c r="AK10" s="27">
        <f t="shared" ref="AK10:AK73" si="6">AK9+1</f>
        <v>43900</v>
      </c>
      <c r="AL10" s="27">
        <f t="shared" ref="AL10:AL73" si="7">AL9+1</f>
        <v>43906</v>
      </c>
      <c r="AM10" s="1">
        <v>0.90990000000000004</v>
      </c>
      <c r="AN10" s="1">
        <v>0.4158</v>
      </c>
      <c r="AO10" s="37">
        <f t="shared" si="5"/>
        <v>1.6666666666666665</v>
      </c>
      <c r="AP10" s="26"/>
      <c r="AQ10" s="26"/>
      <c r="AR10" s="36"/>
      <c r="AS10" s="5">
        <f t="shared" si="4"/>
        <v>43906</v>
      </c>
      <c r="AT10" s="3">
        <f t="shared" si="1"/>
        <v>63</v>
      </c>
      <c r="AU10" s="3">
        <f t="shared" si="2"/>
        <v>0</v>
      </c>
    </row>
    <row r="11" spans="1:47" x14ac:dyDescent="0.3">
      <c r="A11" s="3">
        <v>3</v>
      </c>
      <c r="B11" s="3">
        <v>17</v>
      </c>
      <c r="C11" s="3">
        <v>10</v>
      </c>
      <c r="D11" s="5">
        <f t="shared" si="3"/>
        <v>43907</v>
      </c>
      <c r="E11" s="13"/>
      <c r="F11" s="3">
        <v>18</v>
      </c>
      <c r="G11" s="3"/>
      <c r="H11" s="3"/>
      <c r="I11" s="3"/>
      <c r="J11" s="3">
        <f t="shared" si="0"/>
        <v>81</v>
      </c>
      <c r="K11" s="3"/>
      <c r="L11" s="3"/>
      <c r="M11" s="3"/>
      <c r="N11" s="3">
        <v>0</v>
      </c>
      <c r="O11" s="3"/>
      <c r="P11" s="3"/>
      <c r="Q11" s="21"/>
      <c r="R11" s="3"/>
      <c r="S11" s="3"/>
      <c r="T11" s="3"/>
      <c r="U11" s="3"/>
      <c r="V11" s="3"/>
      <c r="W11" s="3"/>
      <c r="X11" s="3"/>
      <c r="Y11" s="3"/>
      <c r="Z11" s="3"/>
      <c r="AA11" s="21"/>
      <c r="AB11" s="24"/>
      <c r="AC11" s="24"/>
      <c r="AD11" s="24"/>
      <c r="AE11" s="24"/>
      <c r="AF11" s="24"/>
      <c r="AG11" s="24"/>
      <c r="AH11" s="24"/>
      <c r="AI11" s="24"/>
      <c r="AJ11" s="1">
        <v>0.69299999999999995</v>
      </c>
      <c r="AK11" s="27">
        <f t="shared" si="6"/>
        <v>43901</v>
      </c>
      <c r="AL11" s="27">
        <f t="shared" si="7"/>
        <v>43907</v>
      </c>
      <c r="AM11" s="1">
        <v>0.86939999999999995</v>
      </c>
      <c r="AN11" s="1">
        <v>0.3528</v>
      </c>
      <c r="AO11" s="37">
        <f t="shared" si="5"/>
        <v>1.9642857142857142</v>
      </c>
      <c r="AP11" s="26"/>
      <c r="AQ11" s="26"/>
      <c r="AR11" s="36"/>
      <c r="AS11" s="5">
        <f t="shared" si="4"/>
        <v>43907</v>
      </c>
      <c r="AT11" s="3">
        <f t="shared" si="1"/>
        <v>81</v>
      </c>
      <c r="AU11" s="3">
        <f t="shared" si="2"/>
        <v>0</v>
      </c>
    </row>
    <row r="12" spans="1:47" x14ac:dyDescent="0.3">
      <c r="A12" s="3">
        <v>3</v>
      </c>
      <c r="B12" s="3">
        <v>18</v>
      </c>
      <c r="C12" s="3">
        <v>11</v>
      </c>
      <c r="D12" s="5">
        <f t="shared" si="3"/>
        <v>43908</v>
      </c>
      <c r="E12" s="13"/>
      <c r="F12" s="3">
        <v>11</v>
      </c>
      <c r="G12" s="3"/>
      <c r="H12" s="3"/>
      <c r="I12" s="3"/>
      <c r="J12" s="3">
        <f t="shared" si="0"/>
        <v>92</v>
      </c>
      <c r="K12" s="3"/>
      <c r="L12" s="3"/>
      <c r="M12" s="3"/>
      <c r="N12" s="3">
        <v>0</v>
      </c>
      <c r="O12" s="3"/>
      <c r="P12" s="3"/>
      <c r="Q12" s="21"/>
      <c r="R12" s="3"/>
      <c r="S12" s="3"/>
      <c r="T12" s="3"/>
      <c r="U12" s="3"/>
      <c r="V12" s="3"/>
      <c r="W12" s="3"/>
      <c r="X12" s="3"/>
      <c r="Y12" s="3"/>
      <c r="Z12" s="3"/>
      <c r="AA12" s="21"/>
      <c r="AB12" s="24"/>
      <c r="AC12" s="24"/>
      <c r="AD12" s="24"/>
      <c r="AE12" s="24"/>
      <c r="AF12" s="24"/>
      <c r="AG12" s="24"/>
      <c r="AH12" s="24"/>
      <c r="AI12" s="24"/>
      <c r="AJ12" s="1">
        <v>0.69299999999999995</v>
      </c>
      <c r="AK12" s="27">
        <f t="shared" si="6"/>
        <v>43902</v>
      </c>
      <c r="AL12" s="27">
        <f t="shared" si="7"/>
        <v>43908</v>
      </c>
      <c r="AM12" s="1">
        <v>0.98960000000000004</v>
      </c>
      <c r="AN12" s="1">
        <v>0.23250000000000001</v>
      </c>
      <c r="AO12" s="37">
        <f t="shared" si="5"/>
        <v>2.9806451612903224</v>
      </c>
      <c r="AP12" s="26"/>
      <c r="AQ12" s="26"/>
      <c r="AR12" s="36"/>
      <c r="AS12" s="5">
        <f t="shared" si="4"/>
        <v>43908</v>
      </c>
      <c r="AT12" s="3">
        <f t="shared" si="1"/>
        <v>92</v>
      </c>
      <c r="AU12" s="3">
        <f t="shared" si="2"/>
        <v>0</v>
      </c>
    </row>
    <row r="13" spans="1:47" x14ac:dyDescent="0.3">
      <c r="A13" s="3">
        <v>3</v>
      </c>
      <c r="B13" s="3">
        <v>19</v>
      </c>
      <c r="C13" s="3">
        <v>12</v>
      </c>
      <c r="D13" s="5">
        <f t="shared" si="3"/>
        <v>43909</v>
      </c>
      <c r="E13" s="13"/>
      <c r="F13" s="3">
        <v>15</v>
      </c>
      <c r="G13" s="3"/>
      <c r="H13" s="3"/>
      <c r="I13" s="3"/>
      <c r="J13" s="3">
        <f t="shared" si="0"/>
        <v>107</v>
      </c>
      <c r="K13" s="3"/>
      <c r="L13" s="3"/>
      <c r="M13" s="3"/>
      <c r="N13" s="3">
        <v>1</v>
      </c>
      <c r="O13" s="3"/>
      <c r="P13" s="3"/>
      <c r="Q13" s="21"/>
      <c r="R13" s="3"/>
      <c r="S13" s="3"/>
      <c r="T13" s="3"/>
      <c r="U13" s="3"/>
      <c r="V13" s="3"/>
      <c r="W13" s="3"/>
      <c r="X13" s="3"/>
      <c r="Y13" s="3"/>
      <c r="Z13" s="3"/>
      <c r="AA13" s="21"/>
      <c r="AB13" s="24"/>
      <c r="AC13" s="24"/>
      <c r="AD13" s="24"/>
      <c r="AE13" s="24"/>
      <c r="AF13" s="24"/>
      <c r="AG13" s="24"/>
      <c r="AH13" s="24"/>
      <c r="AI13" s="24"/>
      <c r="AJ13" s="1">
        <v>0.69299999999999995</v>
      </c>
      <c r="AK13" s="27">
        <f t="shared" si="6"/>
        <v>43903</v>
      </c>
      <c r="AL13" s="27">
        <f t="shared" si="7"/>
        <v>43909</v>
      </c>
      <c r="AM13" s="1">
        <v>0.98709999999999998</v>
      </c>
      <c r="AN13" s="1">
        <v>0.20630000000000001</v>
      </c>
      <c r="AO13" s="37">
        <f t="shared" si="5"/>
        <v>3.35918565196316</v>
      </c>
      <c r="AP13" s="26"/>
      <c r="AQ13" s="26"/>
      <c r="AR13" s="36"/>
      <c r="AS13" s="5">
        <f t="shared" si="4"/>
        <v>43909</v>
      </c>
      <c r="AT13" s="3">
        <f t="shared" si="1"/>
        <v>107</v>
      </c>
      <c r="AU13" s="3">
        <f t="shared" si="2"/>
        <v>0</v>
      </c>
    </row>
    <row r="14" spans="1:47" x14ac:dyDescent="0.3">
      <c r="A14" s="3">
        <v>3</v>
      </c>
      <c r="B14" s="3">
        <v>20</v>
      </c>
      <c r="C14" s="3">
        <v>13</v>
      </c>
      <c r="D14" s="5">
        <f t="shared" si="3"/>
        <v>43910</v>
      </c>
      <c r="E14" s="13"/>
      <c r="F14" s="3">
        <v>20</v>
      </c>
      <c r="G14" s="3"/>
      <c r="H14" s="3"/>
      <c r="I14" s="3"/>
      <c r="J14" s="3">
        <f t="shared" si="0"/>
        <v>127</v>
      </c>
      <c r="K14" s="3"/>
      <c r="L14" s="3"/>
      <c r="M14" s="3"/>
      <c r="N14" s="3">
        <v>0</v>
      </c>
      <c r="O14" s="3"/>
      <c r="P14" s="3"/>
      <c r="Q14" s="21"/>
      <c r="R14" s="3"/>
      <c r="S14" s="3"/>
      <c r="T14" s="3"/>
      <c r="U14" s="3"/>
      <c r="V14" s="3"/>
      <c r="W14" s="3"/>
      <c r="X14" s="3"/>
      <c r="Y14" s="3"/>
      <c r="Z14" s="3"/>
      <c r="AA14" s="21"/>
      <c r="AB14" s="24"/>
      <c r="AC14" s="24"/>
      <c r="AD14" s="24"/>
      <c r="AE14" s="24"/>
      <c r="AF14" s="24"/>
      <c r="AG14" s="24"/>
      <c r="AH14" s="24"/>
      <c r="AI14" s="24"/>
      <c r="AJ14" s="1">
        <v>0.69299999999999995</v>
      </c>
      <c r="AK14" s="27">
        <f t="shared" si="6"/>
        <v>43904</v>
      </c>
      <c r="AL14" s="27">
        <f t="shared" si="7"/>
        <v>43910</v>
      </c>
      <c r="AM14" s="1">
        <v>0.99009999999999998</v>
      </c>
      <c r="AN14" s="1">
        <v>0.1862</v>
      </c>
      <c r="AO14" s="37">
        <f t="shared" si="5"/>
        <v>3.721804511278195</v>
      </c>
      <c r="AP14" s="26"/>
      <c r="AQ14" s="26"/>
      <c r="AR14" s="36"/>
      <c r="AS14" s="5">
        <f t="shared" si="4"/>
        <v>43910</v>
      </c>
      <c r="AT14" s="3">
        <f t="shared" si="1"/>
        <v>127</v>
      </c>
      <c r="AU14" s="3">
        <f t="shared" si="2"/>
        <v>0</v>
      </c>
    </row>
    <row r="15" spans="1:47" x14ac:dyDescent="0.3">
      <c r="A15" s="3">
        <v>3</v>
      </c>
      <c r="B15" s="3">
        <v>21</v>
      </c>
      <c r="C15" s="3">
        <v>14</v>
      </c>
      <c r="D15" s="5">
        <f t="shared" si="3"/>
        <v>43911</v>
      </c>
      <c r="E15" s="13"/>
      <c r="F15" s="3">
        <v>36</v>
      </c>
      <c r="G15" s="3"/>
      <c r="H15" s="3"/>
      <c r="I15" s="3"/>
      <c r="J15" s="3">
        <f t="shared" si="0"/>
        <v>163</v>
      </c>
      <c r="K15" s="3"/>
      <c r="L15" s="3"/>
      <c r="M15" s="3"/>
      <c r="N15" s="3">
        <v>0</v>
      </c>
      <c r="O15" s="3">
        <f t="shared" ref="O15:O46" si="8">SUM(F2:F15)</f>
        <v>163</v>
      </c>
      <c r="P15" s="3">
        <f>SUM(N2:N15)</f>
        <v>3</v>
      </c>
      <c r="Q15" s="21">
        <f>(P15/O15)*100</f>
        <v>1.8404907975460123</v>
      </c>
      <c r="R15" s="3"/>
      <c r="S15" s="3"/>
      <c r="T15" s="3"/>
      <c r="U15" s="3"/>
      <c r="V15" s="3"/>
      <c r="W15" s="3"/>
      <c r="X15" s="3"/>
      <c r="Y15" s="3"/>
      <c r="Z15" s="3"/>
      <c r="AA15" s="21"/>
      <c r="AB15" s="24"/>
      <c r="AC15" s="24"/>
      <c r="AD15" s="24"/>
      <c r="AE15" s="24"/>
      <c r="AF15" s="24">
        <f>(O15/6951482)*100000</f>
        <v>2.3448237368664695</v>
      </c>
      <c r="AG15" s="24">
        <f>(P15/6951482)*1000000</f>
        <v>0.43156265095701896</v>
      </c>
      <c r="AH15" s="24"/>
      <c r="AI15" s="24"/>
      <c r="AJ15" s="1">
        <v>0.69299999999999995</v>
      </c>
      <c r="AK15" s="27">
        <f t="shared" si="6"/>
        <v>43905</v>
      </c>
      <c r="AL15" s="27">
        <f t="shared" si="7"/>
        <v>43911</v>
      </c>
      <c r="AM15" s="1">
        <v>0.99250000000000005</v>
      </c>
      <c r="AN15" s="1">
        <v>0.18240000000000001</v>
      </c>
      <c r="AO15" s="37">
        <f t="shared" si="5"/>
        <v>3.7993421052631575</v>
      </c>
      <c r="AP15" s="26"/>
      <c r="AQ15" s="26"/>
      <c r="AR15" s="36"/>
      <c r="AS15" s="5">
        <f t="shared" si="4"/>
        <v>43911</v>
      </c>
      <c r="AT15" s="3">
        <f t="shared" si="1"/>
        <v>163</v>
      </c>
      <c r="AU15" s="3">
        <f t="shared" si="2"/>
        <v>0</v>
      </c>
    </row>
    <row r="16" spans="1:47" x14ac:dyDescent="0.3">
      <c r="A16" s="3">
        <v>3</v>
      </c>
      <c r="B16" s="3">
        <v>22</v>
      </c>
      <c r="C16" s="3">
        <v>15</v>
      </c>
      <c r="D16" s="5">
        <v>43912</v>
      </c>
      <c r="E16" s="13"/>
      <c r="F16" s="3">
        <v>22</v>
      </c>
      <c r="G16" s="3"/>
      <c r="H16" s="3"/>
      <c r="I16" s="3"/>
      <c r="J16" s="3">
        <f t="shared" si="0"/>
        <v>185</v>
      </c>
      <c r="K16" s="3"/>
      <c r="L16" s="3"/>
      <c r="M16" s="3"/>
      <c r="N16" s="3">
        <v>0</v>
      </c>
      <c r="O16" s="3">
        <f t="shared" si="8"/>
        <v>181</v>
      </c>
      <c r="P16" s="3">
        <f t="shared" ref="P16:P79" si="9">SUM(N3:N16)</f>
        <v>3</v>
      </c>
      <c r="Q16" s="21">
        <f t="shared" ref="Q16:Q79" si="10">(P16/O16)*100</f>
        <v>1.6574585635359116</v>
      </c>
      <c r="R16" s="3"/>
      <c r="S16" s="3"/>
      <c r="T16" s="3"/>
      <c r="U16" s="3"/>
      <c r="V16" s="3"/>
      <c r="W16" s="3"/>
      <c r="X16" s="3"/>
      <c r="Y16" s="3"/>
      <c r="Z16" s="3"/>
      <c r="AA16" s="21"/>
      <c r="AB16" s="24"/>
      <c r="AC16" s="24"/>
      <c r="AD16" s="24"/>
      <c r="AE16" s="24"/>
      <c r="AF16" s="24">
        <f t="shared" ref="AF16:AF79" si="11">(O16/6951482)*100000</f>
        <v>2.6037613274406812</v>
      </c>
      <c r="AG16" s="24">
        <f t="shared" ref="AG16:AG79" si="12">(P16/6951482)*1000000</f>
        <v>0.43156265095701896</v>
      </c>
      <c r="AH16" s="24"/>
      <c r="AI16" s="24"/>
      <c r="AJ16" s="1">
        <v>0.69299999999999995</v>
      </c>
      <c r="AK16" s="27">
        <f t="shared" si="6"/>
        <v>43906</v>
      </c>
      <c r="AL16" s="27">
        <f t="shared" si="7"/>
        <v>43912</v>
      </c>
      <c r="AM16" s="1">
        <v>0.99260000000000004</v>
      </c>
      <c r="AN16" s="1">
        <v>0.1769</v>
      </c>
      <c r="AO16" s="37">
        <f t="shared" si="5"/>
        <v>3.9174674957603162</v>
      </c>
      <c r="AP16" s="26"/>
      <c r="AQ16" s="26"/>
      <c r="AR16" s="36"/>
      <c r="AS16" s="5">
        <v>43912</v>
      </c>
      <c r="AT16" s="3">
        <f t="shared" si="1"/>
        <v>185</v>
      </c>
      <c r="AU16" s="3">
        <f t="shared" si="2"/>
        <v>0</v>
      </c>
    </row>
    <row r="17" spans="1:47" x14ac:dyDescent="0.3">
      <c r="A17" s="3">
        <v>3</v>
      </c>
      <c r="B17" s="3">
        <v>23</v>
      </c>
      <c r="C17" s="3">
        <v>16</v>
      </c>
      <c r="D17" s="5">
        <v>43913</v>
      </c>
      <c r="E17" s="13"/>
      <c r="F17" s="3">
        <v>16</v>
      </c>
      <c r="G17" s="3"/>
      <c r="H17" s="3"/>
      <c r="I17" s="3"/>
      <c r="J17" s="3">
        <v>201</v>
      </c>
      <c r="K17" s="3"/>
      <c r="L17" s="3"/>
      <c r="M17" s="3"/>
      <c r="N17" s="3">
        <v>0</v>
      </c>
      <c r="O17" s="3">
        <f t="shared" si="8"/>
        <v>197</v>
      </c>
      <c r="P17" s="3">
        <f t="shared" si="9"/>
        <v>3</v>
      </c>
      <c r="Q17" s="21">
        <f t="shared" si="10"/>
        <v>1.5228426395939088</v>
      </c>
      <c r="R17" s="3"/>
      <c r="S17" s="3"/>
      <c r="T17" s="3"/>
      <c r="U17" s="3"/>
      <c r="V17" s="3"/>
      <c r="W17" s="3"/>
      <c r="X17" s="3"/>
      <c r="Y17" s="3"/>
      <c r="Z17" s="3"/>
      <c r="AA17" s="21"/>
      <c r="AB17" s="24"/>
      <c r="AC17" s="24"/>
      <c r="AD17" s="24"/>
      <c r="AE17" s="24"/>
      <c r="AF17" s="24">
        <f t="shared" si="11"/>
        <v>2.833928074617758</v>
      </c>
      <c r="AG17" s="24">
        <f t="shared" si="12"/>
        <v>0.43156265095701896</v>
      </c>
      <c r="AH17" s="24"/>
      <c r="AI17" s="24"/>
      <c r="AJ17" s="1">
        <v>0.69299999999999995</v>
      </c>
      <c r="AK17" s="27">
        <f t="shared" si="6"/>
        <v>43907</v>
      </c>
      <c r="AL17" s="27">
        <f t="shared" si="7"/>
        <v>43913</v>
      </c>
      <c r="AM17" s="1">
        <v>0.98709999999999998</v>
      </c>
      <c r="AN17" s="1">
        <v>0.1623</v>
      </c>
      <c r="AO17" s="37">
        <f t="shared" si="5"/>
        <v>4.2698706099815151</v>
      </c>
      <c r="AP17" s="26"/>
      <c r="AQ17" s="26"/>
      <c r="AR17" s="36"/>
      <c r="AS17" s="5">
        <v>43913</v>
      </c>
      <c r="AT17" s="3">
        <f t="shared" si="1"/>
        <v>201</v>
      </c>
      <c r="AU17" s="3">
        <f t="shared" si="2"/>
        <v>0</v>
      </c>
    </row>
    <row r="18" spans="1:47" x14ac:dyDescent="0.3">
      <c r="A18" s="3">
        <v>3</v>
      </c>
      <c r="B18" s="3">
        <v>24</v>
      </c>
      <c r="C18" s="3">
        <v>17</v>
      </c>
      <c r="D18" s="5">
        <v>43914</v>
      </c>
      <c r="E18" s="13"/>
      <c r="F18" s="3">
        <v>17</v>
      </c>
      <c r="G18" s="3"/>
      <c r="H18" s="3"/>
      <c r="I18" s="3"/>
      <c r="J18" s="3">
        <v>218</v>
      </c>
      <c r="K18" s="3"/>
      <c r="L18" s="3"/>
      <c r="M18" s="3"/>
      <c r="N18" s="3">
        <v>0</v>
      </c>
      <c r="O18" s="3">
        <f t="shared" si="8"/>
        <v>212</v>
      </c>
      <c r="P18" s="3">
        <f t="shared" si="9"/>
        <v>3</v>
      </c>
      <c r="Q18" s="21">
        <f t="shared" si="10"/>
        <v>1.4150943396226416</v>
      </c>
      <c r="R18" s="3">
        <v>3</v>
      </c>
      <c r="S18" s="3"/>
      <c r="T18" s="3"/>
      <c r="U18" s="3"/>
      <c r="V18" s="3"/>
      <c r="W18" s="3"/>
      <c r="X18" s="3"/>
      <c r="Y18" s="3"/>
      <c r="Z18" s="3"/>
      <c r="AA18" s="21">
        <f t="shared" ref="AA18:AA46" si="13">(R18/J18)*100</f>
        <v>1.3761467889908259</v>
      </c>
      <c r="AB18" s="24"/>
      <c r="AC18" s="24"/>
      <c r="AD18" s="24"/>
      <c r="AE18" s="24"/>
      <c r="AF18" s="24">
        <f t="shared" si="11"/>
        <v>3.0497094000962672</v>
      </c>
      <c r="AG18" s="24">
        <f t="shared" si="12"/>
        <v>0.43156265095701896</v>
      </c>
      <c r="AH18" s="24"/>
      <c r="AI18" s="24"/>
      <c r="AJ18" s="1">
        <v>0.69299999999999995</v>
      </c>
      <c r="AK18" s="27">
        <f t="shared" si="6"/>
        <v>43908</v>
      </c>
      <c r="AL18" s="27">
        <f t="shared" si="7"/>
        <v>43914</v>
      </c>
      <c r="AM18" s="1">
        <v>0.97050000000000003</v>
      </c>
      <c r="AN18" s="1">
        <v>0.15090000000000001</v>
      </c>
      <c r="AO18" s="37">
        <f t="shared" si="5"/>
        <v>4.5924453280318085</v>
      </c>
      <c r="AP18" s="26"/>
      <c r="AQ18" s="26"/>
      <c r="AR18" s="36"/>
      <c r="AS18" s="5">
        <v>43914</v>
      </c>
      <c r="AT18" s="3">
        <f t="shared" si="1"/>
        <v>218</v>
      </c>
      <c r="AU18" s="3">
        <f t="shared" si="2"/>
        <v>3</v>
      </c>
    </row>
    <row r="19" spans="1:47" x14ac:dyDescent="0.3">
      <c r="A19" s="3">
        <v>3</v>
      </c>
      <c r="B19" s="3">
        <v>25</v>
      </c>
      <c r="C19" s="3">
        <v>18</v>
      </c>
      <c r="D19" s="5">
        <v>43915</v>
      </c>
      <c r="E19" s="13"/>
      <c r="F19" s="3">
        <v>18</v>
      </c>
      <c r="G19" s="3"/>
      <c r="H19" s="3"/>
      <c r="I19" s="3"/>
      <c r="J19" s="3">
        <v>242</v>
      </c>
      <c r="K19" s="3"/>
      <c r="L19" s="3"/>
      <c r="M19" s="3"/>
      <c r="N19" s="3">
        <v>0</v>
      </c>
      <c r="O19" s="3">
        <f t="shared" si="8"/>
        <v>229</v>
      </c>
      <c r="P19" s="3">
        <f t="shared" si="9"/>
        <v>2</v>
      </c>
      <c r="Q19" s="21">
        <f t="shared" si="10"/>
        <v>0.87336244541484709</v>
      </c>
      <c r="R19" s="3">
        <v>3</v>
      </c>
      <c r="S19" s="3"/>
      <c r="T19" s="3"/>
      <c r="U19" s="3"/>
      <c r="V19" s="3"/>
      <c r="W19" s="3"/>
      <c r="X19" s="3"/>
      <c r="Y19" s="3"/>
      <c r="Z19" s="3"/>
      <c r="AA19" s="21">
        <f t="shared" si="13"/>
        <v>1.2396694214876034</v>
      </c>
      <c r="AB19" s="24"/>
      <c r="AC19" s="24"/>
      <c r="AD19" s="24"/>
      <c r="AE19" s="24"/>
      <c r="AF19" s="24">
        <f t="shared" si="11"/>
        <v>3.2942615689719115</v>
      </c>
      <c r="AG19" s="24">
        <f t="shared" si="12"/>
        <v>0.28770843397134593</v>
      </c>
      <c r="AH19" s="24"/>
      <c r="AI19" s="24"/>
      <c r="AJ19" s="1">
        <v>0.69299999999999995</v>
      </c>
      <c r="AK19" s="27">
        <f t="shared" si="6"/>
        <v>43909</v>
      </c>
      <c r="AL19" s="27">
        <f t="shared" si="7"/>
        <v>43915</v>
      </c>
      <c r="AM19" s="1">
        <v>0.95540000000000003</v>
      </c>
      <c r="AN19" s="1">
        <v>0.13350000000000001</v>
      </c>
      <c r="AO19" s="37">
        <f t="shared" si="5"/>
        <v>5.1910112359550551</v>
      </c>
      <c r="AP19" s="26"/>
      <c r="AQ19" s="26"/>
      <c r="AR19" s="36"/>
      <c r="AS19" s="5">
        <v>43915</v>
      </c>
      <c r="AT19" s="3">
        <f t="shared" si="1"/>
        <v>242</v>
      </c>
      <c r="AU19" s="3">
        <f t="shared" si="2"/>
        <v>3</v>
      </c>
    </row>
    <row r="20" spans="1:47" x14ac:dyDescent="0.3">
      <c r="A20" s="3">
        <v>3</v>
      </c>
      <c r="B20" s="3">
        <v>26</v>
      </c>
      <c r="C20" s="3">
        <v>19</v>
      </c>
      <c r="D20" s="5">
        <v>43916</v>
      </c>
      <c r="E20" s="13"/>
      <c r="F20" s="3">
        <v>19</v>
      </c>
      <c r="G20" s="3"/>
      <c r="H20" s="3"/>
      <c r="I20" s="3"/>
      <c r="J20" s="3">
        <v>264</v>
      </c>
      <c r="K20" s="3"/>
      <c r="L20" s="3"/>
      <c r="M20" s="3"/>
      <c r="N20" s="3">
        <v>0</v>
      </c>
      <c r="O20" s="3">
        <f t="shared" si="8"/>
        <v>232</v>
      </c>
      <c r="P20" s="3">
        <f t="shared" si="9"/>
        <v>2</v>
      </c>
      <c r="Q20" s="21">
        <f t="shared" si="10"/>
        <v>0.86206896551724133</v>
      </c>
      <c r="R20" s="3">
        <v>3</v>
      </c>
      <c r="S20" s="3"/>
      <c r="T20" s="3"/>
      <c r="U20" s="3"/>
      <c r="V20" s="3"/>
      <c r="W20" s="3"/>
      <c r="X20" s="3"/>
      <c r="Y20" s="3"/>
      <c r="Z20" s="3"/>
      <c r="AA20" s="21">
        <f t="shared" si="13"/>
        <v>1.1363636363636365</v>
      </c>
      <c r="AB20" s="24"/>
      <c r="AC20" s="24"/>
      <c r="AD20" s="24"/>
      <c r="AE20" s="24"/>
      <c r="AF20" s="24">
        <f t="shared" si="11"/>
        <v>3.3374178340676131</v>
      </c>
      <c r="AG20" s="24">
        <f t="shared" si="12"/>
        <v>0.28770843397134593</v>
      </c>
      <c r="AH20" s="24"/>
      <c r="AI20" s="24"/>
      <c r="AJ20" s="1">
        <v>0.69299999999999995</v>
      </c>
      <c r="AK20" s="27">
        <f t="shared" si="6"/>
        <v>43910</v>
      </c>
      <c r="AL20" s="27">
        <f t="shared" si="7"/>
        <v>43916</v>
      </c>
      <c r="AM20" s="1">
        <v>0.95630000000000004</v>
      </c>
      <c r="AN20" s="1">
        <v>0.1125</v>
      </c>
      <c r="AO20" s="37">
        <f t="shared" si="5"/>
        <v>6.1599999999999993</v>
      </c>
      <c r="AP20" s="26"/>
      <c r="AQ20" s="26"/>
      <c r="AR20" s="36"/>
      <c r="AS20" s="5">
        <v>43916</v>
      </c>
      <c r="AT20" s="3">
        <f t="shared" si="1"/>
        <v>264</v>
      </c>
      <c r="AU20" s="3">
        <f t="shared" si="2"/>
        <v>3</v>
      </c>
    </row>
    <row r="21" spans="1:47" x14ac:dyDescent="0.3">
      <c r="A21" s="3">
        <v>3</v>
      </c>
      <c r="B21" s="3">
        <v>27</v>
      </c>
      <c r="C21" s="3">
        <v>20</v>
      </c>
      <c r="D21" s="5">
        <v>43917</v>
      </c>
      <c r="E21" s="13"/>
      <c r="F21" s="3">
        <v>29</v>
      </c>
      <c r="G21" s="3"/>
      <c r="H21" s="3"/>
      <c r="I21" s="3"/>
      <c r="J21" s="3">
        <v>293</v>
      </c>
      <c r="K21" s="1">
        <v>99</v>
      </c>
      <c r="L21" s="3"/>
      <c r="M21" s="3"/>
      <c r="N21" s="3">
        <v>0</v>
      </c>
      <c r="O21" s="3">
        <f t="shared" si="8"/>
        <v>253</v>
      </c>
      <c r="P21" s="3">
        <f t="shared" si="9"/>
        <v>2</v>
      </c>
      <c r="Q21" s="21">
        <f t="shared" si="10"/>
        <v>0.79051383399209485</v>
      </c>
      <c r="R21" s="3">
        <v>3</v>
      </c>
      <c r="S21" s="3"/>
      <c r="T21" s="3"/>
      <c r="U21" s="3"/>
      <c r="V21" s="3"/>
      <c r="W21" s="3"/>
      <c r="X21" s="3"/>
      <c r="Y21" s="3"/>
      <c r="Z21" s="3"/>
      <c r="AA21" s="21">
        <f t="shared" si="13"/>
        <v>1.0238907849829351</v>
      </c>
      <c r="AB21" s="24"/>
      <c r="AC21" s="24"/>
      <c r="AD21" s="24"/>
      <c r="AE21" s="24"/>
      <c r="AF21" s="24">
        <f t="shared" si="11"/>
        <v>3.6395116897375264</v>
      </c>
      <c r="AG21" s="24">
        <f t="shared" si="12"/>
        <v>0.28770843397134593</v>
      </c>
      <c r="AH21" s="24"/>
      <c r="AI21" s="24"/>
      <c r="AJ21" s="1">
        <v>0.69299999999999995</v>
      </c>
      <c r="AK21" s="27">
        <f t="shared" si="6"/>
        <v>43911</v>
      </c>
      <c r="AL21" s="27">
        <f t="shared" si="7"/>
        <v>43917</v>
      </c>
      <c r="AM21" s="1">
        <v>0.99739999999999995</v>
      </c>
      <c r="AN21" s="1">
        <v>9.4899999999999998E-2</v>
      </c>
      <c r="AO21" s="37">
        <f t="shared" si="5"/>
        <v>7.302423603793466</v>
      </c>
      <c r="AP21" s="26"/>
      <c r="AQ21" s="26"/>
      <c r="AR21" s="36"/>
      <c r="AS21" s="5">
        <v>43917</v>
      </c>
      <c r="AT21" s="3">
        <f t="shared" si="1"/>
        <v>293</v>
      </c>
      <c r="AU21" s="3">
        <f t="shared" si="2"/>
        <v>3</v>
      </c>
    </row>
    <row r="22" spans="1:47" x14ac:dyDescent="0.3">
      <c r="A22" s="3">
        <v>3</v>
      </c>
      <c r="B22" s="3">
        <v>28</v>
      </c>
      <c r="C22" s="3">
        <v>21</v>
      </c>
      <c r="D22" s="5">
        <v>43918</v>
      </c>
      <c r="E22" s="13"/>
      <c r="F22" s="3">
        <v>38</v>
      </c>
      <c r="G22" s="3"/>
      <c r="H22" s="3"/>
      <c r="I22" s="3"/>
      <c r="J22" s="3">
        <v>331</v>
      </c>
      <c r="K22" s="1">
        <v>122</v>
      </c>
      <c r="L22" s="1">
        <v>8</v>
      </c>
      <c r="M22" s="4">
        <f t="shared" ref="M22:M33" si="14">K22-L22</f>
        <v>114</v>
      </c>
      <c r="N22" s="3">
        <v>4</v>
      </c>
      <c r="O22" s="3">
        <f t="shared" si="8"/>
        <v>281</v>
      </c>
      <c r="P22" s="3">
        <f t="shared" si="9"/>
        <v>5</v>
      </c>
      <c r="Q22" s="21">
        <f t="shared" si="10"/>
        <v>1.7793594306049825</v>
      </c>
      <c r="R22" s="3">
        <v>7</v>
      </c>
      <c r="S22" s="3"/>
      <c r="T22" s="3"/>
      <c r="U22" s="3"/>
      <c r="V22" s="3"/>
      <c r="W22" s="3"/>
      <c r="X22" s="3"/>
      <c r="Y22" s="3"/>
      <c r="Z22" s="3"/>
      <c r="AA22" s="21">
        <f t="shared" si="13"/>
        <v>2.1148036253776437</v>
      </c>
      <c r="AB22" s="24"/>
      <c r="AC22" s="24">
        <f>(L22/K22)*100</f>
        <v>6.557377049180328</v>
      </c>
      <c r="AD22" s="24"/>
      <c r="AE22" s="24"/>
      <c r="AF22" s="24">
        <f t="shared" si="11"/>
        <v>4.0423034972974108</v>
      </c>
      <c r="AG22" s="24">
        <f t="shared" si="12"/>
        <v>0.71927108492836489</v>
      </c>
      <c r="AH22" s="24"/>
      <c r="AI22" s="24"/>
      <c r="AJ22" s="1">
        <v>0.69299999999999995</v>
      </c>
      <c r="AK22" s="27">
        <f t="shared" si="6"/>
        <v>43912</v>
      </c>
      <c r="AL22" s="27">
        <f t="shared" si="7"/>
        <v>43918</v>
      </c>
      <c r="AM22" s="1">
        <v>0.996</v>
      </c>
      <c r="AN22" s="1">
        <v>9.6100000000000005E-2</v>
      </c>
      <c r="AO22" s="37">
        <f t="shared" si="5"/>
        <v>7.2112382934443282</v>
      </c>
      <c r="AP22" s="26"/>
      <c r="AQ22" s="26"/>
      <c r="AR22" s="36"/>
      <c r="AS22" s="5">
        <v>43918</v>
      </c>
      <c r="AT22" s="3">
        <f t="shared" si="1"/>
        <v>331</v>
      </c>
      <c r="AU22" s="3">
        <f t="shared" si="2"/>
        <v>7</v>
      </c>
    </row>
    <row r="23" spans="1:47" x14ac:dyDescent="0.3">
      <c r="A23" s="3">
        <v>3</v>
      </c>
      <c r="B23" s="3">
        <v>29</v>
      </c>
      <c r="C23" s="3">
        <v>22</v>
      </c>
      <c r="D23" s="5">
        <v>43919</v>
      </c>
      <c r="E23" s="13"/>
      <c r="F23" s="3">
        <f t="shared" ref="F23:F46" si="15">J23-J22</f>
        <v>15</v>
      </c>
      <c r="G23" s="3"/>
      <c r="H23" s="3"/>
      <c r="I23" s="3"/>
      <c r="J23" s="3">
        <v>346</v>
      </c>
      <c r="K23" s="1">
        <v>125</v>
      </c>
      <c r="L23" s="1">
        <v>13</v>
      </c>
      <c r="M23" s="4">
        <f t="shared" si="14"/>
        <v>112</v>
      </c>
      <c r="N23" s="3">
        <v>1</v>
      </c>
      <c r="O23" s="3">
        <f t="shared" si="8"/>
        <v>285</v>
      </c>
      <c r="P23" s="3">
        <f t="shared" si="9"/>
        <v>6</v>
      </c>
      <c r="Q23" s="21">
        <f t="shared" si="10"/>
        <v>2.1052631578947367</v>
      </c>
      <c r="R23" s="3">
        <v>8</v>
      </c>
      <c r="S23" s="3"/>
      <c r="T23" s="3"/>
      <c r="U23" s="3"/>
      <c r="V23" s="3"/>
      <c r="W23" s="3"/>
      <c r="X23" s="3"/>
      <c r="Y23" s="3"/>
      <c r="Z23" s="3"/>
      <c r="AA23" s="21">
        <f t="shared" si="13"/>
        <v>2.3121387283236992</v>
      </c>
      <c r="AB23" s="24"/>
      <c r="AC23" s="24">
        <f t="shared" ref="AC23:AC33" si="16">(L23/K23)*100</f>
        <v>10.4</v>
      </c>
      <c r="AD23" s="24"/>
      <c r="AE23" s="24"/>
      <c r="AF23" s="24">
        <f t="shared" si="11"/>
        <v>4.0998451840916807</v>
      </c>
      <c r="AG23" s="24">
        <f t="shared" si="12"/>
        <v>0.86312530191403791</v>
      </c>
      <c r="AH23" s="24"/>
      <c r="AI23" s="24"/>
      <c r="AJ23" s="1">
        <v>0.69299999999999995</v>
      </c>
      <c r="AK23" s="27">
        <f t="shared" si="6"/>
        <v>43913</v>
      </c>
      <c r="AL23" s="27">
        <f t="shared" si="7"/>
        <v>43919</v>
      </c>
      <c r="AM23" s="1">
        <v>0.99419999999999997</v>
      </c>
      <c r="AN23" s="1">
        <v>9.4899999999999998E-2</v>
      </c>
      <c r="AO23" s="37">
        <f t="shared" si="5"/>
        <v>7.302423603793466</v>
      </c>
      <c r="AP23" s="26"/>
      <c r="AQ23" s="26"/>
      <c r="AR23" s="36"/>
      <c r="AS23" s="5">
        <v>43919</v>
      </c>
      <c r="AT23" s="3">
        <f t="shared" si="1"/>
        <v>346</v>
      </c>
      <c r="AU23" s="3">
        <f t="shared" si="2"/>
        <v>8</v>
      </c>
    </row>
    <row r="24" spans="1:47" x14ac:dyDescent="0.3">
      <c r="A24" s="3">
        <v>3</v>
      </c>
      <c r="B24" s="3">
        <v>30</v>
      </c>
      <c r="C24" s="3">
        <v>23</v>
      </c>
      <c r="D24" s="5">
        <v>43920</v>
      </c>
      <c r="E24" s="13"/>
      <c r="F24" s="3">
        <f t="shared" si="15"/>
        <v>13</v>
      </c>
      <c r="G24" s="3"/>
      <c r="H24" s="3"/>
      <c r="I24" s="3"/>
      <c r="J24" s="3">
        <v>359</v>
      </c>
      <c r="K24" s="1">
        <v>113</v>
      </c>
      <c r="L24" s="1">
        <v>13</v>
      </c>
      <c r="M24" s="4">
        <f t="shared" si="14"/>
        <v>100</v>
      </c>
      <c r="N24" s="3">
        <v>0</v>
      </c>
      <c r="O24" s="3">
        <f t="shared" si="8"/>
        <v>287</v>
      </c>
      <c r="P24" s="3">
        <f t="shared" si="9"/>
        <v>6</v>
      </c>
      <c r="Q24" s="21">
        <f t="shared" si="10"/>
        <v>2.0905923344947737</v>
      </c>
      <c r="R24" s="3">
        <v>8</v>
      </c>
      <c r="S24" s="3"/>
      <c r="T24" s="3"/>
      <c r="U24" s="3"/>
      <c r="V24" s="3"/>
      <c r="W24" s="3"/>
      <c r="X24" s="3"/>
      <c r="Y24" s="3"/>
      <c r="Z24" s="3"/>
      <c r="AA24" s="21">
        <f t="shared" si="13"/>
        <v>2.2284122562674096</v>
      </c>
      <c r="AB24" s="24"/>
      <c r="AC24" s="24">
        <f t="shared" si="16"/>
        <v>11.504424778761061</v>
      </c>
      <c r="AD24" s="24"/>
      <c r="AE24" s="24"/>
      <c r="AF24" s="24">
        <f t="shared" si="11"/>
        <v>4.1286160274888148</v>
      </c>
      <c r="AG24" s="24">
        <f t="shared" si="12"/>
        <v>0.86312530191403791</v>
      </c>
      <c r="AH24" s="24"/>
      <c r="AI24" s="24"/>
      <c r="AJ24" s="1">
        <v>0.69299999999999995</v>
      </c>
      <c r="AK24" s="27">
        <f t="shared" si="6"/>
        <v>43914</v>
      </c>
      <c r="AL24" s="27">
        <f t="shared" si="7"/>
        <v>43920</v>
      </c>
      <c r="AM24" s="1">
        <v>0.97699999999999998</v>
      </c>
      <c r="AN24" s="1">
        <v>8.7099999999999997E-2</v>
      </c>
      <c r="AO24" s="37">
        <f t="shared" si="5"/>
        <v>7.9563719862227318</v>
      </c>
      <c r="AP24" s="26"/>
      <c r="AQ24" s="26"/>
      <c r="AR24" s="36"/>
      <c r="AS24" s="5">
        <v>43920</v>
      </c>
      <c r="AT24" s="3">
        <f t="shared" si="1"/>
        <v>359</v>
      </c>
      <c r="AU24" s="3">
        <f t="shared" si="2"/>
        <v>8</v>
      </c>
    </row>
    <row r="25" spans="1:47" x14ac:dyDescent="0.3">
      <c r="A25" s="3">
        <v>3</v>
      </c>
      <c r="B25" s="3">
        <v>31</v>
      </c>
      <c r="C25" s="3">
        <v>24</v>
      </c>
      <c r="D25" s="5">
        <v>43921</v>
      </c>
      <c r="E25" s="13"/>
      <c r="F25" s="3">
        <f t="shared" si="15"/>
        <v>40</v>
      </c>
      <c r="G25" s="3"/>
      <c r="H25" s="3"/>
      <c r="I25" s="3"/>
      <c r="J25" s="3">
        <v>399</v>
      </c>
      <c r="K25" s="1">
        <v>146</v>
      </c>
      <c r="L25" s="1">
        <v>14</v>
      </c>
      <c r="M25" s="4">
        <f t="shared" si="14"/>
        <v>132</v>
      </c>
      <c r="N25" s="3">
        <v>0</v>
      </c>
      <c r="O25" s="3">
        <f t="shared" si="8"/>
        <v>309</v>
      </c>
      <c r="P25" s="3">
        <f t="shared" si="9"/>
        <v>6</v>
      </c>
      <c r="Q25" s="21">
        <f t="shared" si="10"/>
        <v>1.9417475728155338</v>
      </c>
      <c r="R25" s="3">
        <v>8</v>
      </c>
      <c r="S25" s="3"/>
      <c r="T25" s="3"/>
      <c r="U25" s="3"/>
      <c r="V25" s="3"/>
      <c r="W25" s="3"/>
      <c r="X25" s="3"/>
      <c r="Y25" s="3"/>
      <c r="Z25" s="3"/>
      <c r="AA25" s="21">
        <f t="shared" si="13"/>
        <v>2.0050125313283207</v>
      </c>
      <c r="AB25" s="24"/>
      <c r="AC25" s="24">
        <f t="shared" si="16"/>
        <v>9.5890410958904102</v>
      </c>
      <c r="AD25" s="24"/>
      <c r="AE25" s="24"/>
      <c r="AF25" s="24">
        <f t="shared" si="11"/>
        <v>4.4450953048572952</v>
      </c>
      <c r="AG25" s="24">
        <f t="shared" si="12"/>
        <v>0.86312530191403791</v>
      </c>
      <c r="AH25" s="24"/>
      <c r="AI25" s="24"/>
      <c r="AJ25" s="1">
        <v>0.69299999999999995</v>
      </c>
      <c r="AK25" s="27">
        <f t="shared" si="6"/>
        <v>43915</v>
      </c>
      <c r="AL25" s="27">
        <f t="shared" si="7"/>
        <v>43921</v>
      </c>
      <c r="AM25" s="1">
        <v>0.97709999999999997</v>
      </c>
      <c r="AN25" s="1">
        <v>8.1500000000000003E-2</v>
      </c>
      <c r="AO25" s="37">
        <f t="shared" si="5"/>
        <v>8.5030674846625764</v>
      </c>
      <c r="AP25" s="26"/>
      <c r="AQ25" s="26"/>
      <c r="AR25" s="36"/>
      <c r="AS25" s="5">
        <v>43921</v>
      </c>
      <c r="AT25" s="3">
        <f t="shared" si="1"/>
        <v>399</v>
      </c>
      <c r="AU25" s="3">
        <f t="shared" si="2"/>
        <v>8</v>
      </c>
    </row>
    <row r="26" spans="1:47" x14ac:dyDescent="0.3">
      <c r="A26" s="3">
        <v>4</v>
      </c>
      <c r="B26" s="3">
        <v>1</v>
      </c>
      <c r="C26" s="3">
        <v>25</v>
      </c>
      <c r="D26" s="5">
        <v>43922</v>
      </c>
      <c r="E26" s="13"/>
      <c r="F26" s="3">
        <f t="shared" si="15"/>
        <v>23</v>
      </c>
      <c r="G26" s="3"/>
      <c r="H26" s="3"/>
      <c r="I26" s="3"/>
      <c r="J26" s="3">
        <v>422</v>
      </c>
      <c r="K26" s="1">
        <v>207</v>
      </c>
      <c r="L26" s="1">
        <v>18</v>
      </c>
      <c r="M26" s="4">
        <f t="shared" si="14"/>
        <v>189</v>
      </c>
      <c r="N26" s="3">
        <v>2</v>
      </c>
      <c r="O26" s="3">
        <f t="shared" si="8"/>
        <v>321</v>
      </c>
      <c r="P26" s="3">
        <f t="shared" si="9"/>
        <v>8</v>
      </c>
      <c r="Q26" s="21">
        <f t="shared" si="10"/>
        <v>2.4922118380062304</v>
      </c>
      <c r="R26" s="3">
        <v>10</v>
      </c>
      <c r="S26" s="3"/>
      <c r="T26" s="3"/>
      <c r="U26" s="3"/>
      <c r="V26" s="3"/>
      <c r="W26" s="3"/>
      <c r="X26" s="3"/>
      <c r="Y26" s="3"/>
      <c r="Z26" s="3"/>
      <c r="AA26" s="21">
        <f t="shared" si="13"/>
        <v>2.3696682464454977</v>
      </c>
      <c r="AB26" s="24"/>
      <c r="AC26" s="24">
        <f t="shared" si="16"/>
        <v>8.695652173913043</v>
      </c>
      <c r="AD26" s="24"/>
      <c r="AE26" s="24"/>
      <c r="AF26" s="24">
        <f t="shared" si="11"/>
        <v>4.6177203652401033</v>
      </c>
      <c r="AG26" s="24">
        <f t="shared" si="12"/>
        <v>1.1508337358853837</v>
      </c>
      <c r="AH26" s="24"/>
      <c r="AI26" s="24"/>
      <c r="AJ26" s="1">
        <v>0.69299999999999995</v>
      </c>
      <c r="AK26" s="27">
        <f t="shared" si="6"/>
        <v>43916</v>
      </c>
      <c r="AL26" s="27">
        <f t="shared" si="7"/>
        <v>43922</v>
      </c>
      <c r="AM26" s="1">
        <v>0.97560000000000002</v>
      </c>
      <c r="AN26" s="1">
        <v>7.5200000000000003E-2</v>
      </c>
      <c r="AO26" s="37">
        <f t="shared" si="5"/>
        <v>9.2154255319148923</v>
      </c>
      <c r="AP26" s="26"/>
      <c r="AQ26" s="26"/>
      <c r="AR26" s="36"/>
      <c r="AS26" s="5">
        <v>43922</v>
      </c>
      <c r="AT26" s="3">
        <f t="shared" si="1"/>
        <v>422</v>
      </c>
      <c r="AU26" s="3">
        <f t="shared" si="2"/>
        <v>10</v>
      </c>
    </row>
    <row r="27" spans="1:47" x14ac:dyDescent="0.3">
      <c r="A27" s="3">
        <v>4</v>
      </c>
      <c r="B27" s="3">
        <v>2</v>
      </c>
      <c r="C27" s="3">
        <v>26</v>
      </c>
      <c r="D27" s="5">
        <v>43923</v>
      </c>
      <c r="E27" s="13"/>
      <c r="F27" s="3">
        <f t="shared" si="15"/>
        <v>35</v>
      </c>
      <c r="G27" s="3"/>
      <c r="H27" s="3"/>
      <c r="I27" s="3"/>
      <c r="J27" s="3">
        <v>457</v>
      </c>
      <c r="K27" s="1">
        <v>179</v>
      </c>
      <c r="L27" s="1">
        <v>18</v>
      </c>
      <c r="M27" s="4">
        <f t="shared" si="14"/>
        <v>161</v>
      </c>
      <c r="N27" s="3">
        <v>0</v>
      </c>
      <c r="O27" s="3">
        <f t="shared" si="8"/>
        <v>341</v>
      </c>
      <c r="P27" s="3">
        <f t="shared" si="9"/>
        <v>7</v>
      </c>
      <c r="Q27" s="21">
        <f t="shared" si="10"/>
        <v>2.0527859237536656</v>
      </c>
      <c r="R27" s="3">
        <v>10</v>
      </c>
      <c r="S27" s="3"/>
      <c r="T27" s="3"/>
      <c r="U27" s="3"/>
      <c r="V27" s="3"/>
      <c r="W27" s="3"/>
      <c r="X27" s="3"/>
      <c r="Y27" s="3"/>
      <c r="Z27" s="3"/>
      <c r="AA27" s="21">
        <f t="shared" si="13"/>
        <v>2.1881838074398248</v>
      </c>
      <c r="AB27" s="24"/>
      <c r="AC27" s="24">
        <f t="shared" si="16"/>
        <v>10.05586592178771</v>
      </c>
      <c r="AD27" s="24"/>
      <c r="AE27" s="24"/>
      <c r="AF27" s="24">
        <f t="shared" si="11"/>
        <v>4.9054287992114487</v>
      </c>
      <c r="AG27" s="24">
        <f t="shared" si="12"/>
        <v>1.0069795188997108</v>
      </c>
      <c r="AH27" s="24"/>
      <c r="AI27" s="24"/>
      <c r="AJ27" s="1">
        <v>0.69299999999999995</v>
      </c>
      <c r="AK27" s="27">
        <f t="shared" si="6"/>
        <v>43917</v>
      </c>
      <c r="AL27" s="27">
        <f t="shared" si="7"/>
        <v>43923</v>
      </c>
      <c r="AM27" s="1">
        <v>0.98350000000000004</v>
      </c>
      <c r="AN27" s="1">
        <v>7.0099999999999996E-2</v>
      </c>
      <c r="AO27" s="37">
        <f t="shared" si="5"/>
        <v>9.8858773181169752</v>
      </c>
      <c r="AP27" s="26"/>
      <c r="AQ27" s="26"/>
      <c r="AR27" s="36"/>
      <c r="AS27" s="5">
        <v>43923</v>
      </c>
      <c r="AT27" s="3">
        <f t="shared" si="1"/>
        <v>457</v>
      </c>
      <c r="AU27" s="3">
        <f t="shared" si="2"/>
        <v>10</v>
      </c>
    </row>
    <row r="28" spans="1:47" x14ac:dyDescent="0.3">
      <c r="A28" s="3">
        <v>4</v>
      </c>
      <c r="B28" s="3">
        <v>3</v>
      </c>
      <c r="C28" s="3">
        <v>27</v>
      </c>
      <c r="D28" s="5">
        <v>43924</v>
      </c>
      <c r="E28" s="13"/>
      <c r="F28" s="3">
        <f t="shared" si="15"/>
        <v>28</v>
      </c>
      <c r="G28" s="3"/>
      <c r="H28" s="3"/>
      <c r="I28" s="3"/>
      <c r="J28" s="3">
        <v>485</v>
      </c>
      <c r="K28" s="1">
        <v>173</v>
      </c>
      <c r="L28" s="1">
        <v>21</v>
      </c>
      <c r="M28" s="4">
        <f t="shared" si="14"/>
        <v>152</v>
      </c>
      <c r="N28" s="3">
        <v>4</v>
      </c>
      <c r="O28" s="3">
        <f t="shared" si="8"/>
        <v>349</v>
      </c>
      <c r="P28" s="3">
        <f t="shared" si="9"/>
        <v>11</v>
      </c>
      <c r="Q28" s="21">
        <f t="shared" si="10"/>
        <v>3.151862464183381</v>
      </c>
      <c r="R28" s="3">
        <v>14</v>
      </c>
      <c r="S28" s="3"/>
      <c r="T28" s="3"/>
      <c r="U28" s="3"/>
      <c r="V28" s="3"/>
      <c r="W28" s="3"/>
      <c r="X28" s="3"/>
      <c r="Y28" s="3"/>
      <c r="Z28" s="3"/>
      <c r="AA28" s="21">
        <f t="shared" si="13"/>
        <v>2.8865979381443299</v>
      </c>
      <c r="AB28" s="24"/>
      <c r="AC28" s="24">
        <f t="shared" si="16"/>
        <v>12.138728323699421</v>
      </c>
      <c r="AD28" s="24"/>
      <c r="AE28" s="24"/>
      <c r="AF28" s="24">
        <f t="shared" si="11"/>
        <v>5.0205121727999868</v>
      </c>
      <c r="AG28" s="24">
        <f t="shared" si="12"/>
        <v>1.5823963868424027</v>
      </c>
      <c r="AH28" s="24"/>
      <c r="AI28" s="24"/>
      <c r="AJ28" s="1">
        <v>0.69299999999999995</v>
      </c>
      <c r="AK28" s="27">
        <f t="shared" si="6"/>
        <v>43918</v>
      </c>
      <c r="AL28" s="27">
        <f t="shared" si="7"/>
        <v>43924</v>
      </c>
      <c r="AM28" s="1">
        <v>0.98740000000000006</v>
      </c>
      <c r="AN28" s="1">
        <v>6.6600000000000006E-2</v>
      </c>
      <c r="AO28" s="37">
        <f t="shared" si="5"/>
        <v>10.405405405405403</v>
      </c>
      <c r="AP28" s="26"/>
      <c r="AQ28" s="26"/>
      <c r="AR28" s="36"/>
      <c r="AS28" s="5">
        <v>43924</v>
      </c>
      <c r="AT28" s="3">
        <f t="shared" si="1"/>
        <v>485</v>
      </c>
      <c r="AU28" s="3">
        <f t="shared" si="2"/>
        <v>14</v>
      </c>
    </row>
    <row r="29" spans="1:47" x14ac:dyDescent="0.3">
      <c r="A29" s="3">
        <v>4</v>
      </c>
      <c r="B29" s="3">
        <v>4</v>
      </c>
      <c r="C29" s="3">
        <v>28</v>
      </c>
      <c r="D29" s="5">
        <v>43925</v>
      </c>
      <c r="E29" s="13"/>
      <c r="F29" s="3">
        <f t="shared" si="15"/>
        <v>18</v>
      </c>
      <c r="G29" s="3"/>
      <c r="H29" s="3"/>
      <c r="I29" s="3"/>
      <c r="J29" s="3">
        <v>503</v>
      </c>
      <c r="K29" s="1">
        <v>192</v>
      </c>
      <c r="L29" s="1">
        <v>26</v>
      </c>
      <c r="M29" s="4">
        <f t="shared" si="14"/>
        <v>166</v>
      </c>
      <c r="N29" s="3">
        <v>4</v>
      </c>
      <c r="O29" s="3">
        <f t="shared" si="8"/>
        <v>331</v>
      </c>
      <c r="P29" s="3">
        <f t="shared" si="9"/>
        <v>15</v>
      </c>
      <c r="Q29" s="21">
        <f t="shared" si="10"/>
        <v>4.5317220543806647</v>
      </c>
      <c r="R29" s="3">
        <v>18</v>
      </c>
      <c r="S29" s="3"/>
      <c r="T29" s="3"/>
      <c r="U29" s="3"/>
      <c r="V29" s="3"/>
      <c r="W29" s="3"/>
      <c r="X29" s="3"/>
      <c r="Y29" s="3"/>
      <c r="Z29" s="3"/>
      <c r="AA29" s="21">
        <f t="shared" si="13"/>
        <v>3.5785288270377733</v>
      </c>
      <c r="AB29" s="24"/>
      <c r="AC29" s="24">
        <f t="shared" si="16"/>
        <v>13.541666666666666</v>
      </c>
      <c r="AD29" s="24"/>
      <c r="AE29" s="24"/>
      <c r="AF29" s="24">
        <f t="shared" si="11"/>
        <v>4.7615745822257756</v>
      </c>
      <c r="AG29" s="24">
        <f t="shared" si="12"/>
        <v>2.1578132547850948</v>
      </c>
      <c r="AH29" s="24"/>
      <c r="AI29" s="24"/>
      <c r="AJ29" s="1">
        <v>0.69299999999999995</v>
      </c>
      <c r="AK29" s="27">
        <f t="shared" si="6"/>
        <v>43919</v>
      </c>
      <c r="AL29" s="27">
        <f t="shared" si="7"/>
        <v>43925</v>
      </c>
      <c r="AM29" s="1">
        <v>0.98680000000000001</v>
      </c>
      <c r="AN29" s="1">
        <v>6.6400000000000001E-2</v>
      </c>
      <c r="AO29" s="37">
        <f t="shared" si="5"/>
        <v>10.436746987951807</v>
      </c>
      <c r="AP29" s="26"/>
      <c r="AQ29" s="26"/>
      <c r="AR29" s="36"/>
      <c r="AS29" s="5">
        <v>43925</v>
      </c>
      <c r="AT29" s="3">
        <f t="shared" si="1"/>
        <v>503</v>
      </c>
      <c r="AU29" s="3">
        <f t="shared" si="2"/>
        <v>18</v>
      </c>
    </row>
    <row r="30" spans="1:47" x14ac:dyDescent="0.3">
      <c r="A30" s="3">
        <v>4</v>
      </c>
      <c r="B30" s="3">
        <v>5</v>
      </c>
      <c r="C30" s="3">
        <v>29</v>
      </c>
      <c r="D30" s="5">
        <v>43926</v>
      </c>
      <c r="E30" s="13"/>
      <c r="F30" s="3">
        <f t="shared" si="15"/>
        <v>28</v>
      </c>
      <c r="G30" s="3"/>
      <c r="H30" s="3"/>
      <c r="I30" s="3"/>
      <c r="J30" s="3">
        <v>531</v>
      </c>
      <c r="K30" s="1">
        <v>210</v>
      </c>
      <c r="L30" s="1">
        <v>22</v>
      </c>
      <c r="M30" s="4">
        <f t="shared" si="14"/>
        <v>188</v>
      </c>
      <c r="N30" s="3">
        <v>2</v>
      </c>
      <c r="O30" s="3">
        <f t="shared" si="8"/>
        <v>337</v>
      </c>
      <c r="P30" s="3">
        <f t="shared" si="9"/>
        <v>17</v>
      </c>
      <c r="Q30" s="21">
        <f t="shared" si="10"/>
        <v>5.0445103857566762</v>
      </c>
      <c r="R30" s="3">
        <v>20</v>
      </c>
      <c r="S30" s="3"/>
      <c r="T30" s="3"/>
      <c r="U30" s="3"/>
      <c r="V30" s="3"/>
      <c r="W30" s="3"/>
      <c r="X30" s="3"/>
      <c r="Y30" s="3"/>
      <c r="Z30" s="3"/>
      <c r="AA30" s="21">
        <f t="shared" si="13"/>
        <v>3.766478342749529</v>
      </c>
      <c r="AB30" s="24"/>
      <c r="AC30" s="24">
        <f t="shared" si="16"/>
        <v>10.476190476190476</v>
      </c>
      <c r="AD30" s="24"/>
      <c r="AE30" s="24"/>
      <c r="AF30" s="24">
        <f t="shared" si="11"/>
        <v>4.8478871124171796</v>
      </c>
      <c r="AG30" s="24">
        <f t="shared" si="12"/>
        <v>2.4455216887564406</v>
      </c>
      <c r="AH30" s="24"/>
      <c r="AI30" s="24"/>
      <c r="AJ30" s="1">
        <v>0.69299999999999995</v>
      </c>
      <c r="AK30" s="27">
        <f t="shared" si="6"/>
        <v>43920</v>
      </c>
      <c r="AL30" s="27">
        <f t="shared" si="7"/>
        <v>43926</v>
      </c>
      <c r="AM30" s="1">
        <v>0.98029999999999995</v>
      </c>
      <c r="AN30" s="1">
        <v>6.3500000000000001E-2</v>
      </c>
      <c r="AO30" s="37">
        <f t="shared" si="5"/>
        <v>10.913385826771652</v>
      </c>
      <c r="AP30" s="1">
        <v>0.93889999999999996</v>
      </c>
      <c r="AQ30" s="1">
        <v>0.1681</v>
      </c>
      <c r="AR30" s="37">
        <f t="shared" ref="AR30:AR120" si="17">AJ30/AQ30</f>
        <v>4.1225461035098157</v>
      </c>
      <c r="AS30" s="5">
        <v>43926</v>
      </c>
      <c r="AT30" s="3">
        <f t="shared" si="1"/>
        <v>531</v>
      </c>
      <c r="AU30" s="3">
        <f t="shared" si="2"/>
        <v>20</v>
      </c>
    </row>
    <row r="31" spans="1:47" x14ac:dyDescent="0.3">
      <c r="A31" s="3">
        <v>4</v>
      </c>
      <c r="B31" s="3">
        <v>6</v>
      </c>
      <c r="C31" s="3">
        <v>30</v>
      </c>
      <c r="D31" s="5">
        <v>43927</v>
      </c>
      <c r="E31" s="13"/>
      <c r="F31" s="3">
        <f t="shared" si="15"/>
        <v>18</v>
      </c>
      <c r="G31" s="3"/>
      <c r="H31" s="3"/>
      <c r="I31" s="3"/>
      <c r="J31" s="3">
        <v>549</v>
      </c>
      <c r="K31" s="1">
        <v>201</v>
      </c>
      <c r="L31" s="1">
        <v>26</v>
      </c>
      <c r="M31" s="4">
        <f t="shared" si="14"/>
        <v>175</v>
      </c>
      <c r="N31" s="3">
        <v>2</v>
      </c>
      <c r="O31" s="3">
        <f t="shared" si="8"/>
        <v>339</v>
      </c>
      <c r="P31" s="3">
        <f t="shared" si="9"/>
        <v>19</v>
      </c>
      <c r="Q31" s="21">
        <f t="shared" si="10"/>
        <v>5.6047197640117989</v>
      </c>
      <c r="R31" s="3">
        <v>22</v>
      </c>
      <c r="S31" s="3"/>
      <c r="T31" s="3"/>
      <c r="U31" s="3"/>
      <c r="V31" s="3"/>
      <c r="W31" s="3"/>
      <c r="X31" s="3"/>
      <c r="Y31" s="3"/>
      <c r="Z31" s="3"/>
      <c r="AA31" s="21">
        <f t="shared" si="13"/>
        <v>4.007285974499089</v>
      </c>
      <c r="AB31" s="24"/>
      <c r="AC31" s="24">
        <f t="shared" si="16"/>
        <v>12.935323383084576</v>
      </c>
      <c r="AD31" s="24"/>
      <c r="AE31" s="24"/>
      <c r="AF31" s="24">
        <f t="shared" si="11"/>
        <v>4.8766579558143146</v>
      </c>
      <c r="AG31" s="24">
        <f t="shared" si="12"/>
        <v>2.7332301227277864</v>
      </c>
      <c r="AH31" s="24"/>
      <c r="AI31" s="24"/>
      <c r="AJ31" s="1">
        <v>0.69299999999999995</v>
      </c>
      <c r="AK31" s="27">
        <f t="shared" si="6"/>
        <v>43921</v>
      </c>
      <c r="AL31" s="27">
        <f t="shared" si="7"/>
        <v>43927</v>
      </c>
      <c r="AM31" s="1">
        <v>0.98499999999999999</v>
      </c>
      <c r="AN31" s="1">
        <v>5.3999999999999999E-2</v>
      </c>
      <c r="AO31" s="37">
        <f t="shared" si="5"/>
        <v>12.833333333333332</v>
      </c>
      <c r="AP31" s="1">
        <v>0.96350000000000002</v>
      </c>
      <c r="AQ31" s="1">
        <v>0.1789</v>
      </c>
      <c r="AR31" s="37">
        <f t="shared" si="17"/>
        <v>3.8736724427054217</v>
      </c>
      <c r="AS31" s="5">
        <v>43927</v>
      </c>
      <c r="AT31" s="3">
        <f t="shared" si="1"/>
        <v>549</v>
      </c>
      <c r="AU31" s="3">
        <f t="shared" si="2"/>
        <v>22</v>
      </c>
    </row>
    <row r="32" spans="1:47" x14ac:dyDescent="0.3">
      <c r="A32" s="3">
        <v>4</v>
      </c>
      <c r="B32" s="3">
        <v>7</v>
      </c>
      <c r="C32" s="3">
        <v>31</v>
      </c>
      <c r="D32" s="5">
        <v>43928</v>
      </c>
      <c r="E32" s="13"/>
      <c r="F32" s="3">
        <f t="shared" si="15"/>
        <v>16</v>
      </c>
      <c r="G32" s="3"/>
      <c r="H32" s="3"/>
      <c r="I32" s="3"/>
      <c r="J32" s="3">
        <v>565</v>
      </c>
      <c r="K32" s="1">
        <v>201</v>
      </c>
      <c r="L32" s="1">
        <v>26</v>
      </c>
      <c r="M32" s="4">
        <f t="shared" si="14"/>
        <v>175</v>
      </c>
      <c r="N32" s="3">
        <v>1</v>
      </c>
      <c r="O32" s="3">
        <f t="shared" si="8"/>
        <v>338</v>
      </c>
      <c r="P32" s="3">
        <f t="shared" si="9"/>
        <v>20</v>
      </c>
      <c r="Q32" s="21">
        <f t="shared" si="10"/>
        <v>5.9171597633136095</v>
      </c>
      <c r="R32" s="3">
        <v>23</v>
      </c>
      <c r="S32" s="3"/>
      <c r="T32" s="3"/>
      <c r="U32" s="3"/>
      <c r="V32" s="3"/>
      <c r="W32" s="3"/>
      <c r="X32" s="3"/>
      <c r="Y32" s="3"/>
      <c r="Z32" s="3"/>
      <c r="AA32" s="21">
        <f t="shared" si="13"/>
        <v>4.0707964601769913</v>
      </c>
      <c r="AB32" s="24"/>
      <c r="AC32" s="24">
        <f t="shared" si="16"/>
        <v>12.935323383084576</v>
      </c>
      <c r="AD32" s="24"/>
      <c r="AE32" s="24"/>
      <c r="AF32" s="24">
        <f t="shared" si="11"/>
        <v>4.8622725341157471</v>
      </c>
      <c r="AG32" s="24">
        <f t="shared" si="12"/>
        <v>2.8770843397134596</v>
      </c>
      <c r="AH32" s="24"/>
      <c r="AI32" s="24"/>
      <c r="AJ32" s="1">
        <v>0.69299999999999995</v>
      </c>
      <c r="AK32" s="27">
        <f t="shared" si="6"/>
        <v>43922</v>
      </c>
      <c r="AL32" s="27">
        <f t="shared" si="7"/>
        <v>43928</v>
      </c>
      <c r="AM32" s="1">
        <v>0.97460000000000002</v>
      </c>
      <c r="AN32" s="1">
        <v>4.7600000000000003E-2</v>
      </c>
      <c r="AO32" s="37">
        <f t="shared" si="5"/>
        <v>14.558823529411763</v>
      </c>
      <c r="AP32" s="1">
        <v>0.32800000000000001</v>
      </c>
      <c r="AQ32" s="1">
        <v>0.1583</v>
      </c>
      <c r="AR32" s="37">
        <f t="shared" si="17"/>
        <v>4.3777637397346805</v>
      </c>
      <c r="AS32" s="5">
        <v>43928</v>
      </c>
      <c r="AT32" s="3">
        <f t="shared" si="1"/>
        <v>565</v>
      </c>
      <c r="AU32" s="3">
        <f t="shared" si="2"/>
        <v>23</v>
      </c>
    </row>
    <row r="33" spans="1:47" x14ac:dyDescent="0.3">
      <c r="A33" s="3">
        <v>4</v>
      </c>
      <c r="B33" s="3">
        <v>8</v>
      </c>
      <c r="C33" s="3">
        <v>32</v>
      </c>
      <c r="D33" s="5">
        <v>43929</v>
      </c>
      <c r="E33" s="13"/>
      <c r="F33" s="3">
        <f t="shared" si="15"/>
        <v>28</v>
      </c>
      <c r="G33" s="3"/>
      <c r="H33" s="3"/>
      <c r="I33" s="3"/>
      <c r="J33" s="3">
        <v>593</v>
      </c>
      <c r="K33" s="1">
        <v>233</v>
      </c>
      <c r="L33" s="1">
        <v>27</v>
      </c>
      <c r="M33" s="4">
        <f t="shared" si="14"/>
        <v>206</v>
      </c>
      <c r="N33" s="3">
        <v>1</v>
      </c>
      <c r="O33" s="3">
        <f t="shared" si="8"/>
        <v>348</v>
      </c>
      <c r="P33" s="3">
        <f t="shared" si="9"/>
        <v>21</v>
      </c>
      <c r="Q33" s="21">
        <f t="shared" si="10"/>
        <v>6.0344827586206895</v>
      </c>
      <c r="R33" s="3">
        <v>24</v>
      </c>
      <c r="S33" s="3"/>
      <c r="T33" s="3"/>
      <c r="U33" s="3"/>
      <c r="V33" s="3"/>
      <c r="W33" s="3"/>
      <c r="X33" s="3"/>
      <c r="Y33" s="3"/>
      <c r="Z33" s="3"/>
      <c r="AA33" s="21">
        <f t="shared" si="13"/>
        <v>4.0472175379426645</v>
      </c>
      <c r="AB33" s="24"/>
      <c r="AC33" s="24">
        <f t="shared" si="16"/>
        <v>11.587982832618025</v>
      </c>
      <c r="AD33" s="24"/>
      <c r="AE33" s="24"/>
      <c r="AF33" s="24">
        <f t="shared" si="11"/>
        <v>5.0061267511014194</v>
      </c>
      <c r="AG33" s="24">
        <f t="shared" si="12"/>
        <v>3.0209385566991327</v>
      </c>
      <c r="AH33" s="24"/>
      <c r="AI33" s="24"/>
      <c r="AJ33" s="1">
        <v>0.69299999999999995</v>
      </c>
      <c r="AK33" s="27">
        <f t="shared" si="6"/>
        <v>43923</v>
      </c>
      <c r="AL33" s="27">
        <f t="shared" si="7"/>
        <v>43929</v>
      </c>
      <c r="AM33" s="1">
        <v>0.99119999999999997</v>
      </c>
      <c r="AN33" s="1">
        <v>4.19E-2</v>
      </c>
      <c r="AO33" s="37">
        <f t="shared" si="5"/>
        <v>16.539379474940333</v>
      </c>
      <c r="AP33" s="1">
        <v>0.86439999999999995</v>
      </c>
      <c r="AQ33" s="1">
        <v>0.13639999999999999</v>
      </c>
      <c r="AR33" s="37">
        <f t="shared" si="17"/>
        <v>5.0806451612903221</v>
      </c>
      <c r="AS33" s="5">
        <v>43929</v>
      </c>
      <c r="AT33" s="3">
        <f t="shared" si="1"/>
        <v>593</v>
      </c>
      <c r="AU33" s="3">
        <f t="shared" si="2"/>
        <v>24</v>
      </c>
    </row>
    <row r="34" spans="1:47" x14ac:dyDescent="0.3">
      <c r="A34" s="3">
        <v>4</v>
      </c>
      <c r="B34" s="3">
        <v>9</v>
      </c>
      <c r="C34" s="3">
        <v>33</v>
      </c>
      <c r="D34" s="5">
        <v>43930</v>
      </c>
      <c r="E34" s="13"/>
      <c r="F34" s="3">
        <f t="shared" si="15"/>
        <v>25</v>
      </c>
      <c r="G34" s="3"/>
      <c r="H34" s="3"/>
      <c r="I34" s="3"/>
      <c r="J34" s="3">
        <v>618</v>
      </c>
      <c r="K34" s="1"/>
      <c r="L34" s="1">
        <v>32</v>
      </c>
      <c r="M34" s="1"/>
      <c r="N34" s="3">
        <v>0</v>
      </c>
      <c r="O34" s="3">
        <f t="shared" si="8"/>
        <v>354</v>
      </c>
      <c r="P34" s="3">
        <f t="shared" si="9"/>
        <v>21</v>
      </c>
      <c r="Q34" s="21">
        <f t="shared" si="10"/>
        <v>5.9322033898305087</v>
      </c>
      <c r="R34" s="3">
        <v>24</v>
      </c>
      <c r="S34" s="3"/>
      <c r="T34" s="3"/>
      <c r="U34" s="3"/>
      <c r="V34" s="3"/>
      <c r="W34" s="3"/>
      <c r="X34" s="3"/>
      <c r="Y34" s="3"/>
      <c r="Z34" s="3"/>
      <c r="AA34" s="21">
        <f t="shared" si="13"/>
        <v>3.8834951456310676</v>
      </c>
      <c r="AB34" s="24"/>
      <c r="AC34" s="24"/>
      <c r="AD34" s="24"/>
      <c r="AE34" s="24"/>
      <c r="AF34" s="24">
        <f t="shared" si="11"/>
        <v>5.0924392812928234</v>
      </c>
      <c r="AG34" s="24">
        <f t="shared" si="12"/>
        <v>3.0209385566991327</v>
      </c>
      <c r="AH34" s="24"/>
      <c r="AI34" s="24"/>
      <c r="AJ34" s="1">
        <v>0.69299999999999995</v>
      </c>
      <c r="AK34" s="27">
        <f t="shared" si="6"/>
        <v>43924</v>
      </c>
      <c r="AL34" s="27">
        <f t="shared" si="7"/>
        <v>43930</v>
      </c>
      <c r="AM34" s="1">
        <v>0.99570000000000003</v>
      </c>
      <c r="AN34" s="1">
        <v>3.9899999999999998E-2</v>
      </c>
      <c r="AO34" s="37">
        <f t="shared" si="5"/>
        <v>17.368421052631579</v>
      </c>
      <c r="AP34" s="1">
        <v>0.84189999999999998</v>
      </c>
      <c r="AQ34" s="1">
        <v>8.3299999999999999E-2</v>
      </c>
      <c r="AR34" s="37">
        <f t="shared" si="17"/>
        <v>8.3193277310924358</v>
      </c>
      <c r="AS34" s="5">
        <v>43930</v>
      </c>
      <c r="AT34" s="3">
        <f t="shared" si="1"/>
        <v>618</v>
      </c>
      <c r="AU34" s="3">
        <f t="shared" si="2"/>
        <v>24</v>
      </c>
    </row>
    <row r="35" spans="1:47" x14ac:dyDescent="0.3">
      <c r="A35" s="3">
        <v>4</v>
      </c>
      <c r="B35" s="3">
        <v>10</v>
      </c>
      <c r="C35" s="3">
        <v>34</v>
      </c>
      <c r="D35" s="5">
        <v>43931</v>
      </c>
      <c r="E35" s="13"/>
      <c r="F35" s="3">
        <f t="shared" si="15"/>
        <v>17</v>
      </c>
      <c r="G35" s="3"/>
      <c r="H35" s="3"/>
      <c r="I35" s="3"/>
      <c r="J35" s="3">
        <v>635</v>
      </c>
      <c r="K35" s="1">
        <v>231</v>
      </c>
      <c r="L35" s="1"/>
      <c r="M35" s="1"/>
      <c r="N35" s="3">
        <v>2</v>
      </c>
      <c r="O35" s="3">
        <f t="shared" si="8"/>
        <v>342</v>
      </c>
      <c r="P35" s="3">
        <f t="shared" si="9"/>
        <v>23</v>
      </c>
      <c r="Q35" s="21">
        <f t="shared" si="10"/>
        <v>6.7251461988304087</v>
      </c>
      <c r="R35" s="3">
        <v>26</v>
      </c>
      <c r="S35" s="3"/>
      <c r="T35" s="3"/>
      <c r="U35" s="3"/>
      <c r="V35" s="3"/>
      <c r="W35" s="3"/>
      <c r="X35" s="3"/>
      <c r="Y35" s="3"/>
      <c r="Z35" s="3"/>
      <c r="AA35" s="21">
        <f t="shared" si="13"/>
        <v>4.0944881889763778</v>
      </c>
      <c r="AB35" s="24"/>
      <c r="AC35" s="24"/>
      <c r="AD35" s="24"/>
      <c r="AE35" s="24"/>
      <c r="AF35" s="24">
        <f t="shared" si="11"/>
        <v>4.9198142209100162</v>
      </c>
      <c r="AG35" s="24">
        <f t="shared" si="12"/>
        <v>3.3086469906704785</v>
      </c>
      <c r="AH35" s="24"/>
      <c r="AI35" s="24"/>
      <c r="AJ35" s="1">
        <v>0.69299999999999995</v>
      </c>
      <c r="AK35" s="27">
        <f t="shared" si="6"/>
        <v>43925</v>
      </c>
      <c r="AL35" s="27">
        <f t="shared" si="7"/>
        <v>43931</v>
      </c>
      <c r="AM35" s="1">
        <v>0.99399999999999999</v>
      </c>
      <c r="AN35" s="1">
        <v>3.8600000000000002E-2</v>
      </c>
      <c r="AO35" s="37">
        <f t="shared" si="5"/>
        <v>17.953367875647665</v>
      </c>
      <c r="AP35" s="1">
        <v>0.92610000000000003</v>
      </c>
      <c r="AQ35" s="1">
        <v>5.5500000000000001E-2</v>
      </c>
      <c r="AR35" s="37">
        <f t="shared" si="17"/>
        <v>12.486486486486486</v>
      </c>
      <c r="AS35" s="5">
        <v>43931</v>
      </c>
      <c r="AT35" s="3">
        <f t="shared" si="1"/>
        <v>635</v>
      </c>
      <c r="AU35" s="3">
        <f t="shared" si="2"/>
        <v>26</v>
      </c>
    </row>
    <row r="36" spans="1:47" x14ac:dyDescent="0.3">
      <c r="A36" s="3">
        <v>4</v>
      </c>
      <c r="B36" s="3">
        <v>11</v>
      </c>
      <c r="C36" s="3">
        <v>35</v>
      </c>
      <c r="D36" s="5">
        <v>43932</v>
      </c>
      <c r="E36" s="13"/>
      <c r="F36" s="3">
        <f t="shared" si="15"/>
        <v>26</v>
      </c>
      <c r="G36" s="3"/>
      <c r="H36" s="3"/>
      <c r="I36" s="3"/>
      <c r="J36" s="3">
        <v>661</v>
      </c>
      <c r="K36" s="3"/>
      <c r="L36" s="1">
        <v>35</v>
      </c>
      <c r="M36" s="1"/>
      <c r="N36" s="3">
        <v>3</v>
      </c>
      <c r="O36" s="3">
        <f t="shared" si="8"/>
        <v>330</v>
      </c>
      <c r="P36" s="3">
        <f t="shared" si="9"/>
        <v>22</v>
      </c>
      <c r="Q36" s="21">
        <f t="shared" si="10"/>
        <v>6.666666666666667</v>
      </c>
      <c r="R36" s="3">
        <v>29</v>
      </c>
      <c r="S36" s="3"/>
      <c r="T36" s="3"/>
      <c r="U36" s="3"/>
      <c r="V36" s="3"/>
      <c r="W36" s="3"/>
      <c r="X36" s="3"/>
      <c r="Y36" s="3"/>
      <c r="Z36" s="3"/>
      <c r="AA36" s="21">
        <f t="shared" si="13"/>
        <v>4.3872919818456886</v>
      </c>
      <c r="AB36" s="24"/>
      <c r="AC36" s="24"/>
      <c r="AD36" s="24"/>
      <c r="AE36" s="24"/>
      <c r="AF36" s="24">
        <f t="shared" si="11"/>
        <v>4.7471891605272081</v>
      </c>
      <c r="AG36" s="24">
        <f t="shared" si="12"/>
        <v>3.1647927736848054</v>
      </c>
      <c r="AH36" s="24"/>
      <c r="AI36" s="24"/>
      <c r="AJ36" s="1">
        <v>0.69299999999999995</v>
      </c>
      <c r="AK36" s="27">
        <f t="shared" si="6"/>
        <v>43926</v>
      </c>
      <c r="AL36" s="27">
        <f t="shared" si="7"/>
        <v>43932</v>
      </c>
      <c r="AM36" s="1">
        <v>0.99609999999999999</v>
      </c>
      <c r="AN36" s="1">
        <v>3.7100000000000001E-2</v>
      </c>
      <c r="AO36" s="37">
        <f t="shared" si="5"/>
        <v>18.679245283018865</v>
      </c>
      <c r="AP36" s="1">
        <v>0.93910000000000005</v>
      </c>
      <c r="AQ36" s="1">
        <v>5.33E-2</v>
      </c>
      <c r="AR36" s="37">
        <f t="shared" si="17"/>
        <v>13.001876172607879</v>
      </c>
      <c r="AS36" s="5">
        <v>43932</v>
      </c>
      <c r="AT36" s="3">
        <f t="shared" si="1"/>
        <v>661</v>
      </c>
      <c r="AU36" s="3">
        <f t="shared" si="2"/>
        <v>29</v>
      </c>
    </row>
    <row r="37" spans="1:47" x14ac:dyDescent="0.3">
      <c r="A37" s="3">
        <v>4</v>
      </c>
      <c r="B37" s="3">
        <v>12</v>
      </c>
      <c r="C37" s="3">
        <v>36</v>
      </c>
      <c r="D37" s="5">
        <v>43933</v>
      </c>
      <c r="E37" s="13"/>
      <c r="F37" s="3">
        <f t="shared" si="15"/>
        <v>14</v>
      </c>
      <c r="G37" s="3"/>
      <c r="H37" s="3"/>
      <c r="I37" s="3"/>
      <c r="J37" s="3">
        <v>675</v>
      </c>
      <c r="K37" s="3"/>
      <c r="L37" s="1">
        <v>36</v>
      </c>
      <c r="M37" s="1"/>
      <c r="N37" s="3">
        <v>1</v>
      </c>
      <c r="O37" s="3">
        <f t="shared" si="8"/>
        <v>329</v>
      </c>
      <c r="P37" s="3">
        <f t="shared" si="9"/>
        <v>22</v>
      </c>
      <c r="Q37" s="21">
        <f t="shared" si="10"/>
        <v>6.6869300911854097</v>
      </c>
      <c r="R37" s="3">
        <v>30</v>
      </c>
      <c r="S37" s="3"/>
      <c r="T37" s="3"/>
      <c r="U37" s="3"/>
      <c r="V37" s="3"/>
      <c r="W37" s="3"/>
      <c r="X37" s="3"/>
      <c r="Y37" s="3"/>
      <c r="Z37" s="3"/>
      <c r="AA37" s="21">
        <f t="shared" si="13"/>
        <v>4.4444444444444446</v>
      </c>
      <c r="AB37" s="24"/>
      <c r="AC37" s="24"/>
      <c r="AD37" s="24"/>
      <c r="AE37" s="24"/>
      <c r="AF37" s="24">
        <f t="shared" si="11"/>
        <v>4.7328037388286415</v>
      </c>
      <c r="AG37" s="24">
        <f t="shared" si="12"/>
        <v>3.1647927736848054</v>
      </c>
      <c r="AH37" s="24"/>
      <c r="AI37" s="24"/>
      <c r="AJ37" s="1">
        <v>0.69299999999999995</v>
      </c>
      <c r="AK37" s="27">
        <f t="shared" si="6"/>
        <v>43927</v>
      </c>
      <c r="AL37" s="27">
        <f t="shared" si="7"/>
        <v>43933</v>
      </c>
      <c r="AM37" s="1">
        <v>0.99160000000000004</v>
      </c>
      <c r="AN37" s="1">
        <v>3.5799999999999998E-2</v>
      </c>
      <c r="AO37" s="37">
        <f t="shared" si="5"/>
        <v>19.35754189944134</v>
      </c>
      <c r="AP37" s="1">
        <v>0.93969999999999998</v>
      </c>
      <c r="AQ37" s="1">
        <v>5.2600000000000001E-2</v>
      </c>
      <c r="AR37" s="37">
        <f t="shared" si="17"/>
        <v>13.174904942965778</v>
      </c>
      <c r="AS37" s="5">
        <v>43933</v>
      </c>
      <c r="AT37" s="3">
        <f t="shared" si="1"/>
        <v>675</v>
      </c>
      <c r="AU37" s="3">
        <f t="shared" si="2"/>
        <v>30</v>
      </c>
    </row>
    <row r="38" spans="1:47" x14ac:dyDescent="0.3">
      <c r="A38" s="3">
        <v>4</v>
      </c>
      <c r="B38" s="3">
        <v>13</v>
      </c>
      <c r="C38" s="3">
        <v>37</v>
      </c>
      <c r="D38" s="5">
        <v>43934</v>
      </c>
      <c r="E38" s="13"/>
      <c r="F38" s="3">
        <f t="shared" si="15"/>
        <v>10</v>
      </c>
      <c r="G38" s="3"/>
      <c r="H38" s="3"/>
      <c r="I38" s="3"/>
      <c r="J38" s="3">
        <v>685</v>
      </c>
      <c r="K38" s="3"/>
      <c r="L38" s="1"/>
      <c r="M38" s="1"/>
      <c r="N38" s="3">
        <v>3</v>
      </c>
      <c r="O38" s="3">
        <f t="shared" si="8"/>
        <v>326</v>
      </c>
      <c r="P38" s="3">
        <f t="shared" si="9"/>
        <v>25</v>
      </c>
      <c r="Q38" s="21">
        <f t="shared" si="10"/>
        <v>7.6687116564417179</v>
      </c>
      <c r="R38" s="3">
        <v>33</v>
      </c>
      <c r="S38" s="3"/>
      <c r="T38" s="3"/>
      <c r="U38" s="3"/>
      <c r="V38" s="3"/>
      <c r="W38" s="3"/>
      <c r="X38" s="3"/>
      <c r="Y38" s="3"/>
      <c r="Z38" s="3"/>
      <c r="AA38" s="21">
        <f t="shared" si="13"/>
        <v>4.8175182481751824</v>
      </c>
      <c r="AB38" s="24"/>
      <c r="AC38" s="24"/>
      <c r="AD38" s="24"/>
      <c r="AE38" s="24"/>
      <c r="AF38" s="24">
        <f t="shared" si="11"/>
        <v>4.689647473732939</v>
      </c>
      <c r="AG38" s="24">
        <f t="shared" si="12"/>
        <v>3.5963554246418243</v>
      </c>
      <c r="AH38" s="24"/>
      <c r="AI38" s="24"/>
      <c r="AJ38" s="1">
        <v>0.69299999999999995</v>
      </c>
      <c r="AK38" s="27">
        <f t="shared" si="6"/>
        <v>43928</v>
      </c>
      <c r="AL38" s="27">
        <f t="shared" si="7"/>
        <v>43934</v>
      </c>
      <c r="AM38" s="1">
        <v>0.97399999999999998</v>
      </c>
      <c r="AN38" s="1">
        <v>3.2300000000000002E-2</v>
      </c>
      <c r="AO38" s="37">
        <f t="shared" si="5"/>
        <v>21.455108359133124</v>
      </c>
      <c r="AP38" s="1">
        <v>0.95109999999999995</v>
      </c>
      <c r="AQ38" s="1">
        <v>6.1400000000000003E-2</v>
      </c>
      <c r="AR38" s="37">
        <f t="shared" si="17"/>
        <v>11.286644951140063</v>
      </c>
      <c r="AS38" s="5">
        <v>43934</v>
      </c>
      <c r="AT38" s="3">
        <f t="shared" si="1"/>
        <v>685</v>
      </c>
      <c r="AU38" s="3">
        <f t="shared" si="2"/>
        <v>33</v>
      </c>
    </row>
    <row r="39" spans="1:47" x14ac:dyDescent="0.3">
      <c r="A39" s="3">
        <v>4</v>
      </c>
      <c r="B39" s="3">
        <v>14</v>
      </c>
      <c r="C39" s="3">
        <v>38</v>
      </c>
      <c r="D39" s="5">
        <v>43935</v>
      </c>
      <c r="E39" s="13"/>
      <c r="F39" s="3">
        <f t="shared" si="15"/>
        <v>28</v>
      </c>
      <c r="G39" s="3"/>
      <c r="H39" s="3"/>
      <c r="I39" s="3"/>
      <c r="J39" s="3">
        <v>713</v>
      </c>
      <c r="K39" s="3"/>
      <c r="L39" s="1">
        <v>29</v>
      </c>
      <c r="M39" s="1"/>
      <c r="N39" s="3">
        <v>2</v>
      </c>
      <c r="O39" s="3">
        <f t="shared" si="8"/>
        <v>314</v>
      </c>
      <c r="P39" s="3">
        <f t="shared" si="9"/>
        <v>27</v>
      </c>
      <c r="Q39" s="21">
        <f t="shared" si="10"/>
        <v>8.598726114649681</v>
      </c>
      <c r="R39" s="3">
        <v>35</v>
      </c>
      <c r="S39" s="3"/>
      <c r="T39" s="3"/>
      <c r="U39" s="3"/>
      <c r="V39" s="3"/>
      <c r="W39" s="3"/>
      <c r="X39" s="3"/>
      <c r="Y39" s="3"/>
      <c r="Z39" s="3"/>
      <c r="AA39" s="21">
        <f t="shared" si="13"/>
        <v>4.9088359046283312</v>
      </c>
      <c r="AB39" s="24"/>
      <c r="AC39" s="24"/>
      <c r="AD39" s="24"/>
      <c r="AE39" s="24"/>
      <c r="AF39" s="24">
        <f t="shared" si="11"/>
        <v>4.5170224133501318</v>
      </c>
      <c r="AG39" s="24">
        <f t="shared" si="12"/>
        <v>3.8840638586131702</v>
      </c>
      <c r="AH39" s="24"/>
      <c r="AI39" s="24"/>
      <c r="AJ39" s="1">
        <v>0.69299999999999995</v>
      </c>
      <c r="AK39" s="27">
        <f t="shared" si="6"/>
        <v>43929</v>
      </c>
      <c r="AL39" s="27">
        <f t="shared" si="7"/>
        <v>43935</v>
      </c>
      <c r="AM39" s="1">
        <v>0.98499999999999999</v>
      </c>
      <c r="AN39" s="1">
        <v>2.93E-2</v>
      </c>
      <c r="AO39" s="37">
        <f t="shared" si="5"/>
        <v>23.651877133105799</v>
      </c>
      <c r="AP39" s="1">
        <v>0.97350000000000003</v>
      </c>
      <c r="AQ39" s="1">
        <v>6.83E-2</v>
      </c>
      <c r="AR39" s="37">
        <f t="shared" si="17"/>
        <v>10.14641288433382</v>
      </c>
      <c r="AS39" s="5">
        <v>43935</v>
      </c>
      <c r="AT39" s="3">
        <f t="shared" si="1"/>
        <v>713</v>
      </c>
      <c r="AU39" s="3">
        <f t="shared" si="2"/>
        <v>35</v>
      </c>
    </row>
    <row r="40" spans="1:47" x14ac:dyDescent="0.3">
      <c r="A40" s="3">
        <v>4</v>
      </c>
      <c r="B40" s="3">
        <v>15</v>
      </c>
      <c r="C40" s="3">
        <v>39</v>
      </c>
      <c r="D40" s="5">
        <v>43936</v>
      </c>
      <c r="E40" s="13"/>
      <c r="F40" s="3">
        <f t="shared" si="15"/>
        <v>34</v>
      </c>
      <c r="G40" s="3"/>
      <c r="H40" s="3"/>
      <c r="I40" s="3"/>
      <c r="J40" s="3">
        <v>747</v>
      </c>
      <c r="K40" s="3"/>
      <c r="L40" s="1">
        <v>39</v>
      </c>
      <c r="M40" s="1"/>
      <c r="N40" s="3">
        <v>1</v>
      </c>
      <c r="O40" s="3">
        <f t="shared" si="8"/>
        <v>325</v>
      </c>
      <c r="P40" s="3">
        <f t="shared" si="9"/>
        <v>26</v>
      </c>
      <c r="Q40" s="21">
        <f t="shared" si="10"/>
        <v>8</v>
      </c>
      <c r="R40" s="3">
        <v>36</v>
      </c>
      <c r="S40" s="3"/>
      <c r="T40" s="3"/>
      <c r="U40" s="3"/>
      <c r="V40" s="3"/>
      <c r="W40" s="3"/>
      <c r="X40" s="3"/>
      <c r="Y40" s="3"/>
      <c r="Z40" s="3"/>
      <c r="AA40" s="21">
        <f t="shared" si="13"/>
        <v>4.8192771084337354</v>
      </c>
      <c r="AB40" s="24"/>
      <c r="AC40" s="24"/>
      <c r="AD40" s="24"/>
      <c r="AE40" s="24"/>
      <c r="AF40" s="24">
        <f t="shared" si="11"/>
        <v>4.6752620520343724</v>
      </c>
      <c r="AG40" s="24">
        <f t="shared" si="12"/>
        <v>3.7402096416274975</v>
      </c>
      <c r="AH40" s="24"/>
      <c r="AI40" s="24"/>
      <c r="AJ40" s="1">
        <v>0.69299999999999995</v>
      </c>
      <c r="AK40" s="27">
        <f t="shared" si="6"/>
        <v>43930</v>
      </c>
      <c r="AL40" s="27">
        <f t="shared" si="7"/>
        <v>43936</v>
      </c>
      <c r="AM40" s="1">
        <v>0.98129999999999995</v>
      </c>
      <c r="AN40" s="1">
        <v>2.9899999999999999E-2</v>
      </c>
      <c r="AO40" s="37">
        <f t="shared" si="5"/>
        <v>23.177257525083611</v>
      </c>
      <c r="AP40" s="1">
        <v>0.97860000000000003</v>
      </c>
      <c r="AQ40" s="1">
        <v>6.93E-2</v>
      </c>
      <c r="AR40" s="37">
        <f t="shared" si="17"/>
        <v>10</v>
      </c>
      <c r="AS40" s="5">
        <v>43936</v>
      </c>
      <c r="AT40" s="3">
        <f t="shared" si="1"/>
        <v>747</v>
      </c>
      <c r="AU40" s="3">
        <f t="shared" si="2"/>
        <v>36</v>
      </c>
    </row>
    <row r="41" spans="1:47" x14ac:dyDescent="0.3">
      <c r="A41" s="3">
        <v>4</v>
      </c>
      <c r="B41" s="3">
        <v>16</v>
      </c>
      <c r="C41" s="3">
        <v>40</v>
      </c>
      <c r="D41" s="5">
        <v>43937</v>
      </c>
      <c r="E41" s="13"/>
      <c r="F41" s="3">
        <f t="shared" si="15"/>
        <v>53</v>
      </c>
      <c r="G41" s="3"/>
      <c r="H41" s="3"/>
      <c r="I41" s="3"/>
      <c r="J41" s="3">
        <v>800</v>
      </c>
      <c r="K41" s="3"/>
      <c r="L41" s="1">
        <v>37</v>
      </c>
      <c r="M41" s="1"/>
      <c r="N41" s="3">
        <v>2</v>
      </c>
      <c r="O41" s="3">
        <f t="shared" si="8"/>
        <v>343</v>
      </c>
      <c r="P41" s="3">
        <f t="shared" si="9"/>
        <v>28</v>
      </c>
      <c r="Q41" s="21">
        <f t="shared" si="10"/>
        <v>8.1632653061224492</v>
      </c>
      <c r="R41" s="3">
        <v>38</v>
      </c>
      <c r="S41" s="3"/>
      <c r="T41" s="3"/>
      <c r="U41" s="3"/>
      <c r="V41" s="3"/>
      <c r="W41" s="3"/>
      <c r="X41" s="3"/>
      <c r="Y41" s="3"/>
      <c r="Z41" s="3"/>
      <c r="AA41" s="21">
        <f t="shared" si="13"/>
        <v>4.75</v>
      </c>
      <c r="AB41" s="24"/>
      <c r="AC41" s="24"/>
      <c r="AD41" s="24"/>
      <c r="AE41" s="24"/>
      <c r="AF41" s="24">
        <f t="shared" si="11"/>
        <v>4.9341996426085837</v>
      </c>
      <c r="AG41" s="24">
        <f t="shared" si="12"/>
        <v>4.0279180755988433</v>
      </c>
      <c r="AH41" s="24"/>
      <c r="AI41" s="24"/>
      <c r="AJ41" s="1">
        <v>0.69299999999999995</v>
      </c>
      <c r="AK41" s="27">
        <f t="shared" si="6"/>
        <v>43931</v>
      </c>
      <c r="AL41" s="27">
        <f t="shared" si="7"/>
        <v>43937</v>
      </c>
      <c r="AM41" s="1">
        <v>0.95140000000000002</v>
      </c>
      <c r="AN41" s="1">
        <v>3.5400000000000001E-2</v>
      </c>
      <c r="AO41" s="37">
        <f t="shared" si="5"/>
        <v>19.576271186440675</v>
      </c>
      <c r="AP41" s="1">
        <v>0.97389999999999999</v>
      </c>
      <c r="AQ41" s="1">
        <v>6.1600000000000002E-2</v>
      </c>
      <c r="AR41" s="37">
        <f t="shared" si="17"/>
        <v>11.249999999999998</v>
      </c>
      <c r="AS41" s="5">
        <v>43937</v>
      </c>
      <c r="AT41" s="3">
        <f t="shared" si="1"/>
        <v>800</v>
      </c>
      <c r="AU41" s="3">
        <f t="shared" si="2"/>
        <v>38</v>
      </c>
    </row>
    <row r="42" spans="1:47" x14ac:dyDescent="0.3">
      <c r="A42" s="3">
        <v>4</v>
      </c>
      <c r="B42" s="3">
        <v>17</v>
      </c>
      <c r="C42" s="3">
        <v>41</v>
      </c>
      <c r="D42" s="5">
        <v>43938</v>
      </c>
      <c r="E42" s="13"/>
      <c r="F42" s="3">
        <f t="shared" si="15"/>
        <v>46</v>
      </c>
      <c r="G42" s="3"/>
      <c r="H42" s="3"/>
      <c r="I42" s="3"/>
      <c r="J42" s="3">
        <v>846</v>
      </c>
      <c r="K42" s="3"/>
      <c r="L42" s="1"/>
      <c r="M42" s="1"/>
      <c r="N42" s="3">
        <v>3</v>
      </c>
      <c r="O42" s="3">
        <f t="shared" si="8"/>
        <v>361</v>
      </c>
      <c r="P42" s="3">
        <f t="shared" si="9"/>
        <v>27</v>
      </c>
      <c r="Q42" s="21">
        <f t="shared" si="10"/>
        <v>7.4792243767313016</v>
      </c>
      <c r="R42" s="3">
        <v>41</v>
      </c>
      <c r="S42" s="3"/>
      <c r="T42" s="3"/>
      <c r="U42" s="3"/>
      <c r="V42" s="3"/>
      <c r="W42" s="3"/>
      <c r="X42" s="3"/>
      <c r="Y42" s="3"/>
      <c r="Z42" s="3"/>
      <c r="AA42" s="21">
        <f t="shared" si="13"/>
        <v>4.8463356973995273</v>
      </c>
      <c r="AB42" s="24"/>
      <c r="AC42" s="24"/>
      <c r="AD42" s="24"/>
      <c r="AE42" s="24"/>
      <c r="AF42" s="24">
        <f t="shared" si="11"/>
        <v>5.193137233182795</v>
      </c>
      <c r="AG42" s="24">
        <f t="shared" si="12"/>
        <v>3.8840638586131702</v>
      </c>
      <c r="AH42" s="24"/>
      <c r="AI42" s="24"/>
      <c r="AJ42" s="1">
        <v>0.69299999999999995</v>
      </c>
      <c r="AK42" s="27">
        <f t="shared" si="6"/>
        <v>43932</v>
      </c>
      <c r="AL42" s="27">
        <f t="shared" si="7"/>
        <v>43938</v>
      </c>
      <c r="AM42" s="1">
        <v>0.94840000000000002</v>
      </c>
      <c r="AN42" s="1">
        <v>4.1700000000000001E-2</v>
      </c>
      <c r="AO42" s="37">
        <f t="shared" si="5"/>
        <v>16.618705035971221</v>
      </c>
      <c r="AP42" s="1">
        <v>0.98480000000000001</v>
      </c>
      <c r="AQ42" s="1">
        <v>6.7100000000000007E-2</v>
      </c>
      <c r="AR42" s="37">
        <f t="shared" si="17"/>
        <v>10.327868852459014</v>
      </c>
      <c r="AS42" s="5">
        <v>43938</v>
      </c>
      <c r="AT42" s="3">
        <f t="shared" si="1"/>
        <v>846</v>
      </c>
      <c r="AU42" s="3">
        <f t="shared" si="2"/>
        <v>41</v>
      </c>
    </row>
    <row r="43" spans="1:47" x14ac:dyDescent="0.3">
      <c r="A43" s="3">
        <v>4</v>
      </c>
      <c r="B43" s="3">
        <v>18</v>
      </c>
      <c r="C43" s="3">
        <v>42</v>
      </c>
      <c r="D43" s="5">
        <v>43939</v>
      </c>
      <c r="E43" s="13"/>
      <c r="F43" s="3">
        <f t="shared" si="15"/>
        <v>32</v>
      </c>
      <c r="G43" s="3"/>
      <c r="H43" s="3"/>
      <c r="I43" s="3"/>
      <c r="J43" s="3">
        <v>878</v>
      </c>
      <c r="K43" s="3"/>
      <c r="L43" s="1">
        <v>35</v>
      </c>
      <c r="N43" s="3">
        <v>1</v>
      </c>
      <c r="O43" s="3">
        <f t="shared" si="8"/>
        <v>375</v>
      </c>
      <c r="P43" s="3">
        <f t="shared" si="9"/>
        <v>24</v>
      </c>
      <c r="Q43" s="21">
        <f t="shared" si="10"/>
        <v>6.4</v>
      </c>
      <c r="R43" s="3">
        <v>42</v>
      </c>
      <c r="S43" s="3"/>
      <c r="T43" s="3"/>
      <c r="U43" s="3"/>
      <c r="V43" s="3"/>
      <c r="W43" s="3"/>
      <c r="X43" s="3"/>
      <c r="Y43" s="3"/>
      <c r="Z43" s="3"/>
      <c r="AA43" s="21">
        <f t="shared" si="13"/>
        <v>4.7835990888382689</v>
      </c>
      <c r="AB43" s="24"/>
      <c r="AC43" s="24"/>
      <c r="AD43" s="24"/>
      <c r="AE43" s="24"/>
      <c r="AF43" s="24">
        <f t="shared" si="11"/>
        <v>5.3945331369627372</v>
      </c>
      <c r="AG43" s="24">
        <f t="shared" si="12"/>
        <v>3.4525012076561516</v>
      </c>
      <c r="AH43" s="24"/>
      <c r="AI43" s="24"/>
      <c r="AJ43" s="1">
        <v>0.69299999999999995</v>
      </c>
      <c r="AK43" s="27">
        <f t="shared" si="6"/>
        <v>43933</v>
      </c>
      <c r="AL43" s="27">
        <f t="shared" si="7"/>
        <v>43939</v>
      </c>
      <c r="AM43" s="1">
        <v>0.97850000000000004</v>
      </c>
      <c r="AN43" s="1">
        <v>4.7399999999999998E-2</v>
      </c>
      <c r="AO43" s="37">
        <f t="shared" si="5"/>
        <v>14.620253164556962</v>
      </c>
      <c r="AP43" s="1">
        <v>0.97850000000000004</v>
      </c>
      <c r="AQ43" s="1">
        <v>5.45E-2</v>
      </c>
      <c r="AR43" s="37">
        <f t="shared" si="17"/>
        <v>12.715596330275229</v>
      </c>
      <c r="AS43" s="5">
        <v>43939</v>
      </c>
      <c r="AT43" s="3">
        <f t="shared" si="1"/>
        <v>878</v>
      </c>
      <c r="AU43" s="3">
        <f t="shared" si="2"/>
        <v>42</v>
      </c>
    </row>
    <row r="44" spans="1:47" x14ac:dyDescent="0.3">
      <c r="A44" s="3">
        <v>4</v>
      </c>
      <c r="B44" s="3">
        <v>19</v>
      </c>
      <c r="C44" s="3">
        <v>43</v>
      </c>
      <c r="D44" s="7">
        <v>43940</v>
      </c>
      <c r="F44" s="3">
        <f t="shared" si="15"/>
        <v>16</v>
      </c>
      <c r="G44" s="3"/>
      <c r="H44" s="3"/>
      <c r="I44" s="3"/>
      <c r="J44" s="3">
        <v>894</v>
      </c>
      <c r="K44" s="3"/>
      <c r="L44" s="3"/>
      <c r="M44" s="3"/>
      <c r="N44" s="3">
        <v>1</v>
      </c>
      <c r="O44" s="3">
        <f t="shared" si="8"/>
        <v>363</v>
      </c>
      <c r="P44" s="3">
        <f t="shared" si="9"/>
        <v>23</v>
      </c>
      <c r="Q44" s="21">
        <f t="shared" si="10"/>
        <v>6.336088154269973</v>
      </c>
      <c r="R44" s="3">
        <v>43</v>
      </c>
      <c r="S44" s="3"/>
      <c r="T44" s="3"/>
      <c r="U44" s="3"/>
      <c r="V44" s="3"/>
      <c r="W44" s="3"/>
      <c r="X44" s="3"/>
      <c r="Y44" s="3"/>
      <c r="Z44" s="3"/>
      <c r="AA44" s="21">
        <f t="shared" si="13"/>
        <v>4.8098434004474271</v>
      </c>
      <c r="AB44" s="24"/>
      <c r="AC44" s="24"/>
      <c r="AD44" s="24"/>
      <c r="AE44" s="24"/>
      <c r="AF44" s="24">
        <f t="shared" si="11"/>
        <v>5.2219080765799291</v>
      </c>
      <c r="AG44" s="24">
        <f t="shared" si="12"/>
        <v>3.3086469906704785</v>
      </c>
      <c r="AH44" s="24"/>
      <c r="AI44" s="24"/>
      <c r="AJ44" s="1">
        <v>0.69299999999999995</v>
      </c>
      <c r="AK44" s="27">
        <f t="shared" si="6"/>
        <v>43934</v>
      </c>
      <c r="AL44" s="27">
        <f t="shared" si="7"/>
        <v>43940</v>
      </c>
      <c r="AM44" s="1">
        <v>0.9819</v>
      </c>
      <c r="AN44" s="1">
        <v>4.7800000000000002E-2</v>
      </c>
      <c r="AO44" s="37">
        <f t="shared" si="5"/>
        <v>14.497907949790793</v>
      </c>
      <c r="AP44" s="1">
        <v>0.97899999999999998</v>
      </c>
      <c r="AQ44" s="1">
        <v>4.5999999999999999E-2</v>
      </c>
      <c r="AR44" s="37">
        <f t="shared" si="17"/>
        <v>15.065217391304348</v>
      </c>
      <c r="AS44" s="7">
        <v>43940</v>
      </c>
      <c r="AT44" s="3">
        <f t="shared" si="1"/>
        <v>894</v>
      </c>
      <c r="AU44" s="3">
        <f t="shared" si="2"/>
        <v>43</v>
      </c>
    </row>
    <row r="45" spans="1:47" x14ac:dyDescent="0.3">
      <c r="A45" s="3">
        <v>4</v>
      </c>
      <c r="B45" s="3">
        <v>20</v>
      </c>
      <c r="C45" s="3">
        <v>44</v>
      </c>
      <c r="D45" s="7">
        <v>43941</v>
      </c>
      <c r="F45" s="3">
        <f t="shared" si="15"/>
        <v>35</v>
      </c>
      <c r="G45" s="3"/>
      <c r="H45" s="3"/>
      <c r="I45" s="3"/>
      <c r="J45" s="3">
        <v>929</v>
      </c>
      <c r="K45" s="3">
        <v>268</v>
      </c>
      <c r="L45" s="3">
        <v>34</v>
      </c>
      <c r="M45" s="4">
        <f>K45-L45</f>
        <v>234</v>
      </c>
      <c r="N45" s="3">
        <v>0</v>
      </c>
      <c r="O45" s="3">
        <f t="shared" si="8"/>
        <v>380</v>
      </c>
      <c r="P45" s="3">
        <f t="shared" si="9"/>
        <v>21</v>
      </c>
      <c r="Q45" s="21">
        <f t="shared" si="10"/>
        <v>5.5263157894736841</v>
      </c>
      <c r="R45" s="3">
        <v>43</v>
      </c>
      <c r="S45" s="3"/>
      <c r="T45" s="3"/>
      <c r="U45" s="3"/>
      <c r="V45" s="3"/>
      <c r="W45" s="3"/>
      <c r="X45" s="3"/>
      <c r="Y45" s="3"/>
      <c r="Z45" s="3"/>
      <c r="AA45" s="21">
        <f t="shared" si="13"/>
        <v>4.6286329386437028</v>
      </c>
      <c r="AB45" s="24"/>
      <c r="AC45" s="24">
        <f>(L45/K45)*100</f>
        <v>12.686567164179104</v>
      </c>
      <c r="AD45" s="24"/>
      <c r="AE45" s="24"/>
      <c r="AF45" s="24">
        <f t="shared" si="11"/>
        <v>5.4664602454555737</v>
      </c>
      <c r="AG45" s="24">
        <f t="shared" si="12"/>
        <v>3.0209385566991327</v>
      </c>
      <c r="AH45" s="24"/>
      <c r="AI45" s="24"/>
      <c r="AJ45" s="1">
        <v>0.69299999999999995</v>
      </c>
      <c r="AK45" s="27">
        <f t="shared" si="6"/>
        <v>43935</v>
      </c>
      <c r="AL45" s="27">
        <f t="shared" si="7"/>
        <v>43941</v>
      </c>
      <c r="AM45" s="4">
        <v>0.97070000000000001</v>
      </c>
      <c r="AN45" s="4">
        <v>4.4499999999999998E-2</v>
      </c>
      <c r="AO45" s="12">
        <f t="shared" si="5"/>
        <v>15.573033707865168</v>
      </c>
      <c r="AP45" s="4">
        <v>0.92879999999999996</v>
      </c>
      <c r="AQ45" s="4">
        <v>3.8300000000000001E-2</v>
      </c>
      <c r="AR45" s="12">
        <f t="shared" si="17"/>
        <v>18.093994778067884</v>
      </c>
      <c r="AS45" s="7">
        <v>43941</v>
      </c>
      <c r="AT45" s="3">
        <f t="shared" si="1"/>
        <v>929</v>
      </c>
      <c r="AU45" s="3">
        <f t="shared" si="2"/>
        <v>43</v>
      </c>
    </row>
    <row r="46" spans="1:47" x14ac:dyDescent="0.3">
      <c r="A46" s="3">
        <v>4</v>
      </c>
      <c r="B46" s="3">
        <v>20</v>
      </c>
      <c r="C46" s="3">
        <v>45</v>
      </c>
      <c r="D46" s="7">
        <v>43942</v>
      </c>
      <c r="F46" s="3">
        <f t="shared" si="15"/>
        <v>46</v>
      </c>
      <c r="G46" s="3"/>
      <c r="H46" s="3"/>
      <c r="I46" s="3"/>
      <c r="J46" s="3">
        <v>975</v>
      </c>
      <c r="N46" s="3">
        <v>2</v>
      </c>
      <c r="O46" s="3">
        <f t="shared" si="8"/>
        <v>410</v>
      </c>
      <c r="P46" s="3">
        <f t="shared" si="9"/>
        <v>22</v>
      </c>
      <c r="Q46" s="21">
        <f t="shared" si="10"/>
        <v>5.3658536585365857</v>
      </c>
      <c r="R46" s="3">
        <v>45</v>
      </c>
      <c r="S46" s="3"/>
      <c r="T46" s="3"/>
      <c r="U46" s="3"/>
      <c r="V46" s="3"/>
      <c r="W46" s="3"/>
      <c r="X46" s="3"/>
      <c r="Y46" s="3"/>
      <c r="Z46" s="3"/>
      <c r="AA46" s="21">
        <f t="shared" si="13"/>
        <v>4.6153846153846159</v>
      </c>
      <c r="AB46" s="24"/>
      <c r="AC46" s="24"/>
      <c r="AD46" s="24"/>
      <c r="AE46" s="24"/>
      <c r="AF46" s="24">
        <f t="shared" si="11"/>
        <v>5.8980228964125923</v>
      </c>
      <c r="AG46" s="24">
        <f t="shared" si="12"/>
        <v>3.1647927736848054</v>
      </c>
      <c r="AH46" s="24"/>
      <c r="AI46" s="24"/>
      <c r="AJ46" s="1">
        <v>0.69299999999999995</v>
      </c>
      <c r="AK46" s="27">
        <f t="shared" si="6"/>
        <v>43936</v>
      </c>
      <c r="AL46" s="27">
        <f t="shared" si="7"/>
        <v>43942</v>
      </c>
      <c r="AM46" s="4">
        <v>0.9728</v>
      </c>
      <c r="AN46" s="4">
        <v>4.1200000000000001E-2</v>
      </c>
      <c r="AO46" s="12">
        <f t="shared" si="5"/>
        <v>16.820388349514563</v>
      </c>
      <c r="AP46" s="4">
        <v>0.91069999999999995</v>
      </c>
      <c r="AQ46" s="4">
        <v>3.44E-2</v>
      </c>
      <c r="AR46" s="12">
        <f t="shared" si="17"/>
        <v>20.145348837209301</v>
      </c>
      <c r="AS46" s="7">
        <v>43942</v>
      </c>
      <c r="AT46" s="3">
        <f t="shared" si="1"/>
        <v>975</v>
      </c>
      <c r="AU46" s="3">
        <f t="shared" si="2"/>
        <v>45</v>
      </c>
    </row>
    <row r="47" spans="1:47" x14ac:dyDescent="0.3">
      <c r="D47" s="7">
        <f>D46+1</f>
        <v>43943</v>
      </c>
      <c r="F47" s="4">
        <f>J47-J46</f>
        <v>49</v>
      </c>
      <c r="J47" s="4">
        <v>1024</v>
      </c>
      <c r="K47" s="4">
        <v>262</v>
      </c>
      <c r="L47" s="4">
        <v>37</v>
      </c>
      <c r="M47" s="4">
        <f>K47-L47</f>
        <v>225</v>
      </c>
      <c r="N47" s="4">
        <v>4</v>
      </c>
      <c r="O47" s="3">
        <f t="shared" ref="O47:O78" si="18">SUM(F34:F47)</f>
        <v>431</v>
      </c>
      <c r="P47" s="3">
        <f t="shared" si="9"/>
        <v>25</v>
      </c>
      <c r="Q47" s="21">
        <f t="shared" si="10"/>
        <v>5.8004640371229694</v>
      </c>
      <c r="R47" s="4">
        <f>R46+N47</f>
        <v>49</v>
      </c>
      <c r="AA47" s="21">
        <f t="shared" ref="AA47:AA110" si="19">(R47/J47)*100</f>
        <v>4.78515625</v>
      </c>
      <c r="AB47" s="24"/>
      <c r="AC47" s="24">
        <f t="shared" ref="AC47:AC78" si="20">(L47/K47)*100</f>
        <v>14.122137404580155</v>
      </c>
      <c r="AD47" s="24"/>
      <c r="AE47" s="24"/>
      <c r="AF47" s="24">
        <f t="shared" si="11"/>
        <v>6.200116752082506</v>
      </c>
      <c r="AG47" s="24">
        <f t="shared" si="12"/>
        <v>3.5963554246418243</v>
      </c>
      <c r="AH47" s="24"/>
      <c r="AI47" s="24"/>
      <c r="AJ47" s="1">
        <v>0.69299999999999995</v>
      </c>
      <c r="AK47" s="27">
        <f t="shared" si="6"/>
        <v>43937</v>
      </c>
      <c r="AL47" s="27">
        <f t="shared" si="7"/>
        <v>43943</v>
      </c>
      <c r="AM47" s="4">
        <v>0.98629999999999995</v>
      </c>
      <c r="AN47" s="4">
        <v>3.8600000000000002E-2</v>
      </c>
      <c r="AO47" s="12">
        <f t="shared" si="5"/>
        <v>17.953367875647665</v>
      </c>
      <c r="AP47" s="4">
        <v>0.9083</v>
      </c>
      <c r="AQ47" s="4">
        <v>3.4700000000000002E-2</v>
      </c>
      <c r="AR47" s="12">
        <f t="shared" si="17"/>
        <v>19.971181556195962</v>
      </c>
      <c r="AS47" s="7">
        <f>AS46+1</f>
        <v>43943</v>
      </c>
      <c r="AT47" s="3">
        <f t="shared" si="1"/>
        <v>1024</v>
      </c>
      <c r="AU47" s="3">
        <f t="shared" si="2"/>
        <v>49</v>
      </c>
    </row>
    <row r="48" spans="1:47" x14ac:dyDescent="0.3">
      <c r="D48" s="7">
        <f t="shared" ref="D48:D111" si="21">D47+1</f>
        <v>43944</v>
      </c>
      <c r="F48" s="4">
        <f t="shared" ref="F48:F81" si="22">J48-J47</f>
        <v>73</v>
      </c>
      <c r="J48" s="4">
        <v>1097</v>
      </c>
      <c r="K48" s="4">
        <v>270</v>
      </c>
      <c r="L48" s="4">
        <v>37</v>
      </c>
      <c r="M48" s="4">
        <f t="shared" ref="M48:M78" si="23">K48-L48</f>
        <v>233</v>
      </c>
      <c r="N48" s="4">
        <v>3</v>
      </c>
      <c r="O48" s="3">
        <f t="shared" si="18"/>
        <v>479</v>
      </c>
      <c r="P48" s="3">
        <f t="shared" si="9"/>
        <v>28</v>
      </c>
      <c r="Q48" s="21">
        <f t="shared" si="10"/>
        <v>5.8455114822546967</v>
      </c>
      <c r="R48" s="4">
        <f t="shared" ref="R48:R111" si="24">R47+N48</f>
        <v>52</v>
      </c>
      <c r="AA48" s="21">
        <f t="shared" si="19"/>
        <v>4.740200546946217</v>
      </c>
      <c r="AB48" s="24"/>
      <c r="AC48" s="24">
        <f t="shared" si="20"/>
        <v>13.703703703703704</v>
      </c>
      <c r="AD48" s="24"/>
      <c r="AE48" s="24"/>
      <c r="AF48" s="24">
        <f t="shared" si="11"/>
        <v>6.8906169936137349</v>
      </c>
      <c r="AG48" s="24">
        <f t="shared" si="12"/>
        <v>4.0279180755988433</v>
      </c>
      <c r="AH48" s="24"/>
      <c r="AI48" s="24"/>
      <c r="AJ48" s="1">
        <v>0.69299999999999995</v>
      </c>
      <c r="AK48" s="27">
        <f t="shared" si="6"/>
        <v>43938</v>
      </c>
      <c r="AL48" s="27">
        <f t="shared" si="7"/>
        <v>43944</v>
      </c>
      <c r="AM48" s="4">
        <v>0.9708</v>
      </c>
      <c r="AN48" s="4">
        <v>4.19E-2</v>
      </c>
      <c r="AO48" s="12">
        <f t="shared" si="5"/>
        <v>16.539379474940333</v>
      </c>
      <c r="AP48" s="4">
        <v>0.89059999999999995</v>
      </c>
      <c r="AQ48" s="4">
        <v>3.8100000000000002E-2</v>
      </c>
      <c r="AR48" s="12">
        <f t="shared" si="17"/>
        <v>18.188976377952752</v>
      </c>
      <c r="AS48" s="7">
        <f t="shared" ref="AS48:AS111" si="25">AS47+1</f>
        <v>43944</v>
      </c>
      <c r="AT48" s="3">
        <f t="shared" si="1"/>
        <v>1097</v>
      </c>
      <c r="AU48" s="3">
        <f t="shared" si="2"/>
        <v>52</v>
      </c>
    </row>
    <row r="49" spans="4:47" x14ac:dyDescent="0.3">
      <c r="D49" s="7">
        <f t="shared" si="21"/>
        <v>43945</v>
      </c>
      <c r="F49" s="4">
        <f t="shared" si="22"/>
        <v>91</v>
      </c>
      <c r="J49" s="4">
        <v>1188</v>
      </c>
      <c r="K49" s="4">
        <v>282</v>
      </c>
      <c r="L49" s="4">
        <v>41</v>
      </c>
      <c r="M49" s="4">
        <f t="shared" si="23"/>
        <v>241</v>
      </c>
      <c r="N49" s="4">
        <v>2</v>
      </c>
      <c r="O49" s="3">
        <f t="shared" si="18"/>
        <v>553</v>
      </c>
      <c r="P49" s="3">
        <f t="shared" si="9"/>
        <v>28</v>
      </c>
      <c r="Q49" s="21">
        <f t="shared" si="10"/>
        <v>5.0632911392405067</v>
      </c>
      <c r="R49" s="4">
        <f t="shared" si="24"/>
        <v>54</v>
      </c>
      <c r="AA49" s="21">
        <f t="shared" si="19"/>
        <v>4.5454545454545459</v>
      </c>
      <c r="AB49" s="24"/>
      <c r="AC49" s="24">
        <f t="shared" si="20"/>
        <v>14.539007092198581</v>
      </c>
      <c r="AD49" s="24"/>
      <c r="AE49" s="24"/>
      <c r="AF49" s="24">
        <f t="shared" si="11"/>
        <v>7.9551381993077159</v>
      </c>
      <c r="AG49" s="24">
        <f t="shared" si="12"/>
        <v>4.0279180755988433</v>
      </c>
      <c r="AH49" s="24"/>
      <c r="AI49" s="24"/>
      <c r="AJ49" s="1">
        <v>0.69299999999999995</v>
      </c>
      <c r="AK49" s="27">
        <f t="shared" si="6"/>
        <v>43939</v>
      </c>
      <c r="AL49" s="27">
        <f t="shared" si="7"/>
        <v>43945</v>
      </c>
      <c r="AM49" s="4">
        <v>0.96509999999999996</v>
      </c>
      <c r="AN49" s="4">
        <v>5.0500000000000003E-2</v>
      </c>
      <c r="AO49" s="12">
        <f t="shared" si="5"/>
        <v>13.722772277227721</v>
      </c>
      <c r="AP49" s="4">
        <v>0.93320000000000003</v>
      </c>
      <c r="AQ49" s="4">
        <v>4.5199999999999997E-2</v>
      </c>
      <c r="AR49" s="12">
        <f t="shared" si="17"/>
        <v>15.331858407079645</v>
      </c>
      <c r="AS49" s="7">
        <f t="shared" si="25"/>
        <v>43945</v>
      </c>
      <c r="AT49" s="3">
        <f t="shared" si="1"/>
        <v>1188</v>
      </c>
      <c r="AU49" s="3">
        <f t="shared" si="2"/>
        <v>54</v>
      </c>
    </row>
    <row r="50" spans="4:47" x14ac:dyDescent="0.3">
      <c r="D50" s="7">
        <f t="shared" si="21"/>
        <v>43946</v>
      </c>
      <c r="F50" s="4">
        <f t="shared" si="22"/>
        <v>59</v>
      </c>
      <c r="J50" s="4">
        <v>1247</v>
      </c>
      <c r="K50" s="4">
        <v>292</v>
      </c>
      <c r="L50" s="4">
        <v>37</v>
      </c>
      <c r="M50" s="4">
        <f t="shared" si="23"/>
        <v>255</v>
      </c>
      <c r="N50" s="4">
        <v>1</v>
      </c>
      <c r="O50" s="3">
        <f t="shared" si="18"/>
        <v>586</v>
      </c>
      <c r="P50" s="3">
        <f t="shared" si="9"/>
        <v>26</v>
      </c>
      <c r="Q50" s="21">
        <f t="shared" si="10"/>
        <v>4.4368600682593859</v>
      </c>
      <c r="R50" s="4">
        <f t="shared" si="24"/>
        <v>55</v>
      </c>
      <c r="AA50" s="21">
        <f t="shared" si="19"/>
        <v>4.4105854049719326</v>
      </c>
      <c r="AB50" s="24"/>
      <c r="AC50" s="24">
        <f t="shared" si="20"/>
        <v>12.671232876712329</v>
      </c>
      <c r="AD50" s="24"/>
      <c r="AE50" s="24"/>
      <c r="AF50" s="24">
        <f t="shared" si="11"/>
        <v>8.429857115360436</v>
      </c>
      <c r="AG50" s="24">
        <f t="shared" si="12"/>
        <v>3.7402096416274975</v>
      </c>
      <c r="AH50" s="24"/>
      <c r="AI50" s="24"/>
      <c r="AJ50" s="1">
        <v>0.69299999999999995</v>
      </c>
      <c r="AK50" s="27">
        <f t="shared" si="6"/>
        <v>43940</v>
      </c>
      <c r="AL50" s="27">
        <f t="shared" si="7"/>
        <v>43946</v>
      </c>
      <c r="AM50" s="4">
        <v>0.98829999999999996</v>
      </c>
      <c r="AN50" s="4">
        <v>5.74E-2</v>
      </c>
      <c r="AO50" s="12">
        <f t="shared" si="5"/>
        <v>12.073170731707316</v>
      </c>
      <c r="AP50" s="4">
        <v>0.95650000000000002</v>
      </c>
      <c r="AQ50" s="4">
        <v>4.7800000000000002E-2</v>
      </c>
      <c r="AR50" s="12">
        <f t="shared" si="17"/>
        <v>14.497907949790793</v>
      </c>
      <c r="AS50" s="7">
        <f t="shared" si="25"/>
        <v>43946</v>
      </c>
      <c r="AT50" s="3">
        <f t="shared" si="1"/>
        <v>1247</v>
      </c>
      <c r="AU50" s="3">
        <f t="shared" si="2"/>
        <v>55</v>
      </c>
    </row>
    <row r="51" spans="4:47" x14ac:dyDescent="0.3">
      <c r="D51" s="7">
        <f t="shared" si="21"/>
        <v>43947</v>
      </c>
      <c r="F51" s="4">
        <f t="shared" si="22"/>
        <v>53</v>
      </c>
      <c r="J51" s="4">
        <v>1300</v>
      </c>
      <c r="K51" s="4">
        <v>301</v>
      </c>
      <c r="L51" s="4">
        <v>41</v>
      </c>
      <c r="M51" s="4">
        <f t="shared" si="23"/>
        <v>260</v>
      </c>
      <c r="N51" s="4">
        <v>1</v>
      </c>
      <c r="O51" s="3">
        <f t="shared" si="18"/>
        <v>625</v>
      </c>
      <c r="P51" s="3">
        <f t="shared" si="9"/>
        <v>26</v>
      </c>
      <c r="Q51" s="21">
        <f t="shared" si="10"/>
        <v>4.16</v>
      </c>
      <c r="R51" s="4">
        <f t="shared" si="24"/>
        <v>56</v>
      </c>
      <c r="X51" s="4">
        <v>205</v>
      </c>
      <c r="Y51" s="4">
        <f t="shared" ref="Y51:Y88" si="26">J51-X51-R51</f>
        <v>1039</v>
      </c>
      <c r="Z51" s="4">
        <f>Y51-K51</f>
        <v>738</v>
      </c>
      <c r="AA51" s="21">
        <f t="shared" si="19"/>
        <v>4.3076923076923075</v>
      </c>
      <c r="AB51" s="24">
        <f>(K51/Y51)*100</f>
        <v>28.970163618864291</v>
      </c>
      <c r="AC51" s="24">
        <f>(L51/K51)*100</f>
        <v>13.621262458471762</v>
      </c>
      <c r="AD51" s="24">
        <f>(L51/Y51)*100</f>
        <v>3.9461020211742062</v>
      </c>
      <c r="AE51" s="24">
        <f t="shared" ref="AE51:AE65" si="27">(M51/Y51)*100</f>
        <v>25.024061597690089</v>
      </c>
      <c r="AF51" s="24">
        <f t="shared" si="11"/>
        <v>8.990888561604562</v>
      </c>
      <c r="AG51" s="24">
        <f t="shared" si="12"/>
        <v>3.7402096416274975</v>
      </c>
      <c r="AH51" s="24"/>
      <c r="AI51" s="24"/>
      <c r="AJ51" s="1">
        <v>0.69299999999999995</v>
      </c>
      <c r="AK51" s="27">
        <f t="shared" si="6"/>
        <v>43941</v>
      </c>
      <c r="AL51" s="27">
        <f t="shared" si="7"/>
        <v>43947</v>
      </c>
      <c r="AM51" s="4">
        <v>0.99270000000000003</v>
      </c>
      <c r="AN51" s="4">
        <v>5.8900000000000001E-2</v>
      </c>
      <c r="AO51" s="12">
        <f t="shared" si="5"/>
        <v>11.765704584040746</v>
      </c>
      <c r="AP51" s="4">
        <v>0.94010000000000005</v>
      </c>
      <c r="AQ51" s="4">
        <v>4.6100000000000002E-2</v>
      </c>
      <c r="AR51" s="12">
        <f t="shared" si="17"/>
        <v>15.032537960954445</v>
      </c>
      <c r="AS51" s="7">
        <f t="shared" si="25"/>
        <v>43947</v>
      </c>
      <c r="AT51" s="3">
        <f t="shared" si="1"/>
        <v>1300</v>
      </c>
      <c r="AU51" s="3">
        <f t="shared" si="2"/>
        <v>56</v>
      </c>
    </row>
    <row r="52" spans="4:47" x14ac:dyDescent="0.3">
      <c r="D52" s="7">
        <f t="shared" si="21"/>
        <v>43948</v>
      </c>
      <c r="F52" s="4">
        <f t="shared" si="22"/>
        <v>63</v>
      </c>
      <c r="J52" s="4">
        <v>1363</v>
      </c>
      <c r="K52" s="4">
        <v>301</v>
      </c>
      <c r="L52" s="4">
        <v>39</v>
      </c>
      <c r="M52" s="4">
        <f t="shared" si="23"/>
        <v>262</v>
      </c>
      <c r="N52" s="4">
        <v>2</v>
      </c>
      <c r="O52" s="3">
        <f t="shared" si="18"/>
        <v>678</v>
      </c>
      <c r="P52" s="3">
        <f t="shared" si="9"/>
        <v>25</v>
      </c>
      <c r="Q52" s="21">
        <f t="shared" si="10"/>
        <v>3.6873156342182889</v>
      </c>
      <c r="R52" s="4">
        <f t="shared" si="24"/>
        <v>58</v>
      </c>
      <c r="AA52" s="21">
        <f t="shared" si="19"/>
        <v>4.2553191489361701</v>
      </c>
      <c r="AB52" s="24"/>
      <c r="AC52" s="24">
        <f t="shared" si="20"/>
        <v>12.956810631229235</v>
      </c>
      <c r="AD52" s="24"/>
      <c r="AE52" s="24"/>
      <c r="AF52" s="24">
        <f t="shared" si="11"/>
        <v>9.7533159116286292</v>
      </c>
      <c r="AG52" s="24">
        <f t="shared" si="12"/>
        <v>3.5963554246418243</v>
      </c>
      <c r="AH52" s="24"/>
      <c r="AI52" s="24"/>
      <c r="AJ52" s="1">
        <v>0.69299999999999995</v>
      </c>
      <c r="AK52" s="27">
        <f t="shared" si="6"/>
        <v>43942</v>
      </c>
      <c r="AL52" s="27">
        <f t="shared" si="7"/>
        <v>43948</v>
      </c>
      <c r="AM52" s="4">
        <v>0.98960000000000004</v>
      </c>
      <c r="AN52" s="4">
        <v>5.7500000000000002E-2</v>
      </c>
      <c r="AO52" s="12">
        <f t="shared" si="5"/>
        <v>12.052173913043477</v>
      </c>
      <c r="AP52" s="4">
        <v>0.92</v>
      </c>
      <c r="AQ52" s="4">
        <v>3.8699999999999998E-2</v>
      </c>
      <c r="AR52" s="12">
        <f t="shared" si="17"/>
        <v>17.906976744186046</v>
      </c>
      <c r="AS52" s="7">
        <f t="shared" si="25"/>
        <v>43948</v>
      </c>
      <c r="AT52" s="3">
        <f t="shared" si="1"/>
        <v>1363</v>
      </c>
      <c r="AU52" s="3">
        <f t="shared" si="2"/>
        <v>58</v>
      </c>
    </row>
    <row r="53" spans="4:47" x14ac:dyDescent="0.3">
      <c r="D53" s="7">
        <f t="shared" si="21"/>
        <v>43949</v>
      </c>
      <c r="F53" s="4">
        <f t="shared" si="22"/>
        <v>36</v>
      </c>
      <c r="J53" s="4">
        <v>1399</v>
      </c>
      <c r="K53" s="4">
        <v>287</v>
      </c>
      <c r="L53" s="4">
        <v>39</v>
      </c>
      <c r="M53" s="4">
        <f t="shared" si="23"/>
        <v>248</v>
      </c>
      <c r="N53" s="4">
        <v>0</v>
      </c>
      <c r="O53" s="3">
        <f t="shared" si="18"/>
        <v>686</v>
      </c>
      <c r="P53" s="3">
        <f t="shared" si="9"/>
        <v>23</v>
      </c>
      <c r="Q53" s="21">
        <f t="shared" si="10"/>
        <v>3.3527696793002915</v>
      </c>
      <c r="R53" s="4">
        <f t="shared" si="24"/>
        <v>58</v>
      </c>
      <c r="X53" s="4">
        <v>222</v>
      </c>
      <c r="Y53" s="4">
        <f t="shared" si="26"/>
        <v>1119</v>
      </c>
      <c r="Z53" s="4">
        <f>Y53-K53</f>
        <v>832</v>
      </c>
      <c r="AA53" s="21">
        <f t="shared" si="19"/>
        <v>4.1458184417441029</v>
      </c>
      <c r="AB53" s="24">
        <f>(K53/Y53)*100</f>
        <v>25.647899910634496</v>
      </c>
      <c r="AC53" s="24">
        <f t="shared" si="20"/>
        <v>13.588850174216027</v>
      </c>
      <c r="AD53" s="24">
        <f>(L53/Y53)*100</f>
        <v>3.4852546916890081</v>
      </c>
      <c r="AE53" s="24">
        <f t="shared" si="27"/>
        <v>22.162645218945485</v>
      </c>
      <c r="AF53" s="24">
        <f t="shared" si="11"/>
        <v>9.8683992852171674</v>
      </c>
      <c r="AG53" s="24">
        <f t="shared" si="12"/>
        <v>3.3086469906704785</v>
      </c>
      <c r="AH53" s="24"/>
      <c r="AI53" s="24"/>
      <c r="AJ53" s="1">
        <v>0.69299999999999995</v>
      </c>
      <c r="AK53" s="27">
        <f t="shared" si="6"/>
        <v>43943</v>
      </c>
      <c r="AL53" s="27">
        <f t="shared" si="7"/>
        <v>43949</v>
      </c>
      <c r="AM53" s="4">
        <v>0.97499999999999998</v>
      </c>
      <c r="AN53" s="4">
        <v>5.2200000000000003E-2</v>
      </c>
      <c r="AO53" s="12">
        <f t="shared" si="5"/>
        <v>13.275862068965516</v>
      </c>
      <c r="AP53" s="34">
        <v>0.93179999999999996</v>
      </c>
      <c r="AQ53" s="4">
        <v>2.7199999999999998E-2</v>
      </c>
      <c r="AR53" s="12">
        <f t="shared" si="17"/>
        <v>25.477941176470587</v>
      </c>
      <c r="AS53" s="7">
        <f t="shared" si="25"/>
        <v>43949</v>
      </c>
      <c r="AT53" s="3">
        <f t="shared" si="1"/>
        <v>1399</v>
      </c>
      <c r="AU53" s="3">
        <f t="shared" si="2"/>
        <v>58</v>
      </c>
    </row>
    <row r="54" spans="4:47" x14ac:dyDescent="0.3">
      <c r="D54" s="7">
        <f t="shared" si="21"/>
        <v>43950</v>
      </c>
      <c r="F54" s="4">
        <f t="shared" si="22"/>
        <v>48</v>
      </c>
      <c r="J54" s="4">
        <v>1447</v>
      </c>
      <c r="K54" s="4">
        <v>310</v>
      </c>
      <c r="L54" s="4">
        <v>38</v>
      </c>
      <c r="M54" s="4">
        <f t="shared" si="23"/>
        <v>272</v>
      </c>
      <c r="N54" s="4">
        <v>6</v>
      </c>
      <c r="O54" s="3">
        <f t="shared" si="18"/>
        <v>700</v>
      </c>
      <c r="P54" s="3">
        <f t="shared" si="9"/>
        <v>28</v>
      </c>
      <c r="Q54" s="21">
        <f t="shared" si="10"/>
        <v>4</v>
      </c>
      <c r="R54" s="4">
        <f t="shared" si="24"/>
        <v>64</v>
      </c>
      <c r="S54" s="4">
        <f>X54-X53</f>
        <v>21</v>
      </c>
      <c r="X54" s="4">
        <v>243</v>
      </c>
      <c r="Y54" s="4">
        <f t="shared" si="26"/>
        <v>1140</v>
      </c>
      <c r="Z54" s="4">
        <f>Y54-K54</f>
        <v>830</v>
      </c>
      <c r="AA54" s="21">
        <f t="shared" si="19"/>
        <v>4.42294402211472</v>
      </c>
      <c r="AB54" s="24">
        <f>(K54/Y54)*100</f>
        <v>27.192982456140353</v>
      </c>
      <c r="AC54" s="24">
        <f t="shared" si="20"/>
        <v>12.258064516129032</v>
      </c>
      <c r="AD54" s="24">
        <f>(L54/Y54)*100</f>
        <v>3.3333333333333335</v>
      </c>
      <c r="AE54" s="24">
        <f t="shared" si="27"/>
        <v>23.859649122807017</v>
      </c>
      <c r="AF54" s="24">
        <f t="shared" si="11"/>
        <v>10.069795188997109</v>
      </c>
      <c r="AG54" s="24">
        <f t="shared" si="12"/>
        <v>4.0279180755988433</v>
      </c>
      <c r="AH54" s="24"/>
      <c r="AI54" s="24"/>
      <c r="AJ54" s="1">
        <v>0.69299999999999995</v>
      </c>
      <c r="AK54" s="27">
        <f t="shared" si="6"/>
        <v>43944</v>
      </c>
      <c r="AL54" s="27">
        <f t="shared" si="7"/>
        <v>43950</v>
      </c>
      <c r="AM54" s="4">
        <v>0.97370000000000001</v>
      </c>
      <c r="AN54" s="4">
        <v>4.4499999999999998E-2</v>
      </c>
      <c r="AO54" s="12">
        <f t="shared" si="5"/>
        <v>15.573033707865168</v>
      </c>
      <c r="AP54" s="4">
        <v>0.89959999999999996</v>
      </c>
      <c r="AQ54" s="4">
        <v>2.92E-2</v>
      </c>
      <c r="AR54" s="12">
        <f t="shared" si="17"/>
        <v>23.732876712328764</v>
      </c>
      <c r="AS54" s="7">
        <f t="shared" si="25"/>
        <v>43950</v>
      </c>
      <c r="AT54" s="3">
        <f t="shared" si="1"/>
        <v>1447</v>
      </c>
      <c r="AU54" s="3">
        <f t="shared" si="2"/>
        <v>64</v>
      </c>
    </row>
    <row r="55" spans="4:47" x14ac:dyDescent="0.3">
      <c r="D55" s="7">
        <f t="shared" si="21"/>
        <v>43951</v>
      </c>
      <c r="F55" s="4">
        <f t="shared" si="22"/>
        <v>59</v>
      </c>
      <c r="J55" s="4">
        <v>1506</v>
      </c>
      <c r="K55" s="4">
        <v>317</v>
      </c>
      <c r="L55" s="4">
        <v>40</v>
      </c>
      <c r="M55" s="4">
        <f t="shared" si="23"/>
        <v>277</v>
      </c>
      <c r="N55" s="4">
        <v>2</v>
      </c>
      <c r="O55" s="3">
        <f t="shared" si="18"/>
        <v>706</v>
      </c>
      <c r="P55" s="3">
        <f t="shared" si="9"/>
        <v>28</v>
      </c>
      <c r="Q55" s="21">
        <f t="shared" si="10"/>
        <v>3.9660056657223794</v>
      </c>
      <c r="R55" s="4">
        <f t="shared" si="24"/>
        <v>66</v>
      </c>
      <c r="S55" s="4">
        <f>X55-X54</f>
        <v>23</v>
      </c>
      <c r="X55" s="4">
        <v>266</v>
      </c>
      <c r="Y55" s="4">
        <f t="shared" si="26"/>
        <v>1174</v>
      </c>
      <c r="Z55" s="4">
        <f>Y55-K55</f>
        <v>857</v>
      </c>
      <c r="AA55" s="21">
        <f t="shared" si="19"/>
        <v>4.3824701195219129</v>
      </c>
      <c r="AB55" s="24">
        <f>(K55/Y55)*100</f>
        <v>27.001703577512775</v>
      </c>
      <c r="AC55" s="24">
        <f t="shared" si="20"/>
        <v>12.618296529968454</v>
      </c>
      <c r="AD55" s="24">
        <f>(L55/Y55)*100</f>
        <v>3.4071550255536627</v>
      </c>
      <c r="AE55" s="24">
        <f t="shared" si="27"/>
        <v>23.594548551959114</v>
      </c>
      <c r="AF55" s="24">
        <f t="shared" si="11"/>
        <v>10.156107719188512</v>
      </c>
      <c r="AG55" s="24">
        <f t="shared" si="12"/>
        <v>4.0279180755988433</v>
      </c>
      <c r="AH55" s="24"/>
      <c r="AI55" s="24"/>
      <c r="AJ55" s="1">
        <v>0.69299999999999995</v>
      </c>
      <c r="AK55" s="27">
        <f t="shared" si="6"/>
        <v>43945</v>
      </c>
      <c r="AL55" s="27">
        <f t="shared" si="7"/>
        <v>43951</v>
      </c>
      <c r="AM55" s="4">
        <v>0.99309999999999998</v>
      </c>
      <c r="AN55" s="4">
        <v>3.8699999999999998E-2</v>
      </c>
      <c r="AO55" s="12">
        <f t="shared" si="5"/>
        <v>17.906976744186046</v>
      </c>
      <c r="AP55" s="4">
        <v>0.90500000000000003</v>
      </c>
      <c r="AQ55" s="4">
        <v>3.3599999999999998E-2</v>
      </c>
      <c r="AR55" s="12">
        <f t="shared" si="17"/>
        <v>20.625</v>
      </c>
      <c r="AS55" s="7">
        <f t="shared" si="25"/>
        <v>43951</v>
      </c>
      <c r="AT55" s="3">
        <f t="shared" si="1"/>
        <v>1506</v>
      </c>
      <c r="AU55" s="3">
        <f t="shared" si="2"/>
        <v>66</v>
      </c>
    </row>
    <row r="56" spans="4:47" x14ac:dyDescent="0.3">
      <c r="D56" s="7">
        <f t="shared" si="21"/>
        <v>43952</v>
      </c>
      <c r="F56" s="4">
        <f t="shared" si="22"/>
        <v>49</v>
      </c>
      <c r="J56" s="4">
        <v>1555</v>
      </c>
      <c r="K56" s="4">
        <v>317</v>
      </c>
      <c r="L56" s="4">
        <v>43</v>
      </c>
      <c r="M56" s="4">
        <f t="shared" si="23"/>
        <v>274</v>
      </c>
      <c r="N56" s="4">
        <v>2</v>
      </c>
      <c r="O56" s="3">
        <f t="shared" si="18"/>
        <v>709</v>
      </c>
      <c r="P56" s="3">
        <f t="shared" si="9"/>
        <v>27</v>
      </c>
      <c r="Q56" s="21">
        <f t="shared" si="10"/>
        <v>3.8081805359661498</v>
      </c>
      <c r="R56" s="4">
        <f t="shared" si="24"/>
        <v>68</v>
      </c>
      <c r="AA56" s="21">
        <f t="shared" si="19"/>
        <v>4.372990353697749</v>
      </c>
      <c r="AB56" s="24"/>
      <c r="AC56" s="24">
        <f t="shared" si="20"/>
        <v>13.564668769716087</v>
      </c>
      <c r="AD56" s="24"/>
      <c r="AE56" s="24"/>
      <c r="AF56" s="24">
        <f t="shared" si="11"/>
        <v>10.199263984284215</v>
      </c>
      <c r="AG56" s="24">
        <f t="shared" si="12"/>
        <v>3.8840638586131702</v>
      </c>
      <c r="AH56" s="24"/>
      <c r="AI56" s="24"/>
      <c r="AJ56" s="1">
        <v>0.69299999999999995</v>
      </c>
      <c r="AK56" s="27">
        <f t="shared" si="6"/>
        <v>43946</v>
      </c>
      <c r="AL56" s="27">
        <f t="shared" si="7"/>
        <v>43952</v>
      </c>
      <c r="AM56" s="4">
        <v>0.99570000000000003</v>
      </c>
      <c r="AN56" s="4">
        <v>3.6299999999999999E-2</v>
      </c>
      <c r="AO56" s="12">
        <f t="shared" si="5"/>
        <v>19.09090909090909</v>
      </c>
      <c r="AP56" s="4">
        <v>0.93930000000000002</v>
      </c>
      <c r="AQ56" s="4">
        <v>3.7999999999999999E-2</v>
      </c>
      <c r="AR56" s="12">
        <f t="shared" si="17"/>
        <v>18.236842105263158</v>
      </c>
      <c r="AS56" s="7">
        <f t="shared" si="25"/>
        <v>43952</v>
      </c>
      <c r="AT56" s="3">
        <f t="shared" si="1"/>
        <v>1555</v>
      </c>
      <c r="AU56" s="3">
        <f t="shared" si="2"/>
        <v>68</v>
      </c>
    </row>
    <row r="57" spans="4:47" x14ac:dyDescent="0.3">
      <c r="D57" s="7">
        <f t="shared" si="21"/>
        <v>43953</v>
      </c>
      <c r="F57" s="4">
        <f t="shared" si="22"/>
        <v>39</v>
      </c>
      <c r="J57" s="4">
        <v>1594</v>
      </c>
      <c r="K57" s="4">
        <v>321</v>
      </c>
      <c r="L57" s="4">
        <v>40</v>
      </c>
      <c r="M57" s="4">
        <f t="shared" si="23"/>
        <v>281</v>
      </c>
      <c r="N57" s="4">
        <v>4</v>
      </c>
      <c r="O57" s="3">
        <f t="shared" si="18"/>
        <v>716</v>
      </c>
      <c r="P57" s="3">
        <f t="shared" si="9"/>
        <v>30</v>
      </c>
      <c r="Q57" s="21">
        <f t="shared" si="10"/>
        <v>4.1899441340782122</v>
      </c>
      <c r="R57" s="4">
        <f t="shared" si="24"/>
        <v>72</v>
      </c>
      <c r="X57" s="4">
        <v>287</v>
      </c>
      <c r="Y57" s="4">
        <f t="shared" si="26"/>
        <v>1235</v>
      </c>
      <c r="Z57" s="4">
        <f>Y57-K57</f>
        <v>914</v>
      </c>
      <c r="AA57" s="21">
        <f t="shared" si="19"/>
        <v>4.5169385194479297</v>
      </c>
      <c r="AB57" s="24">
        <f>(K57/Y57)*100</f>
        <v>25.991902834008094</v>
      </c>
      <c r="AC57" s="24">
        <f t="shared" si="20"/>
        <v>12.461059190031152</v>
      </c>
      <c r="AD57" s="24">
        <f>(L57/Y57)*100</f>
        <v>3.2388663967611335</v>
      </c>
      <c r="AE57" s="24">
        <f t="shared" si="27"/>
        <v>22.753036437246962</v>
      </c>
      <c r="AF57" s="24">
        <f t="shared" si="11"/>
        <v>10.299961936174187</v>
      </c>
      <c r="AG57" s="24">
        <f t="shared" si="12"/>
        <v>4.3156265095701896</v>
      </c>
      <c r="AH57" s="24"/>
      <c r="AI57" s="24"/>
      <c r="AJ57" s="1">
        <v>0.69299999999999995</v>
      </c>
      <c r="AK57" s="27">
        <f t="shared" si="6"/>
        <v>43947</v>
      </c>
      <c r="AL57" s="27">
        <f t="shared" si="7"/>
        <v>43953</v>
      </c>
      <c r="AM57" s="4">
        <v>0.995</v>
      </c>
      <c r="AN57" s="4">
        <v>3.39E-2</v>
      </c>
      <c r="AO57" s="12">
        <f t="shared" si="5"/>
        <v>20.442477876106192</v>
      </c>
      <c r="AP57" s="4">
        <v>0.96140000000000003</v>
      </c>
      <c r="AQ57" s="4">
        <v>4.2900000000000001E-2</v>
      </c>
      <c r="AR57" s="12">
        <f t="shared" si="17"/>
        <v>16.153846153846153</v>
      </c>
      <c r="AS57" s="7">
        <f t="shared" si="25"/>
        <v>43953</v>
      </c>
      <c r="AT57" s="3">
        <f t="shared" si="1"/>
        <v>1594</v>
      </c>
      <c r="AU57" s="3">
        <f t="shared" si="2"/>
        <v>72</v>
      </c>
    </row>
    <row r="58" spans="4:47" x14ac:dyDescent="0.3">
      <c r="D58" s="7">
        <f t="shared" si="21"/>
        <v>43954</v>
      </c>
      <c r="F58" s="4">
        <f t="shared" si="22"/>
        <v>24</v>
      </c>
      <c r="J58" s="4">
        <v>1618</v>
      </c>
      <c r="K58" s="4">
        <v>316</v>
      </c>
      <c r="L58" s="4">
        <v>39</v>
      </c>
      <c r="M58" s="4">
        <f t="shared" si="23"/>
        <v>277</v>
      </c>
      <c r="N58" s="4">
        <v>1</v>
      </c>
      <c r="O58" s="3">
        <f t="shared" si="18"/>
        <v>724</v>
      </c>
      <c r="P58" s="3">
        <f t="shared" si="9"/>
        <v>30</v>
      </c>
      <c r="Q58" s="21">
        <f t="shared" si="10"/>
        <v>4.1436464088397784</v>
      </c>
      <c r="R58" s="4">
        <f t="shared" si="24"/>
        <v>73</v>
      </c>
      <c r="S58" s="4">
        <f>X58-X57</f>
        <v>21</v>
      </c>
      <c r="X58" s="4">
        <v>308</v>
      </c>
      <c r="Y58" s="4">
        <f t="shared" si="26"/>
        <v>1237</v>
      </c>
      <c r="Z58" s="4">
        <f>Y58-K58</f>
        <v>921</v>
      </c>
      <c r="AA58" s="21">
        <f t="shared" si="19"/>
        <v>4.5117428924598268</v>
      </c>
      <c r="AB58" s="24">
        <f>(K58/Y58)*100</f>
        <v>25.545675020210183</v>
      </c>
      <c r="AC58" s="24">
        <f t="shared" si="20"/>
        <v>12.341772151898734</v>
      </c>
      <c r="AD58" s="24">
        <f>(L58/Y58)*100</f>
        <v>3.1527890056588523</v>
      </c>
      <c r="AE58" s="24">
        <f t="shared" si="27"/>
        <v>22.392886014551333</v>
      </c>
      <c r="AF58" s="24">
        <f t="shared" si="11"/>
        <v>10.415045309762725</v>
      </c>
      <c r="AG58" s="24">
        <f t="shared" si="12"/>
        <v>4.3156265095701896</v>
      </c>
      <c r="AH58" s="24"/>
      <c r="AI58" s="24"/>
      <c r="AJ58" s="1">
        <v>0.69299999999999995</v>
      </c>
      <c r="AK58" s="27">
        <f t="shared" si="6"/>
        <v>43948</v>
      </c>
      <c r="AL58" s="27">
        <f t="shared" si="7"/>
        <v>43954</v>
      </c>
      <c r="AM58" s="4">
        <v>0.98729999999999996</v>
      </c>
      <c r="AN58" s="4">
        <v>3.0300000000000001E-2</v>
      </c>
      <c r="AO58" s="12">
        <f t="shared" si="5"/>
        <v>22.871287128712869</v>
      </c>
      <c r="AP58" s="4">
        <v>0.95709999999999995</v>
      </c>
      <c r="AQ58" s="4">
        <v>4.2299999999999997E-2</v>
      </c>
      <c r="AR58" s="12">
        <f t="shared" si="17"/>
        <v>16.382978723404253</v>
      </c>
      <c r="AS58" s="7">
        <f t="shared" si="25"/>
        <v>43954</v>
      </c>
      <c r="AT58" s="3">
        <f t="shared" si="1"/>
        <v>1618</v>
      </c>
      <c r="AU58" s="3">
        <f t="shared" si="2"/>
        <v>73</v>
      </c>
    </row>
    <row r="59" spans="4:47" x14ac:dyDescent="0.3">
      <c r="D59" s="7">
        <f t="shared" si="21"/>
        <v>43955</v>
      </c>
      <c r="F59" s="4">
        <f t="shared" si="22"/>
        <v>34</v>
      </c>
      <c r="J59" s="4">
        <v>1652</v>
      </c>
      <c r="K59" s="4">
        <v>316</v>
      </c>
      <c r="L59" s="4">
        <v>37</v>
      </c>
      <c r="M59" s="4">
        <f t="shared" si="23"/>
        <v>279</v>
      </c>
      <c r="N59" s="4">
        <v>5</v>
      </c>
      <c r="O59" s="3">
        <f t="shared" si="18"/>
        <v>723</v>
      </c>
      <c r="P59" s="3">
        <f t="shared" si="9"/>
        <v>35</v>
      </c>
      <c r="Q59" s="21">
        <f t="shared" si="10"/>
        <v>4.8409405255878291</v>
      </c>
      <c r="R59" s="4">
        <f t="shared" si="24"/>
        <v>78</v>
      </c>
      <c r="S59" s="4">
        <f>X59-X58</f>
        <v>13</v>
      </c>
      <c r="X59" s="4">
        <v>321</v>
      </c>
      <c r="Y59" s="4">
        <f t="shared" si="26"/>
        <v>1253</v>
      </c>
      <c r="Z59" s="4">
        <f>Y59-K59</f>
        <v>937</v>
      </c>
      <c r="AA59" s="21">
        <f t="shared" si="19"/>
        <v>4.7215496368038741</v>
      </c>
      <c r="AB59" s="24">
        <f>(K59/Y59)*100</f>
        <v>25.219473264166005</v>
      </c>
      <c r="AC59" s="24">
        <f t="shared" si="20"/>
        <v>11.708860759493671</v>
      </c>
      <c r="AD59" s="24">
        <f>(L59/Y59)*100</f>
        <v>2.9529130087789306</v>
      </c>
      <c r="AE59" s="24">
        <f t="shared" si="27"/>
        <v>22.266560255387073</v>
      </c>
      <c r="AF59" s="24">
        <f t="shared" si="11"/>
        <v>10.400659888064157</v>
      </c>
      <c r="AG59" s="24">
        <f t="shared" si="12"/>
        <v>5.0348975944985543</v>
      </c>
      <c r="AH59" s="24"/>
      <c r="AI59" s="24"/>
      <c r="AJ59" s="1">
        <v>0.69299999999999995</v>
      </c>
      <c r="AK59" s="27">
        <f t="shared" si="6"/>
        <v>43949</v>
      </c>
      <c r="AL59" s="27">
        <f t="shared" si="7"/>
        <v>43955</v>
      </c>
      <c r="AM59" s="4">
        <v>0.97550000000000003</v>
      </c>
      <c r="AN59" s="4">
        <v>2.7799999999999998E-2</v>
      </c>
      <c r="AO59" s="12">
        <f t="shared" si="5"/>
        <v>24.928057553956833</v>
      </c>
      <c r="AP59" s="4">
        <v>0.96250000000000002</v>
      </c>
      <c r="AQ59" s="4">
        <v>4.4200000000000003E-2</v>
      </c>
      <c r="AR59" s="12">
        <f t="shared" si="17"/>
        <v>15.678733031674206</v>
      </c>
      <c r="AS59" s="7">
        <f t="shared" si="25"/>
        <v>43955</v>
      </c>
      <c r="AT59" s="3">
        <f t="shared" si="1"/>
        <v>1652</v>
      </c>
      <c r="AU59" s="3">
        <f t="shared" si="2"/>
        <v>78</v>
      </c>
    </row>
    <row r="60" spans="4:47" x14ac:dyDescent="0.3">
      <c r="D60" s="7">
        <f t="shared" si="21"/>
        <v>43956</v>
      </c>
      <c r="F60" s="4">
        <f t="shared" si="22"/>
        <v>52</v>
      </c>
      <c r="J60" s="4">
        <v>1704</v>
      </c>
      <c r="K60" s="4">
        <v>316</v>
      </c>
      <c r="L60" s="4">
        <v>39</v>
      </c>
      <c r="M60" s="4">
        <f t="shared" si="23"/>
        <v>277</v>
      </c>
      <c r="N60" s="4">
        <v>2</v>
      </c>
      <c r="O60" s="3">
        <f t="shared" si="18"/>
        <v>729</v>
      </c>
      <c r="P60" s="3">
        <f t="shared" si="9"/>
        <v>35</v>
      </c>
      <c r="Q60" s="21">
        <f t="shared" si="10"/>
        <v>4.8010973936899859</v>
      </c>
      <c r="R60" s="4">
        <f t="shared" si="24"/>
        <v>80</v>
      </c>
      <c r="S60" s="4">
        <f>X60-X59</f>
        <v>21</v>
      </c>
      <c r="X60" s="4">
        <v>342</v>
      </c>
      <c r="Y60" s="4">
        <f t="shared" si="26"/>
        <v>1282</v>
      </c>
      <c r="Z60" s="4">
        <f>Y60-K60</f>
        <v>966</v>
      </c>
      <c r="AA60" s="21">
        <f t="shared" si="19"/>
        <v>4.6948356807511731</v>
      </c>
      <c r="AB60" s="24">
        <f>(K60/Y60)*100</f>
        <v>24.648985959438377</v>
      </c>
      <c r="AC60" s="24">
        <f t="shared" si="20"/>
        <v>12.341772151898734</v>
      </c>
      <c r="AD60" s="24">
        <f>(L60/Y60)*100</f>
        <v>3.0421216848673946</v>
      </c>
      <c r="AE60" s="24">
        <f t="shared" si="27"/>
        <v>21.606864274570984</v>
      </c>
      <c r="AF60" s="24">
        <f t="shared" si="11"/>
        <v>10.48697241825556</v>
      </c>
      <c r="AG60" s="24">
        <f t="shared" si="12"/>
        <v>5.0348975944985543</v>
      </c>
      <c r="AH60" s="24"/>
      <c r="AI60" s="24"/>
      <c r="AJ60" s="1">
        <v>0.69299999999999995</v>
      </c>
      <c r="AK60" s="27">
        <f t="shared" si="6"/>
        <v>43950</v>
      </c>
      <c r="AL60" s="27">
        <f t="shared" si="7"/>
        <v>43956</v>
      </c>
      <c r="AM60" s="4">
        <v>0.98099999999999998</v>
      </c>
      <c r="AN60" s="4">
        <v>2.5499999999999998E-2</v>
      </c>
      <c r="AO60" s="12">
        <f t="shared" si="5"/>
        <v>27.176470588235293</v>
      </c>
      <c r="AP60" s="4">
        <v>0.98540000000000005</v>
      </c>
      <c r="AQ60" s="4">
        <v>3.8399999999999997E-2</v>
      </c>
      <c r="AR60" s="12">
        <f t="shared" si="17"/>
        <v>18.046875</v>
      </c>
      <c r="AS60" s="7">
        <f t="shared" si="25"/>
        <v>43956</v>
      </c>
      <c r="AT60" s="3">
        <f t="shared" si="1"/>
        <v>1704</v>
      </c>
      <c r="AU60" s="3">
        <f t="shared" si="2"/>
        <v>80</v>
      </c>
    </row>
    <row r="61" spans="4:47" x14ac:dyDescent="0.3">
      <c r="D61" s="7">
        <f t="shared" si="21"/>
        <v>43957</v>
      </c>
      <c r="F61" s="4">
        <f t="shared" si="22"/>
        <v>74</v>
      </c>
      <c r="J61" s="4">
        <v>1778</v>
      </c>
      <c r="K61" s="4">
        <v>353</v>
      </c>
      <c r="L61" s="4">
        <v>38</v>
      </c>
      <c r="M61" s="4">
        <f t="shared" si="23"/>
        <v>315</v>
      </c>
      <c r="N61" s="4">
        <v>4</v>
      </c>
      <c r="O61" s="3">
        <f t="shared" si="18"/>
        <v>754</v>
      </c>
      <c r="P61" s="3">
        <f t="shared" si="9"/>
        <v>35</v>
      </c>
      <c r="Q61" s="21">
        <f t="shared" si="10"/>
        <v>4.6419098143236077</v>
      </c>
      <c r="R61" s="4">
        <f t="shared" si="24"/>
        <v>84</v>
      </c>
      <c r="AA61" s="21">
        <f t="shared" si="19"/>
        <v>4.7244094488188972</v>
      </c>
      <c r="AB61" s="24"/>
      <c r="AC61" s="24">
        <f t="shared" si="20"/>
        <v>10.764872521246458</v>
      </c>
      <c r="AD61" s="24"/>
      <c r="AE61" s="24"/>
      <c r="AF61" s="24">
        <f t="shared" si="11"/>
        <v>10.846607960719744</v>
      </c>
      <c r="AG61" s="24">
        <f t="shared" si="12"/>
        <v>5.0348975944985543</v>
      </c>
      <c r="AH61" s="24"/>
      <c r="AI61" s="24"/>
      <c r="AJ61" s="1">
        <v>0.69299999999999995</v>
      </c>
      <c r="AK61" s="27">
        <f t="shared" si="6"/>
        <v>43951</v>
      </c>
      <c r="AL61" s="27">
        <f t="shared" si="7"/>
        <v>43957</v>
      </c>
      <c r="AM61" s="4">
        <v>0.98040000000000005</v>
      </c>
      <c r="AN61" s="4">
        <v>2.5600000000000001E-2</v>
      </c>
      <c r="AO61" s="12">
        <f t="shared" si="5"/>
        <v>27.070312499999996</v>
      </c>
      <c r="AP61" s="4">
        <v>0.98780000000000001</v>
      </c>
      <c r="AQ61" s="4">
        <v>4.0300000000000002E-2</v>
      </c>
      <c r="AR61" s="12">
        <f t="shared" si="17"/>
        <v>17.196029776674937</v>
      </c>
      <c r="AS61" s="7">
        <f t="shared" si="25"/>
        <v>43957</v>
      </c>
      <c r="AT61" s="3">
        <f t="shared" si="1"/>
        <v>1778</v>
      </c>
      <c r="AU61" s="3">
        <f t="shared" si="2"/>
        <v>84</v>
      </c>
    </row>
    <row r="62" spans="4:47" x14ac:dyDescent="0.3">
      <c r="D62" s="7">
        <f t="shared" si="21"/>
        <v>43958</v>
      </c>
      <c r="F62" s="4">
        <f t="shared" si="22"/>
        <v>51</v>
      </c>
      <c r="J62" s="4">
        <v>1829</v>
      </c>
      <c r="K62" s="4">
        <v>355</v>
      </c>
      <c r="L62" s="4">
        <v>43</v>
      </c>
      <c r="M62" s="4">
        <f t="shared" si="23"/>
        <v>312</v>
      </c>
      <c r="N62" s="4">
        <v>0</v>
      </c>
      <c r="O62" s="3">
        <f t="shared" si="18"/>
        <v>732</v>
      </c>
      <c r="P62" s="3">
        <f t="shared" si="9"/>
        <v>32</v>
      </c>
      <c r="Q62" s="21">
        <f t="shared" si="10"/>
        <v>4.3715846994535523</v>
      </c>
      <c r="R62" s="4">
        <f t="shared" si="24"/>
        <v>84</v>
      </c>
      <c r="X62" s="4">
        <v>384</v>
      </c>
      <c r="Y62" s="4">
        <f t="shared" si="26"/>
        <v>1361</v>
      </c>
      <c r="Z62" s="4">
        <f t="shared" ref="Z62:Z91" si="28">Y62-K62</f>
        <v>1006</v>
      </c>
      <c r="AA62" s="21">
        <f t="shared" si="19"/>
        <v>4.5926735921268458</v>
      </c>
      <c r="AB62" s="24">
        <f t="shared" ref="AB62:AB78" si="29">(K62/Y62)*100</f>
        <v>26.083761939750183</v>
      </c>
      <c r="AC62" s="24">
        <f t="shared" si="20"/>
        <v>12.112676056338028</v>
      </c>
      <c r="AD62" s="24">
        <f t="shared" ref="AD62:AD77" si="30">(L62/Y62)*100</f>
        <v>3.1594415870683319</v>
      </c>
      <c r="AE62" s="24">
        <f t="shared" si="27"/>
        <v>22.92432035268185</v>
      </c>
      <c r="AF62" s="24">
        <f t="shared" si="11"/>
        <v>10.530128683351263</v>
      </c>
      <c r="AG62" s="24">
        <f t="shared" si="12"/>
        <v>4.6033349435415349</v>
      </c>
      <c r="AH62" s="24"/>
      <c r="AI62" s="24"/>
      <c r="AJ62" s="1">
        <v>0.69299999999999995</v>
      </c>
      <c r="AK62" s="27">
        <f t="shared" si="6"/>
        <v>43952</v>
      </c>
      <c r="AL62" s="27">
        <f t="shared" si="7"/>
        <v>43958</v>
      </c>
      <c r="AM62" s="4">
        <v>0.97699999999999998</v>
      </c>
      <c r="AN62" s="4">
        <v>2.7E-2</v>
      </c>
      <c r="AO62" s="12">
        <f t="shared" si="5"/>
        <v>25.666666666666664</v>
      </c>
      <c r="AP62" s="4">
        <v>0.96589999999999998</v>
      </c>
      <c r="AQ62" s="4">
        <v>3.6900000000000002E-2</v>
      </c>
      <c r="AR62" s="12">
        <f t="shared" si="17"/>
        <v>18.780487804878046</v>
      </c>
      <c r="AS62" s="7">
        <f t="shared" si="25"/>
        <v>43958</v>
      </c>
      <c r="AT62" s="3">
        <f t="shared" si="1"/>
        <v>1829</v>
      </c>
      <c r="AU62" s="3">
        <f t="shared" si="2"/>
        <v>84</v>
      </c>
    </row>
    <row r="63" spans="4:47" x14ac:dyDescent="0.3">
      <c r="D63" s="7">
        <f t="shared" si="21"/>
        <v>43959</v>
      </c>
      <c r="F63" s="4">
        <f t="shared" si="22"/>
        <v>43</v>
      </c>
      <c r="J63" s="4">
        <v>1872</v>
      </c>
      <c r="K63" s="4">
        <v>379</v>
      </c>
      <c r="L63" s="4">
        <v>49</v>
      </c>
      <c r="M63" s="4">
        <f t="shared" si="23"/>
        <v>330</v>
      </c>
      <c r="N63" s="4">
        <v>2</v>
      </c>
      <c r="O63" s="3">
        <f t="shared" si="18"/>
        <v>684</v>
      </c>
      <c r="P63" s="3">
        <f t="shared" si="9"/>
        <v>32</v>
      </c>
      <c r="Q63" s="21">
        <f t="shared" si="10"/>
        <v>4.6783625730994149</v>
      </c>
      <c r="R63" s="4">
        <f t="shared" si="24"/>
        <v>86</v>
      </c>
      <c r="S63" s="4">
        <f>X63-X62</f>
        <v>17</v>
      </c>
      <c r="X63" s="4">
        <v>401</v>
      </c>
      <c r="Y63" s="4">
        <f t="shared" si="26"/>
        <v>1385</v>
      </c>
      <c r="Z63" s="4">
        <f t="shared" si="28"/>
        <v>1006</v>
      </c>
      <c r="AA63" s="21">
        <f t="shared" si="19"/>
        <v>4.5940170940170946</v>
      </c>
      <c r="AB63" s="24">
        <f t="shared" si="29"/>
        <v>27.36462093862816</v>
      </c>
      <c r="AC63" s="24">
        <f t="shared" si="20"/>
        <v>12.928759894459102</v>
      </c>
      <c r="AD63" s="24">
        <f t="shared" si="30"/>
        <v>3.5379061371841161</v>
      </c>
      <c r="AE63" s="24">
        <f t="shared" si="27"/>
        <v>23.826714801444044</v>
      </c>
      <c r="AF63" s="24">
        <f t="shared" si="11"/>
        <v>9.8396284418200324</v>
      </c>
      <c r="AG63" s="24">
        <f t="shared" si="12"/>
        <v>4.6033349435415349</v>
      </c>
      <c r="AH63" s="24"/>
      <c r="AI63" s="24"/>
      <c r="AJ63" s="1">
        <v>0.69299999999999995</v>
      </c>
      <c r="AK63" s="27">
        <f t="shared" si="6"/>
        <v>43953</v>
      </c>
      <c r="AL63" s="27">
        <f t="shared" si="7"/>
        <v>43959</v>
      </c>
      <c r="AM63" s="4">
        <v>0.98419999999999996</v>
      </c>
      <c r="AN63" s="4">
        <v>2.86E-2</v>
      </c>
      <c r="AO63" s="12">
        <f t="shared" si="5"/>
        <v>24.23076923076923</v>
      </c>
      <c r="AP63" s="4">
        <v>0.94710000000000005</v>
      </c>
      <c r="AQ63" s="4">
        <v>3.1699999999999999E-2</v>
      </c>
      <c r="AR63" s="12">
        <f t="shared" si="17"/>
        <v>21.861198738170344</v>
      </c>
      <c r="AS63" s="7">
        <f t="shared" si="25"/>
        <v>43959</v>
      </c>
      <c r="AT63" s="3">
        <f t="shared" si="1"/>
        <v>1872</v>
      </c>
      <c r="AU63" s="3">
        <f t="shared" si="2"/>
        <v>86</v>
      </c>
    </row>
    <row r="64" spans="4:47" x14ac:dyDescent="0.3">
      <c r="D64" s="7">
        <f t="shared" si="21"/>
        <v>43960</v>
      </c>
      <c r="F64" s="4">
        <f t="shared" si="22"/>
        <v>49</v>
      </c>
      <c r="J64" s="4">
        <v>1921</v>
      </c>
      <c r="K64" s="4">
        <v>389</v>
      </c>
      <c r="L64" s="4">
        <v>56</v>
      </c>
      <c r="M64" s="4">
        <f t="shared" si="23"/>
        <v>333</v>
      </c>
      <c r="N64" s="4">
        <v>4</v>
      </c>
      <c r="O64" s="3">
        <f t="shared" si="18"/>
        <v>674</v>
      </c>
      <c r="P64" s="3">
        <f t="shared" si="9"/>
        <v>35</v>
      </c>
      <c r="Q64" s="21">
        <f t="shared" si="10"/>
        <v>5.1928783382789323</v>
      </c>
      <c r="R64" s="4">
        <f t="shared" si="24"/>
        <v>90</v>
      </c>
      <c r="S64" s="4">
        <f>X64-X63</f>
        <v>21</v>
      </c>
      <c r="X64" s="4">
        <v>422</v>
      </c>
      <c r="Y64" s="4">
        <f t="shared" si="26"/>
        <v>1409</v>
      </c>
      <c r="Z64" s="4">
        <f t="shared" si="28"/>
        <v>1020</v>
      </c>
      <c r="AA64" s="21">
        <f t="shared" si="19"/>
        <v>4.6850598646538257</v>
      </c>
      <c r="AB64" s="24">
        <f t="shared" si="29"/>
        <v>27.608232789212206</v>
      </c>
      <c r="AC64" s="24">
        <f t="shared" si="20"/>
        <v>14.395886889460154</v>
      </c>
      <c r="AD64" s="24">
        <f t="shared" si="30"/>
        <v>3.9744499645138398</v>
      </c>
      <c r="AE64" s="24">
        <f t="shared" si="27"/>
        <v>23.633782824698368</v>
      </c>
      <c r="AF64" s="24">
        <f t="shared" si="11"/>
        <v>9.6957742248343592</v>
      </c>
      <c r="AG64" s="24">
        <f t="shared" si="12"/>
        <v>5.0348975944985543</v>
      </c>
      <c r="AH64" s="24"/>
      <c r="AI64" s="24"/>
      <c r="AJ64" s="1">
        <v>0.69299999999999995</v>
      </c>
      <c r="AK64" s="27">
        <f t="shared" si="6"/>
        <v>43954</v>
      </c>
      <c r="AL64" s="27">
        <f t="shared" si="7"/>
        <v>43960</v>
      </c>
      <c r="AM64" s="4">
        <v>0.99250000000000005</v>
      </c>
      <c r="AN64" s="4">
        <v>2.98E-2</v>
      </c>
      <c r="AO64" s="12">
        <f t="shared" si="5"/>
        <v>23.255033557046978</v>
      </c>
      <c r="AP64" s="4">
        <v>0.94569999999999999</v>
      </c>
      <c r="AQ64" s="4">
        <v>3.1099999999999999E-2</v>
      </c>
      <c r="AR64" s="12">
        <f t="shared" si="17"/>
        <v>22.282958199356912</v>
      </c>
      <c r="AS64" s="7">
        <f t="shared" si="25"/>
        <v>43960</v>
      </c>
      <c r="AT64" s="3">
        <f t="shared" si="1"/>
        <v>1921</v>
      </c>
      <c r="AU64" s="3">
        <f t="shared" si="2"/>
        <v>90</v>
      </c>
    </row>
    <row r="65" spans="4:47" x14ac:dyDescent="0.3">
      <c r="D65" s="7">
        <f t="shared" si="21"/>
        <v>43961</v>
      </c>
      <c r="F65" s="4">
        <f t="shared" si="22"/>
        <v>44</v>
      </c>
      <c r="J65" s="4">
        <v>1965</v>
      </c>
      <c r="K65" s="4">
        <v>385</v>
      </c>
      <c r="L65" s="4">
        <v>58</v>
      </c>
      <c r="M65" s="4">
        <f t="shared" si="23"/>
        <v>327</v>
      </c>
      <c r="N65" s="4">
        <v>1</v>
      </c>
      <c r="O65" s="3">
        <f t="shared" si="18"/>
        <v>665</v>
      </c>
      <c r="P65" s="3">
        <f t="shared" si="9"/>
        <v>35</v>
      </c>
      <c r="Q65" s="21">
        <f t="shared" si="10"/>
        <v>5.2631578947368416</v>
      </c>
      <c r="R65" s="4">
        <f t="shared" si="24"/>
        <v>91</v>
      </c>
      <c r="S65" s="4">
        <f>X65-X64</f>
        <v>22</v>
      </c>
      <c r="X65" s="4">
        <v>444</v>
      </c>
      <c r="Y65" s="4">
        <f t="shared" si="26"/>
        <v>1430</v>
      </c>
      <c r="Z65" s="4">
        <f t="shared" si="28"/>
        <v>1045</v>
      </c>
      <c r="AA65" s="21">
        <f t="shared" si="19"/>
        <v>4.6310432569974553</v>
      </c>
      <c r="AB65" s="24">
        <f t="shared" si="29"/>
        <v>26.923076923076923</v>
      </c>
      <c r="AC65" s="24">
        <f t="shared" si="20"/>
        <v>15.064935064935064</v>
      </c>
      <c r="AD65" s="24">
        <f t="shared" si="30"/>
        <v>4.0559440559440558</v>
      </c>
      <c r="AE65" s="24">
        <f t="shared" si="27"/>
        <v>22.867132867132867</v>
      </c>
      <c r="AF65" s="24">
        <f t="shared" si="11"/>
        <v>9.5663054295472527</v>
      </c>
      <c r="AG65" s="24">
        <f t="shared" si="12"/>
        <v>5.0348975944985543</v>
      </c>
      <c r="AH65" s="24"/>
      <c r="AI65" s="24"/>
      <c r="AJ65" s="1">
        <v>0.69299999999999995</v>
      </c>
      <c r="AK65" s="27">
        <f t="shared" si="6"/>
        <v>43955</v>
      </c>
      <c r="AL65" s="27">
        <f t="shared" si="7"/>
        <v>43961</v>
      </c>
      <c r="AM65" s="4">
        <v>0.98880000000000001</v>
      </c>
      <c r="AN65" s="4">
        <v>2.9000000000000001E-2</v>
      </c>
      <c r="AO65" s="12">
        <f t="shared" si="5"/>
        <v>23.896551724137929</v>
      </c>
      <c r="AP65" s="4">
        <v>0.96640000000000004</v>
      </c>
      <c r="AQ65" s="4">
        <v>2.58E-2</v>
      </c>
      <c r="AR65" s="12">
        <f t="shared" si="17"/>
        <v>26.86046511627907</v>
      </c>
      <c r="AS65" s="7">
        <f t="shared" si="25"/>
        <v>43961</v>
      </c>
      <c r="AT65" s="3">
        <f t="shared" si="1"/>
        <v>1965</v>
      </c>
      <c r="AU65" s="3">
        <f t="shared" si="2"/>
        <v>91</v>
      </c>
    </row>
    <row r="66" spans="4:47" x14ac:dyDescent="0.3">
      <c r="D66" s="7">
        <f t="shared" si="21"/>
        <v>43962</v>
      </c>
      <c r="F66" s="4">
        <f t="shared" si="22"/>
        <v>25</v>
      </c>
      <c r="J66" s="4">
        <v>1990</v>
      </c>
      <c r="K66" s="4">
        <v>368</v>
      </c>
      <c r="L66" s="4">
        <v>50</v>
      </c>
      <c r="M66" s="4">
        <f t="shared" si="23"/>
        <v>318</v>
      </c>
      <c r="N66" s="4">
        <v>3</v>
      </c>
      <c r="O66" s="3">
        <f t="shared" si="18"/>
        <v>627</v>
      </c>
      <c r="P66" s="3">
        <f t="shared" si="9"/>
        <v>36</v>
      </c>
      <c r="Q66" s="21">
        <f t="shared" si="10"/>
        <v>5.741626794258373</v>
      </c>
      <c r="R66" s="4">
        <f t="shared" si="24"/>
        <v>94</v>
      </c>
      <c r="S66" s="4">
        <f t="shared" ref="S66:S90" si="31">X66-X65</f>
        <v>17</v>
      </c>
      <c r="X66" s="4">
        <v>461</v>
      </c>
      <c r="Y66" s="4">
        <f t="shared" si="26"/>
        <v>1435</v>
      </c>
      <c r="Z66" s="4">
        <f t="shared" si="28"/>
        <v>1067</v>
      </c>
      <c r="AA66" s="21">
        <f t="shared" si="19"/>
        <v>4.7236180904522609</v>
      </c>
      <c r="AB66" s="24">
        <f t="shared" si="29"/>
        <v>25.644599303135891</v>
      </c>
      <c r="AC66" s="24">
        <f t="shared" si="20"/>
        <v>13.586956521739129</v>
      </c>
      <c r="AD66" s="24">
        <f t="shared" si="30"/>
        <v>3.484320557491289</v>
      </c>
      <c r="AE66" s="24">
        <f t="shared" ref="AE66:AE90" si="32">(M66/Y66)*100</f>
        <v>22.1602787456446</v>
      </c>
      <c r="AF66" s="24">
        <f t="shared" si="11"/>
        <v>9.0196594050016952</v>
      </c>
      <c r="AG66" s="24">
        <f t="shared" si="12"/>
        <v>5.1787518114842275</v>
      </c>
      <c r="AH66" s="24"/>
      <c r="AI66" s="24"/>
      <c r="AJ66" s="1">
        <v>0.69299999999999995</v>
      </c>
      <c r="AK66" s="27">
        <f t="shared" si="6"/>
        <v>43956</v>
      </c>
      <c r="AL66" s="27">
        <f t="shared" si="7"/>
        <v>43962</v>
      </c>
      <c r="AM66" s="4">
        <v>0.97870000000000001</v>
      </c>
      <c r="AN66" s="4">
        <v>2.5499999999999998E-2</v>
      </c>
      <c r="AO66" s="12">
        <f t="shared" si="5"/>
        <v>27.176470588235293</v>
      </c>
      <c r="AP66" s="4">
        <v>0.96650000000000003</v>
      </c>
      <c r="AQ66" s="4">
        <v>2.5499999999999998E-2</v>
      </c>
      <c r="AR66" s="12">
        <f t="shared" si="17"/>
        <v>27.176470588235293</v>
      </c>
      <c r="AS66" s="7">
        <f t="shared" si="25"/>
        <v>43962</v>
      </c>
      <c r="AT66" s="3">
        <f t="shared" si="1"/>
        <v>1990</v>
      </c>
      <c r="AU66" s="3">
        <f t="shared" si="2"/>
        <v>94</v>
      </c>
    </row>
    <row r="67" spans="4:47" x14ac:dyDescent="0.3">
      <c r="D67" s="7">
        <f t="shared" si="21"/>
        <v>43963</v>
      </c>
      <c r="F67" s="4">
        <f t="shared" si="22"/>
        <v>33</v>
      </c>
      <c r="J67" s="4">
        <v>2023</v>
      </c>
      <c r="K67" s="4">
        <v>365</v>
      </c>
      <c r="L67" s="4">
        <v>51</v>
      </c>
      <c r="M67" s="4">
        <f t="shared" si="23"/>
        <v>314</v>
      </c>
      <c r="N67" s="4">
        <v>2</v>
      </c>
      <c r="O67" s="3">
        <f t="shared" si="18"/>
        <v>624</v>
      </c>
      <c r="P67" s="3">
        <f t="shared" si="9"/>
        <v>38</v>
      </c>
      <c r="Q67" s="21">
        <f t="shared" si="10"/>
        <v>6.0897435897435894</v>
      </c>
      <c r="R67" s="4">
        <f t="shared" si="24"/>
        <v>96</v>
      </c>
      <c r="S67" s="4">
        <f t="shared" si="31"/>
        <v>15</v>
      </c>
      <c r="X67" s="4">
        <v>476</v>
      </c>
      <c r="Y67" s="4">
        <f t="shared" si="26"/>
        <v>1451</v>
      </c>
      <c r="Z67" s="4">
        <f t="shared" si="28"/>
        <v>1086</v>
      </c>
      <c r="AA67" s="21">
        <f t="shared" si="19"/>
        <v>4.7454275827978254</v>
      </c>
      <c r="AB67" s="24">
        <f t="shared" si="29"/>
        <v>25.155065472088218</v>
      </c>
      <c r="AC67" s="24">
        <f t="shared" si="20"/>
        <v>13.972602739726028</v>
      </c>
      <c r="AD67" s="24">
        <f t="shared" si="30"/>
        <v>3.5148173673328738</v>
      </c>
      <c r="AE67" s="24">
        <f t="shared" si="32"/>
        <v>21.64024810475534</v>
      </c>
      <c r="AF67" s="24">
        <f t="shared" si="11"/>
        <v>8.9765031399059936</v>
      </c>
      <c r="AG67" s="24">
        <f t="shared" si="12"/>
        <v>5.4664602454555729</v>
      </c>
      <c r="AH67" s="24"/>
      <c r="AI67" s="24"/>
      <c r="AJ67" s="1">
        <v>0.69299999999999995</v>
      </c>
      <c r="AK67" s="27">
        <f t="shared" si="6"/>
        <v>43957</v>
      </c>
      <c r="AL67" s="27">
        <f t="shared" si="7"/>
        <v>43963</v>
      </c>
      <c r="AM67" s="4">
        <v>0.98599999999999999</v>
      </c>
      <c r="AN67" s="4">
        <v>2.1600000000000001E-2</v>
      </c>
      <c r="AO67" s="12">
        <f t="shared" si="5"/>
        <v>32.083333333333329</v>
      </c>
      <c r="AP67" s="4">
        <v>0.96750000000000003</v>
      </c>
      <c r="AQ67" s="4">
        <v>2.4400000000000002E-2</v>
      </c>
      <c r="AR67" s="12">
        <f t="shared" si="17"/>
        <v>28.401639344262293</v>
      </c>
      <c r="AS67" s="7">
        <f t="shared" si="25"/>
        <v>43963</v>
      </c>
      <c r="AT67" s="3">
        <f t="shared" ref="AT67:AT128" si="33">J67</f>
        <v>2023</v>
      </c>
      <c r="AU67" s="3">
        <f t="shared" ref="AU67:AU128" si="34">R67</f>
        <v>96</v>
      </c>
    </row>
    <row r="68" spans="4:47" x14ac:dyDescent="0.3">
      <c r="D68" s="7">
        <f t="shared" si="21"/>
        <v>43964</v>
      </c>
      <c r="F68" s="4">
        <f t="shared" si="22"/>
        <v>46</v>
      </c>
      <c r="J68" s="4">
        <v>2069</v>
      </c>
      <c r="K68" s="4">
        <v>365</v>
      </c>
      <c r="L68" s="4">
        <v>51</v>
      </c>
      <c r="M68" s="4">
        <f t="shared" si="23"/>
        <v>314</v>
      </c>
      <c r="N68" s="4">
        <v>1</v>
      </c>
      <c r="O68" s="3">
        <f t="shared" si="18"/>
        <v>622</v>
      </c>
      <c r="P68" s="3">
        <f t="shared" si="9"/>
        <v>33</v>
      </c>
      <c r="Q68" s="21">
        <f t="shared" si="10"/>
        <v>5.305466237942122</v>
      </c>
      <c r="R68" s="4">
        <f t="shared" si="24"/>
        <v>97</v>
      </c>
      <c r="S68" s="4">
        <f t="shared" si="31"/>
        <v>23</v>
      </c>
      <c r="X68" s="4">
        <v>499</v>
      </c>
      <c r="Y68" s="4">
        <f t="shared" si="26"/>
        <v>1473</v>
      </c>
      <c r="Z68" s="4">
        <f t="shared" si="28"/>
        <v>1108</v>
      </c>
      <c r="AA68" s="21">
        <f t="shared" si="19"/>
        <v>4.6882551957467378</v>
      </c>
      <c r="AB68" s="24">
        <f t="shared" si="29"/>
        <v>24.779361846571625</v>
      </c>
      <c r="AC68" s="24">
        <f t="shared" si="20"/>
        <v>13.972602739726028</v>
      </c>
      <c r="AD68" s="24">
        <f t="shared" si="30"/>
        <v>3.4623217922606928</v>
      </c>
      <c r="AE68" s="24">
        <f t="shared" si="32"/>
        <v>21.31704005431093</v>
      </c>
      <c r="AF68" s="24">
        <f t="shared" si="11"/>
        <v>8.9477322965088586</v>
      </c>
      <c r="AG68" s="24">
        <f t="shared" si="12"/>
        <v>4.7471891605272081</v>
      </c>
      <c r="AH68" s="24"/>
      <c r="AI68" s="24"/>
      <c r="AJ68" s="1">
        <v>0.69299999999999995</v>
      </c>
      <c r="AK68" s="27">
        <f t="shared" si="6"/>
        <v>43958</v>
      </c>
      <c r="AL68" s="27">
        <f t="shared" si="7"/>
        <v>43964</v>
      </c>
      <c r="AM68" s="4">
        <v>0.99029999999999996</v>
      </c>
      <c r="AN68" s="4">
        <v>0.02</v>
      </c>
      <c r="AO68" s="12">
        <f t="shared" si="5"/>
        <v>34.65</v>
      </c>
      <c r="AP68" s="4">
        <v>0.97440000000000004</v>
      </c>
      <c r="AQ68" s="4">
        <v>2.4799999999999999E-2</v>
      </c>
      <c r="AR68" s="12">
        <f t="shared" si="17"/>
        <v>27.943548387096772</v>
      </c>
      <c r="AS68" s="7">
        <f t="shared" si="25"/>
        <v>43964</v>
      </c>
      <c r="AT68" s="3">
        <f t="shared" si="33"/>
        <v>2069</v>
      </c>
      <c r="AU68" s="3">
        <f t="shared" si="34"/>
        <v>97</v>
      </c>
    </row>
    <row r="69" spans="4:47" x14ac:dyDescent="0.3">
      <c r="D69" s="7">
        <f t="shared" si="21"/>
        <v>43965</v>
      </c>
      <c r="F69" s="4">
        <f t="shared" si="22"/>
        <v>31</v>
      </c>
      <c r="J69" s="4">
        <v>2100</v>
      </c>
      <c r="K69" s="4">
        <v>365</v>
      </c>
      <c r="L69" s="4">
        <v>51</v>
      </c>
      <c r="M69" s="4">
        <f t="shared" si="23"/>
        <v>314</v>
      </c>
      <c r="N69" s="4">
        <v>3</v>
      </c>
      <c r="O69" s="3">
        <f t="shared" si="18"/>
        <v>594</v>
      </c>
      <c r="P69" s="3">
        <f t="shared" si="9"/>
        <v>34</v>
      </c>
      <c r="Q69" s="21">
        <f t="shared" si="10"/>
        <v>5.7239057239057241</v>
      </c>
      <c r="R69" s="4">
        <f t="shared" si="24"/>
        <v>100</v>
      </c>
      <c r="S69" s="4">
        <f t="shared" si="31"/>
        <v>22</v>
      </c>
      <c r="X69" s="4">
        <v>521</v>
      </c>
      <c r="Y69" s="4">
        <f t="shared" si="26"/>
        <v>1479</v>
      </c>
      <c r="Z69" s="4">
        <f t="shared" si="28"/>
        <v>1114</v>
      </c>
      <c r="AA69" s="21">
        <f t="shared" si="19"/>
        <v>4.7619047619047619</v>
      </c>
      <c r="AB69" s="24">
        <f t="shared" si="29"/>
        <v>24.678837052062207</v>
      </c>
      <c r="AC69" s="24">
        <f t="shared" si="20"/>
        <v>13.972602739726028</v>
      </c>
      <c r="AD69" s="24">
        <f t="shared" si="30"/>
        <v>3.4482758620689653</v>
      </c>
      <c r="AE69" s="24">
        <f t="shared" si="32"/>
        <v>21.230561189993239</v>
      </c>
      <c r="AF69" s="24">
        <f t="shared" si="11"/>
        <v>8.5449404889489742</v>
      </c>
      <c r="AG69" s="24">
        <f t="shared" si="12"/>
        <v>4.8910433775128812</v>
      </c>
      <c r="AH69" s="24"/>
      <c r="AI69" s="24"/>
      <c r="AJ69" s="1">
        <v>0.69299999999999995</v>
      </c>
      <c r="AK69" s="27">
        <f t="shared" si="6"/>
        <v>43959</v>
      </c>
      <c r="AL69" s="27">
        <f t="shared" si="7"/>
        <v>43965</v>
      </c>
      <c r="AM69" s="4">
        <v>0.99199999999999999</v>
      </c>
      <c r="AN69" s="4">
        <v>1.8700000000000001E-2</v>
      </c>
      <c r="AO69" s="12">
        <f t="shared" si="5"/>
        <v>37.058823529411761</v>
      </c>
      <c r="AP69" s="4">
        <v>0.97519999999999996</v>
      </c>
      <c r="AQ69" s="4">
        <v>2.3400000000000001E-2</v>
      </c>
      <c r="AR69" s="12">
        <f t="shared" si="17"/>
        <v>29.615384615384613</v>
      </c>
      <c r="AS69" s="7">
        <f t="shared" si="25"/>
        <v>43965</v>
      </c>
      <c r="AT69" s="3">
        <f t="shared" si="33"/>
        <v>2100</v>
      </c>
      <c r="AU69" s="3">
        <f t="shared" si="34"/>
        <v>100</v>
      </c>
    </row>
    <row r="70" spans="4:47" x14ac:dyDescent="0.3">
      <c r="D70" s="7">
        <f t="shared" si="21"/>
        <v>43966</v>
      </c>
      <c r="F70" s="4">
        <f t="shared" si="22"/>
        <v>38</v>
      </c>
      <c r="J70" s="4">
        <v>2138</v>
      </c>
      <c r="K70" s="4">
        <v>321</v>
      </c>
      <c r="L70" s="4">
        <v>49</v>
      </c>
      <c r="M70" s="4">
        <f t="shared" si="23"/>
        <v>272</v>
      </c>
      <c r="N70" s="4">
        <v>3</v>
      </c>
      <c r="O70" s="3">
        <f t="shared" si="18"/>
        <v>583</v>
      </c>
      <c r="P70" s="3">
        <f t="shared" si="9"/>
        <v>35</v>
      </c>
      <c r="Q70" s="21">
        <f t="shared" si="10"/>
        <v>6.0034305317324188</v>
      </c>
      <c r="R70" s="4">
        <f t="shared" si="24"/>
        <v>103</v>
      </c>
      <c r="S70" s="4">
        <f t="shared" si="31"/>
        <v>24</v>
      </c>
      <c r="X70" s="4">
        <v>545</v>
      </c>
      <c r="Y70" s="4">
        <f t="shared" si="26"/>
        <v>1490</v>
      </c>
      <c r="Z70" s="4">
        <f t="shared" si="28"/>
        <v>1169</v>
      </c>
      <c r="AA70" s="21">
        <f t="shared" si="19"/>
        <v>4.8175865294667917</v>
      </c>
      <c r="AB70" s="24">
        <f t="shared" si="29"/>
        <v>21.543624161073826</v>
      </c>
      <c r="AC70" s="24">
        <f t="shared" si="20"/>
        <v>15.264797507788161</v>
      </c>
      <c r="AD70" s="24">
        <f t="shared" si="30"/>
        <v>3.2885906040268456</v>
      </c>
      <c r="AE70" s="24">
        <f t="shared" si="32"/>
        <v>18.255033557046978</v>
      </c>
      <c r="AF70" s="24">
        <f t="shared" si="11"/>
        <v>8.3867008502647344</v>
      </c>
      <c r="AG70" s="24">
        <f t="shared" si="12"/>
        <v>5.0348975944985543</v>
      </c>
      <c r="AH70" s="24"/>
      <c r="AI70" s="24"/>
      <c r="AJ70" s="1">
        <v>0.69299999999999995</v>
      </c>
      <c r="AK70" s="27">
        <f t="shared" si="6"/>
        <v>43960</v>
      </c>
      <c r="AL70" s="27">
        <f t="shared" si="7"/>
        <v>43966</v>
      </c>
      <c r="AM70" s="4">
        <v>0.99670000000000003</v>
      </c>
      <c r="AN70" s="4">
        <v>1.7600000000000001E-2</v>
      </c>
      <c r="AO70" s="12">
        <f t="shared" si="5"/>
        <v>39.374999999999993</v>
      </c>
      <c r="AP70" s="4">
        <v>0.98509999999999998</v>
      </c>
      <c r="AQ70" s="4">
        <v>2.23E-2</v>
      </c>
      <c r="AR70" s="12">
        <f t="shared" si="17"/>
        <v>31.076233183856498</v>
      </c>
      <c r="AS70" s="7">
        <f t="shared" si="25"/>
        <v>43966</v>
      </c>
      <c r="AT70" s="3">
        <f t="shared" si="33"/>
        <v>2138</v>
      </c>
      <c r="AU70" s="3">
        <f t="shared" si="34"/>
        <v>103</v>
      </c>
    </row>
    <row r="71" spans="4:47" x14ac:dyDescent="0.3">
      <c r="D71" s="7">
        <f t="shared" si="21"/>
        <v>43967</v>
      </c>
      <c r="F71" s="4">
        <f t="shared" si="22"/>
        <v>37</v>
      </c>
      <c r="J71" s="4">
        <v>2175</v>
      </c>
      <c r="K71" s="4">
        <v>322</v>
      </c>
      <c r="L71" s="4">
        <v>45</v>
      </c>
      <c r="M71" s="4">
        <f t="shared" si="23"/>
        <v>277</v>
      </c>
      <c r="N71" s="4">
        <v>3</v>
      </c>
      <c r="O71" s="3">
        <f t="shared" si="18"/>
        <v>581</v>
      </c>
      <c r="P71" s="3">
        <f t="shared" si="9"/>
        <v>34</v>
      </c>
      <c r="Q71" s="21">
        <f t="shared" si="10"/>
        <v>5.8519793459552494</v>
      </c>
      <c r="R71" s="4">
        <f t="shared" si="24"/>
        <v>106</v>
      </c>
      <c r="S71" s="4">
        <f t="shared" si="31"/>
        <v>28</v>
      </c>
      <c r="X71" s="4">
        <v>573</v>
      </c>
      <c r="Y71" s="4">
        <f t="shared" si="26"/>
        <v>1496</v>
      </c>
      <c r="Z71" s="4">
        <f t="shared" si="28"/>
        <v>1174</v>
      </c>
      <c r="AA71" s="21">
        <f t="shared" si="19"/>
        <v>4.873563218390804</v>
      </c>
      <c r="AB71" s="24">
        <f t="shared" si="29"/>
        <v>21.524064171122994</v>
      </c>
      <c r="AC71" s="24">
        <f t="shared" si="20"/>
        <v>13.975155279503104</v>
      </c>
      <c r="AD71" s="24">
        <f t="shared" si="30"/>
        <v>3.0080213903743314</v>
      </c>
      <c r="AE71" s="24">
        <f t="shared" si="32"/>
        <v>18.516042780748663</v>
      </c>
      <c r="AF71" s="24">
        <f t="shared" si="11"/>
        <v>8.3579300068676012</v>
      </c>
      <c r="AG71" s="24">
        <f t="shared" si="12"/>
        <v>4.8910433775128812</v>
      </c>
      <c r="AH71" s="24"/>
      <c r="AI71" s="24"/>
      <c r="AJ71" s="1">
        <v>0.69299999999999995</v>
      </c>
      <c r="AK71" s="27">
        <f t="shared" si="6"/>
        <v>43961</v>
      </c>
      <c r="AL71" s="27">
        <f t="shared" si="7"/>
        <v>43967</v>
      </c>
      <c r="AM71" s="4">
        <v>0.997</v>
      </c>
      <c r="AN71" s="4">
        <v>1.7299999999999999E-2</v>
      </c>
      <c r="AO71" s="12">
        <f t="shared" si="5"/>
        <v>40.057803468208093</v>
      </c>
      <c r="AP71" s="4">
        <v>0.98709999999999998</v>
      </c>
      <c r="AQ71" s="4">
        <v>2.4299999999999999E-2</v>
      </c>
      <c r="AR71" s="12">
        <f t="shared" si="17"/>
        <v>28.518518518518519</v>
      </c>
      <c r="AS71" s="7">
        <f t="shared" si="25"/>
        <v>43967</v>
      </c>
      <c r="AT71" s="3">
        <f t="shared" si="33"/>
        <v>2175</v>
      </c>
      <c r="AU71" s="3">
        <f t="shared" si="34"/>
        <v>106</v>
      </c>
    </row>
    <row r="72" spans="4:47" x14ac:dyDescent="0.3">
      <c r="D72" s="7">
        <f t="shared" si="21"/>
        <v>43968</v>
      </c>
      <c r="F72" s="4">
        <f t="shared" si="22"/>
        <v>36</v>
      </c>
      <c r="J72" s="4">
        <v>2211</v>
      </c>
      <c r="K72" s="4">
        <v>323</v>
      </c>
      <c r="L72" s="4">
        <v>46</v>
      </c>
      <c r="M72" s="4">
        <f t="shared" si="23"/>
        <v>277</v>
      </c>
      <c r="N72" s="4">
        <v>3</v>
      </c>
      <c r="O72" s="3">
        <f t="shared" si="18"/>
        <v>593</v>
      </c>
      <c r="P72" s="3">
        <f t="shared" si="9"/>
        <v>36</v>
      </c>
      <c r="Q72" s="21">
        <f t="shared" si="10"/>
        <v>6.0708263069139967</v>
      </c>
      <c r="R72" s="4">
        <f t="shared" si="24"/>
        <v>109</v>
      </c>
      <c r="S72" s="4">
        <f t="shared" si="31"/>
        <v>25</v>
      </c>
      <c r="X72" s="4">
        <v>598</v>
      </c>
      <c r="Y72" s="4">
        <f t="shared" si="26"/>
        <v>1504</v>
      </c>
      <c r="Z72" s="4">
        <f t="shared" si="28"/>
        <v>1181</v>
      </c>
      <c r="AA72" s="21">
        <f t="shared" si="19"/>
        <v>4.9298959746720943</v>
      </c>
      <c r="AB72" s="24">
        <f t="shared" si="29"/>
        <v>21.476063829787233</v>
      </c>
      <c r="AC72" s="24">
        <f t="shared" si="20"/>
        <v>14.241486068111456</v>
      </c>
      <c r="AD72" s="24">
        <f t="shared" si="30"/>
        <v>3.0585106382978724</v>
      </c>
      <c r="AE72" s="24">
        <f t="shared" si="32"/>
        <v>18.417553191489361</v>
      </c>
      <c r="AF72" s="24">
        <f t="shared" si="11"/>
        <v>8.5305550672504076</v>
      </c>
      <c r="AG72" s="24">
        <f t="shared" si="12"/>
        <v>5.1787518114842275</v>
      </c>
      <c r="AH72" s="24"/>
      <c r="AI72" s="24"/>
      <c r="AJ72" s="1">
        <v>0.69299999999999995</v>
      </c>
      <c r="AK72" s="27">
        <f t="shared" si="6"/>
        <v>43962</v>
      </c>
      <c r="AL72" s="27">
        <f t="shared" si="7"/>
        <v>43968</v>
      </c>
      <c r="AM72" s="4">
        <v>0.99829999999999997</v>
      </c>
      <c r="AN72" s="4">
        <v>1.7600000000000001E-2</v>
      </c>
      <c r="AO72" s="12">
        <f t="shared" si="5"/>
        <v>39.374999999999993</v>
      </c>
      <c r="AP72" s="4">
        <v>0.98540000000000005</v>
      </c>
      <c r="AQ72" s="4">
        <v>2.5100000000000001E-2</v>
      </c>
      <c r="AR72" s="12">
        <f t="shared" si="17"/>
        <v>27.609561752988046</v>
      </c>
      <c r="AS72" s="7">
        <f t="shared" si="25"/>
        <v>43968</v>
      </c>
      <c r="AT72" s="3">
        <f t="shared" si="33"/>
        <v>2211</v>
      </c>
      <c r="AU72" s="3">
        <f t="shared" si="34"/>
        <v>109</v>
      </c>
    </row>
    <row r="73" spans="4:47" x14ac:dyDescent="0.3">
      <c r="D73" s="7">
        <f t="shared" si="21"/>
        <v>43969</v>
      </c>
      <c r="F73" s="4">
        <f t="shared" si="22"/>
        <v>24</v>
      </c>
      <c r="J73" s="4">
        <v>2235</v>
      </c>
      <c r="K73" s="4">
        <v>329</v>
      </c>
      <c r="L73" s="4">
        <v>43</v>
      </c>
      <c r="M73" s="4">
        <f t="shared" si="23"/>
        <v>286</v>
      </c>
      <c r="N73" s="4">
        <v>2</v>
      </c>
      <c r="O73" s="3">
        <f t="shared" si="18"/>
        <v>583</v>
      </c>
      <c r="P73" s="3">
        <f t="shared" si="9"/>
        <v>33</v>
      </c>
      <c r="Q73" s="21">
        <f t="shared" si="10"/>
        <v>5.6603773584905666</v>
      </c>
      <c r="R73" s="4">
        <f t="shared" si="24"/>
        <v>111</v>
      </c>
      <c r="S73" s="4">
        <f t="shared" si="31"/>
        <v>14</v>
      </c>
      <c r="X73" s="4">
        <v>612</v>
      </c>
      <c r="Y73" s="4">
        <f t="shared" si="26"/>
        <v>1512</v>
      </c>
      <c r="Z73" s="4">
        <f t="shared" si="28"/>
        <v>1183</v>
      </c>
      <c r="AA73" s="21">
        <f t="shared" si="19"/>
        <v>4.9664429530201346</v>
      </c>
      <c r="AB73" s="24">
        <f t="shared" si="29"/>
        <v>21.75925925925926</v>
      </c>
      <c r="AC73" s="24">
        <f t="shared" si="20"/>
        <v>13.069908814589665</v>
      </c>
      <c r="AD73" s="24">
        <f t="shared" si="30"/>
        <v>2.8439153439153437</v>
      </c>
      <c r="AE73" s="24">
        <f t="shared" si="32"/>
        <v>18.915343915343914</v>
      </c>
      <c r="AF73" s="24">
        <f t="shared" si="11"/>
        <v>8.3867008502647344</v>
      </c>
      <c r="AG73" s="24">
        <f t="shared" si="12"/>
        <v>4.7471891605272081</v>
      </c>
      <c r="AH73" s="24"/>
      <c r="AI73" s="24"/>
      <c r="AJ73" s="1">
        <v>0.69299999999999995</v>
      </c>
      <c r="AK73" s="27">
        <f t="shared" si="6"/>
        <v>43963</v>
      </c>
      <c r="AL73" s="27">
        <f t="shared" si="7"/>
        <v>43969</v>
      </c>
      <c r="AM73" s="4">
        <v>0.99429999999999996</v>
      </c>
      <c r="AN73" s="4">
        <v>1.67E-2</v>
      </c>
      <c r="AO73" s="12">
        <f t="shared" si="5"/>
        <v>41.49700598802395</v>
      </c>
      <c r="AP73" s="4">
        <v>0.9909</v>
      </c>
      <c r="AQ73" s="4">
        <v>2.5999999999999999E-2</v>
      </c>
      <c r="AR73" s="12">
        <f t="shared" si="17"/>
        <v>26.653846153846153</v>
      </c>
      <c r="AS73" s="7">
        <f t="shared" si="25"/>
        <v>43969</v>
      </c>
      <c r="AT73" s="3">
        <f t="shared" si="33"/>
        <v>2235</v>
      </c>
      <c r="AU73" s="3">
        <f t="shared" si="34"/>
        <v>111</v>
      </c>
    </row>
    <row r="74" spans="4:47" x14ac:dyDescent="0.3">
      <c r="D74" s="7">
        <f t="shared" si="21"/>
        <v>43970</v>
      </c>
      <c r="F74" s="4">
        <f t="shared" si="22"/>
        <v>24</v>
      </c>
      <c r="J74" s="4">
        <v>2259</v>
      </c>
      <c r="K74" s="4">
        <v>299</v>
      </c>
      <c r="L74" s="4">
        <v>36</v>
      </c>
      <c r="M74" s="4">
        <f t="shared" si="23"/>
        <v>263</v>
      </c>
      <c r="N74" s="4">
        <v>2</v>
      </c>
      <c r="O74" s="3">
        <f t="shared" si="18"/>
        <v>555</v>
      </c>
      <c r="P74" s="3">
        <f t="shared" si="9"/>
        <v>33</v>
      </c>
      <c r="Q74" s="21">
        <f t="shared" si="10"/>
        <v>5.9459459459459465</v>
      </c>
      <c r="R74" s="4">
        <f t="shared" si="24"/>
        <v>113</v>
      </c>
      <c r="S74" s="4">
        <f t="shared" si="31"/>
        <v>34</v>
      </c>
      <c r="X74" s="4">
        <v>646</v>
      </c>
      <c r="Y74" s="4">
        <f t="shared" si="26"/>
        <v>1500</v>
      </c>
      <c r="Z74" s="4">
        <f t="shared" si="28"/>
        <v>1201</v>
      </c>
      <c r="AA74" s="21">
        <f t="shared" si="19"/>
        <v>5.002213368747233</v>
      </c>
      <c r="AB74" s="24">
        <f t="shared" si="29"/>
        <v>19.933333333333334</v>
      </c>
      <c r="AC74" s="24">
        <f t="shared" si="20"/>
        <v>12.040133779264215</v>
      </c>
      <c r="AD74" s="24">
        <f t="shared" si="30"/>
        <v>2.4</v>
      </c>
      <c r="AE74" s="24">
        <f t="shared" si="32"/>
        <v>17.533333333333335</v>
      </c>
      <c r="AF74" s="24">
        <f t="shared" si="11"/>
        <v>7.9839090427048509</v>
      </c>
      <c r="AG74" s="24">
        <f t="shared" si="12"/>
        <v>4.7471891605272081</v>
      </c>
      <c r="AH74" s="24"/>
      <c r="AI74" s="24"/>
      <c r="AJ74" s="1">
        <v>0.69299999999999995</v>
      </c>
      <c r="AK74" s="27">
        <f t="shared" ref="AK74:AK128" si="35">AK73+1</f>
        <v>43964</v>
      </c>
      <c r="AL74" s="27">
        <f t="shared" ref="AL74:AL128" si="36">AL73+1</f>
        <v>43970</v>
      </c>
      <c r="AM74" s="4">
        <v>0.99150000000000005</v>
      </c>
      <c r="AN74" s="4">
        <v>1.5100000000000001E-2</v>
      </c>
      <c r="AO74" s="12">
        <f t="shared" si="5"/>
        <v>45.894039735099334</v>
      </c>
      <c r="AP74" s="4">
        <v>0.98980000000000001</v>
      </c>
      <c r="AQ74" s="4">
        <v>2.58E-2</v>
      </c>
      <c r="AR74" s="12">
        <f t="shared" si="17"/>
        <v>26.86046511627907</v>
      </c>
      <c r="AS74" s="7">
        <f t="shared" si="25"/>
        <v>43970</v>
      </c>
      <c r="AT74" s="3">
        <f t="shared" si="33"/>
        <v>2259</v>
      </c>
      <c r="AU74" s="3">
        <f t="shared" si="34"/>
        <v>113</v>
      </c>
    </row>
    <row r="75" spans="4:47" x14ac:dyDescent="0.3">
      <c r="D75" s="7">
        <f t="shared" si="21"/>
        <v>43971</v>
      </c>
      <c r="F75" s="4">
        <f t="shared" si="22"/>
        <v>33</v>
      </c>
      <c r="J75" s="4">
        <v>2292</v>
      </c>
      <c r="K75" s="4">
        <v>285</v>
      </c>
      <c r="L75" s="4">
        <v>33</v>
      </c>
      <c r="M75" s="4">
        <f t="shared" si="23"/>
        <v>252</v>
      </c>
      <c r="N75" s="4">
        <v>4</v>
      </c>
      <c r="O75" s="3">
        <f t="shared" si="18"/>
        <v>514</v>
      </c>
      <c r="P75" s="3">
        <f t="shared" si="9"/>
        <v>33</v>
      </c>
      <c r="Q75" s="21">
        <f t="shared" si="10"/>
        <v>6.4202334630350189</v>
      </c>
      <c r="R75" s="4">
        <f t="shared" si="24"/>
        <v>117</v>
      </c>
      <c r="S75" s="4">
        <f t="shared" si="31"/>
        <v>38</v>
      </c>
      <c r="X75" s="4">
        <v>684</v>
      </c>
      <c r="Y75" s="4">
        <f t="shared" si="26"/>
        <v>1491</v>
      </c>
      <c r="Z75" s="4">
        <f t="shared" si="28"/>
        <v>1206</v>
      </c>
      <c r="AA75" s="21">
        <f t="shared" si="19"/>
        <v>5.1047120418848166</v>
      </c>
      <c r="AB75" s="24">
        <f t="shared" si="29"/>
        <v>19.114688128772634</v>
      </c>
      <c r="AC75" s="24">
        <f t="shared" si="20"/>
        <v>11.578947368421053</v>
      </c>
      <c r="AD75" s="24">
        <f t="shared" si="30"/>
        <v>2.2132796780684103</v>
      </c>
      <c r="AE75" s="24">
        <f t="shared" si="32"/>
        <v>16.901408450704224</v>
      </c>
      <c r="AF75" s="24">
        <f t="shared" si="11"/>
        <v>7.3941067530635909</v>
      </c>
      <c r="AG75" s="24">
        <f t="shared" si="12"/>
        <v>4.7471891605272081</v>
      </c>
      <c r="AH75" s="24"/>
      <c r="AI75" s="24"/>
      <c r="AJ75" s="1">
        <v>0.69299999999999995</v>
      </c>
      <c r="AK75" s="27">
        <f t="shared" si="35"/>
        <v>43965</v>
      </c>
      <c r="AL75" s="27">
        <f t="shared" si="36"/>
        <v>43971</v>
      </c>
      <c r="AM75" s="4">
        <v>0.99019999999999997</v>
      </c>
      <c r="AN75" s="4">
        <v>1.43E-2</v>
      </c>
      <c r="AO75" s="12">
        <f t="shared" si="5"/>
        <v>48.46153846153846</v>
      </c>
      <c r="AP75" s="4">
        <v>0.99219999999999997</v>
      </c>
      <c r="AQ75" s="4">
        <v>2.5100000000000001E-2</v>
      </c>
      <c r="AR75" s="12">
        <f t="shared" si="17"/>
        <v>27.609561752988046</v>
      </c>
      <c r="AS75" s="7">
        <f t="shared" si="25"/>
        <v>43971</v>
      </c>
      <c r="AT75" s="3">
        <f t="shared" si="33"/>
        <v>2292</v>
      </c>
      <c r="AU75" s="3">
        <f t="shared" si="34"/>
        <v>117</v>
      </c>
    </row>
    <row r="76" spans="4:47" x14ac:dyDescent="0.3">
      <c r="D76" s="7">
        <f t="shared" si="21"/>
        <v>43972</v>
      </c>
      <c r="F76" s="4">
        <f t="shared" si="22"/>
        <v>39</v>
      </c>
      <c r="J76" s="4">
        <v>2331</v>
      </c>
      <c r="K76" s="4">
        <v>287</v>
      </c>
      <c r="L76" s="4">
        <v>31</v>
      </c>
      <c r="M76" s="4">
        <f t="shared" si="23"/>
        <v>256</v>
      </c>
      <c r="N76" s="4">
        <v>4</v>
      </c>
      <c r="O76" s="3">
        <f t="shared" si="18"/>
        <v>502</v>
      </c>
      <c r="P76" s="3">
        <f t="shared" si="9"/>
        <v>37</v>
      </c>
      <c r="Q76" s="21">
        <f t="shared" si="10"/>
        <v>7.3705179282868531</v>
      </c>
      <c r="R76" s="4">
        <f t="shared" si="24"/>
        <v>121</v>
      </c>
      <c r="S76" s="4">
        <f t="shared" si="31"/>
        <v>43</v>
      </c>
      <c r="X76" s="4">
        <v>727</v>
      </c>
      <c r="Y76" s="4">
        <f t="shared" si="26"/>
        <v>1483</v>
      </c>
      <c r="Z76" s="4">
        <f t="shared" si="28"/>
        <v>1196</v>
      </c>
      <c r="AA76" s="21">
        <f t="shared" si="19"/>
        <v>5.1909051909051911</v>
      </c>
      <c r="AB76" s="24">
        <f t="shared" si="29"/>
        <v>19.352663519892111</v>
      </c>
      <c r="AC76" s="24">
        <f t="shared" si="20"/>
        <v>10.801393728222997</v>
      </c>
      <c r="AD76" s="24">
        <f t="shared" si="30"/>
        <v>2.0903573836817264</v>
      </c>
      <c r="AE76" s="24">
        <f t="shared" si="32"/>
        <v>17.262306136210384</v>
      </c>
      <c r="AF76" s="24">
        <f t="shared" si="11"/>
        <v>7.2214816926807837</v>
      </c>
      <c r="AG76" s="24">
        <f t="shared" si="12"/>
        <v>5.3226060284699006</v>
      </c>
      <c r="AH76" s="24"/>
      <c r="AI76" s="24"/>
      <c r="AJ76" s="1">
        <v>0.69299999999999995</v>
      </c>
      <c r="AK76" s="27">
        <f t="shared" si="35"/>
        <v>43966</v>
      </c>
      <c r="AL76" s="27">
        <f t="shared" si="36"/>
        <v>43972</v>
      </c>
      <c r="AM76" s="4">
        <v>0.99419999999999997</v>
      </c>
      <c r="AN76" s="4">
        <v>1.38E-2</v>
      </c>
      <c r="AO76" s="12">
        <f t="shared" si="5"/>
        <v>50.217391304347821</v>
      </c>
      <c r="AP76" s="4">
        <v>0.98960000000000004</v>
      </c>
      <c r="AQ76" s="4">
        <v>2.5600000000000001E-2</v>
      </c>
      <c r="AR76" s="12">
        <f t="shared" si="17"/>
        <v>27.070312499999996</v>
      </c>
      <c r="AS76" s="7">
        <f t="shared" si="25"/>
        <v>43972</v>
      </c>
      <c r="AT76" s="3">
        <f t="shared" si="33"/>
        <v>2331</v>
      </c>
      <c r="AU76" s="3">
        <f t="shared" si="34"/>
        <v>121</v>
      </c>
    </row>
    <row r="77" spans="4:47" x14ac:dyDescent="0.3">
      <c r="D77" s="7">
        <f t="shared" si="21"/>
        <v>43973</v>
      </c>
      <c r="F77" s="4">
        <f t="shared" si="22"/>
        <v>41</v>
      </c>
      <c r="J77" s="4">
        <v>2372</v>
      </c>
      <c r="K77" s="4">
        <v>258</v>
      </c>
      <c r="L77" s="4">
        <v>29</v>
      </c>
      <c r="M77" s="4">
        <f t="shared" si="23"/>
        <v>229</v>
      </c>
      <c r="N77" s="4">
        <v>5</v>
      </c>
      <c r="O77" s="3">
        <f t="shared" si="18"/>
        <v>500</v>
      </c>
      <c r="P77" s="3">
        <f t="shared" si="9"/>
        <v>40</v>
      </c>
      <c r="Q77" s="21">
        <f t="shared" si="10"/>
        <v>8</v>
      </c>
      <c r="R77" s="4">
        <f t="shared" si="24"/>
        <v>126</v>
      </c>
      <c r="S77" s="4">
        <f t="shared" si="31"/>
        <v>42</v>
      </c>
      <c r="X77" s="4">
        <v>769</v>
      </c>
      <c r="Y77" s="4">
        <f t="shared" si="26"/>
        <v>1477</v>
      </c>
      <c r="Z77" s="4">
        <f t="shared" si="28"/>
        <v>1219</v>
      </c>
      <c r="AA77" s="21">
        <f t="shared" si="19"/>
        <v>5.3119730185497467</v>
      </c>
      <c r="AB77" s="24">
        <f t="shared" si="29"/>
        <v>17.467840216655382</v>
      </c>
      <c r="AC77" s="24">
        <f t="shared" si="20"/>
        <v>11.24031007751938</v>
      </c>
      <c r="AD77" s="24">
        <f t="shared" si="30"/>
        <v>1.9634394041976981</v>
      </c>
      <c r="AE77" s="24">
        <f t="shared" si="32"/>
        <v>15.504400812457684</v>
      </c>
      <c r="AF77" s="24">
        <f t="shared" si="11"/>
        <v>7.1927108492836487</v>
      </c>
      <c r="AG77" s="24">
        <f t="shared" si="12"/>
        <v>5.7541686794269191</v>
      </c>
      <c r="AH77" s="24"/>
      <c r="AI77" s="24"/>
      <c r="AJ77" s="1">
        <v>0.69299999999999995</v>
      </c>
      <c r="AK77" s="27">
        <f t="shared" si="35"/>
        <v>43967</v>
      </c>
      <c r="AL77" s="27">
        <f t="shared" si="36"/>
        <v>43973</v>
      </c>
      <c r="AM77" s="4">
        <v>0.99239999999999995</v>
      </c>
      <c r="AN77" s="4">
        <v>1.4E-2</v>
      </c>
      <c r="AO77" s="12">
        <f t="shared" si="5"/>
        <v>49.499999999999993</v>
      </c>
      <c r="AP77" s="4">
        <v>0.97589999999999999</v>
      </c>
      <c r="AQ77" s="4">
        <v>2.7900000000000001E-2</v>
      </c>
      <c r="AR77" s="12">
        <f t="shared" si="17"/>
        <v>24.838709677419352</v>
      </c>
      <c r="AS77" s="7">
        <f t="shared" si="25"/>
        <v>43973</v>
      </c>
      <c r="AT77" s="3">
        <f t="shared" si="33"/>
        <v>2372</v>
      </c>
      <c r="AU77" s="3">
        <f t="shared" si="34"/>
        <v>126</v>
      </c>
    </row>
    <row r="78" spans="4:47" x14ac:dyDescent="0.3">
      <c r="D78" s="7">
        <f t="shared" si="21"/>
        <v>43974</v>
      </c>
      <c r="F78" s="4">
        <f t="shared" si="22"/>
        <v>36</v>
      </c>
      <c r="J78" s="4">
        <v>2408</v>
      </c>
      <c r="K78" s="4">
        <v>258</v>
      </c>
      <c r="L78" s="4">
        <v>29</v>
      </c>
      <c r="M78" s="4">
        <f t="shared" si="23"/>
        <v>229</v>
      </c>
      <c r="N78" s="4">
        <v>1</v>
      </c>
      <c r="O78" s="3">
        <f t="shared" si="18"/>
        <v>487</v>
      </c>
      <c r="P78" s="3">
        <f t="shared" si="9"/>
        <v>37</v>
      </c>
      <c r="Q78" s="21">
        <f t="shared" si="10"/>
        <v>7.5975359342915816</v>
      </c>
      <c r="R78" s="4">
        <f t="shared" si="24"/>
        <v>127</v>
      </c>
      <c r="S78" s="4">
        <f t="shared" si="31"/>
        <v>39</v>
      </c>
      <c r="X78" s="4">
        <v>808</v>
      </c>
      <c r="Y78" s="4">
        <f t="shared" si="26"/>
        <v>1473</v>
      </c>
      <c r="Z78" s="4">
        <f t="shared" si="28"/>
        <v>1215</v>
      </c>
      <c r="AA78" s="21">
        <f t="shared" si="19"/>
        <v>5.2740863787375414</v>
      </c>
      <c r="AB78" s="24">
        <f t="shared" si="29"/>
        <v>17.515274949083505</v>
      </c>
      <c r="AC78" s="24">
        <f t="shared" si="20"/>
        <v>11.24031007751938</v>
      </c>
      <c r="AD78" s="24">
        <f>(L78/Y78)*100</f>
        <v>1.9687712152070607</v>
      </c>
      <c r="AE78" s="24">
        <f>(M78/Y78)*100</f>
        <v>15.546503733876444</v>
      </c>
      <c r="AF78" s="24">
        <f t="shared" si="11"/>
        <v>7.005700367202274</v>
      </c>
      <c r="AG78" s="24">
        <f t="shared" si="12"/>
        <v>5.3226060284699006</v>
      </c>
      <c r="AH78" s="24"/>
      <c r="AI78" s="24"/>
      <c r="AJ78" s="1">
        <v>0.69299999999999995</v>
      </c>
      <c r="AK78" s="27">
        <f t="shared" si="35"/>
        <v>43968</v>
      </c>
      <c r="AL78" s="27">
        <f t="shared" si="36"/>
        <v>43974</v>
      </c>
      <c r="AM78" s="4">
        <v>0.99139999999999995</v>
      </c>
      <c r="AN78" s="4">
        <v>1.4500000000000001E-2</v>
      </c>
      <c r="AO78" s="12">
        <f t="shared" si="5"/>
        <v>47.793103448275858</v>
      </c>
      <c r="AP78" s="4">
        <v>0.97960000000000003</v>
      </c>
      <c r="AQ78" s="4">
        <v>2.7900000000000001E-2</v>
      </c>
      <c r="AR78" s="12">
        <f t="shared" si="17"/>
        <v>24.838709677419352</v>
      </c>
      <c r="AS78" s="7">
        <f t="shared" si="25"/>
        <v>43974</v>
      </c>
      <c r="AT78" s="3">
        <f t="shared" si="33"/>
        <v>2408</v>
      </c>
      <c r="AU78" s="3">
        <f t="shared" si="34"/>
        <v>127</v>
      </c>
    </row>
    <row r="79" spans="4:47" x14ac:dyDescent="0.3">
      <c r="D79" s="7">
        <f t="shared" si="21"/>
        <v>43975</v>
      </c>
      <c r="F79" s="4">
        <f t="shared" si="22"/>
        <v>19</v>
      </c>
      <c r="J79" s="4">
        <v>2427</v>
      </c>
      <c r="N79" s="4">
        <v>4</v>
      </c>
      <c r="O79" s="3">
        <f t="shared" ref="O79:O110" si="37">SUM(F66:F79)</f>
        <v>462</v>
      </c>
      <c r="P79" s="3">
        <f t="shared" si="9"/>
        <v>40</v>
      </c>
      <c r="Q79" s="21">
        <f t="shared" si="10"/>
        <v>8.6580086580086579</v>
      </c>
      <c r="R79" s="4">
        <f t="shared" si="24"/>
        <v>131</v>
      </c>
      <c r="S79" s="4">
        <f t="shared" si="31"/>
        <v>32</v>
      </c>
      <c r="X79" s="4">
        <v>840</v>
      </c>
      <c r="Y79" s="4">
        <f t="shared" si="26"/>
        <v>1456</v>
      </c>
      <c r="Z79" s="4">
        <f t="shared" si="28"/>
        <v>1456</v>
      </c>
      <c r="AA79" s="21">
        <f t="shared" si="19"/>
        <v>5.3976102183765962</v>
      </c>
      <c r="AB79" s="24"/>
      <c r="AC79" s="24"/>
      <c r="AD79" s="24"/>
      <c r="AE79" s="24"/>
      <c r="AF79" s="24">
        <f t="shared" si="11"/>
        <v>6.6460648247380911</v>
      </c>
      <c r="AG79" s="24">
        <f t="shared" si="12"/>
        <v>5.7541686794269191</v>
      </c>
      <c r="AH79" s="24"/>
      <c r="AI79" s="24"/>
      <c r="AJ79" s="1">
        <v>0.69299999999999995</v>
      </c>
      <c r="AK79" s="27">
        <f t="shared" si="35"/>
        <v>43969</v>
      </c>
      <c r="AL79" s="27">
        <f t="shared" si="36"/>
        <v>43975</v>
      </c>
      <c r="AM79" s="4">
        <v>0.99270000000000003</v>
      </c>
      <c r="AN79" s="4">
        <v>1.46E-2</v>
      </c>
      <c r="AO79" s="12">
        <f t="shared" si="5"/>
        <v>47.465753424657528</v>
      </c>
      <c r="AP79" s="4">
        <v>0.98499999999999999</v>
      </c>
      <c r="AQ79" s="4">
        <v>2.87E-2</v>
      </c>
      <c r="AR79" s="12">
        <f t="shared" si="17"/>
        <v>24.146341463414632</v>
      </c>
      <c r="AS79" s="7">
        <f t="shared" si="25"/>
        <v>43975</v>
      </c>
      <c r="AT79" s="3">
        <f t="shared" si="33"/>
        <v>2427</v>
      </c>
      <c r="AU79" s="3">
        <f t="shared" si="34"/>
        <v>131</v>
      </c>
    </row>
    <row r="80" spans="4:47" x14ac:dyDescent="0.3">
      <c r="D80" s="7">
        <f t="shared" si="21"/>
        <v>43976</v>
      </c>
      <c r="F80" s="4">
        <f t="shared" si="22"/>
        <v>6</v>
      </c>
      <c r="J80" s="4">
        <v>2433</v>
      </c>
      <c r="K80" s="4">
        <v>235</v>
      </c>
      <c r="L80" s="4">
        <v>20</v>
      </c>
      <c r="M80" s="4">
        <f>K80-L80</f>
        <v>215</v>
      </c>
      <c r="N80" s="4">
        <v>0</v>
      </c>
      <c r="O80" s="3">
        <f t="shared" si="37"/>
        <v>443</v>
      </c>
      <c r="P80" s="3">
        <f t="shared" ref="P80:P121" si="38">SUM(N67:N80)</f>
        <v>37</v>
      </c>
      <c r="Q80" s="21">
        <f t="shared" ref="Q80:Q121" si="39">(P80/O80)*100</f>
        <v>8.3521444695259603</v>
      </c>
      <c r="R80" s="4">
        <f t="shared" si="24"/>
        <v>131</v>
      </c>
      <c r="S80" s="4">
        <f t="shared" si="31"/>
        <v>22</v>
      </c>
      <c r="X80" s="4">
        <v>862</v>
      </c>
      <c r="Y80" s="4">
        <f t="shared" si="26"/>
        <v>1440</v>
      </c>
      <c r="Z80" s="4">
        <f t="shared" si="28"/>
        <v>1205</v>
      </c>
      <c r="AA80" s="21">
        <f t="shared" si="19"/>
        <v>5.3842992190711056</v>
      </c>
      <c r="AB80" s="24">
        <f>(K80/Y80)*100</f>
        <v>16.319444444444446</v>
      </c>
      <c r="AC80" s="24">
        <f>(L80/K80)*100</f>
        <v>8.5106382978723403</v>
      </c>
      <c r="AD80" s="24">
        <f>(L80/Y80)*100</f>
        <v>1.3888888888888888</v>
      </c>
      <c r="AE80" s="24">
        <f t="shared" si="32"/>
        <v>14.930555555555555</v>
      </c>
      <c r="AF80" s="24">
        <f t="shared" ref="AF80:AF121" si="40">(O80/6951482)*100000</f>
        <v>6.3727418124653123</v>
      </c>
      <c r="AG80" s="24">
        <f t="shared" ref="AG80:AG121" si="41">(P80/6951482)*1000000</f>
        <v>5.3226060284699006</v>
      </c>
      <c r="AH80" s="24"/>
      <c r="AI80" s="24"/>
      <c r="AJ80" s="1">
        <v>0.69299999999999995</v>
      </c>
      <c r="AK80" s="27">
        <f t="shared" si="35"/>
        <v>43970</v>
      </c>
      <c r="AL80" s="27">
        <f t="shared" si="36"/>
        <v>43976</v>
      </c>
      <c r="AM80" s="4">
        <v>0.96340000000000003</v>
      </c>
      <c r="AN80" s="4">
        <v>1.32E-2</v>
      </c>
      <c r="AO80" s="12">
        <f t="shared" si="5"/>
        <v>52.5</v>
      </c>
      <c r="AP80" s="4">
        <v>0.95020000000000004</v>
      </c>
      <c r="AQ80" s="4">
        <v>2.5600000000000001E-2</v>
      </c>
      <c r="AR80" s="12">
        <f t="shared" si="17"/>
        <v>27.070312499999996</v>
      </c>
      <c r="AS80" s="7">
        <f t="shared" si="25"/>
        <v>43976</v>
      </c>
      <c r="AT80" s="3">
        <f t="shared" si="33"/>
        <v>2433</v>
      </c>
      <c r="AU80" s="3">
        <f t="shared" si="34"/>
        <v>131</v>
      </c>
    </row>
    <row r="81" spans="4:47" x14ac:dyDescent="0.3">
      <c r="D81" s="7">
        <f t="shared" si="21"/>
        <v>43977</v>
      </c>
      <c r="F81" s="4">
        <f t="shared" si="22"/>
        <v>10</v>
      </c>
      <c r="J81" s="4">
        <v>2443</v>
      </c>
      <c r="N81" s="4">
        <v>0</v>
      </c>
      <c r="O81" s="3">
        <f t="shared" si="37"/>
        <v>420</v>
      </c>
      <c r="P81" s="3">
        <f t="shared" si="38"/>
        <v>35</v>
      </c>
      <c r="Q81" s="21">
        <f t="shared" si="39"/>
        <v>8.3333333333333321</v>
      </c>
      <c r="R81" s="4">
        <f t="shared" si="24"/>
        <v>131</v>
      </c>
      <c r="S81" s="4">
        <f t="shared" si="31"/>
        <v>18</v>
      </c>
      <c r="X81" s="4">
        <v>880</v>
      </c>
      <c r="Y81" s="4">
        <f t="shared" si="26"/>
        <v>1432</v>
      </c>
      <c r="Z81" s="4">
        <f t="shared" si="28"/>
        <v>1432</v>
      </c>
      <c r="AA81" s="21">
        <f t="shared" si="19"/>
        <v>5.3622595169873106</v>
      </c>
      <c r="AB81" s="24"/>
      <c r="AC81" s="24"/>
      <c r="AD81" s="24"/>
      <c r="AE81" s="24"/>
      <c r="AF81" s="24">
        <f t="shared" si="40"/>
        <v>6.0418771133982654</v>
      </c>
      <c r="AG81" s="24">
        <f t="shared" si="41"/>
        <v>5.0348975944985543</v>
      </c>
      <c r="AH81" s="24"/>
      <c r="AI81" s="24"/>
      <c r="AJ81" s="1">
        <v>0.69299999999999995</v>
      </c>
      <c r="AK81" s="27">
        <f t="shared" si="35"/>
        <v>43971</v>
      </c>
      <c r="AL81" s="27">
        <f t="shared" si="36"/>
        <v>43977</v>
      </c>
      <c r="AM81" s="4">
        <v>0.91659999999999997</v>
      </c>
      <c r="AN81" s="4">
        <v>1.0699999999999999E-2</v>
      </c>
      <c r="AO81" s="12">
        <f t="shared" si="5"/>
        <v>64.766355140186917</v>
      </c>
      <c r="AP81" s="4">
        <v>0.87790000000000001</v>
      </c>
      <c r="AQ81" s="4">
        <v>1.9199999999999998E-2</v>
      </c>
      <c r="AR81" s="12">
        <f t="shared" si="17"/>
        <v>36.09375</v>
      </c>
      <c r="AS81" s="7">
        <f t="shared" si="25"/>
        <v>43977</v>
      </c>
      <c r="AT81" s="3">
        <f t="shared" si="33"/>
        <v>2443</v>
      </c>
      <c r="AU81" s="3">
        <f t="shared" si="34"/>
        <v>131</v>
      </c>
    </row>
    <row r="82" spans="4:47" x14ac:dyDescent="0.3">
      <c r="D82" s="7">
        <f t="shared" si="21"/>
        <v>43978</v>
      </c>
      <c r="E82" s="12">
        <v>1557</v>
      </c>
      <c r="F82" s="4">
        <v>17</v>
      </c>
      <c r="J82" s="4">
        <v>2460</v>
      </c>
      <c r="K82" s="4">
        <v>217</v>
      </c>
      <c r="L82" s="4">
        <v>22</v>
      </c>
      <c r="M82" s="4">
        <f>K82-L82</f>
        <v>195</v>
      </c>
      <c r="N82" s="4">
        <v>3</v>
      </c>
      <c r="O82" s="3">
        <f t="shared" si="37"/>
        <v>391</v>
      </c>
      <c r="P82" s="3">
        <f t="shared" si="38"/>
        <v>37</v>
      </c>
      <c r="Q82" s="21">
        <f t="shared" si="39"/>
        <v>9.4629156010230187</v>
      </c>
      <c r="R82" s="4">
        <f t="shared" si="24"/>
        <v>134</v>
      </c>
      <c r="S82" s="4">
        <f t="shared" si="31"/>
        <v>32</v>
      </c>
      <c r="X82" s="4">
        <v>912</v>
      </c>
      <c r="Y82" s="4">
        <f t="shared" si="26"/>
        <v>1414</v>
      </c>
      <c r="Z82" s="4">
        <f t="shared" si="28"/>
        <v>1197</v>
      </c>
      <c r="AA82" s="21">
        <f t="shared" si="19"/>
        <v>5.4471544715447155</v>
      </c>
      <c r="AB82" s="24">
        <f>(K82/Y82)*100</f>
        <v>15.346534653465346</v>
      </c>
      <c r="AC82" s="24">
        <f>(L82/K82)*100</f>
        <v>10.138248847926267</v>
      </c>
      <c r="AD82" s="24">
        <f>(L82/Y82)*100</f>
        <v>1.5558698727015559</v>
      </c>
      <c r="AE82" s="24">
        <f t="shared" si="32"/>
        <v>13.790664780763789</v>
      </c>
      <c r="AF82" s="24">
        <f t="shared" si="40"/>
        <v>5.6246998841398135</v>
      </c>
      <c r="AG82" s="24">
        <f t="shared" si="41"/>
        <v>5.3226060284699006</v>
      </c>
      <c r="AH82" s="24"/>
      <c r="AI82" s="24"/>
      <c r="AJ82" s="1">
        <v>0.69299999999999995</v>
      </c>
      <c r="AK82" s="27">
        <f t="shared" si="35"/>
        <v>43972</v>
      </c>
      <c r="AL82" s="27">
        <f t="shared" si="36"/>
        <v>43978</v>
      </c>
      <c r="AM82" s="4">
        <v>0.90229999999999999</v>
      </c>
      <c r="AN82" s="4">
        <v>8.2000000000000007E-3</v>
      </c>
      <c r="AO82" s="12">
        <f t="shared" si="5"/>
        <v>84.512195121951208</v>
      </c>
      <c r="AP82" s="4">
        <v>0.87849999999999995</v>
      </c>
      <c r="AQ82" s="4">
        <v>1.4800000000000001E-2</v>
      </c>
      <c r="AR82" s="12">
        <f t="shared" si="17"/>
        <v>46.824324324324316</v>
      </c>
      <c r="AS82" s="7">
        <f t="shared" si="25"/>
        <v>43978</v>
      </c>
      <c r="AT82" s="3">
        <f t="shared" si="33"/>
        <v>2460</v>
      </c>
      <c r="AU82" s="3">
        <f t="shared" si="34"/>
        <v>134</v>
      </c>
    </row>
    <row r="83" spans="4:47" x14ac:dyDescent="0.3">
      <c r="D83" s="7">
        <f t="shared" si="21"/>
        <v>43979</v>
      </c>
      <c r="E83" s="12">
        <v>1273</v>
      </c>
      <c r="F83" s="4">
        <v>17</v>
      </c>
      <c r="J83" s="4">
        <v>2477</v>
      </c>
      <c r="K83" s="4">
        <v>198</v>
      </c>
      <c r="L83" s="4">
        <v>20</v>
      </c>
      <c r="M83" s="4">
        <f>K83-L83</f>
        <v>178</v>
      </c>
      <c r="N83" s="4">
        <v>1</v>
      </c>
      <c r="O83" s="3">
        <f t="shared" si="37"/>
        <v>377</v>
      </c>
      <c r="P83" s="3">
        <f t="shared" si="38"/>
        <v>35</v>
      </c>
      <c r="Q83" s="21">
        <f t="shared" si="39"/>
        <v>9.2838196286472154</v>
      </c>
      <c r="R83" s="4">
        <f t="shared" si="24"/>
        <v>135</v>
      </c>
      <c r="S83" s="4">
        <f t="shared" si="31"/>
        <v>53</v>
      </c>
      <c r="X83" s="4">
        <v>965</v>
      </c>
      <c r="Y83" s="4">
        <f t="shared" si="26"/>
        <v>1377</v>
      </c>
      <c r="Z83" s="4">
        <f t="shared" si="28"/>
        <v>1179</v>
      </c>
      <c r="AA83" s="21">
        <f t="shared" si="19"/>
        <v>5.450141299959629</v>
      </c>
      <c r="AB83" s="24">
        <f>(K83/Y83)*100</f>
        <v>14.37908496732026</v>
      </c>
      <c r="AC83" s="24">
        <f>(L83/K83)*100</f>
        <v>10.1010101010101</v>
      </c>
      <c r="AD83" s="24">
        <f>(L83/Y83)*100</f>
        <v>1.4524328249818446</v>
      </c>
      <c r="AE83" s="24">
        <f t="shared" si="32"/>
        <v>12.926652142338416</v>
      </c>
      <c r="AF83" s="24">
        <f t="shared" si="40"/>
        <v>5.4233039803598722</v>
      </c>
      <c r="AG83" s="24">
        <f t="shared" si="41"/>
        <v>5.0348975944985543</v>
      </c>
      <c r="AH83" s="24"/>
      <c r="AI83" s="24"/>
      <c r="AJ83" s="1">
        <v>0.69299999999999995</v>
      </c>
      <c r="AK83" s="27">
        <f t="shared" si="35"/>
        <v>43973</v>
      </c>
      <c r="AL83" s="27">
        <f t="shared" si="36"/>
        <v>43979</v>
      </c>
      <c r="AM83" s="4">
        <v>0.94550000000000001</v>
      </c>
      <c r="AN83" s="4">
        <v>6.4000000000000003E-3</v>
      </c>
      <c r="AO83" s="12">
        <f t="shared" si="5"/>
        <v>108.28124999999999</v>
      </c>
      <c r="AP83" s="4">
        <v>0.91600000000000004</v>
      </c>
      <c r="AQ83" s="4">
        <v>1.12E-2</v>
      </c>
      <c r="AR83" s="12">
        <f t="shared" si="17"/>
        <v>61.874999999999993</v>
      </c>
      <c r="AS83" s="7">
        <f t="shared" si="25"/>
        <v>43979</v>
      </c>
      <c r="AT83" s="3">
        <f t="shared" si="33"/>
        <v>2477</v>
      </c>
      <c r="AU83" s="3">
        <f t="shared" si="34"/>
        <v>135</v>
      </c>
    </row>
    <row r="84" spans="4:47" x14ac:dyDescent="0.3">
      <c r="D84" s="7">
        <f t="shared" si="21"/>
        <v>43980</v>
      </c>
      <c r="E84" s="12">
        <v>1725</v>
      </c>
      <c r="F84" s="4">
        <v>8</v>
      </c>
      <c r="J84" s="4">
        <v>2485</v>
      </c>
      <c r="N84" s="4">
        <v>2</v>
      </c>
      <c r="O84" s="3">
        <f t="shared" si="37"/>
        <v>347</v>
      </c>
      <c r="P84" s="3">
        <f t="shared" si="38"/>
        <v>34</v>
      </c>
      <c r="Q84" s="21">
        <f t="shared" si="39"/>
        <v>9.7982708933717575</v>
      </c>
      <c r="R84" s="4">
        <f t="shared" si="24"/>
        <v>137</v>
      </c>
      <c r="S84" s="4">
        <f t="shared" si="31"/>
        <v>51</v>
      </c>
      <c r="X84" s="4">
        <v>1016</v>
      </c>
      <c r="Y84" s="4">
        <f t="shared" si="26"/>
        <v>1332</v>
      </c>
      <c r="Z84" s="4">
        <f t="shared" si="28"/>
        <v>1332</v>
      </c>
      <c r="AA84" s="21">
        <f t="shared" si="19"/>
        <v>5.5130784708249498</v>
      </c>
      <c r="AB84" s="24"/>
      <c r="AC84" s="24"/>
      <c r="AD84" s="24"/>
      <c r="AE84" s="24"/>
      <c r="AF84" s="24">
        <f t="shared" si="40"/>
        <v>4.9917413294028528</v>
      </c>
      <c r="AG84" s="24">
        <f t="shared" si="41"/>
        <v>4.8910433775128812</v>
      </c>
      <c r="AH84" s="24"/>
      <c r="AI84" s="24"/>
      <c r="AJ84" s="1">
        <v>0.69299999999999995</v>
      </c>
      <c r="AK84" s="27">
        <f t="shared" si="35"/>
        <v>43974</v>
      </c>
      <c r="AL84" s="27">
        <f t="shared" si="36"/>
        <v>43980</v>
      </c>
      <c r="AM84" s="4">
        <v>0.98580000000000001</v>
      </c>
      <c r="AN84" s="4">
        <v>5.1999999999999998E-3</v>
      </c>
      <c r="AO84" s="12">
        <f t="shared" si="5"/>
        <v>133.26923076923077</v>
      </c>
      <c r="AP84" s="4">
        <v>0.91559999999999997</v>
      </c>
      <c r="AQ84" s="4">
        <v>1.11E-2</v>
      </c>
      <c r="AR84" s="12">
        <f t="shared" si="17"/>
        <v>62.432432432432428</v>
      </c>
      <c r="AS84" s="7">
        <f t="shared" si="25"/>
        <v>43980</v>
      </c>
      <c r="AT84" s="3">
        <f t="shared" si="33"/>
        <v>2485</v>
      </c>
      <c r="AU84" s="3">
        <f t="shared" si="34"/>
        <v>137</v>
      </c>
    </row>
    <row r="85" spans="4:47" x14ac:dyDescent="0.3">
      <c r="D85" s="7">
        <f t="shared" si="21"/>
        <v>43981</v>
      </c>
      <c r="E85" s="12">
        <v>1353</v>
      </c>
      <c r="F85" s="4">
        <v>14</v>
      </c>
      <c r="J85" s="4">
        <v>2499</v>
      </c>
      <c r="N85" s="4">
        <v>3</v>
      </c>
      <c r="O85" s="3">
        <f t="shared" si="37"/>
        <v>324</v>
      </c>
      <c r="P85" s="3">
        <f t="shared" si="38"/>
        <v>34</v>
      </c>
      <c r="Q85" s="21">
        <f t="shared" si="39"/>
        <v>10.493827160493826</v>
      </c>
      <c r="R85" s="4">
        <f t="shared" si="24"/>
        <v>140</v>
      </c>
      <c r="S85" s="4">
        <f t="shared" si="31"/>
        <v>48</v>
      </c>
      <c r="X85" s="4">
        <v>1064</v>
      </c>
      <c r="Y85" s="4">
        <f t="shared" si="26"/>
        <v>1295</v>
      </c>
      <c r="Z85" s="4">
        <f t="shared" si="28"/>
        <v>1295</v>
      </c>
      <c r="AA85" s="21">
        <f t="shared" si="19"/>
        <v>5.6022408963585439</v>
      </c>
      <c r="AB85" s="24"/>
      <c r="AC85" s="24"/>
      <c r="AD85" s="24"/>
      <c r="AE85" s="24"/>
      <c r="AF85" s="24">
        <f t="shared" si="40"/>
        <v>4.6608766303358049</v>
      </c>
      <c r="AG85" s="24">
        <f t="shared" si="41"/>
        <v>4.8910433775128812</v>
      </c>
      <c r="AH85" s="24"/>
      <c r="AI85" s="24"/>
      <c r="AJ85" s="1">
        <v>0.69299999999999995</v>
      </c>
      <c r="AK85" s="27">
        <f t="shared" si="35"/>
        <v>43975</v>
      </c>
      <c r="AL85" s="27">
        <f t="shared" si="36"/>
        <v>43981</v>
      </c>
      <c r="AM85" s="4">
        <v>0.98609999999999998</v>
      </c>
      <c r="AN85" s="4">
        <v>5.1000000000000004E-3</v>
      </c>
      <c r="AO85" s="12">
        <f t="shared" si="5"/>
        <v>135.88235294117646</v>
      </c>
      <c r="AP85" s="4">
        <v>0.90890000000000004</v>
      </c>
      <c r="AQ85" s="4">
        <v>1.14E-2</v>
      </c>
      <c r="AR85" s="12">
        <f t="shared" si="17"/>
        <v>60.78947368421052</v>
      </c>
      <c r="AS85" s="7">
        <f t="shared" si="25"/>
        <v>43981</v>
      </c>
      <c r="AT85" s="3">
        <f t="shared" si="33"/>
        <v>2499</v>
      </c>
      <c r="AU85" s="3">
        <f t="shared" si="34"/>
        <v>140</v>
      </c>
    </row>
    <row r="86" spans="4:47" x14ac:dyDescent="0.3">
      <c r="D86" s="7">
        <f t="shared" si="21"/>
        <v>43982</v>
      </c>
      <c r="E86" s="12">
        <v>606</v>
      </c>
      <c r="F86" s="4">
        <v>14</v>
      </c>
      <c r="J86" s="4">
        <v>2513</v>
      </c>
      <c r="K86" s="4">
        <v>161</v>
      </c>
      <c r="L86" s="4">
        <v>17</v>
      </c>
      <c r="M86" s="4">
        <f>K86-L86</f>
        <v>144</v>
      </c>
      <c r="N86" s="4">
        <v>0</v>
      </c>
      <c r="O86" s="3">
        <f t="shared" si="37"/>
        <v>302</v>
      </c>
      <c r="P86" s="3">
        <f t="shared" si="38"/>
        <v>31</v>
      </c>
      <c r="Q86" s="21">
        <f t="shared" si="39"/>
        <v>10.264900662251655</v>
      </c>
      <c r="R86" s="4">
        <f t="shared" si="24"/>
        <v>140</v>
      </c>
      <c r="S86" s="4">
        <f t="shared" si="31"/>
        <v>10</v>
      </c>
      <c r="X86" s="4">
        <v>1074</v>
      </c>
      <c r="Y86" s="4">
        <f t="shared" si="26"/>
        <v>1299</v>
      </c>
      <c r="Z86" s="4">
        <f t="shared" si="28"/>
        <v>1138</v>
      </c>
      <c r="AA86" s="21">
        <f t="shared" si="19"/>
        <v>5.5710306406685239</v>
      </c>
      <c r="AB86" s="24">
        <f>(K86/Y86)*100</f>
        <v>12.394149345650501</v>
      </c>
      <c r="AC86" s="24">
        <f>(L86/K86)*100</f>
        <v>10.559006211180124</v>
      </c>
      <c r="AD86" s="24">
        <f>(L86/Y86)*100</f>
        <v>1.308698999230177</v>
      </c>
      <c r="AE86" s="24">
        <f t="shared" si="32"/>
        <v>11.085450346420323</v>
      </c>
      <c r="AF86" s="24">
        <f t="shared" si="40"/>
        <v>4.3443973529673245</v>
      </c>
      <c r="AG86" s="24">
        <f t="shared" si="41"/>
        <v>4.4594807265558627</v>
      </c>
      <c r="AH86" s="24"/>
      <c r="AI86" s="24"/>
      <c r="AJ86" s="1">
        <v>0.69299999999999995</v>
      </c>
      <c r="AK86" s="27">
        <f t="shared" si="35"/>
        <v>43976</v>
      </c>
      <c r="AL86" s="27">
        <f t="shared" si="36"/>
        <v>43982</v>
      </c>
      <c r="AM86" s="4">
        <v>0.99409999999999998</v>
      </c>
      <c r="AN86" s="4">
        <v>5.4000000000000003E-3</v>
      </c>
      <c r="AO86" s="12">
        <f t="shared" si="5"/>
        <v>128.33333333333331</v>
      </c>
      <c r="AP86" s="4">
        <v>0.96040000000000003</v>
      </c>
      <c r="AQ86" s="4">
        <v>1.2699999999999999E-2</v>
      </c>
      <c r="AR86" s="12">
        <f t="shared" si="17"/>
        <v>54.566929133858267</v>
      </c>
      <c r="AS86" s="7">
        <f t="shared" si="25"/>
        <v>43982</v>
      </c>
      <c r="AT86" s="3">
        <f t="shared" si="33"/>
        <v>2513</v>
      </c>
      <c r="AU86" s="3">
        <f t="shared" si="34"/>
        <v>140</v>
      </c>
    </row>
    <row r="87" spans="4:47" x14ac:dyDescent="0.3">
      <c r="D87" s="7">
        <f t="shared" si="21"/>
        <v>43983</v>
      </c>
      <c r="E87" s="12">
        <v>1553</v>
      </c>
      <c r="F87" s="4">
        <v>6</v>
      </c>
      <c r="J87" s="4">
        <v>2519</v>
      </c>
      <c r="N87" s="4">
        <v>0</v>
      </c>
      <c r="O87" s="3">
        <f t="shared" si="37"/>
        <v>284</v>
      </c>
      <c r="P87" s="3">
        <f t="shared" si="38"/>
        <v>29</v>
      </c>
      <c r="Q87" s="21">
        <f t="shared" si="39"/>
        <v>10.211267605633804</v>
      </c>
      <c r="R87" s="4">
        <f t="shared" si="24"/>
        <v>140</v>
      </c>
      <c r="S87" s="4">
        <f t="shared" si="31"/>
        <v>16</v>
      </c>
      <c r="X87" s="4">
        <v>1090</v>
      </c>
      <c r="Y87" s="4">
        <f t="shared" si="26"/>
        <v>1289</v>
      </c>
      <c r="Z87" s="4">
        <f t="shared" si="28"/>
        <v>1289</v>
      </c>
      <c r="AA87" s="21">
        <f t="shared" si="19"/>
        <v>5.5577610162763005</v>
      </c>
      <c r="AB87" s="24"/>
      <c r="AC87" s="24"/>
      <c r="AD87" s="24"/>
      <c r="AE87" s="24"/>
      <c r="AF87" s="24">
        <f t="shared" si="40"/>
        <v>4.0854597623931133</v>
      </c>
      <c r="AG87" s="24">
        <f t="shared" si="41"/>
        <v>4.1717722925845164</v>
      </c>
      <c r="AH87" s="24"/>
      <c r="AI87" s="24"/>
      <c r="AJ87" s="1">
        <v>0.69299999999999995</v>
      </c>
      <c r="AK87" s="27">
        <f t="shared" si="35"/>
        <v>43977</v>
      </c>
      <c r="AL87" s="27">
        <f t="shared" si="36"/>
        <v>43983</v>
      </c>
      <c r="AM87" s="4">
        <v>0.98550000000000004</v>
      </c>
      <c r="AN87" s="4">
        <v>5.1000000000000004E-3</v>
      </c>
      <c r="AO87" s="12">
        <f t="shared" si="5"/>
        <v>135.88235294117646</v>
      </c>
      <c r="AP87" s="4">
        <v>0.91500000000000004</v>
      </c>
      <c r="AQ87" s="4">
        <v>1.15E-2</v>
      </c>
      <c r="AR87" s="12">
        <f t="shared" si="17"/>
        <v>60.260869565217391</v>
      </c>
      <c r="AS87" s="7">
        <f t="shared" si="25"/>
        <v>43983</v>
      </c>
      <c r="AT87" s="3">
        <f t="shared" si="33"/>
        <v>2519</v>
      </c>
      <c r="AU87" s="3">
        <f t="shared" si="34"/>
        <v>140</v>
      </c>
    </row>
    <row r="88" spans="4:47" x14ac:dyDescent="0.3">
      <c r="D88" s="7">
        <f t="shared" si="21"/>
        <v>43984</v>
      </c>
      <c r="E88" s="12">
        <v>1220</v>
      </c>
      <c r="F88" s="4">
        <v>19</v>
      </c>
      <c r="G88" s="4">
        <f>SUM(E82:E88)</f>
        <v>9287</v>
      </c>
      <c r="H88" s="4">
        <f>SUM(F82:F88)</f>
        <v>95</v>
      </c>
      <c r="I88" s="4">
        <f t="shared" ref="I88:I120" si="42">(H88/G88)*100</f>
        <v>1.022935285883493</v>
      </c>
      <c r="J88" s="4">
        <v>2538</v>
      </c>
      <c r="N88" s="4">
        <v>4</v>
      </c>
      <c r="O88" s="3">
        <f t="shared" si="37"/>
        <v>279</v>
      </c>
      <c r="P88" s="3">
        <f t="shared" si="38"/>
        <v>31</v>
      </c>
      <c r="Q88" s="21">
        <f t="shared" si="39"/>
        <v>11.111111111111111</v>
      </c>
      <c r="R88" s="4">
        <f t="shared" si="24"/>
        <v>144</v>
      </c>
      <c r="S88" s="4">
        <f t="shared" si="31"/>
        <v>33</v>
      </c>
      <c r="X88" s="4">
        <v>1123</v>
      </c>
      <c r="Y88" s="4">
        <f t="shared" si="26"/>
        <v>1271</v>
      </c>
      <c r="Z88" s="4">
        <f t="shared" si="28"/>
        <v>1271</v>
      </c>
      <c r="AA88" s="21">
        <f t="shared" si="19"/>
        <v>5.6737588652482271</v>
      </c>
      <c r="AB88" s="24"/>
      <c r="AC88" s="24"/>
      <c r="AD88" s="24"/>
      <c r="AE88" s="24"/>
      <c r="AF88" s="24">
        <f t="shared" si="40"/>
        <v>4.0135326539002758</v>
      </c>
      <c r="AG88" s="24">
        <f>(P88/6951482)*1000000</f>
        <v>4.4594807265558627</v>
      </c>
      <c r="AH88" s="24">
        <f>(G88/6951482)*100000</f>
        <v>133.5974113145945</v>
      </c>
      <c r="AI88" s="24">
        <f>(H88/G88)*100</f>
        <v>1.022935285883493</v>
      </c>
      <c r="AJ88" s="1">
        <v>0.69299999999999995</v>
      </c>
      <c r="AK88" s="27">
        <f t="shared" si="35"/>
        <v>43978</v>
      </c>
      <c r="AL88" s="27">
        <f t="shared" si="36"/>
        <v>43984</v>
      </c>
      <c r="AM88" s="4">
        <v>0.99029999999999996</v>
      </c>
      <c r="AN88" s="4">
        <v>4.8999999999999998E-3</v>
      </c>
      <c r="AO88" s="12">
        <f t="shared" si="5"/>
        <v>141.42857142857142</v>
      </c>
      <c r="AP88" s="4">
        <v>0.92230000000000001</v>
      </c>
      <c r="AQ88" s="4">
        <v>1.11E-2</v>
      </c>
      <c r="AR88" s="12">
        <f t="shared" si="17"/>
        <v>62.432432432432428</v>
      </c>
      <c r="AS88" s="7">
        <f t="shared" si="25"/>
        <v>43984</v>
      </c>
      <c r="AT88" s="3">
        <f t="shared" si="33"/>
        <v>2538</v>
      </c>
      <c r="AU88" s="3">
        <f t="shared" si="34"/>
        <v>144</v>
      </c>
    </row>
    <row r="89" spans="4:47" s="10" customFormat="1" x14ac:dyDescent="0.3">
      <c r="D89" s="9">
        <f t="shared" si="21"/>
        <v>43985</v>
      </c>
      <c r="E89" s="14">
        <v>1347</v>
      </c>
      <c r="F89" s="10">
        <v>22</v>
      </c>
      <c r="G89" s="10">
        <f t="shared" ref="G89:G120" si="43">SUM(E83:E89)</f>
        <v>9077</v>
      </c>
      <c r="H89" s="10">
        <f t="shared" ref="H89:H120" si="44">SUM(F83:F89)</f>
        <v>100</v>
      </c>
      <c r="I89" s="10">
        <f t="shared" si="42"/>
        <v>1.1016855789357718</v>
      </c>
      <c r="J89" s="10">
        <v>2560</v>
      </c>
      <c r="K89" s="10">
        <v>132</v>
      </c>
      <c r="L89" s="10">
        <v>9</v>
      </c>
      <c r="M89" s="10">
        <f t="shared" ref="M89:M128" si="45">K89-L89</f>
        <v>123</v>
      </c>
      <c r="N89" s="10">
        <v>2</v>
      </c>
      <c r="O89" s="11">
        <f t="shared" si="37"/>
        <v>268</v>
      </c>
      <c r="P89" s="11">
        <f t="shared" si="38"/>
        <v>29</v>
      </c>
      <c r="Q89" s="22">
        <f t="shared" si="39"/>
        <v>10.820895522388058</v>
      </c>
      <c r="R89" s="10">
        <f t="shared" si="24"/>
        <v>146</v>
      </c>
      <c r="S89" s="10">
        <f t="shared" si="31"/>
        <v>83</v>
      </c>
      <c r="X89" s="10">
        <v>1206</v>
      </c>
      <c r="Y89" s="10">
        <f>J89-X89-R89</f>
        <v>1208</v>
      </c>
      <c r="Z89" s="10">
        <f t="shared" si="28"/>
        <v>1076</v>
      </c>
      <c r="AA89" s="22">
        <f t="shared" si="19"/>
        <v>5.703125</v>
      </c>
      <c r="AB89" s="25">
        <f>(K89/Y89)*100</f>
        <v>10.927152317880795</v>
      </c>
      <c r="AC89" s="25">
        <f>(L89/K89)*100</f>
        <v>6.8181818181818175</v>
      </c>
      <c r="AD89" s="25">
        <f>(L89/Y89)*100</f>
        <v>0.74503311258278149</v>
      </c>
      <c r="AE89" s="24">
        <f t="shared" si="32"/>
        <v>10.182119205298013</v>
      </c>
      <c r="AF89" s="24">
        <f t="shared" si="40"/>
        <v>3.8552930152160361</v>
      </c>
      <c r="AG89" s="24">
        <f t="shared" si="41"/>
        <v>4.1717722925845164</v>
      </c>
      <c r="AH89" s="24">
        <f t="shared" ref="AH89:AH121" si="46">(G89/6951482)*100000</f>
        <v>130.57647275789537</v>
      </c>
      <c r="AI89" s="24">
        <f t="shared" ref="AI89:AI121" si="47">(H89/G89)*100</f>
        <v>1.1016855789357718</v>
      </c>
      <c r="AJ89" s="1">
        <v>0.69299999999999995</v>
      </c>
      <c r="AK89" s="27">
        <f t="shared" si="35"/>
        <v>43979</v>
      </c>
      <c r="AL89" s="27">
        <f t="shared" si="36"/>
        <v>43985</v>
      </c>
      <c r="AM89" s="10">
        <v>0.97719999999999996</v>
      </c>
      <c r="AN89" s="10">
        <v>5.3E-3</v>
      </c>
      <c r="AO89" s="14">
        <f t="shared" si="5"/>
        <v>130.75471698113208</v>
      </c>
      <c r="AP89" s="10">
        <v>0.92469999999999997</v>
      </c>
      <c r="AQ89" s="10">
        <v>1.2E-2</v>
      </c>
      <c r="AR89" s="14">
        <f t="shared" si="17"/>
        <v>57.749999999999993</v>
      </c>
      <c r="AS89" s="9">
        <f t="shared" si="25"/>
        <v>43985</v>
      </c>
      <c r="AT89" s="3">
        <f t="shared" si="33"/>
        <v>2560</v>
      </c>
      <c r="AU89" s="3">
        <f t="shared" si="34"/>
        <v>146</v>
      </c>
    </row>
    <row r="90" spans="4:47" x14ac:dyDescent="0.3">
      <c r="D90" s="7">
        <f t="shared" si="21"/>
        <v>43986</v>
      </c>
      <c r="E90" s="12">
        <v>1174</v>
      </c>
      <c r="F90" s="4">
        <v>33</v>
      </c>
      <c r="G90" s="4">
        <f t="shared" si="43"/>
        <v>8978</v>
      </c>
      <c r="H90" s="4">
        <f t="shared" si="44"/>
        <v>116</v>
      </c>
      <c r="I90" s="4">
        <f t="shared" si="42"/>
        <v>1.2920472265537981</v>
      </c>
      <c r="J90" s="4">
        <v>2585</v>
      </c>
      <c r="K90" s="4">
        <v>141</v>
      </c>
      <c r="L90" s="4">
        <v>8</v>
      </c>
      <c r="M90" s="4">
        <f t="shared" si="45"/>
        <v>133</v>
      </c>
      <c r="N90" s="4">
        <v>1</v>
      </c>
      <c r="O90" s="3">
        <f t="shared" si="37"/>
        <v>262</v>
      </c>
      <c r="P90" s="3">
        <f t="shared" si="38"/>
        <v>26</v>
      </c>
      <c r="Q90" s="21">
        <f t="shared" si="39"/>
        <v>9.9236641221374047</v>
      </c>
      <c r="R90" s="4">
        <v>159</v>
      </c>
      <c r="S90" s="4">
        <f t="shared" si="31"/>
        <v>116</v>
      </c>
      <c r="X90" s="4">
        <v>1322</v>
      </c>
      <c r="Y90" s="4">
        <f>J90-X90-R90</f>
        <v>1104</v>
      </c>
      <c r="Z90" s="4">
        <f t="shared" si="28"/>
        <v>963</v>
      </c>
      <c r="AA90" s="21">
        <f t="shared" si="19"/>
        <v>6.1508704061895552</v>
      </c>
      <c r="AB90" s="24">
        <f>(K90/Y90)*100</f>
        <v>12.771739130434783</v>
      </c>
      <c r="AC90" s="24">
        <f>(L90/K90)*100</f>
        <v>5.6737588652482271</v>
      </c>
      <c r="AD90" s="24">
        <f>(L90/Y90)*100</f>
        <v>0.72463768115942029</v>
      </c>
      <c r="AE90" s="24">
        <f t="shared" si="32"/>
        <v>12.047101449275361</v>
      </c>
      <c r="AF90" s="24">
        <f t="shared" si="40"/>
        <v>3.7689804850246325</v>
      </c>
      <c r="AG90" s="24">
        <f t="shared" si="41"/>
        <v>3.7402096416274975</v>
      </c>
      <c r="AH90" s="24">
        <f t="shared" si="46"/>
        <v>129.15231600973721</v>
      </c>
      <c r="AI90" s="24">
        <f t="shared" si="47"/>
        <v>1.2920472265537981</v>
      </c>
      <c r="AJ90" s="1">
        <v>0.69299999999999995</v>
      </c>
      <c r="AK90" s="27">
        <f t="shared" si="35"/>
        <v>43980</v>
      </c>
      <c r="AL90" s="27">
        <f t="shared" si="36"/>
        <v>43986</v>
      </c>
      <c r="AM90" s="4">
        <v>0.97030000000000005</v>
      </c>
      <c r="AN90" s="4">
        <v>6.3E-3</v>
      </c>
      <c r="AO90" s="12">
        <f t="shared" si="5"/>
        <v>109.99999999999999</v>
      </c>
      <c r="AP90" s="4">
        <v>0.75329999999999997</v>
      </c>
      <c r="AQ90" s="4">
        <v>0.02</v>
      </c>
      <c r="AR90" s="12">
        <f t="shared" si="17"/>
        <v>34.65</v>
      </c>
      <c r="AS90" s="7">
        <f t="shared" si="25"/>
        <v>43986</v>
      </c>
      <c r="AT90" s="3">
        <f t="shared" si="33"/>
        <v>2585</v>
      </c>
      <c r="AU90" s="3">
        <f t="shared" si="34"/>
        <v>159</v>
      </c>
    </row>
    <row r="91" spans="4:47" x14ac:dyDescent="0.3">
      <c r="D91" s="7">
        <f t="shared" si="21"/>
        <v>43987</v>
      </c>
      <c r="E91" s="12">
        <v>1131</v>
      </c>
      <c r="F91" s="4">
        <v>35</v>
      </c>
      <c r="G91" s="4">
        <f t="shared" si="43"/>
        <v>8384</v>
      </c>
      <c r="H91" s="4">
        <f t="shared" si="44"/>
        <v>143</v>
      </c>
      <c r="I91" s="4">
        <f t="shared" si="42"/>
        <v>1.7056297709923662</v>
      </c>
      <c r="J91" s="4">
        <v>2627</v>
      </c>
      <c r="K91" s="4">
        <v>149</v>
      </c>
      <c r="L91" s="4">
        <v>8</v>
      </c>
      <c r="M91" s="4">
        <f t="shared" si="45"/>
        <v>141</v>
      </c>
      <c r="N91" s="4">
        <v>0</v>
      </c>
      <c r="O91" s="3">
        <f t="shared" si="37"/>
        <v>256</v>
      </c>
      <c r="P91" s="3">
        <f t="shared" si="38"/>
        <v>21</v>
      </c>
      <c r="Q91" s="21">
        <f t="shared" si="39"/>
        <v>8.203125</v>
      </c>
      <c r="R91" s="4">
        <f t="shared" si="24"/>
        <v>159</v>
      </c>
      <c r="X91" s="4">
        <f>(X90+X92)/2</f>
        <v>1425</v>
      </c>
      <c r="Y91" s="4">
        <f>J91-X91-R91</f>
        <v>1043</v>
      </c>
      <c r="Z91" s="4">
        <f t="shared" si="28"/>
        <v>894</v>
      </c>
      <c r="AA91" s="21">
        <f t="shared" si="19"/>
        <v>6.052531404644081</v>
      </c>
      <c r="AB91" s="24"/>
      <c r="AC91" s="24"/>
      <c r="AD91" s="24"/>
      <c r="AE91" s="24"/>
      <c r="AF91" s="24">
        <f t="shared" si="40"/>
        <v>3.682667954833228</v>
      </c>
      <c r="AG91" s="24">
        <f t="shared" si="41"/>
        <v>3.0209385566991327</v>
      </c>
      <c r="AH91" s="24">
        <f t="shared" si="46"/>
        <v>120.60737552078824</v>
      </c>
      <c r="AI91" s="24">
        <f t="shared" si="47"/>
        <v>1.7056297709923662</v>
      </c>
      <c r="AJ91" s="1">
        <v>0.69299999999999995</v>
      </c>
      <c r="AK91" s="27">
        <f t="shared" si="35"/>
        <v>43981</v>
      </c>
      <c r="AL91" s="27">
        <f t="shared" si="36"/>
        <v>43987</v>
      </c>
      <c r="AM91" s="4">
        <v>0.94199999999999995</v>
      </c>
      <c r="AN91" s="4">
        <v>7.9000000000000008E-3</v>
      </c>
      <c r="AO91" s="12">
        <f t="shared" si="5"/>
        <v>87.721518987341753</v>
      </c>
      <c r="AP91" s="4">
        <v>0.82609999999999995</v>
      </c>
      <c r="AQ91" s="4">
        <v>2.4199999999999999E-2</v>
      </c>
      <c r="AR91" s="12">
        <f t="shared" si="17"/>
        <v>28.636363636363637</v>
      </c>
      <c r="AS91" s="7">
        <f t="shared" si="25"/>
        <v>43987</v>
      </c>
      <c r="AT91" s="3">
        <f t="shared" si="33"/>
        <v>2627</v>
      </c>
      <c r="AU91" s="3">
        <f t="shared" si="34"/>
        <v>159</v>
      </c>
    </row>
    <row r="92" spans="4:47" x14ac:dyDescent="0.3">
      <c r="D92" s="7">
        <f t="shared" si="21"/>
        <v>43988</v>
      </c>
      <c r="E92" s="12">
        <v>1196</v>
      </c>
      <c r="F92" s="4">
        <v>41</v>
      </c>
      <c r="G92" s="4">
        <f t="shared" si="43"/>
        <v>8227</v>
      </c>
      <c r="H92" s="4">
        <f t="shared" si="44"/>
        <v>170</v>
      </c>
      <c r="I92" s="4">
        <f t="shared" si="42"/>
        <v>2.0663668408897533</v>
      </c>
      <c r="J92" s="8">
        <v>2668</v>
      </c>
      <c r="K92" s="8">
        <v>147</v>
      </c>
      <c r="L92" s="8">
        <v>12</v>
      </c>
      <c r="M92" s="4">
        <f t="shared" si="45"/>
        <v>135</v>
      </c>
      <c r="N92" s="4">
        <v>1</v>
      </c>
      <c r="O92" s="3">
        <f t="shared" si="37"/>
        <v>261</v>
      </c>
      <c r="P92" s="3">
        <f t="shared" si="38"/>
        <v>21</v>
      </c>
      <c r="Q92" s="21">
        <f t="shared" si="39"/>
        <v>8.0459770114942533</v>
      </c>
      <c r="R92" s="4">
        <f t="shared" si="24"/>
        <v>160</v>
      </c>
      <c r="X92" s="8">
        <v>1528</v>
      </c>
      <c r="Y92" s="4">
        <f>J92-X92-R92</f>
        <v>980</v>
      </c>
      <c r="Z92" s="4">
        <f t="shared" ref="Z92:Z121" si="48">Y92-K92</f>
        <v>833</v>
      </c>
      <c r="AA92" s="21">
        <f t="shared" si="19"/>
        <v>5.9970014992503744</v>
      </c>
      <c r="AB92" s="24">
        <f t="shared" ref="AB92:AB121" si="49">(K92/Y92)*100</f>
        <v>15</v>
      </c>
      <c r="AC92" s="24">
        <f t="shared" ref="AC92:AC128" si="50">(L92/K92)*100</f>
        <v>8.1632653061224492</v>
      </c>
      <c r="AD92" s="24">
        <f t="shared" ref="AD92:AD128" si="51">(L92/Y92)*100</f>
        <v>1.2244897959183674</v>
      </c>
      <c r="AE92" s="24">
        <f>(M92/Y92)*100</f>
        <v>13.77551020408163</v>
      </c>
      <c r="AF92" s="24">
        <f t="shared" si="40"/>
        <v>3.754595063326065</v>
      </c>
      <c r="AG92" s="24">
        <f t="shared" si="41"/>
        <v>3.0209385566991327</v>
      </c>
      <c r="AH92" s="24">
        <f t="shared" si="46"/>
        <v>118.34886431411316</v>
      </c>
      <c r="AI92" s="24">
        <f t="shared" si="47"/>
        <v>2.0663668408897533</v>
      </c>
      <c r="AJ92" s="1">
        <v>0.69299999999999995</v>
      </c>
      <c r="AK92" s="27">
        <f t="shared" si="35"/>
        <v>43982</v>
      </c>
      <c r="AL92" s="27">
        <f t="shared" si="36"/>
        <v>43988</v>
      </c>
      <c r="AM92" s="4">
        <v>0.94989999999999997</v>
      </c>
      <c r="AN92" s="4">
        <v>1.01E-2</v>
      </c>
      <c r="AO92" s="12">
        <f t="shared" si="5"/>
        <v>68.613861386138609</v>
      </c>
      <c r="AP92" s="4">
        <v>0.89159999999999995</v>
      </c>
      <c r="AQ92" s="4">
        <v>2.69E-2</v>
      </c>
      <c r="AR92" s="12">
        <f t="shared" si="17"/>
        <v>25.762081784386616</v>
      </c>
      <c r="AS92" s="7">
        <f t="shared" si="25"/>
        <v>43988</v>
      </c>
      <c r="AT92" s="3">
        <f t="shared" si="33"/>
        <v>2668</v>
      </c>
      <c r="AU92" s="3">
        <f t="shared" si="34"/>
        <v>160</v>
      </c>
    </row>
    <row r="93" spans="4:47" x14ac:dyDescent="0.3">
      <c r="D93" s="7">
        <f t="shared" si="21"/>
        <v>43989</v>
      </c>
      <c r="E93" s="12">
        <v>816</v>
      </c>
      <c r="F93" s="4">
        <v>43</v>
      </c>
      <c r="G93" s="4">
        <f t="shared" si="43"/>
        <v>8437</v>
      </c>
      <c r="H93" s="4">
        <f t="shared" si="44"/>
        <v>199</v>
      </c>
      <c r="I93" s="4">
        <f t="shared" si="42"/>
        <v>2.3586582908616807</v>
      </c>
      <c r="J93" s="8">
        <v>2711</v>
      </c>
      <c r="K93" s="8">
        <v>155</v>
      </c>
      <c r="L93" s="8">
        <v>12</v>
      </c>
      <c r="M93" s="4">
        <f t="shared" si="45"/>
        <v>143</v>
      </c>
      <c r="N93" s="4">
        <v>0</v>
      </c>
      <c r="O93" s="3">
        <f t="shared" si="37"/>
        <v>285</v>
      </c>
      <c r="P93" s="3">
        <f t="shared" si="38"/>
        <v>17</v>
      </c>
      <c r="Q93" s="21">
        <f t="shared" si="39"/>
        <v>5.9649122807017543</v>
      </c>
      <c r="R93" s="4">
        <f t="shared" si="24"/>
        <v>160</v>
      </c>
      <c r="S93" s="4">
        <f t="shared" ref="S93:S121" si="52">X93-X92</f>
        <v>17</v>
      </c>
      <c r="X93" s="8">
        <v>1545</v>
      </c>
      <c r="Y93" s="8">
        <v>1006</v>
      </c>
      <c r="Z93" s="4">
        <f t="shared" si="48"/>
        <v>851</v>
      </c>
      <c r="AA93" s="21">
        <f t="shared" si="19"/>
        <v>5.9018812246403538</v>
      </c>
      <c r="AB93" s="24">
        <f t="shared" si="49"/>
        <v>15.407554671968191</v>
      </c>
      <c r="AC93" s="24">
        <f t="shared" si="50"/>
        <v>7.741935483870968</v>
      </c>
      <c r="AD93" s="24">
        <f t="shared" si="51"/>
        <v>1.1928429423459244</v>
      </c>
      <c r="AE93" s="24">
        <f t="shared" ref="AE93:AE121" si="53">(M93/Y93)*100</f>
        <v>14.214711729622268</v>
      </c>
      <c r="AF93" s="24">
        <f t="shared" si="40"/>
        <v>4.0998451840916807</v>
      </c>
      <c r="AG93" s="24">
        <f t="shared" si="41"/>
        <v>2.4455216887564406</v>
      </c>
      <c r="AH93" s="24">
        <f t="shared" si="46"/>
        <v>121.36980287081229</v>
      </c>
      <c r="AI93" s="24">
        <f t="shared" si="47"/>
        <v>2.3586582908616807</v>
      </c>
      <c r="AJ93" s="1">
        <v>0.69299999999999995</v>
      </c>
      <c r="AK93" s="27">
        <f t="shared" si="35"/>
        <v>43983</v>
      </c>
      <c r="AL93" s="27">
        <f t="shared" si="36"/>
        <v>43989</v>
      </c>
      <c r="AM93" s="4">
        <v>0.97699999999999998</v>
      </c>
      <c r="AN93" s="4">
        <v>1.24E-2</v>
      </c>
      <c r="AO93" s="12">
        <f t="shared" si="5"/>
        <v>55.887096774193544</v>
      </c>
      <c r="AP93" s="4">
        <v>0.84179999999999999</v>
      </c>
      <c r="AQ93" s="4">
        <v>2.4899999999999999E-2</v>
      </c>
      <c r="AR93" s="12">
        <f t="shared" si="17"/>
        <v>27.831325301204817</v>
      </c>
      <c r="AS93" s="7">
        <f t="shared" si="25"/>
        <v>43989</v>
      </c>
      <c r="AT93" s="3">
        <f t="shared" si="33"/>
        <v>2711</v>
      </c>
      <c r="AU93" s="3">
        <f t="shared" si="34"/>
        <v>160</v>
      </c>
    </row>
    <row r="94" spans="4:47" x14ac:dyDescent="0.3">
      <c r="D94" s="7">
        <f t="shared" si="21"/>
        <v>43990</v>
      </c>
      <c r="E94" s="12">
        <v>427</v>
      </c>
      <c r="F94" s="4">
        <v>16</v>
      </c>
      <c r="G94" s="4">
        <f t="shared" si="43"/>
        <v>7311</v>
      </c>
      <c r="H94" s="4">
        <f t="shared" si="44"/>
        <v>209</v>
      </c>
      <c r="I94" s="4">
        <f t="shared" si="42"/>
        <v>2.8587060593626044</v>
      </c>
      <c r="J94" s="8">
        <v>2727</v>
      </c>
      <c r="K94" s="8">
        <v>158</v>
      </c>
      <c r="L94" s="8">
        <v>12</v>
      </c>
      <c r="M94" s="4">
        <f t="shared" si="45"/>
        <v>146</v>
      </c>
      <c r="N94" s="4">
        <v>0</v>
      </c>
      <c r="O94" s="3">
        <f t="shared" si="37"/>
        <v>295</v>
      </c>
      <c r="P94" s="3">
        <f t="shared" si="38"/>
        <v>17</v>
      </c>
      <c r="Q94" s="21">
        <f t="shared" si="39"/>
        <v>5.7627118644067794</v>
      </c>
      <c r="R94" s="4">
        <f t="shared" si="24"/>
        <v>160</v>
      </c>
      <c r="S94" s="4">
        <f t="shared" si="52"/>
        <v>3</v>
      </c>
      <c r="X94" s="8">
        <v>1548</v>
      </c>
      <c r="Y94" s="8">
        <v>1019</v>
      </c>
      <c r="Z94" s="4">
        <f t="shared" si="48"/>
        <v>861</v>
      </c>
      <c r="AA94" s="21">
        <f t="shared" si="19"/>
        <v>5.8672533920058676</v>
      </c>
      <c r="AB94" s="24">
        <f t="shared" si="49"/>
        <v>15.505397448478901</v>
      </c>
      <c r="AC94" s="24">
        <f t="shared" si="50"/>
        <v>7.59493670886076</v>
      </c>
      <c r="AD94" s="24">
        <f t="shared" si="51"/>
        <v>1.1776251226692835</v>
      </c>
      <c r="AE94" s="24">
        <f t="shared" si="53"/>
        <v>14.327772325809619</v>
      </c>
      <c r="AF94" s="24">
        <f t="shared" si="40"/>
        <v>4.243699401077353</v>
      </c>
      <c r="AG94" s="24">
        <f t="shared" si="41"/>
        <v>2.4455216887564406</v>
      </c>
      <c r="AH94" s="24">
        <f t="shared" si="46"/>
        <v>105.17181803822552</v>
      </c>
      <c r="AI94" s="24">
        <f t="shared" si="47"/>
        <v>2.8587060593626044</v>
      </c>
      <c r="AJ94" s="1">
        <v>0.69299999999999995</v>
      </c>
      <c r="AK94" s="27">
        <f t="shared" si="35"/>
        <v>43984</v>
      </c>
      <c r="AL94" s="27">
        <f t="shared" si="36"/>
        <v>43990</v>
      </c>
      <c r="AM94" s="4">
        <v>0.98729999999999996</v>
      </c>
      <c r="AN94" s="4">
        <v>1.29E-2</v>
      </c>
      <c r="AO94" s="12">
        <f t="shared" si="5"/>
        <v>53.720930232558139</v>
      </c>
      <c r="AP94" s="4">
        <v>0.68630000000000002</v>
      </c>
      <c r="AQ94" s="4">
        <v>1.8100000000000002E-2</v>
      </c>
      <c r="AR94" s="12">
        <f t="shared" si="17"/>
        <v>38.28729281767955</v>
      </c>
      <c r="AS94" s="7">
        <f t="shared" si="25"/>
        <v>43990</v>
      </c>
      <c r="AT94" s="3">
        <f t="shared" si="33"/>
        <v>2727</v>
      </c>
      <c r="AU94" s="3">
        <f t="shared" si="34"/>
        <v>160</v>
      </c>
    </row>
    <row r="95" spans="4:47" x14ac:dyDescent="0.3">
      <c r="D95" s="7">
        <f t="shared" si="21"/>
        <v>43991</v>
      </c>
      <c r="E95" s="12">
        <v>1406</v>
      </c>
      <c r="F95" s="4">
        <v>83</v>
      </c>
      <c r="G95" s="4">
        <f t="shared" si="43"/>
        <v>7497</v>
      </c>
      <c r="H95" s="4">
        <f t="shared" si="44"/>
        <v>273</v>
      </c>
      <c r="I95" s="4">
        <f t="shared" si="42"/>
        <v>3.6414565826330536</v>
      </c>
      <c r="J95" s="8">
        <v>2810</v>
      </c>
      <c r="K95" s="8">
        <v>152</v>
      </c>
      <c r="L95" s="8">
        <v>13</v>
      </c>
      <c r="M95" s="4">
        <f t="shared" si="45"/>
        <v>139</v>
      </c>
      <c r="N95" s="4">
        <v>4</v>
      </c>
      <c r="O95" s="3">
        <f t="shared" si="37"/>
        <v>368</v>
      </c>
      <c r="P95" s="3">
        <f t="shared" si="38"/>
        <v>21</v>
      </c>
      <c r="Q95" s="21">
        <f t="shared" si="39"/>
        <v>5.7065217391304346</v>
      </c>
      <c r="R95" s="4">
        <f t="shared" si="24"/>
        <v>164</v>
      </c>
      <c r="S95" s="4">
        <f t="shared" si="52"/>
        <v>39</v>
      </c>
      <c r="X95" s="8">
        <v>1587</v>
      </c>
      <c r="Y95" s="8">
        <v>1059</v>
      </c>
      <c r="Z95" s="4">
        <f t="shared" si="48"/>
        <v>907</v>
      </c>
      <c r="AA95" s="21">
        <f t="shared" si="19"/>
        <v>5.8362989323843415</v>
      </c>
      <c r="AB95" s="24">
        <f t="shared" si="49"/>
        <v>14.353163361661943</v>
      </c>
      <c r="AC95" s="24">
        <f t="shared" si="50"/>
        <v>8.5526315789473681</v>
      </c>
      <c r="AD95" s="24">
        <f t="shared" si="51"/>
        <v>1.2275731822474032</v>
      </c>
      <c r="AE95" s="24">
        <f t="shared" si="53"/>
        <v>13.125590179414543</v>
      </c>
      <c r="AF95" s="24">
        <f t="shared" si="40"/>
        <v>5.2938351850727656</v>
      </c>
      <c r="AG95" s="24">
        <f t="shared" si="41"/>
        <v>3.0209385566991327</v>
      </c>
      <c r="AH95" s="24">
        <f t="shared" si="46"/>
        <v>107.84750647415903</v>
      </c>
      <c r="AI95" s="24">
        <f t="shared" si="47"/>
        <v>3.6414565826330536</v>
      </c>
      <c r="AJ95" s="1">
        <v>0.69299999999999995</v>
      </c>
      <c r="AK95" s="27">
        <f t="shared" si="35"/>
        <v>43985</v>
      </c>
      <c r="AL95" s="27">
        <f t="shared" si="36"/>
        <v>43991</v>
      </c>
      <c r="AM95" s="4">
        <v>0.97960000000000003</v>
      </c>
      <c r="AN95" s="4">
        <v>1.49E-2</v>
      </c>
      <c r="AO95" s="12">
        <f t="shared" si="5"/>
        <v>46.510067114093957</v>
      </c>
      <c r="AP95" s="4">
        <v>0.59050000000000002</v>
      </c>
      <c r="AQ95" s="4">
        <v>1.3100000000000001E-2</v>
      </c>
      <c r="AR95" s="12">
        <f t="shared" si="17"/>
        <v>52.900763358778619</v>
      </c>
      <c r="AS95" s="7">
        <f t="shared" si="25"/>
        <v>43991</v>
      </c>
      <c r="AT95" s="3">
        <f t="shared" si="33"/>
        <v>2810</v>
      </c>
      <c r="AU95" s="3">
        <f t="shared" si="34"/>
        <v>164</v>
      </c>
    </row>
    <row r="96" spans="4:47" x14ac:dyDescent="0.3">
      <c r="D96" s="7">
        <f t="shared" si="21"/>
        <v>43992</v>
      </c>
      <c r="E96" s="12">
        <v>1777</v>
      </c>
      <c r="F96" s="4">
        <v>79</v>
      </c>
      <c r="G96" s="4">
        <f t="shared" si="43"/>
        <v>7927</v>
      </c>
      <c r="H96" s="4">
        <f t="shared" si="44"/>
        <v>330</v>
      </c>
      <c r="I96" s="4">
        <f t="shared" si="42"/>
        <v>4.1629872587359662</v>
      </c>
      <c r="J96" s="8">
        <v>2889</v>
      </c>
      <c r="K96" s="8">
        <v>161</v>
      </c>
      <c r="L96" s="8">
        <v>15</v>
      </c>
      <c r="M96" s="4">
        <f t="shared" si="45"/>
        <v>146</v>
      </c>
      <c r="N96" s="4">
        <v>3</v>
      </c>
      <c r="O96" s="3">
        <f t="shared" si="37"/>
        <v>430</v>
      </c>
      <c r="P96" s="3">
        <f t="shared" si="38"/>
        <v>21</v>
      </c>
      <c r="Q96" s="21">
        <f t="shared" si="39"/>
        <v>4.8837209302325579</v>
      </c>
      <c r="R96" s="4">
        <f t="shared" si="24"/>
        <v>167</v>
      </c>
      <c r="S96" s="4">
        <f t="shared" si="52"/>
        <v>36</v>
      </c>
      <c r="X96" s="8">
        <v>1623</v>
      </c>
      <c r="Y96" s="8">
        <v>1099</v>
      </c>
      <c r="Z96" s="4">
        <f t="shared" si="48"/>
        <v>938</v>
      </c>
      <c r="AA96" s="21">
        <f t="shared" si="19"/>
        <v>5.7805469020422295</v>
      </c>
      <c r="AB96" s="24">
        <f t="shared" si="49"/>
        <v>14.64968152866242</v>
      </c>
      <c r="AC96" s="24">
        <f t="shared" si="50"/>
        <v>9.316770186335404</v>
      </c>
      <c r="AD96" s="24">
        <f t="shared" si="51"/>
        <v>1.3648771610555051</v>
      </c>
      <c r="AE96" s="24">
        <f t="shared" si="53"/>
        <v>13.284804367606915</v>
      </c>
      <c r="AF96" s="24">
        <f t="shared" si="40"/>
        <v>6.1857313303839385</v>
      </c>
      <c r="AG96" s="24">
        <f t="shared" si="41"/>
        <v>3.0209385566991327</v>
      </c>
      <c r="AH96" s="24">
        <f t="shared" si="46"/>
        <v>114.03323780454298</v>
      </c>
      <c r="AI96" s="24">
        <f t="shared" si="47"/>
        <v>4.1629872587359662</v>
      </c>
      <c r="AJ96" s="1">
        <v>0.69299999999999995</v>
      </c>
      <c r="AK96" s="27">
        <f t="shared" si="35"/>
        <v>43986</v>
      </c>
      <c r="AL96" s="27">
        <f t="shared" si="36"/>
        <v>43992</v>
      </c>
      <c r="AM96" s="4">
        <v>0.96809999999999996</v>
      </c>
      <c r="AN96" s="4">
        <v>1.7500000000000002E-2</v>
      </c>
      <c r="AO96" s="12">
        <f t="shared" si="5"/>
        <v>39.599999999999994</v>
      </c>
      <c r="AP96" s="4">
        <v>0.74770000000000003</v>
      </c>
      <c r="AQ96" s="4">
        <v>7.4999999999999997E-3</v>
      </c>
      <c r="AR96" s="12">
        <f t="shared" si="17"/>
        <v>92.399999999999991</v>
      </c>
      <c r="AS96" s="7">
        <f t="shared" si="25"/>
        <v>43992</v>
      </c>
      <c r="AT96" s="3">
        <f t="shared" si="33"/>
        <v>2889</v>
      </c>
      <c r="AU96" s="3">
        <f t="shared" si="34"/>
        <v>167</v>
      </c>
    </row>
    <row r="97" spans="4:47" x14ac:dyDescent="0.3">
      <c r="D97" s="7">
        <f t="shared" si="21"/>
        <v>43993</v>
      </c>
      <c r="E97" s="12">
        <v>2308</v>
      </c>
      <c r="F97" s="4">
        <v>104</v>
      </c>
      <c r="G97" s="4">
        <f t="shared" si="43"/>
        <v>9061</v>
      </c>
      <c r="H97" s="4">
        <f t="shared" si="44"/>
        <v>401</v>
      </c>
      <c r="I97" s="4">
        <f t="shared" si="42"/>
        <v>4.4255600927049992</v>
      </c>
      <c r="J97" s="8">
        <v>2993</v>
      </c>
      <c r="K97" s="8">
        <v>187</v>
      </c>
      <c r="L97" s="8">
        <v>17</v>
      </c>
      <c r="M97" s="4">
        <f t="shared" si="45"/>
        <v>170</v>
      </c>
      <c r="N97" s="4">
        <v>0</v>
      </c>
      <c r="O97" s="3">
        <f t="shared" si="37"/>
        <v>517</v>
      </c>
      <c r="P97" s="3">
        <f t="shared" si="38"/>
        <v>20</v>
      </c>
      <c r="Q97" s="21">
        <f t="shared" si="39"/>
        <v>3.8684719535783367</v>
      </c>
      <c r="R97" s="4">
        <f t="shared" si="24"/>
        <v>167</v>
      </c>
      <c r="S97" s="4">
        <f t="shared" si="52"/>
        <v>41</v>
      </c>
      <c r="X97" s="8">
        <v>1664</v>
      </c>
      <c r="Y97" s="8">
        <v>1162</v>
      </c>
      <c r="Z97" s="4">
        <f t="shared" si="48"/>
        <v>975</v>
      </c>
      <c r="AA97" s="21">
        <f t="shared" si="19"/>
        <v>5.5796859338456395</v>
      </c>
      <c r="AB97" s="24">
        <f t="shared" si="49"/>
        <v>16.092943201376936</v>
      </c>
      <c r="AC97" s="24">
        <f t="shared" si="50"/>
        <v>9.0909090909090917</v>
      </c>
      <c r="AD97" s="24">
        <f t="shared" si="51"/>
        <v>1.4629948364888123</v>
      </c>
      <c r="AE97" s="24">
        <f t="shared" si="53"/>
        <v>14.629948364888124</v>
      </c>
      <c r="AF97" s="24">
        <f t="shared" si="40"/>
        <v>7.4372630181592934</v>
      </c>
      <c r="AG97" s="24">
        <f t="shared" si="41"/>
        <v>2.8770843397134596</v>
      </c>
      <c r="AH97" s="24">
        <f t="shared" si="46"/>
        <v>130.34630601071828</v>
      </c>
      <c r="AI97" s="24">
        <f t="shared" si="47"/>
        <v>4.4255600927049992</v>
      </c>
      <c r="AJ97" s="1">
        <v>0.69299999999999995</v>
      </c>
      <c r="AK97" s="27">
        <f t="shared" si="35"/>
        <v>43987</v>
      </c>
      <c r="AL97" s="27">
        <f t="shared" si="36"/>
        <v>43993</v>
      </c>
      <c r="AM97" s="4">
        <v>0.95250000000000001</v>
      </c>
      <c r="AN97" s="4">
        <v>2.0899999999999998E-2</v>
      </c>
      <c r="AO97" s="12">
        <f t="shared" si="5"/>
        <v>33.157894736842103</v>
      </c>
      <c r="AP97" s="4">
        <v>0.85580000000000001</v>
      </c>
      <c r="AQ97" s="4">
        <v>9.1999999999999998E-3</v>
      </c>
      <c r="AR97" s="12">
        <f t="shared" si="17"/>
        <v>75.326086956521735</v>
      </c>
      <c r="AS97" s="7">
        <f t="shared" si="25"/>
        <v>43993</v>
      </c>
      <c r="AT97" s="3">
        <f t="shared" si="33"/>
        <v>2993</v>
      </c>
      <c r="AU97" s="3">
        <f t="shared" si="34"/>
        <v>167</v>
      </c>
    </row>
    <row r="98" spans="4:47" x14ac:dyDescent="0.3">
      <c r="D98" s="7">
        <f t="shared" si="21"/>
        <v>43994</v>
      </c>
      <c r="E98" s="12">
        <v>2640</v>
      </c>
      <c r="F98" s="4">
        <v>93</v>
      </c>
      <c r="G98" s="4">
        <f t="shared" si="43"/>
        <v>10570</v>
      </c>
      <c r="H98" s="4">
        <f t="shared" si="44"/>
        <v>459</v>
      </c>
      <c r="I98" s="4">
        <f t="shared" si="42"/>
        <v>4.3424787133396405</v>
      </c>
      <c r="J98" s="8">
        <v>3086</v>
      </c>
      <c r="K98" s="8">
        <v>204</v>
      </c>
      <c r="L98" s="8">
        <v>15</v>
      </c>
      <c r="M98" s="4">
        <f t="shared" si="45"/>
        <v>189</v>
      </c>
      <c r="N98" s="4">
        <v>1</v>
      </c>
      <c r="O98" s="3">
        <f t="shared" si="37"/>
        <v>602</v>
      </c>
      <c r="P98" s="3">
        <f t="shared" si="38"/>
        <v>19</v>
      </c>
      <c r="Q98" s="21">
        <f t="shared" si="39"/>
        <v>3.1561461794019934</v>
      </c>
      <c r="R98" s="4">
        <f t="shared" si="24"/>
        <v>168</v>
      </c>
      <c r="S98" s="4">
        <f t="shared" si="52"/>
        <v>24</v>
      </c>
      <c r="X98" s="8">
        <v>1688</v>
      </c>
      <c r="Y98" s="8">
        <v>1230</v>
      </c>
      <c r="Z98" s="4">
        <f t="shared" si="48"/>
        <v>1026</v>
      </c>
      <c r="AA98" s="21">
        <f t="shared" si="19"/>
        <v>5.4439403758911205</v>
      </c>
      <c r="AB98" s="24">
        <f t="shared" si="49"/>
        <v>16.585365853658537</v>
      </c>
      <c r="AC98" s="24">
        <f t="shared" si="50"/>
        <v>7.3529411764705888</v>
      </c>
      <c r="AD98" s="24">
        <f t="shared" si="51"/>
        <v>1.2195121951219512</v>
      </c>
      <c r="AE98" s="24">
        <f t="shared" si="53"/>
        <v>15.365853658536585</v>
      </c>
      <c r="AF98" s="24">
        <f t="shared" si="40"/>
        <v>8.6600238625375141</v>
      </c>
      <c r="AG98" s="24">
        <f t="shared" si="41"/>
        <v>2.7332301227277864</v>
      </c>
      <c r="AH98" s="24">
        <f t="shared" si="46"/>
        <v>152.05390735385635</v>
      </c>
      <c r="AI98" s="24">
        <f t="shared" si="47"/>
        <v>4.3424787133396405</v>
      </c>
      <c r="AJ98" s="1">
        <v>0.69299999999999995</v>
      </c>
      <c r="AK98" s="27">
        <f t="shared" si="35"/>
        <v>43988</v>
      </c>
      <c r="AL98" s="27">
        <f t="shared" si="36"/>
        <v>43994</v>
      </c>
      <c r="AM98" s="4">
        <v>0.96350000000000002</v>
      </c>
      <c r="AN98" s="4">
        <v>2.47E-2</v>
      </c>
      <c r="AO98" s="12">
        <f t="shared" si="5"/>
        <v>28.056680161943319</v>
      </c>
      <c r="AP98" s="4">
        <v>0.88729999999999998</v>
      </c>
      <c r="AQ98" s="4">
        <v>9.7999999999999997E-3</v>
      </c>
      <c r="AR98" s="12">
        <f t="shared" si="17"/>
        <v>70.714285714285708</v>
      </c>
      <c r="AS98" s="7">
        <f t="shared" si="25"/>
        <v>43994</v>
      </c>
      <c r="AT98" s="3">
        <f t="shared" si="33"/>
        <v>3086</v>
      </c>
      <c r="AU98" s="3">
        <f t="shared" si="34"/>
        <v>168</v>
      </c>
    </row>
    <row r="99" spans="4:47" x14ac:dyDescent="0.3">
      <c r="D99" s="7">
        <f t="shared" si="21"/>
        <v>43995</v>
      </c>
      <c r="E99" s="12">
        <v>2642</v>
      </c>
      <c r="F99" s="4">
        <v>105</v>
      </c>
      <c r="G99" s="4">
        <f t="shared" si="43"/>
        <v>12016</v>
      </c>
      <c r="H99" s="4">
        <f t="shared" si="44"/>
        <v>523</v>
      </c>
      <c r="I99" s="4">
        <f t="shared" si="42"/>
        <v>4.3525299600532623</v>
      </c>
      <c r="J99" s="8">
        <v>3191</v>
      </c>
      <c r="K99" s="8">
        <v>215</v>
      </c>
      <c r="L99" s="8">
        <v>15</v>
      </c>
      <c r="M99" s="4">
        <f t="shared" si="45"/>
        <v>200</v>
      </c>
      <c r="N99" s="4">
        <v>4</v>
      </c>
      <c r="O99" s="3">
        <f t="shared" si="37"/>
        <v>693</v>
      </c>
      <c r="P99" s="3">
        <f t="shared" si="38"/>
        <v>20</v>
      </c>
      <c r="Q99" s="21">
        <f t="shared" si="39"/>
        <v>2.8860028860028861</v>
      </c>
      <c r="R99" s="4">
        <f t="shared" si="24"/>
        <v>172</v>
      </c>
      <c r="S99" s="4">
        <f t="shared" si="52"/>
        <v>28</v>
      </c>
      <c r="X99" s="8">
        <v>1716</v>
      </c>
      <c r="Y99" s="8">
        <v>1303</v>
      </c>
      <c r="Z99" s="4">
        <f t="shared" si="48"/>
        <v>1088</v>
      </c>
      <c r="AA99" s="21">
        <f t="shared" si="19"/>
        <v>5.3901598245064246</v>
      </c>
      <c r="AB99" s="24">
        <f t="shared" si="49"/>
        <v>16.500383729854182</v>
      </c>
      <c r="AC99" s="24">
        <f t="shared" si="50"/>
        <v>6.9767441860465116</v>
      </c>
      <c r="AD99" s="24">
        <f t="shared" si="51"/>
        <v>1.1511895625479662</v>
      </c>
      <c r="AE99" s="24">
        <f t="shared" si="53"/>
        <v>15.349194167306216</v>
      </c>
      <c r="AF99" s="24">
        <f t="shared" si="40"/>
        <v>9.9690972371071371</v>
      </c>
      <c r="AG99" s="24">
        <f t="shared" si="41"/>
        <v>2.8770843397134596</v>
      </c>
      <c r="AH99" s="24">
        <f t="shared" si="46"/>
        <v>172.85522712998466</v>
      </c>
      <c r="AI99" s="24">
        <f t="shared" si="47"/>
        <v>4.3525299600532623</v>
      </c>
      <c r="AJ99" s="1">
        <v>0.69299999999999995</v>
      </c>
      <c r="AK99" s="27">
        <f t="shared" si="35"/>
        <v>43989</v>
      </c>
      <c r="AL99" s="27">
        <f t="shared" si="36"/>
        <v>43995</v>
      </c>
      <c r="AM99" s="4">
        <v>0.9819</v>
      </c>
      <c r="AN99" s="4">
        <v>2.8799999999999999E-2</v>
      </c>
      <c r="AO99" s="12">
        <f t="shared" si="5"/>
        <v>24.0625</v>
      </c>
      <c r="AP99" s="4">
        <v>0.93320000000000003</v>
      </c>
      <c r="AQ99" s="4">
        <v>1.1900000000000001E-2</v>
      </c>
      <c r="AR99" s="12">
        <f t="shared" si="17"/>
        <v>58.235294117647051</v>
      </c>
      <c r="AS99" s="7">
        <f t="shared" si="25"/>
        <v>43995</v>
      </c>
      <c r="AT99" s="3">
        <f t="shared" si="33"/>
        <v>3191</v>
      </c>
      <c r="AU99" s="3">
        <f t="shared" si="34"/>
        <v>172</v>
      </c>
    </row>
    <row r="100" spans="4:47" x14ac:dyDescent="0.3">
      <c r="D100" s="7">
        <f t="shared" si="21"/>
        <v>43996</v>
      </c>
      <c r="E100" s="12">
        <v>1975</v>
      </c>
      <c r="F100" s="4">
        <v>75</v>
      </c>
      <c r="G100" s="4">
        <f t="shared" si="43"/>
        <v>13175</v>
      </c>
      <c r="H100" s="4">
        <f t="shared" si="44"/>
        <v>555</v>
      </c>
      <c r="I100" s="4">
        <f t="shared" si="42"/>
        <v>4.2125237191650848</v>
      </c>
      <c r="J100" s="8">
        <v>3266</v>
      </c>
      <c r="K100" s="8">
        <v>247</v>
      </c>
      <c r="L100" s="8">
        <v>16</v>
      </c>
      <c r="M100" s="4">
        <f t="shared" si="45"/>
        <v>231</v>
      </c>
      <c r="N100" s="4">
        <v>0</v>
      </c>
      <c r="O100" s="3">
        <f t="shared" si="37"/>
        <v>754</v>
      </c>
      <c r="P100" s="3">
        <f t="shared" si="38"/>
        <v>20</v>
      </c>
      <c r="Q100" s="21">
        <f t="shared" si="39"/>
        <v>2.6525198938992043</v>
      </c>
      <c r="R100" s="4">
        <f t="shared" si="24"/>
        <v>172</v>
      </c>
      <c r="S100" s="4">
        <f t="shared" si="52"/>
        <v>7</v>
      </c>
      <c r="X100" s="8">
        <v>1723</v>
      </c>
      <c r="Y100" s="8">
        <v>1371</v>
      </c>
      <c r="Z100" s="4">
        <f t="shared" si="48"/>
        <v>1124</v>
      </c>
      <c r="AA100" s="21">
        <f t="shared" si="19"/>
        <v>5.2663808940600125</v>
      </c>
      <c r="AB100" s="24">
        <f t="shared" si="49"/>
        <v>18.016046681254558</v>
      </c>
      <c r="AC100" s="24">
        <f t="shared" si="50"/>
        <v>6.4777327935222671</v>
      </c>
      <c r="AD100" s="24">
        <f t="shared" si="51"/>
        <v>1.1670313639679066</v>
      </c>
      <c r="AE100" s="24">
        <f t="shared" si="53"/>
        <v>16.849015317286653</v>
      </c>
      <c r="AF100" s="24">
        <f t="shared" si="40"/>
        <v>10.846607960719744</v>
      </c>
      <c r="AG100" s="24">
        <f t="shared" si="41"/>
        <v>2.8770843397134596</v>
      </c>
      <c r="AH100" s="24">
        <f t="shared" si="46"/>
        <v>189.52793087862415</v>
      </c>
      <c r="AI100" s="24">
        <f t="shared" si="47"/>
        <v>4.2125237191650848</v>
      </c>
      <c r="AJ100" s="1">
        <v>0.69299999999999995</v>
      </c>
      <c r="AK100" s="27">
        <f t="shared" si="35"/>
        <v>43990</v>
      </c>
      <c r="AL100" s="27">
        <f t="shared" si="36"/>
        <v>43996</v>
      </c>
      <c r="AM100" s="4">
        <v>0.99839999999999995</v>
      </c>
      <c r="AN100" s="4">
        <v>3.0800000000000001E-2</v>
      </c>
      <c r="AO100" s="12">
        <f t="shared" si="5"/>
        <v>22.499999999999996</v>
      </c>
      <c r="AP100" s="4">
        <v>0.91859999999999997</v>
      </c>
      <c r="AQ100" s="4">
        <v>1.14E-2</v>
      </c>
      <c r="AR100" s="12">
        <f t="shared" si="17"/>
        <v>60.78947368421052</v>
      </c>
      <c r="AS100" s="7">
        <f t="shared" si="25"/>
        <v>43996</v>
      </c>
      <c r="AT100" s="3">
        <f t="shared" si="33"/>
        <v>3266</v>
      </c>
      <c r="AU100" s="3">
        <f t="shared" si="34"/>
        <v>172</v>
      </c>
    </row>
    <row r="101" spans="4:47" x14ac:dyDescent="0.3">
      <c r="D101" s="7">
        <f t="shared" si="21"/>
        <v>43997</v>
      </c>
      <c r="E101" s="12">
        <v>1409</v>
      </c>
      <c r="F101" s="4">
        <v>24</v>
      </c>
      <c r="G101" s="4">
        <f t="shared" si="43"/>
        <v>14157</v>
      </c>
      <c r="H101" s="4">
        <f t="shared" si="44"/>
        <v>563</v>
      </c>
      <c r="I101" s="4">
        <f t="shared" si="42"/>
        <v>3.9768312495585225</v>
      </c>
      <c r="J101" s="8">
        <v>3290</v>
      </c>
      <c r="K101" s="8">
        <v>244</v>
      </c>
      <c r="L101" s="8">
        <v>15</v>
      </c>
      <c r="M101" s="4">
        <f t="shared" si="45"/>
        <v>229</v>
      </c>
      <c r="N101" s="4">
        <v>2</v>
      </c>
      <c r="O101" s="3">
        <f t="shared" si="37"/>
        <v>772</v>
      </c>
      <c r="P101" s="3">
        <f t="shared" si="38"/>
        <v>22</v>
      </c>
      <c r="Q101" s="21">
        <f t="shared" si="39"/>
        <v>2.849740932642487</v>
      </c>
      <c r="R101" s="4">
        <f t="shared" si="24"/>
        <v>174</v>
      </c>
      <c r="S101" s="4">
        <f t="shared" si="52"/>
        <v>7</v>
      </c>
      <c r="X101" s="8">
        <v>1730</v>
      </c>
      <c r="Y101" s="8">
        <v>1386</v>
      </c>
      <c r="Z101" s="4">
        <f t="shared" si="48"/>
        <v>1142</v>
      </c>
      <c r="AA101" s="21">
        <f t="shared" si="19"/>
        <v>5.2887537993920972</v>
      </c>
      <c r="AB101" s="24">
        <f t="shared" si="49"/>
        <v>17.604617604617605</v>
      </c>
      <c r="AC101" s="24">
        <f t="shared" si="50"/>
        <v>6.1475409836065573</v>
      </c>
      <c r="AD101" s="24">
        <f t="shared" si="51"/>
        <v>1.0822510822510822</v>
      </c>
      <c r="AE101" s="24">
        <f t="shared" si="53"/>
        <v>16.522366522366521</v>
      </c>
      <c r="AF101" s="24">
        <f t="shared" si="40"/>
        <v>11.105545551293954</v>
      </c>
      <c r="AG101" s="24">
        <f t="shared" si="41"/>
        <v>3.1647927736848054</v>
      </c>
      <c r="AH101" s="24">
        <f t="shared" si="46"/>
        <v>203.65441498661724</v>
      </c>
      <c r="AI101" s="24">
        <f t="shared" si="47"/>
        <v>3.9768312495585225</v>
      </c>
      <c r="AJ101" s="1">
        <v>0.69299999999999995</v>
      </c>
      <c r="AK101" s="27">
        <f t="shared" si="35"/>
        <v>43991</v>
      </c>
      <c r="AL101" s="27">
        <f t="shared" si="36"/>
        <v>43997</v>
      </c>
      <c r="AM101" s="4">
        <v>0.98009999999999997</v>
      </c>
      <c r="AN101" s="4">
        <v>2.7900000000000001E-2</v>
      </c>
      <c r="AO101" s="12">
        <f t="shared" si="5"/>
        <v>24.838709677419352</v>
      </c>
      <c r="AP101" s="4">
        <v>0.94099999999999995</v>
      </c>
      <c r="AQ101" s="4">
        <v>9.4999999999999998E-3</v>
      </c>
      <c r="AR101" s="12">
        <f t="shared" si="17"/>
        <v>72.94736842105263</v>
      </c>
      <c r="AS101" s="7">
        <f t="shared" si="25"/>
        <v>43997</v>
      </c>
      <c r="AT101" s="3">
        <f t="shared" si="33"/>
        <v>3290</v>
      </c>
      <c r="AU101" s="3">
        <f t="shared" si="34"/>
        <v>174</v>
      </c>
    </row>
    <row r="102" spans="4:47" x14ac:dyDescent="0.3">
      <c r="D102" s="7">
        <f t="shared" si="21"/>
        <v>43998</v>
      </c>
      <c r="E102" s="12">
        <v>1794</v>
      </c>
      <c r="F102" s="4">
        <v>51</v>
      </c>
      <c r="G102" s="4">
        <f t="shared" si="43"/>
        <v>14545</v>
      </c>
      <c r="H102" s="4">
        <f t="shared" si="44"/>
        <v>531</v>
      </c>
      <c r="I102" s="4">
        <f t="shared" si="42"/>
        <v>3.6507390855964252</v>
      </c>
      <c r="J102" s="8">
        <v>3340</v>
      </c>
      <c r="K102" s="8">
        <v>253</v>
      </c>
      <c r="L102" s="8">
        <v>14</v>
      </c>
      <c r="M102" s="4">
        <f t="shared" si="45"/>
        <v>239</v>
      </c>
      <c r="N102" s="4">
        <v>2</v>
      </c>
      <c r="O102" s="3">
        <f t="shared" si="37"/>
        <v>804</v>
      </c>
      <c r="P102" s="3">
        <f t="shared" si="38"/>
        <v>20</v>
      </c>
      <c r="Q102" s="21">
        <f t="shared" si="39"/>
        <v>2.4875621890547266</v>
      </c>
      <c r="R102" s="4">
        <f t="shared" si="24"/>
        <v>176</v>
      </c>
      <c r="S102" s="4">
        <f t="shared" si="52"/>
        <v>54</v>
      </c>
      <c r="X102" s="8">
        <v>1784</v>
      </c>
      <c r="Y102" s="8">
        <v>1380</v>
      </c>
      <c r="Z102" s="4">
        <f t="shared" si="48"/>
        <v>1127</v>
      </c>
      <c r="AA102" s="21">
        <f t="shared" si="19"/>
        <v>5.2694610778443112</v>
      </c>
      <c r="AB102" s="24">
        <f t="shared" si="49"/>
        <v>18.333333333333332</v>
      </c>
      <c r="AC102" s="24">
        <f t="shared" si="50"/>
        <v>5.5335968379446641</v>
      </c>
      <c r="AD102" s="24">
        <f t="shared" si="51"/>
        <v>1.0144927536231882</v>
      </c>
      <c r="AE102" s="24">
        <f t="shared" si="53"/>
        <v>17.318840579710145</v>
      </c>
      <c r="AF102" s="24">
        <f t="shared" si="40"/>
        <v>11.565879045648108</v>
      </c>
      <c r="AG102" s="24">
        <f t="shared" si="41"/>
        <v>2.8770843397134596</v>
      </c>
      <c r="AH102" s="24">
        <f t="shared" si="46"/>
        <v>209.23595860566135</v>
      </c>
      <c r="AI102" s="24">
        <f t="shared" si="47"/>
        <v>3.6507390855964252</v>
      </c>
      <c r="AJ102" s="1">
        <v>0.69299999999999995</v>
      </c>
      <c r="AK102" s="27">
        <f t="shared" si="35"/>
        <v>43992</v>
      </c>
      <c r="AL102" s="27">
        <f t="shared" si="36"/>
        <v>43998</v>
      </c>
      <c r="AM102" s="4">
        <v>0.95740000000000003</v>
      </c>
      <c r="AN102" s="4">
        <v>2.4299999999999999E-2</v>
      </c>
      <c r="AO102" s="12">
        <f t="shared" si="5"/>
        <v>28.518518518518519</v>
      </c>
      <c r="AP102" s="4">
        <v>0.94110000000000005</v>
      </c>
      <c r="AQ102" s="4">
        <v>9.4000000000000004E-3</v>
      </c>
      <c r="AR102" s="12">
        <f t="shared" si="17"/>
        <v>73.723404255319139</v>
      </c>
      <c r="AS102" s="7">
        <f t="shared" si="25"/>
        <v>43998</v>
      </c>
      <c r="AT102" s="3">
        <f t="shared" si="33"/>
        <v>3340</v>
      </c>
      <c r="AU102" s="3">
        <f t="shared" si="34"/>
        <v>176</v>
      </c>
    </row>
    <row r="103" spans="4:47" x14ac:dyDescent="0.3">
      <c r="D103" s="7">
        <f t="shared" si="21"/>
        <v>43999</v>
      </c>
      <c r="E103" s="12">
        <v>2045</v>
      </c>
      <c r="F103" s="4">
        <v>112</v>
      </c>
      <c r="G103" s="4">
        <f t="shared" si="43"/>
        <v>14813</v>
      </c>
      <c r="H103" s="4">
        <f t="shared" si="44"/>
        <v>564</v>
      </c>
      <c r="I103" s="4">
        <f t="shared" si="42"/>
        <v>3.8074664146357926</v>
      </c>
      <c r="J103" s="8">
        <v>3453</v>
      </c>
      <c r="K103" s="8">
        <v>267</v>
      </c>
      <c r="L103" s="8">
        <v>13</v>
      </c>
      <c r="M103" s="4">
        <f t="shared" si="45"/>
        <v>254</v>
      </c>
      <c r="N103" s="4">
        <v>5</v>
      </c>
      <c r="O103" s="3">
        <f t="shared" si="37"/>
        <v>894</v>
      </c>
      <c r="P103" s="3">
        <f t="shared" si="38"/>
        <v>23</v>
      </c>
      <c r="Q103" s="21">
        <f t="shared" si="39"/>
        <v>2.5727069351230423</v>
      </c>
      <c r="R103" s="4">
        <f t="shared" si="24"/>
        <v>181</v>
      </c>
      <c r="S103" s="4">
        <f t="shared" si="52"/>
        <v>33</v>
      </c>
      <c r="X103" s="8">
        <v>1817</v>
      </c>
      <c r="Y103" s="8">
        <v>1455</v>
      </c>
      <c r="Z103" s="4">
        <f t="shared" si="48"/>
        <v>1188</v>
      </c>
      <c r="AA103" s="21">
        <f t="shared" si="19"/>
        <v>5.241818708369534</v>
      </c>
      <c r="AB103" s="24">
        <f t="shared" si="49"/>
        <v>18.350515463917525</v>
      </c>
      <c r="AC103" s="24">
        <f t="shared" si="50"/>
        <v>4.868913857677903</v>
      </c>
      <c r="AD103" s="24">
        <f t="shared" si="51"/>
        <v>0.89347079037800681</v>
      </c>
      <c r="AE103" s="24">
        <f t="shared" si="53"/>
        <v>17.457044673539517</v>
      </c>
      <c r="AF103" s="24">
        <f t="shared" si="40"/>
        <v>12.860566998519165</v>
      </c>
      <c r="AG103" s="24">
        <f t="shared" si="41"/>
        <v>3.3086469906704785</v>
      </c>
      <c r="AH103" s="24">
        <f t="shared" si="46"/>
        <v>213.09125162087742</v>
      </c>
      <c r="AI103" s="24">
        <f t="shared" si="47"/>
        <v>3.8074664146357926</v>
      </c>
      <c r="AJ103" s="1">
        <v>0.69299999999999995</v>
      </c>
      <c r="AK103" s="27">
        <f t="shared" si="35"/>
        <v>43993</v>
      </c>
      <c r="AL103" s="27">
        <f t="shared" si="36"/>
        <v>43999</v>
      </c>
      <c r="AM103" s="4">
        <v>0.96819999999999995</v>
      </c>
      <c r="AN103" s="4">
        <v>2.2100000000000002E-2</v>
      </c>
      <c r="AO103" s="12">
        <f t="shared" si="5"/>
        <v>31.357466063348411</v>
      </c>
      <c r="AP103" s="4">
        <v>0.94310000000000005</v>
      </c>
      <c r="AQ103" s="4">
        <v>1.24E-2</v>
      </c>
      <c r="AR103" s="12">
        <f t="shared" si="17"/>
        <v>55.887096774193544</v>
      </c>
      <c r="AS103" s="7">
        <f t="shared" si="25"/>
        <v>43999</v>
      </c>
      <c r="AT103" s="3">
        <f t="shared" si="33"/>
        <v>3453</v>
      </c>
      <c r="AU103" s="3">
        <f t="shared" si="34"/>
        <v>181</v>
      </c>
    </row>
    <row r="104" spans="4:47" x14ac:dyDescent="0.3">
      <c r="D104" s="7">
        <f t="shared" si="21"/>
        <v>44000</v>
      </c>
      <c r="E104" s="12">
        <v>2054</v>
      </c>
      <c r="F104" s="4">
        <v>89</v>
      </c>
      <c r="G104" s="4">
        <f t="shared" si="43"/>
        <v>14559</v>
      </c>
      <c r="H104" s="4">
        <f t="shared" si="44"/>
        <v>549</v>
      </c>
      <c r="I104" s="4">
        <f t="shared" si="42"/>
        <v>3.7708633834741399</v>
      </c>
      <c r="J104" s="8">
        <v>3542</v>
      </c>
      <c r="K104" s="8">
        <v>276</v>
      </c>
      <c r="L104" s="8">
        <v>12</v>
      </c>
      <c r="M104" s="4">
        <f t="shared" si="45"/>
        <v>264</v>
      </c>
      <c r="N104" s="4">
        <v>3</v>
      </c>
      <c r="O104" s="3">
        <f t="shared" si="37"/>
        <v>950</v>
      </c>
      <c r="P104" s="3">
        <f t="shared" si="38"/>
        <v>25</v>
      </c>
      <c r="Q104" s="21">
        <f t="shared" si="39"/>
        <v>2.6315789473684208</v>
      </c>
      <c r="R104" s="4">
        <f t="shared" si="24"/>
        <v>184</v>
      </c>
      <c r="S104" s="4">
        <f t="shared" si="52"/>
        <v>63</v>
      </c>
      <c r="X104" s="8">
        <v>1880</v>
      </c>
      <c r="Y104" s="8">
        <v>1478</v>
      </c>
      <c r="Z104" s="4">
        <f t="shared" si="48"/>
        <v>1202</v>
      </c>
      <c r="AA104" s="21">
        <f t="shared" si="19"/>
        <v>5.1948051948051948</v>
      </c>
      <c r="AB104" s="24">
        <f t="shared" si="49"/>
        <v>18.673883626522329</v>
      </c>
      <c r="AC104" s="24">
        <f t="shared" si="50"/>
        <v>4.3478260869565215</v>
      </c>
      <c r="AD104" s="24">
        <f t="shared" si="51"/>
        <v>0.81190798376184026</v>
      </c>
      <c r="AE104" s="24">
        <f t="shared" si="53"/>
        <v>17.861975642760484</v>
      </c>
      <c r="AF104" s="24">
        <f t="shared" si="40"/>
        <v>13.666150613638933</v>
      </c>
      <c r="AG104" s="24">
        <f t="shared" si="41"/>
        <v>3.5963554246418243</v>
      </c>
      <c r="AH104" s="24">
        <f t="shared" si="46"/>
        <v>209.43735450944129</v>
      </c>
      <c r="AI104" s="24">
        <f t="shared" si="47"/>
        <v>3.7708633834741399</v>
      </c>
      <c r="AJ104" s="1">
        <v>0.69299999999999995</v>
      </c>
      <c r="AK104" s="27">
        <f t="shared" si="35"/>
        <v>43994</v>
      </c>
      <c r="AL104" s="27">
        <f t="shared" si="36"/>
        <v>44000</v>
      </c>
      <c r="AM104" s="4">
        <v>0.97430000000000005</v>
      </c>
      <c r="AN104" s="4">
        <v>2.12E-2</v>
      </c>
      <c r="AO104" s="12">
        <f t="shared" si="5"/>
        <v>32.688679245283019</v>
      </c>
      <c r="AP104" s="4">
        <v>0.94699999999999995</v>
      </c>
      <c r="AQ104" s="4">
        <v>1.4200000000000001E-2</v>
      </c>
      <c r="AR104" s="12">
        <f t="shared" si="17"/>
        <v>48.802816901408441</v>
      </c>
      <c r="AS104" s="7">
        <f t="shared" si="25"/>
        <v>44000</v>
      </c>
      <c r="AT104" s="3">
        <f t="shared" si="33"/>
        <v>3542</v>
      </c>
      <c r="AU104" s="3">
        <f t="shared" si="34"/>
        <v>184</v>
      </c>
    </row>
    <row r="105" spans="4:47" x14ac:dyDescent="0.3">
      <c r="D105" s="7">
        <f t="shared" si="21"/>
        <v>44001</v>
      </c>
      <c r="E105" s="12">
        <v>2104</v>
      </c>
      <c r="F105" s="4">
        <v>132</v>
      </c>
      <c r="G105" s="4">
        <f t="shared" si="43"/>
        <v>14023</v>
      </c>
      <c r="H105" s="4">
        <f t="shared" si="44"/>
        <v>588</v>
      </c>
      <c r="I105" s="4">
        <f t="shared" si="42"/>
        <v>4.193111317121871</v>
      </c>
      <c r="J105" s="8">
        <v>3674</v>
      </c>
      <c r="K105" s="8">
        <v>289</v>
      </c>
      <c r="L105" s="8">
        <v>13</v>
      </c>
      <c r="M105" s="4">
        <f t="shared" si="45"/>
        <v>276</v>
      </c>
      <c r="N105" s="4">
        <v>6</v>
      </c>
      <c r="O105" s="3">
        <f t="shared" si="37"/>
        <v>1047</v>
      </c>
      <c r="P105" s="3">
        <f t="shared" si="38"/>
        <v>31</v>
      </c>
      <c r="Q105" s="21">
        <f t="shared" si="39"/>
        <v>2.9608404966571156</v>
      </c>
      <c r="R105" s="4">
        <f t="shared" si="24"/>
        <v>190</v>
      </c>
      <c r="S105" s="4">
        <f t="shared" si="52"/>
        <v>61</v>
      </c>
      <c r="X105" s="8">
        <v>1941</v>
      </c>
      <c r="Y105" s="8">
        <v>1543</v>
      </c>
      <c r="Z105" s="4">
        <f t="shared" si="48"/>
        <v>1254</v>
      </c>
      <c r="AA105" s="21">
        <f t="shared" si="19"/>
        <v>5.1714752313554708</v>
      </c>
      <c r="AB105" s="24">
        <f t="shared" si="49"/>
        <v>18.729747245625404</v>
      </c>
      <c r="AC105" s="24">
        <f t="shared" si="50"/>
        <v>4.4982698961937722</v>
      </c>
      <c r="AD105" s="24">
        <f t="shared" si="51"/>
        <v>0.84251458198314966</v>
      </c>
      <c r="AE105" s="24">
        <f t="shared" si="53"/>
        <v>17.887232663642255</v>
      </c>
      <c r="AF105" s="24">
        <f t="shared" si="40"/>
        <v>15.061536518399963</v>
      </c>
      <c r="AG105" s="24">
        <f t="shared" si="41"/>
        <v>4.4594807265558627</v>
      </c>
      <c r="AH105" s="24">
        <f t="shared" si="46"/>
        <v>201.72676847900922</v>
      </c>
      <c r="AI105" s="24">
        <f t="shared" si="47"/>
        <v>4.193111317121871</v>
      </c>
      <c r="AJ105" s="1">
        <v>0.69299999999999995</v>
      </c>
      <c r="AK105" s="27">
        <f t="shared" si="35"/>
        <v>43995</v>
      </c>
      <c r="AL105" s="27">
        <f t="shared" si="36"/>
        <v>44001</v>
      </c>
      <c r="AM105" s="4">
        <v>0.9617</v>
      </c>
      <c r="AN105" s="4">
        <v>2.2599999999999999E-2</v>
      </c>
      <c r="AO105" s="12">
        <f t="shared" si="5"/>
        <v>30.66371681415929</v>
      </c>
      <c r="AP105" s="4">
        <v>0.92789999999999995</v>
      </c>
      <c r="AQ105" s="4">
        <v>1.6899999999999998E-2</v>
      </c>
      <c r="AR105" s="12">
        <f t="shared" si="17"/>
        <v>41.005917159763314</v>
      </c>
      <c r="AS105" s="7">
        <f t="shared" si="25"/>
        <v>44001</v>
      </c>
      <c r="AT105" s="3">
        <f t="shared" si="33"/>
        <v>3674</v>
      </c>
      <c r="AU105" s="3">
        <f t="shared" si="34"/>
        <v>190</v>
      </c>
    </row>
    <row r="106" spans="4:47" x14ac:dyDescent="0.3">
      <c r="D106" s="7">
        <f t="shared" si="21"/>
        <v>44002</v>
      </c>
      <c r="E106" s="12">
        <v>2371</v>
      </c>
      <c r="F106" s="4">
        <v>81</v>
      </c>
      <c r="G106" s="4">
        <f t="shared" si="43"/>
        <v>13752</v>
      </c>
      <c r="H106" s="4">
        <f t="shared" si="44"/>
        <v>564</v>
      </c>
      <c r="I106" s="4">
        <f t="shared" si="42"/>
        <v>4.1012216404886557</v>
      </c>
      <c r="J106" s="8">
        <v>3755</v>
      </c>
      <c r="K106" s="8">
        <v>314</v>
      </c>
      <c r="L106" s="8">
        <v>17</v>
      </c>
      <c r="M106" s="4">
        <f t="shared" si="45"/>
        <v>297</v>
      </c>
      <c r="N106" s="4">
        <v>3</v>
      </c>
      <c r="O106" s="3">
        <f t="shared" si="37"/>
        <v>1087</v>
      </c>
      <c r="P106" s="3">
        <f t="shared" si="38"/>
        <v>33</v>
      </c>
      <c r="Q106" s="21">
        <f t="shared" si="39"/>
        <v>3.035878564857406</v>
      </c>
      <c r="R106" s="4">
        <f t="shared" si="24"/>
        <v>193</v>
      </c>
      <c r="S106" s="4">
        <f t="shared" si="52"/>
        <v>67</v>
      </c>
      <c r="T106" s="4">
        <f>SUM(S93:S106)</f>
        <v>480</v>
      </c>
      <c r="U106" s="4">
        <f>T106+P106</f>
        <v>513</v>
      </c>
      <c r="V106" s="4">
        <f>(P106/U106)*100</f>
        <v>6.4327485380116958</v>
      </c>
      <c r="W106" s="4">
        <f>O106/T106</f>
        <v>2.2645833333333334</v>
      </c>
      <c r="X106" s="8">
        <v>2008</v>
      </c>
      <c r="Y106" s="8">
        <v>1554</v>
      </c>
      <c r="Z106" s="4">
        <f t="shared" si="48"/>
        <v>1240</v>
      </c>
      <c r="AA106" s="21">
        <f t="shared" si="19"/>
        <v>5.1398135818908122</v>
      </c>
      <c r="AB106" s="24">
        <f t="shared" si="49"/>
        <v>20.205920205920204</v>
      </c>
      <c r="AC106" s="24">
        <f t="shared" si="50"/>
        <v>5.4140127388535033</v>
      </c>
      <c r="AD106" s="24">
        <f t="shared" si="51"/>
        <v>1.0939510939510939</v>
      </c>
      <c r="AE106" s="24">
        <f t="shared" si="53"/>
        <v>19.111969111969113</v>
      </c>
      <c r="AF106" s="24">
        <f t="shared" si="40"/>
        <v>15.636953386342654</v>
      </c>
      <c r="AG106" s="24">
        <f t="shared" si="41"/>
        <v>4.7471891605272081</v>
      </c>
      <c r="AH106" s="24">
        <f t="shared" si="46"/>
        <v>197.8283191986975</v>
      </c>
      <c r="AI106" s="24">
        <f t="shared" si="47"/>
        <v>4.1012216404886557</v>
      </c>
      <c r="AJ106" s="1">
        <v>0.69299999999999995</v>
      </c>
      <c r="AK106" s="27">
        <f t="shared" si="35"/>
        <v>43996</v>
      </c>
      <c r="AL106" s="27">
        <f t="shared" si="36"/>
        <v>44002</v>
      </c>
      <c r="AM106" s="4">
        <v>0.97189999999999999</v>
      </c>
      <c r="AN106" s="4">
        <v>2.4899999999999999E-2</v>
      </c>
      <c r="AO106" s="12">
        <f t="shared" si="5"/>
        <v>27.831325301204817</v>
      </c>
      <c r="AP106" s="4">
        <v>0.98019999999999996</v>
      </c>
      <c r="AQ106" s="4">
        <v>2.0199999999999999E-2</v>
      </c>
      <c r="AR106" s="12">
        <f t="shared" si="17"/>
        <v>34.306930693069305</v>
      </c>
      <c r="AS106" s="7">
        <f t="shared" si="25"/>
        <v>44002</v>
      </c>
      <c r="AT106" s="3">
        <f t="shared" si="33"/>
        <v>3755</v>
      </c>
      <c r="AU106" s="3">
        <f t="shared" si="34"/>
        <v>193</v>
      </c>
    </row>
    <row r="107" spans="4:47" x14ac:dyDescent="0.3">
      <c r="D107" s="7">
        <f t="shared" si="21"/>
        <v>44003</v>
      </c>
      <c r="E107" s="12">
        <v>1360</v>
      </c>
      <c r="F107" s="4">
        <v>117</v>
      </c>
      <c r="G107" s="4">
        <f t="shared" si="43"/>
        <v>13137</v>
      </c>
      <c r="H107" s="4">
        <f t="shared" si="44"/>
        <v>606</v>
      </c>
      <c r="I107" s="4">
        <f t="shared" si="42"/>
        <v>4.6129253254167617</v>
      </c>
      <c r="J107" s="8">
        <v>3872</v>
      </c>
      <c r="K107" s="8">
        <v>322</v>
      </c>
      <c r="L107" s="8">
        <v>13</v>
      </c>
      <c r="M107" s="4">
        <f t="shared" si="45"/>
        <v>309</v>
      </c>
      <c r="N107" s="4">
        <v>6</v>
      </c>
      <c r="O107" s="3">
        <f t="shared" si="37"/>
        <v>1161</v>
      </c>
      <c r="P107" s="3">
        <f t="shared" si="38"/>
        <v>39</v>
      </c>
      <c r="Q107" s="21">
        <f t="shared" si="39"/>
        <v>3.3591731266149871</v>
      </c>
      <c r="R107" s="4">
        <f t="shared" si="24"/>
        <v>199</v>
      </c>
      <c r="S107" s="4">
        <f t="shared" si="52"/>
        <v>19</v>
      </c>
      <c r="T107" s="4">
        <f t="shared" ref="T107:T121" si="54">SUM(S94:S107)</f>
        <v>482</v>
      </c>
      <c r="U107" s="4">
        <f t="shared" ref="U107:U121" si="55">T107+P107</f>
        <v>521</v>
      </c>
      <c r="V107" s="4">
        <f t="shared" ref="V107:V121" si="56">(P107/U107)*100</f>
        <v>7.4856046065259116</v>
      </c>
      <c r="W107" s="4">
        <f t="shared" ref="W107:W121" si="57">O107/T107</f>
        <v>2.408713692946058</v>
      </c>
      <c r="X107" s="8">
        <v>2027</v>
      </c>
      <c r="Y107" s="8">
        <v>1646</v>
      </c>
      <c r="Z107" s="4">
        <f t="shared" si="48"/>
        <v>1324</v>
      </c>
      <c r="AA107" s="21">
        <f t="shared" si="19"/>
        <v>5.1394628099173554</v>
      </c>
      <c r="AB107" s="24">
        <f t="shared" si="49"/>
        <v>19.562575941676794</v>
      </c>
      <c r="AC107" s="24">
        <f t="shared" si="50"/>
        <v>4.0372670807453419</v>
      </c>
      <c r="AD107" s="24">
        <f t="shared" si="51"/>
        <v>0.7897934386391251</v>
      </c>
      <c r="AE107" s="24">
        <f t="shared" si="53"/>
        <v>18.772782503037668</v>
      </c>
      <c r="AF107" s="24">
        <f t="shared" si="40"/>
        <v>16.701474592036632</v>
      </c>
      <c r="AG107" s="24">
        <f t="shared" si="41"/>
        <v>5.610314462441246</v>
      </c>
      <c r="AH107" s="24">
        <f t="shared" si="46"/>
        <v>188.98128485407861</v>
      </c>
      <c r="AI107" s="24">
        <f t="shared" si="47"/>
        <v>4.6129253254167617</v>
      </c>
      <c r="AJ107" s="1">
        <v>0.69299999999999995</v>
      </c>
      <c r="AK107" s="27">
        <f t="shared" si="35"/>
        <v>43997</v>
      </c>
      <c r="AL107" s="27">
        <f t="shared" si="36"/>
        <v>44003</v>
      </c>
      <c r="AM107" s="4">
        <v>0.99429999999999996</v>
      </c>
      <c r="AN107" s="4">
        <v>2.8000000000000001E-2</v>
      </c>
      <c r="AO107" s="12">
        <f t="shared" si="5"/>
        <v>24.749999999999996</v>
      </c>
      <c r="AP107" s="4">
        <v>0.99019999999999997</v>
      </c>
      <c r="AQ107" s="4">
        <v>2.2700000000000001E-2</v>
      </c>
      <c r="AR107" s="12">
        <f t="shared" si="17"/>
        <v>30.528634361233475</v>
      </c>
      <c r="AS107" s="7">
        <f t="shared" si="25"/>
        <v>44003</v>
      </c>
      <c r="AT107" s="3">
        <f t="shared" si="33"/>
        <v>3872</v>
      </c>
      <c r="AU107" s="3">
        <f t="shared" si="34"/>
        <v>199</v>
      </c>
    </row>
    <row r="108" spans="4:47" x14ac:dyDescent="0.3">
      <c r="D108" s="7">
        <f t="shared" si="21"/>
        <v>44004</v>
      </c>
      <c r="E108" s="12">
        <v>566</v>
      </c>
      <c r="F108" s="4">
        <v>33</v>
      </c>
      <c r="G108" s="4">
        <f t="shared" si="43"/>
        <v>12294</v>
      </c>
      <c r="H108" s="4">
        <f t="shared" si="44"/>
        <v>615</v>
      </c>
      <c r="I108" s="4">
        <f t="shared" si="42"/>
        <v>5.0024402147388969</v>
      </c>
      <c r="J108" s="8">
        <v>3905</v>
      </c>
      <c r="K108" s="8">
        <v>322</v>
      </c>
      <c r="L108" s="8">
        <v>13</v>
      </c>
      <c r="M108" s="4">
        <f t="shared" si="45"/>
        <v>309</v>
      </c>
      <c r="N108" s="4">
        <v>0</v>
      </c>
      <c r="O108" s="3">
        <f t="shared" si="37"/>
        <v>1178</v>
      </c>
      <c r="P108" s="3">
        <f t="shared" si="38"/>
        <v>39</v>
      </c>
      <c r="Q108" s="21">
        <f t="shared" si="39"/>
        <v>3.3106960950764006</v>
      </c>
      <c r="R108" s="4">
        <f t="shared" si="24"/>
        <v>199</v>
      </c>
      <c r="S108" s="4">
        <f t="shared" si="52"/>
        <v>47</v>
      </c>
      <c r="T108" s="4">
        <f t="shared" si="54"/>
        <v>526</v>
      </c>
      <c r="U108" s="4">
        <f t="shared" si="55"/>
        <v>565</v>
      </c>
      <c r="V108" s="4">
        <f t="shared" si="56"/>
        <v>6.9026548672566372</v>
      </c>
      <c r="W108" s="4">
        <f t="shared" si="57"/>
        <v>2.2395437262357416</v>
      </c>
      <c r="X108" s="8">
        <v>2074</v>
      </c>
      <c r="Y108" s="8">
        <v>1632</v>
      </c>
      <c r="Z108" s="4">
        <f t="shared" si="48"/>
        <v>1310</v>
      </c>
      <c r="AA108" s="21">
        <f t="shared" si="19"/>
        <v>5.0960307298335472</v>
      </c>
      <c r="AB108" s="24">
        <f t="shared" si="49"/>
        <v>19.730392156862745</v>
      </c>
      <c r="AC108" s="24">
        <f t="shared" si="50"/>
        <v>4.0372670807453419</v>
      </c>
      <c r="AD108" s="24">
        <f t="shared" si="51"/>
        <v>0.79656862745098034</v>
      </c>
      <c r="AE108" s="24">
        <f t="shared" si="53"/>
        <v>18.933823529411764</v>
      </c>
      <c r="AF108" s="24">
        <f t="shared" si="40"/>
        <v>16.946026760912275</v>
      </c>
      <c r="AG108" s="24">
        <f t="shared" si="41"/>
        <v>5.610314462441246</v>
      </c>
      <c r="AH108" s="24">
        <f t="shared" si="46"/>
        <v>176.85437436218635</v>
      </c>
      <c r="AI108" s="24">
        <f t="shared" si="47"/>
        <v>5.0024402147388969</v>
      </c>
      <c r="AJ108" s="1">
        <v>0.69299999999999995</v>
      </c>
      <c r="AK108" s="27">
        <f t="shared" si="35"/>
        <v>43998</v>
      </c>
      <c r="AL108" s="27">
        <f t="shared" si="36"/>
        <v>44004</v>
      </c>
      <c r="AM108" s="4">
        <v>0.98550000000000004</v>
      </c>
      <c r="AN108" s="4">
        <v>2.7E-2</v>
      </c>
      <c r="AO108" s="12">
        <f t="shared" si="5"/>
        <v>25.666666666666664</v>
      </c>
      <c r="AP108" s="4">
        <v>0.97599999999999998</v>
      </c>
      <c r="AQ108" s="4">
        <v>2.1600000000000001E-2</v>
      </c>
      <c r="AR108" s="12">
        <f t="shared" si="17"/>
        <v>32.083333333333329</v>
      </c>
      <c r="AS108" s="7">
        <f t="shared" si="25"/>
        <v>44004</v>
      </c>
      <c r="AT108" s="3">
        <f t="shared" si="33"/>
        <v>3905</v>
      </c>
      <c r="AU108" s="3">
        <f t="shared" si="34"/>
        <v>199</v>
      </c>
    </row>
    <row r="109" spans="4:47" x14ac:dyDescent="0.3">
      <c r="D109" s="7">
        <f t="shared" si="21"/>
        <v>44005</v>
      </c>
      <c r="E109" s="12">
        <v>2776</v>
      </c>
      <c r="F109" s="4">
        <v>79</v>
      </c>
      <c r="G109" s="4">
        <f t="shared" si="43"/>
        <v>13276</v>
      </c>
      <c r="H109" s="4">
        <f t="shared" si="44"/>
        <v>643</v>
      </c>
      <c r="I109" s="4">
        <f t="shared" si="42"/>
        <v>4.8433263031033444</v>
      </c>
      <c r="J109" s="8">
        <v>3984</v>
      </c>
      <c r="K109" s="8">
        <v>341</v>
      </c>
      <c r="L109" s="8">
        <v>11</v>
      </c>
      <c r="M109" s="4">
        <f t="shared" si="45"/>
        <v>330</v>
      </c>
      <c r="N109" s="4">
        <v>8</v>
      </c>
      <c r="O109" s="3">
        <f t="shared" si="37"/>
        <v>1174</v>
      </c>
      <c r="P109" s="3">
        <f t="shared" si="38"/>
        <v>43</v>
      </c>
      <c r="Q109" s="21">
        <f t="shared" si="39"/>
        <v>3.6626916524701874</v>
      </c>
      <c r="R109" s="4">
        <f t="shared" si="24"/>
        <v>207</v>
      </c>
      <c r="S109" s="4">
        <f t="shared" si="52"/>
        <v>97</v>
      </c>
      <c r="T109" s="4">
        <f t="shared" si="54"/>
        <v>584</v>
      </c>
      <c r="U109" s="4">
        <f t="shared" si="55"/>
        <v>627</v>
      </c>
      <c r="V109" s="4">
        <f t="shared" si="56"/>
        <v>6.8580542264752795</v>
      </c>
      <c r="W109" s="4">
        <f t="shared" si="57"/>
        <v>2.0102739726027399</v>
      </c>
      <c r="X109" s="8">
        <v>2171</v>
      </c>
      <c r="Y109" s="8">
        <v>1606</v>
      </c>
      <c r="Z109" s="4">
        <f t="shared" si="48"/>
        <v>1265</v>
      </c>
      <c r="AA109" s="21">
        <f t="shared" si="19"/>
        <v>5.1957831325301207</v>
      </c>
      <c r="AB109" s="24">
        <f t="shared" si="49"/>
        <v>21.232876712328768</v>
      </c>
      <c r="AC109" s="24">
        <f t="shared" si="50"/>
        <v>3.225806451612903</v>
      </c>
      <c r="AD109" s="24">
        <f t="shared" si="51"/>
        <v>0.68493150684931503</v>
      </c>
      <c r="AE109" s="24">
        <f t="shared" si="53"/>
        <v>20.547945205479451</v>
      </c>
      <c r="AF109" s="24">
        <f t="shared" si="40"/>
        <v>16.888485074118009</v>
      </c>
      <c r="AG109" s="24">
        <f t="shared" si="41"/>
        <v>6.1857313303839376</v>
      </c>
      <c r="AH109" s="24">
        <f t="shared" si="46"/>
        <v>190.98085847017947</v>
      </c>
      <c r="AI109" s="24">
        <f t="shared" si="47"/>
        <v>4.8433263031033444</v>
      </c>
      <c r="AJ109" s="1">
        <v>0.69299999999999995</v>
      </c>
      <c r="AK109" s="27">
        <f t="shared" si="35"/>
        <v>43999</v>
      </c>
      <c r="AL109" s="27">
        <f t="shared" si="36"/>
        <v>44005</v>
      </c>
      <c r="AM109" s="4">
        <v>0.97819999999999996</v>
      </c>
      <c r="AN109" s="4">
        <v>2.4199999999999999E-2</v>
      </c>
      <c r="AO109" s="12">
        <f t="shared" si="5"/>
        <v>28.636363636363637</v>
      </c>
      <c r="AP109" s="4">
        <v>0.97609999999999997</v>
      </c>
      <c r="AQ109" s="4">
        <v>2.1600000000000001E-2</v>
      </c>
      <c r="AR109" s="12">
        <f t="shared" si="17"/>
        <v>32.083333333333329</v>
      </c>
      <c r="AS109" s="7">
        <f t="shared" si="25"/>
        <v>44005</v>
      </c>
      <c r="AT109" s="3">
        <f t="shared" si="33"/>
        <v>3984</v>
      </c>
      <c r="AU109" s="3">
        <f t="shared" si="34"/>
        <v>207</v>
      </c>
    </row>
    <row r="110" spans="4:47" x14ac:dyDescent="0.3">
      <c r="D110" s="7">
        <f t="shared" si="21"/>
        <v>44006</v>
      </c>
      <c r="E110" s="12">
        <v>2946</v>
      </c>
      <c r="F110" s="4">
        <v>130</v>
      </c>
      <c r="G110" s="4">
        <f t="shared" si="43"/>
        <v>14177</v>
      </c>
      <c r="H110" s="4">
        <f t="shared" si="44"/>
        <v>661</v>
      </c>
      <c r="I110" s="4">
        <f t="shared" si="42"/>
        <v>4.6624814840939548</v>
      </c>
      <c r="J110" s="8">
        <v>4114</v>
      </c>
      <c r="K110" s="8">
        <v>362</v>
      </c>
      <c r="L110" s="8">
        <v>13</v>
      </c>
      <c r="M110" s="4">
        <f t="shared" si="45"/>
        <v>349</v>
      </c>
      <c r="N110" s="4">
        <v>1</v>
      </c>
      <c r="O110" s="3">
        <f t="shared" si="37"/>
        <v>1225</v>
      </c>
      <c r="P110" s="3">
        <f t="shared" si="38"/>
        <v>41</v>
      </c>
      <c r="Q110" s="21">
        <f t="shared" si="39"/>
        <v>3.3469387755102038</v>
      </c>
      <c r="R110" s="4">
        <f t="shared" si="24"/>
        <v>208</v>
      </c>
      <c r="S110" s="4">
        <f t="shared" si="52"/>
        <v>46</v>
      </c>
      <c r="T110" s="4">
        <f t="shared" si="54"/>
        <v>594</v>
      </c>
      <c r="U110" s="4">
        <f t="shared" si="55"/>
        <v>635</v>
      </c>
      <c r="V110" s="4">
        <f t="shared" si="56"/>
        <v>6.4566929133858268</v>
      </c>
      <c r="W110" s="4">
        <f t="shared" si="57"/>
        <v>2.0622895622895623</v>
      </c>
      <c r="X110" s="8">
        <v>2217</v>
      </c>
      <c r="Y110" s="8">
        <v>1689</v>
      </c>
      <c r="Z110" s="4">
        <f t="shared" si="48"/>
        <v>1327</v>
      </c>
      <c r="AA110" s="21">
        <f t="shared" si="19"/>
        <v>5.0559066601847347</v>
      </c>
      <c r="AB110" s="24">
        <f t="shared" si="49"/>
        <v>21.43280047365305</v>
      </c>
      <c r="AC110" s="24">
        <f t="shared" si="50"/>
        <v>3.5911602209944751</v>
      </c>
      <c r="AD110" s="24">
        <f t="shared" si="51"/>
        <v>0.76968620485494377</v>
      </c>
      <c r="AE110" s="24">
        <f t="shared" si="53"/>
        <v>20.663114268798104</v>
      </c>
      <c r="AF110" s="24">
        <f t="shared" si="40"/>
        <v>17.622141580744941</v>
      </c>
      <c r="AG110" s="24">
        <f t="shared" si="41"/>
        <v>5.8980228964125923</v>
      </c>
      <c r="AH110" s="24">
        <f t="shared" si="46"/>
        <v>203.94212342058862</v>
      </c>
      <c r="AI110" s="24">
        <f t="shared" si="47"/>
        <v>4.6624814840939548</v>
      </c>
      <c r="AJ110" s="1">
        <v>0.69299999999999995</v>
      </c>
      <c r="AK110" s="27">
        <f t="shared" si="35"/>
        <v>44000</v>
      </c>
      <c r="AL110" s="27">
        <f t="shared" si="36"/>
        <v>44006</v>
      </c>
      <c r="AM110" s="4">
        <v>0.98089999999999999</v>
      </c>
      <c r="AN110" s="4">
        <v>2.3199999999999998E-2</v>
      </c>
      <c r="AO110" s="12">
        <f t="shared" si="5"/>
        <v>29.870689655172413</v>
      </c>
      <c r="AP110" s="4">
        <v>0.96650000000000003</v>
      </c>
      <c r="AQ110" s="4">
        <v>2.0400000000000001E-2</v>
      </c>
      <c r="AR110" s="12">
        <f t="shared" si="17"/>
        <v>33.970588235294116</v>
      </c>
      <c r="AS110" s="7">
        <f t="shared" si="25"/>
        <v>44006</v>
      </c>
      <c r="AT110" s="3">
        <f t="shared" si="33"/>
        <v>4114</v>
      </c>
      <c r="AU110" s="3">
        <f t="shared" si="34"/>
        <v>208</v>
      </c>
    </row>
    <row r="111" spans="4:47" x14ac:dyDescent="0.3">
      <c r="D111" s="7">
        <f t="shared" si="21"/>
        <v>44007</v>
      </c>
      <c r="E111" s="12">
        <v>3016</v>
      </c>
      <c r="F111" s="4">
        <v>128</v>
      </c>
      <c r="G111" s="4">
        <f t="shared" si="43"/>
        <v>15139</v>
      </c>
      <c r="H111" s="4">
        <f t="shared" si="44"/>
        <v>700</v>
      </c>
      <c r="I111" s="4">
        <f t="shared" si="42"/>
        <v>4.623819274720919</v>
      </c>
      <c r="J111" s="8">
        <v>4242</v>
      </c>
      <c r="K111" s="8">
        <v>390</v>
      </c>
      <c r="L111" s="8">
        <v>16</v>
      </c>
      <c r="M111" s="4">
        <f t="shared" si="45"/>
        <v>374</v>
      </c>
      <c r="N111" s="4">
        <v>1</v>
      </c>
      <c r="O111" s="3">
        <f t="shared" ref="O111:O121" si="58">SUM(F98:F111)</f>
        <v>1249</v>
      </c>
      <c r="P111" s="3">
        <f t="shared" si="38"/>
        <v>42</v>
      </c>
      <c r="Q111" s="21">
        <f t="shared" si="39"/>
        <v>3.3626901521216972</v>
      </c>
      <c r="R111" s="4">
        <f t="shared" si="24"/>
        <v>209</v>
      </c>
      <c r="S111" s="4">
        <f t="shared" si="52"/>
        <v>46</v>
      </c>
      <c r="T111" s="4">
        <f t="shared" si="54"/>
        <v>599</v>
      </c>
      <c r="U111" s="4">
        <f t="shared" si="55"/>
        <v>641</v>
      </c>
      <c r="V111" s="4">
        <f t="shared" si="56"/>
        <v>6.5522620904836195</v>
      </c>
      <c r="W111" s="4">
        <f t="shared" si="57"/>
        <v>2.0851419031719534</v>
      </c>
      <c r="X111" s="8">
        <v>2263</v>
      </c>
      <c r="Y111" s="8">
        <v>1770</v>
      </c>
      <c r="Z111" s="4">
        <f t="shared" si="48"/>
        <v>1380</v>
      </c>
      <c r="AA111" s="21">
        <f t="shared" ref="AA111:AA117" si="59">(R111/J111)*100</f>
        <v>4.9269212635549273</v>
      </c>
      <c r="AB111" s="24">
        <f t="shared" si="49"/>
        <v>22.033898305084744</v>
      </c>
      <c r="AC111" s="24">
        <f t="shared" si="50"/>
        <v>4.1025641025641022</v>
      </c>
      <c r="AD111" s="24">
        <f t="shared" si="51"/>
        <v>0.903954802259887</v>
      </c>
      <c r="AE111" s="24">
        <f t="shared" si="53"/>
        <v>21.129943502824858</v>
      </c>
      <c r="AF111" s="24">
        <f t="shared" si="40"/>
        <v>17.967391701510554</v>
      </c>
      <c r="AG111" s="24">
        <f t="shared" si="41"/>
        <v>6.0418771133982654</v>
      </c>
      <c r="AH111" s="24">
        <f t="shared" si="46"/>
        <v>217.78089909461033</v>
      </c>
      <c r="AI111" s="24">
        <f t="shared" si="47"/>
        <v>4.623819274720919</v>
      </c>
      <c r="AJ111" s="1">
        <v>0.69299999999999995</v>
      </c>
      <c r="AK111" s="27">
        <f t="shared" si="35"/>
        <v>44001</v>
      </c>
      <c r="AL111" s="27">
        <f t="shared" si="36"/>
        <v>44007</v>
      </c>
      <c r="AM111" s="4">
        <v>0.98319999999999996</v>
      </c>
      <c r="AN111" s="4">
        <v>2.29E-2</v>
      </c>
      <c r="AO111" s="12">
        <f t="shared" si="5"/>
        <v>30.262008733624452</v>
      </c>
      <c r="AP111" s="4">
        <v>0.94279999999999997</v>
      </c>
      <c r="AQ111" s="4">
        <v>1.7000000000000001E-2</v>
      </c>
      <c r="AR111" s="12">
        <f t="shared" si="17"/>
        <v>40.764705882352935</v>
      </c>
      <c r="AS111" s="7">
        <f t="shared" si="25"/>
        <v>44007</v>
      </c>
      <c r="AT111" s="3">
        <f t="shared" si="33"/>
        <v>4242</v>
      </c>
      <c r="AU111" s="3">
        <f t="shared" si="34"/>
        <v>209</v>
      </c>
    </row>
    <row r="112" spans="4:47" x14ac:dyDescent="0.3">
      <c r="D112" s="7">
        <f>D111+1</f>
        <v>44008</v>
      </c>
      <c r="E112" s="12">
        <v>2775</v>
      </c>
      <c r="F112" s="4">
        <v>166</v>
      </c>
      <c r="G112" s="4">
        <f t="shared" si="43"/>
        <v>15810</v>
      </c>
      <c r="H112" s="4">
        <f t="shared" si="44"/>
        <v>734</v>
      </c>
      <c r="I112" s="4">
        <f t="shared" si="42"/>
        <v>4.6426312460468058</v>
      </c>
      <c r="J112" s="8">
        <v>4408</v>
      </c>
      <c r="K112" s="8">
        <v>384</v>
      </c>
      <c r="L112" s="8">
        <v>16</v>
      </c>
      <c r="M112" s="4">
        <f t="shared" si="45"/>
        <v>368</v>
      </c>
      <c r="N112" s="4">
        <v>2</v>
      </c>
      <c r="O112" s="3">
        <f t="shared" si="58"/>
        <v>1322</v>
      </c>
      <c r="P112" s="3">
        <f t="shared" si="38"/>
        <v>43</v>
      </c>
      <c r="Q112" s="21">
        <f t="shared" si="39"/>
        <v>3.2526475037821481</v>
      </c>
      <c r="R112" s="4">
        <f>R111+N112</f>
        <v>211</v>
      </c>
      <c r="S112" s="4">
        <f t="shared" si="52"/>
        <v>107</v>
      </c>
      <c r="T112" s="4">
        <f t="shared" si="54"/>
        <v>682</v>
      </c>
      <c r="U112" s="4">
        <f t="shared" si="55"/>
        <v>725</v>
      </c>
      <c r="V112" s="4">
        <f t="shared" si="56"/>
        <v>5.931034482758621</v>
      </c>
      <c r="W112" s="4">
        <f t="shared" si="57"/>
        <v>1.9384164222873901</v>
      </c>
      <c r="X112" s="8">
        <v>2370</v>
      </c>
      <c r="Y112" s="8">
        <v>1827</v>
      </c>
      <c r="Z112" s="4">
        <f t="shared" si="48"/>
        <v>1443</v>
      </c>
      <c r="AA112" s="21">
        <f t="shared" si="59"/>
        <v>4.7867513611615244</v>
      </c>
      <c r="AB112" s="24">
        <f t="shared" si="49"/>
        <v>21.018062397372741</v>
      </c>
      <c r="AC112" s="24">
        <f t="shared" si="50"/>
        <v>4.1666666666666661</v>
      </c>
      <c r="AD112" s="24">
        <f t="shared" si="51"/>
        <v>0.875752599890531</v>
      </c>
      <c r="AE112" s="24">
        <f t="shared" si="53"/>
        <v>20.142309797482209</v>
      </c>
      <c r="AF112" s="24">
        <f t="shared" si="40"/>
        <v>19.017527485505969</v>
      </c>
      <c r="AG112" s="24">
        <f t="shared" si="41"/>
        <v>6.1857313303839376</v>
      </c>
      <c r="AH112" s="24">
        <f t="shared" si="46"/>
        <v>227.43351705434901</v>
      </c>
      <c r="AI112" s="24">
        <f t="shared" si="47"/>
        <v>4.6426312460468058</v>
      </c>
      <c r="AJ112" s="1">
        <v>0.69299999999999995</v>
      </c>
      <c r="AK112" s="27">
        <f t="shared" si="35"/>
        <v>44002</v>
      </c>
      <c r="AL112" s="27">
        <f t="shared" si="36"/>
        <v>44008</v>
      </c>
      <c r="AM112" s="4">
        <v>0.9728</v>
      </c>
      <c r="AN112" s="4">
        <v>2.5600000000000001E-2</v>
      </c>
      <c r="AO112" s="12">
        <f t="shared" si="5"/>
        <v>27.070312499999996</v>
      </c>
      <c r="AP112" s="4">
        <v>9.0950000000000003E-2</v>
      </c>
      <c r="AQ112" s="4">
        <v>1.46E-2</v>
      </c>
      <c r="AR112" s="12">
        <f t="shared" si="17"/>
        <v>47.465753424657528</v>
      </c>
      <c r="AS112" s="7">
        <f>AS111+1</f>
        <v>44008</v>
      </c>
      <c r="AT112" s="3">
        <f t="shared" si="33"/>
        <v>4408</v>
      </c>
      <c r="AU112" s="3">
        <f t="shared" si="34"/>
        <v>211</v>
      </c>
    </row>
    <row r="113" spans="4:47" x14ac:dyDescent="0.3">
      <c r="D113" s="7">
        <f>D112+1</f>
        <v>44009</v>
      </c>
      <c r="E113" s="12">
        <v>2750</v>
      </c>
      <c r="F113" s="4">
        <v>105</v>
      </c>
      <c r="G113" s="4">
        <f t="shared" si="43"/>
        <v>16189</v>
      </c>
      <c r="H113" s="4">
        <f t="shared" si="44"/>
        <v>758</v>
      </c>
      <c r="I113" s="4">
        <f t="shared" si="42"/>
        <v>4.6821916115881157</v>
      </c>
      <c r="J113" s="8">
        <v>4513</v>
      </c>
      <c r="K113" s="8">
        <v>392</v>
      </c>
      <c r="L113" s="8">
        <v>18</v>
      </c>
      <c r="M113" s="4">
        <f t="shared" si="45"/>
        <v>374</v>
      </c>
      <c r="N113" s="4">
        <v>4</v>
      </c>
      <c r="O113" s="3">
        <f t="shared" si="58"/>
        <v>1322</v>
      </c>
      <c r="P113" s="3">
        <f t="shared" si="38"/>
        <v>43</v>
      </c>
      <c r="Q113" s="21">
        <f t="shared" si="39"/>
        <v>3.2526475037821481</v>
      </c>
      <c r="R113" s="4">
        <f>R112+N113</f>
        <v>215</v>
      </c>
      <c r="S113" s="4">
        <f t="shared" si="52"/>
        <v>87</v>
      </c>
      <c r="T113" s="4">
        <f t="shared" si="54"/>
        <v>741</v>
      </c>
      <c r="U113" s="4">
        <f t="shared" si="55"/>
        <v>784</v>
      </c>
      <c r="V113" s="4">
        <f t="shared" si="56"/>
        <v>5.4846938775510203</v>
      </c>
      <c r="W113" s="4">
        <f t="shared" si="57"/>
        <v>1.7840755735492577</v>
      </c>
      <c r="X113" s="8">
        <v>2457</v>
      </c>
      <c r="Y113" s="8">
        <v>1841</v>
      </c>
      <c r="Z113" s="4">
        <f t="shared" si="48"/>
        <v>1449</v>
      </c>
      <c r="AA113" s="21">
        <f t="shared" si="59"/>
        <v>4.7640150675825392</v>
      </c>
      <c r="AB113" s="24">
        <f t="shared" si="49"/>
        <v>21.292775665399237</v>
      </c>
      <c r="AC113" s="24">
        <f t="shared" si="50"/>
        <v>4.591836734693878</v>
      </c>
      <c r="AD113" s="24">
        <f t="shared" si="51"/>
        <v>0.9777294948397609</v>
      </c>
      <c r="AE113" s="24">
        <f t="shared" si="53"/>
        <v>20.315046170559476</v>
      </c>
      <c r="AF113" s="24">
        <f t="shared" si="40"/>
        <v>19.017527485505969</v>
      </c>
      <c r="AG113" s="24">
        <f t="shared" si="41"/>
        <v>6.1857313303839376</v>
      </c>
      <c r="AH113" s="24">
        <f t="shared" si="46"/>
        <v>232.88559187810597</v>
      </c>
      <c r="AI113" s="24">
        <f t="shared" si="47"/>
        <v>4.6821916115881157</v>
      </c>
      <c r="AJ113" s="1">
        <v>0.69299999999999995</v>
      </c>
      <c r="AK113" s="27">
        <f t="shared" si="35"/>
        <v>44003</v>
      </c>
      <c r="AL113" s="27">
        <f t="shared" si="36"/>
        <v>44009</v>
      </c>
      <c r="AM113" s="4">
        <v>0.97689999999999999</v>
      </c>
      <c r="AN113" s="4">
        <v>2.7300000000000001E-2</v>
      </c>
      <c r="AO113" s="12">
        <f t="shared" si="5"/>
        <v>25.384615384615383</v>
      </c>
      <c r="AP113" s="4">
        <v>0.91569999999999996</v>
      </c>
      <c r="AQ113" s="4">
        <v>1.2800000000000001E-2</v>
      </c>
      <c r="AR113" s="12">
        <f t="shared" si="17"/>
        <v>54.140624999999993</v>
      </c>
      <c r="AS113" s="7">
        <f>AS112+1</f>
        <v>44009</v>
      </c>
      <c r="AT113" s="3">
        <f t="shared" si="33"/>
        <v>4513</v>
      </c>
      <c r="AU113" s="3">
        <f t="shared" si="34"/>
        <v>215</v>
      </c>
    </row>
    <row r="114" spans="4:47" x14ac:dyDescent="0.3">
      <c r="D114" s="7">
        <f>D113+1</f>
        <v>44010</v>
      </c>
      <c r="E114" s="12">
        <v>1528</v>
      </c>
      <c r="F114" s="4">
        <v>112</v>
      </c>
      <c r="G114" s="4">
        <f t="shared" si="43"/>
        <v>16357</v>
      </c>
      <c r="H114" s="4">
        <f t="shared" si="44"/>
        <v>753</v>
      </c>
      <c r="I114" s="4">
        <f t="shared" si="42"/>
        <v>4.6035336553157666</v>
      </c>
      <c r="J114" s="8">
        <v>4625</v>
      </c>
      <c r="K114" s="8">
        <v>423</v>
      </c>
      <c r="L114" s="8">
        <v>20</v>
      </c>
      <c r="M114" s="4">
        <f t="shared" si="45"/>
        <v>403</v>
      </c>
      <c r="N114" s="4">
        <v>1</v>
      </c>
      <c r="O114" s="3">
        <f t="shared" si="58"/>
        <v>1359</v>
      </c>
      <c r="P114" s="3">
        <f t="shared" si="38"/>
        <v>44</v>
      </c>
      <c r="Q114" s="21">
        <f t="shared" si="39"/>
        <v>3.2376747608535692</v>
      </c>
      <c r="R114" s="4">
        <f>R113+N114</f>
        <v>216</v>
      </c>
      <c r="S114" s="4">
        <f t="shared" si="52"/>
        <v>18</v>
      </c>
      <c r="T114" s="4">
        <f t="shared" si="54"/>
        <v>752</v>
      </c>
      <c r="U114" s="4">
        <f t="shared" si="55"/>
        <v>796</v>
      </c>
      <c r="V114" s="4">
        <f t="shared" si="56"/>
        <v>5.5276381909547743</v>
      </c>
      <c r="W114" s="4">
        <f t="shared" si="57"/>
        <v>1.8071808510638299</v>
      </c>
      <c r="X114" s="8">
        <v>2475</v>
      </c>
      <c r="Y114" s="8">
        <v>1934</v>
      </c>
      <c r="Z114" s="4">
        <f t="shared" si="48"/>
        <v>1511</v>
      </c>
      <c r="AA114" s="21">
        <f t="shared" si="59"/>
        <v>4.6702702702702696</v>
      </c>
      <c r="AB114" s="24">
        <f t="shared" si="49"/>
        <v>21.871768355739402</v>
      </c>
      <c r="AC114" s="24">
        <f t="shared" si="50"/>
        <v>4.7281323877068555</v>
      </c>
      <c r="AD114" s="24">
        <f t="shared" si="51"/>
        <v>1.0341261633919339</v>
      </c>
      <c r="AE114" s="24">
        <f t="shared" si="53"/>
        <v>20.837642192347467</v>
      </c>
      <c r="AF114" s="24">
        <f t="shared" si="40"/>
        <v>19.549788088352958</v>
      </c>
      <c r="AG114" s="24">
        <f t="shared" si="41"/>
        <v>6.3295855473696108</v>
      </c>
      <c r="AH114" s="24">
        <f t="shared" si="46"/>
        <v>235.3023427234653</v>
      </c>
      <c r="AI114" s="24">
        <f t="shared" si="47"/>
        <v>4.6035336553157666</v>
      </c>
      <c r="AJ114" s="1">
        <v>0.69299999999999995</v>
      </c>
      <c r="AK114" s="27">
        <f t="shared" si="35"/>
        <v>44004</v>
      </c>
      <c r="AL114" s="27">
        <f t="shared" si="36"/>
        <v>44010</v>
      </c>
      <c r="AM114" s="4">
        <v>0.99490000000000001</v>
      </c>
      <c r="AN114" s="4">
        <v>2.9499999999999998E-2</v>
      </c>
      <c r="AO114" s="12">
        <f t="shared" si="5"/>
        <v>23.491525423728813</v>
      </c>
      <c r="AP114" s="4">
        <v>0.89870000000000005</v>
      </c>
      <c r="AQ114" s="4">
        <v>1.2E-2</v>
      </c>
      <c r="AR114" s="12">
        <f t="shared" si="17"/>
        <v>57.749999999999993</v>
      </c>
      <c r="AS114" s="7">
        <f>AS113+1</f>
        <v>44010</v>
      </c>
      <c r="AT114" s="3">
        <f t="shared" si="33"/>
        <v>4625</v>
      </c>
      <c r="AU114" s="3">
        <f t="shared" si="34"/>
        <v>216</v>
      </c>
    </row>
    <row r="115" spans="4:47" x14ac:dyDescent="0.3">
      <c r="D115" s="7">
        <f>D114+1</f>
        <v>44011</v>
      </c>
      <c r="E115" s="12">
        <v>1034</v>
      </c>
      <c r="F115" s="4">
        <v>66</v>
      </c>
      <c r="G115" s="4">
        <f t="shared" si="43"/>
        <v>16825</v>
      </c>
      <c r="H115" s="4">
        <f t="shared" si="44"/>
        <v>786</v>
      </c>
      <c r="I115" s="4">
        <f t="shared" si="42"/>
        <v>4.671619613670134</v>
      </c>
      <c r="J115" s="4">
        <f t="shared" ref="J115:J120" si="60">J114+F115</f>
        <v>4691</v>
      </c>
      <c r="K115" s="4">
        <v>423</v>
      </c>
      <c r="L115" s="4">
        <v>25</v>
      </c>
      <c r="M115" s="4">
        <f t="shared" si="45"/>
        <v>398</v>
      </c>
      <c r="N115" s="4">
        <v>3</v>
      </c>
      <c r="O115" s="3">
        <f t="shared" si="58"/>
        <v>1401</v>
      </c>
      <c r="P115" s="3">
        <f t="shared" si="38"/>
        <v>45</v>
      </c>
      <c r="Q115" s="21">
        <f t="shared" si="39"/>
        <v>3.2119914346895073</v>
      </c>
      <c r="R115" s="4">
        <f>R114+N115</f>
        <v>219</v>
      </c>
      <c r="S115" s="4">
        <f t="shared" si="52"/>
        <v>33</v>
      </c>
      <c r="T115" s="4">
        <f t="shared" si="54"/>
        <v>778</v>
      </c>
      <c r="U115" s="4">
        <f t="shared" si="55"/>
        <v>823</v>
      </c>
      <c r="V115" s="4">
        <f t="shared" si="56"/>
        <v>5.4678007290400972</v>
      </c>
      <c r="W115" s="4">
        <f t="shared" si="57"/>
        <v>1.8007712082262211</v>
      </c>
      <c r="X115" s="4">
        <v>2508</v>
      </c>
      <c r="Y115" s="4">
        <f t="shared" ref="Y115:Y121" si="61">J115-X115-R115</f>
        <v>1964</v>
      </c>
      <c r="Z115" s="4">
        <f t="shared" si="48"/>
        <v>1541</v>
      </c>
      <c r="AA115" s="21">
        <f t="shared" si="59"/>
        <v>4.6685141760818585</v>
      </c>
      <c r="AB115" s="24">
        <f t="shared" si="49"/>
        <v>21.537678207739308</v>
      </c>
      <c r="AC115" s="24">
        <f t="shared" si="50"/>
        <v>5.9101654846335698</v>
      </c>
      <c r="AD115" s="24">
        <f t="shared" si="51"/>
        <v>1.2729124236252547</v>
      </c>
      <c r="AE115" s="24">
        <f t="shared" si="53"/>
        <v>20.264765784114054</v>
      </c>
      <c r="AF115" s="24">
        <f t="shared" si="40"/>
        <v>20.153975799692784</v>
      </c>
      <c r="AG115" s="24">
        <f t="shared" si="41"/>
        <v>6.4734397643552839</v>
      </c>
      <c r="AH115" s="24">
        <f t="shared" si="46"/>
        <v>242.03472007839477</v>
      </c>
      <c r="AI115" s="24">
        <f t="shared" si="47"/>
        <v>4.671619613670134</v>
      </c>
      <c r="AJ115" s="1">
        <v>0.69299999999999995</v>
      </c>
      <c r="AK115" s="27">
        <f t="shared" si="35"/>
        <v>44005</v>
      </c>
      <c r="AL115" s="27">
        <f t="shared" si="36"/>
        <v>44011</v>
      </c>
      <c r="AM115" s="4">
        <v>0.98529999999999995</v>
      </c>
      <c r="AN115" s="4">
        <v>2.81E-2</v>
      </c>
      <c r="AO115" s="12">
        <f t="shared" si="5"/>
        <v>24.661921708185051</v>
      </c>
      <c r="AP115" s="4">
        <v>0.96379999999999999</v>
      </c>
      <c r="AQ115" s="4">
        <v>9.7000000000000003E-3</v>
      </c>
      <c r="AR115" s="12">
        <f t="shared" si="17"/>
        <v>71.44329896907216</v>
      </c>
      <c r="AS115" s="7">
        <f>AS114+1</f>
        <v>44011</v>
      </c>
      <c r="AT115" s="3">
        <f t="shared" si="33"/>
        <v>4691</v>
      </c>
      <c r="AU115" s="3">
        <f t="shared" si="34"/>
        <v>219</v>
      </c>
    </row>
    <row r="116" spans="4:47" x14ac:dyDescent="0.3">
      <c r="D116" s="7">
        <v>44012</v>
      </c>
      <c r="E116" s="12">
        <v>4525</v>
      </c>
      <c r="F116" s="4">
        <v>140</v>
      </c>
      <c r="G116" s="4">
        <f t="shared" si="43"/>
        <v>18574</v>
      </c>
      <c r="H116" s="4">
        <f t="shared" si="44"/>
        <v>847</v>
      </c>
      <c r="I116" s="4">
        <f t="shared" si="42"/>
        <v>4.5601378270700978</v>
      </c>
      <c r="J116" s="4">
        <f t="shared" si="60"/>
        <v>4831</v>
      </c>
      <c r="K116" s="4">
        <v>434</v>
      </c>
      <c r="L116" s="4">
        <v>31</v>
      </c>
      <c r="M116" s="4">
        <f t="shared" si="45"/>
        <v>403</v>
      </c>
      <c r="N116" s="4">
        <v>4</v>
      </c>
      <c r="O116" s="3">
        <f t="shared" si="58"/>
        <v>1490</v>
      </c>
      <c r="P116" s="3">
        <f t="shared" si="38"/>
        <v>47</v>
      </c>
      <c r="Q116" s="21">
        <f t="shared" si="39"/>
        <v>3.1543624161073827</v>
      </c>
      <c r="R116" s="4">
        <v>223</v>
      </c>
      <c r="S116" s="4">
        <f t="shared" si="52"/>
        <v>74</v>
      </c>
      <c r="T116" s="4">
        <f t="shared" si="54"/>
        <v>798</v>
      </c>
      <c r="U116" s="4">
        <f t="shared" si="55"/>
        <v>845</v>
      </c>
      <c r="V116" s="4">
        <f t="shared" si="56"/>
        <v>5.5621301775147929</v>
      </c>
      <c r="W116" s="4">
        <f t="shared" si="57"/>
        <v>1.8671679197994988</v>
      </c>
      <c r="X116" s="4">
        <v>2582</v>
      </c>
      <c r="Y116" s="4">
        <f t="shared" si="61"/>
        <v>2026</v>
      </c>
      <c r="Z116" s="4">
        <f t="shared" si="48"/>
        <v>1592</v>
      </c>
      <c r="AA116" s="21">
        <f t="shared" si="59"/>
        <v>4.6160215276340306</v>
      </c>
      <c r="AB116" s="24">
        <f t="shared" si="49"/>
        <v>21.421520236920038</v>
      </c>
      <c r="AC116" s="24">
        <f t="shared" si="50"/>
        <v>7.1428571428571423</v>
      </c>
      <c r="AD116" s="24">
        <f t="shared" si="51"/>
        <v>1.5301085883514314</v>
      </c>
      <c r="AE116" s="24">
        <f t="shared" si="53"/>
        <v>19.891411648568607</v>
      </c>
      <c r="AF116" s="24">
        <f t="shared" si="40"/>
        <v>21.434278330865276</v>
      </c>
      <c r="AG116" s="24">
        <f t="shared" si="41"/>
        <v>6.7611481983266302</v>
      </c>
      <c r="AH116" s="24">
        <f t="shared" si="46"/>
        <v>267.19482262918899</v>
      </c>
      <c r="AI116" s="24">
        <f t="shared" si="47"/>
        <v>4.5601378270700978</v>
      </c>
      <c r="AJ116" s="1">
        <v>0.69299999999999995</v>
      </c>
      <c r="AK116" s="27">
        <f t="shared" si="35"/>
        <v>44006</v>
      </c>
      <c r="AL116" s="27">
        <f t="shared" si="36"/>
        <v>44012</v>
      </c>
      <c r="AM116" s="4">
        <v>0.98550000000000004</v>
      </c>
      <c r="AN116" s="4">
        <v>2.6100000000000002E-2</v>
      </c>
      <c r="AO116" s="12">
        <f t="shared" si="5"/>
        <v>26.551724137931032</v>
      </c>
      <c r="AP116" s="4">
        <v>0.9758</v>
      </c>
      <c r="AQ116" s="4">
        <v>1.1599999999999999E-2</v>
      </c>
      <c r="AR116" s="12">
        <f t="shared" si="17"/>
        <v>59.741379310344826</v>
      </c>
      <c r="AS116" s="7">
        <v>44012</v>
      </c>
      <c r="AT116" s="3">
        <f t="shared" si="33"/>
        <v>4831</v>
      </c>
      <c r="AU116" s="3">
        <f t="shared" si="34"/>
        <v>223</v>
      </c>
    </row>
    <row r="117" spans="4:47" x14ac:dyDescent="0.3">
      <c r="D117" s="7">
        <v>44013</v>
      </c>
      <c r="E117" s="12">
        <v>3343</v>
      </c>
      <c r="F117" s="4">
        <v>158</v>
      </c>
      <c r="G117" s="4">
        <f t="shared" si="43"/>
        <v>18971</v>
      </c>
      <c r="H117" s="4">
        <f t="shared" si="44"/>
        <v>875</v>
      </c>
      <c r="I117" s="4">
        <f t="shared" si="42"/>
        <v>4.6123029887723366</v>
      </c>
      <c r="J117" s="4">
        <f t="shared" si="60"/>
        <v>4989</v>
      </c>
      <c r="K117" s="4">
        <v>435</v>
      </c>
      <c r="L117" s="4">
        <v>32</v>
      </c>
      <c r="M117" s="4">
        <f t="shared" si="45"/>
        <v>403</v>
      </c>
      <c r="N117" s="4">
        <f t="shared" ref="N117:N126" si="62">R117-R116</f>
        <v>7</v>
      </c>
      <c r="O117" s="3">
        <f t="shared" si="58"/>
        <v>1536</v>
      </c>
      <c r="P117" s="3">
        <f t="shared" si="38"/>
        <v>49</v>
      </c>
      <c r="Q117" s="21">
        <f t="shared" si="39"/>
        <v>3.1901041666666665</v>
      </c>
      <c r="R117" s="4">
        <v>230</v>
      </c>
      <c r="S117" s="4">
        <f t="shared" si="52"/>
        <v>94</v>
      </c>
      <c r="T117" s="4">
        <f t="shared" si="54"/>
        <v>859</v>
      </c>
      <c r="U117" s="4">
        <f t="shared" si="55"/>
        <v>908</v>
      </c>
      <c r="V117" s="4">
        <f t="shared" si="56"/>
        <v>5.3964757709251101</v>
      </c>
      <c r="W117" s="4">
        <f t="shared" si="57"/>
        <v>1.7881257275902211</v>
      </c>
      <c r="X117" s="4">
        <v>2676</v>
      </c>
      <c r="Y117" s="4">
        <f t="shared" si="61"/>
        <v>2083</v>
      </c>
      <c r="Z117" s="4">
        <f t="shared" si="48"/>
        <v>1648</v>
      </c>
      <c r="AA117" s="24">
        <f t="shared" si="59"/>
        <v>4.6101423130887955</v>
      </c>
      <c r="AB117" s="24">
        <f t="shared" si="49"/>
        <v>20.88334133461354</v>
      </c>
      <c r="AC117" s="24">
        <f t="shared" si="50"/>
        <v>7.3563218390804597</v>
      </c>
      <c r="AD117" s="24">
        <f t="shared" si="51"/>
        <v>1.5362457993278924</v>
      </c>
      <c r="AE117" s="24">
        <f t="shared" si="53"/>
        <v>19.347095535285646</v>
      </c>
      <c r="AF117" s="24">
        <f t="shared" si="40"/>
        <v>22.096007728999371</v>
      </c>
      <c r="AG117" s="24">
        <f t="shared" si="41"/>
        <v>7.0488566322979755</v>
      </c>
      <c r="AH117" s="24">
        <f t="shared" si="46"/>
        <v>272.9058350435202</v>
      </c>
      <c r="AI117" s="24">
        <f t="shared" si="47"/>
        <v>4.6123029887723366</v>
      </c>
      <c r="AJ117" s="1">
        <v>0.69299999999999995</v>
      </c>
      <c r="AK117" s="27">
        <f t="shared" si="35"/>
        <v>44007</v>
      </c>
      <c r="AL117" s="27">
        <f t="shared" si="36"/>
        <v>44013</v>
      </c>
      <c r="AM117" s="4">
        <v>0.98899999999999999</v>
      </c>
      <c r="AN117" s="4">
        <v>2.53E-2</v>
      </c>
      <c r="AO117" s="12">
        <f t="shared" si="5"/>
        <v>27.391304347826086</v>
      </c>
      <c r="AP117" s="4">
        <v>0.95450000000000002</v>
      </c>
      <c r="AQ117" s="4">
        <v>1.49E-2</v>
      </c>
      <c r="AR117" s="12">
        <f t="shared" si="17"/>
        <v>46.510067114093957</v>
      </c>
      <c r="AS117" s="7">
        <v>44013</v>
      </c>
      <c r="AT117" s="3">
        <f t="shared" si="33"/>
        <v>4989</v>
      </c>
      <c r="AU117" s="3">
        <f t="shared" si="34"/>
        <v>230</v>
      </c>
    </row>
    <row r="118" spans="4:47" x14ac:dyDescent="0.3">
      <c r="D118" s="15">
        <v>44014</v>
      </c>
      <c r="E118" s="12">
        <v>2896</v>
      </c>
      <c r="F118" s="4">
        <v>165</v>
      </c>
      <c r="G118" s="4">
        <f t="shared" si="43"/>
        <v>18851</v>
      </c>
      <c r="H118" s="4">
        <f t="shared" si="44"/>
        <v>912</v>
      </c>
      <c r="I118" s="4">
        <f t="shared" si="42"/>
        <v>4.8379396318497694</v>
      </c>
      <c r="J118" s="4">
        <f t="shared" si="60"/>
        <v>5154</v>
      </c>
      <c r="K118" s="4">
        <v>446</v>
      </c>
      <c r="L118" s="4">
        <v>32</v>
      </c>
      <c r="M118" s="4">
        <f t="shared" si="45"/>
        <v>414</v>
      </c>
      <c r="N118" s="4">
        <f t="shared" si="62"/>
        <v>2</v>
      </c>
      <c r="O118" s="3">
        <f t="shared" si="58"/>
        <v>1612</v>
      </c>
      <c r="P118" s="3">
        <f t="shared" si="38"/>
        <v>48</v>
      </c>
      <c r="Q118" s="21">
        <f t="shared" si="39"/>
        <v>2.9776674937965262</v>
      </c>
      <c r="R118" s="4">
        <v>232</v>
      </c>
      <c r="S118" s="4">
        <f t="shared" si="52"/>
        <v>46</v>
      </c>
      <c r="T118" s="4">
        <f t="shared" si="54"/>
        <v>842</v>
      </c>
      <c r="U118" s="4">
        <f t="shared" si="55"/>
        <v>890</v>
      </c>
      <c r="V118" s="4">
        <f t="shared" si="56"/>
        <v>5.393258426966292</v>
      </c>
      <c r="W118" s="4">
        <f t="shared" si="57"/>
        <v>1.9144893111638954</v>
      </c>
      <c r="X118" s="4">
        <v>2722</v>
      </c>
      <c r="Y118" s="4">
        <f t="shared" si="61"/>
        <v>2200</v>
      </c>
      <c r="Z118" s="4">
        <f t="shared" si="48"/>
        <v>1754</v>
      </c>
      <c r="AA118" s="24">
        <f t="shared" ref="AA118:AA126" si="63">(R118/J118)*100</f>
        <v>4.5013581684128834</v>
      </c>
      <c r="AB118" s="24">
        <f t="shared" si="49"/>
        <v>20.272727272727273</v>
      </c>
      <c r="AC118" s="24">
        <f t="shared" si="50"/>
        <v>7.1748878923766819</v>
      </c>
      <c r="AD118" s="24">
        <f t="shared" si="51"/>
        <v>1.4545454545454546</v>
      </c>
      <c r="AE118" s="24">
        <f t="shared" si="53"/>
        <v>18.818181818181817</v>
      </c>
      <c r="AF118" s="24">
        <f t="shared" si="40"/>
        <v>23.189299778090483</v>
      </c>
      <c r="AG118" s="24">
        <f t="shared" si="41"/>
        <v>6.9050024153123033</v>
      </c>
      <c r="AH118" s="24">
        <f t="shared" si="46"/>
        <v>271.17958443969212</v>
      </c>
      <c r="AI118" s="24">
        <f t="shared" si="47"/>
        <v>4.8379396318497694</v>
      </c>
      <c r="AJ118" s="1">
        <v>0.69299999999999995</v>
      </c>
      <c r="AK118" s="27">
        <f t="shared" si="35"/>
        <v>44008</v>
      </c>
      <c r="AL118" s="27">
        <f t="shared" si="36"/>
        <v>44014</v>
      </c>
      <c r="AM118" s="4">
        <v>0.98799999999999999</v>
      </c>
      <c r="AN118" s="4">
        <v>2.5499999999999998E-2</v>
      </c>
      <c r="AO118" s="12">
        <f t="shared" si="5"/>
        <v>27.176470588235293</v>
      </c>
      <c r="AP118" s="4">
        <v>0.96619999999999995</v>
      </c>
      <c r="AQ118" s="4">
        <v>1.61E-2</v>
      </c>
      <c r="AR118" s="12">
        <f t="shared" si="17"/>
        <v>43.043478260869563</v>
      </c>
      <c r="AS118" s="15">
        <v>44014</v>
      </c>
      <c r="AT118" s="3">
        <f t="shared" si="33"/>
        <v>5154</v>
      </c>
      <c r="AU118" s="3">
        <f t="shared" si="34"/>
        <v>232</v>
      </c>
    </row>
    <row r="119" spans="4:47" x14ac:dyDescent="0.3">
      <c r="D119" s="7">
        <v>44015</v>
      </c>
      <c r="E119" s="12">
        <v>3155</v>
      </c>
      <c r="F119" s="4">
        <v>161</v>
      </c>
      <c r="G119" s="4">
        <f t="shared" si="43"/>
        <v>19231</v>
      </c>
      <c r="H119" s="4">
        <f t="shared" si="44"/>
        <v>907</v>
      </c>
      <c r="I119" s="4">
        <f t="shared" si="42"/>
        <v>4.7163434038791534</v>
      </c>
      <c r="J119" s="4">
        <f t="shared" si="60"/>
        <v>5315</v>
      </c>
      <c r="K119" s="4">
        <v>443</v>
      </c>
      <c r="L119" s="4">
        <v>31</v>
      </c>
      <c r="M119" s="4">
        <f t="shared" si="45"/>
        <v>412</v>
      </c>
      <c r="N119" s="4">
        <f t="shared" si="62"/>
        <v>0</v>
      </c>
      <c r="O119" s="3">
        <f t="shared" si="58"/>
        <v>1641</v>
      </c>
      <c r="P119" s="3">
        <f t="shared" si="38"/>
        <v>42</v>
      </c>
      <c r="Q119" s="21">
        <f t="shared" si="39"/>
        <v>2.5594149908592323</v>
      </c>
      <c r="R119" s="4">
        <v>232</v>
      </c>
      <c r="S119" s="4">
        <f t="shared" si="52"/>
        <v>80</v>
      </c>
      <c r="T119" s="4">
        <f t="shared" si="54"/>
        <v>861</v>
      </c>
      <c r="U119" s="4">
        <f t="shared" si="55"/>
        <v>903</v>
      </c>
      <c r="V119" s="4">
        <f t="shared" si="56"/>
        <v>4.6511627906976747</v>
      </c>
      <c r="W119" s="4">
        <f t="shared" si="57"/>
        <v>1.9059233449477353</v>
      </c>
      <c r="X119" s="4">
        <v>2802</v>
      </c>
      <c r="Y119" s="4">
        <f t="shared" si="61"/>
        <v>2281</v>
      </c>
      <c r="Z119" s="4">
        <f t="shared" si="48"/>
        <v>1838</v>
      </c>
      <c r="AA119" s="24">
        <f t="shared" si="63"/>
        <v>4.3650047036688617</v>
      </c>
      <c r="AB119" s="24">
        <f t="shared" si="49"/>
        <v>19.421306444541866</v>
      </c>
      <c r="AC119" s="24">
        <f t="shared" si="50"/>
        <v>6.9977426636568847</v>
      </c>
      <c r="AD119" s="24">
        <f t="shared" si="51"/>
        <v>1.3590530469092503</v>
      </c>
      <c r="AE119" s="24">
        <f t="shared" si="53"/>
        <v>18.062253397632617</v>
      </c>
      <c r="AF119" s="24">
        <f t="shared" si="40"/>
        <v>23.606477007348936</v>
      </c>
      <c r="AG119" s="24">
        <f t="shared" si="41"/>
        <v>6.0418771133982654</v>
      </c>
      <c r="AH119" s="24">
        <f t="shared" si="46"/>
        <v>276.64604468514767</v>
      </c>
      <c r="AI119" s="24">
        <f t="shared" si="47"/>
        <v>4.7163434038791534</v>
      </c>
      <c r="AJ119" s="1">
        <v>0.69299999999999995</v>
      </c>
      <c r="AK119" s="27">
        <f t="shared" si="35"/>
        <v>44009</v>
      </c>
      <c r="AL119" s="27">
        <f t="shared" si="36"/>
        <v>44015</v>
      </c>
      <c r="AM119" s="4">
        <v>0.98829999999999996</v>
      </c>
      <c r="AN119" s="4">
        <v>2.75E-2</v>
      </c>
      <c r="AO119" s="12">
        <f t="shared" si="5"/>
        <v>25.2</v>
      </c>
      <c r="AP119" s="4">
        <v>0.94320000000000004</v>
      </c>
      <c r="AQ119" s="4">
        <v>1.4999999999999999E-2</v>
      </c>
      <c r="AR119" s="12">
        <f t="shared" si="17"/>
        <v>46.199999999999996</v>
      </c>
      <c r="AS119" s="7">
        <v>44015</v>
      </c>
      <c r="AT119" s="3">
        <f t="shared" si="33"/>
        <v>5315</v>
      </c>
      <c r="AU119" s="3">
        <f t="shared" si="34"/>
        <v>232</v>
      </c>
    </row>
    <row r="120" spans="4:47" x14ac:dyDescent="0.3">
      <c r="D120" s="7">
        <v>44016</v>
      </c>
      <c r="E120" s="12">
        <v>2538</v>
      </c>
      <c r="F120" s="4">
        <v>182</v>
      </c>
      <c r="G120" s="4">
        <f t="shared" si="43"/>
        <v>19019</v>
      </c>
      <c r="H120" s="4">
        <f t="shared" si="44"/>
        <v>984</v>
      </c>
      <c r="I120" s="4">
        <f t="shared" si="42"/>
        <v>5.1737735948262271</v>
      </c>
      <c r="J120" s="4">
        <f t="shared" si="60"/>
        <v>5497</v>
      </c>
      <c r="K120" s="4">
        <v>450</v>
      </c>
      <c r="L120" s="4">
        <v>29</v>
      </c>
      <c r="M120" s="4">
        <f t="shared" si="45"/>
        <v>421</v>
      </c>
      <c r="N120" s="4">
        <f t="shared" si="62"/>
        <v>7</v>
      </c>
      <c r="O120" s="3">
        <f t="shared" si="58"/>
        <v>1742</v>
      </c>
      <c r="P120" s="3">
        <f t="shared" si="38"/>
        <v>46</v>
      </c>
      <c r="Q120" s="21">
        <f t="shared" si="39"/>
        <v>2.640642939150402</v>
      </c>
      <c r="R120" s="4">
        <v>239</v>
      </c>
      <c r="S120" s="4">
        <f t="shared" si="52"/>
        <v>90</v>
      </c>
      <c r="T120" s="4">
        <f t="shared" si="54"/>
        <v>884</v>
      </c>
      <c r="U120" s="4">
        <f t="shared" si="55"/>
        <v>930</v>
      </c>
      <c r="V120" s="4">
        <f t="shared" si="56"/>
        <v>4.946236559139785</v>
      </c>
      <c r="W120" s="4">
        <f t="shared" si="57"/>
        <v>1.9705882352941178</v>
      </c>
      <c r="X120" s="4">
        <v>2892</v>
      </c>
      <c r="Y120" s="4">
        <f t="shared" si="61"/>
        <v>2366</v>
      </c>
      <c r="Z120" s="4">
        <f t="shared" si="48"/>
        <v>1916</v>
      </c>
      <c r="AA120" s="24">
        <f t="shared" si="63"/>
        <v>4.3478260869565215</v>
      </c>
      <c r="AB120" s="24">
        <f t="shared" si="49"/>
        <v>19.019442096365175</v>
      </c>
      <c r="AC120" s="24">
        <f t="shared" si="50"/>
        <v>6.4444444444444446</v>
      </c>
      <c r="AD120" s="24">
        <f t="shared" si="51"/>
        <v>1.2256973795435333</v>
      </c>
      <c r="AE120" s="24">
        <f t="shared" si="53"/>
        <v>17.793744716821642</v>
      </c>
      <c r="AF120" s="24">
        <f t="shared" si="40"/>
        <v>25.059404598904237</v>
      </c>
      <c r="AG120" s="24">
        <f t="shared" si="41"/>
        <v>6.617293981340957</v>
      </c>
      <c r="AH120" s="24">
        <f t="shared" si="46"/>
        <v>273.59633528505145</v>
      </c>
      <c r="AI120" s="24">
        <f t="shared" si="47"/>
        <v>5.1737735948262271</v>
      </c>
      <c r="AJ120" s="1">
        <v>0.69299999999999995</v>
      </c>
      <c r="AK120" s="27">
        <f t="shared" si="35"/>
        <v>44010</v>
      </c>
      <c r="AL120" s="27">
        <f t="shared" si="36"/>
        <v>44016</v>
      </c>
      <c r="AM120" s="4">
        <v>0.99209999999999998</v>
      </c>
      <c r="AN120" s="4">
        <v>2.9700000000000001E-2</v>
      </c>
      <c r="AO120" s="12">
        <f t="shared" si="5"/>
        <v>23.333333333333332</v>
      </c>
      <c r="AP120" s="4">
        <v>0.95709999999999995</v>
      </c>
      <c r="AQ120" s="4">
        <v>1.6400000000000001E-2</v>
      </c>
      <c r="AR120" s="12">
        <f t="shared" si="17"/>
        <v>42.256097560975604</v>
      </c>
      <c r="AS120" s="7">
        <v>44016</v>
      </c>
      <c r="AT120" s="3">
        <f t="shared" si="33"/>
        <v>5497</v>
      </c>
      <c r="AU120" s="3">
        <f t="shared" si="34"/>
        <v>239</v>
      </c>
    </row>
    <row r="121" spans="4:47" x14ac:dyDescent="0.3">
      <c r="D121" s="7">
        <v>44017</v>
      </c>
      <c r="E121" s="12">
        <v>2591</v>
      </c>
      <c r="F121" s="4">
        <v>180</v>
      </c>
      <c r="G121" s="4">
        <f t="shared" ref="G121:H128" si="64">SUM(E115:E121)</f>
        <v>20082</v>
      </c>
      <c r="H121" s="4">
        <f t="shared" si="64"/>
        <v>1052</v>
      </c>
      <c r="I121" s="4">
        <f t="shared" ref="I121:I128" si="65">(H121/G121)*100</f>
        <v>5.2385220595558213</v>
      </c>
      <c r="J121" s="4">
        <f t="shared" ref="J121:J128" si="66">J120+F121</f>
        <v>5677</v>
      </c>
      <c r="K121" s="4">
        <v>463</v>
      </c>
      <c r="L121" s="4">
        <v>29</v>
      </c>
      <c r="M121" s="4">
        <f t="shared" si="45"/>
        <v>434</v>
      </c>
      <c r="N121" s="4">
        <f t="shared" si="62"/>
        <v>2</v>
      </c>
      <c r="O121" s="3">
        <f t="shared" si="58"/>
        <v>1805</v>
      </c>
      <c r="P121" s="3">
        <f t="shared" si="38"/>
        <v>42</v>
      </c>
      <c r="Q121" s="21">
        <f t="shared" si="39"/>
        <v>2.3268698060941828</v>
      </c>
      <c r="R121" s="4">
        <v>241</v>
      </c>
      <c r="S121" s="4">
        <f t="shared" si="52"/>
        <v>6</v>
      </c>
      <c r="T121" s="4">
        <f t="shared" si="54"/>
        <v>871</v>
      </c>
      <c r="U121" s="4">
        <f t="shared" si="55"/>
        <v>913</v>
      </c>
      <c r="V121" s="4">
        <f t="shared" si="56"/>
        <v>4.6002190580503832</v>
      </c>
      <c r="W121" s="4">
        <f t="shared" si="57"/>
        <v>2.0723306544202065</v>
      </c>
      <c r="X121" s="4">
        <v>2898</v>
      </c>
      <c r="Y121" s="4">
        <f t="shared" si="61"/>
        <v>2538</v>
      </c>
      <c r="Z121" s="4">
        <f t="shared" si="48"/>
        <v>2075</v>
      </c>
      <c r="AA121" s="24">
        <f t="shared" si="63"/>
        <v>4.2451999295402496</v>
      </c>
      <c r="AB121" s="24">
        <f t="shared" si="49"/>
        <v>18.242710795902287</v>
      </c>
      <c r="AC121" s="24">
        <f t="shared" si="50"/>
        <v>6.2634989200863922</v>
      </c>
      <c r="AD121" s="24">
        <f t="shared" si="51"/>
        <v>1.1426319936958234</v>
      </c>
      <c r="AE121" s="24">
        <f t="shared" si="53"/>
        <v>17.100078802206461</v>
      </c>
      <c r="AF121" s="24">
        <f t="shared" si="40"/>
        <v>25.965686165913976</v>
      </c>
      <c r="AG121" s="24">
        <f t="shared" si="41"/>
        <v>6.0418771133982654</v>
      </c>
      <c r="AH121" s="24">
        <f t="shared" si="46"/>
        <v>288.88803855062849</v>
      </c>
      <c r="AI121" s="24">
        <f t="shared" si="47"/>
        <v>5.2385220595558213</v>
      </c>
      <c r="AJ121" s="1">
        <v>0.69299999999999995</v>
      </c>
      <c r="AK121" s="27">
        <f t="shared" si="35"/>
        <v>44011</v>
      </c>
      <c r="AL121" s="27">
        <f t="shared" si="36"/>
        <v>44017</v>
      </c>
      <c r="AM121" s="4">
        <v>0.99980000000000002</v>
      </c>
      <c r="AN121" s="4">
        <v>3.1899999999999998E-2</v>
      </c>
      <c r="AO121" s="12">
        <f t="shared" si="5"/>
        <v>21.724137931034484</v>
      </c>
      <c r="AP121" s="4">
        <v>0.9506</v>
      </c>
      <c r="AQ121" s="4">
        <v>1.3299999999999999E-2</v>
      </c>
      <c r="AR121" s="12">
        <f t="shared" ref="AR121:AR128" si="67">AJ121/AQ121</f>
        <v>52.105263157894733</v>
      </c>
      <c r="AS121" s="7">
        <v>44017</v>
      </c>
      <c r="AT121" s="3">
        <f t="shared" si="33"/>
        <v>5677</v>
      </c>
      <c r="AU121" s="3">
        <f t="shared" si="34"/>
        <v>241</v>
      </c>
    </row>
    <row r="122" spans="4:47" x14ac:dyDescent="0.3">
      <c r="D122" s="7">
        <v>44018</v>
      </c>
      <c r="E122" s="12">
        <v>923</v>
      </c>
      <c r="F122" s="4">
        <v>63</v>
      </c>
      <c r="G122" s="4">
        <f t="shared" si="64"/>
        <v>19971</v>
      </c>
      <c r="H122" s="4">
        <f t="shared" si="64"/>
        <v>1049</v>
      </c>
      <c r="I122" s="4">
        <f t="shared" si="65"/>
        <v>5.2526162936257572</v>
      </c>
      <c r="J122" s="4">
        <f t="shared" si="66"/>
        <v>5740</v>
      </c>
      <c r="K122" s="4">
        <v>458</v>
      </c>
      <c r="L122" s="4">
        <v>28</v>
      </c>
      <c r="M122" s="4">
        <f t="shared" si="45"/>
        <v>430</v>
      </c>
      <c r="N122" s="4">
        <f t="shared" si="62"/>
        <v>5</v>
      </c>
      <c r="O122" s="3">
        <f t="shared" ref="O122:O128" si="68">SUM(F109:F122)</f>
        <v>1835</v>
      </c>
      <c r="P122" s="3">
        <f t="shared" ref="P122:P128" si="69">SUM(N109:N122)</f>
        <v>47</v>
      </c>
      <c r="Q122" s="21">
        <f t="shared" ref="Q122:Q128" si="70">(P122/O122)*100</f>
        <v>2.561307901907357</v>
      </c>
      <c r="R122" s="4">
        <v>246</v>
      </c>
      <c r="S122" s="4">
        <f t="shared" ref="S122:S128" si="71">X122-X121</f>
        <v>17</v>
      </c>
      <c r="T122" s="4">
        <f t="shared" ref="T122:T128" si="72">SUM(S109:S122)</f>
        <v>841</v>
      </c>
      <c r="U122" s="4">
        <f t="shared" ref="U122:U128" si="73">T122+P122</f>
        <v>888</v>
      </c>
      <c r="V122" s="4">
        <f t="shared" ref="V122:V128" si="74">(P122/U122)*100</f>
        <v>5.2927927927927927</v>
      </c>
      <c r="W122" s="4">
        <f t="shared" ref="W122:W128" si="75">O122/T122</f>
        <v>2.1819262782401903</v>
      </c>
      <c r="X122" s="4">
        <v>2915</v>
      </c>
      <c r="Y122" s="4">
        <f t="shared" ref="Y122:Y128" si="76">J122-X122-R122</f>
        <v>2579</v>
      </c>
      <c r="Z122" s="4">
        <f t="shared" ref="Z122:Z128" si="77">Y122-K122</f>
        <v>2121</v>
      </c>
      <c r="AA122" s="24">
        <f t="shared" si="63"/>
        <v>4.2857142857142856</v>
      </c>
      <c r="AB122" s="24">
        <f t="shared" ref="AB122:AB128" si="78">(K122/Y122)*100</f>
        <v>17.758821248545946</v>
      </c>
      <c r="AC122" s="24">
        <f t="shared" si="50"/>
        <v>6.1135371179039302</v>
      </c>
      <c r="AD122" s="24">
        <f t="shared" si="51"/>
        <v>1.0856921287320667</v>
      </c>
      <c r="AE122" s="24">
        <f t="shared" ref="AE122:AE128" si="79">(M122/Y122)*100</f>
        <v>16.673129119813883</v>
      </c>
      <c r="AF122" s="24">
        <f t="shared" ref="AF122:AF128" si="80">(O122/6951482)*100000</f>
        <v>26.397248816870995</v>
      </c>
      <c r="AG122" s="24">
        <f t="shared" ref="AG122:AG128" si="81">(P122/6951482)*1000000</f>
        <v>6.7611481983266302</v>
      </c>
      <c r="AH122" s="24">
        <f t="shared" ref="AH122:AH128" si="82">(G122/6951482)*100000</f>
        <v>287.29125674208751</v>
      </c>
      <c r="AI122" s="24">
        <f t="shared" ref="AI122:AI128" si="83">(H122/G122)*100</f>
        <v>5.2526162936257572</v>
      </c>
      <c r="AJ122" s="1">
        <v>0.69299999999999995</v>
      </c>
      <c r="AK122" s="27">
        <f t="shared" si="35"/>
        <v>44012</v>
      </c>
      <c r="AL122" s="27">
        <f t="shared" si="36"/>
        <v>44018</v>
      </c>
      <c r="AM122" s="4">
        <v>0.99070000000000003</v>
      </c>
      <c r="AN122" s="4">
        <v>0.03</v>
      </c>
      <c r="AO122" s="12">
        <f t="shared" si="5"/>
        <v>23.099999999999998</v>
      </c>
      <c r="AP122" s="4">
        <v>0.95350000000000001</v>
      </c>
      <c r="AQ122" s="4">
        <v>1.49E-2</v>
      </c>
      <c r="AR122" s="12">
        <f t="shared" si="67"/>
        <v>46.510067114093957</v>
      </c>
      <c r="AS122" s="7">
        <v>44018</v>
      </c>
      <c r="AT122" s="3">
        <f t="shared" si="33"/>
        <v>5740</v>
      </c>
      <c r="AU122" s="3">
        <f t="shared" si="34"/>
        <v>246</v>
      </c>
    </row>
    <row r="123" spans="4:47" x14ac:dyDescent="0.3">
      <c r="D123" s="7">
        <v>44019</v>
      </c>
      <c r="E123" s="12">
        <v>2775</v>
      </c>
      <c r="F123" s="4">
        <v>174</v>
      </c>
      <c r="G123" s="4">
        <f t="shared" si="64"/>
        <v>18221</v>
      </c>
      <c r="H123" s="4">
        <f t="shared" si="64"/>
        <v>1083</v>
      </c>
      <c r="I123" s="4">
        <f t="shared" si="65"/>
        <v>5.9436913451511986</v>
      </c>
      <c r="J123" s="4">
        <f t="shared" si="66"/>
        <v>5914</v>
      </c>
      <c r="K123" s="4">
        <v>470</v>
      </c>
      <c r="L123" s="4">
        <v>29</v>
      </c>
      <c r="M123" s="4">
        <f t="shared" si="45"/>
        <v>441</v>
      </c>
      <c r="N123" s="4">
        <f t="shared" si="62"/>
        <v>4</v>
      </c>
      <c r="O123" s="3">
        <f t="shared" si="68"/>
        <v>1930</v>
      </c>
      <c r="P123" s="3">
        <f t="shared" si="69"/>
        <v>43</v>
      </c>
      <c r="Q123" s="21">
        <f t="shared" si="70"/>
        <v>2.2279792746113989</v>
      </c>
      <c r="R123" s="4">
        <v>250</v>
      </c>
      <c r="S123" s="4">
        <f t="shared" si="71"/>
        <v>85</v>
      </c>
      <c r="T123" s="4">
        <f t="shared" si="72"/>
        <v>829</v>
      </c>
      <c r="U123" s="4">
        <f t="shared" si="73"/>
        <v>872</v>
      </c>
      <c r="V123" s="4">
        <f t="shared" si="74"/>
        <v>4.931192660550459</v>
      </c>
      <c r="W123" s="4">
        <f t="shared" si="75"/>
        <v>2.3281061519903496</v>
      </c>
      <c r="X123" s="4">
        <v>3000</v>
      </c>
      <c r="Y123" s="4">
        <f t="shared" si="76"/>
        <v>2664</v>
      </c>
      <c r="Z123" s="4">
        <f t="shared" si="77"/>
        <v>2194</v>
      </c>
      <c r="AA123" s="24">
        <f t="shared" si="63"/>
        <v>4.2272573554277981</v>
      </c>
      <c r="AB123" s="24">
        <f t="shared" si="78"/>
        <v>17.642642642642642</v>
      </c>
      <c r="AC123" s="24">
        <f t="shared" si="50"/>
        <v>6.1702127659574471</v>
      </c>
      <c r="AD123" s="24">
        <f t="shared" si="51"/>
        <v>1.0885885885885884</v>
      </c>
      <c r="AE123" s="24">
        <f t="shared" si="79"/>
        <v>16.554054054054053</v>
      </c>
      <c r="AF123" s="24">
        <f t="shared" si="80"/>
        <v>27.763863878234886</v>
      </c>
      <c r="AG123" s="24">
        <f t="shared" si="81"/>
        <v>6.1857313303839376</v>
      </c>
      <c r="AH123" s="24">
        <f t="shared" si="82"/>
        <v>262.11676876959473</v>
      </c>
      <c r="AI123" s="24">
        <f t="shared" si="83"/>
        <v>5.9436913451511986</v>
      </c>
      <c r="AJ123" s="1">
        <v>0.69299999999999995</v>
      </c>
      <c r="AK123" s="27">
        <f t="shared" si="35"/>
        <v>44013</v>
      </c>
      <c r="AL123" s="27">
        <f t="shared" si="36"/>
        <v>44019</v>
      </c>
      <c r="AM123" s="4">
        <v>0.98850000000000005</v>
      </c>
      <c r="AN123" s="4">
        <v>2.8299999999999999E-2</v>
      </c>
      <c r="AO123" s="12">
        <f t="shared" si="5"/>
        <v>24.487632508833922</v>
      </c>
      <c r="AP123" s="4">
        <v>0.95699999999999996</v>
      </c>
      <c r="AQ123" s="4">
        <v>1.4500000000000001E-2</v>
      </c>
      <c r="AR123" s="12">
        <f t="shared" si="67"/>
        <v>47.793103448275858</v>
      </c>
      <c r="AS123" s="7">
        <v>44019</v>
      </c>
      <c r="AT123" s="3">
        <f t="shared" si="33"/>
        <v>5914</v>
      </c>
      <c r="AU123" s="3">
        <f t="shared" si="34"/>
        <v>250</v>
      </c>
    </row>
    <row r="124" spans="4:47" x14ac:dyDescent="0.3">
      <c r="D124" s="7">
        <v>44020</v>
      </c>
      <c r="E124" s="12">
        <v>3467</v>
      </c>
      <c r="F124" s="4">
        <v>188</v>
      </c>
      <c r="G124" s="4">
        <f t="shared" si="64"/>
        <v>18345</v>
      </c>
      <c r="H124" s="4">
        <f t="shared" si="64"/>
        <v>1113</v>
      </c>
      <c r="I124" s="4">
        <f t="shared" si="65"/>
        <v>6.0670482420278002</v>
      </c>
      <c r="J124" s="4">
        <f t="shared" si="66"/>
        <v>6102</v>
      </c>
      <c r="K124" s="4">
        <v>483</v>
      </c>
      <c r="L124" s="4">
        <v>32</v>
      </c>
      <c r="M124" s="4">
        <f t="shared" si="45"/>
        <v>451</v>
      </c>
      <c r="N124" s="4">
        <f t="shared" si="62"/>
        <v>4</v>
      </c>
      <c r="O124" s="3">
        <f t="shared" si="68"/>
        <v>1988</v>
      </c>
      <c r="P124" s="3">
        <f t="shared" si="69"/>
        <v>46</v>
      </c>
      <c r="Q124" s="21">
        <f t="shared" si="70"/>
        <v>2.3138832997987926</v>
      </c>
      <c r="R124" s="4">
        <v>254</v>
      </c>
      <c r="S124" s="4">
        <f t="shared" si="71"/>
        <v>37</v>
      </c>
      <c r="T124" s="4">
        <f t="shared" si="72"/>
        <v>820</v>
      </c>
      <c r="U124" s="4">
        <f t="shared" si="73"/>
        <v>866</v>
      </c>
      <c r="V124" s="4">
        <f t="shared" si="74"/>
        <v>5.3117782909930717</v>
      </c>
      <c r="W124" s="4">
        <f t="shared" si="75"/>
        <v>2.424390243902439</v>
      </c>
      <c r="X124" s="4">
        <v>3037</v>
      </c>
      <c r="Y124" s="4">
        <f t="shared" si="76"/>
        <v>2811</v>
      </c>
      <c r="Z124" s="4">
        <f t="shared" si="77"/>
        <v>2328</v>
      </c>
      <c r="AA124" s="24">
        <f t="shared" si="63"/>
        <v>4.162569649295313</v>
      </c>
      <c r="AB124" s="24">
        <f t="shared" si="78"/>
        <v>17.182497331910351</v>
      </c>
      <c r="AC124" s="24">
        <f t="shared" si="50"/>
        <v>6.625258799171843</v>
      </c>
      <c r="AD124" s="24">
        <f t="shared" si="51"/>
        <v>1.1383849163998576</v>
      </c>
      <c r="AE124" s="24">
        <f t="shared" si="79"/>
        <v>16.044112415510494</v>
      </c>
      <c r="AF124" s="24">
        <f t="shared" si="80"/>
        <v>28.598218336751788</v>
      </c>
      <c r="AG124" s="24">
        <f t="shared" si="81"/>
        <v>6.617293981340957</v>
      </c>
      <c r="AH124" s="24">
        <f t="shared" si="82"/>
        <v>263.90056106021711</v>
      </c>
      <c r="AI124" s="24">
        <f t="shared" si="83"/>
        <v>6.0670482420278002</v>
      </c>
      <c r="AJ124" s="1">
        <v>0.69299999999999995</v>
      </c>
      <c r="AK124" s="27">
        <f t="shared" si="35"/>
        <v>44014</v>
      </c>
      <c r="AL124" s="27">
        <f t="shared" si="36"/>
        <v>44020</v>
      </c>
      <c r="AM124" s="4">
        <v>0.99029999999999996</v>
      </c>
      <c r="AN124" s="4">
        <v>2.7300000000000001E-2</v>
      </c>
      <c r="AO124" s="12">
        <f t="shared" si="5"/>
        <v>25.384615384615383</v>
      </c>
      <c r="AP124" s="4">
        <v>0.97760000000000002</v>
      </c>
      <c r="AQ124" s="4">
        <v>1.6199999999999999E-2</v>
      </c>
      <c r="AR124" s="12">
        <f t="shared" si="67"/>
        <v>42.777777777777779</v>
      </c>
      <c r="AS124" s="7">
        <f>AS123+1</f>
        <v>44020</v>
      </c>
      <c r="AT124" s="3">
        <f t="shared" si="33"/>
        <v>6102</v>
      </c>
      <c r="AU124" s="3">
        <f t="shared" si="34"/>
        <v>254</v>
      </c>
    </row>
    <row r="125" spans="4:47" x14ac:dyDescent="0.3">
      <c r="D125" s="7">
        <v>44021</v>
      </c>
      <c r="E125" s="12">
        <v>4286</v>
      </c>
      <c r="F125" s="4">
        <v>240</v>
      </c>
      <c r="G125" s="4">
        <f t="shared" si="64"/>
        <v>19735</v>
      </c>
      <c r="H125" s="4">
        <f t="shared" si="64"/>
        <v>1188</v>
      </c>
      <c r="I125" s="4">
        <f t="shared" si="65"/>
        <v>6.0197618444388148</v>
      </c>
      <c r="J125" s="4">
        <f t="shared" si="66"/>
        <v>6342</v>
      </c>
      <c r="K125" s="4">
        <v>498</v>
      </c>
      <c r="L125" s="4">
        <v>29</v>
      </c>
      <c r="M125" s="4">
        <f t="shared" si="45"/>
        <v>469</v>
      </c>
      <c r="N125" s="4">
        <f t="shared" si="62"/>
        <v>5</v>
      </c>
      <c r="O125" s="3">
        <f t="shared" si="68"/>
        <v>2100</v>
      </c>
      <c r="P125" s="3">
        <f t="shared" si="69"/>
        <v>50</v>
      </c>
      <c r="Q125" s="21">
        <f t="shared" si="70"/>
        <v>2.3809523809523809</v>
      </c>
      <c r="R125" s="4">
        <v>259</v>
      </c>
      <c r="S125" s="4">
        <f t="shared" si="71"/>
        <v>129</v>
      </c>
      <c r="T125" s="4">
        <f t="shared" si="72"/>
        <v>903</v>
      </c>
      <c r="U125" s="4">
        <f t="shared" si="73"/>
        <v>953</v>
      </c>
      <c r="V125" s="4">
        <f t="shared" si="74"/>
        <v>5.2465897166841549</v>
      </c>
      <c r="W125" s="4">
        <f t="shared" si="75"/>
        <v>2.3255813953488373</v>
      </c>
      <c r="X125" s="4">
        <v>3166</v>
      </c>
      <c r="Y125" s="4">
        <f t="shared" si="76"/>
        <v>2917</v>
      </c>
      <c r="Z125" s="4">
        <f t="shared" si="77"/>
        <v>2419</v>
      </c>
      <c r="AA125" s="24">
        <f t="shared" si="63"/>
        <v>4.0838852097130243</v>
      </c>
      <c r="AB125" s="24">
        <f t="shared" si="78"/>
        <v>17.072334590332535</v>
      </c>
      <c r="AC125" s="24">
        <f t="shared" si="50"/>
        <v>5.8232931726907635</v>
      </c>
      <c r="AD125" s="24">
        <f t="shared" si="51"/>
        <v>0.99417209461775802</v>
      </c>
      <c r="AE125" s="24">
        <f t="shared" si="79"/>
        <v>16.078162495714775</v>
      </c>
      <c r="AF125" s="24">
        <f t="shared" si="80"/>
        <v>30.209385566991326</v>
      </c>
      <c r="AG125" s="24">
        <f t="shared" si="81"/>
        <v>7.1927108492836487</v>
      </c>
      <c r="AH125" s="24">
        <f t="shared" si="82"/>
        <v>283.89629722122567</v>
      </c>
      <c r="AI125" s="24">
        <f t="shared" si="83"/>
        <v>6.0197618444388148</v>
      </c>
      <c r="AJ125" s="1">
        <v>0.69299999999999995</v>
      </c>
      <c r="AK125" s="27">
        <f t="shared" si="35"/>
        <v>44015</v>
      </c>
      <c r="AL125" s="27">
        <f t="shared" si="36"/>
        <v>44021</v>
      </c>
      <c r="AM125" s="4">
        <v>0.98770000000000002</v>
      </c>
      <c r="AN125" s="4">
        <v>2.7799999999999998E-2</v>
      </c>
      <c r="AO125" s="12">
        <f t="shared" si="5"/>
        <v>24.928057553956833</v>
      </c>
      <c r="AP125" s="4">
        <v>0.99</v>
      </c>
      <c r="AQ125" s="4">
        <v>1.7500000000000002E-2</v>
      </c>
      <c r="AR125" s="12">
        <f t="shared" si="67"/>
        <v>39.599999999999994</v>
      </c>
      <c r="AS125" s="7">
        <f>AS124+1</f>
        <v>44021</v>
      </c>
      <c r="AT125" s="3">
        <f t="shared" si="33"/>
        <v>6342</v>
      </c>
      <c r="AU125" s="3">
        <f t="shared" si="34"/>
        <v>259</v>
      </c>
    </row>
    <row r="126" spans="4:47" x14ac:dyDescent="0.3">
      <c r="D126" s="7">
        <v>44022</v>
      </c>
      <c r="E126" s="12">
        <v>3686</v>
      </c>
      <c r="F126" s="4">
        <v>330</v>
      </c>
      <c r="G126" s="4">
        <f t="shared" si="64"/>
        <v>20266</v>
      </c>
      <c r="H126" s="4">
        <f t="shared" si="64"/>
        <v>1357</v>
      </c>
      <c r="I126" s="4">
        <f t="shared" si="65"/>
        <v>6.6959439455245242</v>
      </c>
      <c r="J126" s="4">
        <f t="shared" si="66"/>
        <v>6672</v>
      </c>
      <c r="K126" s="4">
        <v>525</v>
      </c>
      <c r="L126" s="4">
        <v>28</v>
      </c>
      <c r="M126" s="4">
        <f t="shared" si="45"/>
        <v>497</v>
      </c>
      <c r="N126" s="4">
        <f t="shared" si="62"/>
        <v>3</v>
      </c>
      <c r="O126" s="3">
        <f t="shared" si="68"/>
        <v>2264</v>
      </c>
      <c r="P126" s="3">
        <f t="shared" si="69"/>
        <v>51</v>
      </c>
      <c r="Q126" s="21">
        <f t="shared" si="70"/>
        <v>2.2526501766784452</v>
      </c>
      <c r="R126" s="4">
        <v>262</v>
      </c>
      <c r="S126" s="4">
        <f t="shared" si="71"/>
        <v>63</v>
      </c>
      <c r="T126" s="4">
        <f t="shared" si="72"/>
        <v>859</v>
      </c>
      <c r="U126" s="4">
        <f t="shared" si="73"/>
        <v>910</v>
      </c>
      <c r="V126" s="4">
        <f t="shared" si="74"/>
        <v>5.6043956043956049</v>
      </c>
      <c r="W126" s="4">
        <f t="shared" si="75"/>
        <v>2.6356228172293363</v>
      </c>
      <c r="X126" s="4">
        <v>3229</v>
      </c>
      <c r="Y126" s="4">
        <f t="shared" si="76"/>
        <v>3181</v>
      </c>
      <c r="Z126" s="4">
        <f t="shared" si="77"/>
        <v>2656</v>
      </c>
      <c r="AA126" s="24">
        <f t="shared" si="63"/>
        <v>3.9268585131894485</v>
      </c>
      <c r="AB126" s="24">
        <f t="shared" si="78"/>
        <v>16.504243948443886</v>
      </c>
      <c r="AC126" s="4">
        <f t="shared" si="50"/>
        <v>5.3333333333333339</v>
      </c>
      <c r="AD126" s="24">
        <f t="shared" si="51"/>
        <v>0.88022634391700727</v>
      </c>
      <c r="AE126" s="24">
        <f t="shared" si="79"/>
        <v>15.62401760452688</v>
      </c>
      <c r="AF126" s="24">
        <f t="shared" si="80"/>
        <v>32.568594725556366</v>
      </c>
      <c r="AG126" s="24">
        <f t="shared" si="81"/>
        <v>7.3365650662693218</v>
      </c>
      <c r="AH126" s="24">
        <f t="shared" si="82"/>
        <v>291.53495614316489</v>
      </c>
      <c r="AI126" s="24">
        <f t="shared" si="83"/>
        <v>6.6959439455245242</v>
      </c>
      <c r="AJ126" s="1">
        <v>0.69299999999999995</v>
      </c>
      <c r="AK126" s="27">
        <f t="shared" si="35"/>
        <v>44016</v>
      </c>
      <c r="AL126" s="27">
        <f t="shared" si="36"/>
        <v>44022</v>
      </c>
      <c r="AM126" s="4">
        <v>0.97089999999999999</v>
      </c>
      <c r="AN126" s="4">
        <v>3.09E-2</v>
      </c>
      <c r="AO126" s="12">
        <f t="shared" si="5"/>
        <v>22.427184466019416</v>
      </c>
      <c r="AP126" s="4">
        <v>0.99419999999999997</v>
      </c>
      <c r="AQ126" s="4">
        <v>1.61E-2</v>
      </c>
      <c r="AR126" s="12">
        <f t="shared" si="67"/>
        <v>43.043478260869563</v>
      </c>
      <c r="AS126" s="7">
        <f>AS125+1</f>
        <v>44022</v>
      </c>
      <c r="AT126" s="3">
        <f t="shared" si="33"/>
        <v>6672</v>
      </c>
      <c r="AU126" s="3">
        <f t="shared" si="34"/>
        <v>262</v>
      </c>
    </row>
    <row r="127" spans="4:47" x14ac:dyDescent="0.3">
      <c r="D127" s="7">
        <v>44023</v>
      </c>
      <c r="E127" s="12">
        <v>4540</v>
      </c>
      <c r="F127" s="4">
        <v>292</v>
      </c>
      <c r="G127" s="4">
        <f t="shared" si="64"/>
        <v>22268</v>
      </c>
      <c r="H127" s="4">
        <f t="shared" si="64"/>
        <v>1467</v>
      </c>
      <c r="I127" s="4">
        <f t="shared" si="65"/>
        <v>6.5879288665349378</v>
      </c>
      <c r="J127" s="4">
        <f t="shared" si="66"/>
        <v>6964</v>
      </c>
      <c r="K127" s="4">
        <v>516</v>
      </c>
      <c r="L127" s="4">
        <v>32</v>
      </c>
      <c r="M127" s="4">
        <f t="shared" si="45"/>
        <v>484</v>
      </c>
      <c r="N127" s="4">
        <f>R127-R126</f>
        <v>5</v>
      </c>
      <c r="O127" s="3">
        <f t="shared" si="68"/>
        <v>2451</v>
      </c>
      <c r="P127" s="3">
        <f t="shared" si="69"/>
        <v>52</v>
      </c>
      <c r="Q127" s="21">
        <f t="shared" si="70"/>
        <v>2.1215830273357814</v>
      </c>
      <c r="R127" s="4">
        <v>267</v>
      </c>
      <c r="S127" s="4">
        <f t="shared" si="71"/>
        <v>79</v>
      </c>
      <c r="T127" s="4">
        <f t="shared" si="72"/>
        <v>851</v>
      </c>
      <c r="U127" s="4">
        <f t="shared" si="73"/>
        <v>903</v>
      </c>
      <c r="V127" s="4">
        <f t="shared" si="74"/>
        <v>5.7585825027685491</v>
      </c>
      <c r="W127" s="4">
        <f t="shared" si="75"/>
        <v>2.8801410105757932</v>
      </c>
      <c r="X127" s="4">
        <v>3308</v>
      </c>
      <c r="Y127" s="4">
        <f t="shared" si="76"/>
        <v>3389</v>
      </c>
      <c r="Z127" s="4">
        <f t="shared" si="77"/>
        <v>2873</v>
      </c>
      <c r="AA127" s="24">
        <f>(R127/J127)*100</f>
        <v>3.8340034462952324</v>
      </c>
      <c r="AB127" s="24">
        <f t="shared" si="78"/>
        <v>15.225730303924461</v>
      </c>
      <c r="AC127" s="4">
        <f t="shared" si="50"/>
        <v>6.2015503875968996</v>
      </c>
      <c r="AD127" s="24">
        <f t="shared" si="51"/>
        <v>0.94423133667748593</v>
      </c>
      <c r="AE127" s="24">
        <f t="shared" si="79"/>
        <v>14.281498967246975</v>
      </c>
      <c r="AF127" s="24">
        <f t="shared" si="80"/>
        <v>35.258668583188452</v>
      </c>
      <c r="AG127" s="24">
        <f t="shared" si="81"/>
        <v>7.4804192832549949</v>
      </c>
      <c r="AH127" s="24">
        <f t="shared" si="82"/>
        <v>320.33457038369659</v>
      </c>
      <c r="AI127" s="24">
        <f t="shared" si="83"/>
        <v>6.5879288665349378</v>
      </c>
      <c r="AJ127" s="1">
        <v>0.69299999999999995</v>
      </c>
      <c r="AK127" s="27">
        <f t="shared" si="35"/>
        <v>44017</v>
      </c>
      <c r="AL127" s="27">
        <f t="shared" si="36"/>
        <v>44023</v>
      </c>
      <c r="AM127" s="4">
        <v>0.97219999999999995</v>
      </c>
      <c r="AN127" s="4">
        <v>3.5099999999999999E-2</v>
      </c>
      <c r="AO127" s="12">
        <f t="shared" si="5"/>
        <v>19.743589743589741</v>
      </c>
      <c r="AP127" s="4">
        <v>0.99719999999999998</v>
      </c>
      <c r="AQ127" s="4">
        <v>1.67E-2</v>
      </c>
      <c r="AR127" s="12">
        <f t="shared" si="67"/>
        <v>41.49700598802395</v>
      </c>
      <c r="AS127" s="7">
        <f>AS126+1</f>
        <v>44023</v>
      </c>
      <c r="AT127" s="3">
        <f t="shared" si="33"/>
        <v>6964</v>
      </c>
      <c r="AU127" s="3">
        <f t="shared" si="34"/>
        <v>267</v>
      </c>
    </row>
    <row r="128" spans="4:47" x14ac:dyDescent="0.3">
      <c r="D128" s="7">
        <v>44024</v>
      </c>
      <c r="E128" s="12">
        <v>2806</v>
      </c>
      <c r="F128" s="4">
        <v>211</v>
      </c>
      <c r="G128" s="4">
        <f t="shared" si="64"/>
        <v>22483</v>
      </c>
      <c r="H128" s="4">
        <f t="shared" si="64"/>
        <v>1498</v>
      </c>
      <c r="I128" s="4">
        <f t="shared" si="65"/>
        <v>6.6628119023262018</v>
      </c>
      <c r="J128" s="4">
        <f t="shared" si="66"/>
        <v>7175</v>
      </c>
      <c r="K128" s="4">
        <v>532</v>
      </c>
      <c r="L128" s="4">
        <v>33</v>
      </c>
      <c r="M128" s="4">
        <f t="shared" si="45"/>
        <v>499</v>
      </c>
      <c r="N128" s="4">
        <f>R128-R127</f>
        <v>0</v>
      </c>
      <c r="O128" s="3">
        <f t="shared" si="68"/>
        <v>2550</v>
      </c>
      <c r="P128" s="3">
        <f t="shared" si="69"/>
        <v>51</v>
      </c>
      <c r="Q128" s="21">
        <f t="shared" si="70"/>
        <v>2</v>
      </c>
      <c r="R128" s="4">
        <v>267</v>
      </c>
      <c r="S128" s="4">
        <f t="shared" si="71"/>
        <v>3</v>
      </c>
      <c r="T128" s="4">
        <f t="shared" si="72"/>
        <v>836</v>
      </c>
      <c r="U128" s="4">
        <f t="shared" si="73"/>
        <v>887</v>
      </c>
      <c r="V128" s="4">
        <f t="shared" si="74"/>
        <v>5.7497181510710256</v>
      </c>
      <c r="W128" s="4">
        <f t="shared" si="75"/>
        <v>3.0502392344497609</v>
      </c>
      <c r="X128" s="4">
        <v>3311</v>
      </c>
      <c r="Y128" s="4">
        <f t="shared" si="76"/>
        <v>3597</v>
      </c>
      <c r="Z128" s="4">
        <f t="shared" si="77"/>
        <v>3065</v>
      </c>
      <c r="AA128" s="24">
        <f>(R128/J128)*100</f>
        <v>3.7212543554006965</v>
      </c>
      <c r="AB128" s="24">
        <f t="shared" si="78"/>
        <v>14.79010286349736</v>
      </c>
      <c r="AC128" s="4">
        <f t="shared" si="50"/>
        <v>6.2030075187969924</v>
      </c>
      <c r="AD128" s="24">
        <f t="shared" si="51"/>
        <v>0.91743119266055051</v>
      </c>
      <c r="AE128" s="24">
        <f t="shared" si="79"/>
        <v>13.872671670836809</v>
      </c>
      <c r="AF128" s="24">
        <f t="shared" si="80"/>
        <v>36.682825331346613</v>
      </c>
      <c r="AG128" s="24">
        <f t="shared" si="81"/>
        <v>7.3365650662693218</v>
      </c>
      <c r="AH128" s="24">
        <f t="shared" si="82"/>
        <v>323.42743604888858</v>
      </c>
      <c r="AI128" s="24">
        <f t="shared" si="83"/>
        <v>6.6628119023262018</v>
      </c>
      <c r="AJ128" s="1">
        <v>0.69299999999999995</v>
      </c>
      <c r="AK128" s="27">
        <f t="shared" si="35"/>
        <v>44018</v>
      </c>
      <c r="AL128" s="27">
        <f t="shared" si="36"/>
        <v>44024</v>
      </c>
      <c r="AM128" s="4">
        <v>0.99339999999999995</v>
      </c>
      <c r="AN128" s="4">
        <v>3.8800000000000001E-2</v>
      </c>
      <c r="AO128" s="12">
        <f t="shared" si="5"/>
        <v>17.86082474226804</v>
      </c>
      <c r="AP128" s="4">
        <v>0.97609999999999997</v>
      </c>
      <c r="AQ128" s="4">
        <v>1.46E-2</v>
      </c>
      <c r="AR128" s="12">
        <f t="shared" si="67"/>
        <v>47.465753424657528</v>
      </c>
      <c r="AS128" s="7">
        <f>AS127+1</f>
        <v>44024</v>
      </c>
      <c r="AT128" s="3">
        <f t="shared" si="33"/>
        <v>7175</v>
      </c>
      <c r="AU128" s="3">
        <f t="shared" si="34"/>
        <v>267</v>
      </c>
    </row>
    <row r="1048576" spans="32:32" x14ac:dyDescent="0.3">
      <c r="AF1048576" s="24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440"/>
  <sheetViews>
    <sheetView zoomScaleNormal="100" workbookViewId="0">
      <pane xSplit="1" ySplit="1" topLeftCell="K421" activePane="bottomRight" state="frozen"/>
      <selection pane="topRight" activeCell="B1" sqref="B1"/>
      <selection pane="bottomLeft" activeCell="A2" sqref="A2"/>
      <selection pane="bottomRight" activeCell="AE437" sqref="AE437"/>
    </sheetView>
  </sheetViews>
  <sheetFormatPr defaultColWidth="9.109375" defaultRowHeight="14.4" x14ac:dyDescent="0.3"/>
  <cols>
    <col min="1" max="1" width="12.33203125" style="72" customWidth="1"/>
    <col min="2" max="17" width="8.88671875" style="37"/>
    <col min="18" max="18" width="9.109375" style="37"/>
    <col min="19" max="22" width="8.88671875" style="37"/>
    <col min="23" max="23" width="9.109375" style="37"/>
    <col min="24" max="25" width="8.88671875" style="37"/>
    <col min="26" max="26" width="9.109375" style="37"/>
    <col min="27" max="29" width="8.88671875" style="37" customWidth="1"/>
    <col min="30" max="16384" width="9.109375" style="59"/>
  </cols>
  <sheetData>
    <row r="1" spans="1:31" s="53" customFormat="1" ht="15" thickBot="1" x14ac:dyDescent="0.35">
      <c r="A1" s="70" t="s">
        <v>13</v>
      </c>
      <c r="B1" s="53" t="s">
        <v>47</v>
      </c>
      <c r="C1" s="53" t="s">
        <v>48</v>
      </c>
      <c r="D1" s="53" t="s">
        <v>49</v>
      </c>
      <c r="E1" s="53" t="s">
        <v>50</v>
      </c>
      <c r="F1" s="53" t="s">
        <v>51</v>
      </c>
      <c r="G1" s="53" t="s">
        <v>52</v>
      </c>
      <c r="H1" s="53" t="s">
        <v>53</v>
      </c>
      <c r="I1" s="53" t="s">
        <v>54</v>
      </c>
      <c r="J1" s="53" t="s">
        <v>55</v>
      </c>
      <c r="K1" s="53" t="s">
        <v>56</v>
      </c>
      <c r="L1" s="53" t="s">
        <v>57</v>
      </c>
      <c r="M1" s="53" t="s">
        <v>58</v>
      </c>
      <c r="N1" s="53" t="s">
        <v>59</v>
      </c>
      <c r="O1" s="53" t="s">
        <v>60</v>
      </c>
      <c r="P1" s="53" t="s">
        <v>61</v>
      </c>
      <c r="Q1" s="53" t="s">
        <v>62</v>
      </c>
      <c r="R1" s="53" t="s">
        <v>71</v>
      </c>
      <c r="S1" s="53" t="s">
        <v>63</v>
      </c>
      <c r="T1" s="53" t="s">
        <v>64</v>
      </c>
      <c r="U1" s="53" t="s">
        <v>65</v>
      </c>
      <c r="V1" s="53" t="s">
        <v>66</v>
      </c>
      <c r="W1" s="53" t="s">
        <v>73</v>
      </c>
      <c r="X1" s="53" t="s">
        <v>89</v>
      </c>
      <c r="Y1" s="53" t="s">
        <v>67</v>
      </c>
      <c r="Z1" s="53" t="s">
        <v>72</v>
      </c>
      <c r="AA1" s="53" t="s">
        <v>68</v>
      </c>
      <c r="AB1" s="53" t="s">
        <v>69</v>
      </c>
      <c r="AC1" s="53" t="s">
        <v>70</v>
      </c>
      <c r="AD1" s="53" t="s">
        <v>74</v>
      </c>
      <c r="AE1" s="57" t="s">
        <v>90</v>
      </c>
    </row>
    <row r="2" spans="1:31" s="56" customFormat="1" x14ac:dyDescent="0.3">
      <c r="A2" s="71"/>
      <c r="B2" s="56" t="s">
        <v>87</v>
      </c>
      <c r="C2" s="56" t="s">
        <v>87</v>
      </c>
      <c r="D2" s="56" t="s">
        <v>87</v>
      </c>
      <c r="E2" s="56" t="s">
        <v>87</v>
      </c>
      <c r="F2" s="56" t="s">
        <v>87</v>
      </c>
      <c r="G2" s="56" t="s">
        <v>87</v>
      </c>
      <c r="H2" s="56" t="s">
        <v>87</v>
      </c>
      <c r="I2" s="56" t="s">
        <v>87</v>
      </c>
      <c r="J2" s="56" t="s">
        <v>87</v>
      </c>
      <c r="K2" s="56" t="s">
        <v>87</v>
      </c>
      <c r="L2" s="56" t="s">
        <v>87</v>
      </c>
      <c r="M2" s="56" t="s">
        <v>87</v>
      </c>
      <c r="N2" s="56" t="s">
        <v>87</v>
      </c>
      <c r="O2" s="56" t="s">
        <v>87</v>
      </c>
      <c r="P2" s="56" t="s">
        <v>87</v>
      </c>
      <c r="Q2" s="56" t="s">
        <v>87</v>
      </c>
      <c r="R2" s="56" t="s">
        <v>87</v>
      </c>
      <c r="S2" s="56" t="s">
        <v>87</v>
      </c>
      <c r="T2" s="56" t="s">
        <v>87</v>
      </c>
      <c r="U2" s="56" t="s">
        <v>87</v>
      </c>
      <c r="V2" s="56" t="s">
        <v>87</v>
      </c>
      <c r="W2" s="56" t="s">
        <v>87</v>
      </c>
      <c r="X2" s="56" t="s">
        <v>87</v>
      </c>
      <c r="Y2" s="56" t="s">
        <v>87</v>
      </c>
      <c r="Z2" s="56" t="s">
        <v>87</v>
      </c>
      <c r="AA2" s="56" t="s">
        <v>87</v>
      </c>
      <c r="AB2" s="56" t="s">
        <v>87</v>
      </c>
      <c r="AC2" s="56" t="s">
        <v>87</v>
      </c>
      <c r="AD2" s="56" t="s">
        <v>87</v>
      </c>
      <c r="AE2" s="58"/>
    </row>
    <row r="3" spans="1:31" customFormat="1" x14ac:dyDescent="0.3">
      <c r="A3" s="71">
        <v>43898</v>
      </c>
      <c r="AE3" s="59"/>
    </row>
    <row r="4" spans="1:31" customFormat="1" x14ac:dyDescent="0.3">
      <c r="A4" s="72">
        <f t="shared" ref="A4:A67" si="0">A3+1</f>
        <v>43899</v>
      </c>
      <c r="AE4" s="59"/>
    </row>
    <row r="5" spans="1:31" customFormat="1" x14ac:dyDescent="0.3">
      <c r="A5" s="72">
        <f t="shared" si="0"/>
        <v>43900</v>
      </c>
      <c r="AE5" s="59"/>
    </row>
    <row r="6" spans="1:31" customFormat="1" x14ac:dyDescent="0.3">
      <c r="A6" s="72">
        <f t="shared" si="0"/>
        <v>43901</v>
      </c>
      <c r="G6" s="26"/>
      <c r="AE6" s="59"/>
    </row>
    <row r="7" spans="1:31" customFormat="1" x14ac:dyDescent="0.3">
      <c r="A7" s="72">
        <f t="shared" si="0"/>
        <v>43902</v>
      </c>
      <c r="G7" s="26"/>
      <c r="AE7" s="59"/>
    </row>
    <row r="8" spans="1:31" customFormat="1" x14ac:dyDescent="0.3">
      <c r="A8" s="72">
        <f t="shared" si="0"/>
        <v>43903</v>
      </c>
      <c r="AE8" s="59"/>
    </row>
    <row r="9" spans="1:31" customFormat="1" x14ac:dyDescent="0.3">
      <c r="A9" s="72">
        <f t="shared" si="0"/>
        <v>43904</v>
      </c>
      <c r="AE9" s="59"/>
    </row>
    <row r="10" spans="1:31" customFormat="1" x14ac:dyDescent="0.3">
      <c r="A10" s="72">
        <f t="shared" si="0"/>
        <v>43905</v>
      </c>
      <c r="AE10" s="59"/>
    </row>
    <row r="11" spans="1:31" customFormat="1" x14ac:dyDescent="0.3">
      <c r="A11" s="72">
        <f t="shared" si="0"/>
        <v>43906</v>
      </c>
      <c r="F11" s="1"/>
      <c r="G11" s="1"/>
      <c r="S11" s="1"/>
      <c r="T11" s="1"/>
      <c r="AE11" s="59"/>
    </row>
    <row r="12" spans="1:31" customFormat="1" x14ac:dyDescent="0.3">
      <c r="A12" s="72">
        <f t="shared" si="0"/>
        <v>43907</v>
      </c>
      <c r="F12" s="1"/>
      <c r="G12" s="1"/>
      <c r="S12" s="1"/>
      <c r="T12" s="1"/>
      <c r="AE12" s="59"/>
    </row>
    <row r="13" spans="1:31" customFormat="1" x14ac:dyDescent="0.3">
      <c r="A13" s="72">
        <f t="shared" si="0"/>
        <v>43908</v>
      </c>
      <c r="F13" s="1"/>
      <c r="G13" s="1"/>
      <c r="S13" s="1"/>
      <c r="AE13" s="59"/>
    </row>
    <row r="14" spans="1:31" customFormat="1" x14ac:dyDescent="0.3">
      <c r="A14" s="72">
        <f t="shared" si="0"/>
        <v>43909</v>
      </c>
      <c r="AE14" s="59"/>
    </row>
    <row r="15" spans="1:31" customFormat="1" x14ac:dyDescent="0.3">
      <c r="A15" s="72">
        <f t="shared" si="0"/>
        <v>43910</v>
      </c>
      <c r="F15" s="1"/>
      <c r="G15" s="1"/>
      <c r="AE15" s="59"/>
    </row>
    <row r="16" spans="1:31" customFormat="1" x14ac:dyDescent="0.3">
      <c r="A16" s="72">
        <f t="shared" si="0"/>
        <v>43911</v>
      </c>
      <c r="F16" s="1"/>
      <c r="G16" s="1"/>
      <c r="AC16" s="1"/>
      <c r="AE16" s="59"/>
    </row>
    <row r="17" spans="1:31" customFormat="1" x14ac:dyDescent="0.3">
      <c r="A17" s="72">
        <f t="shared" si="0"/>
        <v>43912</v>
      </c>
      <c r="AC17" s="1"/>
      <c r="AE17" s="59"/>
    </row>
    <row r="18" spans="1:31" customFormat="1" x14ac:dyDescent="0.3">
      <c r="A18" s="72">
        <f t="shared" si="0"/>
        <v>43913</v>
      </c>
      <c r="AC18" s="1"/>
      <c r="AE18" s="59"/>
    </row>
    <row r="19" spans="1:31" customFormat="1" x14ac:dyDescent="0.3">
      <c r="A19" s="72">
        <f t="shared" si="0"/>
        <v>43914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1</v>
      </c>
      <c r="L19">
        <v>0</v>
      </c>
      <c r="M19">
        <v>0</v>
      </c>
      <c r="N19">
        <v>4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Y19">
        <v>2</v>
      </c>
      <c r="Z19">
        <v>0</v>
      </c>
      <c r="AA19">
        <v>0</v>
      </c>
      <c r="AB19">
        <v>0</v>
      </c>
      <c r="AC19" s="1">
        <v>0</v>
      </c>
      <c r="AD19">
        <v>7</v>
      </c>
      <c r="AE19" s="61">
        <f>SUM(Y19:AD19,B19:V19)</f>
        <v>16</v>
      </c>
    </row>
    <row r="20" spans="1:31" customFormat="1" x14ac:dyDescent="0.3">
      <c r="A20" s="72">
        <f t="shared" si="0"/>
        <v>43915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</v>
      </c>
      <c r="Q20">
        <v>4</v>
      </c>
      <c r="R20">
        <v>0</v>
      </c>
      <c r="S20">
        <v>0</v>
      </c>
      <c r="T20">
        <v>0</v>
      </c>
      <c r="U20">
        <v>1</v>
      </c>
      <c r="V20">
        <v>0</v>
      </c>
      <c r="Y20">
        <v>0</v>
      </c>
      <c r="Z20">
        <v>0</v>
      </c>
      <c r="AA20">
        <v>0</v>
      </c>
      <c r="AB20">
        <v>0</v>
      </c>
      <c r="AC20" s="1">
        <v>0</v>
      </c>
      <c r="AD20">
        <v>16</v>
      </c>
      <c r="AE20" s="61">
        <f t="shared" ref="AE20:AE22" si="1">SUM(Y20:AD20,B20:V20)</f>
        <v>24</v>
      </c>
    </row>
    <row r="21" spans="1:31" customFormat="1" x14ac:dyDescent="0.3">
      <c r="A21" s="72">
        <f t="shared" si="0"/>
        <v>43916</v>
      </c>
      <c r="B21">
        <v>0</v>
      </c>
      <c r="C21">
        <v>0</v>
      </c>
      <c r="D21">
        <v>1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2</v>
      </c>
      <c r="Y21">
        <v>0</v>
      </c>
      <c r="Z21">
        <v>0</v>
      </c>
      <c r="AA21">
        <v>1</v>
      </c>
      <c r="AB21">
        <v>0</v>
      </c>
      <c r="AC21" s="1">
        <v>0</v>
      </c>
      <c r="AD21">
        <v>14</v>
      </c>
      <c r="AE21" s="61">
        <f t="shared" si="1"/>
        <v>21</v>
      </c>
    </row>
    <row r="22" spans="1:31" customFormat="1" x14ac:dyDescent="0.3">
      <c r="A22" s="72">
        <f t="shared" si="0"/>
        <v>43917</v>
      </c>
      <c r="B22">
        <v>0</v>
      </c>
      <c r="C22">
        <v>3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</v>
      </c>
      <c r="L22">
        <v>0</v>
      </c>
      <c r="M22">
        <v>0</v>
      </c>
      <c r="N22">
        <v>1</v>
      </c>
      <c r="O22">
        <v>0</v>
      </c>
      <c r="P22">
        <v>0</v>
      </c>
      <c r="Q22">
        <v>5</v>
      </c>
      <c r="R22">
        <v>0</v>
      </c>
      <c r="S22">
        <v>0</v>
      </c>
      <c r="T22">
        <v>0</v>
      </c>
      <c r="U22">
        <v>1</v>
      </c>
      <c r="V22">
        <v>0</v>
      </c>
      <c r="Y22">
        <v>0</v>
      </c>
      <c r="Z22">
        <v>0</v>
      </c>
      <c r="AA22">
        <v>0</v>
      </c>
      <c r="AB22">
        <v>0</v>
      </c>
      <c r="AC22" s="1">
        <v>0</v>
      </c>
      <c r="AD22">
        <v>17</v>
      </c>
      <c r="AE22" s="61">
        <f t="shared" si="1"/>
        <v>29</v>
      </c>
    </row>
    <row r="23" spans="1:31" customFormat="1" x14ac:dyDescent="0.3">
      <c r="A23" s="72">
        <f t="shared" si="0"/>
        <v>43918</v>
      </c>
      <c r="AC23" s="1"/>
      <c r="AE23" s="59"/>
    </row>
    <row r="24" spans="1:31" customFormat="1" x14ac:dyDescent="0.3">
      <c r="A24" s="72">
        <f t="shared" si="0"/>
        <v>43919</v>
      </c>
      <c r="D24">
        <v>1</v>
      </c>
      <c r="J24">
        <v>1</v>
      </c>
      <c r="Q24">
        <v>3</v>
      </c>
      <c r="U24">
        <v>1</v>
      </c>
      <c r="V24">
        <v>1</v>
      </c>
      <c r="AC24" s="1"/>
      <c r="AE24" s="59"/>
    </row>
    <row r="25" spans="1:31" s="38" customFormat="1" x14ac:dyDescent="0.3">
      <c r="A25" s="72">
        <f t="shared" si="0"/>
        <v>43920</v>
      </c>
      <c r="B25" s="38">
        <v>11</v>
      </c>
      <c r="C25" s="38">
        <v>14</v>
      </c>
      <c r="D25" s="38">
        <v>17</v>
      </c>
      <c r="E25" s="38">
        <v>2</v>
      </c>
      <c r="F25" s="39">
        <v>0</v>
      </c>
      <c r="G25" s="39">
        <v>0</v>
      </c>
      <c r="H25" s="38">
        <v>2</v>
      </c>
      <c r="I25" s="38">
        <v>6</v>
      </c>
      <c r="J25" s="38">
        <v>5</v>
      </c>
      <c r="K25" s="38">
        <v>2</v>
      </c>
      <c r="L25" s="38">
        <v>1</v>
      </c>
      <c r="M25" s="38">
        <v>17</v>
      </c>
      <c r="N25" s="38">
        <v>7</v>
      </c>
      <c r="O25" s="38">
        <v>5</v>
      </c>
      <c r="P25" s="38">
        <v>9</v>
      </c>
      <c r="Q25" s="38">
        <v>21</v>
      </c>
      <c r="R25" s="38">
        <v>0</v>
      </c>
      <c r="S25" s="39">
        <v>0</v>
      </c>
      <c r="T25" s="39">
        <v>0</v>
      </c>
      <c r="U25" s="38">
        <v>4</v>
      </c>
      <c r="V25" s="38">
        <v>7</v>
      </c>
      <c r="Y25" s="38">
        <v>2</v>
      </c>
      <c r="Z25" s="38">
        <v>0</v>
      </c>
      <c r="AA25" s="38">
        <v>1</v>
      </c>
      <c r="AB25" s="38">
        <v>3</v>
      </c>
      <c r="AC25" s="39">
        <v>0</v>
      </c>
      <c r="AD25" s="38">
        <v>223</v>
      </c>
      <c r="AE25" s="61">
        <f t="shared" ref="AE25:AE88" si="2">SUM(Y25:AD25,B25:V25)</f>
        <v>359</v>
      </c>
    </row>
    <row r="26" spans="1:31" customFormat="1" x14ac:dyDescent="0.3">
      <c r="A26" s="72">
        <f t="shared" si="0"/>
        <v>43921</v>
      </c>
      <c r="B26">
        <v>0</v>
      </c>
      <c r="C26">
        <v>4</v>
      </c>
      <c r="D26">
        <v>3</v>
      </c>
      <c r="E26">
        <v>0</v>
      </c>
      <c r="F26" s="1">
        <v>0</v>
      </c>
      <c r="G26" s="1">
        <v>0</v>
      </c>
      <c r="H26">
        <v>0</v>
      </c>
      <c r="I26">
        <v>0</v>
      </c>
      <c r="J26">
        <v>1</v>
      </c>
      <c r="K26">
        <v>4</v>
      </c>
      <c r="L26">
        <v>0</v>
      </c>
      <c r="M26">
        <v>0</v>
      </c>
      <c r="N26">
        <v>0</v>
      </c>
      <c r="O26">
        <v>1</v>
      </c>
      <c r="P26">
        <v>0</v>
      </c>
      <c r="Q26">
        <v>3</v>
      </c>
      <c r="R26">
        <v>0</v>
      </c>
      <c r="S26" s="1">
        <v>0</v>
      </c>
      <c r="T26">
        <v>2</v>
      </c>
      <c r="U26">
        <v>0</v>
      </c>
      <c r="V26">
        <v>0</v>
      </c>
      <c r="Y26">
        <v>0</v>
      </c>
      <c r="Z26">
        <v>0</v>
      </c>
      <c r="AA26">
        <v>0</v>
      </c>
      <c r="AB26">
        <v>1</v>
      </c>
      <c r="AC26" s="1">
        <v>0</v>
      </c>
      <c r="AD26">
        <v>21</v>
      </c>
      <c r="AE26" s="61">
        <f t="shared" si="2"/>
        <v>40</v>
      </c>
    </row>
    <row r="27" spans="1:31" customFormat="1" x14ac:dyDescent="0.3">
      <c r="A27" s="72">
        <f t="shared" si="0"/>
        <v>43922</v>
      </c>
      <c r="B27">
        <v>2</v>
      </c>
      <c r="C27">
        <v>2</v>
      </c>
      <c r="D27">
        <v>0</v>
      </c>
      <c r="E27">
        <v>0</v>
      </c>
      <c r="F27" s="1">
        <v>0</v>
      </c>
      <c r="G27" s="1">
        <v>0</v>
      </c>
      <c r="H27">
        <v>0</v>
      </c>
      <c r="I27">
        <v>2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</v>
      </c>
      <c r="R27">
        <v>0</v>
      </c>
      <c r="S27">
        <v>1</v>
      </c>
      <c r="T27">
        <v>0</v>
      </c>
      <c r="U27">
        <v>1</v>
      </c>
      <c r="V27">
        <v>0</v>
      </c>
      <c r="Y27">
        <v>1</v>
      </c>
      <c r="Z27">
        <v>0</v>
      </c>
      <c r="AA27">
        <v>1</v>
      </c>
      <c r="AB27">
        <v>0</v>
      </c>
      <c r="AC27" s="1">
        <v>0</v>
      </c>
      <c r="AD27">
        <v>10</v>
      </c>
      <c r="AE27" s="61">
        <f t="shared" si="2"/>
        <v>23</v>
      </c>
    </row>
    <row r="28" spans="1:31" customFormat="1" x14ac:dyDescent="0.3">
      <c r="A28" s="72">
        <f t="shared" si="0"/>
        <v>43923</v>
      </c>
      <c r="B28">
        <v>1</v>
      </c>
      <c r="C28">
        <v>0</v>
      </c>
      <c r="D28">
        <v>3</v>
      </c>
      <c r="E28">
        <v>1</v>
      </c>
      <c r="F28">
        <v>1</v>
      </c>
      <c r="G28">
        <v>0</v>
      </c>
      <c r="H28">
        <v>0</v>
      </c>
      <c r="I28">
        <v>2</v>
      </c>
      <c r="J28">
        <v>0</v>
      </c>
      <c r="K28">
        <v>0</v>
      </c>
      <c r="L28">
        <v>0</v>
      </c>
      <c r="M28">
        <v>1</v>
      </c>
      <c r="N28">
        <v>1</v>
      </c>
      <c r="O28">
        <v>0</v>
      </c>
      <c r="P28">
        <v>0</v>
      </c>
      <c r="Q28">
        <v>1</v>
      </c>
      <c r="R28">
        <v>0</v>
      </c>
      <c r="S28">
        <v>0</v>
      </c>
      <c r="T28">
        <v>0</v>
      </c>
      <c r="U28">
        <v>0</v>
      </c>
      <c r="V28">
        <v>4</v>
      </c>
      <c r="Y28">
        <v>0</v>
      </c>
      <c r="Z28">
        <v>0</v>
      </c>
      <c r="AA28">
        <v>0</v>
      </c>
      <c r="AB28">
        <v>0</v>
      </c>
      <c r="AC28" s="1">
        <v>0</v>
      </c>
      <c r="AD28">
        <v>20</v>
      </c>
      <c r="AE28" s="61">
        <f t="shared" si="2"/>
        <v>35</v>
      </c>
    </row>
    <row r="29" spans="1:31" customFormat="1" x14ac:dyDescent="0.3">
      <c r="A29" s="72">
        <f t="shared" si="0"/>
        <v>43924</v>
      </c>
      <c r="B29">
        <v>1</v>
      </c>
      <c r="C29">
        <v>1</v>
      </c>
      <c r="D29">
        <v>0</v>
      </c>
      <c r="E29">
        <v>1</v>
      </c>
      <c r="F29">
        <v>1</v>
      </c>
      <c r="G29" s="2">
        <v>0</v>
      </c>
      <c r="H29">
        <v>0</v>
      </c>
      <c r="I29">
        <v>0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2</v>
      </c>
      <c r="R29">
        <v>0</v>
      </c>
      <c r="S29">
        <v>0</v>
      </c>
      <c r="T29">
        <v>0</v>
      </c>
      <c r="U29">
        <v>0</v>
      </c>
      <c r="V29">
        <v>2</v>
      </c>
      <c r="Y29">
        <v>0</v>
      </c>
      <c r="Z29">
        <v>0</v>
      </c>
      <c r="AA29">
        <v>0</v>
      </c>
      <c r="AB29">
        <v>0</v>
      </c>
      <c r="AC29" s="1">
        <v>0</v>
      </c>
      <c r="AD29">
        <v>18</v>
      </c>
      <c r="AE29" s="61">
        <f t="shared" si="2"/>
        <v>28</v>
      </c>
    </row>
    <row r="30" spans="1:31" customFormat="1" x14ac:dyDescent="0.3">
      <c r="A30" s="72">
        <f t="shared" si="0"/>
        <v>43925</v>
      </c>
      <c r="B30">
        <v>0</v>
      </c>
      <c r="C30">
        <v>3</v>
      </c>
      <c r="D30">
        <v>1</v>
      </c>
      <c r="E30">
        <v>0</v>
      </c>
      <c r="F30">
        <v>0</v>
      </c>
      <c r="G30">
        <v>1</v>
      </c>
      <c r="H30">
        <v>0</v>
      </c>
      <c r="I30">
        <v>1</v>
      </c>
      <c r="J30">
        <v>0</v>
      </c>
      <c r="K30">
        <v>0</v>
      </c>
      <c r="L30">
        <v>1</v>
      </c>
      <c r="M30">
        <v>0</v>
      </c>
      <c r="N30">
        <v>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</v>
      </c>
      <c r="V30">
        <v>0</v>
      </c>
      <c r="Y30">
        <v>2</v>
      </c>
      <c r="Z30">
        <v>0</v>
      </c>
      <c r="AA30">
        <v>0</v>
      </c>
      <c r="AB30">
        <v>0</v>
      </c>
      <c r="AC30" s="1">
        <v>0</v>
      </c>
      <c r="AD30">
        <v>6</v>
      </c>
      <c r="AE30" s="61">
        <f t="shared" si="2"/>
        <v>18</v>
      </c>
    </row>
    <row r="31" spans="1:31" customFormat="1" x14ac:dyDescent="0.3">
      <c r="A31" s="72">
        <f t="shared" si="0"/>
        <v>43926</v>
      </c>
      <c r="B31" s="2">
        <v>1</v>
      </c>
      <c r="C31" s="2">
        <v>1</v>
      </c>
      <c r="D31">
        <v>0</v>
      </c>
      <c r="E31">
        <v>0</v>
      </c>
      <c r="F3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2</v>
      </c>
      <c r="P31" s="1">
        <v>0</v>
      </c>
      <c r="Q31" s="1">
        <v>0</v>
      </c>
      <c r="R31" s="1">
        <v>0</v>
      </c>
      <c r="S31" s="1">
        <v>1</v>
      </c>
      <c r="T31" s="1">
        <v>0</v>
      </c>
      <c r="U31" s="1">
        <v>2</v>
      </c>
      <c r="V31" s="1">
        <v>1</v>
      </c>
      <c r="W31" s="1"/>
      <c r="X31" s="1"/>
      <c r="Y31" s="1">
        <v>4</v>
      </c>
      <c r="Z31" s="1">
        <v>0</v>
      </c>
      <c r="AA31" s="1">
        <v>1</v>
      </c>
      <c r="AB31" s="1">
        <v>0</v>
      </c>
      <c r="AC31" s="1">
        <v>0</v>
      </c>
      <c r="AD31" s="1">
        <v>13</v>
      </c>
      <c r="AE31" s="61">
        <f t="shared" si="2"/>
        <v>27</v>
      </c>
    </row>
    <row r="32" spans="1:31" customFormat="1" x14ac:dyDescent="0.3">
      <c r="A32" s="72">
        <f t="shared" si="0"/>
        <v>43927</v>
      </c>
      <c r="B32" s="2">
        <v>1</v>
      </c>
      <c r="C32" s="2">
        <v>0</v>
      </c>
      <c r="D32">
        <v>0</v>
      </c>
      <c r="E32">
        <v>0</v>
      </c>
      <c r="F32">
        <v>0</v>
      </c>
      <c r="G32" s="1">
        <v>1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/>
      <c r="X32" s="1"/>
      <c r="Y32" s="1">
        <v>2</v>
      </c>
      <c r="Z32" s="1">
        <v>0</v>
      </c>
      <c r="AA32" s="1">
        <v>2</v>
      </c>
      <c r="AB32" s="1">
        <v>0</v>
      </c>
      <c r="AC32" s="1">
        <v>0</v>
      </c>
      <c r="AD32" s="1">
        <v>15</v>
      </c>
      <c r="AE32" s="61">
        <f t="shared" si="2"/>
        <v>24</v>
      </c>
    </row>
    <row r="33" spans="1:31" customFormat="1" x14ac:dyDescent="0.3">
      <c r="A33" s="72">
        <f t="shared" si="0"/>
        <v>43928</v>
      </c>
      <c r="B33">
        <v>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3</v>
      </c>
      <c r="R33" s="1">
        <v>0</v>
      </c>
      <c r="S33">
        <v>1</v>
      </c>
      <c r="T33">
        <v>0</v>
      </c>
      <c r="U33">
        <v>0</v>
      </c>
      <c r="V33">
        <v>0</v>
      </c>
      <c r="W33" s="1"/>
      <c r="Y33">
        <v>3</v>
      </c>
      <c r="Z33" s="1">
        <v>0</v>
      </c>
      <c r="AA33">
        <v>1</v>
      </c>
      <c r="AB33">
        <v>0</v>
      </c>
      <c r="AC33" s="1">
        <v>0</v>
      </c>
      <c r="AD33">
        <v>14</v>
      </c>
      <c r="AE33" s="61">
        <f t="shared" si="2"/>
        <v>23</v>
      </c>
    </row>
    <row r="34" spans="1:31" customFormat="1" x14ac:dyDescent="0.3">
      <c r="A34" s="72">
        <f t="shared" si="0"/>
        <v>43929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 s="1">
        <v>0</v>
      </c>
      <c r="S34">
        <v>0</v>
      </c>
      <c r="T34">
        <v>0</v>
      </c>
      <c r="U34">
        <v>0</v>
      </c>
      <c r="V34">
        <v>2</v>
      </c>
      <c r="W34" s="1"/>
      <c r="Y34">
        <v>0</v>
      </c>
      <c r="Z34" s="1">
        <v>0</v>
      </c>
      <c r="AA34">
        <v>0</v>
      </c>
      <c r="AB34">
        <v>0</v>
      </c>
      <c r="AC34" s="1">
        <v>0</v>
      </c>
      <c r="AD34">
        <v>11</v>
      </c>
      <c r="AE34" s="61">
        <f t="shared" si="2"/>
        <v>16</v>
      </c>
    </row>
    <row r="35" spans="1:31" customFormat="1" x14ac:dyDescent="0.3">
      <c r="A35" s="72">
        <f t="shared" si="0"/>
        <v>43930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1</v>
      </c>
      <c r="L35">
        <v>0</v>
      </c>
      <c r="M35">
        <v>0</v>
      </c>
      <c r="N35">
        <v>2</v>
      </c>
      <c r="O35">
        <v>0</v>
      </c>
      <c r="P35">
        <v>0</v>
      </c>
      <c r="Q35">
        <v>1</v>
      </c>
      <c r="R35" s="1">
        <v>0</v>
      </c>
      <c r="S35">
        <v>0</v>
      </c>
      <c r="T35">
        <v>0</v>
      </c>
      <c r="U35">
        <v>2</v>
      </c>
      <c r="V35">
        <v>0</v>
      </c>
      <c r="W35" s="1"/>
      <c r="Y35">
        <v>1</v>
      </c>
      <c r="Z35" s="1">
        <v>0</v>
      </c>
      <c r="AA35">
        <v>0</v>
      </c>
      <c r="AB35">
        <v>0</v>
      </c>
      <c r="AC35" s="1">
        <v>0</v>
      </c>
      <c r="AD35">
        <v>17</v>
      </c>
      <c r="AE35" s="61">
        <f t="shared" si="2"/>
        <v>25</v>
      </c>
    </row>
    <row r="36" spans="1:31" customFormat="1" x14ac:dyDescent="0.3">
      <c r="A36" s="72">
        <f t="shared" si="0"/>
        <v>43931</v>
      </c>
      <c r="B36">
        <v>0</v>
      </c>
      <c r="C36">
        <v>0</v>
      </c>
      <c r="D36">
        <v>0</v>
      </c>
      <c r="E36">
        <v>4</v>
      </c>
      <c r="F36">
        <v>0</v>
      </c>
      <c r="G36">
        <v>0</v>
      </c>
      <c r="H36">
        <v>0</v>
      </c>
      <c r="I36">
        <v>0</v>
      </c>
      <c r="J36">
        <v>0</v>
      </c>
      <c r="K36">
        <v>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 s="1">
        <v>0</v>
      </c>
      <c r="S36">
        <v>2</v>
      </c>
      <c r="T36">
        <v>0</v>
      </c>
      <c r="U36">
        <v>0</v>
      </c>
      <c r="V36">
        <v>1</v>
      </c>
      <c r="W36" s="1"/>
      <c r="Y36">
        <v>0</v>
      </c>
      <c r="Z36" s="1">
        <v>0</v>
      </c>
      <c r="AA36">
        <v>0</v>
      </c>
      <c r="AB36">
        <v>0</v>
      </c>
      <c r="AC36" s="1">
        <v>0</v>
      </c>
      <c r="AD36">
        <v>9</v>
      </c>
      <c r="AE36" s="61">
        <f t="shared" si="2"/>
        <v>17</v>
      </c>
    </row>
    <row r="37" spans="1:31" customFormat="1" x14ac:dyDescent="0.3">
      <c r="A37" s="72">
        <f t="shared" si="0"/>
        <v>43932</v>
      </c>
      <c r="B37">
        <v>0</v>
      </c>
      <c r="C37">
        <v>1</v>
      </c>
      <c r="D37">
        <v>0</v>
      </c>
      <c r="E37">
        <v>1</v>
      </c>
      <c r="F37">
        <v>0</v>
      </c>
      <c r="G37">
        <v>0</v>
      </c>
      <c r="H37">
        <v>0</v>
      </c>
      <c r="I37">
        <v>0</v>
      </c>
      <c r="J37">
        <v>2</v>
      </c>
      <c r="K37">
        <v>3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 s="1">
        <v>0</v>
      </c>
      <c r="S37">
        <v>0</v>
      </c>
      <c r="T37">
        <v>0</v>
      </c>
      <c r="U37">
        <v>0</v>
      </c>
      <c r="V37">
        <v>0</v>
      </c>
      <c r="W37" s="1"/>
      <c r="Y37">
        <v>0</v>
      </c>
      <c r="Z37" s="1">
        <v>0</v>
      </c>
      <c r="AA37">
        <v>0</v>
      </c>
      <c r="AB37">
        <v>0</v>
      </c>
      <c r="AC37" s="1">
        <v>0</v>
      </c>
      <c r="AD37">
        <v>18</v>
      </c>
      <c r="AE37" s="61">
        <f t="shared" si="2"/>
        <v>26</v>
      </c>
    </row>
    <row r="38" spans="1:31" customFormat="1" x14ac:dyDescent="0.3">
      <c r="A38" s="72">
        <f t="shared" si="0"/>
        <v>43933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2</v>
      </c>
      <c r="R38" s="1">
        <v>0</v>
      </c>
      <c r="S38">
        <v>0</v>
      </c>
      <c r="T38">
        <v>0</v>
      </c>
      <c r="U38">
        <v>0</v>
      </c>
      <c r="V38">
        <v>0</v>
      </c>
      <c r="W38" s="1"/>
      <c r="Y38">
        <v>4</v>
      </c>
      <c r="Z38" s="1">
        <v>0</v>
      </c>
      <c r="AA38">
        <v>2</v>
      </c>
      <c r="AB38">
        <v>0</v>
      </c>
      <c r="AC38" s="1">
        <v>0</v>
      </c>
      <c r="AD38">
        <v>6</v>
      </c>
      <c r="AE38" s="61">
        <f t="shared" si="2"/>
        <v>14</v>
      </c>
    </row>
    <row r="39" spans="1:31" customFormat="1" x14ac:dyDescent="0.3">
      <c r="A39" s="72">
        <f t="shared" si="0"/>
        <v>43934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0</v>
      </c>
      <c r="R39" s="1">
        <v>0</v>
      </c>
      <c r="S39">
        <v>0</v>
      </c>
      <c r="T39">
        <v>0</v>
      </c>
      <c r="U39">
        <v>0</v>
      </c>
      <c r="V39">
        <v>0</v>
      </c>
      <c r="W39" s="1"/>
      <c r="Y39">
        <v>4</v>
      </c>
      <c r="Z39" s="1">
        <v>0</v>
      </c>
      <c r="AA39">
        <v>0</v>
      </c>
      <c r="AB39">
        <v>0</v>
      </c>
      <c r="AC39" s="1">
        <v>0</v>
      </c>
      <c r="AD39">
        <v>5</v>
      </c>
      <c r="AE39" s="61">
        <f t="shared" si="2"/>
        <v>10</v>
      </c>
    </row>
    <row r="40" spans="1:31" customFormat="1" x14ac:dyDescent="0.3">
      <c r="A40" s="72">
        <f t="shared" si="0"/>
        <v>43935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0</v>
      </c>
      <c r="N40">
        <v>0</v>
      </c>
      <c r="O40">
        <v>0</v>
      </c>
      <c r="P40">
        <v>0</v>
      </c>
      <c r="Q40">
        <v>1</v>
      </c>
      <c r="R40" s="1">
        <v>0</v>
      </c>
      <c r="S40">
        <v>0</v>
      </c>
      <c r="T40">
        <v>0</v>
      </c>
      <c r="U40">
        <v>0</v>
      </c>
      <c r="V40">
        <v>2</v>
      </c>
      <c r="W40" s="1"/>
      <c r="Y40">
        <v>0</v>
      </c>
      <c r="Z40" s="1">
        <v>0</v>
      </c>
      <c r="AA40">
        <v>0</v>
      </c>
      <c r="AB40">
        <v>0</v>
      </c>
      <c r="AC40" s="1">
        <v>0</v>
      </c>
      <c r="AD40">
        <v>21</v>
      </c>
      <c r="AE40" s="61">
        <f t="shared" si="2"/>
        <v>28</v>
      </c>
    </row>
    <row r="41" spans="1:31" customFormat="1" x14ac:dyDescent="0.3">
      <c r="A41" s="72">
        <f t="shared" si="0"/>
        <v>43936</v>
      </c>
      <c r="B41">
        <v>0</v>
      </c>
      <c r="C41">
        <v>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 s="1">
        <v>0</v>
      </c>
      <c r="S41">
        <v>0</v>
      </c>
      <c r="T41">
        <v>0</v>
      </c>
      <c r="U41">
        <v>2</v>
      </c>
      <c r="V41">
        <v>7</v>
      </c>
      <c r="W41" s="1"/>
      <c r="Y41">
        <v>1</v>
      </c>
      <c r="Z41" s="1">
        <v>0</v>
      </c>
      <c r="AA41">
        <v>1</v>
      </c>
      <c r="AB41">
        <v>0</v>
      </c>
      <c r="AC41">
        <v>1</v>
      </c>
      <c r="AD41">
        <v>20</v>
      </c>
      <c r="AE41" s="61">
        <f t="shared" si="2"/>
        <v>34</v>
      </c>
    </row>
    <row r="42" spans="1:31" customFormat="1" x14ac:dyDescent="0.3">
      <c r="A42" s="72">
        <f t="shared" si="0"/>
        <v>43937</v>
      </c>
      <c r="B42">
        <v>1</v>
      </c>
      <c r="C42">
        <v>0</v>
      </c>
      <c r="D42">
        <v>0</v>
      </c>
      <c r="E42">
        <v>1</v>
      </c>
      <c r="F42">
        <v>2</v>
      </c>
      <c r="G42">
        <v>0</v>
      </c>
      <c r="H42">
        <v>1</v>
      </c>
      <c r="I42">
        <v>1</v>
      </c>
      <c r="J42">
        <v>1</v>
      </c>
      <c r="K42">
        <v>2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 s="1">
        <v>0</v>
      </c>
      <c r="S42">
        <v>1</v>
      </c>
      <c r="T42">
        <v>0</v>
      </c>
      <c r="U42">
        <v>1</v>
      </c>
      <c r="V42">
        <v>2</v>
      </c>
      <c r="W42" s="1"/>
      <c r="Y42">
        <v>0</v>
      </c>
      <c r="Z42" s="1">
        <v>0</v>
      </c>
      <c r="AA42">
        <v>0</v>
      </c>
      <c r="AB42">
        <v>0</v>
      </c>
      <c r="AC42">
        <v>0</v>
      </c>
      <c r="AD42">
        <v>39</v>
      </c>
      <c r="AE42" s="61">
        <f t="shared" si="2"/>
        <v>53</v>
      </c>
    </row>
    <row r="43" spans="1:31" customFormat="1" x14ac:dyDescent="0.3">
      <c r="A43" s="72">
        <f t="shared" si="0"/>
        <v>43938</v>
      </c>
      <c r="B43">
        <v>0</v>
      </c>
      <c r="C43">
        <v>1</v>
      </c>
      <c r="D43">
        <v>1</v>
      </c>
      <c r="E43">
        <v>0</v>
      </c>
      <c r="F43">
        <v>14</v>
      </c>
      <c r="G43">
        <v>0</v>
      </c>
      <c r="H43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1</v>
      </c>
      <c r="Q43">
        <v>0</v>
      </c>
      <c r="R43" s="1">
        <v>0</v>
      </c>
      <c r="S43">
        <v>1</v>
      </c>
      <c r="T43">
        <v>0</v>
      </c>
      <c r="U43">
        <v>2</v>
      </c>
      <c r="V43">
        <v>1</v>
      </c>
      <c r="W43" s="1"/>
      <c r="Y43">
        <v>7</v>
      </c>
      <c r="Z43" s="1">
        <v>0</v>
      </c>
      <c r="AA43">
        <v>4</v>
      </c>
      <c r="AB43">
        <v>0</v>
      </c>
      <c r="AC43">
        <v>1</v>
      </c>
      <c r="AD43">
        <v>11</v>
      </c>
      <c r="AE43" s="61">
        <f t="shared" si="2"/>
        <v>46</v>
      </c>
    </row>
    <row r="44" spans="1:31" customFormat="1" x14ac:dyDescent="0.3">
      <c r="A44" s="72">
        <f t="shared" si="0"/>
        <v>43939</v>
      </c>
      <c r="B44">
        <v>1</v>
      </c>
      <c r="C44">
        <v>4</v>
      </c>
      <c r="D44">
        <v>0</v>
      </c>
      <c r="E44">
        <v>0</v>
      </c>
      <c r="F44">
        <v>1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 s="1">
        <v>0</v>
      </c>
      <c r="S44">
        <v>0</v>
      </c>
      <c r="T44">
        <v>0</v>
      </c>
      <c r="U44">
        <v>3</v>
      </c>
      <c r="V44">
        <v>0</v>
      </c>
      <c r="W44" s="1"/>
      <c r="Y44">
        <v>1</v>
      </c>
      <c r="Z44" s="1">
        <v>0</v>
      </c>
      <c r="AA44">
        <v>0</v>
      </c>
      <c r="AB44">
        <v>0</v>
      </c>
      <c r="AC44">
        <v>1</v>
      </c>
      <c r="AD44">
        <v>21</v>
      </c>
      <c r="AE44" s="61">
        <f t="shared" si="2"/>
        <v>32</v>
      </c>
    </row>
    <row r="45" spans="1:31" customFormat="1" x14ac:dyDescent="0.3">
      <c r="A45" s="72">
        <f t="shared" si="0"/>
        <v>43940</v>
      </c>
      <c r="B45">
        <v>0</v>
      </c>
      <c r="C45">
        <v>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</v>
      </c>
      <c r="Q45">
        <v>1</v>
      </c>
      <c r="R45" s="1">
        <v>0</v>
      </c>
      <c r="S45">
        <v>0</v>
      </c>
      <c r="T45">
        <v>0</v>
      </c>
      <c r="U45">
        <v>2</v>
      </c>
      <c r="V45">
        <v>0</v>
      </c>
      <c r="W45" s="1"/>
      <c r="Y45">
        <v>0</v>
      </c>
      <c r="Z45" s="1">
        <v>0</v>
      </c>
      <c r="AA45">
        <v>0</v>
      </c>
      <c r="AB45">
        <v>0</v>
      </c>
      <c r="AC45">
        <v>1</v>
      </c>
      <c r="AD45">
        <v>9</v>
      </c>
      <c r="AE45" s="61">
        <f t="shared" si="2"/>
        <v>16</v>
      </c>
    </row>
    <row r="46" spans="1:31" customFormat="1" x14ac:dyDescent="0.3">
      <c r="A46" s="72">
        <f t="shared" si="0"/>
        <v>43941</v>
      </c>
      <c r="B46">
        <v>0</v>
      </c>
      <c r="C46">
        <v>0</v>
      </c>
      <c r="D46">
        <v>0</v>
      </c>
      <c r="E46">
        <v>1</v>
      </c>
      <c r="F46">
        <v>4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6</v>
      </c>
      <c r="Q46">
        <v>0</v>
      </c>
      <c r="R46" s="1">
        <v>0</v>
      </c>
      <c r="S46">
        <v>0</v>
      </c>
      <c r="T46">
        <v>0</v>
      </c>
      <c r="U46">
        <v>1</v>
      </c>
      <c r="V46">
        <v>4</v>
      </c>
      <c r="W46" s="1"/>
      <c r="Y46">
        <v>0</v>
      </c>
      <c r="Z46" s="1">
        <v>0</v>
      </c>
      <c r="AA46">
        <v>1</v>
      </c>
      <c r="AB46">
        <v>0</v>
      </c>
      <c r="AC46">
        <v>0</v>
      </c>
      <c r="AD46">
        <v>18</v>
      </c>
      <c r="AE46" s="61">
        <f t="shared" si="2"/>
        <v>35</v>
      </c>
    </row>
    <row r="47" spans="1:31" customFormat="1" x14ac:dyDescent="0.3">
      <c r="A47" s="72">
        <f t="shared" si="0"/>
        <v>43942</v>
      </c>
      <c r="B47">
        <v>0</v>
      </c>
      <c r="C47">
        <v>5</v>
      </c>
      <c r="D47">
        <v>0</v>
      </c>
      <c r="E47">
        <v>0</v>
      </c>
      <c r="F47">
        <v>4</v>
      </c>
      <c r="G47">
        <v>0</v>
      </c>
      <c r="H47">
        <v>0</v>
      </c>
      <c r="I47">
        <v>0</v>
      </c>
      <c r="J47">
        <v>0</v>
      </c>
      <c r="K47">
        <v>2</v>
      </c>
      <c r="L47">
        <v>0</v>
      </c>
      <c r="M47">
        <v>0</v>
      </c>
      <c r="N47">
        <v>0</v>
      </c>
      <c r="O47">
        <v>0</v>
      </c>
      <c r="P47">
        <v>19</v>
      </c>
      <c r="Q47">
        <v>0</v>
      </c>
      <c r="R47" s="1">
        <v>0</v>
      </c>
      <c r="S47">
        <v>0</v>
      </c>
      <c r="T47">
        <v>0</v>
      </c>
      <c r="U47">
        <v>0</v>
      </c>
      <c r="V47">
        <v>0</v>
      </c>
      <c r="W47" s="1"/>
      <c r="Y47">
        <v>0</v>
      </c>
      <c r="Z47" s="1">
        <v>0</v>
      </c>
      <c r="AA47">
        <v>0</v>
      </c>
      <c r="AB47">
        <v>0</v>
      </c>
      <c r="AC47">
        <v>0</v>
      </c>
      <c r="AD47">
        <v>16</v>
      </c>
      <c r="AE47" s="61">
        <f t="shared" si="2"/>
        <v>46</v>
      </c>
    </row>
    <row r="48" spans="1:31" customFormat="1" x14ac:dyDescent="0.3">
      <c r="A48" s="72">
        <f t="shared" si="0"/>
        <v>43943</v>
      </c>
      <c r="B48" s="1">
        <v>1</v>
      </c>
      <c r="C48" s="1">
        <v>3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5</v>
      </c>
      <c r="L48" s="1">
        <v>0</v>
      </c>
      <c r="M48" s="1">
        <v>0</v>
      </c>
      <c r="N48" s="1">
        <v>2</v>
      </c>
      <c r="O48" s="1">
        <v>1</v>
      </c>
      <c r="P48" s="1">
        <v>17</v>
      </c>
      <c r="Q48" s="1">
        <v>2</v>
      </c>
      <c r="R48" s="1">
        <v>0</v>
      </c>
      <c r="S48" s="1">
        <v>0</v>
      </c>
      <c r="T48" s="1">
        <v>0</v>
      </c>
      <c r="U48" s="1">
        <v>3</v>
      </c>
      <c r="V48" s="1">
        <v>0</v>
      </c>
      <c r="W48" s="1"/>
      <c r="X48" s="1"/>
      <c r="Y48" s="1">
        <v>0</v>
      </c>
      <c r="Z48" s="1">
        <v>0</v>
      </c>
      <c r="AA48" s="1">
        <v>1</v>
      </c>
      <c r="AB48" s="1">
        <v>0</v>
      </c>
      <c r="AC48" s="1">
        <v>0</v>
      </c>
      <c r="AD48" s="1">
        <v>14</v>
      </c>
      <c r="AE48" s="61">
        <f t="shared" si="2"/>
        <v>49</v>
      </c>
    </row>
    <row r="49" spans="1:31" customFormat="1" x14ac:dyDescent="0.3">
      <c r="A49" s="72">
        <f t="shared" si="0"/>
        <v>43944</v>
      </c>
      <c r="B49" s="1">
        <v>1</v>
      </c>
      <c r="C49" s="1">
        <v>1</v>
      </c>
      <c r="D49" s="1">
        <v>1</v>
      </c>
      <c r="E49" s="1">
        <v>5</v>
      </c>
      <c r="F49" s="1">
        <v>13</v>
      </c>
      <c r="G49" s="1">
        <v>1</v>
      </c>
      <c r="H49" s="1">
        <v>0</v>
      </c>
      <c r="I49" s="1">
        <v>0</v>
      </c>
      <c r="J49" s="1">
        <v>0</v>
      </c>
      <c r="K49" s="1">
        <v>7</v>
      </c>
      <c r="L49" s="1">
        <v>0</v>
      </c>
      <c r="M49" s="1">
        <v>0</v>
      </c>
      <c r="N49" s="1">
        <v>3</v>
      </c>
      <c r="O49" s="1">
        <v>0</v>
      </c>
      <c r="P49" s="1">
        <v>13</v>
      </c>
      <c r="Q49" s="1">
        <v>2</v>
      </c>
      <c r="R49" s="1">
        <v>0</v>
      </c>
      <c r="S49" s="1">
        <v>0</v>
      </c>
      <c r="T49" s="1">
        <v>1</v>
      </c>
      <c r="U49" s="1">
        <v>5</v>
      </c>
      <c r="V49" s="1">
        <v>0</v>
      </c>
      <c r="W49" s="1"/>
      <c r="X49" s="1"/>
      <c r="Y49" s="1">
        <v>0</v>
      </c>
      <c r="Z49" s="1">
        <v>0</v>
      </c>
      <c r="AA49" s="1">
        <v>0</v>
      </c>
      <c r="AB49" s="1">
        <v>0</v>
      </c>
      <c r="AC49" s="1">
        <v>1</v>
      </c>
      <c r="AD49" s="1">
        <v>19</v>
      </c>
      <c r="AE49" s="61">
        <f t="shared" si="2"/>
        <v>73</v>
      </c>
    </row>
    <row r="50" spans="1:31" customFormat="1" x14ac:dyDescent="0.3">
      <c r="A50" s="72">
        <f t="shared" si="0"/>
        <v>43945</v>
      </c>
      <c r="B50" s="1">
        <v>10</v>
      </c>
      <c r="C50" s="1">
        <v>1</v>
      </c>
      <c r="D50" s="1">
        <v>0</v>
      </c>
      <c r="E50" s="1">
        <v>1</v>
      </c>
      <c r="F50" s="1">
        <v>10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1</v>
      </c>
      <c r="P50" s="1">
        <v>27</v>
      </c>
      <c r="Q50" s="1">
        <v>1</v>
      </c>
      <c r="R50" s="1">
        <v>0</v>
      </c>
      <c r="S50" s="1">
        <v>3</v>
      </c>
      <c r="T50" s="1">
        <v>0</v>
      </c>
      <c r="U50" s="1">
        <v>5</v>
      </c>
      <c r="V50" s="1">
        <v>0</v>
      </c>
      <c r="W50" s="1"/>
      <c r="X50" s="1"/>
      <c r="Y50" s="1">
        <v>0</v>
      </c>
      <c r="Z50" s="1">
        <v>0</v>
      </c>
      <c r="AA50" s="1">
        <v>0</v>
      </c>
      <c r="AB50" s="1">
        <v>0</v>
      </c>
      <c r="AC50" s="1">
        <v>1</v>
      </c>
      <c r="AD50" s="1">
        <v>31</v>
      </c>
      <c r="AE50" s="61">
        <f t="shared" si="2"/>
        <v>91</v>
      </c>
    </row>
    <row r="51" spans="1:31" customFormat="1" x14ac:dyDescent="0.3">
      <c r="A51" s="72">
        <f t="shared" si="0"/>
        <v>43946</v>
      </c>
      <c r="B51" s="1">
        <v>5</v>
      </c>
      <c r="C51" s="1">
        <v>4</v>
      </c>
      <c r="D51" s="1">
        <v>0</v>
      </c>
      <c r="E51" s="1">
        <v>0</v>
      </c>
      <c r="F51" s="1">
        <v>12</v>
      </c>
      <c r="G51" s="1">
        <v>0</v>
      </c>
      <c r="H51" s="1">
        <v>0</v>
      </c>
      <c r="I51" s="1">
        <v>0</v>
      </c>
      <c r="J51" s="1">
        <v>0</v>
      </c>
      <c r="K51" s="1">
        <v>3</v>
      </c>
      <c r="L51" s="1">
        <v>0</v>
      </c>
      <c r="M51" s="1">
        <v>0</v>
      </c>
      <c r="N51" s="1">
        <v>2</v>
      </c>
      <c r="O51" s="1">
        <v>1</v>
      </c>
      <c r="P51" s="1">
        <v>4</v>
      </c>
      <c r="Q51" s="1">
        <v>1</v>
      </c>
      <c r="R51" s="1">
        <v>0</v>
      </c>
      <c r="S51" s="1">
        <v>0</v>
      </c>
      <c r="T51" s="1">
        <v>2</v>
      </c>
      <c r="U51" s="1">
        <v>0</v>
      </c>
      <c r="V51" s="1">
        <v>0</v>
      </c>
      <c r="W51" s="1"/>
      <c r="X51" s="1"/>
      <c r="Y51" s="1">
        <v>3</v>
      </c>
      <c r="Z51" s="1">
        <v>0</v>
      </c>
      <c r="AA51" s="1">
        <v>0</v>
      </c>
      <c r="AB51" s="1">
        <v>0</v>
      </c>
      <c r="AC51" s="1">
        <v>1</v>
      </c>
      <c r="AD51" s="1">
        <v>21</v>
      </c>
      <c r="AE51" s="61">
        <f t="shared" si="2"/>
        <v>59</v>
      </c>
    </row>
    <row r="52" spans="1:31" customFormat="1" x14ac:dyDescent="0.3">
      <c r="A52" s="72">
        <f t="shared" si="0"/>
        <v>43947</v>
      </c>
      <c r="B52" s="1">
        <v>3</v>
      </c>
      <c r="C52" s="1">
        <v>0</v>
      </c>
      <c r="D52" s="1">
        <v>0</v>
      </c>
      <c r="E52" s="1">
        <v>1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15</v>
      </c>
      <c r="L52" s="1">
        <v>0</v>
      </c>
      <c r="M52" s="1">
        <v>0</v>
      </c>
      <c r="N52" s="1">
        <v>1</v>
      </c>
      <c r="O52" s="1">
        <v>0</v>
      </c>
      <c r="P52" s="1">
        <v>3</v>
      </c>
      <c r="Q52" s="1">
        <v>0</v>
      </c>
      <c r="R52" s="1">
        <v>0</v>
      </c>
      <c r="S52" s="1">
        <v>2</v>
      </c>
      <c r="T52" s="1">
        <v>0</v>
      </c>
      <c r="U52" s="1">
        <v>4</v>
      </c>
      <c r="V52" s="1">
        <v>0</v>
      </c>
      <c r="W52" s="1"/>
      <c r="X52" s="1"/>
      <c r="Y52" s="1">
        <v>1</v>
      </c>
      <c r="Z52" s="1">
        <v>0</v>
      </c>
      <c r="AA52" s="1">
        <v>0</v>
      </c>
      <c r="AB52" s="1">
        <v>0</v>
      </c>
      <c r="AC52" s="1">
        <v>1</v>
      </c>
      <c r="AD52" s="1">
        <v>22</v>
      </c>
      <c r="AE52" s="61">
        <f t="shared" si="2"/>
        <v>53</v>
      </c>
    </row>
    <row r="53" spans="1:31" customFormat="1" x14ac:dyDescent="0.3">
      <c r="A53" s="72">
        <f t="shared" si="0"/>
        <v>43948</v>
      </c>
      <c r="B53" s="1">
        <v>0</v>
      </c>
      <c r="C53" s="1">
        <v>0</v>
      </c>
      <c r="D53" s="1">
        <v>0</v>
      </c>
      <c r="E53" s="1">
        <v>4</v>
      </c>
      <c r="F53" s="1">
        <v>11</v>
      </c>
      <c r="G53" s="1">
        <v>0</v>
      </c>
      <c r="H53" s="1">
        <v>0</v>
      </c>
      <c r="I53" s="1">
        <v>0</v>
      </c>
      <c r="J53" s="1">
        <v>0</v>
      </c>
      <c r="K53" s="1">
        <v>6</v>
      </c>
      <c r="L53" s="1">
        <v>0</v>
      </c>
      <c r="M53" s="1">
        <v>0</v>
      </c>
      <c r="N53" s="1">
        <v>0</v>
      </c>
      <c r="O53" s="1">
        <v>0</v>
      </c>
      <c r="P53" s="1">
        <v>23</v>
      </c>
      <c r="Q53" s="1">
        <v>2</v>
      </c>
      <c r="R53" s="1">
        <v>0</v>
      </c>
      <c r="S53" s="1">
        <v>0</v>
      </c>
      <c r="T53" s="1">
        <v>0</v>
      </c>
      <c r="U53" s="1">
        <v>1</v>
      </c>
      <c r="V53" s="1">
        <v>0</v>
      </c>
      <c r="W53" s="1"/>
      <c r="X53" s="1"/>
      <c r="Y53" s="1">
        <v>0</v>
      </c>
      <c r="Z53" s="1">
        <v>0</v>
      </c>
      <c r="AA53" s="1">
        <v>0</v>
      </c>
      <c r="AB53" s="1">
        <v>0</v>
      </c>
      <c r="AC53" s="1">
        <v>1</v>
      </c>
      <c r="AD53" s="1">
        <v>15</v>
      </c>
      <c r="AE53" s="61">
        <f t="shared" si="2"/>
        <v>63</v>
      </c>
    </row>
    <row r="54" spans="1:31" customFormat="1" x14ac:dyDescent="0.3">
      <c r="A54" s="72">
        <f t="shared" si="0"/>
        <v>43949</v>
      </c>
      <c r="B54" s="1">
        <v>1</v>
      </c>
      <c r="C54" s="1">
        <v>0</v>
      </c>
      <c r="D54" s="1">
        <v>0</v>
      </c>
      <c r="E54" s="1">
        <v>0</v>
      </c>
      <c r="F54" s="1">
        <v>9</v>
      </c>
      <c r="G54" s="1">
        <v>0</v>
      </c>
      <c r="H54" s="1">
        <v>1</v>
      </c>
      <c r="I54" s="1">
        <v>0</v>
      </c>
      <c r="J54" s="1">
        <v>0</v>
      </c>
      <c r="K54" s="1">
        <v>4</v>
      </c>
      <c r="L54" s="1">
        <v>0</v>
      </c>
      <c r="M54" s="1">
        <v>0</v>
      </c>
      <c r="N54" s="1">
        <v>2</v>
      </c>
      <c r="O54" s="1">
        <v>0</v>
      </c>
      <c r="P54" s="1">
        <v>1</v>
      </c>
      <c r="Q54" s="1">
        <v>4</v>
      </c>
      <c r="R54" s="1">
        <v>0</v>
      </c>
      <c r="S54" s="1">
        <v>0</v>
      </c>
      <c r="T54" s="1">
        <v>0</v>
      </c>
      <c r="U54" s="1">
        <v>2</v>
      </c>
      <c r="V54" s="1">
        <v>0</v>
      </c>
      <c r="W54" s="1"/>
      <c r="X54" s="1"/>
      <c r="Y54" s="1">
        <v>0</v>
      </c>
      <c r="Z54" s="1">
        <v>0</v>
      </c>
      <c r="AA54" s="1">
        <v>1</v>
      </c>
      <c r="AB54" s="1">
        <v>0</v>
      </c>
      <c r="AC54" s="1">
        <v>0</v>
      </c>
      <c r="AD54" s="1">
        <v>11</v>
      </c>
      <c r="AE54" s="61">
        <f t="shared" si="2"/>
        <v>36</v>
      </c>
    </row>
    <row r="55" spans="1:31" customFormat="1" x14ac:dyDescent="0.3">
      <c r="A55" s="72">
        <f t="shared" si="0"/>
        <v>43950</v>
      </c>
      <c r="B55" s="1">
        <v>1</v>
      </c>
      <c r="C55" s="1">
        <v>0</v>
      </c>
      <c r="D55" s="1">
        <v>0</v>
      </c>
      <c r="E55" s="1">
        <v>0</v>
      </c>
      <c r="F55" s="1">
        <v>1</v>
      </c>
      <c r="G55" s="1">
        <v>4</v>
      </c>
      <c r="H55" s="1">
        <v>0</v>
      </c>
      <c r="I55" s="1">
        <v>0</v>
      </c>
      <c r="J55" s="1">
        <v>0</v>
      </c>
      <c r="K55" s="1">
        <v>3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11</v>
      </c>
      <c r="R55" s="1">
        <v>0</v>
      </c>
      <c r="S55" s="1">
        <v>1</v>
      </c>
      <c r="T55" s="1">
        <v>0</v>
      </c>
      <c r="U55" s="1">
        <v>3</v>
      </c>
      <c r="V55" s="1">
        <v>0</v>
      </c>
      <c r="W55" s="1"/>
      <c r="X55" s="1"/>
      <c r="Y55" s="1">
        <v>0</v>
      </c>
      <c r="Z55" s="1">
        <v>0</v>
      </c>
      <c r="AA55" s="1">
        <v>1</v>
      </c>
      <c r="AB55" s="1">
        <v>0</v>
      </c>
      <c r="AC55" s="1">
        <v>1</v>
      </c>
      <c r="AD55" s="1">
        <v>14</v>
      </c>
      <c r="AE55" s="61">
        <f t="shared" si="2"/>
        <v>48</v>
      </c>
    </row>
    <row r="56" spans="1:31" customFormat="1" x14ac:dyDescent="0.3">
      <c r="A56" s="72">
        <f t="shared" si="0"/>
        <v>43951</v>
      </c>
      <c r="B56" s="1">
        <v>0</v>
      </c>
      <c r="C56" s="1">
        <v>0</v>
      </c>
      <c r="D56" s="1">
        <v>0</v>
      </c>
      <c r="E56" s="1">
        <v>0</v>
      </c>
      <c r="F56" s="1">
        <v>20</v>
      </c>
      <c r="G56" s="1">
        <v>0</v>
      </c>
      <c r="H56" s="1">
        <v>1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2</v>
      </c>
      <c r="P56" s="1">
        <v>13</v>
      </c>
      <c r="Q56" s="1">
        <v>12</v>
      </c>
      <c r="R56" s="1">
        <v>0</v>
      </c>
      <c r="S56" s="1">
        <v>0</v>
      </c>
      <c r="T56" s="1">
        <v>0</v>
      </c>
      <c r="U56" s="1">
        <v>0</v>
      </c>
      <c r="V56" s="1">
        <v>1</v>
      </c>
      <c r="W56" s="1"/>
      <c r="X56" s="1"/>
      <c r="Y56" s="1">
        <v>1</v>
      </c>
      <c r="Z56" s="1">
        <v>0</v>
      </c>
      <c r="AA56" s="1">
        <v>0</v>
      </c>
      <c r="AB56" s="1">
        <v>0</v>
      </c>
      <c r="AC56" s="1">
        <v>3</v>
      </c>
      <c r="AD56" s="1">
        <v>5</v>
      </c>
      <c r="AE56" s="61">
        <f t="shared" si="2"/>
        <v>59</v>
      </c>
    </row>
    <row r="57" spans="1:31" customFormat="1" x14ac:dyDescent="0.3">
      <c r="A57" s="72">
        <f t="shared" si="0"/>
        <v>43952</v>
      </c>
      <c r="B57" s="1">
        <v>2</v>
      </c>
      <c r="C57" s="1">
        <v>0</v>
      </c>
      <c r="D57" s="1">
        <v>0</v>
      </c>
      <c r="E57" s="1">
        <v>2</v>
      </c>
      <c r="F57" s="1">
        <v>8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4</v>
      </c>
      <c r="P57" s="1">
        <v>8</v>
      </c>
      <c r="Q57" s="1">
        <v>3</v>
      </c>
      <c r="R57" s="1">
        <v>0</v>
      </c>
      <c r="S57" s="1">
        <v>2</v>
      </c>
      <c r="T57" s="1">
        <v>0</v>
      </c>
      <c r="U57" s="1">
        <v>4</v>
      </c>
      <c r="V57" s="1">
        <v>1</v>
      </c>
      <c r="W57" s="1"/>
      <c r="X57" s="1"/>
      <c r="Y57" s="1">
        <v>0</v>
      </c>
      <c r="Z57" s="1">
        <v>0</v>
      </c>
      <c r="AA57" s="1">
        <v>0</v>
      </c>
      <c r="AB57" s="1">
        <v>0</v>
      </c>
      <c r="AC57" s="1">
        <v>2</v>
      </c>
      <c r="AD57" s="1">
        <v>12</v>
      </c>
      <c r="AE57" s="61">
        <f t="shared" si="2"/>
        <v>49</v>
      </c>
    </row>
    <row r="58" spans="1:31" customFormat="1" x14ac:dyDescent="0.3">
      <c r="A58" s="72">
        <f t="shared" si="0"/>
        <v>43953</v>
      </c>
      <c r="B58" s="1">
        <v>5</v>
      </c>
      <c r="C58" s="1">
        <v>0</v>
      </c>
      <c r="D58" s="1">
        <v>0</v>
      </c>
      <c r="E58" s="1">
        <v>24</v>
      </c>
      <c r="F58" s="1">
        <v>14</v>
      </c>
      <c r="G58" s="1">
        <v>0</v>
      </c>
      <c r="H58" s="1">
        <v>0</v>
      </c>
      <c r="I58" s="1">
        <v>0</v>
      </c>
      <c r="J58" s="1">
        <v>0</v>
      </c>
      <c r="K58" s="1">
        <v>2</v>
      </c>
      <c r="L58" s="1">
        <v>0</v>
      </c>
      <c r="M58" s="1">
        <v>0</v>
      </c>
      <c r="N58" s="1">
        <v>1</v>
      </c>
      <c r="O58" s="1">
        <v>2</v>
      </c>
      <c r="P58" s="1">
        <v>3</v>
      </c>
      <c r="Q58" s="1">
        <v>0</v>
      </c>
      <c r="R58" s="1">
        <v>0</v>
      </c>
      <c r="S58" s="1">
        <v>0</v>
      </c>
      <c r="T58" s="1">
        <v>0</v>
      </c>
      <c r="U58" s="1">
        <v>3</v>
      </c>
      <c r="V58" s="1">
        <v>1</v>
      </c>
      <c r="W58" s="1"/>
      <c r="X58" s="1"/>
      <c r="Y58" s="1">
        <v>1</v>
      </c>
      <c r="Z58" s="1">
        <v>0</v>
      </c>
      <c r="AA58" s="1">
        <v>0</v>
      </c>
      <c r="AB58" s="1">
        <v>0</v>
      </c>
      <c r="AC58" s="1">
        <v>1</v>
      </c>
      <c r="AD58" s="1">
        <v>4</v>
      </c>
      <c r="AE58" s="61">
        <f t="shared" si="2"/>
        <v>61</v>
      </c>
    </row>
    <row r="59" spans="1:31" customFormat="1" x14ac:dyDescent="0.3">
      <c r="A59" s="72">
        <f t="shared" si="0"/>
        <v>43954</v>
      </c>
      <c r="B59" s="1">
        <v>1</v>
      </c>
      <c r="C59" s="1">
        <v>0</v>
      </c>
      <c r="D59" s="1">
        <v>0</v>
      </c>
      <c r="E59" s="1">
        <v>0</v>
      </c>
      <c r="F59" s="1">
        <v>8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0</v>
      </c>
      <c r="T59" s="1">
        <v>0</v>
      </c>
      <c r="U59" s="1">
        <v>0</v>
      </c>
      <c r="V59" s="1">
        <v>1</v>
      </c>
      <c r="W59" s="1"/>
      <c r="X59" s="1"/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10</v>
      </c>
      <c r="AE59" s="61">
        <f t="shared" si="2"/>
        <v>22</v>
      </c>
    </row>
    <row r="60" spans="1:31" customFormat="1" x14ac:dyDescent="0.3">
      <c r="A60" s="72">
        <f t="shared" si="0"/>
        <v>43955</v>
      </c>
      <c r="B60" s="1">
        <v>1</v>
      </c>
      <c r="C60" s="1">
        <v>0</v>
      </c>
      <c r="D60" s="1">
        <v>0</v>
      </c>
      <c r="E60" s="1">
        <v>0</v>
      </c>
      <c r="F60" s="1">
        <v>17</v>
      </c>
      <c r="G60" s="1">
        <v>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3</v>
      </c>
      <c r="O60" s="1">
        <v>0</v>
      </c>
      <c r="P60" s="1">
        <v>5</v>
      </c>
      <c r="Q60" s="1">
        <v>2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/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4</v>
      </c>
      <c r="AE60" s="61">
        <f t="shared" si="2"/>
        <v>33</v>
      </c>
    </row>
    <row r="61" spans="1:31" customFormat="1" x14ac:dyDescent="0.3">
      <c r="A61" s="72">
        <f t="shared" si="0"/>
        <v>43956</v>
      </c>
      <c r="B61" s="1">
        <v>3</v>
      </c>
      <c r="C61" s="1">
        <v>0</v>
      </c>
      <c r="D61" s="1">
        <v>0</v>
      </c>
      <c r="E61" s="1">
        <v>0</v>
      </c>
      <c r="F61" s="1">
        <v>4</v>
      </c>
      <c r="G61" s="1">
        <v>0</v>
      </c>
      <c r="H61" s="1">
        <v>0</v>
      </c>
      <c r="I61" s="1">
        <v>0</v>
      </c>
      <c r="J61" s="1">
        <v>0</v>
      </c>
      <c r="K61" s="1">
        <v>5</v>
      </c>
      <c r="L61" s="1">
        <v>0</v>
      </c>
      <c r="M61" s="1">
        <v>2</v>
      </c>
      <c r="N61" s="1">
        <v>1</v>
      </c>
      <c r="O61" s="1">
        <v>0</v>
      </c>
      <c r="P61" s="1">
        <v>7</v>
      </c>
      <c r="Q61" s="1">
        <v>0</v>
      </c>
      <c r="R61" s="1">
        <v>0</v>
      </c>
      <c r="S61" s="1">
        <v>0</v>
      </c>
      <c r="T61" s="1">
        <v>0</v>
      </c>
      <c r="U61" s="1">
        <v>1</v>
      </c>
      <c r="V61" s="1">
        <v>0</v>
      </c>
      <c r="W61" s="1"/>
      <c r="X61" s="1"/>
      <c r="Y61" s="1">
        <v>0</v>
      </c>
      <c r="Z61" s="1">
        <v>0</v>
      </c>
      <c r="AA61" s="1">
        <v>4</v>
      </c>
      <c r="AB61" s="1">
        <v>0</v>
      </c>
      <c r="AC61" s="1">
        <v>11</v>
      </c>
      <c r="AD61" s="1">
        <v>7</v>
      </c>
      <c r="AE61" s="61">
        <f t="shared" si="2"/>
        <v>45</v>
      </c>
    </row>
    <row r="62" spans="1:31" customFormat="1" x14ac:dyDescent="0.3">
      <c r="A62" s="72">
        <f t="shared" si="0"/>
        <v>43957</v>
      </c>
      <c r="B62" s="1">
        <v>7</v>
      </c>
      <c r="C62" s="1">
        <v>1</v>
      </c>
      <c r="D62" s="1">
        <v>0</v>
      </c>
      <c r="E62" s="1">
        <v>1</v>
      </c>
      <c r="F62" s="1">
        <v>7</v>
      </c>
      <c r="G62" s="1">
        <v>0</v>
      </c>
      <c r="H62" s="1">
        <v>1</v>
      </c>
      <c r="I62" s="1">
        <v>0</v>
      </c>
      <c r="J62" s="1">
        <v>0</v>
      </c>
      <c r="K62" s="1">
        <v>3</v>
      </c>
      <c r="L62" s="1">
        <v>0</v>
      </c>
      <c r="M62" s="1">
        <v>0</v>
      </c>
      <c r="N62" s="1">
        <v>8</v>
      </c>
      <c r="O62" s="1">
        <v>4</v>
      </c>
      <c r="P62" s="1">
        <v>1</v>
      </c>
      <c r="Q62" s="1">
        <v>0</v>
      </c>
      <c r="R62" s="1">
        <v>0</v>
      </c>
      <c r="S62" s="1">
        <v>0</v>
      </c>
      <c r="T62" s="1">
        <v>0</v>
      </c>
      <c r="U62" s="1">
        <v>2</v>
      </c>
      <c r="V62" s="1">
        <v>1</v>
      </c>
      <c r="W62" s="1"/>
      <c r="X62" s="1"/>
      <c r="Y62" s="1">
        <v>1</v>
      </c>
      <c r="Z62" s="1">
        <v>0</v>
      </c>
      <c r="AA62" s="1">
        <v>5</v>
      </c>
      <c r="AB62" s="1">
        <v>0</v>
      </c>
      <c r="AC62" s="1">
        <v>8</v>
      </c>
      <c r="AD62" s="1">
        <v>24</v>
      </c>
      <c r="AE62" s="61">
        <f t="shared" si="2"/>
        <v>74</v>
      </c>
    </row>
    <row r="63" spans="1:31" customFormat="1" x14ac:dyDescent="0.3">
      <c r="A63" s="72">
        <f t="shared" si="0"/>
        <v>43958</v>
      </c>
      <c r="B63" s="1">
        <v>2</v>
      </c>
      <c r="C63" s="1">
        <v>3</v>
      </c>
      <c r="D63" s="1">
        <v>1</v>
      </c>
      <c r="E63" s="1">
        <v>0</v>
      </c>
      <c r="F63" s="1">
        <v>0</v>
      </c>
      <c r="G63" s="1">
        <v>2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5</v>
      </c>
      <c r="O63" s="1">
        <v>0</v>
      </c>
      <c r="P63" s="1">
        <v>5</v>
      </c>
      <c r="Q63" s="1">
        <v>1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/>
      <c r="Y63" s="1">
        <v>0</v>
      </c>
      <c r="Z63" s="1">
        <v>0</v>
      </c>
      <c r="AA63" s="1">
        <v>0</v>
      </c>
      <c r="AB63" s="1">
        <v>0</v>
      </c>
      <c r="AC63" s="1">
        <v>16</v>
      </c>
      <c r="AD63" s="1">
        <v>17</v>
      </c>
      <c r="AE63" s="61">
        <f t="shared" si="2"/>
        <v>53</v>
      </c>
    </row>
    <row r="64" spans="1:31" customFormat="1" x14ac:dyDescent="0.3">
      <c r="A64" s="72">
        <f t="shared" si="0"/>
        <v>43959</v>
      </c>
      <c r="B64" s="1">
        <v>3</v>
      </c>
      <c r="C64" s="1">
        <v>0</v>
      </c>
      <c r="D64" s="1">
        <v>2</v>
      </c>
      <c r="E64" s="1">
        <v>0</v>
      </c>
      <c r="F64" s="1">
        <v>0</v>
      </c>
      <c r="G64" s="1">
        <v>2</v>
      </c>
      <c r="H64" s="1">
        <v>0</v>
      </c>
      <c r="I64" s="1">
        <v>0</v>
      </c>
      <c r="J64" s="1">
        <v>0</v>
      </c>
      <c r="K64" s="1">
        <v>1</v>
      </c>
      <c r="L64" s="1">
        <v>0</v>
      </c>
      <c r="M64" s="1">
        <v>0</v>
      </c>
      <c r="N64" s="1">
        <v>3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1</v>
      </c>
      <c r="U64" s="1">
        <v>2</v>
      </c>
      <c r="V64" s="1">
        <v>0</v>
      </c>
      <c r="W64" s="1"/>
      <c r="X64" s="1"/>
      <c r="Y64" s="1">
        <v>1</v>
      </c>
      <c r="Z64" s="1">
        <v>0</v>
      </c>
      <c r="AA64" s="1">
        <v>0</v>
      </c>
      <c r="AB64" s="1">
        <v>0</v>
      </c>
      <c r="AC64" s="1">
        <v>0</v>
      </c>
      <c r="AD64" s="1">
        <v>28</v>
      </c>
      <c r="AE64" s="61">
        <f t="shared" si="2"/>
        <v>45</v>
      </c>
    </row>
    <row r="65" spans="1:31" customFormat="1" x14ac:dyDescent="0.3">
      <c r="A65" s="72">
        <f t="shared" si="0"/>
        <v>43960</v>
      </c>
      <c r="B65" s="1">
        <v>2</v>
      </c>
      <c r="C65" s="1">
        <v>0</v>
      </c>
      <c r="D65" s="1">
        <v>0</v>
      </c>
      <c r="E65" s="1">
        <v>0</v>
      </c>
      <c r="F65" s="1">
        <v>3</v>
      </c>
      <c r="G65" s="1">
        <v>0</v>
      </c>
      <c r="H65" s="1">
        <v>0</v>
      </c>
      <c r="I65" s="1">
        <v>0</v>
      </c>
      <c r="J65" s="1">
        <v>1</v>
      </c>
      <c r="K65" s="1">
        <v>4</v>
      </c>
      <c r="L65" s="1">
        <v>0</v>
      </c>
      <c r="M65" s="1">
        <v>1</v>
      </c>
      <c r="N65" s="1">
        <v>5</v>
      </c>
      <c r="O65" s="1">
        <v>0</v>
      </c>
      <c r="P65" s="1">
        <v>7</v>
      </c>
      <c r="Q65" s="1">
        <v>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/>
      <c r="Y65" s="1">
        <v>0</v>
      </c>
      <c r="Z65" s="1">
        <v>1</v>
      </c>
      <c r="AA65" s="1">
        <v>0</v>
      </c>
      <c r="AB65" s="1">
        <v>0</v>
      </c>
      <c r="AC65" s="1">
        <v>11</v>
      </c>
      <c r="AD65" s="1">
        <v>11</v>
      </c>
      <c r="AE65" s="61">
        <f t="shared" si="2"/>
        <v>48</v>
      </c>
    </row>
    <row r="66" spans="1:31" customFormat="1" x14ac:dyDescent="0.3">
      <c r="A66" s="72">
        <f t="shared" si="0"/>
        <v>43961</v>
      </c>
      <c r="B66" s="1">
        <v>17</v>
      </c>
      <c r="C66" s="1">
        <v>0</v>
      </c>
      <c r="D66" s="1">
        <v>0</v>
      </c>
      <c r="E66" s="1">
        <v>0</v>
      </c>
      <c r="F66" s="1">
        <v>5</v>
      </c>
      <c r="G66" s="1">
        <v>1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2</v>
      </c>
      <c r="Q66" s="1">
        <v>0</v>
      </c>
      <c r="R66" s="1">
        <v>3</v>
      </c>
      <c r="S66" s="1">
        <v>0</v>
      </c>
      <c r="T66" s="1">
        <v>0</v>
      </c>
      <c r="U66" s="1">
        <v>1</v>
      </c>
      <c r="V66" s="1">
        <v>0</v>
      </c>
      <c r="W66" s="1"/>
      <c r="X66" s="1"/>
      <c r="Y66" s="1">
        <v>0</v>
      </c>
      <c r="Z66" s="1">
        <v>0</v>
      </c>
      <c r="AA66" s="1">
        <v>0</v>
      </c>
      <c r="AB66" s="1">
        <v>0</v>
      </c>
      <c r="AC66" s="1">
        <v>3</v>
      </c>
      <c r="AD66" s="1">
        <v>11</v>
      </c>
      <c r="AE66" s="61">
        <f t="shared" si="2"/>
        <v>45</v>
      </c>
    </row>
    <row r="67" spans="1:31" customFormat="1" x14ac:dyDescent="0.3">
      <c r="A67" s="72">
        <f t="shared" si="0"/>
        <v>43962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1</v>
      </c>
      <c r="W67" s="1"/>
      <c r="X67" s="1"/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20</v>
      </c>
      <c r="AE67" s="61">
        <f t="shared" si="2"/>
        <v>26</v>
      </c>
    </row>
    <row r="68" spans="1:31" customFormat="1" x14ac:dyDescent="0.3">
      <c r="A68" s="72">
        <f t="shared" ref="A68:A131" si="3">A67+1</f>
        <v>43963</v>
      </c>
      <c r="B68" s="1">
        <v>5</v>
      </c>
      <c r="C68" s="1">
        <v>1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1</v>
      </c>
      <c r="O68" s="1">
        <v>3</v>
      </c>
      <c r="P68" s="1">
        <v>2</v>
      </c>
      <c r="Q68" s="1">
        <v>1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/>
      <c r="X68" s="1"/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14</v>
      </c>
      <c r="AE68" s="61">
        <f t="shared" si="2"/>
        <v>27</v>
      </c>
    </row>
    <row r="69" spans="1:31" customFormat="1" x14ac:dyDescent="0.3">
      <c r="A69" s="72">
        <f t="shared" si="3"/>
        <v>43964</v>
      </c>
      <c r="B69" s="1">
        <v>5</v>
      </c>
      <c r="C69" s="1">
        <v>0</v>
      </c>
      <c r="D69" s="1">
        <v>0</v>
      </c>
      <c r="E69" s="1">
        <v>0</v>
      </c>
      <c r="F69" s="1">
        <v>6</v>
      </c>
      <c r="G69" s="1">
        <v>0</v>
      </c>
      <c r="H69" s="1">
        <v>0</v>
      </c>
      <c r="I69" s="1">
        <v>0</v>
      </c>
      <c r="J69" s="1">
        <v>0</v>
      </c>
      <c r="K69" s="1">
        <v>1</v>
      </c>
      <c r="L69" s="1">
        <v>0</v>
      </c>
      <c r="M69" s="1">
        <v>0</v>
      </c>
      <c r="N69" s="1">
        <v>3</v>
      </c>
      <c r="O69" s="1">
        <v>0</v>
      </c>
      <c r="P69" s="1">
        <v>4</v>
      </c>
      <c r="Q69" s="1">
        <v>2</v>
      </c>
      <c r="R69" s="1">
        <v>3</v>
      </c>
      <c r="S69" s="1">
        <v>1</v>
      </c>
      <c r="T69" s="1">
        <v>0</v>
      </c>
      <c r="U69" s="1">
        <v>4</v>
      </c>
      <c r="V69" s="1">
        <v>0</v>
      </c>
      <c r="W69" s="1"/>
      <c r="X69" s="1"/>
      <c r="Y69" s="1">
        <v>0</v>
      </c>
      <c r="Z69" s="1">
        <v>0</v>
      </c>
      <c r="AA69" s="1">
        <v>0</v>
      </c>
      <c r="AB69" s="1">
        <v>0</v>
      </c>
      <c r="AC69" s="1">
        <v>6</v>
      </c>
      <c r="AD69" s="1">
        <v>11</v>
      </c>
      <c r="AE69" s="61">
        <f t="shared" si="2"/>
        <v>46</v>
      </c>
    </row>
    <row r="70" spans="1:31" customFormat="1" x14ac:dyDescent="0.3">
      <c r="A70" s="72">
        <f t="shared" si="3"/>
        <v>43965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1</v>
      </c>
      <c r="I70" s="1">
        <v>0</v>
      </c>
      <c r="J70" s="1">
        <v>0</v>
      </c>
      <c r="K70" s="1">
        <v>1</v>
      </c>
      <c r="L70" s="1">
        <v>0</v>
      </c>
      <c r="M70" s="1">
        <v>1</v>
      </c>
      <c r="N70" s="1">
        <v>1</v>
      </c>
      <c r="O70" s="1">
        <v>0</v>
      </c>
      <c r="P70" s="1">
        <v>4</v>
      </c>
      <c r="Q70" s="1">
        <v>2</v>
      </c>
      <c r="R70" s="1">
        <v>0</v>
      </c>
      <c r="S70" s="1">
        <v>0</v>
      </c>
      <c r="T70" s="1">
        <v>0</v>
      </c>
      <c r="U70" s="1">
        <v>3</v>
      </c>
      <c r="V70" s="1">
        <v>0</v>
      </c>
      <c r="W70" s="1"/>
      <c r="X70" s="1"/>
      <c r="Y70" s="1">
        <v>0</v>
      </c>
      <c r="Z70" s="1">
        <v>0</v>
      </c>
      <c r="AA70" s="1">
        <v>0</v>
      </c>
      <c r="AB70" s="1">
        <v>0</v>
      </c>
      <c r="AC70" s="1">
        <v>6</v>
      </c>
      <c r="AD70" s="1">
        <v>12</v>
      </c>
      <c r="AE70" s="61">
        <f t="shared" si="2"/>
        <v>31</v>
      </c>
    </row>
    <row r="71" spans="1:31" customFormat="1" x14ac:dyDescent="0.3">
      <c r="A71" s="72">
        <f t="shared" si="3"/>
        <v>43966</v>
      </c>
      <c r="B71" s="1">
        <v>10</v>
      </c>
      <c r="C71" s="1">
        <v>0</v>
      </c>
      <c r="D71" s="1">
        <v>0</v>
      </c>
      <c r="E71" s="1">
        <v>0</v>
      </c>
      <c r="F71" s="1">
        <v>2</v>
      </c>
      <c r="G71" s="1">
        <v>0</v>
      </c>
      <c r="H71" s="1">
        <v>0</v>
      </c>
      <c r="I71" s="1">
        <v>0</v>
      </c>
      <c r="J71" s="1">
        <v>0</v>
      </c>
      <c r="K71" s="1">
        <v>2</v>
      </c>
      <c r="L71" s="1">
        <v>0</v>
      </c>
      <c r="M71" s="1">
        <v>0</v>
      </c>
      <c r="N71" s="1">
        <v>0</v>
      </c>
      <c r="O71" s="1">
        <v>1</v>
      </c>
      <c r="P71" s="1">
        <v>1</v>
      </c>
      <c r="Q71" s="1">
        <v>0</v>
      </c>
      <c r="R71" s="1">
        <v>5</v>
      </c>
      <c r="S71" s="1">
        <v>1</v>
      </c>
      <c r="T71" s="1">
        <v>0</v>
      </c>
      <c r="U71" s="1">
        <v>1</v>
      </c>
      <c r="V71" s="1">
        <v>1</v>
      </c>
      <c r="W71" s="1"/>
      <c r="X71" s="1"/>
      <c r="Y71" s="1">
        <v>0</v>
      </c>
      <c r="Z71" s="1">
        <v>0</v>
      </c>
      <c r="AA71" s="1">
        <v>0</v>
      </c>
      <c r="AB71" s="1">
        <v>0</v>
      </c>
      <c r="AC71" s="1">
        <v>6</v>
      </c>
      <c r="AD71" s="1">
        <v>7</v>
      </c>
      <c r="AE71" s="61">
        <f t="shared" si="2"/>
        <v>37</v>
      </c>
    </row>
    <row r="72" spans="1:31" customFormat="1" x14ac:dyDescent="0.3">
      <c r="A72" s="72">
        <f t="shared" si="3"/>
        <v>43967</v>
      </c>
      <c r="B72" s="1">
        <v>2</v>
      </c>
      <c r="C72" s="1">
        <v>0</v>
      </c>
      <c r="D72" s="1">
        <v>0</v>
      </c>
      <c r="E72" s="1">
        <v>1</v>
      </c>
      <c r="F72" s="1">
        <v>2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0</v>
      </c>
      <c r="N72" s="1">
        <v>3</v>
      </c>
      <c r="O72" s="1">
        <v>0</v>
      </c>
      <c r="P72" s="1">
        <v>2</v>
      </c>
      <c r="Q72" s="1">
        <v>1</v>
      </c>
      <c r="R72" s="1">
        <v>0</v>
      </c>
      <c r="S72" s="1">
        <v>0</v>
      </c>
      <c r="T72" s="1">
        <v>0</v>
      </c>
      <c r="U72" s="1">
        <v>1</v>
      </c>
      <c r="V72" s="1">
        <v>1</v>
      </c>
      <c r="W72" s="1"/>
      <c r="X72" s="1"/>
      <c r="Y72" s="1">
        <v>0</v>
      </c>
      <c r="Z72" s="1">
        <v>0</v>
      </c>
      <c r="AA72" s="1">
        <v>0</v>
      </c>
      <c r="AB72" s="1">
        <v>0</v>
      </c>
      <c r="AC72" s="1">
        <v>1</v>
      </c>
      <c r="AD72" s="1">
        <v>23</v>
      </c>
      <c r="AE72" s="61">
        <f t="shared" si="2"/>
        <v>38</v>
      </c>
    </row>
    <row r="73" spans="1:31" customFormat="1" x14ac:dyDescent="0.3">
      <c r="A73" s="72">
        <f t="shared" si="3"/>
        <v>43968</v>
      </c>
      <c r="B73" s="1">
        <v>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6</v>
      </c>
      <c r="O73" s="1">
        <v>0</v>
      </c>
      <c r="P73" s="1">
        <v>3</v>
      </c>
      <c r="Q73" s="1">
        <v>3</v>
      </c>
      <c r="R73" s="1">
        <v>0</v>
      </c>
      <c r="S73" s="1">
        <v>1</v>
      </c>
      <c r="T73" s="1">
        <v>0</v>
      </c>
      <c r="U73" s="1">
        <v>2</v>
      </c>
      <c r="V73" s="1">
        <v>2</v>
      </c>
      <c r="W73" s="1"/>
      <c r="X73" s="1"/>
      <c r="Y73" s="1">
        <v>0</v>
      </c>
      <c r="Z73" s="1">
        <v>0</v>
      </c>
      <c r="AA73" s="1">
        <v>0</v>
      </c>
      <c r="AB73" s="1">
        <v>0</v>
      </c>
      <c r="AC73" s="1">
        <v>6</v>
      </c>
      <c r="AD73" s="1">
        <v>10</v>
      </c>
      <c r="AE73" s="61">
        <f t="shared" si="2"/>
        <v>36</v>
      </c>
    </row>
    <row r="74" spans="1:31" customFormat="1" x14ac:dyDescent="0.3">
      <c r="A74" s="72">
        <f t="shared" si="3"/>
        <v>43969</v>
      </c>
      <c r="B74" s="1">
        <v>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2</v>
      </c>
      <c r="O74" s="1">
        <v>0</v>
      </c>
      <c r="P74" s="1">
        <v>0</v>
      </c>
      <c r="Q74" s="1">
        <v>1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/>
      <c r="X74" s="1"/>
      <c r="Y74" s="1">
        <v>0</v>
      </c>
      <c r="Z74" s="1">
        <v>0</v>
      </c>
      <c r="AA74" s="1">
        <v>0</v>
      </c>
      <c r="AB74" s="1">
        <v>0</v>
      </c>
      <c r="AC74" s="1">
        <v>2</v>
      </c>
      <c r="AD74" s="1">
        <v>14</v>
      </c>
      <c r="AE74" s="61">
        <f t="shared" si="2"/>
        <v>24</v>
      </c>
    </row>
    <row r="75" spans="1:31" customFormat="1" x14ac:dyDescent="0.3">
      <c r="A75" s="72">
        <f t="shared" si="3"/>
        <v>43970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1</v>
      </c>
      <c r="L75" s="1">
        <v>0</v>
      </c>
      <c r="M75" s="1">
        <v>0</v>
      </c>
      <c r="N75" s="1">
        <v>1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2</v>
      </c>
      <c r="V75" s="1">
        <v>0</v>
      </c>
      <c r="W75" s="1"/>
      <c r="X75" s="1"/>
      <c r="Y75" s="1">
        <v>0</v>
      </c>
      <c r="Z75" s="1">
        <v>0</v>
      </c>
      <c r="AA75" s="1">
        <v>0</v>
      </c>
      <c r="AB75" s="1">
        <v>0</v>
      </c>
      <c r="AC75" s="1">
        <v>4</v>
      </c>
      <c r="AD75" s="1">
        <v>16</v>
      </c>
      <c r="AE75" s="61">
        <f t="shared" si="2"/>
        <v>24</v>
      </c>
    </row>
    <row r="76" spans="1:31" customFormat="1" x14ac:dyDescent="0.3">
      <c r="A76" s="72">
        <f t="shared" si="3"/>
        <v>43971</v>
      </c>
      <c r="B76" s="1">
        <v>3</v>
      </c>
      <c r="C76" s="1">
        <v>0</v>
      </c>
      <c r="D76" s="1">
        <v>0</v>
      </c>
      <c r="E76" s="1">
        <v>0</v>
      </c>
      <c r="F76" s="1">
        <v>3</v>
      </c>
      <c r="G76" s="1">
        <v>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3</v>
      </c>
      <c r="O76" s="1">
        <v>0</v>
      </c>
      <c r="P76" s="1">
        <v>4</v>
      </c>
      <c r="Q76" s="1">
        <v>0</v>
      </c>
      <c r="R76" s="1">
        <v>0</v>
      </c>
      <c r="S76" s="1">
        <v>0</v>
      </c>
      <c r="T76" s="1">
        <v>0</v>
      </c>
      <c r="U76" s="1">
        <v>3</v>
      </c>
      <c r="V76" s="1">
        <v>0</v>
      </c>
      <c r="W76" s="1"/>
      <c r="X76" s="1"/>
      <c r="Y76" s="1">
        <v>0</v>
      </c>
      <c r="Z76" s="1">
        <v>0</v>
      </c>
      <c r="AA76" s="1">
        <v>0</v>
      </c>
      <c r="AB76" s="1">
        <v>0</v>
      </c>
      <c r="AC76" s="1">
        <v>3</v>
      </c>
      <c r="AD76" s="1">
        <v>12</v>
      </c>
      <c r="AE76" s="61">
        <f t="shared" si="2"/>
        <v>33</v>
      </c>
    </row>
    <row r="77" spans="1:31" customFormat="1" x14ac:dyDescent="0.3">
      <c r="A77" s="72">
        <f t="shared" si="3"/>
        <v>43972</v>
      </c>
      <c r="B77" s="1">
        <v>2</v>
      </c>
      <c r="C77" s="1">
        <v>0</v>
      </c>
      <c r="D77" s="1">
        <v>0</v>
      </c>
      <c r="E77" s="1">
        <v>0</v>
      </c>
      <c r="F77" s="1">
        <v>3</v>
      </c>
      <c r="G77" s="1">
        <v>0</v>
      </c>
      <c r="H77" s="1">
        <v>0</v>
      </c>
      <c r="I77" s="1">
        <v>0</v>
      </c>
      <c r="J77" s="1">
        <v>0</v>
      </c>
      <c r="K77" s="1">
        <v>1</v>
      </c>
      <c r="L77" s="1">
        <v>1</v>
      </c>
      <c r="M77" s="1">
        <v>0</v>
      </c>
      <c r="N77" s="1">
        <v>10</v>
      </c>
      <c r="O77" s="1">
        <v>0</v>
      </c>
      <c r="P77" s="1">
        <v>0</v>
      </c>
      <c r="Q77" s="1">
        <v>0</v>
      </c>
      <c r="R77" s="1">
        <v>2</v>
      </c>
      <c r="S77" s="1">
        <v>0</v>
      </c>
      <c r="T77" s="1">
        <v>0</v>
      </c>
      <c r="U77" s="1">
        <v>0</v>
      </c>
      <c r="V77" s="1">
        <v>0</v>
      </c>
      <c r="W77" s="1"/>
      <c r="X77" s="1"/>
      <c r="Y77" s="1">
        <v>0</v>
      </c>
      <c r="Z77" s="1">
        <v>0</v>
      </c>
      <c r="AA77" s="1">
        <v>0</v>
      </c>
      <c r="AB77" s="1">
        <v>0</v>
      </c>
      <c r="AC77" s="1">
        <v>5</v>
      </c>
      <c r="AD77" s="1">
        <v>14</v>
      </c>
      <c r="AE77" s="61">
        <f t="shared" si="2"/>
        <v>38</v>
      </c>
    </row>
    <row r="78" spans="1:31" customFormat="1" x14ac:dyDescent="0.3">
      <c r="A78" s="72">
        <f t="shared" si="3"/>
        <v>43973</v>
      </c>
      <c r="B78" s="1">
        <v>1</v>
      </c>
      <c r="C78" s="1">
        <v>0</v>
      </c>
      <c r="D78" s="1">
        <v>0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</v>
      </c>
      <c r="L78" s="1">
        <v>0</v>
      </c>
      <c r="M78" s="1">
        <v>0</v>
      </c>
      <c r="N78" s="1">
        <v>17</v>
      </c>
      <c r="O78" s="1">
        <v>0</v>
      </c>
      <c r="P78" s="1">
        <v>2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1</v>
      </c>
      <c r="W78" s="1"/>
      <c r="X78" s="1"/>
      <c r="Y78" s="1">
        <v>0</v>
      </c>
      <c r="Z78" s="1">
        <v>0</v>
      </c>
      <c r="AA78" s="1">
        <v>0</v>
      </c>
      <c r="AB78" s="1">
        <v>0</v>
      </c>
      <c r="AC78" s="1">
        <v>9</v>
      </c>
      <c r="AD78" s="1">
        <v>12</v>
      </c>
      <c r="AE78" s="61">
        <f t="shared" si="2"/>
        <v>44</v>
      </c>
    </row>
    <row r="79" spans="1:31" customFormat="1" x14ac:dyDescent="0.3">
      <c r="A79" s="72">
        <f t="shared" si="3"/>
        <v>43974</v>
      </c>
      <c r="B79" s="1">
        <v>3</v>
      </c>
      <c r="C79" s="1">
        <v>0</v>
      </c>
      <c r="D79" s="1">
        <v>0</v>
      </c>
      <c r="E79" s="1">
        <v>0</v>
      </c>
      <c r="F79" s="1">
        <v>0</v>
      </c>
      <c r="G79" s="1">
        <v>1</v>
      </c>
      <c r="H79" s="1">
        <v>1</v>
      </c>
      <c r="I79" s="1">
        <v>0</v>
      </c>
      <c r="J79" s="1">
        <v>0</v>
      </c>
      <c r="K79" s="1">
        <v>0</v>
      </c>
      <c r="L79" s="1">
        <v>2</v>
      </c>
      <c r="M79" s="1">
        <v>0</v>
      </c>
      <c r="N79" s="1">
        <v>2</v>
      </c>
      <c r="O79" s="1">
        <v>0</v>
      </c>
      <c r="P79" s="1">
        <v>1</v>
      </c>
      <c r="Q79" s="1">
        <v>0</v>
      </c>
      <c r="R79" s="1">
        <v>0</v>
      </c>
      <c r="S79" s="1">
        <v>0</v>
      </c>
      <c r="T79" s="1">
        <v>0</v>
      </c>
      <c r="U79" s="1">
        <v>1</v>
      </c>
      <c r="V79" s="1">
        <v>0</v>
      </c>
      <c r="W79" s="1"/>
      <c r="X79" s="1"/>
      <c r="Y79" s="1">
        <v>0</v>
      </c>
      <c r="Z79" s="1">
        <v>0</v>
      </c>
      <c r="AA79" s="1">
        <v>1</v>
      </c>
      <c r="AB79" s="1">
        <v>0</v>
      </c>
      <c r="AC79" s="1">
        <v>8</v>
      </c>
      <c r="AD79" s="1">
        <v>15</v>
      </c>
      <c r="AE79" s="61">
        <f t="shared" si="2"/>
        <v>35</v>
      </c>
    </row>
    <row r="80" spans="1:31" customFormat="1" x14ac:dyDescent="0.3">
      <c r="A80" s="72">
        <f t="shared" si="3"/>
        <v>43975</v>
      </c>
      <c r="B80" s="1">
        <v>3</v>
      </c>
      <c r="C80" s="1">
        <v>0</v>
      </c>
      <c r="D80" s="1">
        <v>0</v>
      </c>
      <c r="E80" s="1">
        <v>1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2</v>
      </c>
      <c r="V80" s="1">
        <v>0</v>
      </c>
      <c r="W80" s="1"/>
      <c r="X80" s="1"/>
      <c r="Y80" s="1">
        <v>0</v>
      </c>
      <c r="Z80" s="1">
        <v>0</v>
      </c>
      <c r="AA80" s="1">
        <v>0</v>
      </c>
      <c r="AB80" s="1">
        <v>0</v>
      </c>
      <c r="AC80" s="1">
        <v>4</v>
      </c>
      <c r="AD80" s="1">
        <v>4</v>
      </c>
      <c r="AE80" s="61">
        <f t="shared" si="2"/>
        <v>19</v>
      </c>
    </row>
    <row r="81" spans="1:31" customFormat="1" x14ac:dyDescent="0.3">
      <c r="A81" s="72">
        <f t="shared" si="3"/>
        <v>43976</v>
      </c>
      <c r="B81" s="1">
        <v>1</v>
      </c>
      <c r="C81" s="1">
        <v>0</v>
      </c>
      <c r="D81" s="1">
        <v>0</v>
      </c>
      <c r="E81" s="1">
        <v>1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/>
      <c r="X81" s="1"/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3</v>
      </c>
      <c r="AE81" s="61">
        <f t="shared" si="2"/>
        <v>7</v>
      </c>
    </row>
    <row r="82" spans="1:31" customFormat="1" x14ac:dyDescent="0.3">
      <c r="A82" s="72">
        <f t="shared" si="3"/>
        <v>43977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2</v>
      </c>
      <c r="Q82" s="1">
        <v>0</v>
      </c>
      <c r="R82" s="1">
        <v>0</v>
      </c>
      <c r="S82" s="1">
        <v>0</v>
      </c>
      <c r="T82" s="1">
        <v>0</v>
      </c>
      <c r="U82" s="1">
        <v>3</v>
      </c>
      <c r="V82" s="1">
        <v>0</v>
      </c>
      <c r="W82" s="1"/>
      <c r="X82" s="1"/>
      <c r="Y82" s="1">
        <v>0</v>
      </c>
      <c r="Z82" s="1">
        <v>0</v>
      </c>
      <c r="AA82" s="1">
        <v>0</v>
      </c>
      <c r="AB82" s="1">
        <v>1</v>
      </c>
      <c r="AC82" s="1">
        <v>0</v>
      </c>
      <c r="AD82" s="1">
        <v>4</v>
      </c>
      <c r="AE82" s="61">
        <f t="shared" si="2"/>
        <v>10</v>
      </c>
    </row>
    <row r="83" spans="1:31" customFormat="1" x14ac:dyDescent="0.3">
      <c r="A83" s="72">
        <f t="shared" si="3"/>
        <v>43978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2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/>
      <c r="X83" s="1"/>
      <c r="Y83" s="1">
        <v>0</v>
      </c>
      <c r="Z83" s="1">
        <v>0</v>
      </c>
      <c r="AA83" s="1">
        <v>0</v>
      </c>
      <c r="AB83" s="1">
        <v>3</v>
      </c>
      <c r="AC83" s="1">
        <v>1</v>
      </c>
      <c r="AD83" s="1">
        <v>11</v>
      </c>
      <c r="AE83" s="61">
        <f t="shared" si="2"/>
        <v>17</v>
      </c>
    </row>
    <row r="84" spans="1:31" customFormat="1" x14ac:dyDescent="0.3">
      <c r="A84" s="72">
        <f t="shared" si="3"/>
        <v>43979</v>
      </c>
      <c r="B84" s="1">
        <v>0</v>
      </c>
      <c r="C84" s="1">
        <v>0</v>
      </c>
      <c r="D84" s="1">
        <v>0</v>
      </c>
      <c r="E84" s="1">
        <v>0</v>
      </c>
      <c r="F84" s="1">
        <v>2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4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1</v>
      </c>
      <c r="V84" s="1">
        <v>0</v>
      </c>
      <c r="W84" s="1"/>
      <c r="X84" s="1"/>
      <c r="Y84" s="1">
        <v>0</v>
      </c>
      <c r="Z84" s="1">
        <v>0</v>
      </c>
      <c r="AA84" s="1">
        <v>1</v>
      </c>
      <c r="AB84" s="1">
        <v>2</v>
      </c>
      <c r="AC84" s="1">
        <v>1</v>
      </c>
      <c r="AD84" s="1">
        <v>6</v>
      </c>
      <c r="AE84" s="61">
        <f t="shared" si="2"/>
        <v>17</v>
      </c>
    </row>
    <row r="85" spans="1:31" customFormat="1" x14ac:dyDescent="0.3">
      <c r="A85" s="72">
        <f t="shared" si="3"/>
        <v>43980</v>
      </c>
      <c r="B85" s="1">
        <v>0</v>
      </c>
      <c r="C85" s="1">
        <v>0</v>
      </c>
      <c r="D85" s="1">
        <v>0</v>
      </c>
      <c r="E85" s="1">
        <v>0</v>
      </c>
      <c r="F85" s="1">
        <v>1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2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/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5</v>
      </c>
      <c r="AE85" s="61">
        <f t="shared" si="2"/>
        <v>8</v>
      </c>
    </row>
    <row r="86" spans="1:31" customFormat="1" x14ac:dyDescent="0.3">
      <c r="A86" s="72">
        <f t="shared" si="3"/>
        <v>43981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1</v>
      </c>
      <c r="Q86" s="1">
        <v>0</v>
      </c>
      <c r="R86" s="1">
        <v>2</v>
      </c>
      <c r="S86" s="1">
        <v>0</v>
      </c>
      <c r="T86" s="1">
        <v>0</v>
      </c>
      <c r="U86" s="1">
        <v>4</v>
      </c>
      <c r="V86" s="1">
        <v>0</v>
      </c>
      <c r="W86" s="1"/>
      <c r="X86" s="1"/>
      <c r="Y86" s="1">
        <v>0</v>
      </c>
      <c r="Z86" s="1">
        <v>0</v>
      </c>
      <c r="AA86" s="1">
        <v>0</v>
      </c>
      <c r="AB86" s="1">
        <v>0</v>
      </c>
      <c r="AC86" s="1">
        <v>1</v>
      </c>
      <c r="AD86" s="1">
        <v>5</v>
      </c>
      <c r="AE86" s="61">
        <f t="shared" si="2"/>
        <v>14</v>
      </c>
    </row>
    <row r="87" spans="1:31" customFormat="1" x14ac:dyDescent="0.3">
      <c r="A87" s="72">
        <f t="shared" si="3"/>
        <v>43982</v>
      </c>
      <c r="B87" s="1">
        <v>1</v>
      </c>
      <c r="C87" s="1">
        <v>0</v>
      </c>
      <c r="D87" s="1">
        <v>0</v>
      </c>
      <c r="E87" s="1">
        <v>0</v>
      </c>
      <c r="F87" s="1">
        <v>1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1</v>
      </c>
      <c r="O87" s="1">
        <v>0</v>
      </c>
      <c r="P87" s="1">
        <v>0</v>
      </c>
      <c r="Q87" s="1">
        <v>0</v>
      </c>
      <c r="R87" s="1">
        <v>2</v>
      </c>
      <c r="S87" s="1">
        <v>0</v>
      </c>
      <c r="T87" s="1">
        <v>0</v>
      </c>
      <c r="U87" s="1">
        <v>4</v>
      </c>
      <c r="V87" s="1">
        <v>0</v>
      </c>
      <c r="W87" s="1"/>
      <c r="X87" s="1"/>
      <c r="Y87" s="1">
        <v>0</v>
      </c>
      <c r="Z87" s="1">
        <v>0</v>
      </c>
      <c r="AA87" s="1">
        <v>0</v>
      </c>
      <c r="AB87" s="1">
        <v>0</v>
      </c>
      <c r="AC87" s="1">
        <v>2</v>
      </c>
      <c r="AD87" s="1">
        <v>3</v>
      </c>
      <c r="AE87" s="61">
        <f t="shared" si="2"/>
        <v>14</v>
      </c>
    </row>
    <row r="88" spans="1:31" customFormat="1" x14ac:dyDescent="0.3">
      <c r="A88" s="72">
        <f t="shared" si="3"/>
        <v>43983</v>
      </c>
      <c r="B88" s="1">
        <v>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/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4</v>
      </c>
      <c r="AE88" s="61">
        <f t="shared" si="2"/>
        <v>6</v>
      </c>
    </row>
    <row r="89" spans="1:31" customFormat="1" x14ac:dyDescent="0.3">
      <c r="A89" s="72">
        <f t="shared" si="3"/>
        <v>43984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3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3</v>
      </c>
      <c r="V89" s="1">
        <v>0</v>
      </c>
      <c r="W89" s="1"/>
      <c r="X89" s="1"/>
      <c r="Y89" s="1">
        <v>0</v>
      </c>
      <c r="Z89" s="1">
        <v>0</v>
      </c>
      <c r="AA89" s="1">
        <v>0</v>
      </c>
      <c r="AB89" s="1">
        <v>2</v>
      </c>
      <c r="AC89" s="1">
        <v>9</v>
      </c>
      <c r="AD89" s="1">
        <v>2</v>
      </c>
      <c r="AE89" s="61">
        <f t="shared" ref="AE89:AE152" si="4">SUM(Y89:AD89,B89:V89)</f>
        <v>19</v>
      </c>
    </row>
    <row r="90" spans="1:31" customFormat="1" x14ac:dyDescent="0.3">
      <c r="A90" s="72">
        <f t="shared" si="3"/>
        <v>43985</v>
      </c>
      <c r="B90" s="1">
        <v>0</v>
      </c>
      <c r="C90" s="1">
        <v>0</v>
      </c>
      <c r="D90" s="1">
        <v>0</v>
      </c>
      <c r="E90" s="1">
        <v>0</v>
      </c>
      <c r="F90" s="1">
        <v>1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1</v>
      </c>
      <c r="O90" s="1">
        <v>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9</v>
      </c>
      <c r="V90" s="1">
        <v>0</v>
      </c>
      <c r="W90" s="1"/>
      <c r="X90" s="1"/>
      <c r="Y90" s="1">
        <v>0</v>
      </c>
      <c r="Z90" s="1">
        <v>0</v>
      </c>
      <c r="AA90" s="1">
        <v>0</v>
      </c>
      <c r="AB90" s="1">
        <v>0</v>
      </c>
      <c r="AC90" s="1">
        <v>4</v>
      </c>
      <c r="AD90" s="1">
        <v>5</v>
      </c>
      <c r="AE90" s="61">
        <f t="shared" si="4"/>
        <v>21</v>
      </c>
    </row>
    <row r="91" spans="1:31" customFormat="1" x14ac:dyDescent="0.3">
      <c r="A91" s="72">
        <f t="shared" si="3"/>
        <v>43986</v>
      </c>
      <c r="B91" s="1">
        <v>0</v>
      </c>
      <c r="C91" s="1">
        <v>0</v>
      </c>
      <c r="D91" s="1">
        <v>0</v>
      </c>
      <c r="E91" s="1">
        <v>0</v>
      </c>
      <c r="F91" s="1">
        <v>1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7</v>
      </c>
      <c r="O91" s="1">
        <v>0</v>
      </c>
      <c r="P91" s="1">
        <v>0</v>
      </c>
      <c r="Q91" s="1">
        <v>1</v>
      </c>
      <c r="R91" s="1">
        <v>2</v>
      </c>
      <c r="S91" s="1">
        <v>1</v>
      </c>
      <c r="T91" s="1">
        <v>0</v>
      </c>
      <c r="U91" s="1">
        <v>2</v>
      </c>
      <c r="V91" s="1">
        <v>0</v>
      </c>
      <c r="W91" s="1"/>
      <c r="X91" s="1"/>
      <c r="Y91" s="1">
        <v>0</v>
      </c>
      <c r="Z91" s="1">
        <v>0</v>
      </c>
      <c r="AA91" s="1">
        <v>0</v>
      </c>
      <c r="AB91" s="1">
        <v>0</v>
      </c>
      <c r="AC91" s="1">
        <v>3</v>
      </c>
      <c r="AD91" s="1">
        <v>8</v>
      </c>
      <c r="AE91" s="61">
        <f t="shared" si="4"/>
        <v>25</v>
      </c>
    </row>
    <row r="92" spans="1:31" s="62" customFormat="1" x14ac:dyDescent="0.3">
      <c r="A92" s="72">
        <f t="shared" si="3"/>
        <v>43987</v>
      </c>
      <c r="B92" s="56">
        <v>0</v>
      </c>
      <c r="C92" s="56">
        <v>0</v>
      </c>
      <c r="D92" s="56">
        <v>0</v>
      </c>
      <c r="E92" s="56">
        <v>0</v>
      </c>
      <c r="F92" s="56">
        <v>1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3</v>
      </c>
      <c r="N92" s="56">
        <v>16</v>
      </c>
      <c r="O92" s="56">
        <v>1</v>
      </c>
      <c r="P92" s="56">
        <v>0</v>
      </c>
      <c r="Q92" s="56">
        <v>2</v>
      </c>
      <c r="R92" s="56">
        <v>0</v>
      </c>
      <c r="S92" s="56">
        <v>0</v>
      </c>
      <c r="T92" s="56">
        <v>0</v>
      </c>
      <c r="U92" s="56">
        <v>1</v>
      </c>
      <c r="V92" s="56">
        <v>0</v>
      </c>
      <c r="W92" s="56">
        <v>3</v>
      </c>
      <c r="X92" s="56">
        <v>8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62">
        <f>SUM(W92:X92)</f>
        <v>11</v>
      </c>
      <c r="AE92" s="63">
        <f t="shared" si="4"/>
        <v>35</v>
      </c>
    </row>
    <row r="93" spans="1:31" customFormat="1" x14ac:dyDescent="0.3">
      <c r="A93" s="72">
        <f t="shared" si="3"/>
        <v>43988</v>
      </c>
      <c r="B93" s="1">
        <v>1</v>
      </c>
      <c r="C93" s="1">
        <v>1</v>
      </c>
      <c r="D93" s="1">
        <v>0</v>
      </c>
      <c r="E93" s="1">
        <v>0</v>
      </c>
      <c r="F93" s="1">
        <v>0</v>
      </c>
      <c r="G93" s="1">
        <v>2</v>
      </c>
      <c r="H93" s="1">
        <v>1</v>
      </c>
      <c r="I93" s="1">
        <v>0</v>
      </c>
      <c r="J93" s="1">
        <v>2</v>
      </c>
      <c r="K93" s="1">
        <v>0</v>
      </c>
      <c r="L93" s="1">
        <v>0</v>
      </c>
      <c r="M93" s="1">
        <v>0</v>
      </c>
      <c r="N93" s="1">
        <v>2</v>
      </c>
      <c r="O93" s="1">
        <v>0</v>
      </c>
      <c r="P93" s="1">
        <v>1</v>
      </c>
      <c r="Q93" s="1">
        <v>0</v>
      </c>
      <c r="R93" s="1">
        <v>3</v>
      </c>
      <c r="S93" s="1">
        <v>0</v>
      </c>
      <c r="T93" s="1">
        <v>0</v>
      </c>
      <c r="U93" s="1">
        <v>6</v>
      </c>
      <c r="V93" s="1">
        <v>0</v>
      </c>
      <c r="W93" s="1">
        <v>7</v>
      </c>
      <c r="X93" s="1">
        <v>13</v>
      </c>
      <c r="Y93" s="1">
        <v>0</v>
      </c>
      <c r="Z93" s="1">
        <v>0</v>
      </c>
      <c r="AA93" s="1">
        <v>0</v>
      </c>
      <c r="AB93" s="1">
        <v>1</v>
      </c>
      <c r="AC93" s="1">
        <v>1</v>
      </c>
      <c r="AD93" s="40">
        <f t="shared" ref="AD93:AD156" si="5">SUM(W93:X93)</f>
        <v>20</v>
      </c>
      <c r="AE93" s="61">
        <f t="shared" si="4"/>
        <v>41</v>
      </c>
    </row>
    <row r="94" spans="1:31" customFormat="1" x14ac:dyDescent="0.3">
      <c r="A94" s="72">
        <f t="shared" si="3"/>
        <v>43989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21</v>
      </c>
      <c r="O94" s="1">
        <v>1</v>
      </c>
      <c r="P94" s="1">
        <v>0</v>
      </c>
      <c r="Q94" s="1">
        <v>0</v>
      </c>
      <c r="R94" s="1">
        <v>2</v>
      </c>
      <c r="S94" s="1">
        <v>0</v>
      </c>
      <c r="T94" s="1">
        <v>0</v>
      </c>
      <c r="U94" s="1">
        <v>10</v>
      </c>
      <c r="V94" s="1">
        <v>1</v>
      </c>
      <c r="W94" s="1">
        <v>1</v>
      </c>
      <c r="X94" s="1">
        <v>4</v>
      </c>
      <c r="Y94" s="1">
        <v>0</v>
      </c>
      <c r="Z94" s="1">
        <v>0</v>
      </c>
      <c r="AA94" s="1">
        <v>0</v>
      </c>
      <c r="AB94" s="1">
        <v>2</v>
      </c>
      <c r="AC94" s="1">
        <v>1</v>
      </c>
      <c r="AD94" s="40">
        <f t="shared" si="5"/>
        <v>5</v>
      </c>
      <c r="AE94" s="61">
        <f t="shared" si="4"/>
        <v>43</v>
      </c>
    </row>
    <row r="95" spans="1:31" customFormat="1" x14ac:dyDescent="0.3">
      <c r="A95" s="72">
        <f t="shared" si="3"/>
        <v>43990</v>
      </c>
      <c r="B95" s="1">
        <v>2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2</v>
      </c>
      <c r="V95" s="1">
        <v>0</v>
      </c>
      <c r="W95" s="1">
        <v>0</v>
      </c>
      <c r="X95" s="1">
        <v>10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40">
        <f t="shared" si="5"/>
        <v>10</v>
      </c>
      <c r="AE95" s="61">
        <f t="shared" si="4"/>
        <v>16</v>
      </c>
    </row>
    <row r="96" spans="1:31" customFormat="1" x14ac:dyDescent="0.3">
      <c r="A96" s="72">
        <f t="shared" si="3"/>
        <v>43991</v>
      </c>
      <c r="B96" s="1">
        <v>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1</v>
      </c>
      <c r="M96" s="1">
        <v>0</v>
      </c>
      <c r="N96" s="1">
        <v>3</v>
      </c>
      <c r="O96" s="1">
        <v>0</v>
      </c>
      <c r="P96" s="1">
        <v>1</v>
      </c>
      <c r="Q96" s="1">
        <v>0</v>
      </c>
      <c r="R96" s="1">
        <v>3</v>
      </c>
      <c r="S96" s="1">
        <v>0</v>
      </c>
      <c r="T96" s="1">
        <v>0</v>
      </c>
      <c r="U96" s="1">
        <v>1</v>
      </c>
      <c r="V96" s="1">
        <v>52</v>
      </c>
      <c r="W96" s="1">
        <v>4</v>
      </c>
      <c r="X96" s="1">
        <v>14</v>
      </c>
      <c r="Y96" s="1">
        <v>1</v>
      </c>
      <c r="Z96" s="1">
        <v>0</v>
      </c>
      <c r="AA96" s="1">
        <v>0</v>
      </c>
      <c r="AB96" s="1">
        <v>1</v>
      </c>
      <c r="AC96" s="1">
        <v>0</v>
      </c>
      <c r="AD96" s="40">
        <f t="shared" si="5"/>
        <v>18</v>
      </c>
      <c r="AE96" s="61">
        <f t="shared" si="4"/>
        <v>83</v>
      </c>
    </row>
    <row r="97" spans="1:31" customFormat="1" x14ac:dyDescent="0.3">
      <c r="A97" s="72">
        <f t="shared" si="3"/>
        <v>43992</v>
      </c>
      <c r="B97" s="1">
        <v>0</v>
      </c>
      <c r="C97" s="1">
        <v>2</v>
      </c>
      <c r="D97" s="1">
        <v>0</v>
      </c>
      <c r="E97" s="1">
        <v>0</v>
      </c>
      <c r="F97" s="1">
        <v>0</v>
      </c>
      <c r="G97" s="1">
        <v>1</v>
      </c>
      <c r="H97" s="1">
        <v>0</v>
      </c>
      <c r="I97" s="1">
        <v>0</v>
      </c>
      <c r="J97" s="1">
        <v>1</v>
      </c>
      <c r="K97" s="1">
        <v>0</v>
      </c>
      <c r="L97" s="1">
        <v>0</v>
      </c>
      <c r="M97" s="1">
        <v>0</v>
      </c>
      <c r="N97" s="1">
        <v>16</v>
      </c>
      <c r="O97" s="1">
        <v>0</v>
      </c>
      <c r="P97" s="1">
        <v>4</v>
      </c>
      <c r="Q97" s="1">
        <v>1</v>
      </c>
      <c r="R97" s="1">
        <v>2</v>
      </c>
      <c r="S97" s="1">
        <v>0</v>
      </c>
      <c r="T97" s="1">
        <v>0</v>
      </c>
      <c r="U97" s="1">
        <v>16</v>
      </c>
      <c r="V97" s="1">
        <v>0</v>
      </c>
      <c r="W97" s="1">
        <v>5</v>
      </c>
      <c r="X97" s="1">
        <v>18</v>
      </c>
      <c r="Y97" s="1">
        <v>0</v>
      </c>
      <c r="Z97" s="1">
        <v>0</v>
      </c>
      <c r="AA97" s="1">
        <v>0</v>
      </c>
      <c r="AB97" s="1">
        <v>12</v>
      </c>
      <c r="AC97" s="1">
        <v>1</v>
      </c>
      <c r="AD97" s="40">
        <f t="shared" si="5"/>
        <v>23</v>
      </c>
      <c r="AE97" s="61">
        <f t="shared" si="4"/>
        <v>79</v>
      </c>
    </row>
    <row r="98" spans="1:31" customFormat="1" x14ac:dyDescent="0.3">
      <c r="A98" s="72">
        <f t="shared" si="3"/>
        <v>43993</v>
      </c>
      <c r="B98" s="1">
        <v>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2</v>
      </c>
      <c r="O98" s="1">
        <v>1</v>
      </c>
      <c r="P98" s="1">
        <v>4</v>
      </c>
      <c r="Q98" s="1">
        <v>0</v>
      </c>
      <c r="R98" s="1">
        <v>3</v>
      </c>
      <c r="S98" s="1">
        <v>0</v>
      </c>
      <c r="T98" s="1">
        <v>0</v>
      </c>
      <c r="U98" s="1">
        <v>8</v>
      </c>
      <c r="V98" s="1">
        <v>41</v>
      </c>
      <c r="W98" s="1">
        <v>4</v>
      </c>
      <c r="X98" s="1">
        <v>19</v>
      </c>
      <c r="Y98" s="1">
        <v>15</v>
      </c>
      <c r="Z98" s="1">
        <v>0</v>
      </c>
      <c r="AA98" s="1">
        <v>1</v>
      </c>
      <c r="AB98" s="1">
        <v>2</v>
      </c>
      <c r="AC98" s="1">
        <v>0</v>
      </c>
      <c r="AD98" s="40">
        <f t="shared" si="5"/>
        <v>23</v>
      </c>
      <c r="AE98" s="61">
        <f t="shared" si="4"/>
        <v>103</v>
      </c>
    </row>
    <row r="99" spans="1:31" customFormat="1" x14ac:dyDescent="0.3">
      <c r="A99" s="72">
        <f t="shared" si="3"/>
        <v>43994</v>
      </c>
      <c r="B99" s="1">
        <v>0</v>
      </c>
      <c r="C99" s="1">
        <v>1</v>
      </c>
      <c r="D99" s="1">
        <v>0</v>
      </c>
      <c r="E99" s="1">
        <v>0</v>
      </c>
      <c r="F99" s="1">
        <v>1</v>
      </c>
      <c r="G99" s="1">
        <v>0</v>
      </c>
      <c r="H99" s="1">
        <v>1</v>
      </c>
      <c r="I99" s="1">
        <v>1</v>
      </c>
      <c r="J99" s="1">
        <v>12</v>
      </c>
      <c r="K99" s="1">
        <v>0</v>
      </c>
      <c r="L99" s="1">
        <v>3</v>
      </c>
      <c r="M99" s="1">
        <v>0</v>
      </c>
      <c r="N99" s="1">
        <v>2</v>
      </c>
      <c r="O99" s="1">
        <v>0</v>
      </c>
      <c r="P99" s="1">
        <v>4</v>
      </c>
      <c r="Q99" s="1">
        <v>2</v>
      </c>
      <c r="R99" s="1">
        <v>2</v>
      </c>
      <c r="S99" s="1">
        <v>0</v>
      </c>
      <c r="T99" s="1">
        <v>0</v>
      </c>
      <c r="U99" s="1">
        <v>9</v>
      </c>
      <c r="V99" s="1">
        <v>2</v>
      </c>
      <c r="W99" s="1">
        <v>2</v>
      </c>
      <c r="X99" s="1">
        <v>33</v>
      </c>
      <c r="Y99" s="1">
        <v>1</v>
      </c>
      <c r="Z99" s="1">
        <v>0</v>
      </c>
      <c r="AA99" s="1">
        <v>4</v>
      </c>
      <c r="AB99" s="1">
        <v>11</v>
      </c>
      <c r="AC99" s="1">
        <v>2</v>
      </c>
      <c r="AD99" s="40">
        <f t="shared" si="5"/>
        <v>35</v>
      </c>
      <c r="AE99" s="61">
        <f t="shared" si="4"/>
        <v>93</v>
      </c>
    </row>
    <row r="100" spans="1:31" customFormat="1" x14ac:dyDescent="0.3">
      <c r="A100" s="72">
        <f t="shared" si="3"/>
        <v>43995</v>
      </c>
      <c r="B100" s="1">
        <v>1</v>
      </c>
      <c r="C100" s="1">
        <v>0</v>
      </c>
      <c r="D100" s="1">
        <v>0</v>
      </c>
      <c r="E100" s="1">
        <v>0</v>
      </c>
      <c r="F100" s="1">
        <v>0</v>
      </c>
      <c r="G100" s="1">
        <v>1</v>
      </c>
      <c r="H100" s="1">
        <v>2</v>
      </c>
      <c r="I100" s="1">
        <v>1</v>
      </c>
      <c r="J100" s="1">
        <v>2</v>
      </c>
      <c r="K100" s="1">
        <v>1</v>
      </c>
      <c r="L100" s="1">
        <v>0</v>
      </c>
      <c r="M100" s="1">
        <v>0</v>
      </c>
      <c r="N100" s="1">
        <v>12</v>
      </c>
      <c r="O100" s="1">
        <v>0</v>
      </c>
      <c r="P100" s="1">
        <v>3</v>
      </c>
      <c r="Q100" s="1">
        <v>3</v>
      </c>
      <c r="R100" s="1">
        <v>1</v>
      </c>
      <c r="S100" s="1">
        <v>0</v>
      </c>
      <c r="T100" s="1">
        <v>0</v>
      </c>
      <c r="U100" s="1">
        <v>7</v>
      </c>
      <c r="V100" s="1">
        <v>8</v>
      </c>
      <c r="W100" s="1">
        <v>9</v>
      </c>
      <c r="X100" s="1">
        <v>17</v>
      </c>
      <c r="Y100" s="1">
        <v>22</v>
      </c>
      <c r="Z100" s="1">
        <v>2</v>
      </c>
      <c r="AA100" s="1">
        <v>1</v>
      </c>
      <c r="AB100" s="1">
        <v>12</v>
      </c>
      <c r="AC100" s="1">
        <v>0</v>
      </c>
      <c r="AD100" s="40">
        <f t="shared" si="5"/>
        <v>26</v>
      </c>
      <c r="AE100" s="61">
        <f t="shared" si="4"/>
        <v>105</v>
      </c>
    </row>
    <row r="101" spans="1:31" customFormat="1" x14ac:dyDescent="0.3">
      <c r="A101" s="72">
        <f t="shared" si="3"/>
        <v>43996</v>
      </c>
      <c r="B101" s="1">
        <v>0</v>
      </c>
      <c r="C101" s="1">
        <v>0</v>
      </c>
      <c r="D101" s="1">
        <v>0</v>
      </c>
      <c r="E101" s="1">
        <v>0</v>
      </c>
      <c r="F101" s="1">
        <v>3</v>
      </c>
      <c r="G101" s="1">
        <v>0</v>
      </c>
      <c r="H101" s="1">
        <v>2</v>
      </c>
      <c r="I101" s="1">
        <v>0</v>
      </c>
      <c r="J101" s="1">
        <v>0</v>
      </c>
      <c r="K101" s="1">
        <v>5</v>
      </c>
      <c r="L101" s="1">
        <v>0</v>
      </c>
      <c r="M101" s="1">
        <v>1</v>
      </c>
      <c r="N101" s="1">
        <v>0</v>
      </c>
      <c r="O101" s="1">
        <v>0</v>
      </c>
      <c r="P101" s="1">
        <v>12</v>
      </c>
      <c r="Q101" s="1">
        <v>1</v>
      </c>
      <c r="R101" s="1">
        <v>1</v>
      </c>
      <c r="S101" s="1">
        <v>0</v>
      </c>
      <c r="T101" s="1">
        <v>0</v>
      </c>
      <c r="U101" s="1">
        <v>11</v>
      </c>
      <c r="V101" s="1">
        <v>2</v>
      </c>
      <c r="W101" s="1">
        <v>7</v>
      </c>
      <c r="X101" s="1">
        <v>14</v>
      </c>
      <c r="Y101" s="1">
        <v>3</v>
      </c>
      <c r="Z101" s="1">
        <v>0</v>
      </c>
      <c r="AA101" s="1">
        <v>2</v>
      </c>
      <c r="AB101" s="1">
        <v>10</v>
      </c>
      <c r="AC101" s="1">
        <v>1</v>
      </c>
      <c r="AD101" s="40">
        <f t="shared" si="5"/>
        <v>21</v>
      </c>
      <c r="AE101" s="61">
        <f t="shared" si="4"/>
        <v>75</v>
      </c>
    </row>
    <row r="102" spans="1:31" customFormat="1" x14ac:dyDescent="0.3">
      <c r="A102" s="72">
        <f t="shared" si="3"/>
        <v>43997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1</v>
      </c>
      <c r="J102" s="1">
        <v>1</v>
      </c>
      <c r="K102" s="1">
        <v>0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2</v>
      </c>
      <c r="R102" s="1">
        <v>0</v>
      </c>
      <c r="S102" s="1">
        <v>0</v>
      </c>
      <c r="T102" s="1">
        <v>0</v>
      </c>
      <c r="U102" s="1">
        <v>0</v>
      </c>
      <c r="V102" s="1">
        <v>1</v>
      </c>
      <c r="W102" s="1">
        <v>2</v>
      </c>
      <c r="X102" s="1">
        <v>3</v>
      </c>
      <c r="Y102" s="1">
        <v>0</v>
      </c>
      <c r="Z102" s="1">
        <v>4</v>
      </c>
      <c r="AA102" s="1">
        <v>0</v>
      </c>
      <c r="AB102" s="1">
        <v>9</v>
      </c>
      <c r="AC102" s="1">
        <v>0</v>
      </c>
      <c r="AD102" s="40">
        <f t="shared" si="5"/>
        <v>5</v>
      </c>
      <c r="AE102" s="61">
        <f t="shared" si="4"/>
        <v>24</v>
      </c>
    </row>
    <row r="103" spans="1:31" customFormat="1" x14ac:dyDescent="0.3">
      <c r="A103" s="72">
        <f t="shared" si="3"/>
        <v>43998</v>
      </c>
      <c r="B103" s="1">
        <v>0</v>
      </c>
      <c r="C103" s="1">
        <v>0</v>
      </c>
      <c r="D103" s="1">
        <v>1</v>
      </c>
      <c r="E103" s="1">
        <v>1</v>
      </c>
      <c r="F103" s="1">
        <v>0</v>
      </c>
      <c r="G103" s="1">
        <v>0</v>
      </c>
      <c r="H103" s="1">
        <v>0</v>
      </c>
      <c r="I103" s="1">
        <v>1</v>
      </c>
      <c r="J103" s="1">
        <v>1</v>
      </c>
      <c r="K103" s="1">
        <v>3</v>
      </c>
      <c r="L103" s="1">
        <v>0</v>
      </c>
      <c r="M103" s="1">
        <v>0</v>
      </c>
      <c r="N103" s="1">
        <v>2</v>
      </c>
      <c r="O103" s="1">
        <v>0</v>
      </c>
      <c r="P103" s="1">
        <v>7</v>
      </c>
      <c r="Q103" s="1">
        <v>1</v>
      </c>
      <c r="R103" s="1">
        <v>1</v>
      </c>
      <c r="S103" s="1">
        <v>0</v>
      </c>
      <c r="T103" s="1">
        <v>0</v>
      </c>
      <c r="U103" s="1">
        <v>8</v>
      </c>
      <c r="V103" s="1">
        <v>0</v>
      </c>
      <c r="W103" s="1">
        <v>2</v>
      </c>
      <c r="X103" s="1">
        <v>16</v>
      </c>
      <c r="Y103" s="1">
        <v>3</v>
      </c>
      <c r="Z103" s="1">
        <v>0</v>
      </c>
      <c r="AA103" s="1">
        <v>0</v>
      </c>
      <c r="AB103" s="1">
        <v>3</v>
      </c>
      <c r="AC103" s="1">
        <v>1</v>
      </c>
      <c r="AD103" s="40">
        <f t="shared" si="5"/>
        <v>18</v>
      </c>
      <c r="AE103" s="61">
        <f t="shared" si="4"/>
        <v>51</v>
      </c>
    </row>
    <row r="104" spans="1:31" customFormat="1" x14ac:dyDescent="0.3">
      <c r="A104" s="72">
        <f t="shared" si="3"/>
        <v>43999</v>
      </c>
      <c r="B104" s="1">
        <v>0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0</v>
      </c>
      <c r="I104" s="1">
        <v>1</v>
      </c>
      <c r="J104" s="1">
        <v>4</v>
      </c>
      <c r="K104" s="1">
        <v>13</v>
      </c>
      <c r="L104" s="1">
        <v>0</v>
      </c>
      <c r="M104" s="1">
        <v>0</v>
      </c>
      <c r="N104" s="1">
        <v>10</v>
      </c>
      <c r="O104" s="1">
        <v>0</v>
      </c>
      <c r="P104" s="1">
        <v>5</v>
      </c>
      <c r="Q104" s="1">
        <v>2</v>
      </c>
      <c r="R104" s="1">
        <v>2</v>
      </c>
      <c r="S104" s="1">
        <v>0</v>
      </c>
      <c r="T104" s="1">
        <v>0</v>
      </c>
      <c r="U104" s="1">
        <v>7</v>
      </c>
      <c r="V104" s="1">
        <v>3</v>
      </c>
      <c r="W104" s="1">
        <v>5</v>
      </c>
      <c r="X104" s="1">
        <v>13</v>
      </c>
      <c r="Y104" s="1">
        <v>3</v>
      </c>
      <c r="Z104" s="1">
        <v>0</v>
      </c>
      <c r="AA104" s="1">
        <v>0</v>
      </c>
      <c r="AB104" s="1">
        <v>27</v>
      </c>
      <c r="AC104" s="1">
        <v>3</v>
      </c>
      <c r="AD104" s="40">
        <f t="shared" si="5"/>
        <v>18</v>
      </c>
      <c r="AE104" s="61">
        <f t="shared" si="4"/>
        <v>102</v>
      </c>
    </row>
    <row r="105" spans="1:31" customFormat="1" x14ac:dyDescent="0.3">
      <c r="A105" s="72">
        <f t="shared" si="3"/>
        <v>44000</v>
      </c>
      <c r="B105" s="1">
        <v>3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2</v>
      </c>
      <c r="K105" s="1">
        <v>5</v>
      </c>
      <c r="L105" s="1">
        <v>4</v>
      </c>
      <c r="M105" s="1">
        <v>0</v>
      </c>
      <c r="N105" s="1">
        <v>4</v>
      </c>
      <c r="O105" s="1">
        <v>2</v>
      </c>
      <c r="P105" s="1">
        <v>7</v>
      </c>
      <c r="Q105" s="1">
        <v>12</v>
      </c>
      <c r="R105" s="1">
        <v>2</v>
      </c>
      <c r="S105" s="1">
        <v>0</v>
      </c>
      <c r="T105" s="1">
        <v>0</v>
      </c>
      <c r="U105" s="1">
        <v>4</v>
      </c>
      <c r="V105" s="1">
        <v>7</v>
      </c>
      <c r="W105" s="1">
        <v>7</v>
      </c>
      <c r="X105" s="1">
        <v>24</v>
      </c>
      <c r="Y105" s="1">
        <v>3</v>
      </c>
      <c r="Z105" s="1">
        <v>0</v>
      </c>
      <c r="AA105" s="1">
        <v>0</v>
      </c>
      <c r="AB105" s="1">
        <v>1</v>
      </c>
      <c r="AC105" s="1">
        <v>1</v>
      </c>
      <c r="AD105" s="40">
        <f t="shared" si="5"/>
        <v>31</v>
      </c>
      <c r="AE105" s="61">
        <f t="shared" si="4"/>
        <v>89</v>
      </c>
    </row>
    <row r="106" spans="1:31" customFormat="1" x14ac:dyDescent="0.3">
      <c r="A106" s="72">
        <f t="shared" si="3"/>
        <v>44001</v>
      </c>
      <c r="B106" s="1">
        <v>4</v>
      </c>
      <c r="C106" s="1">
        <v>1</v>
      </c>
      <c r="D106" s="1">
        <v>1</v>
      </c>
      <c r="E106" s="1">
        <v>1</v>
      </c>
      <c r="F106" s="1">
        <v>7</v>
      </c>
      <c r="G106" s="1">
        <v>0</v>
      </c>
      <c r="H106" s="1">
        <v>0</v>
      </c>
      <c r="I106" s="1">
        <v>1</v>
      </c>
      <c r="J106" s="1">
        <v>2</v>
      </c>
      <c r="K106" s="1">
        <v>11</v>
      </c>
      <c r="L106" s="1">
        <v>0</v>
      </c>
      <c r="M106" s="1">
        <v>0</v>
      </c>
      <c r="N106" s="1">
        <v>17</v>
      </c>
      <c r="O106" s="1">
        <v>0</v>
      </c>
      <c r="P106" s="1">
        <v>5</v>
      </c>
      <c r="Q106" s="1">
        <v>8</v>
      </c>
      <c r="R106" s="1">
        <v>1</v>
      </c>
      <c r="S106" s="1">
        <v>0</v>
      </c>
      <c r="T106" s="1">
        <v>0</v>
      </c>
      <c r="U106" s="1">
        <v>9</v>
      </c>
      <c r="V106" s="1">
        <v>5</v>
      </c>
      <c r="W106" s="1">
        <v>26</v>
      </c>
      <c r="X106" s="1">
        <v>30</v>
      </c>
      <c r="Y106" s="1">
        <v>1</v>
      </c>
      <c r="Z106" s="1">
        <v>0</v>
      </c>
      <c r="AA106" s="1">
        <v>0</v>
      </c>
      <c r="AB106" s="1">
        <v>1</v>
      </c>
      <c r="AC106" s="1">
        <v>1</v>
      </c>
      <c r="AD106" s="40">
        <f t="shared" si="5"/>
        <v>56</v>
      </c>
      <c r="AE106" s="61">
        <f t="shared" si="4"/>
        <v>132</v>
      </c>
    </row>
    <row r="107" spans="1:31" customFormat="1" x14ac:dyDescent="0.3">
      <c r="A107" s="72">
        <f t="shared" si="3"/>
        <v>44002</v>
      </c>
      <c r="B107" s="1">
        <v>5</v>
      </c>
      <c r="C107" s="1">
        <v>0</v>
      </c>
      <c r="D107" s="1">
        <v>0</v>
      </c>
      <c r="E107" s="1">
        <v>0</v>
      </c>
      <c r="F107" s="1">
        <v>5</v>
      </c>
      <c r="G107" s="1">
        <v>1</v>
      </c>
      <c r="H107" s="1">
        <v>0</v>
      </c>
      <c r="I107" s="1">
        <v>0</v>
      </c>
      <c r="J107" s="1">
        <v>0</v>
      </c>
      <c r="K107" s="1">
        <v>6</v>
      </c>
      <c r="L107" s="1">
        <v>0</v>
      </c>
      <c r="M107" s="1">
        <v>0</v>
      </c>
      <c r="N107" s="1">
        <v>0</v>
      </c>
      <c r="O107" s="1">
        <v>2</v>
      </c>
      <c r="P107" s="1">
        <v>0</v>
      </c>
      <c r="Q107" s="1">
        <v>2</v>
      </c>
      <c r="R107" s="1">
        <v>0</v>
      </c>
      <c r="S107" s="1">
        <v>0</v>
      </c>
      <c r="T107" s="1">
        <v>0</v>
      </c>
      <c r="U107" s="1">
        <v>7</v>
      </c>
      <c r="V107" s="1">
        <v>8</v>
      </c>
      <c r="W107" s="1">
        <v>12</v>
      </c>
      <c r="X107" s="1">
        <v>28</v>
      </c>
      <c r="Y107" s="1">
        <v>1</v>
      </c>
      <c r="Z107" s="1">
        <v>0</v>
      </c>
      <c r="AA107" s="1">
        <v>0</v>
      </c>
      <c r="AB107" s="1">
        <v>3</v>
      </c>
      <c r="AC107" s="1">
        <v>1</v>
      </c>
      <c r="AD107" s="40">
        <f t="shared" si="5"/>
        <v>40</v>
      </c>
      <c r="AE107" s="61">
        <f t="shared" si="4"/>
        <v>81</v>
      </c>
    </row>
    <row r="108" spans="1:31" customFormat="1" x14ac:dyDescent="0.3">
      <c r="A108" s="72">
        <f t="shared" si="3"/>
        <v>44003</v>
      </c>
      <c r="B108" s="1">
        <v>7</v>
      </c>
      <c r="C108" s="1">
        <v>3</v>
      </c>
      <c r="D108" s="1">
        <v>4</v>
      </c>
      <c r="E108" s="1">
        <v>0</v>
      </c>
      <c r="F108" s="1">
        <v>5</v>
      </c>
      <c r="G108" s="1">
        <v>0</v>
      </c>
      <c r="H108" s="1">
        <v>1</v>
      </c>
      <c r="I108" s="1">
        <v>0</v>
      </c>
      <c r="J108" s="1">
        <v>3</v>
      </c>
      <c r="K108" s="1">
        <v>19</v>
      </c>
      <c r="L108" s="1">
        <v>0</v>
      </c>
      <c r="M108" s="1">
        <v>0</v>
      </c>
      <c r="N108" s="1">
        <v>2</v>
      </c>
      <c r="O108" s="1">
        <v>1</v>
      </c>
      <c r="P108" s="1">
        <v>2</v>
      </c>
      <c r="Q108" s="1">
        <v>8</v>
      </c>
      <c r="R108" s="1">
        <v>0</v>
      </c>
      <c r="S108" s="1">
        <v>0</v>
      </c>
      <c r="T108" s="1">
        <v>0</v>
      </c>
      <c r="U108" s="1">
        <v>6</v>
      </c>
      <c r="V108" s="1">
        <v>7</v>
      </c>
      <c r="W108" s="1">
        <v>9</v>
      </c>
      <c r="X108" s="1">
        <v>30</v>
      </c>
      <c r="Y108" s="1">
        <v>3</v>
      </c>
      <c r="Z108" s="1">
        <v>0</v>
      </c>
      <c r="AA108" s="1">
        <v>0</v>
      </c>
      <c r="AB108" s="1">
        <v>7</v>
      </c>
      <c r="AC108" s="1">
        <v>0</v>
      </c>
      <c r="AD108" s="40">
        <f t="shared" si="5"/>
        <v>39</v>
      </c>
      <c r="AE108" s="61">
        <f t="shared" si="4"/>
        <v>117</v>
      </c>
    </row>
    <row r="109" spans="1:31" customFormat="1" x14ac:dyDescent="0.3">
      <c r="A109" s="72">
        <f t="shared" si="3"/>
        <v>44004</v>
      </c>
      <c r="B109" s="1">
        <v>1</v>
      </c>
      <c r="C109" s="1">
        <v>1</v>
      </c>
      <c r="D109" s="1">
        <v>2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14</v>
      </c>
      <c r="L109" s="1">
        <v>0</v>
      </c>
      <c r="M109" s="1">
        <v>0</v>
      </c>
      <c r="N109" s="1">
        <v>1</v>
      </c>
      <c r="O109" s="1">
        <v>1</v>
      </c>
      <c r="P109" s="1">
        <v>0</v>
      </c>
      <c r="Q109" s="1">
        <v>1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6</v>
      </c>
      <c r="X109" s="1">
        <v>6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40">
        <f t="shared" si="5"/>
        <v>12</v>
      </c>
      <c r="AE109" s="61">
        <f t="shared" si="4"/>
        <v>33</v>
      </c>
    </row>
    <row r="110" spans="1:31" customFormat="1" x14ac:dyDescent="0.3">
      <c r="A110" s="72">
        <f t="shared" si="3"/>
        <v>44005</v>
      </c>
      <c r="B110" s="1">
        <v>1</v>
      </c>
      <c r="C110" s="1">
        <v>4</v>
      </c>
      <c r="D110" s="1">
        <v>2</v>
      </c>
      <c r="E110" s="1">
        <v>1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3</v>
      </c>
      <c r="O110" s="1">
        <v>1</v>
      </c>
      <c r="P110" s="1">
        <v>0</v>
      </c>
      <c r="Q110" s="1">
        <v>1</v>
      </c>
      <c r="R110" s="1">
        <v>2</v>
      </c>
      <c r="S110" s="1">
        <v>0</v>
      </c>
      <c r="T110" s="1">
        <v>0</v>
      </c>
      <c r="U110" s="1">
        <v>6</v>
      </c>
      <c r="V110" s="1">
        <v>0</v>
      </c>
      <c r="W110" s="1">
        <v>13</v>
      </c>
      <c r="X110" s="1">
        <v>32</v>
      </c>
      <c r="Y110" s="1">
        <v>5</v>
      </c>
      <c r="Z110" s="1">
        <v>1</v>
      </c>
      <c r="AA110" s="1">
        <v>0</v>
      </c>
      <c r="AB110" s="1">
        <v>0</v>
      </c>
      <c r="AC110" s="1">
        <v>5</v>
      </c>
      <c r="AD110" s="40">
        <f t="shared" si="5"/>
        <v>45</v>
      </c>
      <c r="AE110" s="61">
        <f t="shared" si="4"/>
        <v>79</v>
      </c>
    </row>
    <row r="111" spans="1:31" customFormat="1" x14ac:dyDescent="0.3">
      <c r="A111" s="72">
        <f t="shared" si="3"/>
        <v>44006</v>
      </c>
      <c r="B111" s="1">
        <v>1</v>
      </c>
      <c r="C111" s="1">
        <v>9</v>
      </c>
      <c r="D111" s="1">
        <v>12</v>
      </c>
      <c r="E111" s="1">
        <v>0</v>
      </c>
      <c r="F111" s="1">
        <v>1</v>
      </c>
      <c r="G111" s="1">
        <v>0</v>
      </c>
      <c r="H111" s="1">
        <v>0</v>
      </c>
      <c r="I111" s="1">
        <v>0</v>
      </c>
      <c r="J111" s="1">
        <v>1</v>
      </c>
      <c r="K111" s="1">
        <v>17</v>
      </c>
      <c r="L111" s="1">
        <v>1</v>
      </c>
      <c r="M111" s="1">
        <v>0</v>
      </c>
      <c r="N111" s="1">
        <v>10</v>
      </c>
      <c r="O111" s="1">
        <v>4</v>
      </c>
      <c r="P111" s="1">
        <v>2</v>
      </c>
      <c r="Q111" s="1">
        <v>6</v>
      </c>
      <c r="R111" s="1">
        <v>2</v>
      </c>
      <c r="S111" s="1">
        <v>0</v>
      </c>
      <c r="T111" s="1">
        <v>0</v>
      </c>
      <c r="U111" s="1">
        <v>12</v>
      </c>
      <c r="V111" s="1">
        <v>1</v>
      </c>
      <c r="W111" s="1">
        <v>17</v>
      </c>
      <c r="X111" s="1">
        <v>25</v>
      </c>
      <c r="Y111" s="1">
        <v>4</v>
      </c>
      <c r="Z111" s="1">
        <v>0</v>
      </c>
      <c r="AA111" s="1">
        <v>0</v>
      </c>
      <c r="AB111" s="1">
        <v>4</v>
      </c>
      <c r="AC111" s="1">
        <v>1</v>
      </c>
      <c r="AD111" s="40">
        <f t="shared" si="5"/>
        <v>42</v>
      </c>
      <c r="AE111" s="61">
        <f t="shared" si="4"/>
        <v>130</v>
      </c>
    </row>
    <row r="112" spans="1:31" customFormat="1" x14ac:dyDescent="0.3">
      <c r="A112" s="72">
        <f t="shared" si="3"/>
        <v>44007</v>
      </c>
      <c r="B112" s="1">
        <v>1</v>
      </c>
      <c r="C112" s="1">
        <v>5</v>
      </c>
      <c r="D112" s="1">
        <v>2</v>
      </c>
      <c r="E112" s="1">
        <v>2</v>
      </c>
      <c r="F112" s="1">
        <v>0</v>
      </c>
      <c r="G112" s="1">
        <v>2</v>
      </c>
      <c r="H112" s="1">
        <v>0</v>
      </c>
      <c r="I112" s="1">
        <v>0</v>
      </c>
      <c r="J112" s="1">
        <v>2</v>
      </c>
      <c r="K112" s="1">
        <v>14</v>
      </c>
      <c r="L112" s="1">
        <v>0</v>
      </c>
      <c r="M112" s="1">
        <v>3</v>
      </c>
      <c r="N112" s="1">
        <v>6</v>
      </c>
      <c r="O112" s="1">
        <v>1</v>
      </c>
      <c r="P112" s="1">
        <v>1</v>
      </c>
      <c r="Q112" s="1">
        <v>1</v>
      </c>
      <c r="R112" s="1">
        <v>2</v>
      </c>
      <c r="S112" s="1">
        <v>1</v>
      </c>
      <c r="T112" s="1">
        <v>0</v>
      </c>
      <c r="U112" s="1">
        <v>8</v>
      </c>
      <c r="V112" s="1">
        <v>21</v>
      </c>
      <c r="W112" s="1">
        <v>12</v>
      </c>
      <c r="X112" s="1">
        <v>38</v>
      </c>
      <c r="Y112" s="1">
        <v>0</v>
      </c>
      <c r="Z112" s="1">
        <v>0</v>
      </c>
      <c r="AA112" s="1">
        <v>0</v>
      </c>
      <c r="AB112" s="1">
        <v>3</v>
      </c>
      <c r="AC112" s="1">
        <v>3</v>
      </c>
      <c r="AD112" s="40">
        <f t="shared" si="5"/>
        <v>50</v>
      </c>
      <c r="AE112" s="61">
        <f t="shared" si="4"/>
        <v>128</v>
      </c>
    </row>
    <row r="113" spans="1:31" customFormat="1" x14ac:dyDescent="0.3">
      <c r="A113" s="72">
        <f t="shared" si="3"/>
        <v>44008</v>
      </c>
      <c r="B113" s="1">
        <v>6</v>
      </c>
      <c r="C113" s="1">
        <v>4</v>
      </c>
      <c r="D113" s="1">
        <v>8</v>
      </c>
      <c r="E113" s="1">
        <v>3</v>
      </c>
      <c r="F113" s="1">
        <v>1</v>
      </c>
      <c r="G113" s="1">
        <v>1</v>
      </c>
      <c r="H113" s="1">
        <v>2</v>
      </c>
      <c r="I113" s="1">
        <v>1</v>
      </c>
      <c r="J113" s="1">
        <v>2</v>
      </c>
      <c r="K113" s="1">
        <v>13</v>
      </c>
      <c r="L113" s="1">
        <v>0</v>
      </c>
      <c r="M113" s="1">
        <v>0</v>
      </c>
      <c r="N113" s="1">
        <v>4</v>
      </c>
      <c r="O113" s="1">
        <v>1</v>
      </c>
      <c r="P113" s="1">
        <v>5</v>
      </c>
      <c r="Q113" s="1">
        <v>3</v>
      </c>
      <c r="R113" s="1">
        <v>5</v>
      </c>
      <c r="S113" s="1">
        <v>2</v>
      </c>
      <c r="T113" s="1">
        <v>0</v>
      </c>
      <c r="U113" s="1">
        <v>6</v>
      </c>
      <c r="V113" s="1">
        <v>5</v>
      </c>
      <c r="W113" s="1">
        <v>15</v>
      </c>
      <c r="X113" s="1">
        <v>60</v>
      </c>
      <c r="Y113" s="1">
        <v>5</v>
      </c>
      <c r="Z113" s="1">
        <v>0</v>
      </c>
      <c r="AA113" s="1">
        <v>0</v>
      </c>
      <c r="AB113" s="1">
        <v>4</v>
      </c>
      <c r="AC113" s="1">
        <v>0</v>
      </c>
      <c r="AD113" s="40">
        <f t="shared" si="5"/>
        <v>75</v>
      </c>
      <c r="AE113" s="61">
        <f t="shared" si="4"/>
        <v>156</v>
      </c>
    </row>
    <row r="114" spans="1:31" customFormat="1" x14ac:dyDescent="0.3">
      <c r="A114" s="72">
        <f t="shared" si="3"/>
        <v>44009</v>
      </c>
      <c r="B114" s="1">
        <v>2</v>
      </c>
      <c r="C114" s="1">
        <v>15</v>
      </c>
      <c r="D114" s="1">
        <v>4</v>
      </c>
      <c r="E114" s="1">
        <v>0</v>
      </c>
      <c r="F114" s="1">
        <v>1</v>
      </c>
      <c r="G114" s="1">
        <v>7</v>
      </c>
      <c r="H114" s="1">
        <v>0</v>
      </c>
      <c r="I114" s="1">
        <v>0</v>
      </c>
      <c r="J114" s="1">
        <v>3</v>
      </c>
      <c r="K114" s="1">
        <v>4</v>
      </c>
      <c r="L114" s="1">
        <v>0</v>
      </c>
      <c r="M114" s="1">
        <v>0</v>
      </c>
      <c r="N114" s="1">
        <v>8</v>
      </c>
      <c r="O114" s="1">
        <v>1</v>
      </c>
      <c r="P114" s="1">
        <v>1</v>
      </c>
      <c r="Q114" s="1">
        <v>2</v>
      </c>
      <c r="R114" s="1">
        <v>2</v>
      </c>
      <c r="S114" s="1">
        <v>4</v>
      </c>
      <c r="T114" s="1">
        <v>0</v>
      </c>
      <c r="U114" s="1">
        <v>4</v>
      </c>
      <c r="V114" s="1">
        <v>5</v>
      </c>
      <c r="W114" s="1">
        <v>7</v>
      </c>
      <c r="X114" s="1">
        <v>23</v>
      </c>
      <c r="Y114" s="1">
        <v>5</v>
      </c>
      <c r="Z114" s="1">
        <v>2</v>
      </c>
      <c r="AA114" s="1">
        <v>1</v>
      </c>
      <c r="AB114" s="1">
        <v>2</v>
      </c>
      <c r="AC114" s="1">
        <v>2</v>
      </c>
      <c r="AD114" s="40">
        <f t="shared" si="5"/>
        <v>30</v>
      </c>
      <c r="AE114" s="61">
        <f t="shared" si="4"/>
        <v>105</v>
      </c>
    </row>
    <row r="115" spans="1:31" customFormat="1" x14ac:dyDescent="0.3">
      <c r="A115" s="72">
        <f t="shared" si="3"/>
        <v>44010</v>
      </c>
      <c r="B115" s="1">
        <v>1</v>
      </c>
      <c r="C115" s="1">
        <v>8</v>
      </c>
      <c r="D115" s="1">
        <v>5</v>
      </c>
      <c r="E115" s="1">
        <v>3</v>
      </c>
      <c r="F115" s="1">
        <v>0</v>
      </c>
      <c r="G115" s="1">
        <v>0</v>
      </c>
      <c r="H115" s="1">
        <v>0</v>
      </c>
      <c r="I115" s="1">
        <v>0</v>
      </c>
      <c r="J115" s="1">
        <v>1</v>
      </c>
      <c r="K115" s="1">
        <v>3</v>
      </c>
      <c r="L115" s="1">
        <v>0</v>
      </c>
      <c r="M115" s="1">
        <v>0</v>
      </c>
      <c r="N115" s="1">
        <v>17</v>
      </c>
      <c r="O115" s="1">
        <v>1</v>
      </c>
      <c r="P115" s="1">
        <v>1</v>
      </c>
      <c r="Q115" s="1">
        <v>16</v>
      </c>
      <c r="R115" s="1">
        <v>6</v>
      </c>
      <c r="S115" s="1">
        <v>2</v>
      </c>
      <c r="T115" s="1">
        <v>0</v>
      </c>
      <c r="U115" s="1">
        <v>5</v>
      </c>
      <c r="V115" s="1">
        <v>1</v>
      </c>
      <c r="W115" s="1">
        <v>8</v>
      </c>
      <c r="X115" s="1">
        <v>29</v>
      </c>
      <c r="Y115" s="1">
        <v>2</v>
      </c>
      <c r="Z115" s="1">
        <v>0</v>
      </c>
      <c r="AA115" s="1">
        <v>0</v>
      </c>
      <c r="AB115" s="1">
        <v>1</v>
      </c>
      <c r="AC115" s="1">
        <v>2</v>
      </c>
      <c r="AD115" s="40">
        <f t="shared" si="5"/>
        <v>37</v>
      </c>
      <c r="AE115" s="61">
        <f t="shared" si="4"/>
        <v>112</v>
      </c>
    </row>
    <row r="116" spans="1:31" customFormat="1" x14ac:dyDescent="0.3">
      <c r="A116" s="72">
        <f t="shared" si="3"/>
        <v>44011</v>
      </c>
      <c r="B116" s="1">
        <v>2</v>
      </c>
      <c r="C116" s="1">
        <v>1</v>
      </c>
      <c r="D116" s="1">
        <v>10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17</v>
      </c>
      <c r="L116" s="1">
        <v>0</v>
      </c>
      <c r="M116" s="1">
        <v>0</v>
      </c>
      <c r="N116" s="1">
        <v>4</v>
      </c>
      <c r="O116" s="1">
        <v>0</v>
      </c>
      <c r="P116" s="1">
        <v>0</v>
      </c>
      <c r="Q116" s="1">
        <v>6</v>
      </c>
      <c r="R116" s="1">
        <v>1</v>
      </c>
      <c r="S116" s="1">
        <v>1</v>
      </c>
      <c r="T116" s="1">
        <v>0</v>
      </c>
      <c r="U116" s="1">
        <v>1</v>
      </c>
      <c r="V116" s="1">
        <v>6</v>
      </c>
      <c r="W116" s="1">
        <v>5</v>
      </c>
      <c r="X116" s="1">
        <v>11</v>
      </c>
      <c r="Y116" s="1">
        <v>0</v>
      </c>
      <c r="Z116" s="1">
        <v>0</v>
      </c>
      <c r="AA116" s="1">
        <v>0</v>
      </c>
      <c r="AB116" s="1">
        <v>0</v>
      </c>
      <c r="AC116" s="1">
        <v>1</v>
      </c>
      <c r="AD116" s="40">
        <f t="shared" si="5"/>
        <v>16</v>
      </c>
      <c r="AE116" s="61">
        <f t="shared" si="4"/>
        <v>66</v>
      </c>
    </row>
    <row r="117" spans="1:31" customFormat="1" x14ac:dyDescent="0.3">
      <c r="A117" s="72">
        <f t="shared" si="3"/>
        <v>44012</v>
      </c>
      <c r="B117" s="1">
        <v>1</v>
      </c>
      <c r="C117" s="1">
        <v>5</v>
      </c>
      <c r="D117" s="1">
        <v>6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4</v>
      </c>
      <c r="K117" s="1">
        <v>4</v>
      </c>
      <c r="L117" s="1">
        <v>0</v>
      </c>
      <c r="M117" s="1">
        <v>0</v>
      </c>
      <c r="N117" s="1">
        <v>9</v>
      </c>
      <c r="O117" s="1">
        <v>0</v>
      </c>
      <c r="P117" s="1">
        <v>3</v>
      </c>
      <c r="Q117" s="1">
        <v>7</v>
      </c>
      <c r="R117" s="1">
        <v>2</v>
      </c>
      <c r="S117" s="1">
        <v>0</v>
      </c>
      <c r="T117" s="1">
        <v>0</v>
      </c>
      <c r="U117" s="1">
        <v>3</v>
      </c>
      <c r="V117" s="1">
        <v>60</v>
      </c>
      <c r="W117" s="1">
        <v>3</v>
      </c>
      <c r="X117" s="1">
        <v>21</v>
      </c>
      <c r="Y117" s="1">
        <v>0</v>
      </c>
      <c r="Z117" s="1">
        <v>1</v>
      </c>
      <c r="AA117" s="1">
        <v>2</v>
      </c>
      <c r="AB117" s="1">
        <v>8</v>
      </c>
      <c r="AC117" s="1">
        <v>0</v>
      </c>
      <c r="AD117" s="40">
        <f t="shared" si="5"/>
        <v>24</v>
      </c>
      <c r="AE117" s="61">
        <f t="shared" si="4"/>
        <v>140</v>
      </c>
    </row>
    <row r="118" spans="1:31" customFormat="1" x14ac:dyDescent="0.3">
      <c r="A118" s="72">
        <f t="shared" si="3"/>
        <v>44013</v>
      </c>
      <c r="B118" s="1">
        <v>5</v>
      </c>
      <c r="C118" s="1">
        <v>4</v>
      </c>
      <c r="D118" s="1">
        <v>4</v>
      </c>
      <c r="E118" s="1">
        <v>2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12</v>
      </c>
      <c r="L118" s="1">
        <v>0</v>
      </c>
      <c r="M118" s="1">
        <v>1</v>
      </c>
      <c r="N118" s="1">
        <v>7</v>
      </c>
      <c r="O118" s="1">
        <v>2</v>
      </c>
      <c r="P118" s="1">
        <v>0</v>
      </c>
      <c r="Q118" s="1">
        <v>7</v>
      </c>
      <c r="R118" s="1">
        <v>2</v>
      </c>
      <c r="S118" s="1">
        <v>3</v>
      </c>
      <c r="T118" s="1">
        <v>0</v>
      </c>
      <c r="U118" s="1">
        <v>5</v>
      </c>
      <c r="V118" s="1">
        <v>36</v>
      </c>
      <c r="W118" s="1">
        <v>14</v>
      </c>
      <c r="X118" s="1">
        <v>43</v>
      </c>
      <c r="Y118" s="1">
        <v>6</v>
      </c>
      <c r="Z118" s="1">
        <v>0</v>
      </c>
      <c r="AA118" s="1">
        <v>0</v>
      </c>
      <c r="AB118" s="1">
        <v>1</v>
      </c>
      <c r="AC118" s="1">
        <v>4</v>
      </c>
      <c r="AD118" s="40">
        <f t="shared" si="5"/>
        <v>57</v>
      </c>
      <c r="AE118" s="61">
        <f t="shared" si="4"/>
        <v>158</v>
      </c>
    </row>
    <row r="119" spans="1:31" customFormat="1" x14ac:dyDescent="0.3">
      <c r="A119" s="72">
        <f t="shared" si="3"/>
        <v>44014</v>
      </c>
      <c r="B119" s="1">
        <v>11</v>
      </c>
      <c r="C119" s="1">
        <v>7</v>
      </c>
      <c r="D119" s="1">
        <v>12</v>
      </c>
      <c r="E119" s="1">
        <v>0</v>
      </c>
      <c r="F119" s="1">
        <v>0</v>
      </c>
      <c r="G119" s="1">
        <v>4</v>
      </c>
      <c r="H119" s="1">
        <v>2</v>
      </c>
      <c r="I119" s="1">
        <v>1</v>
      </c>
      <c r="J119" s="1">
        <v>0</v>
      </c>
      <c r="K119" s="1">
        <v>9</v>
      </c>
      <c r="L119" s="1">
        <v>0</v>
      </c>
      <c r="M119" s="1">
        <v>0</v>
      </c>
      <c r="N119" s="1">
        <v>3</v>
      </c>
      <c r="O119" s="1">
        <v>1</v>
      </c>
      <c r="P119" s="1">
        <v>2</v>
      </c>
      <c r="Q119" s="1">
        <v>33</v>
      </c>
      <c r="R119" s="1">
        <v>4</v>
      </c>
      <c r="S119" s="1">
        <v>6</v>
      </c>
      <c r="T119" s="1">
        <v>0</v>
      </c>
      <c r="U119" s="1">
        <v>4</v>
      </c>
      <c r="V119" s="1">
        <v>9</v>
      </c>
      <c r="W119" s="1">
        <v>6</v>
      </c>
      <c r="X119" s="1">
        <v>46</v>
      </c>
      <c r="Y119" s="1">
        <v>2</v>
      </c>
      <c r="Z119" s="1">
        <v>0</v>
      </c>
      <c r="AA119" s="1">
        <v>0</v>
      </c>
      <c r="AB119" s="1">
        <v>0</v>
      </c>
      <c r="AC119" s="1">
        <v>3</v>
      </c>
      <c r="AD119" s="40">
        <f t="shared" si="5"/>
        <v>52</v>
      </c>
      <c r="AE119" s="61">
        <f t="shared" si="4"/>
        <v>165</v>
      </c>
    </row>
    <row r="120" spans="1:31" customFormat="1" x14ac:dyDescent="0.3">
      <c r="A120" s="72">
        <f t="shared" si="3"/>
        <v>44015</v>
      </c>
      <c r="B120" s="1">
        <v>5</v>
      </c>
      <c r="C120" s="1">
        <v>8</v>
      </c>
      <c r="D120" s="1">
        <v>15</v>
      </c>
      <c r="E120" s="1">
        <v>15</v>
      </c>
      <c r="F120" s="1">
        <v>0</v>
      </c>
      <c r="G120" s="1">
        <v>0</v>
      </c>
      <c r="H120" s="1">
        <v>0</v>
      </c>
      <c r="I120" s="1">
        <v>0</v>
      </c>
      <c r="J120" s="1">
        <v>2</v>
      </c>
      <c r="K120" s="1">
        <v>12</v>
      </c>
      <c r="L120" s="1">
        <v>2</v>
      </c>
      <c r="M120" s="1">
        <v>2</v>
      </c>
      <c r="N120" s="1">
        <v>6</v>
      </c>
      <c r="O120" s="1">
        <v>1</v>
      </c>
      <c r="P120" s="1">
        <v>2</v>
      </c>
      <c r="Q120" s="1">
        <v>8</v>
      </c>
      <c r="R120" s="1">
        <v>2</v>
      </c>
      <c r="S120" s="1">
        <v>0</v>
      </c>
      <c r="T120" s="1">
        <v>0</v>
      </c>
      <c r="U120" s="1">
        <v>6</v>
      </c>
      <c r="V120" s="1">
        <v>6</v>
      </c>
      <c r="W120" s="1">
        <v>13</v>
      </c>
      <c r="X120" s="1">
        <v>49</v>
      </c>
      <c r="Y120" s="1">
        <v>4</v>
      </c>
      <c r="Z120" s="1">
        <v>0</v>
      </c>
      <c r="AA120" s="1">
        <v>1</v>
      </c>
      <c r="AB120" s="1">
        <v>2</v>
      </c>
      <c r="AC120" s="1">
        <v>0</v>
      </c>
      <c r="AD120" s="40">
        <f t="shared" si="5"/>
        <v>62</v>
      </c>
      <c r="AE120" s="61">
        <f t="shared" si="4"/>
        <v>161</v>
      </c>
    </row>
    <row r="121" spans="1:31" customFormat="1" x14ac:dyDescent="0.3">
      <c r="A121" s="72">
        <f t="shared" si="3"/>
        <v>44016</v>
      </c>
      <c r="B121" s="1">
        <v>4</v>
      </c>
      <c r="C121" s="1">
        <v>1</v>
      </c>
      <c r="D121" s="1">
        <v>11</v>
      </c>
      <c r="E121" s="1">
        <v>10</v>
      </c>
      <c r="F121" s="1">
        <v>1</v>
      </c>
      <c r="G121" s="1">
        <v>4</v>
      </c>
      <c r="H121" s="1">
        <v>1</v>
      </c>
      <c r="I121" s="1">
        <v>0</v>
      </c>
      <c r="J121" s="1">
        <v>3</v>
      </c>
      <c r="K121" s="1">
        <v>8</v>
      </c>
      <c r="L121" s="1">
        <v>0</v>
      </c>
      <c r="M121" s="1">
        <v>0</v>
      </c>
      <c r="N121" s="1">
        <v>7</v>
      </c>
      <c r="O121" s="1">
        <v>0</v>
      </c>
      <c r="P121" s="1">
        <v>4</v>
      </c>
      <c r="Q121" s="1">
        <v>22</v>
      </c>
      <c r="R121" s="1">
        <v>2</v>
      </c>
      <c r="S121" s="1">
        <v>0</v>
      </c>
      <c r="T121" s="1">
        <v>0</v>
      </c>
      <c r="U121" s="1">
        <v>8</v>
      </c>
      <c r="V121" s="1">
        <v>7</v>
      </c>
      <c r="W121" s="1">
        <v>11</v>
      </c>
      <c r="X121" s="1">
        <v>69</v>
      </c>
      <c r="Y121" s="1">
        <v>4</v>
      </c>
      <c r="Z121" s="1">
        <v>4</v>
      </c>
      <c r="AA121" s="1">
        <v>0</v>
      </c>
      <c r="AB121" s="1">
        <v>0</v>
      </c>
      <c r="AC121" s="1">
        <v>1</v>
      </c>
      <c r="AD121" s="40">
        <f t="shared" si="5"/>
        <v>80</v>
      </c>
      <c r="AE121" s="61">
        <f t="shared" si="4"/>
        <v>182</v>
      </c>
    </row>
    <row r="122" spans="1:31" customFormat="1" x14ac:dyDescent="0.3">
      <c r="A122" s="72">
        <f t="shared" si="3"/>
        <v>44017</v>
      </c>
      <c r="B122" s="1">
        <v>3</v>
      </c>
      <c r="C122" s="1">
        <v>8</v>
      </c>
      <c r="D122" s="1">
        <v>16</v>
      </c>
      <c r="E122" s="1">
        <v>16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6</v>
      </c>
      <c r="L122" s="1">
        <v>0</v>
      </c>
      <c r="M122" s="1">
        <v>0</v>
      </c>
      <c r="N122" s="1">
        <v>9</v>
      </c>
      <c r="O122" s="1">
        <v>8</v>
      </c>
      <c r="P122" s="1">
        <v>0</v>
      </c>
      <c r="Q122" s="1">
        <v>11</v>
      </c>
      <c r="R122" s="1">
        <v>2</v>
      </c>
      <c r="S122" s="1">
        <v>1</v>
      </c>
      <c r="T122" s="1">
        <v>0</v>
      </c>
      <c r="U122" s="1">
        <v>11</v>
      </c>
      <c r="V122" s="1">
        <v>5</v>
      </c>
      <c r="W122" s="1">
        <v>11</v>
      </c>
      <c r="X122" s="1">
        <v>58</v>
      </c>
      <c r="Y122" s="1">
        <v>4</v>
      </c>
      <c r="Z122" s="1">
        <v>1</v>
      </c>
      <c r="AA122" s="1">
        <v>1</v>
      </c>
      <c r="AB122" s="1">
        <v>5</v>
      </c>
      <c r="AC122" s="1">
        <v>2</v>
      </c>
      <c r="AD122" s="40">
        <f t="shared" si="5"/>
        <v>69</v>
      </c>
      <c r="AE122" s="61">
        <f t="shared" si="4"/>
        <v>180</v>
      </c>
    </row>
    <row r="123" spans="1:31" customFormat="1" x14ac:dyDescent="0.3">
      <c r="A123" s="72">
        <f t="shared" ref="A123" si="6">A122+1</f>
        <v>44018</v>
      </c>
      <c r="B123" s="1">
        <v>5</v>
      </c>
      <c r="C123" s="1">
        <v>0</v>
      </c>
      <c r="D123" s="1">
        <v>2</v>
      </c>
      <c r="E123" s="1">
        <v>2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9</v>
      </c>
      <c r="L123" s="1">
        <v>0</v>
      </c>
      <c r="M123" s="1">
        <v>0</v>
      </c>
      <c r="N123" s="1">
        <v>5</v>
      </c>
      <c r="O123" s="1">
        <v>0</v>
      </c>
      <c r="P123" s="1">
        <v>0</v>
      </c>
      <c r="Q123" s="1">
        <v>5</v>
      </c>
      <c r="R123" s="1">
        <v>0</v>
      </c>
      <c r="S123" s="1">
        <v>0</v>
      </c>
      <c r="T123" s="1">
        <v>0</v>
      </c>
      <c r="U123" s="1">
        <v>1</v>
      </c>
      <c r="V123" s="1">
        <v>4</v>
      </c>
      <c r="W123" s="1">
        <v>6</v>
      </c>
      <c r="X123" s="1">
        <v>23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40">
        <f t="shared" si="5"/>
        <v>29</v>
      </c>
      <c r="AE123" s="61">
        <f t="shared" si="4"/>
        <v>63</v>
      </c>
    </row>
    <row r="124" spans="1:31" customFormat="1" x14ac:dyDescent="0.3">
      <c r="A124" s="72">
        <f t="shared" si="3"/>
        <v>44019</v>
      </c>
      <c r="B124" s="1">
        <v>7</v>
      </c>
      <c r="C124" s="1">
        <v>0</v>
      </c>
      <c r="D124" s="1">
        <v>17</v>
      </c>
      <c r="E124" s="1">
        <v>6</v>
      </c>
      <c r="F124" s="1">
        <v>0</v>
      </c>
      <c r="G124" s="1">
        <v>0</v>
      </c>
      <c r="H124" s="1">
        <v>0</v>
      </c>
      <c r="I124" s="1">
        <v>1</v>
      </c>
      <c r="J124" s="1">
        <v>3</v>
      </c>
      <c r="K124" s="1">
        <v>2</v>
      </c>
      <c r="L124" s="1">
        <v>0</v>
      </c>
      <c r="M124" s="1">
        <v>0</v>
      </c>
      <c r="N124" s="1">
        <v>6</v>
      </c>
      <c r="O124" s="1">
        <v>1</v>
      </c>
      <c r="P124" s="1">
        <v>0</v>
      </c>
      <c r="Q124" s="1">
        <v>13</v>
      </c>
      <c r="R124" s="1">
        <v>5</v>
      </c>
      <c r="S124" s="1">
        <v>4</v>
      </c>
      <c r="T124" s="1">
        <v>0</v>
      </c>
      <c r="U124" s="1">
        <v>7</v>
      </c>
      <c r="V124" s="1">
        <v>1</v>
      </c>
      <c r="W124" s="1">
        <v>3</v>
      </c>
      <c r="X124" s="1">
        <v>86</v>
      </c>
      <c r="Y124" s="1">
        <v>9</v>
      </c>
      <c r="Z124" s="1">
        <v>0</v>
      </c>
      <c r="AA124" s="1">
        <v>2</v>
      </c>
      <c r="AB124" s="1">
        <v>0</v>
      </c>
      <c r="AC124" s="1">
        <v>1</v>
      </c>
      <c r="AD124" s="40">
        <f t="shared" si="5"/>
        <v>89</v>
      </c>
      <c r="AE124" s="61">
        <f t="shared" si="4"/>
        <v>174</v>
      </c>
    </row>
    <row r="125" spans="1:31" customFormat="1" x14ac:dyDescent="0.3">
      <c r="A125" s="72">
        <f t="shared" si="3"/>
        <v>44020</v>
      </c>
      <c r="B125" s="1">
        <v>10</v>
      </c>
      <c r="C125" s="1">
        <v>6</v>
      </c>
      <c r="D125" s="1">
        <v>7</v>
      </c>
      <c r="E125" s="1">
        <v>0</v>
      </c>
      <c r="F125" s="1">
        <v>0</v>
      </c>
      <c r="G125" s="1">
        <v>1</v>
      </c>
      <c r="H125" s="1">
        <v>3</v>
      </c>
      <c r="I125" s="1">
        <v>0</v>
      </c>
      <c r="J125" s="1">
        <v>4</v>
      </c>
      <c r="K125" s="1">
        <v>9</v>
      </c>
      <c r="L125" s="1">
        <v>0</v>
      </c>
      <c r="M125" s="1">
        <v>0</v>
      </c>
      <c r="N125" s="1">
        <v>2</v>
      </c>
      <c r="O125" s="1">
        <v>1</v>
      </c>
      <c r="P125" s="1">
        <v>9</v>
      </c>
      <c r="Q125" s="1">
        <v>25</v>
      </c>
      <c r="R125" s="1">
        <v>4</v>
      </c>
      <c r="S125" s="1">
        <v>6</v>
      </c>
      <c r="T125" s="1">
        <v>4</v>
      </c>
      <c r="U125" s="1">
        <v>6</v>
      </c>
      <c r="V125" s="1">
        <v>4</v>
      </c>
      <c r="W125" s="1">
        <v>10</v>
      </c>
      <c r="X125" s="1">
        <v>68</v>
      </c>
      <c r="Y125" s="1">
        <v>5</v>
      </c>
      <c r="Z125" s="1">
        <v>0</v>
      </c>
      <c r="AA125" s="1">
        <v>0</v>
      </c>
      <c r="AB125" s="1">
        <v>2</v>
      </c>
      <c r="AC125" s="1">
        <v>2</v>
      </c>
      <c r="AD125" s="40">
        <f t="shared" si="5"/>
        <v>78</v>
      </c>
      <c r="AE125" s="61">
        <f t="shared" si="4"/>
        <v>188</v>
      </c>
    </row>
    <row r="126" spans="1:31" customFormat="1" x14ac:dyDescent="0.3">
      <c r="A126" s="72">
        <f t="shared" si="3"/>
        <v>44021</v>
      </c>
      <c r="B126" s="1">
        <v>17</v>
      </c>
      <c r="C126" s="1">
        <v>4</v>
      </c>
      <c r="D126" s="1">
        <v>16</v>
      </c>
      <c r="E126" s="1">
        <v>8</v>
      </c>
      <c r="F126" s="1">
        <v>0</v>
      </c>
      <c r="G126" s="1">
        <v>3</v>
      </c>
      <c r="H126" s="1">
        <v>2</v>
      </c>
      <c r="I126" s="1">
        <v>5</v>
      </c>
      <c r="J126" s="1">
        <v>4</v>
      </c>
      <c r="K126" s="1">
        <v>12</v>
      </c>
      <c r="L126" s="1">
        <v>1</v>
      </c>
      <c r="M126" s="1">
        <v>1</v>
      </c>
      <c r="N126" s="1">
        <v>7</v>
      </c>
      <c r="O126" s="1">
        <v>1</v>
      </c>
      <c r="P126" s="1">
        <v>12</v>
      </c>
      <c r="Q126" s="1">
        <v>21</v>
      </c>
      <c r="R126" s="1">
        <v>0</v>
      </c>
      <c r="S126" s="1">
        <v>4</v>
      </c>
      <c r="T126" s="1">
        <v>1</v>
      </c>
      <c r="U126" s="1">
        <v>9</v>
      </c>
      <c r="V126" s="1">
        <v>13</v>
      </c>
      <c r="W126" s="1">
        <v>12</v>
      </c>
      <c r="X126" s="1">
        <v>71</v>
      </c>
      <c r="Y126" s="1">
        <v>11</v>
      </c>
      <c r="Z126" s="1">
        <v>1</v>
      </c>
      <c r="AA126" s="1">
        <v>1</v>
      </c>
      <c r="AB126" s="1">
        <v>1</v>
      </c>
      <c r="AC126" s="1">
        <v>2</v>
      </c>
      <c r="AD126" s="40">
        <f t="shared" si="5"/>
        <v>83</v>
      </c>
      <c r="AE126" s="61">
        <f t="shared" si="4"/>
        <v>240</v>
      </c>
    </row>
    <row r="127" spans="1:31" customFormat="1" x14ac:dyDescent="0.3">
      <c r="A127" s="72">
        <f t="shared" si="3"/>
        <v>44022</v>
      </c>
      <c r="B127" s="1">
        <v>19</v>
      </c>
      <c r="C127" s="1">
        <v>5</v>
      </c>
      <c r="D127" s="1">
        <v>21</v>
      </c>
      <c r="E127" s="1">
        <v>13</v>
      </c>
      <c r="F127" s="1">
        <v>0</v>
      </c>
      <c r="G127" s="1">
        <v>3</v>
      </c>
      <c r="H127" s="1">
        <v>2</v>
      </c>
      <c r="I127" s="1">
        <v>8</v>
      </c>
      <c r="J127" s="1">
        <v>5</v>
      </c>
      <c r="K127" s="1">
        <v>10</v>
      </c>
      <c r="L127" s="1">
        <v>1</v>
      </c>
      <c r="M127" s="1">
        <v>2</v>
      </c>
      <c r="N127" s="1">
        <v>2</v>
      </c>
      <c r="O127" s="1">
        <v>9</v>
      </c>
      <c r="P127" s="1">
        <v>4</v>
      </c>
      <c r="Q127" s="1">
        <v>42</v>
      </c>
      <c r="R127" s="1">
        <v>2</v>
      </c>
      <c r="S127" s="1">
        <v>6</v>
      </c>
      <c r="T127" s="1">
        <v>1</v>
      </c>
      <c r="U127" s="1">
        <v>3</v>
      </c>
      <c r="V127" s="1">
        <v>5</v>
      </c>
      <c r="W127" s="1">
        <v>23</v>
      </c>
      <c r="X127" s="1">
        <v>140</v>
      </c>
      <c r="Y127" s="1">
        <v>1</v>
      </c>
      <c r="Z127" s="1">
        <v>2</v>
      </c>
      <c r="AA127" s="1">
        <v>0</v>
      </c>
      <c r="AB127" s="1">
        <v>0</v>
      </c>
      <c r="AC127" s="1">
        <v>1</v>
      </c>
      <c r="AD127" s="40">
        <f t="shared" si="5"/>
        <v>163</v>
      </c>
      <c r="AE127" s="61">
        <f t="shared" si="4"/>
        <v>330</v>
      </c>
    </row>
    <row r="128" spans="1:31" customFormat="1" x14ac:dyDescent="0.3">
      <c r="A128" s="72">
        <f t="shared" si="3"/>
        <v>44023</v>
      </c>
      <c r="B128" s="1">
        <v>19</v>
      </c>
      <c r="C128" s="1">
        <v>11</v>
      </c>
      <c r="D128" s="1">
        <v>18</v>
      </c>
      <c r="E128" s="1">
        <v>8</v>
      </c>
      <c r="F128" s="1">
        <v>0</v>
      </c>
      <c r="G128" s="1">
        <v>0</v>
      </c>
      <c r="H128" s="1">
        <v>3</v>
      </c>
      <c r="I128" s="1">
        <v>15</v>
      </c>
      <c r="J128" s="1">
        <v>5</v>
      </c>
      <c r="K128" s="1">
        <v>11</v>
      </c>
      <c r="L128" s="1">
        <v>0</v>
      </c>
      <c r="M128" s="1">
        <v>0</v>
      </c>
      <c r="N128" s="1">
        <v>11</v>
      </c>
      <c r="O128" s="1">
        <v>3</v>
      </c>
      <c r="P128" s="1">
        <v>15</v>
      </c>
      <c r="Q128" s="1">
        <v>43</v>
      </c>
      <c r="R128" s="1">
        <v>2</v>
      </c>
      <c r="S128" s="1">
        <v>7</v>
      </c>
      <c r="T128" s="1">
        <v>1</v>
      </c>
      <c r="U128" s="1">
        <v>4</v>
      </c>
      <c r="V128" s="1">
        <v>4</v>
      </c>
      <c r="W128" s="1">
        <v>12</v>
      </c>
      <c r="X128" s="1">
        <v>98</v>
      </c>
      <c r="Y128" s="1">
        <v>0</v>
      </c>
      <c r="Z128" s="1">
        <v>0</v>
      </c>
      <c r="AA128" s="1">
        <v>0</v>
      </c>
      <c r="AB128" s="1">
        <v>2</v>
      </c>
      <c r="AC128" s="1">
        <v>0</v>
      </c>
      <c r="AD128" s="40">
        <f t="shared" si="5"/>
        <v>110</v>
      </c>
      <c r="AE128" s="61">
        <f t="shared" si="4"/>
        <v>292</v>
      </c>
    </row>
    <row r="129" spans="1:31" customFormat="1" x14ac:dyDescent="0.3">
      <c r="A129" s="72">
        <f t="shared" si="3"/>
        <v>44024</v>
      </c>
      <c r="B129" s="1">
        <v>13</v>
      </c>
      <c r="C129" s="1">
        <v>12</v>
      </c>
      <c r="D129" s="1">
        <v>10</v>
      </c>
      <c r="E129" s="1">
        <v>9</v>
      </c>
      <c r="F129" s="1">
        <v>0</v>
      </c>
      <c r="G129" s="1">
        <v>0</v>
      </c>
      <c r="H129" s="1">
        <v>0</v>
      </c>
      <c r="I129" s="1">
        <v>3</v>
      </c>
      <c r="J129" s="1">
        <v>1</v>
      </c>
      <c r="K129" s="1">
        <v>8</v>
      </c>
      <c r="L129" s="1">
        <v>0</v>
      </c>
      <c r="M129" s="1">
        <v>0</v>
      </c>
      <c r="N129" s="1">
        <v>6</v>
      </c>
      <c r="O129" s="1">
        <v>2</v>
      </c>
      <c r="P129" s="1">
        <v>4</v>
      </c>
      <c r="Q129" s="1">
        <v>23</v>
      </c>
      <c r="R129" s="1">
        <v>0</v>
      </c>
      <c r="S129" s="1">
        <v>0</v>
      </c>
      <c r="T129" s="1">
        <v>2</v>
      </c>
      <c r="U129" s="1">
        <v>2</v>
      </c>
      <c r="V129" s="1">
        <v>8</v>
      </c>
      <c r="W129" s="1">
        <v>6</v>
      </c>
      <c r="X129" s="1">
        <v>94</v>
      </c>
      <c r="Y129" s="1">
        <v>3</v>
      </c>
      <c r="Z129" s="1">
        <v>1</v>
      </c>
      <c r="AA129" s="1">
        <v>1</v>
      </c>
      <c r="AB129" s="1">
        <v>3</v>
      </c>
      <c r="AC129" s="1">
        <v>0</v>
      </c>
      <c r="AD129" s="40">
        <f t="shared" si="5"/>
        <v>100</v>
      </c>
      <c r="AE129" s="61">
        <f t="shared" si="4"/>
        <v>211</v>
      </c>
    </row>
    <row r="130" spans="1:31" customFormat="1" x14ac:dyDescent="0.3">
      <c r="A130" s="72">
        <f t="shared" si="3"/>
        <v>44025</v>
      </c>
      <c r="B130" s="1">
        <v>7</v>
      </c>
      <c r="C130" s="1">
        <v>5</v>
      </c>
      <c r="D130" s="1">
        <v>9</v>
      </c>
      <c r="E130" s="1">
        <v>2</v>
      </c>
      <c r="F130" s="1">
        <v>1</v>
      </c>
      <c r="G130" s="1">
        <v>0</v>
      </c>
      <c r="H130" s="1">
        <v>0</v>
      </c>
      <c r="I130" s="1">
        <v>0</v>
      </c>
      <c r="J130" s="1">
        <v>0</v>
      </c>
      <c r="K130" s="1">
        <v>3</v>
      </c>
      <c r="L130" s="1">
        <v>1</v>
      </c>
      <c r="M130" s="1">
        <v>0</v>
      </c>
      <c r="N130" s="1">
        <v>1</v>
      </c>
      <c r="O130" s="1">
        <v>1</v>
      </c>
      <c r="P130" s="1">
        <v>0</v>
      </c>
      <c r="Q130" s="1">
        <v>8</v>
      </c>
      <c r="R130" s="1">
        <v>2</v>
      </c>
      <c r="S130" s="1">
        <v>0</v>
      </c>
      <c r="T130" s="1">
        <v>0</v>
      </c>
      <c r="U130" s="1">
        <v>3</v>
      </c>
      <c r="V130" s="1">
        <v>1</v>
      </c>
      <c r="W130" s="1">
        <v>2</v>
      </c>
      <c r="X130" s="1">
        <v>31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40">
        <f t="shared" si="5"/>
        <v>33</v>
      </c>
      <c r="AE130" s="61">
        <f t="shared" si="4"/>
        <v>77</v>
      </c>
    </row>
    <row r="131" spans="1:31" customFormat="1" x14ac:dyDescent="0.3">
      <c r="A131" s="72">
        <f t="shared" si="3"/>
        <v>44026</v>
      </c>
      <c r="B131" s="1">
        <v>2</v>
      </c>
      <c r="C131" s="1">
        <v>5</v>
      </c>
      <c r="D131" s="1">
        <v>0</v>
      </c>
      <c r="E131" s="1">
        <v>4</v>
      </c>
      <c r="F131" s="1">
        <v>1</v>
      </c>
      <c r="G131" s="1">
        <v>0</v>
      </c>
      <c r="H131" s="1">
        <v>0</v>
      </c>
      <c r="I131" s="1">
        <v>12</v>
      </c>
      <c r="J131" s="1">
        <v>1</v>
      </c>
      <c r="K131" s="1">
        <v>4</v>
      </c>
      <c r="L131" s="1">
        <v>5</v>
      </c>
      <c r="M131" s="1">
        <v>3</v>
      </c>
      <c r="N131" s="1">
        <v>1</v>
      </c>
      <c r="O131" s="1">
        <v>0</v>
      </c>
      <c r="P131" s="1">
        <v>1</v>
      </c>
      <c r="Q131" s="1">
        <v>19</v>
      </c>
      <c r="R131" s="1">
        <v>1</v>
      </c>
      <c r="S131" s="1">
        <v>4</v>
      </c>
      <c r="T131" s="1">
        <v>0</v>
      </c>
      <c r="U131" s="1">
        <v>2</v>
      </c>
      <c r="V131" s="1">
        <v>3</v>
      </c>
      <c r="W131" s="1">
        <v>6</v>
      </c>
      <c r="X131" s="1">
        <v>73</v>
      </c>
      <c r="Y131" s="1">
        <v>8</v>
      </c>
      <c r="Z131" s="1">
        <v>1</v>
      </c>
      <c r="AA131" s="1">
        <v>0</v>
      </c>
      <c r="AB131" s="1">
        <v>2</v>
      </c>
      <c r="AC131" s="1">
        <v>1</v>
      </c>
      <c r="AD131" s="40">
        <f t="shared" si="5"/>
        <v>79</v>
      </c>
      <c r="AE131" s="61">
        <f t="shared" si="4"/>
        <v>159</v>
      </c>
    </row>
    <row r="132" spans="1:31" customFormat="1" x14ac:dyDescent="0.3">
      <c r="A132" s="72">
        <f t="shared" ref="A132:A196" si="7">A131+1</f>
        <v>44027</v>
      </c>
      <c r="B132" s="1">
        <v>19</v>
      </c>
      <c r="C132" s="1">
        <v>10</v>
      </c>
      <c r="D132" s="1">
        <v>2</v>
      </c>
      <c r="E132" s="1">
        <v>4</v>
      </c>
      <c r="F132" s="1">
        <v>0</v>
      </c>
      <c r="G132" s="1">
        <v>1</v>
      </c>
      <c r="H132" s="1">
        <v>1</v>
      </c>
      <c r="I132" s="1">
        <v>9</v>
      </c>
      <c r="J132" s="1">
        <v>4</v>
      </c>
      <c r="K132" s="1">
        <v>10</v>
      </c>
      <c r="L132" s="1">
        <v>1</v>
      </c>
      <c r="M132" s="1">
        <v>0</v>
      </c>
      <c r="N132" s="1">
        <v>5</v>
      </c>
      <c r="O132" s="1">
        <v>3</v>
      </c>
      <c r="P132" s="1">
        <v>2</v>
      </c>
      <c r="Q132" s="1">
        <v>24</v>
      </c>
      <c r="R132" s="1">
        <v>0</v>
      </c>
      <c r="S132" s="1">
        <v>4</v>
      </c>
      <c r="T132" s="1">
        <v>0</v>
      </c>
      <c r="U132" s="1">
        <v>5</v>
      </c>
      <c r="V132" s="1">
        <v>7</v>
      </c>
      <c r="W132" s="1">
        <v>11</v>
      </c>
      <c r="X132" s="1">
        <v>99</v>
      </c>
      <c r="Y132" s="1">
        <v>6</v>
      </c>
      <c r="Z132" s="1">
        <v>0</v>
      </c>
      <c r="AA132" s="1">
        <v>2</v>
      </c>
      <c r="AB132" s="1">
        <v>2</v>
      </c>
      <c r="AC132" s="1">
        <v>3</v>
      </c>
      <c r="AD132" s="40">
        <f t="shared" si="5"/>
        <v>110</v>
      </c>
      <c r="AE132" s="61">
        <f t="shared" si="4"/>
        <v>234</v>
      </c>
    </row>
    <row r="133" spans="1:31" customFormat="1" x14ac:dyDescent="0.3">
      <c r="A133" s="72">
        <f t="shared" si="7"/>
        <v>44028</v>
      </c>
      <c r="B133" s="1">
        <v>15</v>
      </c>
      <c r="C133" s="1">
        <v>14</v>
      </c>
      <c r="D133" s="1">
        <v>16</v>
      </c>
      <c r="E133" s="1">
        <v>8</v>
      </c>
      <c r="F133" s="1">
        <v>2</v>
      </c>
      <c r="G133" s="1">
        <v>1</v>
      </c>
      <c r="H133" s="1">
        <v>2</v>
      </c>
      <c r="I133" s="1">
        <v>7</v>
      </c>
      <c r="J133" s="1">
        <v>3</v>
      </c>
      <c r="K133" s="1">
        <v>3</v>
      </c>
      <c r="L133" s="1">
        <v>1</v>
      </c>
      <c r="M133" s="1">
        <v>0</v>
      </c>
      <c r="N133" s="1">
        <v>6</v>
      </c>
      <c r="O133" s="1">
        <v>4</v>
      </c>
      <c r="P133" s="1">
        <v>2</v>
      </c>
      <c r="Q133" s="1">
        <v>21</v>
      </c>
      <c r="R133" s="1">
        <v>2</v>
      </c>
      <c r="S133" s="1">
        <v>10</v>
      </c>
      <c r="T133" s="1">
        <v>1</v>
      </c>
      <c r="U133" s="1">
        <v>4</v>
      </c>
      <c r="V133" s="1">
        <v>3</v>
      </c>
      <c r="W133" s="1">
        <v>10</v>
      </c>
      <c r="X133" s="1">
        <v>81</v>
      </c>
      <c r="Y133" s="1">
        <v>5</v>
      </c>
      <c r="Z133" s="1">
        <v>2</v>
      </c>
      <c r="AA133" s="1">
        <v>6</v>
      </c>
      <c r="AB133" s="1">
        <v>0</v>
      </c>
      <c r="AC133" s="1">
        <v>3</v>
      </c>
      <c r="AD133" s="40">
        <f t="shared" si="5"/>
        <v>91</v>
      </c>
      <c r="AE133" s="61">
        <f t="shared" si="4"/>
        <v>232</v>
      </c>
    </row>
    <row r="134" spans="1:31" customFormat="1" x14ac:dyDescent="0.3">
      <c r="A134" s="72">
        <f t="shared" si="7"/>
        <v>44029</v>
      </c>
      <c r="B134" s="1">
        <v>15</v>
      </c>
      <c r="C134" s="1">
        <v>14</v>
      </c>
      <c r="D134" s="1">
        <v>36</v>
      </c>
      <c r="E134" s="1">
        <v>6</v>
      </c>
      <c r="F134" s="1">
        <v>1</v>
      </c>
      <c r="G134" s="1">
        <v>4</v>
      </c>
      <c r="H134" s="1">
        <v>8</v>
      </c>
      <c r="I134" s="1">
        <v>12</v>
      </c>
      <c r="J134" s="1">
        <v>2</v>
      </c>
      <c r="K134" s="1">
        <v>11</v>
      </c>
      <c r="L134" s="1">
        <v>1</v>
      </c>
      <c r="M134" s="1">
        <v>0</v>
      </c>
      <c r="N134" s="1">
        <v>5</v>
      </c>
      <c r="O134" s="1">
        <v>2</v>
      </c>
      <c r="P134" s="1">
        <v>4</v>
      </c>
      <c r="Q134" s="1">
        <v>19</v>
      </c>
      <c r="R134" s="1">
        <v>0</v>
      </c>
      <c r="S134" s="1">
        <v>4</v>
      </c>
      <c r="T134" s="1">
        <v>0</v>
      </c>
      <c r="U134" s="1">
        <v>3</v>
      </c>
      <c r="V134" s="1">
        <v>4</v>
      </c>
      <c r="W134" s="1">
        <v>10</v>
      </c>
      <c r="X134" s="1">
        <v>95</v>
      </c>
      <c r="Y134" s="1">
        <v>8</v>
      </c>
      <c r="Z134" s="1">
        <v>1</v>
      </c>
      <c r="AA134" s="1">
        <v>0</v>
      </c>
      <c r="AB134" s="1">
        <v>0</v>
      </c>
      <c r="AC134" s="1">
        <v>2</v>
      </c>
      <c r="AD134" s="40">
        <f t="shared" si="5"/>
        <v>105</v>
      </c>
      <c r="AE134" s="61">
        <f t="shared" si="4"/>
        <v>267</v>
      </c>
    </row>
    <row r="135" spans="1:31" customFormat="1" x14ac:dyDescent="0.3">
      <c r="A135" s="72">
        <f t="shared" si="7"/>
        <v>44030</v>
      </c>
      <c r="B135" s="1">
        <v>12</v>
      </c>
      <c r="C135" s="1">
        <v>1</v>
      </c>
      <c r="D135" s="1">
        <v>35</v>
      </c>
      <c r="E135" s="1">
        <v>15</v>
      </c>
      <c r="F135" s="1">
        <v>0</v>
      </c>
      <c r="G135" s="1">
        <v>6</v>
      </c>
      <c r="H135" s="1">
        <v>0</v>
      </c>
      <c r="I135" s="1">
        <v>14</v>
      </c>
      <c r="J135" s="1">
        <v>2</v>
      </c>
      <c r="K135" s="1">
        <v>12</v>
      </c>
      <c r="L135" s="1">
        <v>1</v>
      </c>
      <c r="M135" s="1">
        <v>0</v>
      </c>
      <c r="N135" s="1">
        <v>6</v>
      </c>
      <c r="O135" s="1">
        <v>4</v>
      </c>
      <c r="P135" s="1">
        <v>4</v>
      </c>
      <c r="Q135" s="1">
        <v>38</v>
      </c>
      <c r="R135" s="1">
        <v>2</v>
      </c>
      <c r="S135" s="1">
        <v>9</v>
      </c>
      <c r="T135" s="1">
        <v>2</v>
      </c>
      <c r="U135" s="1">
        <v>8</v>
      </c>
      <c r="V135" s="1">
        <v>6</v>
      </c>
      <c r="W135" s="1">
        <v>13</v>
      </c>
      <c r="X135" s="1">
        <v>92</v>
      </c>
      <c r="Y135" s="1">
        <v>8</v>
      </c>
      <c r="Z135" s="1">
        <v>2</v>
      </c>
      <c r="AA135" s="1">
        <v>4</v>
      </c>
      <c r="AB135" s="1">
        <v>2</v>
      </c>
      <c r="AC135" s="1">
        <v>0</v>
      </c>
      <c r="AD135" s="40">
        <f t="shared" si="5"/>
        <v>105</v>
      </c>
      <c r="AE135" s="61">
        <f t="shared" si="4"/>
        <v>298</v>
      </c>
    </row>
    <row r="136" spans="1:31" customFormat="1" x14ac:dyDescent="0.3">
      <c r="A136" s="72">
        <f t="shared" si="7"/>
        <v>44031</v>
      </c>
      <c r="B136" s="1">
        <v>28</v>
      </c>
      <c r="C136" s="1">
        <v>19</v>
      </c>
      <c r="D136" s="1">
        <v>14</v>
      </c>
      <c r="E136" s="1">
        <v>15</v>
      </c>
      <c r="F136" s="1">
        <v>2</v>
      </c>
      <c r="G136" s="1">
        <v>0</v>
      </c>
      <c r="H136" s="1">
        <v>0</v>
      </c>
      <c r="I136" s="1">
        <v>2</v>
      </c>
      <c r="J136" s="1">
        <v>0</v>
      </c>
      <c r="K136" s="1">
        <v>5</v>
      </c>
      <c r="L136" s="1">
        <v>3</v>
      </c>
      <c r="M136" s="1">
        <v>0</v>
      </c>
      <c r="N136" s="1">
        <v>3</v>
      </c>
      <c r="O136" s="1">
        <v>1</v>
      </c>
      <c r="P136" s="1">
        <v>5</v>
      </c>
      <c r="Q136" s="1">
        <v>14</v>
      </c>
      <c r="R136" s="1">
        <v>0</v>
      </c>
      <c r="S136" s="1">
        <v>2</v>
      </c>
      <c r="T136" s="1">
        <v>2</v>
      </c>
      <c r="U136" s="1">
        <v>3</v>
      </c>
      <c r="V136" s="1">
        <v>4</v>
      </c>
      <c r="W136" s="1">
        <v>14</v>
      </c>
      <c r="X136" s="1">
        <v>55</v>
      </c>
      <c r="Y136" s="1">
        <v>1</v>
      </c>
      <c r="Z136" s="1">
        <v>0</v>
      </c>
      <c r="AA136" s="1">
        <v>1</v>
      </c>
      <c r="AB136" s="1">
        <v>2</v>
      </c>
      <c r="AC136" s="1">
        <v>1</v>
      </c>
      <c r="AD136" s="40">
        <f t="shared" si="5"/>
        <v>69</v>
      </c>
      <c r="AE136" s="61">
        <f t="shared" si="4"/>
        <v>196</v>
      </c>
    </row>
    <row r="137" spans="1:31" customFormat="1" x14ac:dyDescent="0.3">
      <c r="A137" s="72">
        <f t="shared" si="7"/>
        <v>44032</v>
      </c>
      <c r="B137" s="1">
        <v>9</v>
      </c>
      <c r="C137" s="1">
        <v>1</v>
      </c>
      <c r="D137" s="1">
        <v>2</v>
      </c>
      <c r="E137" s="1">
        <v>0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5</v>
      </c>
      <c r="L137" s="1">
        <v>0</v>
      </c>
      <c r="M137" s="1">
        <v>0</v>
      </c>
      <c r="N137" s="1">
        <v>7</v>
      </c>
      <c r="O137" s="1">
        <v>0</v>
      </c>
      <c r="P137" s="1">
        <v>0</v>
      </c>
      <c r="Q137" s="1">
        <v>23</v>
      </c>
      <c r="R137" s="1">
        <v>1</v>
      </c>
      <c r="S137" s="1">
        <v>0</v>
      </c>
      <c r="T137" s="1">
        <v>0</v>
      </c>
      <c r="U137" s="1">
        <v>1</v>
      </c>
      <c r="V137" s="1">
        <v>1</v>
      </c>
      <c r="W137" s="1">
        <v>0</v>
      </c>
      <c r="X137" s="1">
        <v>39</v>
      </c>
      <c r="Y137" s="1">
        <v>1</v>
      </c>
      <c r="Z137" s="1">
        <v>0</v>
      </c>
      <c r="AA137" s="1">
        <v>0</v>
      </c>
      <c r="AB137" s="1">
        <v>1</v>
      </c>
      <c r="AC137" s="1">
        <v>0</v>
      </c>
      <c r="AD137" s="40">
        <f t="shared" si="5"/>
        <v>39</v>
      </c>
      <c r="AE137" s="61">
        <f t="shared" si="4"/>
        <v>95</v>
      </c>
    </row>
    <row r="138" spans="1:31" customFormat="1" x14ac:dyDescent="0.3">
      <c r="A138" s="72">
        <f t="shared" si="7"/>
        <v>44033</v>
      </c>
      <c r="B138" s="1">
        <v>6</v>
      </c>
      <c r="C138" s="1">
        <v>7</v>
      </c>
      <c r="D138" s="1">
        <v>18</v>
      </c>
      <c r="E138" s="1">
        <v>4</v>
      </c>
      <c r="F138" s="1">
        <v>0</v>
      </c>
      <c r="G138" s="1">
        <v>0</v>
      </c>
      <c r="H138" s="1">
        <v>2</v>
      </c>
      <c r="I138" s="1">
        <v>5</v>
      </c>
      <c r="J138" s="1">
        <v>2</v>
      </c>
      <c r="K138" s="1">
        <v>13</v>
      </c>
      <c r="L138" s="1">
        <v>0</v>
      </c>
      <c r="M138" s="1">
        <v>0</v>
      </c>
      <c r="N138" s="1">
        <v>3</v>
      </c>
      <c r="O138" s="1">
        <v>1</v>
      </c>
      <c r="P138" s="1">
        <v>1</v>
      </c>
      <c r="Q138" s="1">
        <v>10</v>
      </c>
      <c r="R138" s="1">
        <v>2</v>
      </c>
      <c r="S138" s="1">
        <v>4</v>
      </c>
      <c r="T138" s="1">
        <v>0</v>
      </c>
      <c r="U138" s="1">
        <v>1</v>
      </c>
      <c r="V138" s="1">
        <v>1</v>
      </c>
      <c r="W138" s="1">
        <v>12</v>
      </c>
      <c r="X138" s="1">
        <v>85</v>
      </c>
      <c r="Y138" s="1">
        <v>9</v>
      </c>
      <c r="Z138" s="1">
        <v>0</v>
      </c>
      <c r="AA138" s="1">
        <v>1</v>
      </c>
      <c r="AB138" s="1">
        <v>5</v>
      </c>
      <c r="AC138" s="1">
        <v>4</v>
      </c>
      <c r="AD138" s="40">
        <f t="shared" si="5"/>
        <v>97</v>
      </c>
      <c r="AE138" s="61">
        <f t="shared" si="4"/>
        <v>196</v>
      </c>
    </row>
    <row r="139" spans="1:31" customFormat="1" x14ac:dyDescent="0.3">
      <c r="A139" s="72">
        <f t="shared" si="7"/>
        <v>44034</v>
      </c>
      <c r="B139" s="1">
        <v>25</v>
      </c>
      <c r="C139" s="1">
        <v>5</v>
      </c>
      <c r="D139" s="1">
        <v>48</v>
      </c>
      <c r="E139" s="1">
        <v>12</v>
      </c>
      <c r="F139" s="1">
        <v>1</v>
      </c>
      <c r="G139" s="1">
        <v>0</v>
      </c>
      <c r="H139" s="1">
        <v>5</v>
      </c>
      <c r="I139" s="1">
        <v>13</v>
      </c>
      <c r="J139" s="1">
        <v>1</v>
      </c>
      <c r="K139" s="1">
        <v>7</v>
      </c>
      <c r="L139" s="1">
        <v>1</v>
      </c>
      <c r="M139" s="1">
        <v>0</v>
      </c>
      <c r="N139" s="1">
        <v>8</v>
      </c>
      <c r="O139" s="1">
        <v>6</v>
      </c>
      <c r="P139" s="1">
        <v>3</v>
      </c>
      <c r="Q139" s="1">
        <v>50</v>
      </c>
      <c r="R139" s="1">
        <v>1</v>
      </c>
      <c r="S139" s="1">
        <v>3</v>
      </c>
      <c r="T139" s="1">
        <v>1</v>
      </c>
      <c r="U139" s="1">
        <v>5</v>
      </c>
      <c r="V139" s="1">
        <v>9</v>
      </c>
      <c r="W139" s="1">
        <v>8</v>
      </c>
      <c r="X139" s="1">
        <v>99</v>
      </c>
      <c r="Y139" s="1">
        <v>7</v>
      </c>
      <c r="Z139" s="1">
        <v>0</v>
      </c>
      <c r="AA139" s="1">
        <v>6</v>
      </c>
      <c r="AB139" s="1">
        <v>0</v>
      </c>
      <c r="AC139" s="1">
        <v>1</v>
      </c>
      <c r="AD139" s="40">
        <f t="shared" si="5"/>
        <v>107</v>
      </c>
      <c r="AE139" s="61">
        <f t="shared" si="4"/>
        <v>325</v>
      </c>
    </row>
    <row r="140" spans="1:31" customFormat="1" x14ac:dyDescent="0.3">
      <c r="A140" s="72">
        <f t="shared" si="7"/>
        <v>44035</v>
      </c>
      <c r="B140" s="1">
        <v>35</v>
      </c>
      <c r="C140" s="1">
        <v>16</v>
      </c>
      <c r="D140" s="1">
        <v>59</v>
      </c>
      <c r="E140" s="1">
        <v>4</v>
      </c>
      <c r="F140" s="1">
        <v>2</v>
      </c>
      <c r="G140" s="1">
        <v>0</v>
      </c>
      <c r="H140" s="1">
        <v>14</v>
      </c>
      <c r="I140" s="1">
        <v>18</v>
      </c>
      <c r="J140" s="1">
        <v>2</v>
      </c>
      <c r="K140" s="1">
        <v>13</v>
      </c>
      <c r="L140" s="1">
        <v>0</v>
      </c>
      <c r="M140" s="1">
        <v>0</v>
      </c>
      <c r="N140" s="1">
        <v>7</v>
      </c>
      <c r="O140" s="1">
        <v>4</v>
      </c>
      <c r="P140" s="1">
        <v>0</v>
      </c>
      <c r="Q140" s="1">
        <v>30</v>
      </c>
      <c r="R140" s="1">
        <v>1</v>
      </c>
      <c r="S140" s="1">
        <v>10</v>
      </c>
      <c r="T140" s="1">
        <v>6</v>
      </c>
      <c r="U140" s="1">
        <v>4</v>
      </c>
      <c r="V140" s="1">
        <v>9</v>
      </c>
      <c r="W140" s="1">
        <v>9</v>
      </c>
      <c r="X140" s="1">
        <v>75</v>
      </c>
      <c r="Y140" s="1">
        <v>7</v>
      </c>
      <c r="Z140" s="1">
        <v>0</v>
      </c>
      <c r="AA140" s="1">
        <v>1</v>
      </c>
      <c r="AB140" s="1">
        <v>1</v>
      </c>
      <c r="AC140" s="1">
        <v>3</v>
      </c>
      <c r="AD140" s="40">
        <f t="shared" si="5"/>
        <v>84</v>
      </c>
      <c r="AE140" s="61">
        <f t="shared" si="4"/>
        <v>330</v>
      </c>
    </row>
    <row r="141" spans="1:31" customFormat="1" x14ac:dyDescent="0.3">
      <c r="A141" s="72">
        <f t="shared" si="7"/>
        <v>44036</v>
      </c>
      <c r="B141" s="1">
        <v>34</v>
      </c>
      <c r="C141" s="1">
        <v>6</v>
      </c>
      <c r="D141" s="1">
        <v>31</v>
      </c>
      <c r="E141" s="1">
        <v>9</v>
      </c>
      <c r="F141" s="1">
        <v>1</v>
      </c>
      <c r="G141" s="1">
        <v>0</v>
      </c>
      <c r="H141" s="1">
        <v>8</v>
      </c>
      <c r="I141" s="1">
        <v>27</v>
      </c>
      <c r="J141" s="1">
        <v>5</v>
      </c>
      <c r="K141" s="1">
        <v>7</v>
      </c>
      <c r="L141" s="1">
        <v>0</v>
      </c>
      <c r="M141" s="1">
        <v>2</v>
      </c>
      <c r="N141" s="1">
        <v>5</v>
      </c>
      <c r="O141" s="1">
        <v>2</v>
      </c>
      <c r="P141" s="1">
        <v>0</v>
      </c>
      <c r="Q141" s="1">
        <v>27</v>
      </c>
      <c r="R141" s="1">
        <v>0</v>
      </c>
      <c r="S141" s="1">
        <v>9</v>
      </c>
      <c r="T141" s="1">
        <v>0</v>
      </c>
      <c r="U141" s="1">
        <v>2</v>
      </c>
      <c r="V141" s="1">
        <v>7</v>
      </c>
      <c r="W141" s="1">
        <v>10</v>
      </c>
      <c r="X141" s="1">
        <v>53</v>
      </c>
      <c r="Y141" s="1">
        <v>9</v>
      </c>
      <c r="Z141" s="1">
        <v>0</v>
      </c>
      <c r="AA141" s="1">
        <v>4</v>
      </c>
      <c r="AB141" s="1">
        <v>0</v>
      </c>
      <c r="AC141" s="1">
        <v>11</v>
      </c>
      <c r="AD141" s="40">
        <f t="shared" si="5"/>
        <v>63</v>
      </c>
      <c r="AE141" s="61">
        <f t="shared" si="4"/>
        <v>269</v>
      </c>
    </row>
    <row r="142" spans="1:31" customFormat="1" x14ac:dyDescent="0.3">
      <c r="A142" s="72">
        <f t="shared" si="7"/>
        <v>44037</v>
      </c>
      <c r="B142" s="1">
        <v>26</v>
      </c>
      <c r="C142" s="1">
        <v>9</v>
      </c>
      <c r="D142" s="1">
        <v>22</v>
      </c>
      <c r="E142" s="1">
        <v>9</v>
      </c>
      <c r="F142" s="1">
        <v>0</v>
      </c>
      <c r="G142" s="1">
        <v>2</v>
      </c>
      <c r="H142" s="1">
        <v>8</v>
      </c>
      <c r="I142" s="1">
        <v>23</v>
      </c>
      <c r="J142" s="1">
        <v>9</v>
      </c>
      <c r="K142" s="1">
        <v>8</v>
      </c>
      <c r="L142" s="1">
        <v>0</v>
      </c>
      <c r="M142" s="1">
        <v>2</v>
      </c>
      <c r="N142" s="1">
        <v>13</v>
      </c>
      <c r="O142" s="1">
        <v>3</v>
      </c>
      <c r="P142" s="1">
        <v>3</v>
      </c>
      <c r="Q142" s="1">
        <v>39</v>
      </c>
      <c r="R142" s="1">
        <v>1</v>
      </c>
      <c r="S142" s="1">
        <v>15</v>
      </c>
      <c r="T142" s="1">
        <v>0</v>
      </c>
      <c r="U142" s="1">
        <v>2</v>
      </c>
      <c r="V142" s="1">
        <v>1</v>
      </c>
      <c r="W142" s="1">
        <v>7</v>
      </c>
      <c r="X142" s="1">
        <v>55</v>
      </c>
      <c r="Y142" s="1">
        <v>8</v>
      </c>
      <c r="Z142" s="1">
        <v>1</v>
      </c>
      <c r="AA142" s="1">
        <v>0</v>
      </c>
      <c r="AB142" s="1">
        <v>0</v>
      </c>
      <c r="AC142" s="1">
        <v>7</v>
      </c>
      <c r="AD142" s="40">
        <f t="shared" si="5"/>
        <v>62</v>
      </c>
      <c r="AE142" s="61">
        <f t="shared" si="4"/>
        <v>273</v>
      </c>
    </row>
    <row r="143" spans="1:31" customFormat="1" x14ac:dyDescent="0.3">
      <c r="A143" s="72">
        <f t="shared" si="7"/>
        <v>44038</v>
      </c>
      <c r="B143" s="1">
        <v>15</v>
      </c>
      <c r="C143" s="1">
        <v>4</v>
      </c>
      <c r="D143" s="1">
        <v>16</v>
      </c>
      <c r="E143" s="1">
        <v>0</v>
      </c>
      <c r="F143" s="1">
        <v>0</v>
      </c>
      <c r="G143" s="1">
        <v>2</v>
      </c>
      <c r="H143" s="1">
        <v>7</v>
      </c>
      <c r="I143" s="1">
        <v>6</v>
      </c>
      <c r="J143" s="1">
        <v>0</v>
      </c>
      <c r="K143" s="1">
        <v>4</v>
      </c>
      <c r="L143" s="1">
        <v>0</v>
      </c>
      <c r="M143" s="1">
        <v>1</v>
      </c>
      <c r="N143" s="1">
        <v>5</v>
      </c>
      <c r="O143" s="1">
        <v>2</v>
      </c>
      <c r="P143" s="1">
        <v>1</v>
      </c>
      <c r="Q143" s="1">
        <v>8</v>
      </c>
      <c r="R143" s="1">
        <v>0</v>
      </c>
      <c r="S143" s="1">
        <v>7</v>
      </c>
      <c r="T143" s="1">
        <v>5</v>
      </c>
      <c r="U143" s="1">
        <v>2</v>
      </c>
      <c r="V143" s="1">
        <v>5</v>
      </c>
      <c r="W143" s="1">
        <v>4</v>
      </c>
      <c r="X143" s="1">
        <v>92</v>
      </c>
      <c r="Y143" s="1">
        <v>0</v>
      </c>
      <c r="Z143" s="1">
        <v>0</v>
      </c>
      <c r="AA143" s="1">
        <v>2</v>
      </c>
      <c r="AB143" s="1">
        <v>0</v>
      </c>
      <c r="AC143" s="1">
        <v>1</v>
      </c>
      <c r="AD143" s="40">
        <f t="shared" si="5"/>
        <v>96</v>
      </c>
      <c r="AE143" s="61">
        <f t="shared" si="4"/>
        <v>189</v>
      </c>
    </row>
    <row r="144" spans="1:31" customFormat="1" x14ac:dyDescent="0.3">
      <c r="A144" s="72">
        <f t="shared" si="7"/>
        <v>44039</v>
      </c>
      <c r="B144" s="1">
        <v>20</v>
      </c>
      <c r="C144" s="1">
        <v>5</v>
      </c>
      <c r="D144" s="1">
        <v>13</v>
      </c>
      <c r="E144" s="1">
        <v>0</v>
      </c>
      <c r="F144" s="1">
        <v>0</v>
      </c>
      <c r="G144" s="1">
        <v>0</v>
      </c>
      <c r="H144" s="1">
        <v>8</v>
      </c>
      <c r="I144" s="1">
        <v>4</v>
      </c>
      <c r="J144" s="1">
        <v>1</v>
      </c>
      <c r="K144" s="1">
        <v>1</v>
      </c>
      <c r="L144" s="1">
        <v>0</v>
      </c>
      <c r="M144" s="1">
        <v>0</v>
      </c>
      <c r="N144" s="1">
        <v>4</v>
      </c>
      <c r="O144" s="1">
        <v>1</v>
      </c>
      <c r="P144" s="1">
        <v>0</v>
      </c>
      <c r="Q144" s="1">
        <v>23</v>
      </c>
      <c r="R144" s="1">
        <v>0</v>
      </c>
      <c r="S144" s="1">
        <v>2</v>
      </c>
      <c r="T144" s="1">
        <v>0</v>
      </c>
      <c r="U144" s="1">
        <v>0</v>
      </c>
      <c r="V144" s="1">
        <v>2</v>
      </c>
      <c r="W144" s="1">
        <v>4</v>
      </c>
      <c r="X144" s="1">
        <v>23</v>
      </c>
      <c r="Y144" s="1">
        <v>1</v>
      </c>
      <c r="Z144" s="1">
        <v>0</v>
      </c>
      <c r="AA144" s="1">
        <v>1</v>
      </c>
      <c r="AB144" s="1">
        <v>2</v>
      </c>
      <c r="AC144" s="1">
        <v>0</v>
      </c>
      <c r="AD144" s="40">
        <f t="shared" si="5"/>
        <v>27</v>
      </c>
      <c r="AE144" s="61">
        <f t="shared" si="4"/>
        <v>115</v>
      </c>
    </row>
    <row r="145" spans="1:31" customFormat="1" x14ac:dyDescent="0.3">
      <c r="A145" s="72">
        <f t="shared" si="7"/>
        <v>44040</v>
      </c>
      <c r="B145" s="1">
        <v>19</v>
      </c>
      <c r="C145" s="1">
        <v>6</v>
      </c>
      <c r="D145" s="1">
        <v>25</v>
      </c>
      <c r="E145" s="1">
        <v>3</v>
      </c>
      <c r="F145" s="1">
        <v>0</v>
      </c>
      <c r="G145" s="1">
        <v>4</v>
      </c>
      <c r="H145" s="1">
        <v>5</v>
      </c>
      <c r="I145" s="1">
        <v>5</v>
      </c>
      <c r="J145" s="1">
        <v>2</v>
      </c>
      <c r="K145" s="1">
        <v>5</v>
      </c>
      <c r="L145" s="1">
        <v>0</v>
      </c>
      <c r="M145" s="1">
        <v>0</v>
      </c>
      <c r="N145" s="1">
        <v>7</v>
      </c>
      <c r="O145" s="1">
        <v>3</v>
      </c>
      <c r="P145" s="1">
        <v>3</v>
      </c>
      <c r="Q145" s="1">
        <v>16</v>
      </c>
      <c r="R145" s="1">
        <v>2</v>
      </c>
      <c r="S145" s="1">
        <v>3</v>
      </c>
      <c r="T145" s="1">
        <v>0</v>
      </c>
      <c r="U145" s="1">
        <v>7</v>
      </c>
      <c r="V145" s="1">
        <v>1</v>
      </c>
      <c r="W145" s="1">
        <v>7</v>
      </c>
      <c r="X145" s="1">
        <v>60</v>
      </c>
      <c r="Y145" s="1">
        <v>3</v>
      </c>
      <c r="Z145" s="1">
        <v>0</v>
      </c>
      <c r="AA145" s="1">
        <v>5</v>
      </c>
      <c r="AB145" s="1">
        <v>0</v>
      </c>
      <c r="AC145" s="1">
        <v>3</v>
      </c>
      <c r="AD145" s="40">
        <f t="shared" si="5"/>
        <v>67</v>
      </c>
      <c r="AE145" s="61">
        <f t="shared" si="4"/>
        <v>194</v>
      </c>
    </row>
    <row r="146" spans="1:31" customFormat="1" x14ac:dyDescent="0.3">
      <c r="A146" s="72">
        <f t="shared" si="7"/>
        <v>44041</v>
      </c>
      <c r="B146" s="1">
        <v>22</v>
      </c>
      <c r="C146" s="1">
        <v>8</v>
      </c>
      <c r="D146" s="1">
        <v>21</v>
      </c>
      <c r="E146" s="1">
        <v>9</v>
      </c>
      <c r="F146" s="1">
        <v>0</v>
      </c>
      <c r="G146" s="1">
        <v>0</v>
      </c>
      <c r="H146" s="1">
        <v>9</v>
      </c>
      <c r="I146" s="1">
        <v>18</v>
      </c>
      <c r="J146" s="1">
        <v>1</v>
      </c>
      <c r="K146" s="1">
        <v>9</v>
      </c>
      <c r="L146" s="1">
        <v>0</v>
      </c>
      <c r="M146" s="1">
        <v>0</v>
      </c>
      <c r="N146" s="1">
        <v>9</v>
      </c>
      <c r="O146" s="1">
        <v>9</v>
      </c>
      <c r="P146" s="1">
        <v>5</v>
      </c>
      <c r="Q146" s="1">
        <v>24</v>
      </c>
      <c r="R146" s="1">
        <v>3</v>
      </c>
      <c r="S146" s="1">
        <v>5</v>
      </c>
      <c r="T146" s="1">
        <v>5</v>
      </c>
      <c r="U146" s="1">
        <v>5</v>
      </c>
      <c r="V146" s="1">
        <v>3</v>
      </c>
      <c r="W146" s="1">
        <v>13</v>
      </c>
      <c r="X146" s="1">
        <v>55</v>
      </c>
      <c r="Y146" s="1">
        <v>11</v>
      </c>
      <c r="Z146" s="1">
        <v>0</v>
      </c>
      <c r="AA146" s="1">
        <v>3</v>
      </c>
      <c r="AB146" s="1">
        <v>1</v>
      </c>
      <c r="AC146" s="1">
        <v>2</v>
      </c>
      <c r="AD146" s="40">
        <f t="shared" si="5"/>
        <v>68</v>
      </c>
      <c r="AE146" s="61">
        <f t="shared" si="4"/>
        <v>250</v>
      </c>
    </row>
    <row r="147" spans="1:31" customFormat="1" x14ac:dyDescent="0.3">
      <c r="A147" s="72">
        <f t="shared" si="7"/>
        <v>44042</v>
      </c>
      <c r="B147" s="1">
        <v>38</v>
      </c>
      <c r="C147" s="1">
        <v>7</v>
      </c>
      <c r="D147" s="1">
        <v>21</v>
      </c>
      <c r="E147" s="1">
        <v>3</v>
      </c>
      <c r="F147" s="1">
        <v>3</v>
      </c>
      <c r="G147" s="1">
        <v>1</v>
      </c>
      <c r="H147" s="1">
        <v>8</v>
      </c>
      <c r="I147" s="1">
        <v>29</v>
      </c>
      <c r="J147" s="1">
        <v>7</v>
      </c>
      <c r="K147" s="1">
        <v>13</v>
      </c>
      <c r="L147" s="1">
        <v>0</v>
      </c>
      <c r="M147" s="1">
        <v>1</v>
      </c>
      <c r="N147" s="1">
        <v>2</v>
      </c>
      <c r="O147" s="1">
        <v>3</v>
      </c>
      <c r="P147" s="1">
        <v>0</v>
      </c>
      <c r="Q147" s="1">
        <v>24</v>
      </c>
      <c r="R147" s="1">
        <v>0</v>
      </c>
      <c r="S147" s="1">
        <v>33</v>
      </c>
      <c r="T147" s="1">
        <v>0</v>
      </c>
      <c r="U147" s="1">
        <v>4</v>
      </c>
      <c r="V147" s="1">
        <v>2</v>
      </c>
      <c r="W147" s="1">
        <v>3</v>
      </c>
      <c r="X147" s="1">
        <v>73</v>
      </c>
      <c r="Y147" s="1">
        <v>3</v>
      </c>
      <c r="Z147" s="1">
        <v>3</v>
      </c>
      <c r="AA147" s="1">
        <v>2</v>
      </c>
      <c r="AB147" s="1">
        <v>1</v>
      </c>
      <c r="AC147" s="1">
        <v>0</v>
      </c>
      <c r="AD147" s="40">
        <f t="shared" si="5"/>
        <v>76</v>
      </c>
      <c r="AE147" s="61">
        <f t="shared" si="4"/>
        <v>284</v>
      </c>
    </row>
    <row r="148" spans="1:31" customFormat="1" x14ac:dyDescent="0.3">
      <c r="A148" s="72">
        <f t="shared" si="7"/>
        <v>44043</v>
      </c>
      <c r="B148" s="1">
        <v>28</v>
      </c>
      <c r="C148" s="1">
        <v>7</v>
      </c>
      <c r="D148" s="1">
        <v>46</v>
      </c>
      <c r="E148" s="1">
        <v>2</v>
      </c>
      <c r="F148" s="1">
        <v>0</v>
      </c>
      <c r="G148" s="1">
        <v>2</v>
      </c>
      <c r="H148" s="1">
        <v>3</v>
      </c>
      <c r="I148" s="1">
        <v>48</v>
      </c>
      <c r="J148" s="1">
        <v>1</v>
      </c>
      <c r="K148" s="1">
        <v>7</v>
      </c>
      <c r="L148" s="1">
        <v>0</v>
      </c>
      <c r="M148" s="1">
        <v>3</v>
      </c>
      <c r="N148" s="1">
        <v>6</v>
      </c>
      <c r="O148" s="1">
        <v>5</v>
      </c>
      <c r="P148" s="1">
        <v>4</v>
      </c>
      <c r="Q148" s="1">
        <v>13</v>
      </c>
      <c r="R148" s="1">
        <v>2</v>
      </c>
      <c r="S148" s="1">
        <v>12</v>
      </c>
      <c r="T148" s="1">
        <v>0</v>
      </c>
      <c r="U148" s="1">
        <v>3</v>
      </c>
      <c r="V148" s="1">
        <v>2</v>
      </c>
      <c r="W148" s="1">
        <v>5</v>
      </c>
      <c r="X148" s="1">
        <v>51</v>
      </c>
      <c r="Y148" s="1">
        <v>7</v>
      </c>
      <c r="Z148" s="1">
        <v>0</v>
      </c>
      <c r="AA148" s="1">
        <v>4</v>
      </c>
      <c r="AB148" s="1">
        <v>0</v>
      </c>
      <c r="AC148" s="1">
        <v>4</v>
      </c>
      <c r="AD148" s="40">
        <f t="shared" si="5"/>
        <v>56</v>
      </c>
      <c r="AE148" s="61">
        <f t="shared" si="4"/>
        <v>265</v>
      </c>
    </row>
    <row r="149" spans="1:31" customFormat="1" x14ac:dyDescent="0.3">
      <c r="A149" s="72">
        <f t="shared" si="7"/>
        <v>44044</v>
      </c>
      <c r="B149" s="1">
        <v>55</v>
      </c>
      <c r="C149" s="1">
        <v>9</v>
      </c>
      <c r="D149" s="1">
        <v>27</v>
      </c>
      <c r="E149" s="1">
        <v>1</v>
      </c>
      <c r="F149" s="1">
        <v>0</v>
      </c>
      <c r="G149" s="1">
        <v>7</v>
      </c>
      <c r="H149" s="1">
        <v>10</v>
      </c>
      <c r="I149" s="1">
        <v>11</v>
      </c>
      <c r="J149" s="1">
        <v>6</v>
      </c>
      <c r="K149" s="1">
        <v>8</v>
      </c>
      <c r="L149" s="1">
        <v>2</v>
      </c>
      <c r="M149" s="1">
        <v>0</v>
      </c>
      <c r="N149" s="1">
        <v>5</v>
      </c>
      <c r="O149" s="1">
        <v>5</v>
      </c>
      <c r="P149" s="1">
        <v>2</v>
      </c>
      <c r="Q149" s="1">
        <v>24</v>
      </c>
      <c r="R149" s="1">
        <v>0</v>
      </c>
      <c r="S149" s="1">
        <v>34</v>
      </c>
      <c r="T149" s="1">
        <v>5</v>
      </c>
      <c r="U149" s="1">
        <v>3</v>
      </c>
      <c r="V149" s="1">
        <v>8</v>
      </c>
      <c r="W149" s="1">
        <v>8</v>
      </c>
      <c r="X149" s="1">
        <v>29</v>
      </c>
      <c r="Y149" s="1">
        <v>4</v>
      </c>
      <c r="Z149" s="1">
        <v>1</v>
      </c>
      <c r="AA149" s="1">
        <v>2</v>
      </c>
      <c r="AB149" s="1">
        <v>1</v>
      </c>
      <c r="AC149" s="1">
        <v>3</v>
      </c>
      <c r="AD149" s="40">
        <f t="shared" si="5"/>
        <v>37</v>
      </c>
      <c r="AE149" s="61">
        <f t="shared" si="4"/>
        <v>270</v>
      </c>
    </row>
    <row r="150" spans="1:31" customFormat="1" x14ac:dyDescent="0.3">
      <c r="A150" s="72">
        <f t="shared" si="7"/>
        <v>44045</v>
      </c>
      <c r="B150" s="1">
        <v>11</v>
      </c>
      <c r="C150" s="1">
        <v>1</v>
      </c>
      <c r="D150" s="1">
        <v>29</v>
      </c>
      <c r="E150" s="1">
        <v>2</v>
      </c>
      <c r="F150" s="1">
        <v>0</v>
      </c>
      <c r="G150" s="1">
        <v>0</v>
      </c>
      <c r="H150" s="1">
        <v>1</v>
      </c>
      <c r="I150" s="1">
        <v>12</v>
      </c>
      <c r="J150" s="1">
        <v>0</v>
      </c>
      <c r="K150" s="1">
        <v>4</v>
      </c>
      <c r="L150" s="1">
        <v>0</v>
      </c>
      <c r="M150" s="1">
        <v>4</v>
      </c>
      <c r="N150" s="1">
        <v>7</v>
      </c>
      <c r="O150" s="1">
        <v>4</v>
      </c>
      <c r="P150" s="1">
        <v>5</v>
      </c>
      <c r="Q150" s="1">
        <v>15</v>
      </c>
      <c r="R150" s="1">
        <v>0</v>
      </c>
      <c r="S150" s="1">
        <v>1</v>
      </c>
      <c r="T150" s="1">
        <v>4</v>
      </c>
      <c r="U150" s="1">
        <v>2</v>
      </c>
      <c r="V150" s="1">
        <v>6</v>
      </c>
      <c r="W150" s="1">
        <v>4</v>
      </c>
      <c r="X150" s="1">
        <v>29</v>
      </c>
      <c r="Y150" s="1">
        <v>3</v>
      </c>
      <c r="Z150" s="1">
        <v>0</v>
      </c>
      <c r="AA150" s="1">
        <v>1</v>
      </c>
      <c r="AB150" s="1">
        <v>1</v>
      </c>
      <c r="AC150" s="1">
        <v>0</v>
      </c>
      <c r="AD150" s="40">
        <f t="shared" si="5"/>
        <v>33</v>
      </c>
      <c r="AE150" s="61">
        <f t="shared" si="4"/>
        <v>146</v>
      </c>
    </row>
    <row r="151" spans="1:31" customFormat="1" x14ac:dyDescent="0.3">
      <c r="A151" s="72">
        <f t="shared" si="7"/>
        <v>44046</v>
      </c>
      <c r="B151" s="1">
        <v>1</v>
      </c>
      <c r="C151" s="1">
        <v>1</v>
      </c>
      <c r="D151" s="1">
        <v>61</v>
      </c>
      <c r="E151" s="1">
        <v>0</v>
      </c>
      <c r="F151" s="1">
        <v>3</v>
      </c>
      <c r="G151" s="1">
        <v>2</v>
      </c>
      <c r="H151" s="1">
        <v>2</v>
      </c>
      <c r="I151" s="1">
        <v>13</v>
      </c>
      <c r="J151" s="1">
        <v>0</v>
      </c>
      <c r="K151" s="1">
        <v>4</v>
      </c>
      <c r="L151" s="1">
        <v>0</v>
      </c>
      <c r="M151" s="1">
        <v>0</v>
      </c>
      <c r="N151" s="1">
        <v>1</v>
      </c>
      <c r="O151" s="1">
        <v>0</v>
      </c>
      <c r="P151" s="1">
        <v>2</v>
      </c>
      <c r="Q151" s="1">
        <v>8</v>
      </c>
      <c r="R151" s="1">
        <v>0</v>
      </c>
      <c r="S151" s="1">
        <v>3</v>
      </c>
      <c r="T151" s="1">
        <v>0</v>
      </c>
      <c r="U151" s="1">
        <v>3</v>
      </c>
      <c r="V151" s="1">
        <v>4</v>
      </c>
      <c r="W151" s="1">
        <v>0</v>
      </c>
      <c r="X151" s="1">
        <v>8</v>
      </c>
      <c r="Y151" s="1">
        <v>1</v>
      </c>
      <c r="Z151" s="1">
        <v>0</v>
      </c>
      <c r="AA151" s="1">
        <v>1</v>
      </c>
      <c r="AB151" s="1">
        <v>0</v>
      </c>
      <c r="AC151" s="1">
        <v>1</v>
      </c>
      <c r="AD151" s="40">
        <f t="shared" si="5"/>
        <v>8</v>
      </c>
      <c r="AE151" s="61">
        <f t="shared" si="4"/>
        <v>119</v>
      </c>
    </row>
    <row r="152" spans="1:31" customFormat="1" x14ac:dyDescent="0.3">
      <c r="A152" s="72">
        <f t="shared" si="7"/>
        <v>44047</v>
      </c>
      <c r="B152" s="1">
        <v>10</v>
      </c>
      <c r="C152" s="1">
        <v>1</v>
      </c>
      <c r="D152" s="1">
        <v>42</v>
      </c>
      <c r="E152" s="1">
        <v>3</v>
      </c>
      <c r="F152" s="1">
        <v>1</v>
      </c>
      <c r="G152" s="1">
        <v>6</v>
      </c>
      <c r="H152" s="1">
        <v>0</v>
      </c>
      <c r="I152" s="1">
        <v>19</v>
      </c>
      <c r="J152" s="1">
        <v>4</v>
      </c>
      <c r="K152" s="1">
        <v>0</v>
      </c>
      <c r="L152" s="1">
        <v>2</v>
      </c>
      <c r="M152" s="1">
        <v>1</v>
      </c>
      <c r="N152" s="1">
        <v>8</v>
      </c>
      <c r="O152" s="1">
        <v>0</v>
      </c>
      <c r="P152" s="1">
        <v>2</v>
      </c>
      <c r="Q152" s="1">
        <v>13</v>
      </c>
      <c r="R152" s="1">
        <v>3</v>
      </c>
      <c r="S152" s="1">
        <v>3</v>
      </c>
      <c r="T152" s="1">
        <v>2</v>
      </c>
      <c r="U152" s="1">
        <v>4</v>
      </c>
      <c r="V152" s="1">
        <v>2</v>
      </c>
      <c r="W152" s="1">
        <v>8</v>
      </c>
      <c r="X152" s="1">
        <v>51</v>
      </c>
      <c r="Y152" s="1">
        <v>14</v>
      </c>
      <c r="Z152" s="1">
        <v>1</v>
      </c>
      <c r="AA152" s="1">
        <v>0</v>
      </c>
      <c r="AB152" s="1">
        <v>0</v>
      </c>
      <c r="AC152" s="1">
        <v>4</v>
      </c>
      <c r="AD152" s="40">
        <f t="shared" si="5"/>
        <v>59</v>
      </c>
      <c r="AE152" s="61">
        <f t="shared" si="4"/>
        <v>204</v>
      </c>
    </row>
    <row r="153" spans="1:31" customFormat="1" x14ac:dyDescent="0.3">
      <c r="A153" s="72">
        <f t="shared" si="7"/>
        <v>44048</v>
      </c>
      <c r="B153" s="1">
        <v>43</v>
      </c>
      <c r="C153" s="1">
        <v>9</v>
      </c>
      <c r="D153" s="1">
        <v>31</v>
      </c>
      <c r="E153" s="1">
        <v>7</v>
      </c>
      <c r="F153" s="1">
        <v>1</v>
      </c>
      <c r="G153" s="1">
        <v>0</v>
      </c>
      <c r="H153" s="1">
        <v>11</v>
      </c>
      <c r="I153" s="1">
        <v>10</v>
      </c>
      <c r="J153" s="1">
        <v>1</v>
      </c>
      <c r="K153" s="1">
        <v>2</v>
      </c>
      <c r="L153" s="1">
        <v>1</v>
      </c>
      <c r="M153" s="1">
        <v>0</v>
      </c>
      <c r="N153" s="1">
        <v>8</v>
      </c>
      <c r="O153" s="1">
        <v>13</v>
      </c>
      <c r="P153" s="1">
        <v>6</v>
      </c>
      <c r="Q153" s="1">
        <v>32</v>
      </c>
      <c r="R153" s="1">
        <v>2</v>
      </c>
      <c r="S153" s="1">
        <v>3</v>
      </c>
      <c r="T153" s="1">
        <v>4</v>
      </c>
      <c r="U153" s="1">
        <v>1</v>
      </c>
      <c r="V153" s="1">
        <v>14</v>
      </c>
      <c r="W153" s="1">
        <v>5</v>
      </c>
      <c r="X153" s="1">
        <v>34</v>
      </c>
      <c r="Y153" s="1">
        <v>5</v>
      </c>
      <c r="Z153" s="1">
        <v>1</v>
      </c>
      <c r="AA153" s="1">
        <v>2</v>
      </c>
      <c r="AB153" s="1">
        <v>1</v>
      </c>
      <c r="AC153" s="1">
        <v>8</v>
      </c>
      <c r="AD153" s="40">
        <f t="shared" si="5"/>
        <v>39</v>
      </c>
      <c r="AE153" s="61">
        <f t="shared" ref="AE153:AE404" si="8">SUM(Y153:AD153,B153:V153)</f>
        <v>255</v>
      </c>
    </row>
    <row r="154" spans="1:31" customFormat="1" x14ac:dyDescent="0.3">
      <c r="A154" s="72">
        <f t="shared" si="7"/>
        <v>44049</v>
      </c>
      <c r="B154" s="1">
        <v>97</v>
      </c>
      <c r="C154" s="1">
        <v>3</v>
      </c>
      <c r="D154" s="1">
        <v>54</v>
      </c>
      <c r="E154" s="1">
        <v>3</v>
      </c>
      <c r="F154" s="1">
        <v>0</v>
      </c>
      <c r="G154" s="1">
        <v>1</v>
      </c>
      <c r="H154" s="1">
        <v>2</v>
      </c>
      <c r="I154" s="1">
        <v>8</v>
      </c>
      <c r="J154" s="1">
        <v>1</v>
      </c>
      <c r="K154" s="1">
        <v>0</v>
      </c>
      <c r="L154" s="1">
        <v>1</v>
      </c>
      <c r="M154" s="1">
        <v>2</v>
      </c>
      <c r="N154" s="1">
        <v>9</v>
      </c>
      <c r="O154" s="1">
        <v>0</v>
      </c>
      <c r="P154" s="1">
        <v>6</v>
      </c>
      <c r="Q154" s="1">
        <v>45</v>
      </c>
      <c r="R154" s="1">
        <v>0</v>
      </c>
      <c r="S154" s="1">
        <v>3</v>
      </c>
      <c r="T154" s="1">
        <v>3</v>
      </c>
      <c r="U154" s="1">
        <v>4</v>
      </c>
      <c r="V154" s="1">
        <v>13</v>
      </c>
      <c r="W154" s="1">
        <v>3</v>
      </c>
      <c r="X154" s="1">
        <v>28</v>
      </c>
      <c r="Y154" s="1">
        <v>3</v>
      </c>
      <c r="Z154" s="1">
        <v>3</v>
      </c>
      <c r="AA154" s="1">
        <v>4</v>
      </c>
      <c r="AB154" s="1">
        <v>6</v>
      </c>
      <c r="AC154" s="1">
        <v>1</v>
      </c>
      <c r="AD154" s="40">
        <f t="shared" si="5"/>
        <v>31</v>
      </c>
      <c r="AE154" s="61">
        <f t="shared" si="8"/>
        <v>303</v>
      </c>
    </row>
    <row r="155" spans="1:31" customFormat="1" x14ac:dyDescent="0.3">
      <c r="A155" s="72">
        <f t="shared" si="7"/>
        <v>44050</v>
      </c>
      <c r="B155" s="1">
        <v>13</v>
      </c>
      <c r="C155" s="1">
        <v>10</v>
      </c>
      <c r="D155" s="1">
        <v>25</v>
      </c>
      <c r="E155" s="1">
        <v>1</v>
      </c>
      <c r="F155" s="1">
        <v>2</v>
      </c>
      <c r="G155" s="1">
        <v>4</v>
      </c>
      <c r="H155" s="1">
        <v>5</v>
      </c>
      <c r="I155" s="1">
        <v>28</v>
      </c>
      <c r="J155" s="1">
        <v>1</v>
      </c>
      <c r="K155" s="1">
        <v>4</v>
      </c>
      <c r="L155" s="1">
        <v>0</v>
      </c>
      <c r="M155" s="1">
        <v>1</v>
      </c>
      <c r="N155" s="1">
        <v>12</v>
      </c>
      <c r="O155" s="1">
        <v>4</v>
      </c>
      <c r="P155" s="1">
        <v>10</v>
      </c>
      <c r="Q155" s="1">
        <v>35</v>
      </c>
      <c r="R155" s="1">
        <v>16</v>
      </c>
      <c r="S155" s="1">
        <v>2</v>
      </c>
      <c r="T155" s="1">
        <v>4</v>
      </c>
      <c r="U155" s="1">
        <v>1</v>
      </c>
      <c r="V155" s="1">
        <v>8</v>
      </c>
      <c r="W155" s="1">
        <v>5</v>
      </c>
      <c r="X155" s="1">
        <v>80</v>
      </c>
      <c r="Y155" s="1">
        <v>9</v>
      </c>
      <c r="Z155" s="1">
        <v>2</v>
      </c>
      <c r="AA155" s="1">
        <v>3</v>
      </c>
      <c r="AB155" s="1">
        <v>4</v>
      </c>
      <c r="AC155" s="1">
        <v>8</v>
      </c>
      <c r="AD155" s="40">
        <f t="shared" si="5"/>
        <v>85</v>
      </c>
      <c r="AE155" s="61">
        <f t="shared" si="8"/>
        <v>297</v>
      </c>
    </row>
    <row r="156" spans="1:31" customFormat="1" x14ac:dyDescent="0.3">
      <c r="A156" s="72">
        <f t="shared" si="7"/>
        <v>44051</v>
      </c>
      <c r="B156" s="1">
        <v>23</v>
      </c>
      <c r="C156" s="1">
        <v>6</v>
      </c>
      <c r="D156" s="1">
        <v>27</v>
      </c>
      <c r="E156" s="1">
        <v>0</v>
      </c>
      <c r="F156" s="1">
        <v>0</v>
      </c>
      <c r="G156" s="1">
        <v>0</v>
      </c>
      <c r="H156" s="1">
        <v>2</v>
      </c>
      <c r="I156" s="1">
        <v>15</v>
      </c>
      <c r="J156" s="1">
        <v>4</v>
      </c>
      <c r="K156" s="1">
        <v>1</v>
      </c>
      <c r="L156" s="1">
        <v>0</v>
      </c>
      <c r="M156" s="1">
        <v>0</v>
      </c>
      <c r="N156" s="1">
        <v>5</v>
      </c>
      <c r="O156" s="1">
        <v>3</v>
      </c>
      <c r="P156" s="1">
        <v>6</v>
      </c>
      <c r="Q156" s="1">
        <v>17</v>
      </c>
      <c r="R156" s="1">
        <v>1</v>
      </c>
      <c r="S156" s="1">
        <v>1</v>
      </c>
      <c r="T156" s="1">
        <v>3</v>
      </c>
      <c r="U156" s="1">
        <v>4</v>
      </c>
      <c r="V156" s="1">
        <v>5</v>
      </c>
      <c r="W156" s="1">
        <v>3</v>
      </c>
      <c r="X156" s="1">
        <v>53</v>
      </c>
      <c r="Y156" s="1">
        <v>9</v>
      </c>
      <c r="Z156" s="1">
        <v>0</v>
      </c>
      <c r="AA156" s="1">
        <v>4</v>
      </c>
      <c r="AB156" s="1">
        <v>3</v>
      </c>
      <c r="AC156" s="1">
        <v>0</v>
      </c>
      <c r="AD156" s="40">
        <f t="shared" si="5"/>
        <v>56</v>
      </c>
      <c r="AE156" s="61">
        <f t="shared" si="8"/>
        <v>195</v>
      </c>
    </row>
    <row r="157" spans="1:31" customFormat="1" x14ac:dyDescent="0.3">
      <c r="A157" s="72">
        <f t="shared" si="7"/>
        <v>44052</v>
      </c>
      <c r="B157" s="1">
        <v>15</v>
      </c>
      <c r="C157" s="1">
        <v>1</v>
      </c>
      <c r="D157" s="1">
        <v>12</v>
      </c>
      <c r="E157" s="1">
        <v>4</v>
      </c>
      <c r="F157" s="1">
        <v>2</v>
      </c>
      <c r="G157" s="1">
        <v>1</v>
      </c>
      <c r="H157" s="1">
        <v>4</v>
      </c>
      <c r="I157" s="1">
        <v>32</v>
      </c>
      <c r="J157" s="1">
        <v>1</v>
      </c>
      <c r="K157" s="1">
        <v>1</v>
      </c>
      <c r="L157" s="1">
        <v>0</v>
      </c>
      <c r="M157" s="1">
        <v>0</v>
      </c>
      <c r="N157" s="1">
        <v>4</v>
      </c>
      <c r="O157" s="1">
        <v>1</v>
      </c>
      <c r="P157" s="1">
        <v>4</v>
      </c>
      <c r="Q157" s="1">
        <v>21</v>
      </c>
      <c r="R157" s="1">
        <v>1</v>
      </c>
      <c r="S157" s="1">
        <v>3</v>
      </c>
      <c r="T157" s="1">
        <v>3</v>
      </c>
      <c r="U157" s="1">
        <v>3</v>
      </c>
      <c r="V157" s="1">
        <v>1</v>
      </c>
      <c r="W157" s="1">
        <v>0</v>
      </c>
      <c r="X157" s="1">
        <v>17</v>
      </c>
      <c r="Y157" s="1">
        <v>0</v>
      </c>
      <c r="Z157" s="1">
        <v>0</v>
      </c>
      <c r="AA157" s="1">
        <v>1</v>
      </c>
      <c r="AB157" s="1">
        <v>2</v>
      </c>
      <c r="AC157" s="1">
        <v>0</v>
      </c>
      <c r="AD157" s="40">
        <f t="shared" ref="AD157:AD408" si="9">SUM(W157:X157)</f>
        <v>17</v>
      </c>
      <c r="AE157" s="61">
        <f t="shared" si="8"/>
        <v>134</v>
      </c>
    </row>
    <row r="158" spans="1:31" customFormat="1" x14ac:dyDescent="0.3">
      <c r="A158" s="72">
        <f t="shared" si="7"/>
        <v>44053</v>
      </c>
      <c r="B158" s="1">
        <v>5</v>
      </c>
      <c r="C158" s="1">
        <v>0</v>
      </c>
      <c r="D158" s="1">
        <v>2</v>
      </c>
      <c r="E158" s="1">
        <v>0</v>
      </c>
      <c r="F158" s="1">
        <v>0</v>
      </c>
      <c r="G158" s="1">
        <v>0</v>
      </c>
      <c r="H158" s="1">
        <v>0</v>
      </c>
      <c r="I158" s="1">
        <v>7</v>
      </c>
      <c r="J158" s="1">
        <v>0</v>
      </c>
      <c r="K158" s="1">
        <v>1</v>
      </c>
      <c r="L158" s="1">
        <v>0</v>
      </c>
      <c r="M158" s="1">
        <v>2</v>
      </c>
      <c r="N158" s="1">
        <v>7</v>
      </c>
      <c r="O158" s="1">
        <v>0</v>
      </c>
      <c r="P158" s="1">
        <v>0</v>
      </c>
      <c r="Q158" s="1">
        <v>14</v>
      </c>
      <c r="R158" s="1">
        <v>0</v>
      </c>
      <c r="S158" s="1">
        <v>0</v>
      </c>
      <c r="T158" s="1">
        <v>0</v>
      </c>
      <c r="U158" s="1">
        <v>0</v>
      </c>
      <c r="V158" s="1">
        <v>3</v>
      </c>
      <c r="W158" s="1">
        <v>0</v>
      </c>
      <c r="X158" s="1">
        <v>8</v>
      </c>
      <c r="Y158" s="1">
        <v>0</v>
      </c>
      <c r="Z158" s="1">
        <v>0</v>
      </c>
      <c r="AA158" s="1">
        <v>0</v>
      </c>
      <c r="AB158" s="1">
        <v>3</v>
      </c>
      <c r="AC158" s="1">
        <v>1</v>
      </c>
      <c r="AD158" s="40">
        <f t="shared" si="9"/>
        <v>8</v>
      </c>
      <c r="AE158" s="61">
        <f t="shared" si="8"/>
        <v>53</v>
      </c>
    </row>
    <row r="159" spans="1:31" customFormat="1" x14ac:dyDescent="0.3">
      <c r="A159" s="72">
        <f t="shared" si="7"/>
        <v>44054</v>
      </c>
      <c r="B159" s="1">
        <v>11</v>
      </c>
      <c r="C159" s="1">
        <v>3</v>
      </c>
      <c r="D159" s="1">
        <v>15</v>
      </c>
      <c r="E159" s="1">
        <v>2</v>
      </c>
      <c r="F159" s="1">
        <v>0</v>
      </c>
      <c r="G159" s="1">
        <v>6</v>
      </c>
      <c r="H159" s="1">
        <v>0</v>
      </c>
      <c r="I159" s="1">
        <v>12</v>
      </c>
      <c r="J159" s="1">
        <v>0</v>
      </c>
      <c r="K159" s="1">
        <v>2</v>
      </c>
      <c r="L159" s="1">
        <v>3</v>
      </c>
      <c r="M159" s="1">
        <v>0</v>
      </c>
      <c r="N159" s="1">
        <v>7</v>
      </c>
      <c r="O159" s="1">
        <v>1</v>
      </c>
      <c r="P159" s="1">
        <v>0</v>
      </c>
      <c r="Q159" s="1">
        <v>12</v>
      </c>
      <c r="R159" s="1">
        <v>3</v>
      </c>
      <c r="S159" s="1">
        <v>4</v>
      </c>
      <c r="T159" s="1">
        <v>0</v>
      </c>
      <c r="U159" s="1">
        <v>4</v>
      </c>
      <c r="V159" s="1">
        <v>0</v>
      </c>
      <c r="W159" s="1">
        <v>2</v>
      </c>
      <c r="X159" s="1">
        <v>17</v>
      </c>
      <c r="Y159" s="1">
        <v>9</v>
      </c>
      <c r="Z159" s="1">
        <v>0</v>
      </c>
      <c r="AA159" s="1">
        <v>3</v>
      </c>
      <c r="AB159" s="1">
        <v>0</v>
      </c>
      <c r="AC159" s="1">
        <v>0</v>
      </c>
      <c r="AD159" s="40">
        <f t="shared" si="9"/>
        <v>19</v>
      </c>
      <c r="AE159" s="61">
        <f t="shared" si="8"/>
        <v>116</v>
      </c>
    </row>
    <row r="160" spans="1:31" customFormat="1" x14ac:dyDescent="0.3">
      <c r="A160" s="72">
        <f t="shared" si="7"/>
        <v>44055</v>
      </c>
      <c r="B160" s="1">
        <v>24</v>
      </c>
      <c r="C160" s="1">
        <v>5</v>
      </c>
      <c r="D160" s="1">
        <v>14</v>
      </c>
      <c r="E160" s="1">
        <v>4</v>
      </c>
      <c r="F160" s="1">
        <v>0</v>
      </c>
      <c r="G160" s="1">
        <v>0</v>
      </c>
      <c r="H160" s="1">
        <v>1</v>
      </c>
      <c r="I160" s="1">
        <v>17</v>
      </c>
      <c r="J160" s="1">
        <v>0</v>
      </c>
      <c r="K160" s="1">
        <v>3</v>
      </c>
      <c r="L160" s="1">
        <v>2</v>
      </c>
      <c r="M160" s="1">
        <v>0</v>
      </c>
      <c r="N160" s="1">
        <v>9</v>
      </c>
      <c r="O160" s="1">
        <v>4</v>
      </c>
      <c r="P160" s="1">
        <v>5</v>
      </c>
      <c r="Q160" s="1">
        <v>31</v>
      </c>
      <c r="R160" s="1">
        <v>1</v>
      </c>
      <c r="S160" s="1">
        <v>0</v>
      </c>
      <c r="T160" s="1">
        <v>3</v>
      </c>
      <c r="U160" s="1">
        <v>2</v>
      </c>
      <c r="V160" s="1">
        <v>1</v>
      </c>
      <c r="W160" s="1">
        <v>2</v>
      </c>
      <c r="X160" s="1">
        <v>59</v>
      </c>
      <c r="Y160" s="1">
        <v>11</v>
      </c>
      <c r="Z160" s="1">
        <v>2</v>
      </c>
      <c r="AA160" s="1">
        <v>2</v>
      </c>
      <c r="AB160" s="1">
        <v>4</v>
      </c>
      <c r="AC160" s="1">
        <v>4</v>
      </c>
      <c r="AD160" s="40">
        <f t="shared" si="9"/>
        <v>61</v>
      </c>
      <c r="AE160" s="61">
        <f t="shared" si="8"/>
        <v>210</v>
      </c>
    </row>
    <row r="161" spans="1:31" customFormat="1" x14ac:dyDescent="0.3">
      <c r="A161" s="72">
        <f t="shared" si="7"/>
        <v>44056</v>
      </c>
      <c r="B161" s="1">
        <v>23</v>
      </c>
      <c r="C161" s="1">
        <v>1</v>
      </c>
      <c r="D161" s="1">
        <v>33</v>
      </c>
      <c r="E161" s="1">
        <v>3</v>
      </c>
      <c r="F161" s="1">
        <v>0</v>
      </c>
      <c r="G161" s="1">
        <v>0</v>
      </c>
      <c r="H161" s="1">
        <v>6</v>
      </c>
      <c r="I161" s="1">
        <v>12</v>
      </c>
      <c r="J161" s="1">
        <v>0</v>
      </c>
      <c r="K161" s="1">
        <v>1</v>
      </c>
      <c r="L161" s="1">
        <v>1</v>
      </c>
      <c r="M161" s="1">
        <v>0</v>
      </c>
      <c r="N161" s="1">
        <v>8</v>
      </c>
      <c r="O161" s="1">
        <v>1</v>
      </c>
      <c r="P161" s="1">
        <v>0</v>
      </c>
      <c r="Q161" s="1">
        <v>13</v>
      </c>
      <c r="R161" s="1">
        <v>1</v>
      </c>
      <c r="S161" s="1">
        <v>6</v>
      </c>
      <c r="T161" s="1">
        <v>12</v>
      </c>
      <c r="U161" s="1">
        <v>2</v>
      </c>
      <c r="V161" s="1">
        <v>6</v>
      </c>
      <c r="W161" s="1">
        <v>1</v>
      </c>
      <c r="X161" s="1">
        <v>31</v>
      </c>
      <c r="Y161" s="1">
        <v>3</v>
      </c>
      <c r="Z161" s="1">
        <v>1</v>
      </c>
      <c r="AA161" s="1">
        <v>2</v>
      </c>
      <c r="AB161" s="1">
        <v>4</v>
      </c>
      <c r="AC161" s="1">
        <v>0</v>
      </c>
      <c r="AD161" s="40">
        <f t="shared" si="9"/>
        <v>32</v>
      </c>
      <c r="AE161" s="61">
        <f t="shared" si="8"/>
        <v>171</v>
      </c>
    </row>
    <row r="162" spans="1:31" customFormat="1" x14ac:dyDescent="0.3">
      <c r="A162" s="72">
        <f t="shared" si="7"/>
        <v>44057</v>
      </c>
      <c r="B162" s="1">
        <v>35</v>
      </c>
      <c r="C162" s="1">
        <v>4</v>
      </c>
      <c r="D162" s="1">
        <v>14</v>
      </c>
      <c r="E162" s="1">
        <v>1</v>
      </c>
      <c r="F162" s="1">
        <v>0</v>
      </c>
      <c r="G162" s="1">
        <v>1</v>
      </c>
      <c r="H162" s="1">
        <v>0</v>
      </c>
      <c r="I162" s="1">
        <v>10</v>
      </c>
      <c r="J162" s="1">
        <v>2</v>
      </c>
      <c r="K162" s="1">
        <v>2</v>
      </c>
      <c r="L162" s="1">
        <v>4</v>
      </c>
      <c r="M162" s="1">
        <v>0</v>
      </c>
      <c r="N162" s="1">
        <v>8</v>
      </c>
      <c r="O162" s="1">
        <v>1</v>
      </c>
      <c r="P162" s="1">
        <v>7</v>
      </c>
      <c r="Q162" s="1">
        <v>24</v>
      </c>
      <c r="R162" s="1">
        <v>1</v>
      </c>
      <c r="S162" s="1">
        <v>1</v>
      </c>
      <c r="T162" s="1">
        <v>3</v>
      </c>
      <c r="U162" s="1">
        <v>0</v>
      </c>
      <c r="V162" s="1">
        <v>3</v>
      </c>
      <c r="W162" s="1">
        <v>5</v>
      </c>
      <c r="X162" s="1">
        <v>30</v>
      </c>
      <c r="Y162" s="1">
        <v>5</v>
      </c>
      <c r="Z162" s="1">
        <v>2</v>
      </c>
      <c r="AA162" s="1">
        <v>0</v>
      </c>
      <c r="AB162" s="1">
        <v>10</v>
      </c>
      <c r="AC162" s="1">
        <v>3</v>
      </c>
      <c r="AD162" s="40">
        <f t="shared" si="9"/>
        <v>35</v>
      </c>
      <c r="AE162" s="61">
        <f t="shared" si="8"/>
        <v>176</v>
      </c>
    </row>
    <row r="163" spans="1:31" customFormat="1" x14ac:dyDescent="0.3">
      <c r="A163" s="72">
        <f t="shared" si="7"/>
        <v>44058</v>
      </c>
      <c r="B163" s="1">
        <v>20</v>
      </c>
      <c r="C163" s="1">
        <v>4</v>
      </c>
      <c r="D163" s="1">
        <v>24</v>
      </c>
      <c r="E163" s="1">
        <v>3</v>
      </c>
      <c r="F163" s="1">
        <v>0</v>
      </c>
      <c r="G163" s="1">
        <v>0</v>
      </c>
      <c r="H163" s="1">
        <v>1</v>
      </c>
      <c r="I163" s="1">
        <v>27</v>
      </c>
      <c r="J163" s="1">
        <v>3</v>
      </c>
      <c r="K163" s="1">
        <v>1</v>
      </c>
      <c r="L163" s="1">
        <v>0</v>
      </c>
      <c r="M163" s="1">
        <v>0</v>
      </c>
      <c r="N163" s="1">
        <v>8</v>
      </c>
      <c r="O163" s="1">
        <v>2</v>
      </c>
      <c r="P163" s="1">
        <v>1</v>
      </c>
      <c r="Q163" s="1">
        <v>22</v>
      </c>
      <c r="R163" s="1">
        <v>0</v>
      </c>
      <c r="S163" s="1">
        <v>5</v>
      </c>
      <c r="T163" s="1">
        <v>3</v>
      </c>
      <c r="U163" s="1">
        <v>2</v>
      </c>
      <c r="V163" s="1">
        <v>14</v>
      </c>
      <c r="W163" s="1">
        <v>0</v>
      </c>
      <c r="X163" s="1">
        <v>13</v>
      </c>
      <c r="Y163" s="1">
        <v>6</v>
      </c>
      <c r="Z163" s="1">
        <v>0</v>
      </c>
      <c r="AA163" s="1">
        <v>0</v>
      </c>
      <c r="AB163" s="1">
        <v>14</v>
      </c>
      <c r="AC163" s="1">
        <v>1</v>
      </c>
      <c r="AD163" s="40">
        <f t="shared" si="9"/>
        <v>13</v>
      </c>
      <c r="AE163" s="61">
        <f t="shared" si="8"/>
        <v>174</v>
      </c>
    </row>
    <row r="164" spans="1:31" customFormat="1" x14ac:dyDescent="0.3">
      <c r="A164" s="72">
        <f t="shared" si="7"/>
        <v>44059</v>
      </c>
      <c r="B164" s="1">
        <v>14</v>
      </c>
      <c r="C164" s="1">
        <v>2</v>
      </c>
      <c r="D164" s="1">
        <v>6</v>
      </c>
      <c r="E164" s="1">
        <v>4</v>
      </c>
      <c r="F164" s="1">
        <v>1</v>
      </c>
      <c r="G164" s="1">
        <v>0</v>
      </c>
      <c r="H164" s="1">
        <v>2</v>
      </c>
      <c r="I164" s="1">
        <v>2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2</v>
      </c>
      <c r="P164" s="1">
        <v>8</v>
      </c>
      <c r="Q164" s="1">
        <v>12</v>
      </c>
      <c r="R164" s="1">
        <v>0</v>
      </c>
      <c r="S164" s="1">
        <v>0</v>
      </c>
      <c r="T164" s="1">
        <v>8</v>
      </c>
      <c r="U164" s="1">
        <v>0</v>
      </c>
      <c r="V164" s="1">
        <v>5</v>
      </c>
      <c r="W164" s="1">
        <v>2</v>
      </c>
      <c r="X164" s="1">
        <v>17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40">
        <f t="shared" si="9"/>
        <v>19</v>
      </c>
      <c r="AE164" s="61">
        <f t="shared" si="8"/>
        <v>90</v>
      </c>
    </row>
    <row r="165" spans="1:31" customFormat="1" x14ac:dyDescent="0.3">
      <c r="A165" s="72">
        <f t="shared" si="7"/>
        <v>44060</v>
      </c>
      <c r="B165" s="1">
        <v>6</v>
      </c>
      <c r="C165" s="1">
        <v>0</v>
      </c>
      <c r="D165" s="1">
        <v>2</v>
      </c>
      <c r="E165" s="1">
        <v>1</v>
      </c>
      <c r="F165" s="1">
        <v>0</v>
      </c>
      <c r="G165" s="1">
        <v>0</v>
      </c>
      <c r="H165" s="1">
        <v>0</v>
      </c>
      <c r="I165" s="1">
        <v>8</v>
      </c>
      <c r="J165" s="1">
        <v>1</v>
      </c>
      <c r="K165" s="1">
        <v>0</v>
      </c>
      <c r="L165" s="1">
        <v>0</v>
      </c>
      <c r="M165" s="1">
        <v>0</v>
      </c>
      <c r="N165" s="1">
        <v>2</v>
      </c>
      <c r="O165" s="1">
        <v>0</v>
      </c>
      <c r="P165" s="1">
        <v>0</v>
      </c>
      <c r="Q165" s="1">
        <v>4</v>
      </c>
      <c r="R165" s="1">
        <v>0</v>
      </c>
      <c r="S165" s="1">
        <v>0</v>
      </c>
      <c r="T165" s="1">
        <v>1</v>
      </c>
      <c r="U165" s="1">
        <v>0</v>
      </c>
      <c r="V165" s="1">
        <v>1</v>
      </c>
      <c r="W165" s="1">
        <v>0</v>
      </c>
      <c r="X165" s="1">
        <v>5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40">
        <f t="shared" si="9"/>
        <v>5</v>
      </c>
      <c r="AE165" s="61">
        <f t="shared" si="8"/>
        <v>32</v>
      </c>
    </row>
    <row r="166" spans="1:31" customFormat="1" x14ac:dyDescent="0.3">
      <c r="A166" s="72">
        <f t="shared" si="7"/>
        <v>44061</v>
      </c>
      <c r="B166" s="1">
        <v>12</v>
      </c>
      <c r="C166" s="1">
        <v>1</v>
      </c>
      <c r="D166" s="1">
        <v>13</v>
      </c>
      <c r="E166" s="1">
        <v>3</v>
      </c>
      <c r="F166" s="1">
        <v>1</v>
      </c>
      <c r="G166" s="1">
        <v>0</v>
      </c>
      <c r="H166" s="1">
        <v>0</v>
      </c>
      <c r="I166" s="1">
        <v>12</v>
      </c>
      <c r="J166" s="1">
        <v>3</v>
      </c>
      <c r="K166" s="1">
        <v>3</v>
      </c>
      <c r="L166" s="1">
        <v>0</v>
      </c>
      <c r="M166" s="1">
        <v>0</v>
      </c>
      <c r="N166" s="1">
        <v>3</v>
      </c>
      <c r="O166" s="1">
        <v>1</v>
      </c>
      <c r="P166" s="1">
        <v>0</v>
      </c>
      <c r="Q166" s="1">
        <v>14</v>
      </c>
      <c r="R166" s="1">
        <v>4</v>
      </c>
      <c r="S166" s="1">
        <v>3</v>
      </c>
      <c r="T166" s="1">
        <v>9</v>
      </c>
      <c r="U166" s="1">
        <v>2</v>
      </c>
      <c r="V166" s="1">
        <v>6</v>
      </c>
      <c r="W166" s="1">
        <v>0</v>
      </c>
      <c r="X166" s="1">
        <v>25</v>
      </c>
      <c r="Y166" s="1">
        <v>9</v>
      </c>
      <c r="Z166" s="1">
        <v>0</v>
      </c>
      <c r="AA166" s="1">
        <v>8</v>
      </c>
      <c r="AB166" s="1">
        <v>1</v>
      </c>
      <c r="AC166" s="1">
        <v>2</v>
      </c>
      <c r="AD166" s="40">
        <f t="shared" si="9"/>
        <v>25</v>
      </c>
      <c r="AE166" s="61">
        <f t="shared" si="8"/>
        <v>135</v>
      </c>
    </row>
    <row r="167" spans="1:31" customFormat="1" x14ac:dyDescent="0.3">
      <c r="A167" s="72">
        <f t="shared" si="7"/>
        <v>44062</v>
      </c>
      <c r="B167" s="1">
        <v>28</v>
      </c>
      <c r="C167" s="1">
        <v>6</v>
      </c>
      <c r="D167" s="1">
        <v>18</v>
      </c>
      <c r="E167" s="1">
        <v>2</v>
      </c>
      <c r="F167" s="1">
        <v>1</v>
      </c>
      <c r="G167" s="1">
        <v>0</v>
      </c>
      <c r="H167" s="1">
        <v>2</v>
      </c>
      <c r="I167" s="1">
        <v>11</v>
      </c>
      <c r="J167" s="1">
        <v>6</v>
      </c>
      <c r="K167" s="1">
        <v>1</v>
      </c>
      <c r="L167" s="1">
        <v>2</v>
      </c>
      <c r="M167" s="1">
        <v>0</v>
      </c>
      <c r="N167" s="1">
        <v>7</v>
      </c>
      <c r="O167" s="1">
        <v>1</v>
      </c>
      <c r="P167" s="1">
        <v>1</v>
      </c>
      <c r="Q167" s="1">
        <v>13</v>
      </c>
      <c r="R167" s="1">
        <v>0</v>
      </c>
      <c r="S167" s="1">
        <v>2</v>
      </c>
      <c r="T167" s="1">
        <v>0</v>
      </c>
      <c r="U167" s="1">
        <v>6</v>
      </c>
      <c r="V167" s="1">
        <v>3</v>
      </c>
      <c r="W167" s="1">
        <v>3</v>
      </c>
      <c r="X167" s="1">
        <v>33</v>
      </c>
      <c r="Y167" s="1">
        <v>8</v>
      </c>
      <c r="Z167" s="1">
        <v>0</v>
      </c>
      <c r="AA167" s="1">
        <v>10</v>
      </c>
      <c r="AB167" s="1">
        <v>5</v>
      </c>
      <c r="AC167" s="1">
        <v>0</v>
      </c>
      <c r="AD167" s="40">
        <f t="shared" si="9"/>
        <v>36</v>
      </c>
      <c r="AE167" s="61">
        <f t="shared" si="8"/>
        <v>169</v>
      </c>
    </row>
    <row r="168" spans="1:31" customFormat="1" x14ac:dyDescent="0.3">
      <c r="A168" s="72">
        <f t="shared" si="7"/>
        <v>44063</v>
      </c>
      <c r="B168" s="1">
        <v>24</v>
      </c>
      <c r="C168" s="1">
        <v>3</v>
      </c>
      <c r="D168" s="1">
        <v>12</v>
      </c>
      <c r="E168" s="1">
        <v>0</v>
      </c>
      <c r="F168" s="1">
        <v>0</v>
      </c>
      <c r="G168" s="1">
        <v>3</v>
      </c>
      <c r="H168" s="1">
        <v>0</v>
      </c>
      <c r="I168" s="1">
        <v>11</v>
      </c>
      <c r="J168" s="1">
        <v>6</v>
      </c>
      <c r="K168" s="1">
        <v>1</v>
      </c>
      <c r="L168" s="1">
        <v>1</v>
      </c>
      <c r="M168" s="1">
        <v>0</v>
      </c>
      <c r="N168" s="1">
        <v>7</v>
      </c>
      <c r="O168" s="1">
        <v>3</v>
      </c>
      <c r="P168" s="1">
        <v>3</v>
      </c>
      <c r="Q168" s="1">
        <v>19</v>
      </c>
      <c r="R168" s="1">
        <v>1</v>
      </c>
      <c r="S168" s="1">
        <v>8</v>
      </c>
      <c r="T168" s="1">
        <v>5</v>
      </c>
      <c r="U168" s="1">
        <v>0</v>
      </c>
      <c r="V168" s="1">
        <v>5</v>
      </c>
      <c r="W168" s="1">
        <v>1</v>
      </c>
      <c r="X168" s="1">
        <v>19</v>
      </c>
      <c r="Y168" s="1">
        <v>7</v>
      </c>
      <c r="Z168" s="1">
        <v>0</v>
      </c>
      <c r="AA168" s="1">
        <v>2</v>
      </c>
      <c r="AB168" s="1">
        <v>5</v>
      </c>
      <c r="AC168" s="1">
        <v>8</v>
      </c>
      <c r="AD168" s="40">
        <f t="shared" si="9"/>
        <v>20</v>
      </c>
      <c r="AE168" s="61">
        <f t="shared" si="8"/>
        <v>154</v>
      </c>
    </row>
    <row r="169" spans="1:31" customFormat="1" x14ac:dyDescent="0.3">
      <c r="A169" s="72">
        <f t="shared" si="7"/>
        <v>44064</v>
      </c>
      <c r="B169" s="1">
        <v>11</v>
      </c>
      <c r="C169" s="1">
        <v>3</v>
      </c>
      <c r="D169" s="1">
        <v>12</v>
      </c>
      <c r="E169" s="1">
        <v>2</v>
      </c>
      <c r="F169" s="1">
        <v>3</v>
      </c>
      <c r="G169" s="1">
        <v>0</v>
      </c>
      <c r="H169" s="1">
        <v>0</v>
      </c>
      <c r="I169" s="1">
        <v>22</v>
      </c>
      <c r="J169" s="1">
        <v>2</v>
      </c>
      <c r="K169" s="1">
        <v>4</v>
      </c>
      <c r="L169" s="1">
        <v>0</v>
      </c>
      <c r="M169" s="1">
        <v>4</v>
      </c>
      <c r="N169" s="1">
        <v>11</v>
      </c>
      <c r="O169" s="1">
        <v>3</v>
      </c>
      <c r="P169" s="1">
        <v>1</v>
      </c>
      <c r="Q169" s="1">
        <v>11</v>
      </c>
      <c r="R169" s="1">
        <v>2</v>
      </c>
      <c r="S169" s="1">
        <v>2</v>
      </c>
      <c r="T169" s="1">
        <v>4</v>
      </c>
      <c r="U169" s="1">
        <v>0</v>
      </c>
      <c r="V169" s="1">
        <v>6</v>
      </c>
      <c r="W169" s="1">
        <v>3</v>
      </c>
      <c r="X169" s="1">
        <v>23</v>
      </c>
      <c r="Y169" s="1">
        <v>4</v>
      </c>
      <c r="Z169" s="1">
        <v>0</v>
      </c>
      <c r="AA169" s="1">
        <v>4</v>
      </c>
      <c r="AB169" s="1">
        <v>3</v>
      </c>
      <c r="AC169" s="1">
        <v>2</v>
      </c>
      <c r="AD169" s="40">
        <f t="shared" si="9"/>
        <v>26</v>
      </c>
      <c r="AE169" s="61">
        <f t="shared" si="8"/>
        <v>142</v>
      </c>
    </row>
    <row r="170" spans="1:31" customFormat="1" x14ac:dyDescent="0.3">
      <c r="A170" s="72">
        <f t="shared" si="7"/>
        <v>44065</v>
      </c>
      <c r="B170" s="1">
        <v>21</v>
      </c>
      <c r="C170" s="1">
        <v>3</v>
      </c>
      <c r="D170" s="1">
        <v>8</v>
      </c>
      <c r="E170" s="1">
        <v>1</v>
      </c>
      <c r="F170" s="1">
        <v>0</v>
      </c>
      <c r="G170" s="1">
        <v>0</v>
      </c>
      <c r="H170" s="1">
        <v>0</v>
      </c>
      <c r="I170" s="1">
        <v>25</v>
      </c>
      <c r="J170" s="1">
        <v>0</v>
      </c>
      <c r="K170" s="1">
        <v>2</v>
      </c>
      <c r="L170" s="1">
        <v>2</v>
      </c>
      <c r="M170" s="1">
        <v>2</v>
      </c>
      <c r="N170" s="1">
        <v>6</v>
      </c>
      <c r="O170" s="1">
        <v>3</v>
      </c>
      <c r="P170" s="1">
        <v>3</v>
      </c>
      <c r="Q170" s="1">
        <v>12</v>
      </c>
      <c r="R170" s="1">
        <v>0</v>
      </c>
      <c r="S170" s="1">
        <v>8</v>
      </c>
      <c r="T170" s="1">
        <v>4</v>
      </c>
      <c r="U170" s="1">
        <v>3</v>
      </c>
      <c r="V170" s="1">
        <v>5</v>
      </c>
      <c r="W170" s="1">
        <v>0</v>
      </c>
      <c r="X170" s="1">
        <v>35</v>
      </c>
      <c r="Y170" s="1">
        <v>4</v>
      </c>
      <c r="Z170" s="1">
        <v>3</v>
      </c>
      <c r="AA170" s="1">
        <v>7</v>
      </c>
      <c r="AB170" s="1">
        <v>8</v>
      </c>
      <c r="AC170" s="1">
        <v>4</v>
      </c>
      <c r="AD170" s="40">
        <f t="shared" si="9"/>
        <v>35</v>
      </c>
      <c r="AE170" s="61">
        <f t="shared" si="8"/>
        <v>169</v>
      </c>
    </row>
    <row r="171" spans="1:31" customFormat="1" x14ac:dyDescent="0.3">
      <c r="A171" s="72">
        <f t="shared" si="7"/>
        <v>44066</v>
      </c>
      <c r="B171" s="1">
        <v>16</v>
      </c>
      <c r="C171" s="1">
        <v>1</v>
      </c>
      <c r="D171" s="1">
        <v>4</v>
      </c>
      <c r="E171" s="1">
        <v>1</v>
      </c>
      <c r="F171" s="1">
        <v>3</v>
      </c>
      <c r="G171" s="1">
        <v>2</v>
      </c>
      <c r="H171" s="1">
        <v>0</v>
      </c>
      <c r="I171" s="1">
        <v>8</v>
      </c>
      <c r="J171" s="1">
        <v>0</v>
      </c>
      <c r="K171" s="1">
        <v>2</v>
      </c>
      <c r="L171" s="1">
        <v>1</v>
      </c>
      <c r="M171" s="1">
        <v>2</v>
      </c>
      <c r="N171" s="1">
        <v>6</v>
      </c>
      <c r="O171" s="1">
        <v>1</v>
      </c>
      <c r="P171" s="1">
        <v>0</v>
      </c>
      <c r="Q171" s="1">
        <v>8</v>
      </c>
      <c r="R171" s="1">
        <v>0</v>
      </c>
      <c r="S171" s="1">
        <v>1</v>
      </c>
      <c r="T171" s="1">
        <v>2</v>
      </c>
      <c r="U171" s="1">
        <v>0</v>
      </c>
      <c r="V171" s="1">
        <v>8</v>
      </c>
      <c r="W171" s="1">
        <v>0</v>
      </c>
      <c r="X171" s="1">
        <v>25</v>
      </c>
      <c r="Y171" s="1">
        <v>0</v>
      </c>
      <c r="Z171" s="1">
        <v>2</v>
      </c>
      <c r="AA171" s="1">
        <v>2</v>
      </c>
      <c r="AB171" s="1">
        <v>1</v>
      </c>
      <c r="AC171" s="1">
        <v>0</v>
      </c>
      <c r="AD171" s="40">
        <f t="shared" si="9"/>
        <v>25</v>
      </c>
      <c r="AE171" s="61">
        <f t="shared" si="8"/>
        <v>96</v>
      </c>
    </row>
    <row r="172" spans="1:31" customFormat="1" x14ac:dyDescent="0.3">
      <c r="A172" s="72">
        <f t="shared" si="7"/>
        <v>44067</v>
      </c>
      <c r="B172" s="1">
        <v>17</v>
      </c>
      <c r="C172" s="1">
        <v>2</v>
      </c>
      <c r="D172" s="1">
        <v>3</v>
      </c>
      <c r="E172" s="1">
        <v>0</v>
      </c>
      <c r="F172" s="1">
        <v>1</v>
      </c>
      <c r="G172" s="1">
        <v>0</v>
      </c>
      <c r="H172" s="1">
        <v>0</v>
      </c>
      <c r="I172" s="1">
        <v>10</v>
      </c>
      <c r="J172" s="1">
        <v>0</v>
      </c>
      <c r="K172" s="1">
        <v>1</v>
      </c>
      <c r="L172" s="1">
        <v>0</v>
      </c>
      <c r="M172" s="1">
        <v>0</v>
      </c>
      <c r="N172" s="1">
        <v>0</v>
      </c>
      <c r="O172" s="1">
        <v>5</v>
      </c>
      <c r="P172" s="1">
        <v>0</v>
      </c>
      <c r="Q172" s="1">
        <v>6</v>
      </c>
      <c r="R172" s="1">
        <v>0</v>
      </c>
      <c r="S172" s="1">
        <v>0</v>
      </c>
      <c r="T172" s="1">
        <v>1</v>
      </c>
      <c r="U172" s="1">
        <v>0</v>
      </c>
      <c r="V172" s="1">
        <v>0</v>
      </c>
      <c r="W172" s="1">
        <v>0</v>
      </c>
      <c r="X172" s="1">
        <v>8</v>
      </c>
      <c r="Y172" s="1">
        <v>0</v>
      </c>
      <c r="Z172" s="1">
        <v>1</v>
      </c>
      <c r="AA172" s="1">
        <v>0</v>
      </c>
      <c r="AB172" s="1">
        <v>5</v>
      </c>
      <c r="AC172" s="1">
        <v>0</v>
      </c>
      <c r="AD172" s="40">
        <f t="shared" si="9"/>
        <v>8</v>
      </c>
      <c r="AE172" s="61">
        <f t="shared" si="8"/>
        <v>60</v>
      </c>
    </row>
    <row r="173" spans="1:31" customFormat="1" x14ac:dyDescent="0.3">
      <c r="A173" s="72">
        <f t="shared" si="7"/>
        <v>44068</v>
      </c>
      <c r="B173" s="1">
        <v>7</v>
      </c>
      <c r="C173" s="1">
        <v>4</v>
      </c>
      <c r="D173" s="1">
        <v>5</v>
      </c>
      <c r="E173" s="1">
        <v>1</v>
      </c>
      <c r="F173" s="1">
        <v>0</v>
      </c>
      <c r="G173" s="1">
        <v>0</v>
      </c>
      <c r="H173" s="1">
        <v>0</v>
      </c>
      <c r="I173" s="1">
        <v>11</v>
      </c>
      <c r="J173" s="1">
        <v>0</v>
      </c>
      <c r="K173" s="1">
        <v>1</v>
      </c>
      <c r="L173" s="1">
        <v>1</v>
      </c>
      <c r="M173" s="1">
        <v>2</v>
      </c>
      <c r="N173" s="1">
        <v>6</v>
      </c>
      <c r="O173" s="1">
        <v>0</v>
      </c>
      <c r="P173" s="1">
        <v>1</v>
      </c>
      <c r="Q173" s="1">
        <v>9</v>
      </c>
      <c r="R173" s="1">
        <v>1</v>
      </c>
      <c r="S173" s="1">
        <v>3</v>
      </c>
      <c r="T173" s="1">
        <v>0</v>
      </c>
      <c r="U173" s="1">
        <v>0</v>
      </c>
      <c r="V173" s="1">
        <v>2</v>
      </c>
      <c r="W173" s="1">
        <v>2</v>
      </c>
      <c r="X173" s="1">
        <v>19</v>
      </c>
      <c r="Y173" s="1">
        <v>8</v>
      </c>
      <c r="Z173" s="1">
        <v>1</v>
      </c>
      <c r="AA173" s="1">
        <v>4</v>
      </c>
      <c r="AB173" s="1">
        <v>0</v>
      </c>
      <c r="AC173" s="1">
        <v>11</v>
      </c>
      <c r="AD173" s="40">
        <f t="shared" si="9"/>
        <v>21</v>
      </c>
      <c r="AE173" s="61">
        <f t="shared" si="8"/>
        <v>99</v>
      </c>
    </row>
    <row r="174" spans="1:31" customFormat="1" x14ac:dyDescent="0.3">
      <c r="A174" s="72">
        <f t="shared" si="7"/>
        <v>44069</v>
      </c>
      <c r="B174" s="1">
        <v>36</v>
      </c>
      <c r="C174" s="1">
        <v>10</v>
      </c>
      <c r="D174" s="1">
        <v>10</v>
      </c>
      <c r="E174" s="1">
        <v>2</v>
      </c>
      <c r="F174" s="1">
        <v>0</v>
      </c>
      <c r="G174" s="1">
        <v>2</v>
      </c>
      <c r="H174" s="1">
        <v>1</v>
      </c>
      <c r="I174" s="1">
        <v>13</v>
      </c>
      <c r="J174" s="1">
        <v>0</v>
      </c>
      <c r="K174" s="1">
        <v>7</v>
      </c>
      <c r="L174" s="1">
        <v>1</v>
      </c>
      <c r="M174" s="1">
        <v>1</v>
      </c>
      <c r="N174" s="1">
        <v>7</v>
      </c>
      <c r="O174" s="1">
        <v>1</v>
      </c>
      <c r="P174" s="1">
        <v>6</v>
      </c>
      <c r="Q174" s="1">
        <v>17</v>
      </c>
      <c r="R174" s="1">
        <v>0</v>
      </c>
      <c r="S174" s="1">
        <v>3</v>
      </c>
      <c r="T174" s="1">
        <v>3</v>
      </c>
      <c r="U174" s="1">
        <v>0</v>
      </c>
      <c r="V174" s="1">
        <v>6</v>
      </c>
      <c r="W174" s="1">
        <v>1</v>
      </c>
      <c r="X174" s="1">
        <v>27</v>
      </c>
      <c r="Y174" s="1">
        <v>14</v>
      </c>
      <c r="Z174" s="1">
        <v>11</v>
      </c>
      <c r="AA174" s="1">
        <v>7</v>
      </c>
      <c r="AB174" s="1">
        <v>7</v>
      </c>
      <c r="AC174" s="1">
        <v>8</v>
      </c>
      <c r="AD174" s="40">
        <f t="shared" si="9"/>
        <v>28</v>
      </c>
      <c r="AE174" s="61">
        <f t="shared" si="8"/>
        <v>201</v>
      </c>
    </row>
    <row r="175" spans="1:31" customFormat="1" x14ac:dyDescent="0.3">
      <c r="A175" s="72">
        <f t="shared" si="7"/>
        <v>44070</v>
      </c>
      <c r="B175" s="1">
        <v>22</v>
      </c>
      <c r="C175" s="1">
        <v>1</v>
      </c>
      <c r="D175" s="1">
        <v>10</v>
      </c>
      <c r="E175" s="1">
        <v>1</v>
      </c>
      <c r="F175" s="1">
        <v>0</v>
      </c>
      <c r="G175" s="1">
        <v>1</v>
      </c>
      <c r="H175" s="1">
        <v>0</v>
      </c>
      <c r="I175" s="1">
        <v>7</v>
      </c>
      <c r="J175" s="1">
        <v>1</v>
      </c>
      <c r="K175" s="1">
        <v>1</v>
      </c>
      <c r="L175" s="1">
        <v>1</v>
      </c>
      <c r="M175" s="1">
        <v>5</v>
      </c>
      <c r="N175" s="1">
        <v>12</v>
      </c>
      <c r="O175" s="1">
        <v>1</v>
      </c>
      <c r="P175" s="1">
        <v>2</v>
      </c>
      <c r="Q175" s="1">
        <v>13</v>
      </c>
      <c r="R175" s="1">
        <v>1</v>
      </c>
      <c r="S175" s="1">
        <v>5</v>
      </c>
      <c r="T175" s="1">
        <v>7</v>
      </c>
      <c r="U175" s="1">
        <v>1</v>
      </c>
      <c r="V175" s="1">
        <v>9</v>
      </c>
      <c r="W175" s="1">
        <v>1</v>
      </c>
      <c r="X175" s="1">
        <v>28</v>
      </c>
      <c r="Y175" s="1">
        <v>7</v>
      </c>
      <c r="Z175" s="1">
        <v>5</v>
      </c>
      <c r="AA175" s="1">
        <v>5</v>
      </c>
      <c r="AB175" s="1">
        <v>6</v>
      </c>
      <c r="AC175" s="1">
        <v>9</v>
      </c>
      <c r="AD175" s="40">
        <f t="shared" si="9"/>
        <v>29</v>
      </c>
      <c r="AE175" s="61">
        <f t="shared" si="8"/>
        <v>162</v>
      </c>
    </row>
    <row r="176" spans="1:31" customFormat="1" x14ac:dyDescent="0.3">
      <c r="A176" s="72">
        <f t="shared" si="7"/>
        <v>44071</v>
      </c>
      <c r="B176" s="1">
        <v>21</v>
      </c>
      <c r="C176" s="1">
        <v>1</v>
      </c>
      <c r="D176" s="1">
        <v>17</v>
      </c>
      <c r="E176" s="1">
        <v>0</v>
      </c>
      <c r="F176" s="1">
        <v>0</v>
      </c>
      <c r="G176" s="1">
        <v>0</v>
      </c>
      <c r="H176" s="1">
        <v>0</v>
      </c>
      <c r="I176" s="1">
        <v>14</v>
      </c>
      <c r="J176" s="1">
        <v>5</v>
      </c>
      <c r="K176" s="1">
        <v>9</v>
      </c>
      <c r="L176" s="1">
        <v>0</v>
      </c>
      <c r="M176" s="1">
        <v>0</v>
      </c>
      <c r="N176" s="1">
        <v>10</v>
      </c>
      <c r="O176" s="1">
        <v>1</v>
      </c>
      <c r="P176" s="1">
        <v>0</v>
      </c>
      <c r="Q176" s="1">
        <v>8</v>
      </c>
      <c r="R176" s="1">
        <v>0</v>
      </c>
      <c r="S176" s="1">
        <v>4</v>
      </c>
      <c r="T176" s="1">
        <v>7</v>
      </c>
      <c r="U176" s="1">
        <v>0</v>
      </c>
      <c r="V176" s="1">
        <v>3</v>
      </c>
      <c r="W176" s="1">
        <v>0</v>
      </c>
      <c r="X176" s="1">
        <v>33</v>
      </c>
      <c r="Y176" s="1">
        <v>11</v>
      </c>
      <c r="Z176" s="1">
        <v>0</v>
      </c>
      <c r="AA176" s="1">
        <v>7</v>
      </c>
      <c r="AB176" s="1">
        <v>4</v>
      </c>
      <c r="AC176" s="1">
        <v>2</v>
      </c>
      <c r="AD176" s="40">
        <f t="shared" si="9"/>
        <v>33</v>
      </c>
      <c r="AE176" s="61">
        <f t="shared" si="8"/>
        <v>157</v>
      </c>
    </row>
    <row r="177" spans="1:31" customFormat="1" x14ac:dyDescent="0.3">
      <c r="A177" s="72">
        <f t="shared" si="7"/>
        <v>44072</v>
      </c>
      <c r="B177" s="1">
        <v>19</v>
      </c>
      <c r="C177" s="1">
        <v>3</v>
      </c>
      <c r="D177" s="1">
        <v>10</v>
      </c>
      <c r="E177" s="1">
        <v>2</v>
      </c>
      <c r="F177" s="1">
        <v>0</v>
      </c>
      <c r="G177" s="1">
        <v>0</v>
      </c>
      <c r="H177" s="1">
        <v>0</v>
      </c>
      <c r="I177" s="1">
        <v>5</v>
      </c>
      <c r="J177" s="1">
        <v>3</v>
      </c>
      <c r="K177" s="1">
        <v>1</v>
      </c>
      <c r="L177" s="1">
        <v>1</v>
      </c>
      <c r="M177" s="1">
        <v>4</v>
      </c>
      <c r="N177" s="1">
        <v>8</v>
      </c>
      <c r="O177" s="1">
        <v>2</v>
      </c>
      <c r="P177" s="1">
        <v>4</v>
      </c>
      <c r="Q177" s="1">
        <v>34</v>
      </c>
      <c r="R177" s="1">
        <v>0</v>
      </c>
      <c r="S177" s="1">
        <v>4</v>
      </c>
      <c r="T177" s="1">
        <v>1</v>
      </c>
      <c r="U177" s="1">
        <v>2</v>
      </c>
      <c r="V177" s="1">
        <v>7</v>
      </c>
      <c r="W177" s="1">
        <v>1</v>
      </c>
      <c r="X177" s="1">
        <v>26</v>
      </c>
      <c r="Y177" s="1">
        <v>7</v>
      </c>
      <c r="Z177" s="1">
        <v>2</v>
      </c>
      <c r="AA177" s="1">
        <v>10</v>
      </c>
      <c r="AB177" s="1">
        <v>0</v>
      </c>
      <c r="AC177" s="1">
        <v>1</v>
      </c>
      <c r="AD177" s="40">
        <f t="shared" si="9"/>
        <v>27</v>
      </c>
      <c r="AE177" s="61">
        <f t="shared" si="8"/>
        <v>157</v>
      </c>
    </row>
    <row r="178" spans="1:31" customFormat="1" x14ac:dyDescent="0.3">
      <c r="A178" s="72">
        <f t="shared" si="7"/>
        <v>44073</v>
      </c>
      <c r="B178" s="1">
        <v>25</v>
      </c>
      <c r="C178" s="1">
        <v>6</v>
      </c>
      <c r="D178" s="1">
        <v>8</v>
      </c>
      <c r="E178" s="1">
        <v>2</v>
      </c>
      <c r="F178" s="1">
        <v>1</v>
      </c>
      <c r="G178" s="1">
        <v>0</v>
      </c>
      <c r="H178" s="1">
        <v>0</v>
      </c>
      <c r="I178" s="1">
        <v>3</v>
      </c>
      <c r="J178" s="1">
        <v>0</v>
      </c>
      <c r="K178" s="1">
        <v>1</v>
      </c>
      <c r="L178" s="1">
        <v>0</v>
      </c>
      <c r="M178" s="1">
        <v>4</v>
      </c>
      <c r="N178" s="1">
        <v>9</v>
      </c>
      <c r="O178" s="1">
        <v>0</v>
      </c>
      <c r="P178" s="1">
        <v>0</v>
      </c>
      <c r="Q178" s="1">
        <v>5</v>
      </c>
      <c r="R178" s="1">
        <v>3</v>
      </c>
      <c r="S178" s="1">
        <v>0</v>
      </c>
      <c r="T178" s="1">
        <v>2</v>
      </c>
      <c r="U178" s="1">
        <v>0</v>
      </c>
      <c r="V178" s="1">
        <v>3</v>
      </c>
      <c r="W178" s="1">
        <v>1</v>
      </c>
      <c r="X178" s="1">
        <v>23</v>
      </c>
      <c r="Y178" s="1">
        <v>0</v>
      </c>
      <c r="Z178" s="1">
        <v>1</v>
      </c>
      <c r="AA178" s="1">
        <v>0</v>
      </c>
      <c r="AB178" s="1">
        <v>2</v>
      </c>
      <c r="AC178" s="1">
        <v>0</v>
      </c>
      <c r="AD178" s="40">
        <f t="shared" si="9"/>
        <v>24</v>
      </c>
      <c r="AE178" s="61">
        <f t="shared" si="8"/>
        <v>99</v>
      </c>
    </row>
    <row r="179" spans="1:31" customFormat="1" x14ac:dyDescent="0.3">
      <c r="A179" s="72">
        <f t="shared" si="7"/>
        <v>44074</v>
      </c>
      <c r="B179" s="1">
        <v>4</v>
      </c>
      <c r="C179" s="1">
        <v>0</v>
      </c>
      <c r="D179" s="1">
        <v>3</v>
      </c>
      <c r="E179" s="1">
        <v>0</v>
      </c>
      <c r="F179" s="1">
        <v>0</v>
      </c>
      <c r="G179" s="1">
        <v>0</v>
      </c>
      <c r="H179" s="1">
        <v>0</v>
      </c>
      <c r="I179" s="1">
        <v>1</v>
      </c>
      <c r="J179" s="1">
        <v>0</v>
      </c>
      <c r="K179" s="1">
        <v>2</v>
      </c>
      <c r="L179" s="1">
        <v>0</v>
      </c>
      <c r="M179" s="1">
        <v>0</v>
      </c>
      <c r="N179" s="1">
        <v>4</v>
      </c>
      <c r="O179" s="1">
        <v>0</v>
      </c>
      <c r="P179" s="1">
        <v>0</v>
      </c>
      <c r="Q179" s="1">
        <v>1</v>
      </c>
      <c r="R179" s="1">
        <v>1</v>
      </c>
      <c r="S179" s="1">
        <v>0</v>
      </c>
      <c r="T179" s="1">
        <v>0</v>
      </c>
      <c r="U179" s="1">
        <v>0</v>
      </c>
      <c r="V179" s="1">
        <v>5</v>
      </c>
      <c r="W179" s="1">
        <v>0</v>
      </c>
      <c r="X179" s="1">
        <v>5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40">
        <f t="shared" si="9"/>
        <v>5</v>
      </c>
      <c r="AE179" s="61">
        <f t="shared" si="8"/>
        <v>26</v>
      </c>
    </row>
    <row r="180" spans="1:31" customFormat="1" x14ac:dyDescent="0.3">
      <c r="A180" s="72">
        <f t="shared" si="7"/>
        <v>44075</v>
      </c>
      <c r="B180" s="1">
        <v>4</v>
      </c>
      <c r="C180" s="1">
        <v>2</v>
      </c>
      <c r="D180" s="1">
        <v>9</v>
      </c>
      <c r="E180" s="1">
        <v>1</v>
      </c>
      <c r="F180" s="1">
        <v>0</v>
      </c>
      <c r="G180" s="1">
        <v>0</v>
      </c>
      <c r="H180" s="1">
        <v>1</v>
      </c>
      <c r="I180" s="1">
        <v>7</v>
      </c>
      <c r="J180" s="1">
        <v>2</v>
      </c>
      <c r="K180" s="1">
        <v>0</v>
      </c>
      <c r="L180" s="1">
        <v>0</v>
      </c>
      <c r="M180" s="1">
        <v>0</v>
      </c>
      <c r="N180" s="1">
        <v>5</v>
      </c>
      <c r="O180" s="1">
        <v>0</v>
      </c>
      <c r="P180" s="1">
        <v>0</v>
      </c>
      <c r="Q180" s="1">
        <v>6</v>
      </c>
      <c r="R180" s="1">
        <v>0</v>
      </c>
      <c r="S180" s="1">
        <v>4</v>
      </c>
      <c r="T180" s="1">
        <v>1</v>
      </c>
      <c r="U180" s="1">
        <v>1</v>
      </c>
      <c r="V180" s="1">
        <v>2</v>
      </c>
      <c r="W180" s="1">
        <v>1</v>
      </c>
      <c r="X180" s="1">
        <v>11</v>
      </c>
      <c r="Y180" s="1">
        <v>10</v>
      </c>
      <c r="Z180" s="1">
        <v>0</v>
      </c>
      <c r="AA180" s="1">
        <v>3</v>
      </c>
      <c r="AB180" s="1">
        <v>5</v>
      </c>
      <c r="AC180" s="1">
        <v>1</v>
      </c>
      <c r="AD180" s="40">
        <f t="shared" si="9"/>
        <v>12</v>
      </c>
      <c r="AE180" s="61">
        <f t="shared" si="8"/>
        <v>76</v>
      </c>
    </row>
    <row r="181" spans="1:31" x14ac:dyDescent="0.3">
      <c r="A181" s="72">
        <f t="shared" si="7"/>
        <v>44076</v>
      </c>
      <c r="B181" s="37">
        <v>35</v>
      </c>
      <c r="C181" s="37">
        <v>26</v>
      </c>
      <c r="D181" s="37">
        <v>17</v>
      </c>
      <c r="E181" s="37">
        <v>0</v>
      </c>
      <c r="F181" s="37">
        <v>0</v>
      </c>
      <c r="G181" s="37">
        <v>0</v>
      </c>
      <c r="H181" s="37">
        <v>1</v>
      </c>
      <c r="I181" s="37">
        <v>4</v>
      </c>
      <c r="J181" s="37">
        <v>1</v>
      </c>
      <c r="K181" s="37">
        <v>2</v>
      </c>
      <c r="L181" s="37">
        <v>1</v>
      </c>
      <c r="M181" s="37">
        <v>1</v>
      </c>
      <c r="N181" s="37">
        <v>12</v>
      </c>
      <c r="O181" s="37">
        <v>2</v>
      </c>
      <c r="P181" s="37">
        <v>0</v>
      </c>
      <c r="Q181" s="37">
        <v>13</v>
      </c>
      <c r="R181" s="37">
        <v>0</v>
      </c>
      <c r="S181" s="37">
        <v>8</v>
      </c>
      <c r="T181" s="37">
        <v>10</v>
      </c>
      <c r="U181" s="37">
        <v>2</v>
      </c>
      <c r="V181" s="37">
        <v>10</v>
      </c>
      <c r="W181" s="37">
        <v>1</v>
      </c>
      <c r="X181" s="37">
        <v>26</v>
      </c>
      <c r="Y181" s="37">
        <v>9</v>
      </c>
      <c r="Z181" s="37">
        <v>0</v>
      </c>
      <c r="AA181" s="37">
        <v>5</v>
      </c>
      <c r="AB181" s="37">
        <v>1</v>
      </c>
      <c r="AC181" s="37">
        <v>1</v>
      </c>
      <c r="AD181" s="60">
        <f t="shared" si="9"/>
        <v>27</v>
      </c>
      <c r="AE181" s="61">
        <f t="shared" si="8"/>
        <v>188</v>
      </c>
    </row>
    <row r="182" spans="1:31" x14ac:dyDescent="0.3">
      <c r="A182" s="72">
        <f t="shared" si="7"/>
        <v>44077</v>
      </c>
      <c r="B182" s="37">
        <v>29</v>
      </c>
      <c r="C182" s="37">
        <v>9</v>
      </c>
      <c r="D182" s="37">
        <v>7</v>
      </c>
      <c r="E182" s="37">
        <v>0</v>
      </c>
      <c r="F182" s="37">
        <v>1</v>
      </c>
      <c r="G182" s="37">
        <v>0</v>
      </c>
      <c r="H182" s="37">
        <v>0</v>
      </c>
      <c r="I182" s="37">
        <v>11</v>
      </c>
      <c r="J182" s="37">
        <v>0</v>
      </c>
      <c r="K182" s="37">
        <v>3</v>
      </c>
      <c r="L182" s="37">
        <v>0</v>
      </c>
      <c r="M182" s="37">
        <v>4</v>
      </c>
      <c r="N182" s="37">
        <v>3</v>
      </c>
      <c r="O182" s="37">
        <v>2</v>
      </c>
      <c r="P182" s="37">
        <v>1</v>
      </c>
      <c r="Q182" s="37">
        <v>21</v>
      </c>
      <c r="R182" s="37">
        <v>1</v>
      </c>
      <c r="S182" s="37">
        <v>4</v>
      </c>
      <c r="T182" s="37">
        <v>2</v>
      </c>
      <c r="U182" s="37">
        <v>4</v>
      </c>
      <c r="V182" s="37">
        <v>4</v>
      </c>
      <c r="W182" s="37">
        <v>3</v>
      </c>
      <c r="X182" s="37">
        <v>33</v>
      </c>
      <c r="Y182" s="37">
        <v>8</v>
      </c>
      <c r="Z182" s="37">
        <v>3</v>
      </c>
      <c r="AA182" s="37">
        <v>4</v>
      </c>
      <c r="AB182" s="37">
        <v>3</v>
      </c>
      <c r="AC182" s="37">
        <v>3</v>
      </c>
      <c r="AD182" s="60">
        <f t="shared" si="9"/>
        <v>36</v>
      </c>
      <c r="AE182" s="61">
        <f t="shared" si="8"/>
        <v>163</v>
      </c>
    </row>
    <row r="183" spans="1:31" x14ac:dyDescent="0.3">
      <c r="A183" s="72">
        <f t="shared" si="7"/>
        <v>44078</v>
      </c>
      <c r="B183" s="37">
        <v>28</v>
      </c>
      <c r="C183" s="37">
        <v>2</v>
      </c>
      <c r="D183" s="37">
        <v>6</v>
      </c>
      <c r="E183" s="37">
        <v>1</v>
      </c>
      <c r="F183" s="37">
        <v>0</v>
      </c>
      <c r="G183" s="37">
        <v>0</v>
      </c>
      <c r="H183" s="37">
        <v>0</v>
      </c>
      <c r="I183" s="37">
        <v>3</v>
      </c>
      <c r="J183" s="37">
        <v>2</v>
      </c>
      <c r="K183" s="37">
        <v>2</v>
      </c>
      <c r="L183" s="37">
        <v>1</v>
      </c>
      <c r="M183" s="37">
        <v>7</v>
      </c>
      <c r="N183" s="37">
        <v>6</v>
      </c>
      <c r="O183" s="37">
        <v>2</v>
      </c>
      <c r="P183" s="37">
        <v>0</v>
      </c>
      <c r="Q183" s="37">
        <v>9</v>
      </c>
      <c r="R183" s="37">
        <v>4</v>
      </c>
      <c r="S183" s="37">
        <v>8</v>
      </c>
      <c r="T183" s="37">
        <v>2</v>
      </c>
      <c r="U183" s="37">
        <v>0</v>
      </c>
      <c r="V183" s="37">
        <v>7</v>
      </c>
      <c r="W183" s="37">
        <v>5</v>
      </c>
      <c r="X183" s="37">
        <v>42</v>
      </c>
      <c r="Y183" s="37">
        <v>12</v>
      </c>
      <c r="Z183" s="37">
        <v>2</v>
      </c>
      <c r="AA183" s="37">
        <v>4</v>
      </c>
      <c r="AB183" s="37">
        <v>2</v>
      </c>
      <c r="AC183" s="37">
        <v>1</v>
      </c>
      <c r="AD183" s="60">
        <f t="shared" si="9"/>
        <v>47</v>
      </c>
      <c r="AE183" s="61">
        <f t="shared" si="8"/>
        <v>158</v>
      </c>
    </row>
    <row r="184" spans="1:31" x14ac:dyDescent="0.3">
      <c r="A184" s="72">
        <f t="shared" si="7"/>
        <v>44079</v>
      </c>
      <c r="B184" s="37">
        <v>29</v>
      </c>
      <c r="C184" s="37">
        <v>3</v>
      </c>
      <c r="D184" s="37">
        <v>14</v>
      </c>
      <c r="E184" s="37">
        <v>2</v>
      </c>
      <c r="F184" s="37">
        <v>3</v>
      </c>
      <c r="G184" s="37">
        <v>0</v>
      </c>
      <c r="H184" s="37">
        <v>0</v>
      </c>
      <c r="I184" s="37">
        <v>8</v>
      </c>
      <c r="J184" s="37">
        <v>4</v>
      </c>
      <c r="K184" s="37">
        <v>1</v>
      </c>
      <c r="L184" s="37">
        <v>0</v>
      </c>
      <c r="M184" s="37">
        <v>1</v>
      </c>
      <c r="N184" s="37">
        <v>9</v>
      </c>
      <c r="O184" s="37">
        <v>0</v>
      </c>
      <c r="P184" s="37">
        <v>0</v>
      </c>
      <c r="Q184" s="37">
        <v>18</v>
      </c>
      <c r="R184" s="37">
        <v>3</v>
      </c>
      <c r="S184" s="37">
        <v>5</v>
      </c>
      <c r="T184" s="37">
        <v>2</v>
      </c>
      <c r="U184" s="37">
        <v>7</v>
      </c>
      <c r="V184" s="37">
        <v>0</v>
      </c>
      <c r="W184" s="37">
        <v>1</v>
      </c>
      <c r="X184" s="37">
        <v>45</v>
      </c>
      <c r="Y184" s="37">
        <v>11</v>
      </c>
      <c r="Z184" s="37">
        <v>2</v>
      </c>
      <c r="AA184" s="37">
        <v>6</v>
      </c>
      <c r="AB184" s="37">
        <v>2</v>
      </c>
      <c r="AC184" s="37">
        <v>3</v>
      </c>
      <c r="AD184" s="60">
        <f t="shared" si="9"/>
        <v>46</v>
      </c>
      <c r="AE184" s="61">
        <f t="shared" si="8"/>
        <v>179</v>
      </c>
    </row>
    <row r="185" spans="1:31" x14ac:dyDescent="0.3">
      <c r="A185" s="72">
        <f t="shared" si="7"/>
        <v>44080</v>
      </c>
      <c r="B185" s="37">
        <v>14</v>
      </c>
      <c r="C185" s="37">
        <v>22</v>
      </c>
      <c r="D185" s="37">
        <v>6</v>
      </c>
      <c r="E185" s="37">
        <v>0</v>
      </c>
      <c r="F185" s="37">
        <v>0</v>
      </c>
      <c r="G185" s="37">
        <v>0</v>
      </c>
      <c r="H185" s="37">
        <v>0</v>
      </c>
      <c r="I185" s="37">
        <v>3</v>
      </c>
      <c r="J185" s="37">
        <v>6</v>
      </c>
      <c r="K185" s="37">
        <v>0</v>
      </c>
      <c r="L185" s="37">
        <v>1</v>
      </c>
      <c r="M185" s="37">
        <v>3</v>
      </c>
      <c r="N185" s="37">
        <v>4</v>
      </c>
      <c r="O185" s="37">
        <v>0</v>
      </c>
      <c r="P185" s="37">
        <v>0</v>
      </c>
      <c r="Q185" s="37">
        <v>5</v>
      </c>
      <c r="R185" s="37">
        <v>0</v>
      </c>
      <c r="S185" s="37">
        <v>4</v>
      </c>
      <c r="T185" s="37">
        <v>4</v>
      </c>
      <c r="U185" s="37">
        <v>0</v>
      </c>
      <c r="V185" s="37">
        <v>0</v>
      </c>
      <c r="W185" s="37">
        <v>2</v>
      </c>
      <c r="X185" s="37">
        <v>13</v>
      </c>
      <c r="Y185" s="37">
        <v>3</v>
      </c>
      <c r="Z185" s="37">
        <v>3</v>
      </c>
      <c r="AA185" s="37">
        <v>1</v>
      </c>
      <c r="AB185" s="37">
        <v>2</v>
      </c>
      <c r="AC185" s="37">
        <v>0</v>
      </c>
      <c r="AD185" s="60">
        <f t="shared" si="9"/>
        <v>15</v>
      </c>
      <c r="AE185" s="61">
        <f t="shared" si="8"/>
        <v>96</v>
      </c>
    </row>
    <row r="186" spans="1:31" x14ac:dyDescent="0.3">
      <c r="A186" s="72">
        <f t="shared" si="7"/>
        <v>44081</v>
      </c>
      <c r="B186" s="37">
        <v>11</v>
      </c>
      <c r="C186" s="37">
        <v>1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1</v>
      </c>
      <c r="L186" s="37">
        <v>0</v>
      </c>
      <c r="M186" s="37">
        <v>1</v>
      </c>
      <c r="N186" s="37">
        <v>6</v>
      </c>
      <c r="O186" s="37">
        <v>0</v>
      </c>
      <c r="P186" s="37">
        <v>0</v>
      </c>
      <c r="Q186" s="37">
        <v>0</v>
      </c>
      <c r="R186" s="37">
        <v>3</v>
      </c>
      <c r="S186" s="37">
        <v>0</v>
      </c>
      <c r="T186" s="37">
        <v>0</v>
      </c>
      <c r="U186" s="37">
        <v>0</v>
      </c>
      <c r="V186" s="37">
        <v>3</v>
      </c>
      <c r="W186" s="37">
        <v>0</v>
      </c>
      <c r="X186" s="37">
        <v>10</v>
      </c>
      <c r="Y186" s="37">
        <v>0</v>
      </c>
      <c r="Z186" s="37">
        <v>0</v>
      </c>
      <c r="AA186" s="37">
        <v>0</v>
      </c>
      <c r="AB186" s="37">
        <v>2</v>
      </c>
      <c r="AC186" s="37">
        <v>1</v>
      </c>
      <c r="AD186" s="60">
        <f t="shared" si="9"/>
        <v>10</v>
      </c>
      <c r="AE186" s="61">
        <f t="shared" si="8"/>
        <v>39</v>
      </c>
    </row>
    <row r="187" spans="1:31" x14ac:dyDescent="0.3">
      <c r="A187" s="72">
        <f t="shared" si="7"/>
        <v>44082</v>
      </c>
      <c r="B187" s="37">
        <v>14</v>
      </c>
      <c r="C187" s="37">
        <v>7</v>
      </c>
      <c r="D187" s="37">
        <v>1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3</v>
      </c>
      <c r="K187" s="37">
        <v>0</v>
      </c>
      <c r="L187" s="37">
        <v>0</v>
      </c>
      <c r="M187" s="37">
        <v>0</v>
      </c>
      <c r="N187" s="37">
        <v>4</v>
      </c>
      <c r="O187" s="37">
        <v>0</v>
      </c>
      <c r="P187" s="37">
        <v>0</v>
      </c>
      <c r="Q187" s="37">
        <v>5</v>
      </c>
      <c r="R187" s="37">
        <v>0</v>
      </c>
      <c r="S187" s="37">
        <v>4</v>
      </c>
      <c r="T187" s="37">
        <v>0</v>
      </c>
      <c r="U187" s="37">
        <v>2</v>
      </c>
      <c r="V187" s="37">
        <v>1</v>
      </c>
      <c r="W187" s="37">
        <v>3</v>
      </c>
      <c r="X187" s="37">
        <v>12</v>
      </c>
      <c r="Y187" s="37">
        <v>0</v>
      </c>
      <c r="Z187" s="37">
        <v>0</v>
      </c>
      <c r="AA187" s="37">
        <v>1</v>
      </c>
      <c r="AB187" s="37">
        <v>0</v>
      </c>
      <c r="AC187" s="37">
        <v>0</v>
      </c>
      <c r="AD187" s="60">
        <f t="shared" si="9"/>
        <v>15</v>
      </c>
      <c r="AE187" s="61">
        <f t="shared" si="8"/>
        <v>57</v>
      </c>
    </row>
    <row r="188" spans="1:31" x14ac:dyDescent="0.3">
      <c r="A188" s="72">
        <f t="shared" si="7"/>
        <v>44083</v>
      </c>
      <c r="B188" s="37">
        <v>15</v>
      </c>
      <c r="C188" s="37">
        <v>14</v>
      </c>
      <c r="D188" s="37">
        <v>21</v>
      </c>
      <c r="E188" s="37">
        <v>0</v>
      </c>
      <c r="F188" s="37">
        <v>1</v>
      </c>
      <c r="G188" s="37">
        <v>2</v>
      </c>
      <c r="H188" s="37">
        <v>0</v>
      </c>
      <c r="I188" s="37">
        <v>7</v>
      </c>
      <c r="J188" s="37">
        <v>20</v>
      </c>
      <c r="K188" s="37">
        <v>0</v>
      </c>
      <c r="L188" s="37">
        <v>0</v>
      </c>
      <c r="M188" s="37">
        <v>4</v>
      </c>
      <c r="N188" s="37">
        <v>3</v>
      </c>
      <c r="O188" s="37">
        <v>0</v>
      </c>
      <c r="P188" s="37">
        <v>0</v>
      </c>
      <c r="Q188" s="37">
        <v>11</v>
      </c>
      <c r="R188" s="37">
        <v>1</v>
      </c>
      <c r="S188" s="37">
        <v>7</v>
      </c>
      <c r="T188" s="37">
        <v>2</v>
      </c>
      <c r="U188" s="37">
        <v>4</v>
      </c>
      <c r="V188" s="37">
        <v>6</v>
      </c>
      <c r="W188" s="37">
        <v>4</v>
      </c>
      <c r="X188" s="37">
        <v>17</v>
      </c>
      <c r="Y188" s="37">
        <v>11</v>
      </c>
      <c r="Z188" s="37">
        <v>0</v>
      </c>
      <c r="AA188" s="37">
        <v>8</v>
      </c>
      <c r="AB188" s="37">
        <v>3</v>
      </c>
      <c r="AC188" s="37">
        <v>6</v>
      </c>
      <c r="AD188" s="60">
        <f t="shared" si="9"/>
        <v>21</v>
      </c>
      <c r="AE188" s="61">
        <f t="shared" si="8"/>
        <v>167</v>
      </c>
    </row>
    <row r="189" spans="1:31" x14ac:dyDescent="0.3">
      <c r="A189" s="72">
        <f t="shared" si="7"/>
        <v>44084</v>
      </c>
      <c r="B189" s="37">
        <v>21</v>
      </c>
      <c r="C189" s="37">
        <v>15</v>
      </c>
      <c r="D189" s="37">
        <v>12</v>
      </c>
      <c r="E189" s="37">
        <v>0</v>
      </c>
      <c r="F189" s="37">
        <v>0</v>
      </c>
      <c r="G189" s="37">
        <v>1</v>
      </c>
      <c r="H189" s="37">
        <v>1</v>
      </c>
      <c r="I189" s="37">
        <v>4</v>
      </c>
      <c r="J189" s="37">
        <v>1</v>
      </c>
      <c r="K189" s="37">
        <v>0</v>
      </c>
      <c r="L189" s="37">
        <v>0</v>
      </c>
      <c r="M189" s="37">
        <v>5</v>
      </c>
      <c r="N189" s="37">
        <v>2</v>
      </c>
      <c r="O189" s="37">
        <v>2</v>
      </c>
      <c r="P189" s="37">
        <v>1</v>
      </c>
      <c r="Q189" s="37">
        <v>7</v>
      </c>
      <c r="R189" s="37">
        <v>1</v>
      </c>
      <c r="S189" s="37">
        <v>4</v>
      </c>
      <c r="T189" s="37">
        <v>0</v>
      </c>
      <c r="U189" s="37">
        <v>2</v>
      </c>
      <c r="V189" s="37">
        <v>5</v>
      </c>
      <c r="W189" s="37">
        <v>4</v>
      </c>
      <c r="X189" s="37">
        <v>21</v>
      </c>
      <c r="Y189" s="37">
        <v>7</v>
      </c>
      <c r="Z189" s="37">
        <v>0</v>
      </c>
      <c r="AA189" s="37">
        <v>3</v>
      </c>
      <c r="AB189" s="37">
        <v>3</v>
      </c>
      <c r="AC189" s="37">
        <v>0</v>
      </c>
      <c r="AD189" s="60">
        <f t="shared" si="9"/>
        <v>25</v>
      </c>
      <c r="AE189" s="61">
        <f t="shared" si="8"/>
        <v>122</v>
      </c>
    </row>
    <row r="190" spans="1:31" x14ac:dyDescent="0.3">
      <c r="A190" s="72">
        <f t="shared" si="7"/>
        <v>44085</v>
      </c>
      <c r="B190" s="37">
        <v>19</v>
      </c>
      <c r="C190" s="37">
        <v>7</v>
      </c>
      <c r="D190" s="37">
        <v>14</v>
      </c>
      <c r="E190" s="37">
        <v>1</v>
      </c>
      <c r="F190" s="37">
        <v>0</v>
      </c>
      <c r="G190" s="37">
        <v>0</v>
      </c>
      <c r="H190" s="37">
        <v>0</v>
      </c>
      <c r="I190" s="37">
        <v>4</v>
      </c>
      <c r="J190" s="37">
        <v>13</v>
      </c>
      <c r="K190" s="37">
        <v>2</v>
      </c>
      <c r="L190" s="37">
        <v>0</v>
      </c>
      <c r="M190" s="37">
        <v>5</v>
      </c>
      <c r="N190" s="37">
        <v>7</v>
      </c>
      <c r="O190" s="37">
        <v>2</v>
      </c>
      <c r="P190" s="37">
        <v>1</v>
      </c>
      <c r="Q190" s="37">
        <v>4</v>
      </c>
      <c r="R190" s="37">
        <v>2</v>
      </c>
      <c r="S190" s="37">
        <v>5</v>
      </c>
      <c r="T190" s="37">
        <v>2</v>
      </c>
      <c r="U190" s="37">
        <v>6</v>
      </c>
      <c r="V190" s="37">
        <v>3</v>
      </c>
      <c r="W190" s="37">
        <v>3</v>
      </c>
      <c r="X190" s="37">
        <v>36</v>
      </c>
      <c r="Y190" s="37">
        <v>13</v>
      </c>
      <c r="Z190" s="37">
        <v>4</v>
      </c>
      <c r="AA190" s="37">
        <v>3</v>
      </c>
      <c r="AB190" s="37">
        <v>3</v>
      </c>
      <c r="AC190" s="37">
        <v>4</v>
      </c>
      <c r="AD190" s="60">
        <f t="shared" si="9"/>
        <v>39</v>
      </c>
      <c r="AE190" s="61">
        <f t="shared" si="8"/>
        <v>163</v>
      </c>
    </row>
    <row r="191" spans="1:31" x14ac:dyDescent="0.3">
      <c r="A191" s="72">
        <f t="shared" si="7"/>
        <v>44086</v>
      </c>
      <c r="B191" s="37">
        <v>59</v>
      </c>
      <c r="C191" s="37">
        <v>12</v>
      </c>
      <c r="D191" s="37">
        <v>11</v>
      </c>
      <c r="E191" s="37">
        <v>0</v>
      </c>
      <c r="F191" s="37">
        <v>0</v>
      </c>
      <c r="G191" s="37">
        <v>1</v>
      </c>
      <c r="H191" s="37">
        <v>2</v>
      </c>
      <c r="I191" s="37">
        <v>4</v>
      </c>
      <c r="J191" s="37">
        <v>1</v>
      </c>
      <c r="K191" s="37">
        <v>0</v>
      </c>
      <c r="L191" s="37">
        <v>0</v>
      </c>
      <c r="M191" s="37">
        <v>1</v>
      </c>
      <c r="N191" s="37">
        <v>5</v>
      </c>
      <c r="O191" s="37">
        <v>1</v>
      </c>
      <c r="P191" s="37">
        <v>0</v>
      </c>
      <c r="Q191" s="37">
        <v>11</v>
      </c>
      <c r="R191" s="37">
        <v>0</v>
      </c>
      <c r="S191" s="37">
        <v>2</v>
      </c>
      <c r="T191" s="37">
        <v>3</v>
      </c>
      <c r="U191" s="37">
        <v>3</v>
      </c>
      <c r="V191" s="37">
        <v>2</v>
      </c>
      <c r="W191" s="37">
        <v>1</v>
      </c>
      <c r="X191" s="37">
        <v>41</v>
      </c>
      <c r="Y191" s="37">
        <v>17</v>
      </c>
      <c r="Z191" s="37">
        <v>4</v>
      </c>
      <c r="AA191" s="37">
        <v>13</v>
      </c>
      <c r="AB191" s="37">
        <v>2</v>
      </c>
      <c r="AC191" s="37">
        <v>5</v>
      </c>
      <c r="AD191" s="60">
        <f t="shared" si="9"/>
        <v>42</v>
      </c>
      <c r="AE191" s="61">
        <f t="shared" si="8"/>
        <v>201</v>
      </c>
    </row>
    <row r="192" spans="1:31" x14ac:dyDescent="0.3">
      <c r="A192" s="72">
        <f t="shared" si="7"/>
        <v>44087</v>
      </c>
      <c r="B192" s="37">
        <v>18</v>
      </c>
      <c r="C192" s="37">
        <v>2</v>
      </c>
      <c r="D192" s="37">
        <v>6</v>
      </c>
      <c r="E192" s="37">
        <v>4</v>
      </c>
      <c r="F192" s="37">
        <v>0</v>
      </c>
      <c r="G192" s="37">
        <v>0</v>
      </c>
      <c r="H192" s="37">
        <v>1</v>
      </c>
      <c r="I192" s="37">
        <v>3</v>
      </c>
      <c r="J192" s="37">
        <v>2</v>
      </c>
      <c r="K192" s="37">
        <v>1</v>
      </c>
      <c r="L192" s="37">
        <v>0</v>
      </c>
      <c r="M192" s="37">
        <v>1</v>
      </c>
      <c r="N192" s="37">
        <v>7</v>
      </c>
      <c r="O192" s="37">
        <v>2</v>
      </c>
      <c r="P192" s="37">
        <v>0</v>
      </c>
      <c r="Q192" s="37">
        <v>2</v>
      </c>
      <c r="R192" s="37">
        <v>0</v>
      </c>
      <c r="S192" s="37">
        <v>2</v>
      </c>
      <c r="T192" s="37">
        <v>1</v>
      </c>
      <c r="U192" s="37">
        <v>3</v>
      </c>
      <c r="V192" s="37">
        <v>1</v>
      </c>
      <c r="W192" s="37">
        <v>0</v>
      </c>
      <c r="X192" s="37">
        <v>25</v>
      </c>
      <c r="Y192" s="37">
        <v>0</v>
      </c>
      <c r="Z192" s="37">
        <v>1</v>
      </c>
      <c r="AA192" s="37">
        <v>1</v>
      </c>
      <c r="AB192" s="37">
        <v>1</v>
      </c>
      <c r="AC192" s="37">
        <v>8</v>
      </c>
      <c r="AD192" s="60">
        <f t="shared" si="9"/>
        <v>25</v>
      </c>
      <c r="AE192" s="61">
        <f t="shared" si="8"/>
        <v>92</v>
      </c>
    </row>
    <row r="193" spans="1:31" x14ac:dyDescent="0.3">
      <c r="A193" s="72">
        <f t="shared" si="7"/>
        <v>44088</v>
      </c>
      <c r="B193" s="37">
        <v>1</v>
      </c>
      <c r="C193" s="37">
        <v>0</v>
      </c>
      <c r="D193" s="37">
        <v>1</v>
      </c>
      <c r="E193" s="37">
        <v>0</v>
      </c>
      <c r="F193" s="37">
        <v>0</v>
      </c>
      <c r="G193" s="37">
        <v>0</v>
      </c>
      <c r="H193" s="37">
        <v>1</v>
      </c>
      <c r="I193" s="37">
        <v>0</v>
      </c>
      <c r="J193" s="37">
        <v>0</v>
      </c>
      <c r="K193" s="37">
        <v>0</v>
      </c>
      <c r="L193" s="37">
        <v>0</v>
      </c>
      <c r="M193" s="37">
        <v>3</v>
      </c>
      <c r="N193" s="37">
        <v>3</v>
      </c>
      <c r="O193" s="37">
        <v>0</v>
      </c>
      <c r="P193" s="37">
        <v>0</v>
      </c>
      <c r="Q193" s="37">
        <v>3</v>
      </c>
      <c r="R193" s="37">
        <v>0</v>
      </c>
      <c r="S193" s="37">
        <v>0</v>
      </c>
      <c r="T193" s="37">
        <v>0</v>
      </c>
      <c r="U193" s="37">
        <v>0</v>
      </c>
      <c r="V193" s="37">
        <v>1</v>
      </c>
      <c r="W193" s="37">
        <v>0</v>
      </c>
      <c r="X193" s="37">
        <v>11</v>
      </c>
      <c r="Y193" s="37">
        <v>2</v>
      </c>
      <c r="Z193" s="37">
        <v>0</v>
      </c>
      <c r="AA193" s="37">
        <v>0</v>
      </c>
      <c r="AB193" s="37">
        <v>1</v>
      </c>
      <c r="AC193" s="37">
        <v>0</v>
      </c>
      <c r="AD193" s="60">
        <f t="shared" si="9"/>
        <v>11</v>
      </c>
      <c r="AE193" s="61">
        <f t="shared" si="8"/>
        <v>27</v>
      </c>
    </row>
    <row r="194" spans="1:31" x14ac:dyDescent="0.3">
      <c r="A194" s="72">
        <f t="shared" si="7"/>
        <v>44089</v>
      </c>
      <c r="B194" s="37">
        <v>12</v>
      </c>
      <c r="C194" s="37">
        <v>24</v>
      </c>
      <c r="D194" s="37">
        <v>8</v>
      </c>
      <c r="E194" s="37">
        <v>2</v>
      </c>
      <c r="F194" s="37">
        <v>0</v>
      </c>
      <c r="G194" s="37">
        <v>5</v>
      </c>
      <c r="H194" s="37">
        <v>0</v>
      </c>
      <c r="I194" s="37">
        <v>4</v>
      </c>
      <c r="J194" s="37">
        <v>19</v>
      </c>
      <c r="K194" s="37">
        <v>1</v>
      </c>
      <c r="L194" s="37">
        <v>0</v>
      </c>
      <c r="M194" s="37">
        <v>1</v>
      </c>
      <c r="N194" s="37">
        <v>0</v>
      </c>
      <c r="O194" s="37">
        <v>0</v>
      </c>
      <c r="P194" s="37">
        <v>2</v>
      </c>
      <c r="Q194" s="37">
        <v>10</v>
      </c>
      <c r="R194" s="37">
        <v>0</v>
      </c>
      <c r="S194" s="37">
        <v>4</v>
      </c>
      <c r="T194" s="37">
        <v>0</v>
      </c>
      <c r="U194" s="37">
        <v>8</v>
      </c>
      <c r="V194" s="37">
        <v>1</v>
      </c>
      <c r="W194" s="37">
        <v>5</v>
      </c>
      <c r="X194" s="37">
        <v>12</v>
      </c>
      <c r="Y194" s="37">
        <v>15</v>
      </c>
      <c r="Z194" s="37">
        <v>1</v>
      </c>
      <c r="AA194" s="37">
        <v>1</v>
      </c>
      <c r="AB194" s="37">
        <v>5</v>
      </c>
      <c r="AC194" s="37">
        <v>3</v>
      </c>
      <c r="AD194" s="60">
        <f t="shared" si="9"/>
        <v>17</v>
      </c>
      <c r="AE194" s="61">
        <f t="shared" si="8"/>
        <v>143</v>
      </c>
    </row>
    <row r="195" spans="1:31" x14ac:dyDescent="0.3">
      <c r="A195" s="72">
        <f t="shared" si="7"/>
        <v>44090</v>
      </c>
      <c r="B195" s="37">
        <v>26</v>
      </c>
      <c r="C195" s="37">
        <v>9</v>
      </c>
      <c r="D195" s="37">
        <v>10</v>
      </c>
      <c r="E195" s="37">
        <v>3</v>
      </c>
      <c r="F195" s="37">
        <v>0</v>
      </c>
      <c r="G195" s="37">
        <v>2</v>
      </c>
      <c r="H195" s="37">
        <v>2</v>
      </c>
      <c r="I195" s="37">
        <v>2</v>
      </c>
      <c r="J195" s="37">
        <v>6</v>
      </c>
      <c r="K195" s="37">
        <v>2</v>
      </c>
      <c r="L195" s="37">
        <v>1</v>
      </c>
      <c r="M195" s="37">
        <v>6</v>
      </c>
      <c r="N195" s="37">
        <v>4</v>
      </c>
      <c r="O195" s="37">
        <v>2</v>
      </c>
      <c r="P195" s="37">
        <v>3</v>
      </c>
      <c r="Q195" s="37">
        <v>19</v>
      </c>
      <c r="R195" s="37">
        <v>0</v>
      </c>
      <c r="S195" s="37">
        <v>4</v>
      </c>
      <c r="T195" s="37">
        <v>2</v>
      </c>
      <c r="U195" s="37">
        <v>0</v>
      </c>
      <c r="V195" s="37">
        <v>0</v>
      </c>
      <c r="W195" s="37">
        <v>2</v>
      </c>
      <c r="X195" s="37">
        <v>27</v>
      </c>
      <c r="Y195" s="37">
        <v>10</v>
      </c>
      <c r="Z195" s="37">
        <v>0</v>
      </c>
      <c r="AA195" s="37">
        <v>0</v>
      </c>
      <c r="AB195" s="37">
        <v>3</v>
      </c>
      <c r="AC195" s="37">
        <v>10</v>
      </c>
      <c r="AD195" s="60">
        <f t="shared" si="9"/>
        <v>29</v>
      </c>
      <c r="AE195" s="61">
        <f t="shared" si="8"/>
        <v>155</v>
      </c>
    </row>
    <row r="196" spans="1:31" x14ac:dyDescent="0.3">
      <c r="A196" s="72">
        <f t="shared" si="7"/>
        <v>44091</v>
      </c>
      <c r="B196" s="37">
        <v>28</v>
      </c>
      <c r="C196" s="37">
        <v>14</v>
      </c>
      <c r="D196" s="37">
        <v>5</v>
      </c>
      <c r="E196" s="37">
        <v>0</v>
      </c>
      <c r="F196" s="37">
        <v>1</v>
      </c>
      <c r="G196" s="37">
        <v>1</v>
      </c>
      <c r="H196" s="37">
        <v>7</v>
      </c>
      <c r="I196" s="37">
        <v>3</v>
      </c>
      <c r="J196" s="37">
        <v>3</v>
      </c>
      <c r="K196" s="37">
        <v>0</v>
      </c>
      <c r="L196" s="37">
        <v>0</v>
      </c>
      <c r="M196" s="37">
        <v>2</v>
      </c>
      <c r="N196" s="37">
        <v>7</v>
      </c>
      <c r="O196" s="37">
        <v>2</v>
      </c>
      <c r="P196" s="37">
        <v>4</v>
      </c>
      <c r="Q196" s="37">
        <v>19</v>
      </c>
      <c r="R196" s="37">
        <v>2</v>
      </c>
      <c r="S196" s="37">
        <v>2</v>
      </c>
      <c r="T196" s="37">
        <v>3</v>
      </c>
      <c r="U196" s="37">
        <v>3</v>
      </c>
      <c r="V196" s="37">
        <v>3</v>
      </c>
      <c r="W196" s="37">
        <v>0</v>
      </c>
      <c r="X196" s="37">
        <v>39</v>
      </c>
      <c r="Y196" s="37">
        <v>12</v>
      </c>
      <c r="Z196" s="37">
        <v>2</v>
      </c>
      <c r="AA196" s="37">
        <v>0</v>
      </c>
      <c r="AB196" s="37">
        <v>2</v>
      </c>
      <c r="AC196" s="37">
        <v>10</v>
      </c>
      <c r="AD196" s="60">
        <f t="shared" si="9"/>
        <v>39</v>
      </c>
      <c r="AE196" s="61">
        <f t="shared" si="8"/>
        <v>174</v>
      </c>
    </row>
    <row r="197" spans="1:31" x14ac:dyDescent="0.3">
      <c r="A197" s="72">
        <v>44092</v>
      </c>
      <c r="B197" s="37">
        <v>29</v>
      </c>
      <c r="C197" s="37">
        <v>9</v>
      </c>
      <c r="D197" s="37">
        <v>4</v>
      </c>
      <c r="E197" s="37">
        <v>0</v>
      </c>
      <c r="F197" s="37">
        <v>0</v>
      </c>
      <c r="G197" s="37">
        <v>2</v>
      </c>
      <c r="H197" s="37">
        <v>2</v>
      </c>
      <c r="I197" s="37">
        <v>3</v>
      </c>
      <c r="J197" s="37">
        <v>1</v>
      </c>
      <c r="K197" s="37">
        <v>3</v>
      </c>
      <c r="L197" s="37">
        <v>1</v>
      </c>
      <c r="M197" s="37">
        <v>0</v>
      </c>
      <c r="N197" s="37">
        <v>7</v>
      </c>
      <c r="O197" s="37">
        <v>1</v>
      </c>
      <c r="P197" s="37">
        <v>4</v>
      </c>
      <c r="Q197" s="37">
        <v>9</v>
      </c>
      <c r="R197" s="37">
        <v>0</v>
      </c>
      <c r="S197" s="37">
        <v>3</v>
      </c>
      <c r="T197" s="37">
        <v>1</v>
      </c>
      <c r="U197" s="37">
        <v>3</v>
      </c>
      <c r="V197" s="37">
        <v>2</v>
      </c>
      <c r="W197" s="37">
        <v>4</v>
      </c>
      <c r="X197" s="37">
        <v>47</v>
      </c>
      <c r="Y197" s="37">
        <v>10</v>
      </c>
      <c r="Z197" s="37">
        <v>3</v>
      </c>
      <c r="AA197" s="37">
        <v>1</v>
      </c>
      <c r="AB197" s="37">
        <v>2</v>
      </c>
      <c r="AC197" s="37">
        <v>3</v>
      </c>
      <c r="AD197" s="60">
        <f t="shared" si="9"/>
        <v>51</v>
      </c>
      <c r="AE197" s="61">
        <f t="shared" si="8"/>
        <v>154</v>
      </c>
    </row>
    <row r="198" spans="1:31" x14ac:dyDescent="0.3">
      <c r="A198" s="72">
        <v>44093</v>
      </c>
      <c r="B198" s="37">
        <v>29</v>
      </c>
      <c r="C198" s="37">
        <v>6</v>
      </c>
      <c r="D198" s="37">
        <v>14</v>
      </c>
      <c r="E198" s="37">
        <v>2</v>
      </c>
      <c r="F198" s="37">
        <v>0</v>
      </c>
      <c r="G198" s="37">
        <v>5</v>
      </c>
      <c r="H198" s="37">
        <v>1</v>
      </c>
      <c r="I198" s="37">
        <v>3</v>
      </c>
      <c r="J198" s="37">
        <v>1</v>
      </c>
      <c r="K198" s="37">
        <v>3</v>
      </c>
      <c r="L198" s="37">
        <v>1</v>
      </c>
      <c r="M198" s="37">
        <v>3</v>
      </c>
      <c r="N198" s="37">
        <v>7</v>
      </c>
      <c r="O198" s="37">
        <v>1</v>
      </c>
      <c r="P198" s="37">
        <v>4</v>
      </c>
      <c r="Q198" s="37">
        <v>20</v>
      </c>
      <c r="R198" s="37">
        <v>1</v>
      </c>
      <c r="S198" s="37">
        <v>1</v>
      </c>
      <c r="T198" s="37">
        <v>0</v>
      </c>
      <c r="U198" s="37">
        <v>4</v>
      </c>
      <c r="V198" s="37">
        <v>1</v>
      </c>
      <c r="W198" s="37">
        <v>5</v>
      </c>
      <c r="X198" s="37">
        <v>40</v>
      </c>
      <c r="Y198" s="37">
        <v>16</v>
      </c>
      <c r="Z198" s="37">
        <v>7</v>
      </c>
      <c r="AA198" s="37">
        <v>5</v>
      </c>
      <c r="AB198" s="37">
        <v>6</v>
      </c>
      <c r="AC198" s="37">
        <v>3</v>
      </c>
      <c r="AD198" s="60">
        <f t="shared" si="9"/>
        <v>45</v>
      </c>
      <c r="AE198" s="61">
        <f t="shared" si="8"/>
        <v>189</v>
      </c>
    </row>
    <row r="199" spans="1:31" x14ac:dyDescent="0.3">
      <c r="A199" s="72">
        <v>44094</v>
      </c>
      <c r="B199" s="37">
        <v>11</v>
      </c>
      <c r="C199" s="37">
        <v>4</v>
      </c>
      <c r="D199" s="37">
        <v>19</v>
      </c>
      <c r="E199" s="37">
        <v>6</v>
      </c>
      <c r="F199" s="37">
        <v>0</v>
      </c>
      <c r="G199" s="37">
        <v>1</v>
      </c>
      <c r="H199" s="37">
        <v>0</v>
      </c>
      <c r="I199" s="37">
        <v>1</v>
      </c>
      <c r="J199" s="37">
        <v>0</v>
      </c>
      <c r="K199" s="37">
        <v>2</v>
      </c>
      <c r="L199" s="37">
        <v>1</v>
      </c>
      <c r="M199" s="37">
        <v>5</v>
      </c>
      <c r="N199" s="37">
        <v>2</v>
      </c>
      <c r="O199" s="37">
        <v>1</v>
      </c>
      <c r="P199" s="37">
        <v>2</v>
      </c>
      <c r="Q199" s="37">
        <v>2</v>
      </c>
      <c r="R199" s="37">
        <v>1</v>
      </c>
      <c r="S199" s="37">
        <v>0</v>
      </c>
      <c r="T199" s="37">
        <v>3</v>
      </c>
      <c r="U199" s="37">
        <v>1</v>
      </c>
      <c r="V199" s="37">
        <v>1</v>
      </c>
      <c r="W199" s="37">
        <v>4</v>
      </c>
      <c r="X199" s="37">
        <v>12</v>
      </c>
      <c r="Y199" s="37">
        <v>3</v>
      </c>
      <c r="Z199" s="37">
        <v>2</v>
      </c>
      <c r="AA199" s="37">
        <v>0</v>
      </c>
      <c r="AB199" s="37">
        <v>2</v>
      </c>
      <c r="AC199" s="37">
        <v>0</v>
      </c>
      <c r="AD199" s="60">
        <f t="shared" si="9"/>
        <v>16</v>
      </c>
      <c r="AE199" s="61">
        <f t="shared" si="8"/>
        <v>86</v>
      </c>
    </row>
    <row r="200" spans="1:31" x14ac:dyDescent="0.3">
      <c r="A200" s="72">
        <v>44095</v>
      </c>
      <c r="B200" s="37">
        <v>8</v>
      </c>
      <c r="C200" s="37">
        <v>1</v>
      </c>
      <c r="D200" s="37">
        <v>1</v>
      </c>
      <c r="E200" s="37">
        <v>0</v>
      </c>
      <c r="F200" s="37">
        <v>0</v>
      </c>
      <c r="G200" s="37">
        <v>0</v>
      </c>
      <c r="H200" s="37">
        <v>0</v>
      </c>
      <c r="I200" s="37">
        <v>3</v>
      </c>
      <c r="J200" s="37">
        <v>0</v>
      </c>
      <c r="K200" s="37">
        <v>0</v>
      </c>
      <c r="L200" s="37">
        <v>0</v>
      </c>
      <c r="M200" s="37">
        <v>8</v>
      </c>
      <c r="N200" s="37">
        <v>3</v>
      </c>
      <c r="O200" s="37">
        <v>0</v>
      </c>
      <c r="P200" s="37">
        <v>0</v>
      </c>
      <c r="Q200" s="37">
        <v>4</v>
      </c>
      <c r="R200" s="37">
        <v>0</v>
      </c>
      <c r="S200" s="37">
        <v>0</v>
      </c>
      <c r="T200" s="37">
        <v>0</v>
      </c>
      <c r="U200" s="37">
        <v>0</v>
      </c>
      <c r="V200" s="37">
        <v>5</v>
      </c>
      <c r="W200" s="37">
        <v>0</v>
      </c>
      <c r="X200" s="37">
        <v>9</v>
      </c>
      <c r="Y200" s="37">
        <v>1</v>
      </c>
      <c r="Z200" s="37">
        <v>1</v>
      </c>
      <c r="AA200" s="37">
        <v>0</v>
      </c>
      <c r="AB200" s="37">
        <v>0</v>
      </c>
      <c r="AC200" s="37">
        <v>0</v>
      </c>
      <c r="AD200" s="60">
        <f t="shared" si="9"/>
        <v>9</v>
      </c>
      <c r="AE200" s="61">
        <f t="shared" si="8"/>
        <v>44</v>
      </c>
    </row>
    <row r="201" spans="1:31" x14ac:dyDescent="0.3">
      <c r="A201" s="72">
        <v>44096</v>
      </c>
      <c r="B201" s="37">
        <v>13</v>
      </c>
      <c r="C201" s="37">
        <v>16</v>
      </c>
      <c r="D201" s="37">
        <v>13</v>
      </c>
      <c r="E201" s="37">
        <v>4</v>
      </c>
      <c r="F201" s="37">
        <v>0</v>
      </c>
      <c r="G201" s="37">
        <v>3</v>
      </c>
      <c r="H201" s="37">
        <v>5</v>
      </c>
      <c r="I201" s="37">
        <v>3</v>
      </c>
      <c r="J201" s="37">
        <v>0</v>
      </c>
      <c r="K201" s="37">
        <v>0</v>
      </c>
      <c r="L201" s="37">
        <v>1</v>
      </c>
      <c r="M201" s="37">
        <v>0</v>
      </c>
      <c r="N201" s="37">
        <v>2</v>
      </c>
      <c r="O201" s="37">
        <v>1</v>
      </c>
      <c r="P201" s="37">
        <v>1</v>
      </c>
      <c r="Q201" s="37">
        <v>17</v>
      </c>
      <c r="R201" s="37">
        <v>0</v>
      </c>
      <c r="S201" s="37">
        <v>4</v>
      </c>
      <c r="T201" s="37">
        <v>4</v>
      </c>
      <c r="U201" s="37">
        <v>1</v>
      </c>
      <c r="V201" s="37">
        <v>5</v>
      </c>
      <c r="W201" s="37">
        <v>0</v>
      </c>
      <c r="X201" s="37">
        <v>30</v>
      </c>
      <c r="Y201" s="37">
        <v>14</v>
      </c>
      <c r="Z201" s="37">
        <v>2</v>
      </c>
      <c r="AA201" s="37">
        <v>3</v>
      </c>
      <c r="AB201" s="37">
        <v>3</v>
      </c>
      <c r="AC201" s="37">
        <v>6</v>
      </c>
      <c r="AD201" s="60">
        <f t="shared" si="9"/>
        <v>30</v>
      </c>
      <c r="AE201" s="61">
        <f t="shared" si="8"/>
        <v>151</v>
      </c>
    </row>
    <row r="202" spans="1:31" x14ac:dyDescent="0.3">
      <c r="A202" s="72">
        <v>44097</v>
      </c>
      <c r="B202" s="37">
        <v>25</v>
      </c>
      <c r="C202" s="37">
        <v>9</v>
      </c>
      <c r="D202" s="37">
        <v>6</v>
      </c>
      <c r="E202" s="37">
        <v>1</v>
      </c>
      <c r="F202" s="37">
        <v>0</v>
      </c>
      <c r="G202" s="37">
        <v>3</v>
      </c>
      <c r="H202" s="37">
        <v>2</v>
      </c>
      <c r="I202" s="37">
        <v>0</v>
      </c>
      <c r="J202" s="37">
        <v>3</v>
      </c>
      <c r="K202" s="37">
        <v>3</v>
      </c>
      <c r="L202" s="37">
        <v>0</v>
      </c>
      <c r="M202" s="37">
        <v>1</v>
      </c>
      <c r="N202" s="37">
        <v>1</v>
      </c>
      <c r="O202" s="37">
        <v>0</v>
      </c>
      <c r="P202" s="37">
        <v>1</v>
      </c>
      <c r="Q202" s="37">
        <v>7</v>
      </c>
      <c r="R202" s="37">
        <v>0</v>
      </c>
      <c r="S202" s="37">
        <v>0</v>
      </c>
      <c r="T202" s="37">
        <v>0</v>
      </c>
      <c r="U202" s="37">
        <v>2</v>
      </c>
      <c r="V202" s="37">
        <v>6</v>
      </c>
      <c r="W202" s="37">
        <v>0</v>
      </c>
      <c r="X202" s="37">
        <v>30</v>
      </c>
      <c r="Y202" s="37">
        <v>2</v>
      </c>
      <c r="Z202" s="37">
        <v>4</v>
      </c>
      <c r="AA202" s="37">
        <v>1</v>
      </c>
      <c r="AB202" s="37">
        <v>0</v>
      </c>
      <c r="AC202" s="37">
        <v>2</v>
      </c>
      <c r="AD202" s="60">
        <f t="shared" si="9"/>
        <v>30</v>
      </c>
      <c r="AE202" s="61">
        <f t="shared" si="8"/>
        <v>109</v>
      </c>
    </row>
    <row r="203" spans="1:31" x14ac:dyDescent="0.3">
      <c r="A203" s="72">
        <v>44098</v>
      </c>
      <c r="B203" s="37">
        <v>7</v>
      </c>
      <c r="C203" s="37">
        <v>25</v>
      </c>
      <c r="D203" s="37">
        <v>7</v>
      </c>
      <c r="E203" s="37">
        <v>2</v>
      </c>
      <c r="F203" s="37">
        <v>0</v>
      </c>
      <c r="G203" s="37">
        <v>1</v>
      </c>
      <c r="H203" s="37">
        <v>1</v>
      </c>
      <c r="I203" s="37">
        <v>4</v>
      </c>
      <c r="J203" s="37">
        <v>0</v>
      </c>
      <c r="K203" s="37">
        <v>2</v>
      </c>
      <c r="L203" s="37">
        <v>0</v>
      </c>
      <c r="M203" s="37">
        <v>2</v>
      </c>
      <c r="N203" s="37">
        <v>7</v>
      </c>
      <c r="O203" s="37">
        <v>4</v>
      </c>
      <c r="P203" s="37">
        <v>0</v>
      </c>
      <c r="Q203" s="37">
        <v>9</v>
      </c>
      <c r="R203" s="37">
        <v>2</v>
      </c>
      <c r="S203" s="37">
        <v>8</v>
      </c>
      <c r="T203" s="37">
        <v>0</v>
      </c>
      <c r="U203" s="37">
        <v>3</v>
      </c>
      <c r="V203" s="37">
        <v>6</v>
      </c>
      <c r="W203" s="37">
        <v>3</v>
      </c>
      <c r="X203" s="37">
        <v>38</v>
      </c>
      <c r="Y203" s="37">
        <v>15</v>
      </c>
      <c r="Z203" s="37">
        <v>2</v>
      </c>
      <c r="AA203" s="37">
        <v>0</v>
      </c>
      <c r="AB203" s="37">
        <v>8</v>
      </c>
      <c r="AC203" s="37">
        <v>4</v>
      </c>
      <c r="AD203" s="60">
        <f t="shared" si="9"/>
        <v>41</v>
      </c>
      <c r="AE203" s="61">
        <f t="shared" si="8"/>
        <v>160</v>
      </c>
    </row>
    <row r="204" spans="1:31" x14ac:dyDescent="0.3">
      <c r="A204" s="72">
        <v>44099</v>
      </c>
      <c r="B204" s="37">
        <v>58</v>
      </c>
      <c r="C204" s="37">
        <v>16</v>
      </c>
      <c r="D204" s="37">
        <v>10</v>
      </c>
      <c r="E204" s="37">
        <v>1</v>
      </c>
      <c r="F204" s="37">
        <v>0</v>
      </c>
      <c r="G204" s="37">
        <v>0</v>
      </c>
      <c r="H204" s="37">
        <v>6</v>
      </c>
      <c r="I204" s="37">
        <v>6</v>
      </c>
      <c r="J204" s="37">
        <v>1</v>
      </c>
      <c r="K204" s="37">
        <v>1</v>
      </c>
      <c r="L204" s="37">
        <v>1</v>
      </c>
      <c r="M204" s="37">
        <v>3</v>
      </c>
      <c r="N204" s="37">
        <v>8</v>
      </c>
      <c r="O204" s="37">
        <v>3</v>
      </c>
      <c r="P204" s="37">
        <v>0</v>
      </c>
      <c r="Q204" s="37">
        <v>22</v>
      </c>
      <c r="R204" s="37">
        <v>4</v>
      </c>
      <c r="S204" s="37">
        <v>6</v>
      </c>
      <c r="T204" s="37">
        <v>4</v>
      </c>
      <c r="U204" s="37">
        <v>3</v>
      </c>
      <c r="V204" s="37">
        <v>2</v>
      </c>
      <c r="W204" s="37">
        <v>2</v>
      </c>
      <c r="X204" s="37">
        <v>61</v>
      </c>
      <c r="Y204" s="37">
        <v>20</v>
      </c>
      <c r="Z204" s="37">
        <v>27</v>
      </c>
      <c r="AA204" s="37">
        <v>5</v>
      </c>
      <c r="AB204" s="37">
        <v>5</v>
      </c>
      <c r="AC204" s="37">
        <v>15</v>
      </c>
      <c r="AD204" s="60">
        <f t="shared" si="9"/>
        <v>63</v>
      </c>
      <c r="AE204" s="61">
        <f t="shared" si="8"/>
        <v>290</v>
      </c>
    </row>
    <row r="205" spans="1:31" x14ac:dyDescent="0.3">
      <c r="A205" s="72">
        <f>A204+1</f>
        <v>44100</v>
      </c>
      <c r="B205" s="37">
        <v>31</v>
      </c>
      <c r="C205" s="37">
        <v>24</v>
      </c>
      <c r="D205" s="37">
        <v>11</v>
      </c>
      <c r="E205" s="37">
        <v>0</v>
      </c>
      <c r="F205" s="37">
        <v>1</v>
      </c>
      <c r="G205" s="37">
        <v>0</v>
      </c>
      <c r="H205" s="37">
        <v>14</v>
      </c>
      <c r="I205" s="37">
        <v>2</v>
      </c>
      <c r="J205" s="37">
        <v>8</v>
      </c>
      <c r="K205" s="37">
        <v>1</v>
      </c>
      <c r="L205" s="37">
        <v>3</v>
      </c>
      <c r="M205" s="37">
        <v>11</v>
      </c>
      <c r="N205" s="37">
        <v>7</v>
      </c>
      <c r="O205" s="37">
        <v>0</v>
      </c>
      <c r="P205" s="37">
        <v>3</v>
      </c>
      <c r="Q205" s="37">
        <v>12</v>
      </c>
      <c r="R205" s="37">
        <v>1</v>
      </c>
      <c r="S205" s="37">
        <v>4</v>
      </c>
      <c r="T205" s="37">
        <v>1</v>
      </c>
      <c r="U205" s="37">
        <v>5</v>
      </c>
      <c r="V205" s="37">
        <v>11</v>
      </c>
      <c r="W205" s="37">
        <v>1</v>
      </c>
      <c r="X205" s="37">
        <v>47</v>
      </c>
      <c r="Y205" s="37">
        <v>23</v>
      </c>
      <c r="Z205" s="37">
        <v>10</v>
      </c>
      <c r="AA205" s="37">
        <v>8</v>
      </c>
      <c r="AB205" s="37">
        <v>3</v>
      </c>
      <c r="AC205" s="37">
        <v>13</v>
      </c>
      <c r="AD205" s="60">
        <f t="shared" si="9"/>
        <v>48</v>
      </c>
      <c r="AE205" s="61">
        <f t="shared" si="8"/>
        <v>255</v>
      </c>
    </row>
    <row r="206" spans="1:31" x14ac:dyDescent="0.3">
      <c r="A206" s="72">
        <f>A205+1</f>
        <v>44101</v>
      </c>
      <c r="B206" s="37">
        <v>27</v>
      </c>
      <c r="C206" s="37">
        <v>10</v>
      </c>
      <c r="D206" s="37">
        <v>4</v>
      </c>
      <c r="E206" s="37">
        <v>2</v>
      </c>
      <c r="F206" s="37">
        <v>1</v>
      </c>
      <c r="G206" s="37">
        <v>1</v>
      </c>
      <c r="H206" s="37">
        <v>10</v>
      </c>
      <c r="I206" s="37">
        <v>3</v>
      </c>
      <c r="J206" s="37">
        <v>0</v>
      </c>
      <c r="K206" s="37">
        <v>2</v>
      </c>
      <c r="L206" s="37">
        <v>3</v>
      </c>
      <c r="M206" s="37">
        <v>3</v>
      </c>
      <c r="N206" s="37">
        <v>22</v>
      </c>
      <c r="O206" s="37">
        <v>6</v>
      </c>
      <c r="P206" s="37">
        <v>1</v>
      </c>
      <c r="Q206" s="37">
        <v>11</v>
      </c>
      <c r="R206" s="37">
        <v>0</v>
      </c>
      <c r="S206" s="37">
        <v>1</v>
      </c>
      <c r="T206" s="37">
        <v>9</v>
      </c>
      <c r="U206" s="37">
        <v>2</v>
      </c>
      <c r="V206" s="37">
        <v>1</v>
      </c>
      <c r="W206" s="37">
        <v>1</v>
      </c>
      <c r="X206" s="37">
        <v>34</v>
      </c>
      <c r="Y206" s="37">
        <v>0</v>
      </c>
      <c r="Z206" s="37">
        <v>14</v>
      </c>
      <c r="AA206" s="37">
        <v>0</v>
      </c>
      <c r="AB206" s="37">
        <v>1</v>
      </c>
      <c r="AC206" s="37">
        <v>0</v>
      </c>
      <c r="AD206" s="60">
        <f t="shared" si="9"/>
        <v>35</v>
      </c>
      <c r="AE206" s="61">
        <f t="shared" si="8"/>
        <v>169</v>
      </c>
    </row>
    <row r="207" spans="1:31" x14ac:dyDescent="0.3">
      <c r="A207" s="72">
        <f>A206+1</f>
        <v>44102</v>
      </c>
      <c r="B207" s="37">
        <v>3</v>
      </c>
      <c r="C207" s="37">
        <v>2</v>
      </c>
      <c r="D207" s="37">
        <v>0</v>
      </c>
      <c r="E207" s="37">
        <v>0</v>
      </c>
      <c r="F207" s="37">
        <v>0</v>
      </c>
      <c r="G207" s="37">
        <v>0</v>
      </c>
      <c r="H207" s="37">
        <v>19</v>
      </c>
      <c r="I207" s="37">
        <v>0</v>
      </c>
      <c r="J207" s="37">
        <v>0</v>
      </c>
      <c r="K207" s="37">
        <v>0</v>
      </c>
      <c r="L207" s="37">
        <v>0</v>
      </c>
      <c r="M207" s="37">
        <v>7</v>
      </c>
      <c r="N207" s="37">
        <v>4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3</v>
      </c>
      <c r="W207" s="37">
        <v>1</v>
      </c>
      <c r="X207" s="37">
        <v>17</v>
      </c>
      <c r="Y207" s="37">
        <v>1</v>
      </c>
      <c r="Z207" s="37">
        <v>1</v>
      </c>
      <c r="AA207" s="37">
        <v>0</v>
      </c>
      <c r="AB207" s="37">
        <v>0</v>
      </c>
      <c r="AC207" s="37">
        <v>0</v>
      </c>
      <c r="AD207" s="60">
        <f t="shared" si="9"/>
        <v>18</v>
      </c>
      <c r="AE207" s="61">
        <f t="shared" si="8"/>
        <v>58</v>
      </c>
    </row>
    <row r="208" spans="1:31" x14ac:dyDescent="0.3">
      <c r="A208" s="72">
        <f>A207+1</f>
        <v>44103</v>
      </c>
      <c r="B208" s="37">
        <v>8</v>
      </c>
      <c r="C208" s="37">
        <v>64</v>
      </c>
      <c r="D208" s="37">
        <v>11</v>
      </c>
      <c r="E208" s="37">
        <v>4</v>
      </c>
      <c r="F208" s="37">
        <v>1</v>
      </c>
      <c r="G208" s="37">
        <v>7</v>
      </c>
      <c r="H208" s="37">
        <v>0</v>
      </c>
      <c r="I208" s="37">
        <v>5</v>
      </c>
      <c r="J208" s="37">
        <v>6</v>
      </c>
      <c r="K208" s="37">
        <v>1</v>
      </c>
      <c r="L208" s="37">
        <v>2</v>
      </c>
      <c r="M208" s="37">
        <v>1</v>
      </c>
      <c r="N208" s="37">
        <v>2</v>
      </c>
      <c r="O208" s="37">
        <v>0</v>
      </c>
      <c r="P208" s="37">
        <v>0</v>
      </c>
      <c r="Q208" s="37">
        <v>22</v>
      </c>
      <c r="R208" s="37">
        <v>0</v>
      </c>
      <c r="S208" s="37">
        <v>0</v>
      </c>
      <c r="T208" s="37">
        <v>0</v>
      </c>
      <c r="U208" s="37">
        <v>9</v>
      </c>
      <c r="V208" s="37">
        <v>3</v>
      </c>
      <c r="W208" s="37">
        <v>0</v>
      </c>
      <c r="X208" s="37">
        <v>30</v>
      </c>
      <c r="Y208" s="37">
        <v>15</v>
      </c>
      <c r="Z208" s="37">
        <v>8</v>
      </c>
      <c r="AA208" s="37">
        <v>2</v>
      </c>
      <c r="AB208" s="37">
        <v>3</v>
      </c>
      <c r="AC208" s="37">
        <v>12</v>
      </c>
      <c r="AD208" s="60">
        <f t="shared" si="9"/>
        <v>30</v>
      </c>
      <c r="AE208" s="61">
        <f t="shared" si="8"/>
        <v>216</v>
      </c>
    </row>
    <row r="209" spans="1:31" x14ac:dyDescent="0.3">
      <c r="A209" s="72">
        <f>A208+1</f>
        <v>44104</v>
      </c>
      <c r="B209" s="37">
        <v>49</v>
      </c>
      <c r="C209" s="37">
        <v>24</v>
      </c>
      <c r="D209" s="37">
        <v>15</v>
      </c>
      <c r="E209" s="37">
        <v>4</v>
      </c>
      <c r="F209" s="37">
        <v>0</v>
      </c>
      <c r="G209" s="37">
        <v>5</v>
      </c>
      <c r="H209" s="37">
        <v>3</v>
      </c>
      <c r="I209" s="37">
        <v>3</v>
      </c>
      <c r="J209" s="37">
        <v>3</v>
      </c>
      <c r="K209" s="37">
        <v>5</v>
      </c>
      <c r="L209" s="37">
        <v>1</v>
      </c>
      <c r="M209" s="37">
        <v>1</v>
      </c>
      <c r="N209" s="37">
        <v>12</v>
      </c>
      <c r="O209" s="37">
        <v>6</v>
      </c>
      <c r="P209" s="37">
        <v>4</v>
      </c>
      <c r="Q209" s="37">
        <v>29</v>
      </c>
      <c r="R209" s="37">
        <v>0</v>
      </c>
      <c r="S209" s="37">
        <v>11</v>
      </c>
      <c r="T209" s="37">
        <v>4</v>
      </c>
      <c r="U209" s="37">
        <v>3</v>
      </c>
      <c r="V209" s="37">
        <v>2</v>
      </c>
      <c r="W209" s="37">
        <v>0</v>
      </c>
      <c r="X209" s="37">
        <v>52</v>
      </c>
      <c r="Y209" s="37">
        <v>18</v>
      </c>
      <c r="Z209" s="37">
        <v>10</v>
      </c>
      <c r="AA209" s="37">
        <v>1</v>
      </c>
      <c r="AB209" s="37">
        <v>5</v>
      </c>
      <c r="AC209" s="37">
        <v>6</v>
      </c>
      <c r="AD209" s="60">
        <f t="shared" si="9"/>
        <v>52</v>
      </c>
      <c r="AE209" s="61">
        <f t="shared" si="8"/>
        <v>276</v>
      </c>
    </row>
    <row r="210" spans="1:31" x14ac:dyDescent="0.3">
      <c r="A210" s="72">
        <f t="shared" ref="A210:A273" si="10">A209+1</f>
        <v>44105</v>
      </c>
      <c r="B210" s="37">
        <v>34</v>
      </c>
      <c r="C210" s="37">
        <v>19</v>
      </c>
      <c r="D210" s="37">
        <v>6</v>
      </c>
      <c r="E210" s="37">
        <v>2</v>
      </c>
      <c r="F210" s="37">
        <v>0</v>
      </c>
      <c r="G210" s="37">
        <v>5</v>
      </c>
      <c r="H210" s="37">
        <v>17</v>
      </c>
      <c r="I210" s="37">
        <v>5</v>
      </c>
      <c r="J210" s="37">
        <v>13</v>
      </c>
      <c r="K210" s="37">
        <v>5</v>
      </c>
      <c r="L210" s="37">
        <v>0</v>
      </c>
      <c r="M210" s="37">
        <v>12</v>
      </c>
      <c r="N210" s="37">
        <v>9</v>
      </c>
      <c r="O210" s="37">
        <v>0</v>
      </c>
      <c r="P210" s="37">
        <v>0</v>
      </c>
      <c r="Q210" s="37">
        <v>24</v>
      </c>
      <c r="R210" s="37">
        <v>2</v>
      </c>
      <c r="S210" s="37">
        <v>0</v>
      </c>
      <c r="T210" s="37">
        <v>9</v>
      </c>
      <c r="U210" s="37">
        <v>7</v>
      </c>
      <c r="V210" s="37">
        <v>4</v>
      </c>
      <c r="W210" s="37">
        <v>1</v>
      </c>
      <c r="X210" s="37">
        <v>57</v>
      </c>
      <c r="Y210" s="37">
        <v>20</v>
      </c>
      <c r="Z210" s="37">
        <v>7</v>
      </c>
      <c r="AA210" s="37">
        <v>6</v>
      </c>
      <c r="AB210" s="37">
        <v>11</v>
      </c>
      <c r="AC210" s="37">
        <v>11</v>
      </c>
      <c r="AD210" s="60">
        <f t="shared" si="9"/>
        <v>58</v>
      </c>
      <c r="AE210" s="61">
        <f t="shared" si="8"/>
        <v>286</v>
      </c>
    </row>
    <row r="211" spans="1:31" x14ac:dyDescent="0.3">
      <c r="A211" s="72">
        <f t="shared" si="10"/>
        <v>44106</v>
      </c>
      <c r="B211" s="37">
        <v>24</v>
      </c>
      <c r="C211" s="37">
        <v>18</v>
      </c>
      <c r="D211" s="37">
        <v>32</v>
      </c>
      <c r="E211" s="37">
        <v>1</v>
      </c>
      <c r="F211" s="37">
        <v>2</v>
      </c>
      <c r="G211" s="37">
        <v>5</v>
      </c>
      <c r="H211" s="37">
        <v>2</v>
      </c>
      <c r="I211" s="37">
        <v>8</v>
      </c>
      <c r="J211" s="37">
        <v>13</v>
      </c>
      <c r="K211" s="37">
        <v>2</v>
      </c>
      <c r="L211" s="37">
        <v>5</v>
      </c>
      <c r="M211" s="37">
        <v>8</v>
      </c>
      <c r="N211" s="37">
        <v>7</v>
      </c>
      <c r="O211" s="37">
        <v>2</v>
      </c>
      <c r="P211" s="37">
        <v>0</v>
      </c>
      <c r="Q211" s="37">
        <v>22</v>
      </c>
      <c r="R211" s="37">
        <v>1</v>
      </c>
      <c r="S211" s="37">
        <v>1</v>
      </c>
      <c r="T211" s="37">
        <v>3</v>
      </c>
      <c r="U211" s="37">
        <v>5</v>
      </c>
      <c r="V211" s="37">
        <v>3</v>
      </c>
      <c r="W211" s="37">
        <v>6</v>
      </c>
      <c r="X211" s="37">
        <v>54</v>
      </c>
      <c r="Y211" s="37">
        <v>19</v>
      </c>
      <c r="Z211" s="37">
        <v>10</v>
      </c>
      <c r="AA211" s="37">
        <v>0</v>
      </c>
      <c r="AB211" s="37">
        <v>4</v>
      </c>
      <c r="AC211" s="37">
        <v>6</v>
      </c>
      <c r="AD211" s="60">
        <f t="shared" si="9"/>
        <v>60</v>
      </c>
      <c r="AE211" s="61">
        <f t="shared" si="8"/>
        <v>263</v>
      </c>
    </row>
    <row r="212" spans="1:31" x14ac:dyDescent="0.3">
      <c r="A212" s="72">
        <f t="shared" si="10"/>
        <v>44107</v>
      </c>
      <c r="B212" s="37">
        <v>16</v>
      </c>
      <c r="C212" s="37">
        <v>26</v>
      </c>
      <c r="D212" s="37">
        <v>24</v>
      </c>
      <c r="E212" s="37">
        <v>5</v>
      </c>
      <c r="F212" s="37">
        <v>1</v>
      </c>
      <c r="G212" s="37">
        <v>4</v>
      </c>
      <c r="H212" s="37">
        <v>5</v>
      </c>
      <c r="I212" s="37">
        <v>5</v>
      </c>
      <c r="J212" s="37">
        <v>14</v>
      </c>
      <c r="K212" s="37">
        <v>0</v>
      </c>
      <c r="L212" s="37">
        <v>1</v>
      </c>
      <c r="M212" s="37">
        <v>5</v>
      </c>
      <c r="N212" s="37">
        <v>5</v>
      </c>
      <c r="O212" s="37">
        <v>0</v>
      </c>
      <c r="P212" s="37">
        <v>2</v>
      </c>
      <c r="Q212" s="37">
        <v>22</v>
      </c>
      <c r="R212" s="37">
        <v>2</v>
      </c>
      <c r="S212" s="37">
        <v>1</v>
      </c>
      <c r="T212" s="37">
        <v>0</v>
      </c>
      <c r="U212" s="37">
        <v>7</v>
      </c>
      <c r="V212" s="37">
        <v>7</v>
      </c>
      <c r="W212" s="37">
        <v>2</v>
      </c>
      <c r="X212" s="37">
        <v>47</v>
      </c>
      <c r="Y212" s="37">
        <v>13</v>
      </c>
      <c r="Z212" s="37">
        <v>8</v>
      </c>
      <c r="AA212" s="37">
        <v>4</v>
      </c>
      <c r="AB212" s="37">
        <v>7</v>
      </c>
      <c r="AC212" s="37">
        <v>7</v>
      </c>
      <c r="AD212" s="60">
        <f t="shared" si="9"/>
        <v>49</v>
      </c>
      <c r="AE212" s="61">
        <f t="shared" si="8"/>
        <v>240</v>
      </c>
    </row>
    <row r="213" spans="1:31" x14ac:dyDescent="0.3">
      <c r="A213" s="72">
        <f t="shared" si="10"/>
        <v>44108</v>
      </c>
      <c r="B213" s="37">
        <v>10</v>
      </c>
      <c r="C213" s="37">
        <v>6</v>
      </c>
      <c r="D213" s="37">
        <v>8</v>
      </c>
      <c r="E213" s="37">
        <v>6</v>
      </c>
      <c r="F213" s="37">
        <v>0</v>
      </c>
      <c r="G213" s="37">
        <v>1</v>
      </c>
      <c r="H213" s="37">
        <v>7</v>
      </c>
      <c r="I213" s="37">
        <v>1</v>
      </c>
      <c r="J213" s="37">
        <v>0</v>
      </c>
      <c r="K213" s="37">
        <v>3</v>
      </c>
      <c r="L213" s="37">
        <v>0</v>
      </c>
      <c r="M213" s="37">
        <v>2</v>
      </c>
      <c r="N213" s="37">
        <v>3</v>
      </c>
      <c r="O213" s="37">
        <v>1</v>
      </c>
      <c r="P213" s="37">
        <v>2</v>
      </c>
      <c r="Q213" s="37">
        <v>20</v>
      </c>
      <c r="R213" s="37">
        <v>3</v>
      </c>
      <c r="S213" s="37">
        <v>4</v>
      </c>
      <c r="T213" s="37">
        <v>2</v>
      </c>
      <c r="U213" s="37">
        <v>1</v>
      </c>
      <c r="V213" s="37">
        <v>3</v>
      </c>
      <c r="W213" s="37">
        <v>0</v>
      </c>
      <c r="X213" s="37">
        <v>59</v>
      </c>
      <c r="Y213" s="37">
        <v>4</v>
      </c>
      <c r="Z213" s="37">
        <v>15</v>
      </c>
      <c r="AA213" s="37">
        <v>1</v>
      </c>
      <c r="AB213" s="37">
        <v>11</v>
      </c>
      <c r="AC213" s="37">
        <v>9</v>
      </c>
      <c r="AD213" s="60">
        <f t="shared" si="9"/>
        <v>59</v>
      </c>
      <c r="AE213" s="61">
        <f t="shared" si="8"/>
        <v>182</v>
      </c>
    </row>
    <row r="214" spans="1:31" x14ac:dyDescent="0.3">
      <c r="A214" s="72">
        <f t="shared" si="10"/>
        <v>44109</v>
      </c>
      <c r="B214" s="37">
        <v>7</v>
      </c>
      <c r="C214" s="37">
        <v>4</v>
      </c>
      <c r="D214" s="37">
        <v>0</v>
      </c>
      <c r="E214" s="37">
        <v>0</v>
      </c>
      <c r="F214" s="37">
        <v>0</v>
      </c>
      <c r="G214" s="37">
        <v>0</v>
      </c>
      <c r="H214" s="37">
        <v>1</v>
      </c>
      <c r="I214" s="37">
        <v>1</v>
      </c>
      <c r="J214" s="37">
        <v>0</v>
      </c>
      <c r="K214" s="37">
        <v>1</v>
      </c>
      <c r="L214" s="37">
        <v>0</v>
      </c>
      <c r="M214" s="37">
        <v>12</v>
      </c>
      <c r="N214" s="37">
        <v>0</v>
      </c>
      <c r="O214" s="37">
        <v>5</v>
      </c>
      <c r="P214" s="37">
        <v>0</v>
      </c>
      <c r="Q214" s="37">
        <v>1</v>
      </c>
      <c r="R214" s="37">
        <v>0</v>
      </c>
      <c r="S214" s="37">
        <v>0</v>
      </c>
      <c r="T214" s="37">
        <v>1</v>
      </c>
      <c r="U214" s="37">
        <v>0</v>
      </c>
      <c r="V214" s="37">
        <v>1</v>
      </c>
      <c r="W214" s="37">
        <v>4</v>
      </c>
      <c r="X214" s="37">
        <v>24</v>
      </c>
      <c r="Y214" s="37">
        <v>1</v>
      </c>
      <c r="Z214" s="37">
        <v>4</v>
      </c>
      <c r="AA214" s="37">
        <v>1</v>
      </c>
      <c r="AB214" s="37">
        <v>1</v>
      </c>
      <c r="AC214" s="37">
        <v>0</v>
      </c>
      <c r="AD214" s="60">
        <f t="shared" si="9"/>
        <v>28</v>
      </c>
      <c r="AE214" s="61">
        <f t="shared" si="8"/>
        <v>69</v>
      </c>
    </row>
    <row r="215" spans="1:31" x14ac:dyDescent="0.3">
      <c r="A215" s="72">
        <f t="shared" si="10"/>
        <v>44110</v>
      </c>
      <c r="B215" s="37">
        <v>24</v>
      </c>
      <c r="C215" s="37">
        <v>7</v>
      </c>
      <c r="D215" s="37">
        <v>15</v>
      </c>
      <c r="E215" s="37">
        <v>2</v>
      </c>
      <c r="F215" s="37">
        <v>0</v>
      </c>
      <c r="G215" s="37">
        <v>2</v>
      </c>
      <c r="H215" s="37">
        <v>1</v>
      </c>
      <c r="I215" s="37">
        <v>8</v>
      </c>
      <c r="J215" s="37">
        <v>14</v>
      </c>
      <c r="K215" s="37">
        <v>3</v>
      </c>
      <c r="L215" s="37">
        <v>2</v>
      </c>
      <c r="M215" s="37">
        <v>1</v>
      </c>
      <c r="N215" s="37">
        <v>9</v>
      </c>
      <c r="O215" s="37">
        <v>8</v>
      </c>
      <c r="P215" s="37">
        <v>14</v>
      </c>
      <c r="Q215" s="37">
        <v>40</v>
      </c>
      <c r="R215" s="37">
        <v>8</v>
      </c>
      <c r="S215" s="37">
        <v>5</v>
      </c>
      <c r="T215" s="37">
        <v>0</v>
      </c>
      <c r="U215" s="37">
        <v>10</v>
      </c>
      <c r="V215" s="37">
        <v>3</v>
      </c>
      <c r="W215" s="37">
        <v>5</v>
      </c>
      <c r="X215" s="37">
        <v>62</v>
      </c>
      <c r="Y215" s="37">
        <v>19</v>
      </c>
      <c r="Z215" s="37">
        <v>10</v>
      </c>
      <c r="AA215" s="37">
        <v>4</v>
      </c>
      <c r="AB215" s="37">
        <v>6</v>
      </c>
      <c r="AC215" s="37">
        <v>1</v>
      </c>
      <c r="AD215" s="60">
        <f t="shared" si="9"/>
        <v>67</v>
      </c>
      <c r="AE215" s="61">
        <f t="shared" si="8"/>
        <v>283</v>
      </c>
    </row>
    <row r="216" spans="1:31" x14ac:dyDescent="0.3">
      <c r="A216" s="72">
        <f t="shared" si="10"/>
        <v>44111</v>
      </c>
      <c r="B216" s="37">
        <v>25</v>
      </c>
      <c r="C216" s="37">
        <v>38</v>
      </c>
      <c r="D216" s="37">
        <v>19</v>
      </c>
      <c r="E216" s="37">
        <v>9</v>
      </c>
      <c r="F216" s="37">
        <v>0</v>
      </c>
      <c r="G216" s="37">
        <v>6</v>
      </c>
      <c r="H216" s="37">
        <v>10</v>
      </c>
      <c r="I216" s="37">
        <v>4</v>
      </c>
      <c r="J216" s="37">
        <v>11</v>
      </c>
      <c r="K216" s="37">
        <v>3</v>
      </c>
      <c r="L216" s="37">
        <v>5</v>
      </c>
      <c r="M216" s="37">
        <v>1</v>
      </c>
      <c r="N216" s="37">
        <v>10</v>
      </c>
      <c r="O216" s="37">
        <v>6</v>
      </c>
      <c r="P216" s="37">
        <v>3</v>
      </c>
      <c r="Q216" s="37">
        <v>40</v>
      </c>
      <c r="R216" s="37">
        <v>5</v>
      </c>
      <c r="S216" s="37">
        <v>11</v>
      </c>
      <c r="T216" s="37">
        <v>3</v>
      </c>
      <c r="U216" s="37">
        <v>10</v>
      </c>
      <c r="V216" s="37">
        <v>2</v>
      </c>
      <c r="W216" s="37">
        <v>2</v>
      </c>
      <c r="X216" s="37">
        <v>135</v>
      </c>
      <c r="Y216" s="37">
        <v>27</v>
      </c>
      <c r="Z216" s="37">
        <v>18</v>
      </c>
      <c r="AA216" s="37">
        <v>15</v>
      </c>
      <c r="AB216" s="37">
        <v>9</v>
      </c>
      <c r="AC216" s="37">
        <v>9</v>
      </c>
      <c r="AD216" s="60">
        <f t="shared" si="9"/>
        <v>137</v>
      </c>
      <c r="AE216" s="61">
        <f t="shared" si="8"/>
        <v>436</v>
      </c>
    </row>
    <row r="217" spans="1:31" x14ac:dyDescent="0.3">
      <c r="A217" s="72">
        <f t="shared" si="10"/>
        <v>44112</v>
      </c>
      <c r="B217" s="37">
        <v>30</v>
      </c>
      <c r="C217" s="37">
        <v>28</v>
      </c>
      <c r="D217" s="37">
        <v>35</v>
      </c>
      <c r="E217" s="37">
        <v>5</v>
      </c>
      <c r="F217" s="37">
        <v>3</v>
      </c>
      <c r="G217" s="37">
        <v>6</v>
      </c>
      <c r="H217" s="37">
        <v>1</v>
      </c>
      <c r="I217" s="37">
        <v>2</v>
      </c>
      <c r="J217" s="37">
        <v>10</v>
      </c>
      <c r="K217" s="37">
        <v>3</v>
      </c>
      <c r="L217" s="37">
        <v>0</v>
      </c>
      <c r="M217" s="37">
        <v>7</v>
      </c>
      <c r="N217" s="37">
        <v>12</v>
      </c>
      <c r="O217" s="37">
        <v>8</v>
      </c>
      <c r="P217" s="37">
        <v>5</v>
      </c>
      <c r="Q217" s="37">
        <v>65</v>
      </c>
      <c r="R217" s="37">
        <v>2</v>
      </c>
      <c r="S217" s="37">
        <v>4</v>
      </c>
      <c r="T217" s="37">
        <v>0</v>
      </c>
      <c r="U217" s="37">
        <v>13</v>
      </c>
      <c r="V217" s="37">
        <v>16</v>
      </c>
      <c r="W217" s="37">
        <v>5</v>
      </c>
      <c r="X217" s="37">
        <v>124</v>
      </c>
      <c r="Y217" s="37">
        <v>28</v>
      </c>
      <c r="Z217" s="37">
        <v>5</v>
      </c>
      <c r="AA217" s="37">
        <v>4</v>
      </c>
      <c r="AB217" s="37">
        <v>7</v>
      </c>
      <c r="AC217" s="37">
        <v>9</v>
      </c>
      <c r="AD217" s="60">
        <f t="shared" si="9"/>
        <v>129</v>
      </c>
      <c r="AE217" s="61">
        <f t="shared" si="8"/>
        <v>437</v>
      </c>
    </row>
    <row r="218" spans="1:31" x14ac:dyDescent="0.3">
      <c r="A218" s="72">
        <f t="shared" si="10"/>
        <v>44113</v>
      </c>
      <c r="B218" s="37">
        <v>49</v>
      </c>
      <c r="C218" s="37">
        <v>31</v>
      </c>
      <c r="D218" s="37">
        <v>25</v>
      </c>
      <c r="E218" s="37">
        <v>6</v>
      </c>
      <c r="F218" s="37">
        <v>0</v>
      </c>
      <c r="G218" s="37">
        <v>7</v>
      </c>
      <c r="H218" s="37">
        <v>13</v>
      </c>
      <c r="I218" s="37">
        <v>18</v>
      </c>
      <c r="J218" s="37">
        <v>19</v>
      </c>
      <c r="K218" s="37">
        <v>4</v>
      </c>
      <c r="L218" s="37">
        <v>2</v>
      </c>
      <c r="M218" s="37">
        <v>10</v>
      </c>
      <c r="N218" s="37">
        <v>10</v>
      </c>
      <c r="O218" s="37">
        <v>5</v>
      </c>
      <c r="P218" s="37">
        <v>2</v>
      </c>
      <c r="Q218" s="37">
        <v>51</v>
      </c>
      <c r="R218" s="37">
        <v>17</v>
      </c>
      <c r="S218" s="37">
        <v>7</v>
      </c>
      <c r="T218" s="37">
        <v>4</v>
      </c>
      <c r="U218" s="37">
        <v>21</v>
      </c>
      <c r="V218" s="37">
        <v>9</v>
      </c>
      <c r="W218" s="37">
        <v>7</v>
      </c>
      <c r="X218" s="37">
        <v>138</v>
      </c>
      <c r="Y218" s="37">
        <v>20</v>
      </c>
      <c r="Z218" s="37">
        <v>14</v>
      </c>
      <c r="AA218" s="37">
        <v>8</v>
      </c>
      <c r="AB218" s="37">
        <v>11</v>
      </c>
      <c r="AC218" s="37">
        <v>8</v>
      </c>
      <c r="AD218" s="60">
        <f t="shared" si="9"/>
        <v>145</v>
      </c>
      <c r="AE218" s="61">
        <f t="shared" si="8"/>
        <v>516</v>
      </c>
    </row>
    <row r="219" spans="1:31" x14ac:dyDescent="0.3">
      <c r="A219" s="72">
        <f t="shared" si="10"/>
        <v>44114</v>
      </c>
      <c r="B219" s="37">
        <v>54</v>
      </c>
      <c r="C219" s="37">
        <v>28</v>
      </c>
      <c r="D219" s="37">
        <v>29</v>
      </c>
      <c r="E219" s="37">
        <v>16</v>
      </c>
      <c r="F219" s="37">
        <v>3</v>
      </c>
      <c r="G219" s="37">
        <v>11</v>
      </c>
      <c r="H219" s="37">
        <v>11</v>
      </c>
      <c r="I219" s="37">
        <v>17</v>
      </c>
      <c r="J219" s="37">
        <v>9</v>
      </c>
      <c r="K219" s="37">
        <v>3</v>
      </c>
      <c r="L219" s="37">
        <v>0</v>
      </c>
      <c r="M219" s="37">
        <v>7</v>
      </c>
      <c r="N219" s="37">
        <v>15</v>
      </c>
      <c r="O219" s="37">
        <v>9</v>
      </c>
      <c r="P219" s="37">
        <v>2</v>
      </c>
      <c r="Q219" s="37">
        <v>56</v>
      </c>
      <c r="R219" s="37">
        <v>7</v>
      </c>
      <c r="S219" s="37">
        <v>10</v>
      </c>
      <c r="T219" s="37">
        <v>0</v>
      </c>
      <c r="U219" s="37">
        <v>35</v>
      </c>
      <c r="V219" s="37">
        <v>2</v>
      </c>
      <c r="W219" s="37">
        <v>12</v>
      </c>
      <c r="X219" s="37">
        <v>186</v>
      </c>
      <c r="Y219" s="37">
        <v>24</v>
      </c>
      <c r="Z219" s="37">
        <v>25</v>
      </c>
      <c r="AA219" s="37">
        <v>16</v>
      </c>
      <c r="AB219" s="37">
        <v>17</v>
      </c>
      <c r="AC219" s="37">
        <v>8</v>
      </c>
      <c r="AD219" s="60">
        <f t="shared" si="9"/>
        <v>198</v>
      </c>
      <c r="AE219" s="61">
        <f t="shared" si="8"/>
        <v>612</v>
      </c>
    </row>
    <row r="220" spans="1:31" x14ac:dyDescent="0.3">
      <c r="A220" s="72">
        <f t="shared" si="10"/>
        <v>44115</v>
      </c>
      <c r="B220" s="37">
        <v>55</v>
      </c>
      <c r="C220" s="37">
        <v>5</v>
      </c>
      <c r="D220" s="37">
        <v>49</v>
      </c>
      <c r="E220" s="37">
        <v>19</v>
      </c>
      <c r="F220" s="37">
        <v>1</v>
      </c>
      <c r="G220" s="37">
        <v>2</v>
      </c>
      <c r="H220" s="37">
        <v>5</v>
      </c>
      <c r="I220" s="37">
        <v>11</v>
      </c>
      <c r="J220" s="37">
        <v>1</v>
      </c>
      <c r="K220" s="37">
        <v>3</v>
      </c>
      <c r="L220" s="37">
        <v>6</v>
      </c>
      <c r="M220" s="37">
        <v>16</v>
      </c>
      <c r="N220" s="37">
        <v>6</v>
      </c>
      <c r="O220" s="37">
        <v>4</v>
      </c>
      <c r="P220" s="37">
        <v>1</v>
      </c>
      <c r="Q220" s="37">
        <v>42</v>
      </c>
      <c r="R220" s="37">
        <v>5</v>
      </c>
      <c r="S220" s="37">
        <v>6</v>
      </c>
      <c r="T220" s="37">
        <v>8</v>
      </c>
      <c r="U220" s="37">
        <v>39</v>
      </c>
      <c r="V220" s="37">
        <v>9</v>
      </c>
      <c r="W220" s="37">
        <v>8</v>
      </c>
      <c r="X220" s="37">
        <v>116</v>
      </c>
      <c r="Y220" s="37">
        <v>6</v>
      </c>
      <c r="Z220" s="37">
        <v>10</v>
      </c>
      <c r="AA220" s="37">
        <v>7</v>
      </c>
      <c r="AB220" s="37">
        <v>5</v>
      </c>
      <c r="AC220" s="37">
        <v>3</v>
      </c>
      <c r="AD220" s="60">
        <f t="shared" si="9"/>
        <v>124</v>
      </c>
      <c r="AE220" s="61">
        <f t="shared" si="8"/>
        <v>448</v>
      </c>
    </row>
    <row r="221" spans="1:31" x14ac:dyDescent="0.3">
      <c r="A221" s="72">
        <f t="shared" si="10"/>
        <v>44116</v>
      </c>
      <c r="B221" s="37">
        <v>6</v>
      </c>
      <c r="C221" s="37">
        <v>0</v>
      </c>
      <c r="D221" s="37">
        <v>2</v>
      </c>
      <c r="E221" s="37">
        <v>0</v>
      </c>
      <c r="F221" s="37">
        <v>2</v>
      </c>
      <c r="G221" s="37">
        <v>0</v>
      </c>
      <c r="H221" s="37">
        <v>2</v>
      </c>
      <c r="I221" s="37">
        <v>0</v>
      </c>
      <c r="J221" s="37">
        <v>1</v>
      </c>
      <c r="K221" s="37">
        <v>1</v>
      </c>
      <c r="L221" s="37">
        <v>0</v>
      </c>
      <c r="M221" s="37">
        <v>5</v>
      </c>
      <c r="N221" s="37">
        <v>1</v>
      </c>
      <c r="O221" s="37">
        <v>3</v>
      </c>
      <c r="P221" s="37">
        <v>1</v>
      </c>
      <c r="Q221" s="37">
        <v>0</v>
      </c>
      <c r="R221" s="37">
        <v>2</v>
      </c>
      <c r="S221" s="37">
        <v>0</v>
      </c>
      <c r="T221" s="37">
        <v>0</v>
      </c>
      <c r="U221" s="37">
        <v>1</v>
      </c>
      <c r="V221" s="37">
        <v>1</v>
      </c>
      <c r="W221" s="37">
        <v>2</v>
      </c>
      <c r="X221" s="37">
        <v>50</v>
      </c>
      <c r="Y221" s="37">
        <v>0</v>
      </c>
      <c r="Z221" s="37">
        <v>3</v>
      </c>
      <c r="AA221" s="37">
        <v>0</v>
      </c>
      <c r="AB221" s="37">
        <v>0</v>
      </c>
      <c r="AC221" s="37">
        <v>0</v>
      </c>
      <c r="AD221" s="60">
        <f t="shared" si="9"/>
        <v>52</v>
      </c>
      <c r="AE221" s="61">
        <f t="shared" si="8"/>
        <v>83</v>
      </c>
    </row>
    <row r="222" spans="1:31" x14ac:dyDescent="0.3">
      <c r="A222" s="72">
        <f t="shared" si="10"/>
        <v>44117</v>
      </c>
      <c r="B222" s="37">
        <v>51</v>
      </c>
      <c r="C222" s="37">
        <v>42</v>
      </c>
      <c r="D222" s="37">
        <v>34</v>
      </c>
      <c r="E222" s="37">
        <v>7</v>
      </c>
      <c r="F222" s="37">
        <v>0</v>
      </c>
      <c r="G222" s="37">
        <v>13</v>
      </c>
      <c r="H222" s="37">
        <v>3</v>
      </c>
      <c r="I222" s="37">
        <v>10</v>
      </c>
      <c r="J222" s="37">
        <v>17</v>
      </c>
      <c r="K222" s="37">
        <v>2</v>
      </c>
      <c r="L222" s="37">
        <v>8</v>
      </c>
      <c r="M222" s="37">
        <v>5</v>
      </c>
      <c r="N222" s="37">
        <v>8</v>
      </c>
      <c r="O222" s="37">
        <v>3</v>
      </c>
      <c r="P222" s="37">
        <v>11</v>
      </c>
      <c r="Q222" s="37">
        <v>56</v>
      </c>
      <c r="R222" s="37">
        <v>11</v>
      </c>
      <c r="S222" s="37">
        <v>10</v>
      </c>
      <c r="T222" s="37">
        <v>2</v>
      </c>
      <c r="U222" s="37">
        <v>14</v>
      </c>
      <c r="V222" s="37">
        <v>5</v>
      </c>
      <c r="W222" s="37">
        <v>8</v>
      </c>
      <c r="X222" s="37">
        <v>173</v>
      </c>
      <c r="Y222" s="37">
        <v>31</v>
      </c>
      <c r="Z222" s="37">
        <v>24</v>
      </c>
      <c r="AA222" s="37">
        <v>16</v>
      </c>
      <c r="AB222" s="37">
        <v>9</v>
      </c>
      <c r="AC222" s="37">
        <v>14</v>
      </c>
      <c r="AD222" s="60">
        <f t="shared" si="9"/>
        <v>181</v>
      </c>
      <c r="AE222" s="61">
        <f t="shared" si="8"/>
        <v>587</v>
      </c>
    </row>
    <row r="223" spans="1:31" x14ac:dyDescent="0.3">
      <c r="A223" s="72">
        <f t="shared" si="10"/>
        <v>44118</v>
      </c>
      <c r="B223" s="37">
        <v>82</v>
      </c>
      <c r="C223" s="37">
        <v>31</v>
      </c>
      <c r="D223" s="37">
        <v>27</v>
      </c>
      <c r="E223" s="37">
        <v>12</v>
      </c>
      <c r="F223" s="37">
        <v>0</v>
      </c>
      <c r="G223" s="37">
        <v>11</v>
      </c>
      <c r="H223" s="37">
        <v>2</v>
      </c>
      <c r="I223" s="37">
        <v>8</v>
      </c>
      <c r="J223" s="37">
        <v>20</v>
      </c>
      <c r="K223" s="37">
        <v>6</v>
      </c>
      <c r="L223" s="37">
        <v>6</v>
      </c>
      <c r="M223" s="37">
        <v>19</v>
      </c>
      <c r="N223" s="37">
        <v>16</v>
      </c>
      <c r="O223" s="37">
        <v>9</v>
      </c>
      <c r="P223" s="37">
        <v>12</v>
      </c>
      <c r="Q223" s="37">
        <v>87</v>
      </c>
      <c r="R223" s="37">
        <v>19</v>
      </c>
      <c r="S223" s="37">
        <v>19</v>
      </c>
      <c r="T223" s="37">
        <v>4</v>
      </c>
      <c r="U223" s="37">
        <v>16</v>
      </c>
      <c r="V223" s="37">
        <v>6</v>
      </c>
      <c r="W223" s="37">
        <v>11</v>
      </c>
      <c r="X223" s="37">
        <v>259</v>
      </c>
      <c r="Y223" s="37">
        <v>35</v>
      </c>
      <c r="Z223" s="37">
        <v>6</v>
      </c>
      <c r="AA223" s="37">
        <v>14</v>
      </c>
      <c r="AB223" s="37">
        <v>39</v>
      </c>
      <c r="AC223" s="37">
        <v>9</v>
      </c>
      <c r="AD223" s="60">
        <f t="shared" si="9"/>
        <v>270</v>
      </c>
      <c r="AE223" s="61">
        <f t="shared" si="8"/>
        <v>785</v>
      </c>
    </row>
    <row r="224" spans="1:31" x14ac:dyDescent="0.3">
      <c r="A224" s="72">
        <f t="shared" si="10"/>
        <v>44119</v>
      </c>
      <c r="B224" s="37">
        <v>53</v>
      </c>
      <c r="C224" s="37">
        <v>33</v>
      </c>
      <c r="D224" s="37">
        <v>34</v>
      </c>
      <c r="E224" s="37">
        <v>18</v>
      </c>
      <c r="F224" s="37">
        <v>4</v>
      </c>
      <c r="G224" s="37">
        <v>28</v>
      </c>
      <c r="H224" s="37">
        <v>22</v>
      </c>
      <c r="I224" s="37">
        <v>7</v>
      </c>
      <c r="J224" s="37">
        <v>23</v>
      </c>
      <c r="K224" s="37">
        <v>10</v>
      </c>
      <c r="L224" s="37">
        <v>5</v>
      </c>
      <c r="M224" s="37">
        <v>9</v>
      </c>
      <c r="N224" s="37">
        <v>15</v>
      </c>
      <c r="O224" s="37">
        <v>6</v>
      </c>
      <c r="P224" s="37">
        <v>14</v>
      </c>
      <c r="Q224" s="37">
        <v>95</v>
      </c>
      <c r="R224" s="37">
        <v>19</v>
      </c>
      <c r="S224" s="37">
        <v>20</v>
      </c>
      <c r="T224" s="37">
        <v>4</v>
      </c>
      <c r="U224" s="37">
        <v>13</v>
      </c>
      <c r="V224" s="37">
        <v>6</v>
      </c>
      <c r="W224" s="37">
        <v>14</v>
      </c>
      <c r="X224" s="37">
        <v>265</v>
      </c>
      <c r="Y224" s="37">
        <v>27</v>
      </c>
      <c r="Z224" s="37">
        <v>43</v>
      </c>
      <c r="AA224" s="37">
        <v>2</v>
      </c>
      <c r="AB224" s="37">
        <v>22</v>
      </c>
      <c r="AC224" s="37">
        <v>8</v>
      </c>
      <c r="AD224" s="60">
        <f t="shared" si="9"/>
        <v>279</v>
      </c>
      <c r="AE224" s="61">
        <f t="shared" si="8"/>
        <v>819</v>
      </c>
    </row>
    <row r="225" spans="1:31" x14ac:dyDescent="0.3">
      <c r="A225" s="72">
        <f t="shared" si="10"/>
        <v>44120</v>
      </c>
      <c r="B225" s="37">
        <v>91</v>
      </c>
      <c r="C225" s="37">
        <v>62</v>
      </c>
      <c r="D225" s="37">
        <v>30</v>
      </c>
      <c r="E225" s="37">
        <v>3</v>
      </c>
      <c r="F225" s="37">
        <v>1</v>
      </c>
      <c r="G225" s="37">
        <v>11</v>
      </c>
      <c r="H225" s="37">
        <v>5</v>
      </c>
      <c r="I225" s="37">
        <v>10</v>
      </c>
      <c r="J225" s="37">
        <v>21</v>
      </c>
      <c r="K225" s="37">
        <v>4</v>
      </c>
      <c r="L225" s="37">
        <v>15</v>
      </c>
      <c r="M225" s="37">
        <v>28</v>
      </c>
      <c r="N225" s="37">
        <v>17</v>
      </c>
      <c r="O225" s="37">
        <v>7</v>
      </c>
      <c r="P225" s="37">
        <v>28</v>
      </c>
      <c r="Q225" s="37">
        <v>85</v>
      </c>
      <c r="R225" s="37">
        <v>9</v>
      </c>
      <c r="S225" s="37">
        <v>14</v>
      </c>
      <c r="T225" s="37">
        <v>8</v>
      </c>
      <c r="U225" s="37">
        <v>21</v>
      </c>
      <c r="V225" s="37">
        <v>14</v>
      </c>
      <c r="W225" s="37">
        <v>18</v>
      </c>
      <c r="X225" s="37">
        <v>260</v>
      </c>
      <c r="Y225" s="37">
        <v>40</v>
      </c>
      <c r="Z225" s="37">
        <v>45</v>
      </c>
      <c r="AA225" s="37">
        <v>14</v>
      </c>
      <c r="AB225" s="37">
        <v>45</v>
      </c>
      <c r="AC225" s="37">
        <v>8</v>
      </c>
      <c r="AD225" s="60">
        <f t="shared" si="9"/>
        <v>278</v>
      </c>
      <c r="AE225" s="61">
        <f t="shared" si="8"/>
        <v>914</v>
      </c>
    </row>
    <row r="226" spans="1:31" x14ac:dyDescent="0.3">
      <c r="A226" s="72">
        <f t="shared" si="10"/>
        <v>44121</v>
      </c>
      <c r="B226" s="37">
        <v>49</v>
      </c>
      <c r="C226" s="37">
        <v>45</v>
      </c>
      <c r="D226" s="37">
        <v>36</v>
      </c>
      <c r="E226" s="37">
        <v>23</v>
      </c>
      <c r="F226" s="37">
        <v>0</v>
      </c>
      <c r="G226" s="37">
        <v>11</v>
      </c>
      <c r="H226" s="37">
        <v>29</v>
      </c>
      <c r="I226" s="37">
        <v>5</v>
      </c>
      <c r="J226" s="37">
        <v>14</v>
      </c>
      <c r="K226" s="37">
        <v>2</v>
      </c>
      <c r="L226" s="37">
        <v>23</v>
      </c>
      <c r="M226" s="37">
        <v>11</v>
      </c>
      <c r="N226" s="37">
        <v>23</v>
      </c>
      <c r="O226" s="37">
        <v>17</v>
      </c>
      <c r="P226" s="37">
        <v>16</v>
      </c>
      <c r="Q226" s="37">
        <v>107</v>
      </c>
      <c r="R226" s="37">
        <v>16</v>
      </c>
      <c r="S226" s="37">
        <v>17</v>
      </c>
      <c r="T226" s="37">
        <v>17</v>
      </c>
      <c r="U226" s="37">
        <v>58</v>
      </c>
      <c r="V226" s="37">
        <v>10</v>
      </c>
      <c r="W226" s="37">
        <v>16</v>
      </c>
      <c r="X226" s="37">
        <v>306</v>
      </c>
      <c r="Y226" s="37">
        <v>51</v>
      </c>
      <c r="Z226" s="37">
        <v>39</v>
      </c>
      <c r="AA226" s="37">
        <v>11</v>
      </c>
      <c r="AB226" s="37">
        <v>38</v>
      </c>
      <c r="AC226" s="37">
        <v>8</v>
      </c>
      <c r="AD226" s="60">
        <f t="shared" si="9"/>
        <v>322</v>
      </c>
      <c r="AE226" s="61">
        <f t="shared" si="8"/>
        <v>998</v>
      </c>
    </row>
    <row r="227" spans="1:31" x14ac:dyDescent="0.3">
      <c r="A227" s="72">
        <f t="shared" si="10"/>
        <v>44122</v>
      </c>
      <c r="B227" s="37">
        <v>31</v>
      </c>
      <c r="C227" s="37">
        <v>32</v>
      </c>
      <c r="D227" s="37">
        <v>13</v>
      </c>
      <c r="E227" s="37">
        <v>4</v>
      </c>
      <c r="F227" s="37">
        <v>1</v>
      </c>
      <c r="G227" s="37">
        <v>15</v>
      </c>
      <c r="H227" s="37">
        <v>28</v>
      </c>
      <c r="I227" s="37">
        <v>7</v>
      </c>
      <c r="J227" s="37">
        <v>5</v>
      </c>
      <c r="K227" s="37">
        <v>5</v>
      </c>
      <c r="L227" s="37">
        <v>8</v>
      </c>
      <c r="M227" s="37">
        <v>13</v>
      </c>
      <c r="N227" s="37">
        <v>18</v>
      </c>
      <c r="O227" s="37">
        <v>7</v>
      </c>
      <c r="P227" s="37">
        <v>31</v>
      </c>
      <c r="Q227" s="37">
        <v>62</v>
      </c>
      <c r="R227" s="37">
        <v>11</v>
      </c>
      <c r="S227" s="37">
        <v>6</v>
      </c>
      <c r="T227" s="37">
        <v>2</v>
      </c>
      <c r="U227" s="37">
        <v>7</v>
      </c>
      <c r="V227" s="37">
        <v>16</v>
      </c>
      <c r="W227" s="37">
        <v>12</v>
      </c>
      <c r="X227" s="37">
        <v>196</v>
      </c>
      <c r="Y227" s="37">
        <v>10</v>
      </c>
      <c r="Z227" s="37">
        <v>30</v>
      </c>
      <c r="AA227" s="37">
        <v>4</v>
      </c>
      <c r="AB227" s="37">
        <v>24</v>
      </c>
      <c r="AC227" s="37">
        <v>5</v>
      </c>
      <c r="AD227" s="60">
        <f t="shared" si="9"/>
        <v>208</v>
      </c>
      <c r="AE227" s="61">
        <f t="shared" si="8"/>
        <v>603</v>
      </c>
    </row>
    <row r="228" spans="1:31" x14ac:dyDescent="0.3">
      <c r="A228" s="72">
        <f t="shared" si="10"/>
        <v>44123</v>
      </c>
      <c r="B228" s="37">
        <v>17</v>
      </c>
      <c r="C228" s="37">
        <v>6</v>
      </c>
      <c r="D228" s="37">
        <v>3</v>
      </c>
      <c r="E228" s="37">
        <v>4</v>
      </c>
      <c r="F228" s="37">
        <v>1</v>
      </c>
      <c r="G228" s="37">
        <v>5</v>
      </c>
      <c r="H228" s="37">
        <v>19</v>
      </c>
      <c r="I228" s="37">
        <v>4</v>
      </c>
      <c r="J228" s="37">
        <v>3</v>
      </c>
      <c r="K228" s="37">
        <v>1</v>
      </c>
      <c r="L228" s="37">
        <v>2</v>
      </c>
      <c r="M228" s="37">
        <v>10</v>
      </c>
      <c r="N228" s="37">
        <v>5</v>
      </c>
      <c r="O228" s="37">
        <v>9</v>
      </c>
      <c r="P228" s="37">
        <v>6</v>
      </c>
      <c r="Q228" s="37">
        <v>11</v>
      </c>
      <c r="R228" s="37">
        <v>1</v>
      </c>
      <c r="S228" s="37">
        <v>0</v>
      </c>
      <c r="T228" s="37">
        <v>1</v>
      </c>
      <c r="U228" s="37">
        <v>84</v>
      </c>
      <c r="V228" s="37">
        <v>6</v>
      </c>
      <c r="W228" s="37">
        <v>10</v>
      </c>
      <c r="X228" s="37">
        <v>145</v>
      </c>
      <c r="Y228" s="37">
        <v>3</v>
      </c>
      <c r="Z228" s="37">
        <v>23</v>
      </c>
      <c r="AA228" s="37">
        <v>1</v>
      </c>
      <c r="AB228" s="37">
        <v>14</v>
      </c>
      <c r="AC228" s="37">
        <v>1</v>
      </c>
      <c r="AD228" s="60">
        <f t="shared" si="9"/>
        <v>155</v>
      </c>
      <c r="AE228" s="61">
        <f t="shared" si="8"/>
        <v>395</v>
      </c>
    </row>
    <row r="229" spans="1:31" x14ac:dyDescent="0.3">
      <c r="A229" s="72">
        <f t="shared" si="10"/>
        <v>44124</v>
      </c>
      <c r="B229" s="37">
        <v>60</v>
      </c>
      <c r="C229" s="37">
        <v>63</v>
      </c>
      <c r="D229" s="37">
        <v>56</v>
      </c>
      <c r="E229" s="37">
        <v>20</v>
      </c>
      <c r="F229" s="37">
        <v>0</v>
      </c>
      <c r="G229" s="37">
        <v>27</v>
      </c>
      <c r="H229" s="37">
        <v>18</v>
      </c>
      <c r="I229" s="37">
        <v>15</v>
      </c>
      <c r="J229" s="37">
        <v>18</v>
      </c>
      <c r="K229" s="37">
        <v>13</v>
      </c>
      <c r="L229" s="37">
        <v>7</v>
      </c>
      <c r="M229" s="37">
        <v>10</v>
      </c>
      <c r="N229" s="37">
        <v>14</v>
      </c>
      <c r="O229" s="37">
        <v>12</v>
      </c>
      <c r="P229" s="37">
        <v>13</v>
      </c>
      <c r="Q229" s="37">
        <v>109</v>
      </c>
      <c r="R229" s="37">
        <v>17</v>
      </c>
      <c r="S229" s="37">
        <v>41</v>
      </c>
      <c r="T229" s="37">
        <v>0</v>
      </c>
      <c r="U229" s="37">
        <v>39</v>
      </c>
      <c r="V229" s="37">
        <v>15</v>
      </c>
      <c r="W229" s="37">
        <v>13</v>
      </c>
      <c r="X229" s="37">
        <v>292</v>
      </c>
      <c r="Y229" s="37">
        <v>53</v>
      </c>
      <c r="Z229" s="37">
        <v>37</v>
      </c>
      <c r="AA229" s="37">
        <v>17</v>
      </c>
      <c r="AB229" s="37">
        <v>29</v>
      </c>
      <c r="AC229" s="37">
        <v>16</v>
      </c>
      <c r="AD229" s="60">
        <f t="shared" si="9"/>
        <v>305</v>
      </c>
      <c r="AE229" s="61">
        <f t="shared" si="8"/>
        <v>1024</v>
      </c>
    </row>
    <row r="230" spans="1:31" x14ac:dyDescent="0.3">
      <c r="A230" s="72">
        <f t="shared" si="10"/>
        <v>44125</v>
      </c>
      <c r="B230" s="37">
        <v>69</v>
      </c>
      <c r="C230" s="37">
        <v>78</v>
      </c>
      <c r="D230" s="37">
        <v>68</v>
      </c>
      <c r="E230" s="37">
        <v>13</v>
      </c>
      <c r="F230" s="37">
        <v>0</v>
      </c>
      <c r="G230" s="37">
        <v>12</v>
      </c>
      <c r="H230" s="37">
        <v>11</v>
      </c>
      <c r="I230" s="37">
        <v>1</v>
      </c>
      <c r="J230" s="37">
        <v>19</v>
      </c>
      <c r="K230" s="37">
        <v>12</v>
      </c>
      <c r="L230" s="37">
        <v>17</v>
      </c>
      <c r="M230" s="37">
        <v>15</v>
      </c>
      <c r="N230" s="37">
        <v>17</v>
      </c>
      <c r="O230" s="37">
        <v>19</v>
      </c>
      <c r="P230" s="37">
        <v>26</v>
      </c>
      <c r="Q230" s="37">
        <v>135</v>
      </c>
      <c r="R230" s="37">
        <v>17</v>
      </c>
      <c r="S230" s="37">
        <v>50</v>
      </c>
      <c r="T230" s="37">
        <v>4</v>
      </c>
      <c r="U230" s="37">
        <v>27</v>
      </c>
      <c r="V230" s="37">
        <v>1</v>
      </c>
      <c r="W230" s="37">
        <v>18</v>
      </c>
      <c r="X230" s="37">
        <v>523</v>
      </c>
      <c r="Y230" s="37">
        <v>67</v>
      </c>
      <c r="Z230" s="37">
        <v>56</v>
      </c>
      <c r="AA230" s="37">
        <v>15</v>
      </c>
      <c r="AB230" s="37">
        <v>36</v>
      </c>
      <c r="AC230" s="37">
        <v>10</v>
      </c>
      <c r="AD230" s="60">
        <f t="shared" si="9"/>
        <v>541</v>
      </c>
      <c r="AE230" s="61">
        <f t="shared" si="8"/>
        <v>1336</v>
      </c>
    </row>
    <row r="231" spans="1:31" x14ac:dyDescent="0.3">
      <c r="A231" s="72">
        <f t="shared" si="10"/>
        <v>44126</v>
      </c>
      <c r="B231" s="37">
        <v>58</v>
      </c>
      <c r="C231" s="37">
        <v>59</v>
      </c>
      <c r="D231" s="37">
        <v>77</v>
      </c>
      <c r="E231" s="37">
        <v>27</v>
      </c>
      <c r="F231" s="37">
        <v>0</v>
      </c>
      <c r="G231" s="37">
        <v>40</v>
      </c>
      <c r="H231" s="37">
        <v>48</v>
      </c>
      <c r="I231" s="37">
        <v>6</v>
      </c>
      <c r="J231" s="37">
        <v>42</v>
      </c>
      <c r="K231" s="37">
        <v>12</v>
      </c>
      <c r="L231" s="37">
        <v>20</v>
      </c>
      <c r="M231" s="37">
        <v>23</v>
      </c>
      <c r="N231" s="37">
        <v>44</v>
      </c>
      <c r="O231" s="37">
        <v>22</v>
      </c>
      <c r="P231" s="37">
        <v>33</v>
      </c>
      <c r="Q231" s="37">
        <v>147</v>
      </c>
      <c r="R231" s="37">
        <v>7</v>
      </c>
      <c r="S231" s="37">
        <v>54</v>
      </c>
      <c r="T231" s="37">
        <v>8</v>
      </c>
      <c r="U231" s="37">
        <v>60</v>
      </c>
      <c r="V231" s="37">
        <v>20</v>
      </c>
      <c r="W231" s="37">
        <v>29</v>
      </c>
      <c r="X231" s="37">
        <v>483</v>
      </c>
      <c r="Y231" s="37">
        <v>37</v>
      </c>
      <c r="Z231" s="37">
        <v>43</v>
      </c>
      <c r="AA231" s="37">
        <v>23</v>
      </c>
      <c r="AB231" s="37">
        <v>47</v>
      </c>
      <c r="AC231" s="37">
        <v>3</v>
      </c>
      <c r="AD231" s="60">
        <f t="shared" si="9"/>
        <v>512</v>
      </c>
      <c r="AE231" s="61">
        <f t="shared" si="8"/>
        <v>1472</v>
      </c>
    </row>
    <row r="232" spans="1:31" x14ac:dyDescent="0.3">
      <c r="A232" s="72">
        <f t="shared" si="10"/>
        <v>44127</v>
      </c>
      <c r="B232" s="37">
        <v>90</v>
      </c>
      <c r="C232" s="37">
        <v>41</v>
      </c>
      <c r="D232" s="37">
        <v>75</v>
      </c>
      <c r="E232" s="37">
        <v>19</v>
      </c>
      <c r="F232" s="37">
        <v>3</v>
      </c>
      <c r="G232" s="37">
        <v>23</v>
      </c>
      <c r="H232" s="37">
        <v>20</v>
      </c>
      <c r="I232" s="37">
        <v>14</v>
      </c>
      <c r="J232" s="37">
        <v>45</v>
      </c>
      <c r="K232" s="37">
        <v>19</v>
      </c>
      <c r="L232" s="37">
        <v>11</v>
      </c>
      <c r="M232" s="37">
        <v>51</v>
      </c>
      <c r="N232" s="37">
        <v>25</v>
      </c>
      <c r="O232" s="37">
        <v>35</v>
      </c>
      <c r="P232" s="37">
        <v>23</v>
      </c>
      <c r="Q232" s="37">
        <v>140</v>
      </c>
      <c r="R232" s="37">
        <v>30</v>
      </c>
      <c r="S232" s="37">
        <v>47</v>
      </c>
      <c r="T232" s="37">
        <v>3</v>
      </c>
      <c r="U232" s="37">
        <v>37</v>
      </c>
      <c r="V232" s="37">
        <v>13</v>
      </c>
      <c r="W232" s="37">
        <v>48</v>
      </c>
      <c r="X232" s="37">
        <v>549</v>
      </c>
      <c r="Y232" s="37">
        <v>56</v>
      </c>
      <c r="Z232" s="37">
        <v>70</v>
      </c>
      <c r="AA232" s="37">
        <v>25</v>
      </c>
      <c r="AB232" s="37">
        <v>64</v>
      </c>
      <c r="AC232" s="37">
        <v>19</v>
      </c>
      <c r="AD232" s="60">
        <f t="shared" si="9"/>
        <v>597</v>
      </c>
      <c r="AE232" s="61">
        <f t="shared" si="8"/>
        <v>1595</v>
      </c>
    </row>
    <row r="233" spans="1:31" x14ac:dyDescent="0.3">
      <c r="A233" s="72">
        <f t="shared" si="10"/>
        <v>44128</v>
      </c>
      <c r="B233" s="37">
        <v>109</v>
      </c>
      <c r="C233" s="37">
        <v>45</v>
      </c>
      <c r="D233" s="37">
        <v>68</v>
      </c>
      <c r="E233" s="37">
        <v>28</v>
      </c>
      <c r="F233" s="37">
        <v>3</v>
      </c>
      <c r="G233" s="37">
        <v>16</v>
      </c>
      <c r="H233" s="37">
        <v>15</v>
      </c>
      <c r="I233" s="37">
        <v>12</v>
      </c>
      <c r="J233" s="37">
        <v>22</v>
      </c>
      <c r="K233" s="37">
        <v>15</v>
      </c>
      <c r="L233" s="37">
        <v>16</v>
      </c>
      <c r="M233" s="37">
        <v>23</v>
      </c>
      <c r="N233" s="37">
        <v>30</v>
      </c>
      <c r="O233" s="37">
        <v>21</v>
      </c>
      <c r="P233" s="37">
        <v>15</v>
      </c>
      <c r="Q233" s="37">
        <v>147</v>
      </c>
      <c r="R233" s="37">
        <v>28</v>
      </c>
      <c r="S233" s="37">
        <v>53</v>
      </c>
      <c r="T233" s="37">
        <v>6</v>
      </c>
      <c r="U233" s="37">
        <v>25</v>
      </c>
      <c r="V233" s="37">
        <v>12</v>
      </c>
      <c r="W233" s="37">
        <v>35</v>
      </c>
      <c r="X233" s="37">
        <v>594</v>
      </c>
      <c r="Y233" s="37">
        <v>95</v>
      </c>
      <c r="Z233" s="37">
        <v>38</v>
      </c>
      <c r="AA233" s="37">
        <v>25</v>
      </c>
      <c r="AB233" s="37">
        <v>76</v>
      </c>
      <c r="AC233" s="37">
        <v>17</v>
      </c>
      <c r="AD233" s="60">
        <f t="shared" si="9"/>
        <v>629</v>
      </c>
      <c r="AE233" s="61">
        <f t="shared" si="8"/>
        <v>1589</v>
      </c>
    </row>
    <row r="234" spans="1:31" x14ac:dyDescent="0.3">
      <c r="A234" s="72">
        <f t="shared" si="10"/>
        <v>44129</v>
      </c>
      <c r="B234" s="37">
        <v>47</v>
      </c>
      <c r="C234" s="37">
        <v>32</v>
      </c>
      <c r="D234" s="37">
        <v>58</v>
      </c>
      <c r="E234" s="37">
        <v>16</v>
      </c>
      <c r="F234" s="37">
        <v>7</v>
      </c>
      <c r="G234" s="37">
        <v>34</v>
      </c>
      <c r="H234" s="37">
        <v>33</v>
      </c>
      <c r="I234" s="37">
        <v>0</v>
      </c>
      <c r="J234" s="37">
        <v>35</v>
      </c>
      <c r="K234" s="37">
        <v>26</v>
      </c>
      <c r="L234" s="37">
        <v>14</v>
      </c>
      <c r="M234" s="37">
        <v>22</v>
      </c>
      <c r="N234" s="37">
        <v>26</v>
      </c>
      <c r="O234" s="37">
        <v>28</v>
      </c>
      <c r="P234" s="37">
        <v>25</v>
      </c>
      <c r="Q234" s="37">
        <v>76</v>
      </c>
      <c r="R234" s="37">
        <v>18</v>
      </c>
      <c r="S234" s="37">
        <v>21</v>
      </c>
      <c r="T234" s="37">
        <v>6</v>
      </c>
      <c r="U234" s="37">
        <v>7</v>
      </c>
      <c r="V234" s="37">
        <v>6</v>
      </c>
      <c r="W234" s="37">
        <v>21</v>
      </c>
      <c r="X234" s="37">
        <v>393</v>
      </c>
      <c r="Y234" s="37">
        <v>30</v>
      </c>
      <c r="Z234" s="37">
        <v>39</v>
      </c>
      <c r="AA234" s="37">
        <v>5</v>
      </c>
      <c r="AB234" s="37">
        <v>18</v>
      </c>
      <c r="AC234" s="37">
        <v>0</v>
      </c>
      <c r="AD234" s="60">
        <f t="shared" si="9"/>
        <v>414</v>
      </c>
      <c r="AE234" s="61">
        <f t="shared" si="8"/>
        <v>1043</v>
      </c>
    </row>
    <row r="235" spans="1:31" x14ac:dyDescent="0.3">
      <c r="A235" s="72">
        <f t="shared" si="10"/>
        <v>44130</v>
      </c>
      <c r="B235" s="37">
        <v>31</v>
      </c>
      <c r="C235" s="37">
        <v>9</v>
      </c>
      <c r="D235" s="37">
        <v>5</v>
      </c>
      <c r="E235" s="37">
        <v>2</v>
      </c>
      <c r="F235" s="37">
        <v>4</v>
      </c>
      <c r="G235" s="37">
        <v>13</v>
      </c>
      <c r="H235" s="37">
        <v>4</v>
      </c>
      <c r="I235" s="37">
        <v>2</v>
      </c>
      <c r="J235" s="37">
        <v>0</v>
      </c>
      <c r="K235" s="37">
        <v>8</v>
      </c>
      <c r="L235" s="37">
        <v>2</v>
      </c>
      <c r="M235" s="37">
        <v>10</v>
      </c>
      <c r="N235" s="37">
        <v>11</v>
      </c>
      <c r="O235" s="37">
        <v>6</v>
      </c>
      <c r="P235" s="37">
        <v>14</v>
      </c>
      <c r="Q235" s="37">
        <v>14</v>
      </c>
      <c r="R235" s="37">
        <v>10</v>
      </c>
      <c r="S235" s="37">
        <v>0</v>
      </c>
      <c r="T235" s="37">
        <v>0</v>
      </c>
      <c r="U235" s="37">
        <v>9</v>
      </c>
      <c r="V235" s="37">
        <v>3</v>
      </c>
      <c r="W235" s="37">
        <v>7</v>
      </c>
      <c r="X235" s="37">
        <v>125</v>
      </c>
      <c r="Y235" s="37">
        <v>9</v>
      </c>
      <c r="Z235" s="37">
        <v>25</v>
      </c>
      <c r="AA235" s="37">
        <v>2</v>
      </c>
      <c r="AB235" s="37">
        <v>2</v>
      </c>
      <c r="AC235" s="37">
        <v>0</v>
      </c>
      <c r="AD235" s="60">
        <f t="shared" si="9"/>
        <v>132</v>
      </c>
      <c r="AE235" s="61">
        <f t="shared" si="8"/>
        <v>327</v>
      </c>
    </row>
    <row r="236" spans="1:31" x14ac:dyDescent="0.3">
      <c r="A236" s="72">
        <f t="shared" si="10"/>
        <v>44131</v>
      </c>
      <c r="B236" s="37">
        <v>130</v>
      </c>
      <c r="C236" s="37">
        <v>77</v>
      </c>
      <c r="D236" s="37">
        <v>106</v>
      </c>
      <c r="E236" s="37">
        <v>35</v>
      </c>
      <c r="F236" s="37">
        <v>2</v>
      </c>
      <c r="G236" s="37">
        <v>37</v>
      </c>
      <c r="H236" s="37">
        <v>34</v>
      </c>
      <c r="I236" s="37">
        <v>14</v>
      </c>
      <c r="J236" s="37">
        <v>44</v>
      </c>
      <c r="K236" s="37">
        <v>20</v>
      </c>
      <c r="L236" s="37">
        <v>20</v>
      </c>
      <c r="M236" s="37">
        <v>28</v>
      </c>
      <c r="N236" s="37">
        <v>40</v>
      </c>
      <c r="O236" s="37">
        <v>46</v>
      </c>
      <c r="P236" s="37">
        <v>28</v>
      </c>
      <c r="Q236" s="37">
        <v>209</v>
      </c>
      <c r="R236" s="37">
        <v>28</v>
      </c>
      <c r="S236" s="37">
        <v>87</v>
      </c>
      <c r="T236" s="37">
        <v>4</v>
      </c>
      <c r="U236" s="37">
        <v>43</v>
      </c>
      <c r="V236" s="37">
        <v>22</v>
      </c>
      <c r="W236" s="37">
        <v>52</v>
      </c>
      <c r="X236" s="37">
        <v>913</v>
      </c>
      <c r="Y236" s="37">
        <v>60</v>
      </c>
      <c r="Z236" s="37">
        <v>27</v>
      </c>
      <c r="AA236" s="37">
        <v>34</v>
      </c>
      <c r="AB236" s="37">
        <v>60</v>
      </c>
      <c r="AC236" s="37">
        <v>43</v>
      </c>
      <c r="AD236" s="60">
        <f t="shared" si="9"/>
        <v>965</v>
      </c>
      <c r="AE236" s="61">
        <f t="shared" si="8"/>
        <v>2243</v>
      </c>
    </row>
    <row r="237" spans="1:31" x14ac:dyDescent="0.3">
      <c r="A237" s="72">
        <f t="shared" si="10"/>
        <v>44132</v>
      </c>
      <c r="B237" s="37">
        <v>91</v>
      </c>
      <c r="C237" s="37">
        <v>101</v>
      </c>
      <c r="D237" s="37">
        <v>169</v>
      </c>
      <c r="E237" s="37">
        <v>37</v>
      </c>
      <c r="F237" s="37">
        <v>13</v>
      </c>
      <c r="G237" s="37">
        <v>53</v>
      </c>
      <c r="H237" s="37">
        <v>32</v>
      </c>
      <c r="I237" s="37">
        <v>15</v>
      </c>
      <c r="J237" s="37">
        <v>54</v>
      </c>
      <c r="K237" s="37">
        <v>35</v>
      </c>
      <c r="L237" s="37">
        <v>16</v>
      </c>
      <c r="M237" s="37">
        <v>22</v>
      </c>
      <c r="N237" s="37">
        <v>26</v>
      </c>
      <c r="O237" s="37">
        <v>25</v>
      </c>
      <c r="P237" s="37">
        <v>63</v>
      </c>
      <c r="Q237" s="37">
        <v>230</v>
      </c>
      <c r="R237" s="37">
        <v>31</v>
      </c>
      <c r="S237" s="37">
        <v>98</v>
      </c>
      <c r="T237" s="37">
        <v>6</v>
      </c>
      <c r="U237" s="37">
        <v>19</v>
      </c>
      <c r="V237" s="37">
        <v>6</v>
      </c>
      <c r="W237" s="37">
        <v>69</v>
      </c>
      <c r="X237" s="37">
        <v>1085</v>
      </c>
      <c r="Y237" s="37">
        <v>81</v>
      </c>
      <c r="Z237" s="37">
        <v>39</v>
      </c>
      <c r="AA237" s="37">
        <v>32</v>
      </c>
      <c r="AB237" s="37">
        <v>95</v>
      </c>
      <c r="AC237" s="37">
        <v>26</v>
      </c>
      <c r="AD237" s="60">
        <f t="shared" si="9"/>
        <v>1154</v>
      </c>
      <c r="AE237" s="61">
        <f t="shared" si="8"/>
        <v>2569</v>
      </c>
    </row>
    <row r="238" spans="1:31" x14ac:dyDescent="0.3">
      <c r="A238" s="72">
        <f t="shared" si="10"/>
        <v>44133</v>
      </c>
      <c r="B238" s="37">
        <v>160</v>
      </c>
      <c r="C238" s="37">
        <v>87</v>
      </c>
      <c r="D238" s="37">
        <v>146</v>
      </c>
      <c r="E238" s="37">
        <v>33</v>
      </c>
      <c r="F238" s="37">
        <v>18</v>
      </c>
      <c r="G238" s="37">
        <v>46</v>
      </c>
      <c r="H238" s="37">
        <v>61</v>
      </c>
      <c r="I238" s="37">
        <v>15</v>
      </c>
      <c r="J238" s="37">
        <v>37</v>
      </c>
      <c r="K238" s="37">
        <v>43</v>
      </c>
      <c r="L238" s="37">
        <v>31</v>
      </c>
      <c r="M238" s="37">
        <v>18</v>
      </c>
      <c r="N238" s="37">
        <v>36</v>
      </c>
      <c r="O238" s="37">
        <v>66</v>
      </c>
      <c r="P238" s="37">
        <v>55</v>
      </c>
      <c r="Q238" s="37">
        <v>206</v>
      </c>
      <c r="R238" s="37">
        <v>26</v>
      </c>
      <c r="S238" s="37">
        <v>131</v>
      </c>
      <c r="T238" s="37">
        <v>24</v>
      </c>
      <c r="U238" s="37">
        <v>47</v>
      </c>
      <c r="V238" s="37">
        <v>25</v>
      </c>
      <c r="W238" s="37">
        <v>58</v>
      </c>
      <c r="X238" s="37">
        <v>1075</v>
      </c>
      <c r="Y238" s="37">
        <v>100</v>
      </c>
      <c r="Z238" s="37">
        <v>54</v>
      </c>
      <c r="AA238" s="37">
        <v>33</v>
      </c>
      <c r="AB238" s="37">
        <v>100</v>
      </c>
      <c r="AC238" s="37">
        <v>29</v>
      </c>
      <c r="AD238" s="60">
        <f t="shared" si="9"/>
        <v>1133</v>
      </c>
      <c r="AE238" s="61">
        <f t="shared" si="8"/>
        <v>2760</v>
      </c>
    </row>
    <row r="239" spans="1:31" x14ac:dyDescent="0.3">
      <c r="A239" s="72">
        <f t="shared" si="10"/>
        <v>44134</v>
      </c>
      <c r="B239" s="37">
        <v>123</v>
      </c>
      <c r="C239" s="37">
        <v>113</v>
      </c>
      <c r="D239" s="37">
        <v>160</v>
      </c>
      <c r="E239" s="37">
        <v>19</v>
      </c>
      <c r="F239" s="37">
        <v>7</v>
      </c>
      <c r="G239" s="37">
        <v>56</v>
      </c>
      <c r="H239" s="37">
        <v>58</v>
      </c>
      <c r="I239" s="37">
        <v>18</v>
      </c>
      <c r="J239" s="37">
        <v>32</v>
      </c>
      <c r="K239" s="37">
        <v>13</v>
      </c>
      <c r="L239" s="37">
        <v>12</v>
      </c>
      <c r="M239" s="37">
        <v>35</v>
      </c>
      <c r="N239" s="37">
        <v>51</v>
      </c>
      <c r="O239" s="37">
        <v>45</v>
      </c>
      <c r="P239" s="37">
        <v>26</v>
      </c>
      <c r="Q239" s="37">
        <v>268</v>
      </c>
      <c r="R239" s="37">
        <v>57</v>
      </c>
      <c r="S239" s="37">
        <v>131</v>
      </c>
      <c r="T239" s="37">
        <v>16</v>
      </c>
      <c r="U239" s="37">
        <v>29</v>
      </c>
      <c r="V239" s="37">
        <v>23</v>
      </c>
      <c r="W239" s="37">
        <v>58</v>
      </c>
      <c r="X239" s="37">
        <v>1048</v>
      </c>
      <c r="Y239" s="37">
        <v>112</v>
      </c>
      <c r="Z239" s="37">
        <v>50</v>
      </c>
      <c r="AA239" s="37">
        <v>54</v>
      </c>
      <c r="AB239" s="37">
        <v>71</v>
      </c>
      <c r="AC239" s="37">
        <v>4</v>
      </c>
      <c r="AD239" s="60">
        <f t="shared" si="9"/>
        <v>1106</v>
      </c>
      <c r="AE239" s="61">
        <f t="shared" si="8"/>
        <v>2689</v>
      </c>
    </row>
    <row r="240" spans="1:31" x14ac:dyDescent="0.3">
      <c r="A240" s="72">
        <f t="shared" si="10"/>
        <v>44135</v>
      </c>
      <c r="B240" s="37">
        <v>149</v>
      </c>
      <c r="C240" s="37">
        <v>73</v>
      </c>
      <c r="D240" s="37">
        <v>158</v>
      </c>
      <c r="E240" s="37">
        <v>54</v>
      </c>
      <c r="F240" s="37">
        <v>13</v>
      </c>
      <c r="G240" s="37">
        <v>63</v>
      </c>
      <c r="H240" s="37">
        <v>68</v>
      </c>
      <c r="I240" s="37">
        <v>16</v>
      </c>
      <c r="J240" s="37">
        <v>68</v>
      </c>
      <c r="K240" s="37">
        <v>25</v>
      </c>
      <c r="L240" s="37">
        <v>56</v>
      </c>
      <c r="M240" s="37">
        <v>38</v>
      </c>
      <c r="N240" s="37">
        <v>59</v>
      </c>
      <c r="O240" s="37">
        <v>54</v>
      </c>
      <c r="P240" s="37">
        <v>98</v>
      </c>
      <c r="Q240" s="37">
        <v>204</v>
      </c>
      <c r="R240" s="37">
        <v>39</v>
      </c>
      <c r="S240" s="37">
        <v>132</v>
      </c>
      <c r="T240" s="37">
        <v>17</v>
      </c>
      <c r="U240" s="37">
        <v>50</v>
      </c>
      <c r="V240" s="37">
        <v>17</v>
      </c>
      <c r="W240" s="37">
        <v>63</v>
      </c>
      <c r="X240" s="37">
        <v>1059</v>
      </c>
      <c r="Y240" s="37">
        <v>121</v>
      </c>
      <c r="Z240" s="37">
        <v>58</v>
      </c>
      <c r="AA240" s="37">
        <v>46</v>
      </c>
      <c r="AB240" s="37">
        <v>60</v>
      </c>
      <c r="AC240" s="37">
        <v>33</v>
      </c>
      <c r="AD240" s="60">
        <f t="shared" si="9"/>
        <v>1122</v>
      </c>
      <c r="AE240" s="61">
        <f t="shared" si="8"/>
        <v>2891</v>
      </c>
    </row>
    <row r="241" spans="1:31" x14ac:dyDescent="0.3">
      <c r="A241" s="72">
        <f t="shared" si="10"/>
        <v>44136</v>
      </c>
      <c r="B241" s="37">
        <v>38</v>
      </c>
      <c r="C241" s="37">
        <v>84</v>
      </c>
      <c r="D241" s="37">
        <v>114</v>
      </c>
      <c r="E241" s="37">
        <v>22</v>
      </c>
      <c r="F241" s="37">
        <v>5</v>
      </c>
      <c r="G241" s="37">
        <v>34</v>
      </c>
      <c r="H241" s="37">
        <v>48</v>
      </c>
      <c r="I241" s="37">
        <v>17</v>
      </c>
      <c r="J241" s="37">
        <v>0</v>
      </c>
      <c r="K241" s="37">
        <v>54</v>
      </c>
      <c r="L241" s="37">
        <v>9</v>
      </c>
      <c r="M241" s="37">
        <v>63</v>
      </c>
      <c r="N241" s="37">
        <v>35</v>
      </c>
      <c r="O241" s="37">
        <v>29</v>
      </c>
      <c r="P241" s="37">
        <v>30</v>
      </c>
      <c r="Q241" s="37">
        <v>136</v>
      </c>
      <c r="R241" s="37">
        <v>37</v>
      </c>
      <c r="S241" s="37">
        <v>51</v>
      </c>
      <c r="T241" s="37">
        <v>28</v>
      </c>
      <c r="U241" s="37">
        <v>37</v>
      </c>
      <c r="V241" s="37">
        <v>17</v>
      </c>
      <c r="W241" s="37">
        <v>53</v>
      </c>
      <c r="X241" s="37">
        <v>740</v>
      </c>
      <c r="Y241" s="37">
        <v>53</v>
      </c>
      <c r="Z241" s="37">
        <v>24</v>
      </c>
      <c r="AA241" s="37">
        <v>13</v>
      </c>
      <c r="AB241" s="37">
        <v>6</v>
      </c>
      <c r="AC241" s="37">
        <v>26</v>
      </c>
      <c r="AD241" s="60">
        <f t="shared" si="9"/>
        <v>793</v>
      </c>
      <c r="AE241" s="61">
        <f t="shared" si="8"/>
        <v>1803</v>
      </c>
    </row>
    <row r="242" spans="1:31" x14ac:dyDescent="0.3">
      <c r="A242" s="72">
        <f t="shared" si="10"/>
        <v>44137</v>
      </c>
      <c r="B242" s="37">
        <v>68</v>
      </c>
      <c r="C242" s="37">
        <v>16</v>
      </c>
      <c r="D242" s="37">
        <v>57</v>
      </c>
      <c r="E242" s="37">
        <v>17</v>
      </c>
      <c r="F242" s="37">
        <v>19</v>
      </c>
      <c r="G242" s="37">
        <v>32</v>
      </c>
      <c r="H242" s="37">
        <v>19</v>
      </c>
      <c r="I242" s="37">
        <v>8</v>
      </c>
      <c r="J242" s="37">
        <v>9</v>
      </c>
      <c r="K242" s="37">
        <v>31</v>
      </c>
      <c r="L242" s="37">
        <v>13</v>
      </c>
      <c r="M242" s="37">
        <v>9</v>
      </c>
      <c r="N242" s="37">
        <v>22</v>
      </c>
      <c r="O242" s="37">
        <v>39</v>
      </c>
      <c r="P242" s="37">
        <v>11</v>
      </c>
      <c r="Q242" s="37">
        <v>68</v>
      </c>
      <c r="R242" s="37">
        <v>22</v>
      </c>
      <c r="S242" s="37">
        <v>7</v>
      </c>
      <c r="T242" s="37">
        <v>11</v>
      </c>
      <c r="U242" s="37">
        <v>24</v>
      </c>
      <c r="V242" s="37">
        <v>3</v>
      </c>
      <c r="W242" s="37">
        <v>58</v>
      </c>
      <c r="X242" s="37">
        <v>575</v>
      </c>
      <c r="Y242" s="37">
        <v>24</v>
      </c>
      <c r="Z242" s="37">
        <v>17</v>
      </c>
      <c r="AA242" s="37">
        <v>13</v>
      </c>
      <c r="AB242" s="37">
        <v>31</v>
      </c>
      <c r="AC242" s="37">
        <v>2</v>
      </c>
      <c r="AD242" s="60">
        <f t="shared" si="9"/>
        <v>633</v>
      </c>
      <c r="AE242" s="61">
        <f t="shared" si="8"/>
        <v>1225</v>
      </c>
    </row>
    <row r="243" spans="1:31" x14ac:dyDescent="0.3">
      <c r="A243" s="72">
        <f t="shared" si="10"/>
        <v>44138</v>
      </c>
      <c r="B243" s="37">
        <v>136</v>
      </c>
      <c r="C243" s="37">
        <v>57</v>
      </c>
      <c r="D243" s="37">
        <v>148</v>
      </c>
      <c r="E243" s="37">
        <v>23</v>
      </c>
      <c r="F243" s="37">
        <v>2</v>
      </c>
      <c r="G243" s="37">
        <v>55</v>
      </c>
      <c r="H243" s="37">
        <v>34</v>
      </c>
      <c r="I243" s="37">
        <v>23</v>
      </c>
      <c r="J243" s="37">
        <v>34</v>
      </c>
      <c r="K243" s="37">
        <v>30</v>
      </c>
      <c r="L243" s="37">
        <v>29</v>
      </c>
      <c r="M243" s="37">
        <v>60</v>
      </c>
      <c r="N243" s="37">
        <v>37</v>
      </c>
      <c r="O243" s="37">
        <v>60</v>
      </c>
      <c r="P243" s="37">
        <v>45</v>
      </c>
      <c r="Q243" s="37">
        <v>255</v>
      </c>
      <c r="R243" s="37">
        <v>27</v>
      </c>
      <c r="S243" s="37">
        <v>86</v>
      </c>
      <c r="T243" s="37">
        <v>4</v>
      </c>
      <c r="U243" s="37">
        <v>11</v>
      </c>
      <c r="V243" s="37">
        <v>20</v>
      </c>
      <c r="W243" s="37">
        <v>56</v>
      </c>
      <c r="X243" s="37">
        <v>979</v>
      </c>
      <c r="Y243" s="37">
        <v>53</v>
      </c>
      <c r="Z243" s="37">
        <v>26</v>
      </c>
      <c r="AA243" s="37">
        <v>36</v>
      </c>
      <c r="AB243" s="37">
        <v>93</v>
      </c>
      <c r="AC243" s="37">
        <v>8</v>
      </c>
      <c r="AD243" s="60">
        <f t="shared" si="9"/>
        <v>1035</v>
      </c>
      <c r="AE243" s="61">
        <f t="shared" si="8"/>
        <v>2427</v>
      </c>
    </row>
    <row r="244" spans="1:31" x14ac:dyDescent="0.3">
      <c r="A244" s="72">
        <f t="shared" si="10"/>
        <v>44139</v>
      </c>
      <c r="B244" s="37">
        <v>177</v>
      </c>
      <c r="C244" s="37">
        <v>114</v>
      </c>
      <c r="D244" s="37">
        <v>203</v>
      </c>
      <c r="E244" s="37">
        <v>79</v>
      </c>
      <c r="F244" s="37">
        <v>44</v>
      </c>
      <c r="G244" s="37">
        <v>55</v>
      </c>
      <c r="H244" s="37">
        <v>83</v>
      </c>
      <c r="I244" s="37">
        <v>28</v>
      </c>
      <c r="J244" s="37">
        <v>36</v>
      </c>
      <c r="K244" s="37">
        <v>98</v>
      </c>
      <c r="L244" s="37">
        <v>22</v>
      </c>
      <c r="M244" s="37">
        <v>113</v>
      </c>
      <c r="N244" s="37">
        <v>49</v>
      </c>
      <c r="O244" s="37">
        <v>80</v>
      </c>
      <c r="P244" s="37">
        <v>64</v>
      </c>
      <c r="Q244" s="37">
        <v>337</v>
      </c>
      <c r="R244" s="37">
        <v>45</v>
      </c>
      <c r="S244" s="37">
        <v>192</v>
      </c>
      <c r="T244" s="37">
        <v>49</v>
      </c>
      <c r="U244" s="37">
        <v>56</v>
      </c>
      <c r="V244" s="37">
        <v>25</v>
      </c>
      <c r="W244" s="37">
        <v>101</v>
      </c>
      <c r="X244" s="37">
        <v>1619</v>
      </c>
      <c r="Y244" s="37">
        <v>141</v>
      </c>
      <c r="Z244" s="37">
        <v>21</v>
      </c>
      <c r="AA244" s="37">
        <v>56</v>
      </c>
      <c r="AB244" s="37">
        <v>106</v>
      </c>
      <c r="AC244" s="37">
        <v>48</v>
      </c>
      <c r="AD244" s="60">
        <f t="shared" si="9"/>
        <v>1720</v>
      </c>
      <c r="AE244" s="61">
        <f t="shared" si="8"/>
        <v>4041</v>
      </c>
    </row>
    <row r="245" spans="1:31" x14ac:dyDescent="0.3">
      <c r="A245" s="72">
        <f t="shared" si="10"/>
        <v>44140</v>
      </c>
      <c r="B245" s="37">
        <v>188</v>
      </c>
      <c r="C245" s="37">
        <v>141</v>
      </c>
      <c r="D245" s="37">
        <v>204</v>
      </c>
      <c r="E245" s="37">
        <v>91</v>
      </c>
      <c r="F245" s="37">
        <v>25</v>
      </c>
      <c r="G245" s="37">
        <v>121</v>
      </c>
      <c r="H245" s="37">
        <v>90</v>
      </c>
      <c r="I245" s="37">
        <v>24</v>
      </c>
      <c r="J245" s="37">
        <v>37</v>
      </c>
      <c r="K245" s="37">
        <v>66</v>
      </c>
      <c r="L245" s="37">
        <v>78</v>
      </c>
      <c r="M245" s="37">
        <v>81</v>
      </c>
      <c r="N245" s="37">
        <v>71</v>
      </c>
      <c r="O245" s="37">
        <v>65</v>
      </c>
      <c r="P245" s="37">
        <v>85</v>
      </c>
      <c r="Q245" s="37">
        <v>310</v>
      </c>
      <c r="R245" s="37">
        <v>54</v>
      </c>
      <c r="S245" s="37">
        <v>141</v>
      </c>
      <c r="T245" s="37">
        <v>53</v>
      </c>
      <c r="U245" s="37">
        <v>86</v>
      </c>
      <c r="V245" s="37">
        <v>30</v>
      </c>
      <c r="W245" s="37">
        <v>98</v>
      </c>
      <c r="X245" s="37">
        <v>1477</v>
      </c>
      <c r="Y245" s="37">
        <v>205</v>
      </c>
      <c r="Z245" s="37">
        <v>54</v>
      </c>
      <c r="AA245" s="37">
        <v>61</v>
      </c>
      <c r="AB245" s="37">
        <v>74</v>
      </c>
      <c r="AC245" s="37">
        <v>44</v>
      </c>
      <c r="AD245" s="60">
        <f t="shared" si="9"/>
        <v>1575</v>
      </c>
      <c r="AE245" s="61">
        <f t="shared" si="8"/>
        <v>4054</v>
      </c>
    </row>
    <row r="246" spans="1:31" x14ac:dyDescent="0.3">
      <c r="A246" s="72">
        <f t="shared" si="10"/>
        <v>44141</v>
      </c>
      <c r="B246" s="37">
        <v>199</v>
      </c>
      <c r="C246" s="37">
        <v>266</v>
      </c>
      <c r="D246" s="37">
        <v>293</v>
      </c>
      <c r="E246" s="37">
        <v>51</v>
      </c>
      <c r="F246" s="37">
        <v>23</v>
      </c>
      <c r="G246" s="37">
        <v>86</v>
      </c>
      <c r="H246" s="37">
        <v>66</v>
      </c>
      <c r="I246" s="37">
        <v>28</v>
      </c>
      <c r="J246" s="37">
        <v>25</v>
      </c>
      <c r="K246" s="37">
        <v>71</v>
      </c>
      <c r="L246" s="37">
        <v>10</v>
      </c>
      <c r="M246" s="37">
        <v>45</v>
      </c>
      <c r="N246" s="37">
        <v>58</v>
      </c>
      <c r="O246" s="37">
        <v>98</v>
      </c>
      <c r="P246" s="37">
        <v>68</v>
      </c>
      <c r="Q246" s="37">
        <v>367</v>
      </c>
      <c r="R246" s="37">
        <v>32</v>
      </c>
      <c r="S246" s="37">
        <v>148</v>
      </c>
      <c r="T246" s="37">
        <v>18</v>
      </c>
      <c r="U246" s="37">
        <v>47</v>
      </c>
      <c r="V246" s="37">
        <v>29</v>
      </c>
      <c r="W246" s="37">
        <v>81</v>
      </c>
      <c r="X246" s="37">
        <v>1264</v>
      </c>
      <c r="Y246" s="37">
        <v>141</v>
      </c>
      <c r="Z246" s="37">
        <v>30</v>
      </c>
      <c r="AA246" s="37">
        <v>62</v>
      </c>
      <c r="AB246" s="37">
        <v>90</v>
      </c>
      <c r="AC246" s="37">
        <v>58</v>
      </c>
      <c r="AD246" s="60">
        <f t="shared" si="9"/>
        <v>1345</v>
      </c>
      <c r="AE246" s="61">
        <f t="shared" si="8"/>
        <v>3754</v>
      </c>
    </row>
    <row r="247" spans="1:31" x14ac:dyDescent="0.3">
      <c r="A247" s="72">
        <f t="shared" si="10"/>
        <v>44142</v>
      </c>
      <c r="B247" s="37">
        <v>237</v>
      </c>
      <c r="C247" s="37">
        <v>69</v>
      </c>
      <c r="D247" s="37">
        <v>150</v>
      </c>
      <c r="E247" s="37">
        <v>75</v>
      </c>
      <c r="F247" s="37">
        <v>15</v>
      </c>
      <c r="G247" s="37">
        <v>85</v>
      </c>
      <c r="H247" s="37">
        <v>131</v>
      </c>
      <c r="I247" s="37">
        <v>15</v>
      </c>
      <c r="J247" s="37">
        <v>22</v>
      </c>
      <c r="K247" s="37">
        <v>64</v>
      </c>
      <c r="L247" s="37">
        <v>33</v>
      </c>
      <c r="M247" s="37">
        <v>92</v>
      </c>
      <c r="N247" s="37">
        <v>65</v>
      </c>
      <c r="O247" s="37">
        <v>90</v>
      </c>
      <c r="P247" s="37">
        <v>110</v>
      </c>
      <c r="Q247" s="37">
        <v>382</v>
      </c>
      <c r="R247" s="37">
        <v>40</v>
      </c>
      <c r="S247" s="37">
        <v>114</v>
      </c>
      <c r="T247" s="37">
        <v>21</v>
      </c>
      <c r="U247" s="37">
        <v>119</v>
      </c>
      <c r="V247" s="37">
        <v>22</v>
      </c>
      <c r="W247" s="37">
        <v>115</v>
      </c>
      <c r="X247" s="37">
        <v>1435</v>
      </c>
      <c r="Y247" s="37">
        <v>143</v>
      </c>
      <c r="Z247" s="37">
        <v>46</v>
      </c>
      <c r="AA247" s="37">
        <v>47</v>
      </c>
      <c r="AB247" s="37">
        <v>55</v>
      </c>
      <c r="AC247" s="37">
        <v>47</v>
      </c>
      <c r="AD247" s="60">
        <f t="shared" si="9"/>
        <v>1550</v>
      </c>
      <c r="AE247" s="61">
        <f t="shared" si="8"/>
        <v>3839</v>
      </c>
    </row>
    <row r="248" spans="1:31" x14ac:dyDescent="0.3">
      <c r="A248" s="72">
        <f t="shared" si="10"/>
        <v>44143</v>
      </c>
      <c r="B248" s="37">
        <v>75</v>
      </c>
      <c r="C248" s="37">
        <v>128</v>
      </c>
      <c r="D248" s="37">
        <v>271</v>
      </c>
      <c r="E248" s="37">
        <v>40</v>
      </c>
      <c r="F248" s="37">
        <v>41</v>
      </c>
      <c r="G248" s="37">
        <v>26</v>
      </c>
      <c r="H248" s="37">
        <v>10</v>
      </c>
      <c r="I248" s="37">
        <v>32</v>
      </c>
      <c r="J248" s="37">
        <v>8</v>
      </c>
      <c r="K248" s="37">
        <v>58</v>
      </c>
      <c r="L248" s="37">
        <v>32</v>
      </c>
      <c r="M248" s="37">
        <v>31</v>
      </c>
      <c r="N248" s="37">
        <v>60</v>
      </c>
      <c r="O248" s="37">
        <v>31</v>
      </c>
      <c r="P248" s="37">
        <v>59</v>
      </c>
      <c r="Q248" s="37">
        <v>144</v>
      </c>
      <c r="R248" s="37">
        <v>37</v>
      </c>
      <c r="S248" s="37">
        <v>40</v>
      </c>
      <c r="T248" s="37">
        <v>21</v>
      </c>
      <c r="U248" s="37">
        <v>51</v>
      </c>
      <c r="V248" s="37">
        <v>14</v>
      </c>
      <c r="W248" s="37">
        <v>69</v>
      </c>
      <c r="X248" s="37">
        <v>853</v>
      </c>
      <c r="Y248" s="37">
        <v>36</v>
      </c>
      <c r="Z248" s="37">
        <v>30</v>
      </c>
      <c r="AA248" s="37">
        <v>12</v>
      </c>
      <c r="AB248" s="37">
        <v>42</v>
      </c>
      <c r="AC248" s="37">
        <v>50</v>
      </c>
      <c r="AD248" s="60">
        <f t="shared" si="9"/>
        <v>922</v>
      </c>
      <c r="AE248" s="61">
        <f t="shared" si="8"/>
        <v>2301</v>
      </c>
    </row>
    <row r="249" spans="1:31" x14ac:dyDescent="0.3">
      <c r="A249" s="72">
        <f t="shared" si="10"/>
        <v>44144</v>
      </c>
      <c r="B249" s="37">
        <v>33</v>
      </c>
      <c r="C249" s="37">
        <v>13</v>
      </c>
      <c r="D249" s="37">
        <v>19</v>
      </c>
      <c r="E249" s="37">
        <v>4</v>
      </c>
      <c r="F249" s="37">
        <v>23</v>
      </c>
      <c r="G249" s="37">
        <v>13</v>
      </c>
      <c r="H249" s="37">
        <v>13</v>
      </c>
      <c r="I249" s="37">
        <v>0</v>
      </c>
      <c r="J249" s="37">
        <v>0</v>
      </c>
      <c r="K249" s="37">
        <v>46</v>
      </c>
      <c r="L249" s="37">
        <v>9</v>
      </c>
      <c r="M249" s="37">
        <v>19</v>
      </c>
      <c r="N249" s="37">
        <v>20</v>
      </c>
      <c r="O249" s="37">
        <v>11</v>
      </c>
      <c r="P249" s="37">
        <v>26</v>
      </c>
      <c r="Q249" s="37">
        <v>16</v>
      </c>
      <c r="R249" s="37">
        <v>15</v>
      </c>
      <c r="S249" s="37">
        <v>4</v>
      </c>
      <c r="T249" s="37">
        <v>0</v>
      </c>
      <c r="U249" s="37">
        <v>7</v>
      </c>
      <c r="V249" s="37">
        <v>13</v>
      </c>
      <c r="W249" s="37">
        <v>34</v>
      </c>
      <c r="X249" s="37">
        <v>332</v>
      </c>
      <c r="Y249" s="37">
        <v>0</v>
      </c>
      <c r="Z249" s="37">
        <v>0</v>
      </c>
      <c r="AA249" s="37">
        <v>0</v>
      </c>
      <c r="AB249" s="37">
        <v>3</v>
      </c>
      <c r="AC249" s="37">
        <v>2</v>
      </c>
      <c r="AD249" s="60">
        <f t="shared" si="9"/>
        <v>366</v>
      </c>
      <c r="AE249" s="61">
        <f t="shared" si="8"/>
        <v>675</v>
      </c>
    </row>
    <row r="250" spans="1:31" x14ac:dyDescent="0.3">
      <c r="A250" s="72">
        <f t="shared" si="10"/>
        <v>44145</v>
      </c>
      <c r="B250" s="37">
        <v>198</v>
      </c>
      <c r="C250" s="37">
        <v>142</v>
      </c>
      <c r="D250" s="37">
        <v>220</v>
      </c>
      <c r="E250" s="37">
        <v>82</v>
      </c>
      <c r="F250" s="37">
        <v>34</v>
      </c>
      <c r="G250" s="37">
        <v>63</v>
      </c>
      <c r="H250" s="37">
        <v>91</v>
      </c>
      <c r="I250" s="37">
        <v>29</v>
      </c>
      <c r="J250" s="37">
        <v>38</v>
      </c>
      <c r="K250" s="37">
        <v>89</v>
      </c>
      <c r="L250" s="37">
        <v>25</v>
      </c>
      <c r="M250" s="37">
        <v>55</v>
      </c>
      <c r="N250" s="37">
        <v>81</v>
      </c>
      <c r="O250" s="37">
        <v>77</v>
      </c>
      <c r="P250" s="37">
        <v>86</v>
      </c>
      <c r="Q250" s="37">
        <v>392</v>
      </c>
      <c r="R250" s="37">
        <v>36</v>
      </c>
      <c r="S250" s="37">
        <v>175</v>
      </c>
      <c r="T250" s="37">
        <v>17</v>
      </c>
      <c r="U250" s="37">
        <v>35</v>
      </c>
      <c r="V250" s="37">
        <v>30</v>
      </c>
      <c r="W250" s="37">
        <v>63</v>
      </c>
      <c r="X250" s="37">
        <v>1403</v>
      </c>
      <c r="Y250" s="37">
        <v>174</v>
      </c>
      <c r="Z250" s="37">
        <v>32</v>
      </c>
      <c r="AA250" s="37">
        <v>46</v>
      </c>
      <c r="AB250" s="37">
        <v>96</v>
      </c>
      <c r="AC250" s="37">
        <v>7</v>
      </c>
      <c r="AD250" s="60">
        <f t="shared" si="9"/>
        <v>1466</v>
      </c>
      <c r="AE250" s="61">
        <f t="shared" si="8"/>
        <v>3816</v>
      </c>
    </row>
    <row r="251" spans="1:31" x14ac:dyDescent="0.3">
      <c r="A251" s="72">
        <f t="shared" si="10"/>
        <v>44146</v>
      </c>
      <c r="B251" s="37">
        <v>229</v>
      </c>
      <c r="C251" s="37">
        <v>156</v>
      </c>
      <c r="D251" s="37">
        <v>301</v>
      </c>
      <c r="E251" s="37">
        <v>41</v>
      </c>
      <c r="F251" s="37">
        <v>8</v>
      </c>
      <c r="G251" s="37">
        <v>81</v>
      </c>
      <c r="H251" s="37">
        <v>68</v>
      </c>
      <c r="I251" s="37">
        <v>25</v>
      </c>
      <c r="J251" s="37">
        <v>22</v>
      </c>
      <c r="K251" s="37">
        <v>141</v>
      </c>
      <c r="L251" s="37">
        <v>45</v>
      </c>
      <c r="M251" s="37">
        <v>79</v>
      </c>
      <c r="N251" s="37">
        <v>106</v>
      </c>
      <c r="O251" s="37">
        <v>92</v>
      </c>
      <c r="P251" s="37">
        <v>135</v>
      </c>
      <c r="Q251" s="37">
        <v>471</v>
      </c>
      <c r="R251" s="37">
        <v>51</v>
      </c>
      <c r="S251" s="37">
        <v>218</v>
      </c>
      <c r="T251" s="37">
        <v>105</v>
      </c>
      <c r="U251" s="37">
        <v>61</v>
      </c>
      <c r="V251" s="37">
        <v>18</v>
      </c>
      <c r="W251" s="37">
        <v>131</v>
      </c>
      <c r="X251" s="37">
        <v>1318</v>
      </c>
      <c r="Y251" s="37">
        <v>196</v>
      </c>
      <c r="Z251" s="37">
        <v>25</v>
      </c>
      <c r="AA251" s="37">
        <v>86</v>
      </c>
      <c r="AB251" s="37">
        <v>95</v>
      </c>
      <c r="AC251" s="37">
        <v>86</v>
      </c>
      <c r="AD251" s="60">
        <f t="shared" si="9"/>
        <v>1449</v>
      </c>
      <c r="AE251" s="61">
        <f t="shared" si="8"/>
        <v>4390</v>
      </c>
    </row>
    <row r="252" spans="1:31" x14ac:dyDescent="0.3">
      <c r="A252" s="72">
        <f t="shared" si="10"/>
        <v>44147</v>
      </c>
      <c r="B252" s="37">
        <v>192</v>
      </c>
      <c r="C252" s="37">
        <v>281</v>
      </c>
      <c r="D252" s="37">
        <v>295</v>
      </c>
      <c r="E252" s="37">
        <v>144</v>
      </c>
      <c r="F252" s="37">
        <v>36</v>
      </c>
      <c r="G252" s="37">
        <v>95</v>
      </c>
      <c r="H252" s="37">
        <v>157</v>
      </c>
      <c r="I252" s="37">
        <v>50</v>
      </c>
      <c r="J252" s="37">
        <v>23</v>
      </c>
      <c r="K252" s="37">
        <v>66</v>
      </c>
      <c r="L252" s="37">
        <v>32</v>
      </c>
      <c r="M252" s="37">
        <v>37</v>
      </c>
      <c r="N252" s="37">
        <v>85</v>
      </c>
      <c r="O252" s="37">
        <v>105</v>
      </c>
      <c r="P252" s="37">
        <v>101</v>
      </c>
      <c r="Q252" s="37">
        <v>378</v>
      </c>
      <c r="R252" s="37">
        <v>30</v>
      </c>
      <c r="S252" s="37">
        <v>148</v>
      </c>
      <c r="T252" s="37">
        <v>43</v>
      </c>
      <c r="U252" s="37">
        <v>47</v>
      </c>
      <c r="V252" s="37">
        <v>33</v>
      </c>
      <c r="W252" s="37">
        <v>101</v>
      </c>
      <c r="X252" s="37">
        <v>1116</v>
      </c>
      <c r="Y252" s="37">
        <v>110</v>
      </c>
      <c r="Z252" s="37">
        <v>22</v>
      </c>
      <c r="AA252" s="37">
        <v>80</v>
      </c>
      <c r="AB252" s="37">
        <v>58</v>
      </c>
      <c r="AC252" s="37">
        <v>80</v>
      </c>
      <c r="AD252" s="60">
        <f t="shared" si="9"/>
        <v>1217</v>
      </c>
      <c r="AE252" s="61">
        <f t="shared" si="8"/>
        <v>3945</v>
      </c>
    </row>
    <row r="253" spans="1:31" x14ac:dyDescent="0.3">
      <c r="A253" s="72">
        <f t="shared" si="10"/>
        <v>44148</v>
      </c>
      <c r="B253" s="37">
        <v>179</v>
      </c>
      <c r="C253" s="37">
        <v>135</v>
      </c>
      <c r="D253" s="37">
        <v>142</v>
      </c>
      <c r="E253" s="37">
        <v>35</v>
      </c>
      <c r="F253" s="37">
        <v>80</v>
      </c>
      <c r="G253" s="37">
        <v>48</v>
      </c>
      <c r="H253" s="37">
        <v>132</v>
      </c>
      <c r="I253" s="37">
        <v>25</v>
      </c>
      <c r="J253" s="37">
        <v>19</v>
      </c>
      <c r="K253" s="37">
        <v>84</v>
      </c>
      <c r="L253" s="37">
        <v>40</v>
      </c>
      <c r="M253" s="37">
        <v>74</v>
      </c>
      <c r="N253" s="37">
        <v>108</v>
      </c>
      <c r="O253" s="37">
        <v>84</v>
      </c>
      <c r="P253" s="37">
        <v>94</v>
      </c>
      <c r="Q253" s="37">
        <v>414</v>
      </c>
      <c r="R253" s="37">
        <v>19</v>
      </c>
      <c r="S253" s="37">
        <v>128</v>
      </c>
      <c r="T253" s="37">
        <v>60</v>
      </c>
      <c r="U253" s="37">
        <v>65</v>
      </c>
      <c r="V253" s="37">
        <v>20</v>
      </c>
      <c r="W253" s="37">
        <v>85</v>
      </c>
      <c r="X253" s="37">
        <v>996</v>
      </c>
      <c r="Y253" s="37">
        <v>180</v>
      </c>
      <c r="Z253" s="37">
        <v>18</v>
      </c>
      <c r="AA253" s="37">
        <v>59</v>
      </c>
      <c r="AB253" s="37">
        <v>38</v>
      </c>
      <c r="AC253" s="37">
        <v>53</v>
      </c>
      <c r="AD253" s="60">
        <f t="shared" si="9"/>
        <v>1081</v>
      </c>
      <c r="AE253" s="61">
        <f t="shared" si="8"/>
        <v>3414</v>
      </c>
    </row>
    <row r="254" spans="1:31" x14ac:dyDescent="0.3">
      <c r="A254" s="72">
        <f t="shared" si="10"/>
        <v>44149</v>
      </c>
      <c r="B254" s="37">
        <v>167</v>
      </c>
      <c r="C254" s="37">
        <v>277</v>
      </c>
      <c r="D254" s="37">
        <v>429</v>
      </c>
      <c r="E254" s="37">
        <v>151</v>
      </c>
      <c r="F254" s="37">
        <v>17</v>
      </c>
      <c r="G254" s="37">
        <v>94</v>
      </c>
      <c r="H254" s="37">
        <v>120</v>
      </c>
      <c r="I254" s="37">
        <v>54</v>
      </c>
      <c r="J254" s="37">
        <v>19</v>
      </c>
      <c r="K254" s="37">
        <v>72</v>
      </c>
      <c r="L254" s="37">
        <v>42</v>
      </c>
      <c r="M254" s="37">
        <v>93</v>
      </c>
      <c r="N254" s="37">
        <v>79</v>
      </c>
      <c r="O254" s="37">
        <v>64</v>
      </c>
      <c r="P254" s="37">
        <v>90</v>
      </c>
      <c r="Q254" s="37">
        <v>320</v>
      </c>
      <c r="R254" s="37">
        <v>68</v>
      </c>
      <c r="S254" s="37">
        <v>192</v>
      </c>
      <c r="T254" s="37">
        <v>52</v>
      </c>
      <c r="U254" s="37">
        <v>56</v>
      </c>
      <c r="V254" s="37">
        <v>16</v>
      </c>
      <c r="W254" s="37">
        <v>89</v>
      </c>
      <c r="X254" s="37">
        <v>1231</v>
      </c>
      <c r="Y254" s="37">
        <v>151</v>
      </c>
      <c r="Z254" s="37">
        <v>58</v>
      </c>
      <c r="AA254" s="37">
        <v>79</v>
      </c>
      <c r="AB254" s="37">
        <v>82</v>
      </c>
      <c r="AC254" s="37">
        <v>50</v>
      </c>
      <c r="AD254" s="60">
        <f t="shared" si="9"/>
        <v>1320</v>
      </c>
      <c r="AE254" s="61">
        <f t="shared" si="8"/>
        <v>4212</v>
      </c>
    </row>
    <row r="255" spans="1:31" x14ac:dyDescent="0.3">
      <c r="A255" s="72">
        <f t="shared" si="10"/>
        <v>44150</v>
      </c>
      <c r="B255" s="37">
        <v>97</v>
      </c>
      <c r="C255" s="37">
        <v>118</v>
      </c>
      <c r="D255" s="37">
        <v>172</v>
      </c>
      <c r="E255" s="37">
        <v>38</v>
      </c>
      <c r="F255" s="37">
        <v>16</v>
      </c>
      <c r="G255" s="37">
        <v>30</v>
      </c>
      <c r="H255" s="37">
        <v>49</v>
      </c>
      <c r="I255" s="37">
        <v>34</v>
      </c>
      <c r="J255" s="37">
        <v>2</v>
      </c>
      <c r="K255" s="37">
        <v>98</v>
      </c>
      <c r="L255" s="37">
        <v>35</v>
      </c>
      <c r="M255" s="37">
        <v>22</v>
      </c>
      <c r="N255" s="37">
        <v>93</v>
      </c>
      <c r="O255" s="37">
        <v>31</v>
      </c>
      <c r="P255" s="37">
        <v>64</v>
      </c>
      <c r="Q255" s="37">
        <v>269</v>
      </c>
      <c r="R255" s="37">
        <v>27</v>
      </c>
      <c r="S255" s="37">
        <v>70</v>
      </c>
      <c r="T255" s="37">
        <v>7</v>
      </c>
      <c r="U255" s="37">
        <v>53</v>
      </c>
      <c r="V255" s="37">
        <v>8</v>
      </c>
      <c r="W255" s="37">
        <v>113</v>
      </c>
      <c r="X255" s="37">
        <v>811</v>
      </c>
      <c r="Y255" s="37">
        <v>103</v>
      </c>
      <c r="Z255" s="37">
        <v>22</v>
      </c>
      <c r="AA255" s="37">
        <v>32</v>
      </c>
      <c r="AB255" s="37">
        <v>36</v>
      </c>
      <c r="AC255" s="37">
        <v>48</v>
      </c>
      <c r="AD255" s="60">
        <f t="shared" si="9"/>
        <v>924</v>
      </c>
      <c r="AE255" s="61">
        <f t="shared" si="8"/>
        <v>2498</v>
      </c>
    </row>
    <row r="256" spans="1:31" x14ac:dyDescent="0.3">
      <c r="A256" s="72">
        <f t="shared" si="10"/>
        <v>44151</v>
      </c>
      <c r="B256" s="37">
        <v>38</v>
      </c>
      <c r="C256" s="37">
        <v>81</v>
      </c>
      <c r="D256" s="37">
        <v>64</v>
      </c>
      <c r="E256" s="37">
        <v>22</v>
      </c>
      <c r="F256" s="37">
        <v>14</v>
      </c>
      <c r="G256" s="37">
        <v>10</v>
      </c>
      <c r="H256" s="37">
        <v>16</v>
      </c>
      <c r="I256" s="37">
        <v>14</v>
      </c>
      <c r="J256" s="37">
        <v>1</v>
      </c>
      <c r="K256" s="37">
        <v>64</v>
      </c>
      <c r="L256" s="37">
        <v>29</v>
      </c>
      <c r="M256" s="37">
        <v>17</v>
      </c>
      <c r="N256" s="37">
        <v>41</v>
      </c>
      <c r="O256" s="37">
        <v>16</v>
      </c>
      <c r="P256" s="37">
        <v>46</v>
      </c>
      <c r="Q256" s="37">
        <v>34</v>
      </c>
      <c r="R256" s="37">
        <v>20</v>
      </c>
      <c r="S256" s="37">
        <v>2</v>
      </c>
      <c r="T256" s="37">
        <v>2</v>
      </c>
      <c r="U256" s="37">
        <v>17</v>
      </c>
      <c r="V256" s="37">
        <v>13</v>
      </c>
      <c r="W256" s="37">
        <v>27</v>
      </c>
      <c r="X256" s="37">
        <v>193</v>
      </c>
      <c r="Y256" s="37">
        <v>19</v>
      </c>
      <c r="Z256" s="37">
        <v>5</v>
      </c>
      <c r="AA256" s="37">
        <v>0</v>
      </c>
      <c r="AB256" s="37">
        <v>6</v>
      </c>
      <c r="AC256" s="37">
        <v>5</v>
      </c>
      <c r="AD256" s="60">
        <f t="shared" si="9"/>
        <v>220</v>
      </c>
      <c r="AE256" s="61">
        <f t="shared" si="8"/>
        <v>816</v>
      </c>
    </row>
    <row r="257" spans="1:31" x14ac:dyDescent="0.3">
      <c r="A257" s="72">
        <f t="shared" si="10"/>
        <v>44152</v>
      </c>
      <c r="B257" s="37">
        <v>224</v>
      </c>
      <c r="C257" s="37">
        <v>147</v>
      </c>
      <c r="D257" s="37">
        <v>124</v>
      </c>
      <c r="E257" s="37">
        <v>74</v>
      </c>
      <c r="F257" s="37">
        <v>9</v>
      </c>
      <c r="G257" s="37">
        <v>98</v>
      </c>
      <c r="H257" s="37">
        <v>108</v>
      </c>
      <c r="I257" s="37">
        <v>50</v>
      </c>
      <c r="J257" s="37">
        <v>15</v>
      </c>
      <c r="K257" s="37">
        <v>132</v>
      </c>
      <c r="L257" s="37">
        <v>24</v>
      </c>
      <c r="M257" s="37">
        <v>33</v>
      </c>
      <c r="N257" s="37">
        <v>73</v>
      </c>
      <c r="O257" s="37">
        <v>66</v>
      </c>
      <c r="P257" s="37">
        <v>85</v>
      </c>
      <c r="Q257" s="37">
        <v>311</v>
      </c>
      <c r="R257" s="37">
        <v>30</v>
      </c>
      <c r="S257" s="37">
        <v>167</v>
      </c>
      <c r="T257" s="37">
        <v>96</v>
      </c>
      <c r="U257" s="37">
        <v>44</v>
      </c>
      <c r="V257" s="37">
        <v>24</v>
      </c>
      <c r="W257" s="37">
        <v>75</v>
      </c>
      <c r="X257" s="37">
        <v>1163</v>
      </c>
      <c r="Y257" s="37">
        <v>134</v>
      </c>
      <c r="Z257" s="37">
        <v>25</v>
      </c>
      <c r="AA257" s="37">
        <v>73</v>
      </c>
      <c r="AB257" s="37">
        <v>108</v>
      </c>
      <c r="AC257" s="37">
        <v>7</v>
      </c>
      <c r="AD257" s="60">
        <f t="shared" si="9"/>
        <v>1238</v>
      </c>
      <c r="AE257" s="61">
        <f t="shared" si="8"/>
        <v>3519</v>
      </c>
    </row>
    <row r="258" spans="1:31" x14ac:dyDescent="0.3">
      <c r="A258" s="72">
        <f t="shared" si="10"/>
        <v>44153</v>
      </c>
      <c r="B258" s="37">
        <v>200</v>
      </c>
      <c r="C258" s="37">
        <v>282</v>
      </c>
      <c r="D258" s="37">
        <v>490</v>
      </c>
      <c r="E258" s="37">
        <v>71</v>
      </c>
      <c r="F258" s="37">
        <v>5</v>
      </c>
      <c r="G258" s="37">
        <v>125</v>
      </c>
      <c r="H258" s="37">
        <v>118</v>
      </c>
      <c r="I258" s="37">
        <v>73</v>
      </c>
      <c r="J258" s="37">
        <v>21</v>
      </c>
      <c r="K258" s="37">
        <v>117</v>
      </c>
      <c r="L258" s="37">
        <v>54</v>
      </c>
      <c r="M258" s="37">
        <v>89</v>
      </c>
      <c r="N258" s="37">
        <v>117</v>
      </c>
      <c r="O258" s="37">
        <v>101</v>
      </c>
      <c r="P258" s="37">
        <v>147</v>
      </c>
      <c r="Q258" s="37">
        <v>525</v>
      </c>
      <c r="R258" s="37">
        <v>31</v>
      </c>
      <c r="S258" s="37">
        <v>147</v>
      </c>
      <c r="T258" s="37">
        <v>78</v>
      </c>
      <c r="U258" s="37">
        <v>71</v>
      </c>
      <c r="V258" s="37">
        <v>3</v>
      </c>
      <c r="W258" s="37">
        <v>132</v>
      </c>
      <c r="X258" s="37">
        <v>1301</v>
      </c>
      <c r="Y258" s="37">
        <v>246</v>
      </c>
      <c r="Z258" s="37">
        <v>30</v>
      </c>
      <c r="AA258" s="37">
        <v>79</v>
      </c>
      <c r="AB258" s="37">
        <v>103</v>
      </c>
      <c r="AC258" s="37">
        <v>72</v>
      </c>
      <c r="AD258" s="60">
        <f t="shared" si="9"/>
        <v>1433</v>
      </c>
      <c r="AE258" s="61">
        <f t="shared" si="8"/>
        <v>4828</v>
      </c>
    </row>
    <row r="259" spans="1:31" x14ac:dyDescent="0.3">
      <c r="A259" s="72">
        <f t="shared" si="10"/>
        <v>44154</v>
      </c>
      <c r="B259" s="37">
        <v>210</v>
      </c>
      <c r="C259" s="37">
        <v>183</v>
      </c>
      <c r="D259" s="37">
        <v>259</v>
      </c>
      <c r="E259" s="37">
        <v>98</v>
      </c>
      <c r="F259" s="37">
        <v>10</v>
      </c>
      <c r="G259" s="37">
        <v>28</v>
      </c>
      <c r="H259" s="37">
        <v>111</v>
      </c>
      <c r="I259" s="37">
        <v>65</v>
      </c>
      <c r="J259" s="37">
        <v>21</v>
      </c>
      <c r="K259" s="37">
        <v>51</v>
      </c>
      <c r="L259" s="37">
        <v>25</v>
      </c>
      <c r="M259" s="37">
        <v>77</v>
      </c>
      <c r="N259" s="37">
        <v>107</v>
      </c>
      <c r="O259" s="37">
        <v>67</v>
      </c>
      <c r="P259" s="37">
        <v>118</v>
      </c>
      <c r="Q259" s="37">
        <v>464</v>
      </c>
      <c r="R259" s="37">
        <v>38</v>
      </c>
      <c r="S259" s="37">
        <v>181</v>
      </c>
      <c r="T259" s="37">
        <v>99</v>
      </c>
      <c r="U259" s="37">
        <v>86</v>
      </c>
      <c r="V259" s="37">
        <v>38</v>
      </c>
      <c r="W259" s="37">
        <v>141</v>
      </c>
      <c r="X259" s="37">
        <v>990</v>
      </c>
      <c r="Y259" s="37">
        <v>219</v>
      </c>
      <c r="Z259" s="37">
        <v>24</v>
      </c>
      <c r="AA259" s="37">
        <v>91</v>
      </c>
      <c r="AB259" s="37">
        <v>60</v>
      </c>
      <c r="AC259" s="37">
        <v>77</v>
      </c>
      <c r="AD259" s="60">
        <f t="shared" si="9"/>
        <v>1131</v>
      </c>
      <c r="AE259" s="61">
        <f t="shared" si="8"/>
        <v>3938</v>
      </c>
    </row>
    <row r="260" spans="1:31" x14ac:dyDescent="0.3">
      <c r="A260" s="72">
        <f t="shared" si="10"/>
        <v>44155</v>
      </c>
      <c r="B260" s="37">
        <v>189</v>
      </c>
      <c r="C260" s="37">
        <v>241</v>
      </c>
      <c r="D260" s="37">
        <v>255</v>
      </c>
      <c r="E260" s="37">
        <v>62</v>
      </c>
      <c r="F260" s="37">
        <v>27</v>
      </c>
      <c r="G260" s="37">
        <v>118</v>
      </c>
      <c r="H260" s="37">
        <v>119</v>
      </c>
      <c r="I260" s="37">
        <v>60</v>
      </c>
      <c r="J260" s="37">
        <v>16</v>
      </c>
      <c r="K260" s="37">
        <v>113</v>
      </c>
      <c r="L260" s="37">
        <v>48</v>
      </c>
      <c r="M260" s="37">
        <v>64</v>
      </c>
      <c r="N260" s="37">
        <v>96</v>
      </c>
      <c r="O260" s="37">
        <v>81</v>
      </c>
      <c r="P260" s="37">
        <v>128</v>
      </c>
      <c r="Q260" s="37">
        <v>360</v>
      </c>
      <c r="R260" s="37">
        <v>44</v>
      </c>
      <c r="S260" s="37">
        <v>152</v>
      </c>
      <c r="T260" s="37">
        <v>76</v>
      </c>
      <c r="U260" s="37">
        <v>96</v>
      </c>
      <c r="V260" s="37">
        <v>13</v>
      </c>
      <c r="W260" s="37">
        <v>134</v>
      </c>
      <c r="X260" s="37">
        <v>977</v>
      </c>
      <c r="Y260" s="37">
        <v>195</v>
      </c>
      <c r="Z260" s="37">
        <v>14</v>
      </c>
      <c r="AA260" s="37">
        <v>80</v>
      </c>
      <c r="AB260" s="37">
        <v>80</v>
      </c>
      <c r="AC260" s="37">
        <v>61</v>
      </c>
      <c r="AD260" s="60">
        <f t="shared" si="9"/>
        <v>1111</v>
      </c>
      <c r="AE260" s="61">
        <f t="shared" si="8"/>
        <v>3899</v>
      </c>
    </row>
    <row r="261" spans="1:31" x14ac:dyDescent="0.3">
      <c r="A261" s="72">
        <f t="shared" si="10"/>
        <v>44156</v>
      </c>
      <c r="B261" s="37">
        <v>153</v>
      </c>
      <c r="C261" s="37">
        <v>157</v>
      </c>
      <c r="D261" s="37">
        <v>302</v>
      </c>
      <c r="E261" s="37">
        <v>91</v>
      </c>
      <c r="F261" s="37">
        <v>19</v>
      </c>
      <c r="G261" s="37">
        <v>73</v>
      </c>
      <c r="H261" s="37">
        <v>117</v>
      </c>
      <c r="I261" s="37">
        <v>62</v>
      </c>
      <c r="J261" s="37">
        <v>16</v>
      </c>
      <c r="K261" s="37">
        <v>133</v>
      </c>
      <c r="L261" s="37">
        <v>37</v>
      </c>
      <c r="M261" s="37">
        <v>76</v>
      </c>
      <c r="N261" s="37">
        <v>79</v>
      </c>
      <c r="O261" s="37">
        <v>80</v>
      </c>
      <c r="P261" s="37">
        <v>93</v>
      </c>
      <c r="Q261" s="37">
        <v>409</v>
      </c>
      <c r="R261" s="37">
        <v>30</v>
      </c>
      <c r="S261" s="37">
        <v>156</v>
      </c>
      <c r="T261" s="37">
        <v>73</v>
      </c>
      <c r="U261" s="37">
        <v>93</v>
      </c>
      <c r="V261" s="37">
        <v>23</v>
      </c>
      <c r="W261" s="37">
        <v>107</v>
      </c>
      <c r="X261" s="37">
        <v>1031</v>
      </c>
      <c r="Y261" s="37">
        <v>315</v>
      </c>
      <c r="Z261" s="37">
        <v>26</v>
      </c>
      <c r="AA261" s="37">
        <v>75</v>
      </c>
      <c r="AB261" s="37">
        <v>56</v>
      </c>
      <c r="AC261" s="37">
        <v>101</v>
      </c>
      <c r="AD261" s="60">
        <f t="shared" si="9"/>
        <v>1138</v>
      </c>
      <c r="AE261" s="61">
        <f t="shared" si="8"/>
        <v>3983</v>
      </c>
    </row>
    <row r="262" spans="1:31" x14ac:dyDescent="0.3">
      <c r="A262" s="72">
        <f t="shared" si="10"/>
        <v>44157</v>
      </c>
      <c r="B262" s="37">
        <v>66</v>
      </c>
      <c r="C262" s="37">
        <v>179</v>
      </c>
      <c r="D262" s="37">
        <v>200</v>
      </c>
      <c r="E262" s="37">
        <v>52</v>
      </c>
      <c r="F262" s="37">
        <v>34</v>
      </c>
      <c r="G262" s="37">
        <v>43</v>
      </c>
      <c r="H262" s="37">
        <v>73</v>
      </c>
      <c r="I262" s="37">
        <v>154</v>
      </c>
      <c r="J262" s="37">
        <v>5</v>
      </c>
      <c r="K262" s="37">
        <v>96</v>
      </c>
      <c r="L262" s="37">
        <v>52</v>
      </c>
      <c r="M262" s="37">
        <v>81</v>
      </c>
      <c r="N262" s="37">
        <v>77</v>
      </c>
      <c r="O262" s="37">
        <v>34</v>
      </c>
      <c r="P262" s="37">
        <v>109</v>
      </c>
      <c r="Q262" s="37">
        <v>151</v>
      </c>
      <c r="R262" s="37">
        <v>20</v>
      </c>
      <c r="S262" s="37">
        <v>39</v>
      </c>
      <c r="T262" s="37">
        <v>21</v>
      </c>
      <c r="U262" s="37">
        <v>32</v>
      </c>
      <c r="V262" s="37">
        <v>15</v>
      </c>
      <c r="W262" s="37">
        <v>86</v>
      </c>
      <c r="X262" s="37">
        <v>432</v>
      </c>
      <c r="Y262" s="37">
        <v>47</v>
      </c>
      <c r="Z262" s="37">
        <v>8</v>
      </c>
      <c r="AA262" s="37">
        <v>45</v>
      </c>
      <c r="AB262" s="37">
        <v>35</v>
      </c>
      <c r="AC262" s="37">
        <v>93</v>
      </c>
      <c r="AD262" s="60">
        <f t="shared" si="9"/>
        <v>518</v>
      </c>
      <c r="AE262" s="61">
        <f t="shared" si="8"/>
        <v>2279</v>
      </c>
    </row>
    <row r="263" spans="1:31" x14ac:dyDescent="0.3">
      <c r="A263" s="72">
        <f t="shared" si="10"/>
        <v>44158</v>
      </c>
      <c r="B263" s="37">
        <v>7</v>
      </c>
      <c r="C263" s="37">
        <v>133</v>
      </c>
      <c r="D263" s="37">
        <v>78</v>
      </c>
      <c r="E263" s="37">
        <v>40</v>
      </c>
      <c r="F263" s="37">
        <v>35</v>
      </c>
      <c r="G263" s="37">
        <v>7</v>
      </c>
      <c r="H263" s="37">
        <v>0</v>
      </c>
      <c r="I263" s="37">
        <v>16</v>
      </c>
      <c r="J263" s="37">
        <v>0</v>
      </c>
      <c r="K263" s="37">
        <v>79</v>
      </c>
      <c r="L263" s="37">
        <v>20</v>
      </c>
      <c r="M263" s="37">
        <v>10</v>
      </c>
      <c r="N263" s="37">
        <v>49</v>
      </c>
      <c r="O263" s="37">
        <v>7</v>
      </c>
      <c r="P263" s="37">
        <v>48</v>
      </c>
      <c r="Q263" s="37">
        <v>41</v>
      </c>
      <c r="R263" s="37">
        <v>5</v>
      </c>
      <c r="S263" s="37">
        <v>1</v>
      </c>
      <c r="T263" s="37">
        <v>1</v>
      </c>
      <c r="U263" s="37">
        <v>63</v>
      </c>
      <c r="V263" s="37">
        <v>3</v>
      </c>
      <c r="W263" s="37">
        <v>42</v>
      </c>
      <c r="X263" s="37">
        <v>356</v>
      </c>
      <c r="Y263" s="37">
        <v>5</v>
      </c>
      <c r="Z263" s="37">
        <v>8</v>
      </c>
      <c r="AA263" s="37">
        <v>0</v>
      </c>
      <c r="AB263" s="37">
        <v>7</v>
      </c>
      <c r="AC263" s="37">
        <v>62</v>
      </c>
      <c r="AD263" s="60">
        <f t="shared" si="9"/>
        <v>398</v>
      </c>
      <c r="AE263" s="61">
        <f t="shared" si="8"/>
        <v>1123</v>
      </c>
    </row>
    <row r="264" spans="1:31" x14ac:dyDescent="0.3">
      <c r="A264" s="72">
        <f t="shared" si="10"/>
        <v>44159</v>
      </c>
      <c r="B264" s="37">
        <v>194</v>
      </c>
      <c r="C264" s="37">
        <v>51</v>
      </c>
      <c r="D264" s="37">
        <v>239</v>
      </c>
      <c r="E264" s="37">
        <v>74</v>
      </c>
      <c r="F264" s="37">
        <v>18</v>
      </c>
      <c r="G264" s="37">
        <v>60</v>
      </c>
      <c r="H264" s="37">
        <v>2</v>
      </c>
      <c r="I264" s="37">
        <v>38</v>
      </c>
      <c r="J264" s="37">
        <v>20</v>
      </c>
      <c r="K264" s="37">
        <v>53</v>
      </c>
      <c r="L264" s="37">
        <v>27</v>
      </c>
      <c r="M264" s="37">
        <v>49</v>
      </c>
      <c r="N264" s="37">
        <v>80</v>
      </c>
      <c r="O264" s="37">
        <v>67</v>
      </c>
      <c r="P264" s="37">
        <v>97</v>
      </c>
      <c r="Q264" s="37">
        <v>361</v>
      </c>
      <c r="R264" s="37">
        <v>28</v>
      </c>
      <c r="S264" s="37">
        <v>170</v>
      </c>
      <c r="T264" s="37">
        <v>42</v>
      </c>
      <c r="U264" s="37">
        <v>52</v>
      </c>
      <c r="V264" s="37">
        <v>10</v>
      </c>
      <c r="W264" s="37">
        <v>89</v>
      </c>
      <c r="X264" s="37">
        <v>933</v>
      </c>
      <c r="Y264" s="37">
        <v>191</v>
      </c>
      <c r="Z264" s="37">
        <v>29</v>
      </c>
      <c r="AA264" s="37">
        <v>68</v>
      </c>
      <c r="AB264" s="37">
        <v>97</v>
      </c>
      <c r="AC264" s="37">
        <v>7</v>
      </c>
      <c r="AD264" s="60">
        <f t="shared" si="9"/>
        <v>1022</v>
      </c>
      <c r="AE264" s="61">
        <f t="shared" si="8"/>
        <v>3146</v>
      </c>
    </row>
    <row r="265" spans="1:31" x14ac:dyDescent="0.3">
      <c r="A265" s="72">
        <f t="shared" si="10"/>
        <v>44160</v>
      </c>
      <c r="B265" s="37">
        <v>147</v>
      </c>
      <c r="C265" s="37">
        <v>307</v>
      </c>
      <c r="D265" s="37">
        <v>365</v>
      </c>
      <c r="E265" s="37">
        <v>109</v>
      </c>
      <c r="F265" s="37">
        <v>28</v>
      </c>
      <c r="G265" s="37">
        <v>108</v>
      </c>
      <c r="H265" s="37">
        <v>187</v>
      </c>
      <c r="I265" s="37">
        <v>86</v>
      </c>
      <c r="J265" s="37">
        <v>18</v>
      </c>
      <c r="K265" s="37">
        <v>117</v>
      </c>
      <c r="L265" s="37">
        <v>41</v>
      </c>
      <c r="M265" s="37">
        <v>49</v>
      </c>
      <c r="N265" s="37">
        <v>85</v>
      </c>
      <c r="O265" s="37">
        <v>108</v>
      </c>
      <c r="P265" s="37">
        <v>122</v>
      </c>
      <c r="Q265" s="37">
        <v>458</v>
      </c>
      <c r="R265" s="37">
        <v>44</v>
      </c>
      <c r="S265" s="37">
        <v>196</v>
      </c>
      <c r="T265" s="37">
        <v>75</v>
      </c>
      <c r="U265" s="37">
        <v>115</v>
      </c>
      <c r="V265" s="37">
        <v>20</v>
      </c>
      <c r="W265" s="37">
        <v>146</v>
      </c>
      <c r="X265" s="37">
        <v>880</v>
      </c>
      <c r="Y265" s="37">
        <v>275</v>
      </c>
      <c r="Z265" s="37">
        <v>35</v>
      </c>
      <c r="AA265" s="37">
        <v>88</v>
      </c>
      <c r="AB265" s="37">
        <v>76</v>
      </c>
      <c r="AC265" s="37">
        <v>97</v>
      </c>
      <c r="AD265" s="60">
        <f t="shared" si="9"/>
        <v>1026</v>
      </c>
      <c r="AE265" s="61">
        <f t="shared" si="8"/>
        <v>4382</v>
      </c>
    </row>
    <row r="266" spans="1:31" x14ac:dyDescent="0.3">
      <c r="A266" s="72">
        <f t="shared" si="10"/>
        <v>44161</v>
      </c>
      <c r="B266" s="37">
        <v>155</v>
      </c>
      <c r="C266" s="37">
        <v>221</v>
      </c>
      <c r="D266" s="37">
        <v>301</v>
      </c>
      <c r="E266" s="37">
        <v>83</v>
      </c>
      <c r="F266" s="37">
        <v>22</v>
      </c>
      <c r="G266" s="37">
        <v>89</v>
      </c>
      <c r="H266" s="37">
        <v>84</v>
      </c>
      <c r="I266" s="37">
        <v>34</v>
      </c>
      <c r="J266" s="37">
        <v>12</v>
      </c>
      <c r="K266" s="37">
        <v>113</v>
      </c>
      <c r="L266" s="37">
        <v>29</v>
      </c>
      <c r="M266" s="37">
        <v>64</v>
      </c>
      <c r="N266" s="37">
        <v>88</v>
      </c>
      <c r="O266" s="37">
        <v>72</v>
      </c>
      <c r="P266" s="37">
        <v>102</v>
      </c>
      <c r="Q266" s="37">
        <v>408</v>
      </c>
      <c r="R266" s="37">
        <v>26</v>
      </c>
      <c r="S266" s="37">
        <v>158</v>
      </c>
      <c r="T266" s="37">
        <v>59</v>
      </c>
      <c r="U266" s="37">
        <v>89</v>
      </c>
      <c r="V266" s="37">
        <v>7</v>
      </c>
      <c r="W266" s="37">
        <v>100</v>
      </c>
      <c r="X266" s="37">
        <v>929</v>
      </c>
      <c r="Y266" s="37">
        <v>185</v>
      </c>
      <c r="Z266" s="37">
        <v>18</v>
      </c>
      <c r="AA266" s="37">
        <v>118</v>
      </c>
      <c r="AB266" s="37">
        <v>53</v>
      </c>
      <c r="AC266" s="37">
        <v>93</v>
      </c>
      <c r="AD266" s="60">
        <f t="shared" si="9"/>
        <v>1029</v>
      </c>
      <c r="AE266" s="61">
        <f t="shared" si="8"/>
        <v>3712</v>
      </c>
    </row>
    <row r="267" spans="1:31" x14ac:dyDescent="0.3">
      <c r="A267" s="72">
        <f t="shared" si="10"/>
        <v>44162</v>
      </c>
      <c r="B267" s="37">
        <v>129</v>
      </c>
      <c r="C267" s="37">
        <v>278</v>
      </c>
      <c r="D267" s="37">
        <v>280</v>
      </c>
      <c r="E267" s="37">
        <v>115</v>
      </c>
      <c r="F267" s="37">
        <v>16</v>
      </c>
      <c r="G267" s="37">
        <v>106</v>
      </c>
      <c r="H267" s="37">
        <v>109</v>
      </c>
      <c r="I267" s="37">
        <v>46</v>
      </c>
      <c r="J267" s="37">
        <v>18</v>
      </c>
      <c r="K267" s="37">
        <v>94</v>
      </c>
      <c r="L267" s="37">
        <v>49</v>
      </c>
      <c r="M267" s="37">
        <v>58</v>
      </c>
      <c r="N267" s="37">
        <v>98</v>
      </c>
      <c r="O267" s="37">
        <v>55</v>
      </c>
      <c r="P267" s="37">
        <v>84</v>
      </c>
      <c r="Q267" s="37">
        <v>386</v>
      </c>
      <c r="R267" s="37">
        <v>36</v>
      </c>
      <c r="S267" s="37">
        <v>132</v>
      </c>
      <c r="T267" s="37">
        <v>32</v>
      </c>
      <c r="U267" s="37">
        <v>98</v>
      </c>
      <c r="V267" s="37">
        <v>36</v>
      </c>
      <c r="W267" s="37">
        <v>114</v>
      </c>
      <c r="X267" s="37">
        <v>712</v>
      </c>
      <c r="Y267" s="37">
        <v>213</v>
      </c>
      <c r="Z267" s="37">
        <v>22</v>
      </c>
      <c r="AA267" s="37">
        <v>113</v>
      </c>
      <c r="AB267" s="37">
        <v>64</v>
      </c>
      <c r="AC267" s="37">
        <v>75</v>
      </c>
      <c r="AD267" s="60">
        <f t="shared" si="9"/>
        <v>826</v>
      </c>
      <c r="AE267" s="61">
        <f t="shared" si="8"/>
        <v>3568</v>
      </c>
    </row>
    <row r="268" spans="1:31" x14ac:dyDescent="0.3">
      <c r="A268" s="72">
        <f t="shared" si="10"/>
        <v>44163</v>
      </c>
      <c r="B268" s="37">
        <v>126</v>
      </c>
      <c r="C268" s="37">
        <v>175</v>
      </c>
      <c r="D268" s="37">
        <v>266</v>
      </c>
      <c r="E268" s="37">
        <v>93</v>
      </c>
      <c r="F268" s="37">
        <v>39</v>
      </c>
      <c r="G268" s="37">
        <v>82</v>
      </c>
      <c r="H268" s="37">
        <v>93</v>
      </c>
      <c r="I268" s="37">
        <v>49</v>
      </c>
      <c r="J268" s="37">
        <v>9</v>
      </c>
      <c r="K268" s="37">
        <v>62</v>
      </c>
      <c r="L268" s="37">
        <v>53</v>
      </c>
      <c r="M268" s="37">
        <v>30</v>
      </c>
      <c r="N268" s="37">
        <v>75</v>
      </c>
      <c r="O268" s="37">
        <v>66</v>
      </c>
      <c r="P268" s="37">
        <v>86</v>
      </c>
      <c r="Q268" s="37">
        <v>322</v>
      </c>
      <c r="R268" s="37">
        <v>26</v>
      </c>
      <c r="S268" s="37">
        <v>126</v>
      </c>
      <c r="T268" s="37">
        <v>36</v>
      </c>
      <c r="U268" s="37">
        <v>121</v>
      </c>
      <c r="V268" s="37">
        <v>26</v>
      </c>
      <c r="W268" s="37">
        <v>84</v>
      </c>
      <c r="X268" s="37">
        <v>754</v>
      </c>
      <c r="Y268" s="37">
        <v>248</v>
      </c>
      <c r="Z268" s="37">
        <v>17</v>
      </c>
      <c r="AA268" s="37">
        <v>94</v>
      </c>
      <c r="AB268" s="37">
        <v>58</v>
      </c>
      <c r="AC268" s="37">
        <v>111</v>
      </c>
      <c r="AD268" s="60">
        <f t="shared" si="9"/>
        <v>838</v>
      </c>
      <c r="AE268" s="61">
        <f t="shared" si="8"/>
        <v>3327</v>
      </c>
    </row>
    <row r="269" spans="1:31" x14ac:dyDescent="0.3">
      <c r="A269" s="72">
        <f t="shared" si="10"/>
        <v>44164</v>
      </c>
      <c r="B269" s="37">
        <v>67</v>
      </c>
      <c r="C269" s="37">
        <v>133</v>
      </c>
      <c r="D269" s="37">
        <v>209</v>
      </c>
      <c r="E269" s="37">
        <v>26</v>
      </c>
      <c r="F269" s="37">
        <v>17</v>
      </c>
      <c r="G269" s="37">
        <v>21</v>
      </c>
      <c r="H269" s="37">
        <v>31</v>
      </c>
      <c r="I269" s="37">
        <v>68</v>
      </c>
      <c r="J269" s="37">
        <v>2</v>
      </c>
      <c r="K269" s="37">
        <v>90</v>
      </c>
      <c r="L269" s="37">
        <v>39</v>
      </c>
      <c r="M269" s="37">
        <v>46</v>
      </c>
      <c r="N269" s="37">
        <v>78</v>
      </c>
      <c r="O269" s="37">
        <v>38</v>
      </c>
      <c r="P269" s="37">
        <v>62</v>
      </c>
      <c r="Q269" s="37">
        <v>129</v>
      </c>
      <c r="R269" s="37">
        <v>28</v>
      </c>
      <c r="S269" s="37">
        <v>48</v>
      </c>
      <c r="T269" s="37">
        <v>22</v>
      </c>
      <c r="U269" s="37">
        <v>74</v>
      </c>
      <c r="V269" s="37">
        <v>19</v>
      </c>
      <c r="W269" s="37">
        <v>65</v>
      </c>
      <c r="X269" s="37">
        <v>375</v>
      </c>
      <c r="Y269" s="37">
        <v>50</v>
      </c>
      <c r="Z269" s="37">
        <v>10</v>
      </c>
      <c r="AA269" s="37">
        <v>21</v>
      </c>
      <c r="AB269" s="37">
        <v>5</v>
      </c>
      <c r="AC269" s="37">
        <v>19</v>
      </c>
      <c r="AD269" s="60">
        <f t="shared" si="9"/>
        <v>440</v>
      </c>
      <c r="AE269" s="61">
        <f t="shared" si="8"/>
        <v>1792</v>
      </c>
    </row>
    <row r="270" spans="1:31" x14ac:dyDescent="0.3">
      <c r="A270" s="72">
        <f t="shared" si="10"/>
        <v>44165</v>
      </c>
      <c r="B270" s="37">
        <v>13</v>
      </c>
      <c r="C270" s="37">
        <v>118</v>
      </c>
      <c r="D270" s="37">
        <v>90</v>
      </c>
      <c r="E270" s="37">
        <v>18</v>
      </c>
      <c r="F270" s="37">
        <v>18</v>
      </c>
      <c r="G270" s="37">
        <v>4</v>
      </c>
      <c r="H270" s="37">
        <v>0</v>
      </c>
      <c r="I270" s="37">
        <v>23</v>
      </c>
      <c r="J270" s="37">
        <v>1</v>
      </c>
      <c r="K270" s="37">
        <v>55</v>
      </c>
      <c r="L270" s="37">
        <v>29</v>
      </c>
      <c r="M270" s="37">
        <v>0</v>
      </c>
      <c r="N270" s="37">
        <v>39</v>
      </c>
      <c r="O270" s="37">
        <v>5</v>
      </c>
      <c r="P270" s="37">
        <v>47</v>
      </c>
      <c r="Q270" s="37">
        <v>20</v>
      </c>
      <c r="R270" s="37">
        <v>5</v>
      </c>
      <c r="S270" s="37">
        <v>1</v>
      </c>
      <c r="T270" s="37">
        <v>0</v>
      </c>
      <c r="U270" s="37">
        <v>42</v>
      </c>
      <c r="V270" s="37">
        <v>0</v>
      </c>
      <c r="W270" s="37">
        <v>15</v>
      </c>
      <c r="X270" s="37">
        <v>129</v>
      </c>
      <c r="Y270" s="37">
        <v>0</v>
      </c>
      <c r="Z270" s="37">
        <v>6</v>
      </c>
      <c r="AA270" s="37">
        <v>5</v>
      </c>
      <c r="AB270" s="37">
        <v>17</v>
      </c>
      <c r="AC270" s="37">
        <v>39</v>
      </c>
      <c r="AD270" s="60">
        <f t="shared" si="9"/>
        <v>144</v>
      </c>
      <c r="AE270" s="61">
        <f t="shared" si="8"/>
        <v>739</v>
      </c>
    </row>
    <row r="271" spans="1:31" x14ac:dyDescent="0.3">
      <c r="A271" s="72">
        <f t="shared" si="10"/>
        <v>44166</v>
      </c>
      <c r="B271" s="37">
        <v>131</v>
      </c>
      <c r="C271" s="37">
        <v>152</v>
      </c>
      <c r="D271" s="37">
        <v>213</v>
      </c>
      <c r="E271" s="37">
        <v>88</v>
      </c>
      <c r="F271" s="37">
        <v>7</v>
      </c>
      <c r="G271" s="37">
        <v>89</v>
      </c>
      <c r="H271" s="37">
        <v>59</v>
      </c>
      <c r="I271" s="37">
        <v>43</v>
      </c>
      <c r="J271" s="37">
        <v>7</v>
      </c>
      <c r="K271" s="37">
        <v>34</v>
      </c>
      <c r="L271" s="37">
        <v>17</v>
      </c>
      <c r="M271" s="37">
        <v>34</v>
      </c>
      <c r="N271" s="37">
        <v>67</v>
      </c>
      <c r="O271" s="37">
        <v>51</v>
      </c>
      <c r="P271" s="37">
        <v>76</v>
      </c>
      <c r="Q271" s="37">
        <v>303</v>
      </c>
      <c r="R271" s="37">
        <v>15</v>
      </c>
      <c r="S271" s="37">
        <v>144</v>
      </c>
      <c r="T271" s="37">
        <v>65</v>
      </c>
      <c r="U271" s="37">
        <v>73</v>
      </c>
      <c r="V271" s="37">
        <v>38</v>
      </c>
      <c r="W271" s="37">
        <v>66</v>
      </c>
      <c r="X271" s="37">
        <v>696</v>
      </c>
      <c r="Y271" s="37">
        <v>201</v>
      </c>
      <c r="Z271" s="37">
        <v>16</v>
      </c>
      <c r="AA271" s="37">
        <v>61</v>
      </c>
      <c r="AB271" s="37">
        <v>52</v>
      </c>
      <c r="AC271" s="37">
        <v>16</v>
      </c>
      <c r="AD271" s="60">
        <f t="shared" si="9"/>
        <v>762</v>
      </c>
      <c r="AE271" s="61">
        <f t="shared" si="8"/>
        <v>2814</v>
      </c>
    </row>
    <row r="272" spans="1:31" x14ac:dyDescent="0.3">
      <c r="A272" s="72">
        <f t="shared" si="10"/>
        <v>44167</v>
      </c>
      <c r="B272" s="37">
        <v>119</v>
      </c>
      <c r="C272" s="37">
        <v>318</v>
      </c>
      <c r="D272" s="37">
        <v>271</v>
      </c>
      <c r="E272" s="37">
        <v>97</v>
      </c>
      <c r="F272" s="37">
        <v>21</v>
      </c>
      <c r="G272" s="37">
        <v>82</v>
      </c>
      <c r="H272" s="37">
        <v>74</v>
      </c>
      <c r="I272" s="37">
        <v>40</v>
      </c>
      <c r="J272" s="37">
        <v>27</v>
      </c>
      <c r="K272" s="37">
        <v>120</v>
      </c>
      <c r="L272" s="37">
        <v>39</v>
      </c>
      <c r="M272" s="37">
        <v>59</v>
      </c>
      <c r="N272" s="37">
        <v>70</v>
      </c>
      <c r="O272" s="37">
        <v>78</v>
      </c>
      <c r="P272" s="37">
        <v>111</v>
      </c>
      <c r="Q272" s="37">
        <v>355</v>
      </c>
      <c r="R272" s="37">
        <v>32</v>
      </c>
      <c r="S272" s="37">
        <v>140</v>
      </c>
      <c r="T272" s="37">
        <v>36</v>
      </c>
      <c r="U272" s="37">
        <v>52</v>
      </c>
      <c r="V272" s="37">
        <v>30</v>
      </c>
      <c r="W272" s="37">
        <v>93</v>
      </c>
      <c r="X272" s="37">
        <v>722</v>
      </c>
      <c r="Y272" s="37">
        <v>245</v>
      </c>
      <c r="Z272" s="37">
        <v>7</v>
      </c>
      <c r="AA272" s="37">
        <v>92</v>
      </c>
      <c r="AB272" s="37">
        <v>69</v>
      </c>
      <c r="AC272" s="37">
        <v>76</v>
      </c>
      <c r="AD272" s="60">
        <f t="shared" si="9"/>
        <v>815</v>
      </c>
      <c r="AE272" s="61">
        <f t="shared" si="8"/>
        <v>3475</v>
      </c>
    </row>
    <row r="273" spans="1:31" x14ac:dyDescent="0.3">
      <c r="A273" s="72">
        <f t="shared" si="10"/>
        <v>44168</v>
      </c>
      <c r="B273" s="37">
        <v>196</v>
      </c>
      <c r="C273" s="37">
        <v>242</v>
      </c>
      <c r="D273" s="37">
        <v>266</v>
      </c>
      <c r="E273" s="37">
        <v>11</v>
      </c>
      <c r="F273" s="37">
        <v>18</v>
      </c>
      <c r="G273" s="37">
        <v>55</v>
      </c>
      <c r="H273" s="37">
        <v>78</v>
      </c>
      <c r="I273" s="37">
        <v>43</v>
      </c>
      <c r="J273" s="37">
        <v>28</v>
      </c>
      <c r="K273" s="37">
        <v>59</v>
      </c>
      <c r="L273" s="37">
        <v>23</v>
      </c>
      <c r="M273" s="37">
        <v>42</v>
      </c>
      <c r="N273" s="37">
        <v>106</v>
      </c>
      <c r="O273" s="37">
        <v>55</v>
      </c>
      <c r="P273" s="37">
        <v>81</v>
      </c>
      <c r="Q273" s="37">
        <v>337</v>
      </c>
      <c r="R273" s="37">
        <v>21</v>
      </c>
      <c r="S273" s="37">
        <v>144</v>
      </c>
      <c r="T273" s="37">
        <v>38</v>
      </c>
      <c r="U273" s="37">
        <v>117</v>
      </c>
      <c r="V273" s="37">
        <v>33</v>
      </c>
      <c r="W273" s="37">
        <v>95</v>
      </c>
      <c r="X273" s="37">
        <v>624</v>
      </c>
      <c r="Y273" s="37">
        <v>187</v>
      </c>
      <c r="Z273" s="37">
        <v>23</v>
      </c>
      <c r="AA273" s="37">
        <v>76</v>
      </c>
      <c r="AB273" s="37">
        <v>56</v>
      </c>
      <c r="AC273" s="37">
        <v>84</v>
      </c>
      <c r="AD273" s="60">
        <f t="shared" si="9"/>
        <v>719</v>
      </c>
      <c r="AE273" s="61">
        <f t="shared" si="8"/>
        <v>3138</v>
      </c>
    </row>
    <row r="274" spans="1:31" x14ac:dyDescent="0.3">
      <c r="A274" s="72">
        <f t="shared" ref="A274:A337" si="11">A273+1</f>
        <v>44169</v>
      </c>
      <c r="B274" s="37">
        <v>116</v>
      </c>
      <c r="C274" s="37">
        <v>378</v>
      </c>
      <c r="D274" s="37">
        <v>359</v>
      </c>
      <c r="E274" s="37">
        <v>201</v>
      </c>
      <c r="F274" s="37">
        <v>22</v>
      </c>
      <c r="G274" s="37">
        <v>59</v>
      </c>
      <c r="H274" s="37">
        <v>69</v>
      </c>
      <c r="I274" s="37">
        <v>40</v>
      </c>
      <c r="J274" s="37">
        <v>11</v>
      </c>
      <c r="K274" s="37">
        <v>25</v>
      </c>
      <c r="L274" s="37">
        <v>43</v>
      </c>
      <c r="M274" s="37">
        <v>36</v>
      </c>
      <c r="N274" s="37">
        <v>118</v>
      </c>
      <c r="O274" s="37">
        <v>47</v>
      </c>
      <c r="P274" s="37">
        <v>96</v>
      </c>
      <c r="Q274" s="37">
        <v>321</v>
      </c>
      <c r="R274" s="37">
        <v>27</v>
      </c>
      <c r="S274" s="37">
        <v>124</v>
      </c>
      <c r="T274" s="37">
        <v>42</v>
      </c>
      <c r="U274" s="37">
        <v>98</v>
      </c>
      <c r="V274" s="37">
        <v>22</v>
      </c>
      <c r="W274" s="37">
        <v>85</v>
      </c>
      <c r="X274" s="37">
        <v>550</v>
      </c>
      <c r="Y274" s="37">
        <v>162</v>
      </c>
      <c r="Z274" s="37">
        <v>20</v>
      </c>
      <c r="AA274" s="37">
        <v>76</v>
      </c>
      <c r="AB274" s="37">
        <v>65</v>
      </c>
      <c r="AC274" s="37">
        <v>68</v>
      </c>
      <c r="AD274" s="60">
        <f t="shared" si="9"/>
        <v>635</v>
      </c>
      <c r="AE274" s="61">
        <f t="shared" si="8"/>
        <v>3280</v>
      </c>
    </row>
    <row r="275" spans="1:31" x14ac:dyDescent="0.3">
      <c r="A275" s="72">
        <f t="shared" si="11"/>
        <v>44170</v>
      </c>
      <c r="B275" s="37">
        <v>187</v>
      </c>
      <c r="C275" s="37">
        <v>257</v>
      </c>
      <c r="D275" s="37">
        <v>249</v>
      </c>
      <c r="E275" s="37">
        <v>97</v>
      </c>
      <c r="F275" s="37">
        <v>21</v>
      </c>
      <c r="G275" s="37">
        <v>135</v>
      </c>
      <c r="H275" s="37">
        <v>76</v>
      </c>
      <c r="I275" s="37">
        <v>55</v>
      </c>
      <c r="J275" s="37">
        <v>26</v>
      </c>
      <c r="K275" s="37">
        <v>117</v>
      </c>
      <c r="L275" s="37">
        <v>40</v>
      </c>
      <c r="M275" s="37">
        <v>56</v>
      </c>
      <c r="N275" s="37">
        <v>99</v>
      </c>
      <c r="O275" s="37">
        <v>67</v>
      </c>
      <c r="P275" s="37">
        <v>110</v>
      </c>
      <c r="Q275" s="37">
        <v>380</v>
      </c>
      <c r="R275" s="37">
        <v>24</v>
      </c>
      <c r="S275" s="37">
        <v>130</v>
      </c>
      <c r="T275" s="37">
        <v>94</v>
      </c>
      <c r="U275" s="37">
        <v>102</v>
      </c>
      <c r="V275" s="37">
        <v>34</v>
      </c>
      <c r="W275" s="37">
        <v>92</v>
      </c>
      <c r="X275" s="37">
        <v>675</v>
      </c>
      <c r="Y275" s="37">
        <v>223</v>
      </c>
      <c r="Z275" s="37">
        <v>18</v>
      </c>
      <c r="AA275" s="37">
        <v>109</v>
      </c>
      <c r="AB275" s="37">
        <v>76</v>
      </c>
      <c r="AC275" s="37">
        <v>65</v>
      </c>
      <c r="AD275" s="60">
        <f t="shared" si="9"/>
        <v>767</v>
      </c>
      <c r="AE275" s="61">
        <f t="shared" si="8"/>
        <v>3614</v>
      </c>
    </row>
    <row r="276" spans="1:31" x14ac:dyDescent="0.3">
      <c r="A276" s="72">
        <f t="shared" si="11"/>
        <v>44171</v>
      </c>
      <c r="B276" s="37">
        <v>53</v>
      </c>
      <c r="C276" s="37">
        <v>182</v>
      </c>
      <c r="D276" s="37">
        <v>287</v>
      </c>
      <c r="E276" s="37">
        <v>10</v>
      </c>
      <c r="F276" s="37">
        <v>22</v>
      </c>
      <c r="G276" s="37">
        <v>85</v>
      </c>
      <c r="H276" s="37">
        <v>15</v>
      </c>
      <c r="I276" s="37">
        <v>75</v>
      </c>
      <c r="J276" s="37">
        <v>6</v>
      </c>
      <c r="K276" s="37">
        <v>74</v>
      </c>
      <c r="L276" s="37">
        <v>42</v>
      </c>
      <c r="M276" s="37">
        <v>18</v>
      </c>
      <c r="N276" s="37">
        <v>86</v>
      </c>
      <c r="O276" s="37">
        <v>44</v>
      </c>
      <c r="P276" s="37">
        <v>35</v>
      </c>
      <c r="Q276" s="37">
        <v>127</v>
      </c>
      <c r="R276" s="37">
        <v>16</v>
      </c>
      <c r="S276" s="37">
        <v>26</v>
      </c>
      <c r="T276" s="37">
        <v>10</v>
      </c>
      <c r="U276" s="37">
        <v>119</v>
      </c>
      <c r="V276" s="37">
        <v>12</v>
      </c>
      <c r="W276" s="37">
        <v>79</v>
      </c>
      <c r="X276" s="37">
        <v>389</v>
      </c>
      <c r="Y276" s="37">
        <v>40</v>
      </c>
      <c r="Z276" s="37">
        <v>12</v>
      </c>
      <c r="AA276" s="37">
        <v>32</v>
      </c>
      <c r="AB276" s="37">
        <v>54</v>
      </c>
      <c r="AC276" s="37">
        <v>87</v>
      </c>
      <c r="AD276" s="60">
        <f t="shared" si="9"/>
        <v>468</v>
      </c>
      <c r="AE276" s="61">
        <f t="shared" si="8"/>
        <v>2037</v>
      </c>
    </row>
    <row r="277" spans="1:31" x14ac:dyDescent="0.3">
      <c r="A277" s="72">
        <f t="shared" si="11"/>
        <v>44172</v>
      </c>
      <c r="B277" s="37">
        <v>10</v>
      </c>
      <c r="C277" s="37">
        <v>85</v>
      </c>
      <c r="D277" s="37">
        <v>126</v>
      </c>
      <c r="E277" s="37">
        <v>1</v>
      </c>
      <c r="F277" s="37">
        <v>11</v>
      </c>
      <c r="G277" s="37">
        <v>2</v>
      </c>
      <c r="H277" s="37">
        <v>0</v>
      </c>
      <c r="I277" s="37">
        <v>20</v>
      </c>
      <c r="J277" s="37">
        <v>1</v>
      </c>
      <c r="K277" s="37">
        <v>20</v>
      </c>
      <c r="L277" s="37">
        <v>5</v>
      </c>
      <c r="M277" s="37">
        <v>2</v>
      </c>
      <c r="N277" s="37">
        <v>5</v>
      </c>
      <c r="O277" s="37">
        <v>0</v>
      </c>
      <c r="P277" s="37">
        <v>21</v>
      </c>
      <c r="Q277" s="37">
        <v>14</v>
      </c>
      <c r="R277" s="37">
        <v>1</v>
      </c>
      <c r="S277" s="37">
        <v>0</v>
      </c>
      <c r="T277" s="37">
        <v>0</v>
      </c>
      <c r="U277" s="37">
        <v>27</v>
      </c>
      <c r="V277" s="37">
        <v>0</v>
      </c>
      <c r="W277" s="37">
        <v>18</v>
      </c>
      <c r="X277" s="37">
        <v>190</v>
      </c>
      <c r="Y277" s="37">
        <v>6</v>
      </c>
      <c r="Z277" s="37">
        <v>3</v>
      </c>
      <c r="AA277" s="37">
        <v>0</v>
      </c>
      <c r="AB277" s="37">
        <v>1</v>
      </c>
      <c r="AC277" s="37">
        <v>8</v>
      </c>
      <c r="AD277" s="60">
        <f t="shared" si="9"/>
        <v>208</v>
      </c>
      <c r="AE277" s="61">
        <f t="shared" si="8"/>
        <v>577</v>
      </c>
    </row>
    <row r="278" spans="1:31" x14ac:dyDescent="0.3">
      <c r="A278" s="72">
        <f t="shared" si="11"/>
        <v>44173</v>
      </c>
      <c r="B278" s="37">
        <v>178</v>
      </c>
      <c r="C278" s="37">
        <v>73</v>
      </c>
      <c r="D278" s="37">
        <v>203</v>
      </c>
      <c r="E278" s="37">
        <v>137</v>
      </c>
      <c r="F278" s="37">
        <v>6</v>
      </c>
      <c r="G278" s="37">
        <v>61</v>
      </c>
      <c r="H278" s="37">
        <v>61</v>
      </c>
      <c r="I278" s="37">
        <v>37</v>
      </c>
      <c r="J278" s="37">
        <v>27</v>
      </c>
      <c r="K278" s="37">
        <v>36</v>
      </c>
      <c r="L278" s="37">
        <v>16</v>
      </c>
      <c r="M278" s="37">
        <v>50</v>
      </c>
      <c r="N278" s="37">
        <v>92</v>
      </c>
      <c r="O278" s="37">
        <v>34</v>
      </c>
      <c r="P278" s="37">
        <v>82</v>
      </c>
      <c r="Q278" s="37">
        <v>326</v>
      </c>
      <c r="R278" s="37">
        <v>19</v>
      </c>
      <c r="S278" s="37">
        <v>170</v>
      </c>
      <c r="T278" s="37">
        <v>66</v>
      </c>
      <c r="U278" s="37">
        <v>64</v>
      </c>
      <c r="V278" s="37">
        <v>22</v>
      </c>
      <c r="W278" s="37">
        <v>69</v>
      </c>
      <c r="X278" s="37">
        <v>543</v>
      </c>
      <c r="Y278" s="37">
        <v>214</v>
      </c>
      <c r="Z278" s="37">
        <v>14</v>
      </c>
      <c r="AA278" s="37">
        <v>71</v>
      </c>
      <c r="AB278" s="37">
        <v>71</v>
      </c>
      <c r="AC278" s="37">
        <v>22</v>
      </c>
      <c r="AD278" s="60">
        <f t="shared" si="9"/>
        <v>612</v>
      </c>
      <c r="AE278" s="61">
        <f t="shared" si="8"/>
        <v>2764</v>
      </c>
    </row>
    <row r="279" spans="1:31" x14ac:dyDescent="0.3">
      <c r="A279" s="72">
        <f t="shared" si="11"/>
        <v>44174</v>
      </c>
      <c r="B279" s="37">
        <v>114</v>
      </c>
      <c r="C279" s="37">
        <v>471</v>
      </c>
      <c r="D279" s="37">
        <v>391</v>
      </c>
      <c r="E279" s="37">
        <v>22</v>
      </c>
      <c r="F279" s="37">
        <v>28</v>
      </c>
      <c r="G279" s="37">
        <v>110</v>
      </c>
      <c r="H279" s="37">
        <v>55</v>
      </c>
      <c r="I279" s="37">
        <v>76</v>
      </c>
      <c r="J279" s="37">
        <v>32</v>
      </c>
      <c r="K279" s="37">
        <v>47</v>
      </c>
      <c r="L279" s="37">
        <v>62</v>
      </c>
      <c r="M279" s="37">
        <v>53</v>
      </c>
      <c r="N279" s="37">
        <v>111</v>
      </c>
      <c r="O279" s="37">
        <v>79</v>
      </c>
      <c r="P279" s="37">
        <v>119</v>
      </c>
      <c r="Q279" s="37">
        <v>394</v>
      </c>
      <c r="R279" s="37">
        <v>34</v>
      </c>
      <c r="S279" s="37">
        <v>172</v>
      </c>
      <c r="T279" s="37">
        <v>44</v>
      </c>
      <c r="U279" s="37">
        <v>146</v>
      </c>
      <c r="V279" s="37">
        <v>5</v>
      </c>
      <c r="W279" s="37">
        <v>151</v>
      </c>
      <c r="X279" s="37">
        <v>711</v>
      </c>
      <c r="Y279" s="37">
        <v>240</v>
      </c>
      <c r="Z279" s="37">
        <v>24</v>
      </c>
      <c r="AA279" s="37">
        <v>135</v>
      </c>
      <c r="AB279" s="37">
        <v>59</v>
      </c>
      <c r="AC279" s="37">
        <v>95</v>
      </c>
      <c r="AD279" s="60">
        <f t="shared" si="9"/>
        <v>862</v>
      </c>
      <c r="AE279" s="61">
        <f t="shared" si="8"/>
        <v>3980</v>
      </c>
    </row>
    <row r="280" spans="1:31" x14ac:dyDescent="0.3">
      <c r="A280" s="72">
        <f t="shared" si="11"/>
        <v>44175</v>
      </c>
      <c r="B280" s="37">
        <v>125</v>
      </c>
      <c r="C280" s="37">
        <v>164</v>
      </c>
      <c r="D280" s="37">
        <v>321</v>
      </c>
      <c r="E280" s="37">
        <v>198</v>
      </c>
      <c r="F280" s="37">
        <v>22</v>
      </c>
      <c r="G280" s="37">
        <v>94</v>
      </c>
      <c r="H280" s="37">
        <v>79</v>
      </c>
      <c r="I280" s="37">
        <v>76</v>
      </c>
      <c r="J280" s="37">
        <v>23</v>
      </c>
      <c r="K280" s="37">
        <v>47</v>
      </c>
      <c r="L280" s="37">
        <v>46</v>
      </c>
      <c r="M280" s="37">
        <v>57</v>
      </c>
      <c r="N280" s="37">
        <v>86</v>
      </c>
      <c r="O280" s="37">
        <v>52</v>
      </c>
      <c r="P280" s="37">
        <v>141</v>
      </c>
      <c r="Q280" s="37">
        <v>325</v>
      </c>
      <c r="R280" s="37">
        <v>25</v>
      </c>
      <c r="S280" s="37">
        <v>124</v>
      </c>
      <c r="T280" s="37">
        <v>35</v>
      </c>
      <c r="U280" s="37">
        <v>136</v>
      </c>
      <c r="V280" s="37">
        <v>41</v>
      </c>
      <c r="W280" s="37">
        <v>103</v>
      </c>
      <c r="X280" s="37">
        <v>614</v>
      </c>
      <c r="Y280" s="37">
        <v>162</v>
      </c>
      <c r="Z280" s="37">
        <v>23</v>
      </c>
      <c r="AA280" s="37">
        <v>61</v>
      </c>
      <c r="AB280" s="37">
        <v>58</v>
      </c>
      <c r="AC280" s="37">
        <v>90</v>
      </c>
      <c r="AD280" s="60">
        <f t="shared" si="9"/>
        <v>717</v>
      </c>
      <c r="AE280" s="61">
        <f t="shared" si="8"/>
        <v>3328</v>
      </c>
    </row>
    <row r="281" spans="1:31" x14ac:dyDescent="0.3">
      <c r="A281" s="72">
        <f t="shared" si="11"/>
        <v>44176</v>
      </c>
      <c r="B281" s="37">
        <v>106</v>
      </c>
      <c r="C281" s="37">
        <v>377</v>
      </c>
      <c r="D281" s="37">
        <v>324</v>
      </c>
      <c r="E281" s="37">
        <v>106</v>
      </c>
      <c r="F281" s="37">
        <v>13</v>
      </c>
      <c r="G281" s="37">
        <v>88</v>
      </c>
      <c r="H281" s="37">
        <v>60</v>
      </c>
      <c r="I281" s="37">
        <v>56</v>
      </c>
      <c r="J281" s="37">
        <v>17</v>
      </c>
      <c r="K281" s="37">
        <v>34</v>
      </c>
      <c r="L281" s="37">
        <v>48</v>
      </c>
      <c r="M281" s="37">
        <v>40</v>
      </c>
      <c r="N281" s="37">
        <v>55</v>
      </c>
      <c r="O281" s="37">
        <v>54</v>
      </c>
      <c r="P281" s="37">
        <v>90</v>
      </c>
      <c r="Q281" s="37">
        <v>322</v>
      </c>
      <c r="R281" s="37">
        <v>42</v>
      </c>
      <c r="S281" s="37">
        <v>102</v>
      </c>
      <c r="T281" s="37">
        <v>40</v>
      </c>
      <c r="U281" s="37">
        <v>147</v>
      </c>
      <c r="V281" s="37">
        <v>34</v>
      </c>
      <c r="W281" s="37">
        <v>80</v>
      </c>
      <c r="X281" s="37">
        <v>485</v>
      </c>
      <c r="Y281" s="37">
        <v>146</v>
      </c>
      <c r="Z281" s="37">
        <v>12</v>
      </c>
      <c r="AA281" s="37">
        <v>76</v>
      </c>
      <c r="AB281" s="37">
        <v>53</v>
      </c>
      <c r="AC281" s="37">
        <v>68</v>
      </c>
      <c r="AD281" s="60">
        <f t="shared" si="9"/>
        <v>565</v>
      </c>
      <c r="AE281" s="61">
        <f t="shared" si="8"/>
        <v>3075</v>
      </c>
    </row>
    <row r="282" spans="1:31" x14ac:dyDescent="0.3">
      <c r="A282" s="72">
        <f t="shared" si="11"/>
        <v>44177</v>
      </c>
      <c r="B282" s="37">
        <v>118</v>
      </c>
      <c r="C282" s="37">
        <v>300</v>
      </c>
      <c r="D282" s="37">
        <v>267</v>
      </c>
      <c r="E282" s="37">
        <v>98</v>
      </c>
      <c r="F282" s="37">
        <v>26</v>
      </c>
      <c r="G282" s="37">
        <v>93</v>
      </c>
      <c r="H282" s="37">
        <v>45</v>
      </c>
      <c r="I282" s="37">
        <v>56</v>
      </c>
      <c r="J282" s="37">
        <v>16</v>
      </c>
      <c r="K282" s="37">
        <v>120</v>
      </c>
      <c r="L282" s="37">
        <v>62</v>
      </c>
      <c r="M282" s="37">
        <v>47</v>
      </c>
      <c r="N282" s="37">
        <v>97</v>
      </c>
      <c r="O282" s="37">
        <v>87</v>
      </c>
      <c r="P282" s="37">
        <v>91</v>
      </c>
      <c r="Q282" s="37">
        <v>336</v>
      </c>
      <c r="R282" s="37">
        <v>11</v>
      </c>
      <c r="S282" s="37">
        <v>141</v>
      </c>
      <c r="T282" s="37">
        <v>22</v>
      </c>
      <c r="U282" s="37">
        <v>75</v>
      </c>
      <c r="V282" s="37">
        <v>18</v>
      </c>
      <c r="W282" s="37">
        <v>96</v>
      </c>
      <c r="X282" s="37">
        <v>476</v>
      </c>
      <c r="Y282" s="37">
        <v>137</v>
      </c>
      <c r="Z282" s="37">
        <v>22</v>
      </c>
      <c r="AA282" s="37">
        <v>84</v>
      </c>
      <c r="AB282" s="37">
        <v>60</v>
      </c>
      <c r="AC282" s="37">
        <v>96</v>
      </c>
      <c r="AD282" s="60">
        <f t="shared" si="9"/>
        <v>572</v>
      </c>
      <c r="AE282" s="61">
        <f t="shared" si="8"/>
        <v>3097</v>
      </c>
    </row>
    <row r="283" spans="1:31" x14ac:dyDescent="0.3">
      <c r="A283" s="72">
        <f t="shared" si="11"/>
        <v>44178</v>
      </c>
      <c r="B283" s="37">
        <v>43</v>
      </c>
      <c r="C283" s="37">
        <v>66</v>
      </c>
      <c r="D283" s="37">
        <v>137</v>
      </c>
      <c r="E283" s="37">
        <v>8</v>
      </c>
      <c r="F283" s="37">
        <v>23</v>
      </c>
      <c r="G283" s="37">
        <v>61</v>
      </c>
      <c r="H283" s="37">
        <v>14</v>
      </c>
      <c r="I283" s="37">
        <v>45</v>
      </c>
      <c r="J283" s="37">
        <v>6</v>
      </c>
      <c r="K283" s="37">
        <v>20</v>
      </c>
      <c r="L283" s="37">
        <v>30</v>
      </c>
      <c r="M283" s="37">
        <v>17</v>
      </c>
      <c r="N283" s="37">
        <v>53</v>
      </c>
      <c r="O283" s="37">
        <v>38</v>
      </c>
      <c r="P283" s="37">
        <v>25</v>
      </c>
      <c r="Q283" s="37">
        <v>102</v>
      </c>
      <c r="R283" s="37">
        <v>1</v>
      </c>
      <c r="S283" s="37">
        <v>20</v>
      </c>
      <c r="T283" s="37">
        <v>13</v>
      </c>
      <c r="U283" s="37">
        <v>86</v>
      </c>
      <c r="V283" s="37">
        <v>8</v>
      </c>
      <c r="W283" s="37">
        <v>88</v>
      </c>
      <c r="X283" s="37">
        <v>298</v>
      </c>
      <c r="Y283" s="37">
        <v>36</v>
      </c>
      <c r="Z283" s="37">
        <v>5</v>
      </c>
      <c r="AA283" s="37">
        <v>24</v>
      </c>
      <c r="AB283" s="37">
        <v>3</v>
      </c>
      <c r="AC283" s="37">
        <v>17</v>
      </c>
      <c r="AD283" s="60">
        <f t="shared" si="9"/>
        <v>386</v>
      </c>
      <c r="AE283" s="61">
        <f t="shared" si="8"/>
        <v>1287</v>
      </c>
    </row>
    <row r="284" spans="1:31" x14ac:dyDescent="0.3">
      <c r="A284" s="72">
        <f t="shared" si="11"/>
        <v>44179</v>
      </c>
      <c r="B284" s="37">
        <v>9</v>
      </c>
      <c r="C284" s="37">
        <v>65</v>
      </c>
      <c r="D284" s="37">
        <v>71</v>
      </c>
      <c r="E284" s="37">
        <v>0</v>
      </c>
      <c r="F284" s="37">
        <v>3</v>
      </c>
      <c r="G284" s="37">
        <v>8</v>
      </c>
      <c r="H284" s="37">
        <v>0</v>
      </c>
      <c r="I284" s="37">
        <v>8</v>
      </c>
      <c r="J284" s="37">
        <v>2</v>
      </c>
      <c r="K284" s="37">
        <v>19</v>
      </c>
      <c r="L284" s="37">
        <v>1</v>
      </c>
      <c r="M284" s="37">
        <v>11</v>
      </c>
      <c r="N284" s="37">
        <v>8</v>
      </c>
      <c r="O284" s="37">
        <v>7</v>
      </c>
      <c r="P284" s="37">
        <v>14</v>
      </c>
      <c r="Q284" s="37">
        <v>16</v>
      </c>
      <c r="R284" s="37">
        <v>38</v>
      </c>
      <c r="S284" s="37">
        <v>1</v>
      </c>
      <c r="T284" s="37">
        <v>2</v>
      </c>
      <c r="U284" s="37">
        <v>20</v>
      </c>
      <c r="V284" s="37">
        <v>13</v>
      </c>
      <c r="W284" s="37">
        <v>22</v>
      </c>
      <c r="X284" s="37">
        <v>131</v>
      </c>
      <c r="Y284" s="37">
        <v>3</v>
      </c>
      <c r="Z284" s="37">
        <v>4</v>
      </c>
      <c r="AA284" s="37">
        <v>1</v>
      </c>
      <c r="AB284" s="37">
        <v>12</v>
      </c>
      <c r="AC284" s="37">
        <v>8</v>
      </c>
      <c r="AD284" s="60">
        <f t="shared" si="9"/>
        <v>153</v>
      </c>
      <c r="AE284" s="61">
        <f t="shared" si="8"/>
        <v>497</v>
      </c>
    </row>
    <row r="285" spans="1:31" x14ac:dyDescent="0.3">
      <c r="A285" s="72">
        <f t="shared" si="11"/>
        <v>44180</v>
      </c>
      <c r="B285" s="37">
        <v>110</v>
      </c>
      <c r="C285" s="37">
        <v>110</v>
      </c>
      <c r="D285" s="37">
        <v>156</v>
      </c>
      <c r="E285" s="37">
        <v>98</v>
      </c>
      <c r="F285" s="37">
        <v>8</v>
      </c>
      <c r="G285" s="37">
        <v>75</v>
      </c>
      <c r="H285" s="37">
        <v>9</v>
      </c>
      <c r="I285" s="37">
        <v>33</v>
      </c>
      <c r="J285" s="37">
        <v>26</v>
      </c>
      <c r="K285" s="37">
        <v>32</v>
      </c>
      <c r="L285" s="37">
        <v>21</v>
      </c>
      <c r="M285" s="37">
        <v>17</v>
      </c>
      <c r="N285" s="37">
        <v>62</v>
      </c>
      <c r="O285" s="37">
        <v>30</v>
      </c>
      <c r="P285" s="37">
        <v>76</v>
      </c>
      <c r="Q285" s="37">
        <v>273</v>
      </c>
      <c r="R285" s="37">
        <v>33</v>
      </c>
      <c r="S285" s="37">
        <v>137</v>
      </c>
      <c r="T285" s="37">
        <v>60</v>
      </c>
      <c r="U285" s="37">
        <v>61</v>
      </c>
      <c r="V285" s="37">
        <v>21</v>
      </c>
      <c r="W285" s="37">
        <v>40</v>
      </c>
      <c r="X285" s="37">
        <v>312</v>
      </c>
      <c r="Y285" s="37">
        <v>152</v>
      </c>
      <c r="Z285" s="37">
        <v>12</v>
      </c>
      <c r="AA285" s="37">
        <v>73</v>
      </c>
      <c r="AB285" s="37">
        <v>57</v>
      </c>
      <c r="AC285" s="37">
        <v>1</v>
      </c>
      <c r="AD285" s="60">
        <f t="shared" si="9"/>
        <v>352</v>
      </c>
      <c r="AE285" s="61">
        <f t="shared" si="8"/>
        <v>2095</v>
      </c>
    </row>
    <row r="286" spans="1:31" x14ac:dyDescent="0.3">
      <c r="A286" s="72">
        <f t="shared" si="11"/>
        <v>44181</v>
      </c>
      <c r="B286" s="37">
        <v>106</v>
      </c>
      <c r="C286" s="37">
        <v>247</v>
      </c>
      <c r="D286" s="37">
        <v>279</v>
      </c>
      <c r="E286" s="37">
        <v>86</v>
      </c>
      <c r="F286" s="37">
        <v>32</v>
      </c>
      <c r="G286" s="37">
        <v>70</v>
      </c>
      <c r="H286" s="37">
        <v>78</v>
      </c>
      <c r="I286" s="37">
        <v>53</v>
      </c>
      <c r="J286" s="37">
        <v>34</v>
      </c>
      <c r="K286" s="37">
        <v>51</v>
      </c>
      <c r="L286" s="37">
        <v>47</v>
      </c>
      <c r="M286" s="37">
        <v>36</v>
      </c>
      <c r="N286" s="37">
        <v>69</v>
      </c>
      <c r="O286" s="37">
        <v>58</v>
      </c>
      <c r="P286" s="37">
        <v>132</v>
      </c>
      <c r="Q286" s="37">
        <v>264</v>
      </c>
      <c r="R286" s="37">
        <v>50</v>
      </c>
      <c r="S286" s="37">
        <v>129</v>
      </c>
      <c r="T286" s="37">
        <v>43</v>
      </c>
      <c r="U286" s="37">
        <v>115</v>
      </c>
      <c r="V286" s="37">
        <v>22</v>
      </c>
      <c r="W286" s="37">
        <v>93</v>
      </c>
      <c r="X286" s="37">
        <v>325</v>
      </c>
      <c r="Y286" s="37">
        <v>136</v>
      </c>
      <c r="Z286" s="37">
        <v>21</v>
      </c>
      <c r="AA286" s="37">
        <v>34</v>
      </c>
      <c r="AB286" s="37">
        <v>67</v>
      </c>
      <c r="AC286" s="37">
        <v>66</v>
      </c>
      <c r="AD286" s="60">
        <f t="shared" si="9"/>
        <v>418</v>
      </c>
      <c r="AE286" s="61">
        <f t="shared" si="8"/>
        <v>2743</v>
      </c>
    </row>
    <row r="287" spans="1:31" x14ac:dyDescent="0.3">
      <c r="A287" s="72">
        <f t="shared" si="11"/>
        <v>44182</v>
      </c>
      <c r="B287" s="37">
        <v>68</v>
      </c>
      <c r="C287" s="37">
        <v>108</v>
      </c>
      <c r="D287" s="37">
        <v>184</v>
      </c>
      <c r="E287" s="37">
        <v>6</v>
      </c>
      <c r="F287" s="37">
        <v>24</v>
      </c>
      <c r="G287" s="37">
        <v>49</v>
      </c>
      <c r="H287" s="37">
        <v>32</v>
      </c>
      <c r="I287" s="37">
        <v>51</v>
      </c>
      <c r="J287" s="37">
        <v>9</v>
      </c>
      <c r="K287" s="37">
        <v>41</v>
      </c>
      <c r="L287" s="37">
        <v>34</v>
      </c>
      <c r="M287" s="37">
        <v>23</v>
      </c>
      <c r="N287" s="37">
        <v>57</v>
      </c>
      <c r="O287" s="37">
        <v>53</v>
      </c>
      <c r="P287" s="37">
        <v>61</v>
      </c>
      <c r="Q287" s="37">
        <v>182</v>
      </c>
      <c r="R287" s="37">
        <v>14</v>
      </c>
      <c r="S287" s="37">
        <v>102</v>
      </c>
      <c r="T287" s="37">
        <v>36</v>
      </c>
      <c r="U287" s="37">
        <v>68</v>
      </c>
      <c r="V287" s="37">
        <v>14</v>
      </c>
      <c r="W287" s="37">
        <v>87</v>
      </c>
      <c r="X287" s="37">
        <v>333</v>
      </c>
      <c r="Y287" s="37">
        <v>104</v>
      </c>
      <c r="Z287" s="37">
        <v>13</v>
      </c>
      <c r="AA287" s="37">
        <v>110</v>
      </c>
      <c r="AB287" s="37">
        <v>38</v>
      </c>
      <c r="AC287" s="37">
        <v>58</v>
      </c>
      <c r="AD287" s="60">
        <f t="shared" si="9"/>
        <v>420</v>
      </c>
      <c r="AE287" s="61">
        <f t="shared" si="8"/>
        <v>1959</v>
      </c>
    </row>
    <row r="288" spans="1:31" x14ac:dyDescent="0.3">
      <c r="A288" s="72">
        <f t="shared" si="11"/>
        <v>44183</v>
      </c>
      <c r="B288" s="37">
        <v>88</v>
      </c>
      <c r="C288" s="37">
        <v>202</v>
      </c>
      <c r="D288" s="37">
        <v>207</v>
      </c>
      <c r="E288" s="37">
        <v>100</v>
      </c>
      <c r="F288" s="37">
        <v>14</v>
      </c>
      <c r="G288" s="37">
        <v>79</v>
      </c>
      <c r="H288" s="37">
        <v>42</v>
      </c>
      <c r="I288" s="37">
        <v>46</v>
      </c>
      <c r="J288" s="37">
        <v>10</v>
      </c>
      <c r="K288" s="37">
        <v>29</v>
      </c>
      <c r="L288" s="37">
        <v>33</v>
      </c>
      <c r="M288" s="37">
        <v>19</v>
      </c>
      <c r="N288" s="37">
        <v>58</v>
      </c>
      <c r="O288" s="37">
        <v>29</v>
      </c>
      <c r="P288" s="37">
        <v>73</v>
      </c>
      <c r="Q288" s="37">
        <v>141</v>
      </c>
      <c r="R288" s="37">
        <v>20</v>
      </c>
      <c r="S288" s="37">
        <v>69</v>
      </c>
      <c r="T288" s="37">
        <v>11</v>
      </c>
      <c r="U288" s="37">
        <v>75</v>
      </c>
      <c r="V288" s="37">
        <v>28</v>
      </c>
      <c r="W288" s="37">
        <v>48</v>
      </c>
      <c r="X288" s="37">
        <v>361</v>
      </c>
      <c r="Y288" s="37">
        <v>77</v>
      </c>
      <c r="Z288" s="37">
        <v>22</v>
      </c>
      <c r="AA288" s="37">
        <v>76</v>
      </c>
      <c r="AB288" s="37">
        <v>46</v>
      </c>
      <c r="AC288" s="37">
        <v>39</v>
      </c>
      <c r="AD288" s="60">
        <f t="shared" si="9"/>
        <v>409</v>
      </c>
      <c r="AE288" s="61">
        <f t="shared" si="8"/>
        <v>2042</v>
      </c>
    </row>
    <row r="289" spans="1:31" x14ac:dyDescent="0.3">
      <c r="A289" s="72">
        <f t="shared" si="11"/>
        <v>44184</v>
      </c>
      <c r="B289" s="37">
        <v>68</v>
      </c>
      <c r="C289" s="37">
        <v>97</v>
      </c>
      <c r="D289" s="37">
        <v>149</v>
      </c>
      <c r="E289" s="37">
        <v>48</v>
      </c>
      <c r="F289" s="37">
        <v>20</v>
      </c>
      <c r="G289" s="37">
        <v>93</v>
      </c>
      <c r="H289" s="37">
        <v>22</v>
      </c>
      <c r="I289" s="37">
        <v>35</v>
      </c>
      <c r="J289" s="37">
        <v>19</v>
      </c>
      <c r="K289" s="37">
        <v>28</v>
      </c>
      <c r="L289" s="37">
        <v>33</v>
      </c>
      <c r="M289" s="37">
        <v>14</v>
      </c>
      <c r="N289" s="37">
        <v>63</v>
      </c>
      <c r="O289" s="37">
        <v>39</v>
      </c>
      <c r="P289" s="37">
        <v>50</v>
      </c>
      <c r="Q289" s="37">
        <v>122</v>
      </c>
      <c r="R289" s="37">
        <v>25</v>
      </c>
      <c r="S289" s="37">
        <v>106</v>
      </c>
      <c r="T289" s="37">
        <v>28</v>
      </c>
      <c r="U289" s="37">
        <v>57</v>
      </c>
      <c r="V289" s="37">
        <v>10</v>
      </c>
      <c r="W289" s="37">
        <v>55</v>
      </c>
      <c r="X289" s="37">
        <v>281</v>
      </c>
      <c r="Y289" s="37">
        <v>97</v>
      </c>
      <c r="Z289" s="37">
        <v>17</v>
      </c>
      <c r="AA289" s="37">
        <v>79</v>
      </c>
      <c r="AB289" s="37">
        <v>53</v>
      </c>
      <c r="AC289" s="37">
        <v>31</v>
      </c>
      <c r="AD289" s="60">
        <f t="shared" si="9"/>
        <v>336</v>
      </c>
      <c r="AE289" s="61">
        <f t="shared" si="8"/>
        <v>1739</v>
      </c>
    </row>
    <row r="290" spans="1:31" x14ac:dyDescent="0.3">
      <c r="A290" s="72">
        <f t="shared" si="11"/>
        <v>44185</v>
      </c>
      <c r="B290" s="37">
        <v>29</v>
      </c>
      <c r="C290" s="37">
        <v>76</v>
      </c>
      <c r="D290" s="37">
        <v>126</v>
      </c>
      <c r="E290" s="37">
        <v>36</v>
      </c>
      <c r="F290" s="37">
        <v>13</v>
      </c>
      <c r="G290" s="37">
        <v>36</v>
      </c>
      <c r="H290" s="37">
        <v>16</v>
      </c>
      <c r="I290" s="37">
        <v>39</v>
      </c>
      <c r="J290" s="37">
        <v>14</v>
      </c>
      <c r="K290" s="37">
        <v>16</v>
      </c>
      <c r="L290" s="37">
        <v>23</v>
      </c>
      <c r="M290" s="37">
        <v>9</v>
      </c>
      <c r="N290" s="37">
        <v>42</v>
      </c>
      <c r="O290" s="37">
        <v>29</v>
      </c>
      <c r="P290" s="37">
        <v>22</v>
      </c>
      <c r="Q290" s="37">
        <v>89</v>
      </c>
      <c r="R290" s="37">
        <v>9</v>
      </c>
      <c r="S290" s="37">
        <v>24</v>
      </c>
      <c r="T290" s="37">
        <v>1</v>
      </c>
      <c r="U290" s="37">
        <v>47</v>
      </c>
      <c r="V290" s="37">
        <v>5</v>
      </c>
      <c r="W290" s="37">
        <v>37</v>
      </c>
      <c r="X290" s="37">
        <v>174</v>
      </c>
      <c r="Y290" s="37">
        <v>23</v>
      </c>
      <c r="Z290" s="37">
        <v>9</v>
      </c>
      <c r="AA290" s="37">
        <v>27</v>
      </c>
      <c r="AB290" s="37">
        <v>3</v>
      </c>
      <c r="AC290" s="37">
        <v>28</v>
      </c>
      <c r="AD290" s="60">
        <f t="shared" si="9"/>
        <v>211</v>
      </c>
      <c r="AE290" s="61">
        <f t="shared" si="8"/>
        <v>1002</v>
      </c>
    </row>
    <row r="291" spans="1:31" x14ac:dyDescent="0.3">
      <c r="A291" s="72">
        <f t="shared" si="11"/>
        <v>44186</v>
      </c>
      <c r="B291" s="37">
        <v>0</v>
      </c>
      <c r="C291" s="37">
        <v>0</v>
      </c>
      <c r="D291" s="37">
        <v>16</v>
      </c>
      <c r="E291" s="37">
        <v>1</v>
      </c>
      <c r="F291" s="37">
        <v>10</v>
      </c>
      <c r="G291" s="37">
        <v>4</v>
      </c>
      <c r="H291" s="37">
        <v>2</v>
      </c>
      <c r="I291" s="37">
        <v>1</v>
      </c>
      <c r="J291" s="37">
        <v>1</v>
      </c>
      <c r="K291" s="37">
        <v>10</v>
      </c>
      <c r="L291" s="37">
        <v>8</v>
      </c>
      <c r="M291" s="37">
        <v>0</v>
      </c>
      <c r="N291" s="37">
        <v>1</v>
      </c>
      <c r="O291" s="37">
        <v>2</v>
      </c>
      <c r="P291" s="37">
        <v>15</v>
      </c>
      <c r="Q291" s="37">
        <v>2</v>
      </c>
      <c r="R291" s="37">
        <v>6</v>
      </c>
      <c r="S291" s="37">
        <v>5</v>
      </c>
      <c r="T291" s="37">
        <v>0</v>
      </c>
      <c r="U291" s="37">
        <v>7</v>
      </c>
      <c r="V291" s="37">
        <v>1</v>
      </c>
      <c r="W291" s="37">
        <v>7</v>
      </c>
      <c r="X291" s="37">
        <v>53</v>
      </c>
      <c r="Y291" s="37">
        <v>0</v>
      </c>
      <c r="Z291" s="37">
        <v>2</v>
      </c>
      <c r="AA291" s="37">
        <v>2</v>
      </c>
      <c r="AB291" s="37">
        <v>1</v>
      </c>
      <c r="AC291" s="37">
        <v>9</v>
      </c>
      <c r="AD291" s="60">
        <f t="shared" si="9"/>
        <v>60</v>
      </c>
      <c r="AE291" s="61">
        <f t="shared" si="8"/>
        <v>166</v>
      </c>
    </row>
    <row r="292" spans="1:31" x14ac:dyDescent="0.3">
      <c r="A292" s="72">
        <f t="shared" si="11"/>
        <v>44187</v>
      </c>
      <c r="B292" s="37">
        <v>68</v>
      </c>
      <c r="C292" s="37">
        <v>81</v>
      </c>
      <c r="D292" s="37">
        <v>96</v>
      </c>
      <c r="E292" s="37">
        <v>61</v>
      </c>
      <c r="F292" s="37">
        <v>4</v>
      </c>
      <c r="G292" s="37">
        <v>27</v>
      </c>
      <c r="H292" s="37">
        <v>25</v>
      </c>
      <c r="I292" s="37">
        <v>18</v>
      </c>
      <c r="J292" s="37">
        <v>18</v>
      </c>
      <c r="K292" s="37">
        <v>19</v>
      </c>
      <c r="L292" s="37">
        <v>23</v>
      </c>
      <c r="M292" s="37">
        <v>23</v>
      </c>
      <c r="N292" s="37">
        <v>20</v>
      </c>
      <c r="O292" s="37">
        <v>15</v>
      </c>
      <c r="P292" s="37">
        <v>56</v>
      </c>
      <c r="Q292" s="37">
        <v>166</v>
      </c>
      <c r="R292" s="37">
        <v>22</v>
      </c>
      <c r="S292" s="37">
        <v>77</v>
      </c>
      <c r="T292" s="37">
        <v>25</v>
      </c>
      <c r="U292" s="37">
        <v>34</v>
      </c>
      <c r="V292" s="37">
        <v>8</v>
      </c>
      <c r="W292" s="37">
        <v>14</v>
      </c>
      <c r="X292" s="37">
        <v>181</v>
      </c>
      <c r="Y292" s="37">
        <v>89</v>
      </c>
      <c r="Z292" s="37">
        <v>4</v>
      </c>
      <c r="AA292" s="37">
        <v>51</v>
      </c>
      <c r="AB292" s="37">
        <v>38</v>
      </c>
      <c r="AC292" s="37">
        <v>14</v>
      </c>
      <c r="AD292" s="60">
        <f t="shared" si="9"/>
        <v>195</v>
      </c>
      <c r="AE292" s="61">
        <f t="shared" si="8"/>
        <v>1277</v>
      </c>
    </row>
    <row r="293" spans="1:31" x14ac:dyDescent="0.3">
      <c r="A293" s="72">
        <f t="shared" si="11"/>
        <v>44188</v>
      </c>
      <c r="B293" s="37">
        <v>50</v>
      </c>
      <c r="C293" s="37">
        <v>145</v>
      </c>
      <c r="D293" s="37">
        <v>180</v>
      </c>
      <c r="E293" s="37">
        <v>41</v>
      </c>
      <c r="F293" s="37">
        <v>20</v>
      </c>
      <c r="G293" s="37">
        <v>68</v>
      </c>
      <c r="H293" s="37">
        <v>18</v>
      </c>
      <c r="I293" s="37">
        <v>94</v>
      </c>
      <c r="J293" s="37">
        <v>21</v>
      </c>
      <c r="K293" s="37">
        <v>14</v>
      </c>
      <c r="L293" s="37">
        <v>32</v>
      </c>
      <c r="M293" s="37">
        <v>14</v>
      </c>
      <c r="N293" s="37">
        <v>62</v>
      </c>
      <c r="O293" s="37">
        <v>49</v>
      </c>
      <c r="P293" s="37">
        <v>64</v>
      </c>
      <c r="Q293" s="37">
        <v>160</v>
      </c>
      <c r="R293" s="37">
        <v>10</v>
      </c>
      <c r="S293" s="37">
        <v>87</v>
      </c>
      <c r="T293" s="37">
        <v>21</v>
      </c>
      <c r="U293" s="37">
        <v>45</v>
      </c>
      <c r="V293" s="37">
        <v>23</v>
      </c>
      <c r="W293" s="37">
        <v>56</v>
      </c>
      <c r="X293" s="37">
        <v>263</v>
      </c>
      <c r="Y293" s="37">
        <v>82</v>
      </c>
      <c r="Z293" s="37">
        <v>44</v>
      </c>
      <c r="AA293" s="37">
        <v>53</v>
      </c>
      <c r="AB293" s="37">
        <v>53</v>
      </c>
      <c r="AC293" s="37">
        <v>30</v>
      </c>
      <c r="AD293" s="60">
        <f t="shared" si="9"/>
        <v>319</v>
      </c>
      <c r="AE293" s="61">
        <f t="shared" si="8"/>
        <v>1799</v>
      </c>
    </row>
    <row r="294" spans="1:31" x14ac:dyDescent="0.3">
      <c r="A294" s="72">
        <f t="shared" si="11"/>
        <v>44189</v>
      </c>
      <c r="B294" s="37">
        <v>58</v>
      </c>
      <c r="C294" s="37">
        <v>75</v>
      </c>
      <c r="D294" s="37">
        <v>151</v>
      </c>
      <c r="E294" s="37">
        <v>38</v>
      </c>
      <c r="F294" s="37">
        <v>17</v>
      </c>
      <c r="G294" s="37">
        <v>65</v>
      </c>
      <c r="H294" s="37">
        <v>17</v>
      </c>
      <c r="I294" s="37">
        <v>34</v>
      </c>
      <c r="J294" s="37">
        <v>23</v>
      </c>
      <c r="K294" s="37">
        <v>15</v>
      </c>
      <c r="L294" s="37">
        <v>28</v>
      </c>
      <c r="M294" s="37">
        <v>26</v>
      </c>
      <c r="N294" s="37">
        <v>55</v>
      </c>
      <c r="O294" s="37">
        <v>44</v>
      </c>
      <c r="P294" s="37">
        <v>72</v>
      </c>
      <c r="Q294" s="37">
        <v>164</v>
      </c>
      <c r="R294" s="37">
        <v>15</v>
      </c>
      <c r="S294" s="37">
        <v>69</v>
      </c>
      <c r="T294" s="37">
        <v>17</v>
      </c>
      <c r="U294" s="37">
        <v>61</v>
      </c>
      <c r="V294" s="37">
        <v>14</v>
      </c>
      <c r="W294" s="37">
        <v>59</v>
      </c>
      <c r="X294" s="37">
        <v>311</v>
      </c>
      <c r="Y294" s="37">
        <v>59</v>
      </c>
      <c r="Z294" s="37">
        <v>16</v>
      </c>
      <c r="AA294" s="37">
        <v>59</v>
      </c>
      <c r="AB294" s="37">
        <v>24</v>
      </c>
      <c r="AC294" s="37">
        <v>29</v>
      </c>
      <c r="AD294" s="60">
        <f t="shared" si="9"/>
        <v>370</v>
      </c>
      <c r="AE294" s="61">
        <f t="shared" si="8"/>
        <v>1615</v>
      </c>
    </row>
    <row r="295" spans="1:31" x14ac:dyDescent="0.3">
      <c r="A295" s="72">
        <f t="shared" si="11"/>
        <v>44190</v>
      </c>
      <c r="B295" s="37">
        <v>23</v>
      </c>
      <c r="C295" s="37">
        <v>57</v>
      </c>
      <c r="D295" s="37">
        <v>72</v>
      </c>
      <c r="E295" s="37">
        <v>5</v>
      </c>
      <c r="F295" s="37">
        <v>8</v>
      </c>
      <c r="G295" s="37">
        <v>28</v>
      </c>
      <c r="H295" s="37">
        <v>0</v>
      </c>
      <c r="I295" s="37">
        <v>33</v>
      </c>
      <c r="J295" s="37">
        <v>13</v>
      </c>
      <c r="K295" s="37">
        <v>17</v>
      </c>
      <c r="L295" s="37">
        <v>22</v>
      </c>
      <c r="M295" s="37">
        <v>4</v>
      </c>
      <c r="N295" s="37">
        <v>28</v>
      </c>
      <c r="O295" s="37">
        <v>4</v>
      </c>
      <c r="P295" s="37">
        <v>46</v>
      </c>
      <c r="Q295" s="37">
        <v>50</v>
      </c>
      <c r="R295" s="37">
        <v>6</v>
      </c>
      <c r="S295" s="37">
        <v>34</v>
      </c>
      <c r="T295" s="37">
        <v>17</v>
      </c>
      <c r="U295" s="37">
        <v>31</v>
      </c>
      <c r="V295" s="37">
        <v>3</v>
      </c>
      <c r="W295" s="37">
        <v>29</v>
      </c>
      <c r="X295" s="37">
        <v>139</v>
      </c>
      <c r="Y295" s="37">
        <v>9</v>
      </c>
      <c r="Z295" s="37">
        <v>14</v>
      </c>
      <c r="AA295" s="37">
        <v>35</v>
      </c>
      <c r="AB295" s="37">
        <v>18</v>
      </c>
      <c r="AC295" s="37">
        <v>27</v>
      </c>
      <c r="AD295" s="60">
        <f t="shared" si="9"/>
        <v>168</v>
      </c>
      <c r="AE295" s="61">
        <f t="shared" si="8"/>
        <v>772</v>
      </c>
    </row>
    <row r="296" spans="1:31" x14ac:dyDescent="0.3">
      <c r="A296" s="72">
        <f t="shared" si="11"/>
        <v>44191</v>
      </c>
      <c r="B296" s="37">
        <v>7</v>
      </c>
      <c r="C296" s="37">
        <v>15</v>
      </c>
      <c r="D296" s="37">
        <v>33</v>
      </c>
      <c r="E296" s="37">
        <v>0</v>
      </c>
      <c r="F296" s="37">
        <v>2</v>
      </c>
      <c r="G296" s="37">
        <v>8</v>
      </c>
      <c r="H296" s="37">
        <v>0</v>
      </c>
      <c r="I296" s="37">
        <v>12</v>
      </c>
      <c r="J296" s="37">
        <v>0</v>
      </c>
      <c r="K296" s="37">
        <v>7</v>
      </c>
      <c r="L296" s="37">
        <v>11</v>
      </c>
      <c r="M296" s="37">
        <v>0</v>
      </c>
      <c r="N296" s="37">
        <v>9</v>
      </c>
      <c r="O296" s="37">
        <v>2</v>
      </c>
      <c r="P296" s="37">
        <v>3</v>
      </c>
      <c r="Q296" s="37">
        <v>22</v>
      </c>
      <c r="R296" s="37">
        <v>0</v>
      </c>
      <c r="S296" s="37">
        <v>13</v>
      </c>
      <c r="T296" s="37">
        <v>3</v>
      </c>
      <c r="U296" s="37">
        <v>12</v>
      </c>
      <c r="V296" s="37">
        <v>11</v>
      </c>
      <c r="W296" s="37">
        <v>12</v>
      </c>
      <c r="X296" s="37">
        <v>65</v>
      </c>
      <c r="Y296" s="37">
        <v>3</v>
      </c>
      <c r="Z296" s="37">
        <v>5</v>
      </c>
      <c r="AA296" s="37">
        <v>0</v>
      </c>
      <c r="AB296" s="37">
        <v>0</v>
      </c>
      <c r="AC296" s="37">
        <v>2</v>
      </c>
      <c r="AD296" s="60">
        <f t="shared" si="9"/>
        <v>77</v>
      </c>
      <c r="AE296" s="61">
        <f t="shared" si="8"/>
        <v>257</v>
      </c>
    </row>
    <row r="297" spans="1:31" x14ac:dyDescent="0.3">
      <c r="A297" s="72">
        <f t="shared" si="11"/>
        <v>44192</v>
      </c>
      <c r="B297" s="37">
        <v>28</v>
      </c>
      <c r="C297" s="37">
        <v>19</v>
      </c>
      <c r="D297" s="37">
        <v>47</v>
      </c>
      <c r="E297" s="37">
        <v>17</v>
      </c>
      <c r="F297" s="37">
        <v>6</v>
      </c>
      <c r="G297" s="37">
        <v>9</v>
      </c>
      <c r="H297" s="37">
        <v>14</v>
      </c>
      <c r="I297" s="37">
        <v>15</v>
      </c>
      <c r="J297" s="37">
        <v>0</v>
      </c>
      <c r="K297" s="37">
        <v>14</v>
      </c>
      <c r="L297" s="37">
        <v>7</v>
      </c>
      <c r="M297" s="37">
        <v>2</v>
      </c>
      <c r="N297" s="37">
        <v>7</v>
      </c>
      <c r="O297" s="37">
        <v>11</v>
      </c>
      <c r="P297" s="37">
        <v>21</v>
      </c>
      <c r="Q297" s="37">
        <v>56</v>
      </c>
      <c r="R297" s="37">
        <v>7</v>
      </c>
      <c r="S297" s="37">
        <v>24</v>
      </c>
      <c r="T297" s="37">
        <v>6</v>
      </c>
      <c r="U297" s="37">
        <v>1</v>
      </c>
      <c r="V297" s="37">
        <v>7</v>
      </c>
      <c r="W297" s="37">
        <v>14</v>
      </c>
      <c r="X297" s="37">
        <v>95</v>
      </c>
      <c r="Y297" s="37">
        <v>7</v>
      </c>
      <c r="Z297" s="37">
        <v>4</v>
      </c>
      <c r="AA297" s="37">
        <v>7</v>
      </c>
      <c r="AB297" s="37">
        <v>13</v>
      </c>
      <c r="AC297" s="37">
        <v>11</v>
      </c>
      <c r="AD297" s="60">
        <f t="shared" si="9"/>
        <v>109</v>
      </c>
      <c r="AE297" s="61">
        <f t="shared" si="8"/>
        <v>469</v>
      </c>
    </row>
    <row r="298" spans="1:31" x14ac:dyDescent="0.3">
      <c r="A298" s="72">
        <f t="shared" si="11"/>
        <v>44193</v>
      </c>
      <c r="B298" s="37">
        <v>1</v>
      </c>
      <c r="C298" s="37">
        <v>14</v>
      </c>
      <c r="D298" s="37">
        <v>18</v>
      </c>
      <c r="E298" s="37">
        <v>6</v>
      </c>
      <c r="F298" s="37">
        <v>2</v>
      </c>
      <c r="G298" s="37">
        <v>8</v>
      </c>
      <c r="H298" s="37">
        <v>0</v>
      </c>
      <c r="I298" s="37">
        <v>1</v>
      </c>
      <c r="J298" s="37">
        <v>0</v>
      </c>
      <c r="K298" s="37">
        <v>15</v>
      </c>
      <c r="L298" s="37">
        <v>9</v>
      </c>
      <c r="M298" s="37">
        <v>15</v>
      </c>
      <c r="N298" s="37">
        <v>5</v>
      </c>
      <c r="O298" s="37">
        <v>10</v>
      </c>
      <c r="P298" s="37">
        <v>23</v>
      </c>
      <c r="Q298" s="37">
        <v>27</v>
      </c>
      <c r="R298" s="37">
        <v>4</v>
      </c>
      <c r="S298" s="37">
        <v>17</v>
      </c>
      <c r="T298" s="37">
        <v>2</v>
      </c>
      <c r="U298" s="37">
        <v>8</v>
      </c>
      <c r="V298" s="37">
        <v>11</v>
      </c>
      <c r="W298" s="37">
        <v>13</v>
      </c>
      <c r="X298" s="37">
        <v>109</v>
      </c>
      <c r="Y298" s="37">
        <v>4</v>
      </c>
      <c r="Z298" s="37">
        <v>6</v>
      </c>
      <c r="AA298" s="37">
        <v>3</v>
      </c>
      <c r="AB298" s="37">
        <v>0</v>
      </c>
      <c r="AC298" s="37">
        <v>1</v>
      </c>
      <c r="AD298" s="60">
        <f t="shared" si="9"/>
        <v>122</v>
      </c>
      <c r="AE298" s="61">
        <f t="shared" si="8"/>
        <v>332</v>
      </c>
    </row>
    <row r="299" spans="1:31" x14ac:dyDescent="0.3">
      <c r="A299" s="72">
        <f t="shared" si="11"/>
        <v>44194</v>
      </c>
      <c r="B299" s="37">
        <v>10</v>
      </c>
      <c r="C299" s="37">
        <v>6</v>
      </c>
      <c r="D299" s="37">
        <v>28</v>
      </c>
      <c r="E299" s="37">
        <v>9</v>
      </c>
      <c r="F299" s="37">
        <v>3</v>
      </c>
      <c r="G299" s="37">
        <v>3</v>
      </c>
      <c r="H299" s="37">
        <v>1</v>
      </c>
      <c r="I299" s="37">
        <v>20</v>
      </c>
      <c r="J299" s="37">
        <v>0</v>
      </c>
      <c r="K299" s="37">
        <v>8</v>
      </c>
      <c r="L299" s="37">
        <v>3</v>
      </c>
      <c r="M299" s="37">
        <v>0</v>
      </c>
      <c r="N299" s="37">
        <v>21</v>
      </c>
      <c r="O299" s="37">
        <v>5</v>
      </c>
      <c r="P299" s="37">
        <v>19</v>
      </c>
      <c r="Q299" s="37">
        <v>23</v>
      </c>
      <c r="R299" s="37">
        <v>1</v>
      </c>
      <c r="S299" s="37">
        <v>22</v>
      </c>
      <c r="T299" s="37">
        <v>3</v>
      </c>
      <c r="U299" s="37">
        <v>9</v>
      </c>
      <c r="V299" s="37">
        <v>2</v>
      </c>
      <c r="W299" s="37">
        <v>9</v>
      </c>
      <c r="X299" s="37">
        <v>72</v>
      </c>
      <c r="Y299" s="37">
        <v>15</v>
      </c>
      <c r="Z299" s="37">
        <v>5</v>
      </c>
      <c r="AA299" s="37">
        <v>6</v>
      </c>
      <c r="AB299" s="37">
        <v>24</v>
      </c>
      <c r="AC299" s="37">
        <v>10</v>
      </c>
      <c r="AD299" s="60">
        <f t="shared" si="9"/>
        <v>81</v>
      </c>
      <c r="AE299" s="61">
        <f t="shared" si="8"/>
        <v>337</v>
      </c>
    </row>
    <row r="300" spans="1:31" x14ac:dyDescent="0.3">
      <c r="A300" s="72">
        <f t="shared" si="11"/>
        <v>44195</v>
      </c>
      <c r="B300" s="37">
        <v>54</v>
      </c>
      <c r="C300" s="37">
        <v>81</v>
      </c>
      <c r="D300" s="37">
        <v>171</v>
      </c>
      <c r="E300" s="37">
        <v>53</v>
      </c>
      <c r="F300" s="37">
        <v>16</v>
      </c>
      <c r="G300" s="37">
        <v>62</v>
      </c>
      <c r="H300" s="37">
        <v>10</v>
      </c>
      <c r="I300" s="37">
        <v>33</v>
      </c>
      <c r="J300" s="37">
        <v>17</v>
      </c>
      <c r="K300" s="37">
        <v>10</v>
      </c>
      <c r="L300" s="37">
        <v>21</v>
      </c>
      <c r="M300" s="37">
        <v>12</v>
      </c>
      <c r="N300" s="37">
        <v>41</v>
      </c>
      <c r="O300" s="37">
        <v>29</v>
      </c>
      <c r="P300" s="37">
        <v>54</v>
      </c>
      <c r="Q300" s="37">
        <v>128</v>
      </c>
      <c r="R300" s="37">
        <v>11</v>
      </c>
      <c r="S300" s="37">
        <v>80</v>
      </c>
      <c r="T300" s="37">
        <v>33</v>
      </c>
      <c r="U300" s="37">
        <v>26</v>
      </c>
      <c r="V300" s="37">
        <v>8</v>
      </c>
      <c r="W300" s="37">
        <v>45</v>
      </c>
      <c r="X300" s="37">
        <v>246</v>
      </c>
      <c r="Y300" s="37">
        <v>66</v>
      </c>
      <c r="Z300" s="37">
        <v>20</v>
      </c>
      <c r="AA300" s="37">
        <v>30</v>
      </c>
      <c r="AB300" s="37">
        <v>44</v>
      </c>
      <c r="AC300" s="37">
        <v>37</v>
      </c>
      <c r="AD300" s="60">
        <f t="shared" si="9"/>
        <v>291</v>
      </c>
      <c r="AE300" s="61">
        <f t="shared" si="8"/>
        <v>1438</v>
      </c>
    </row>
    <row r="301" spans="1:31" x14ac:dyDescent="0.3">
      <c r="A301" s="72">
        <f t="shared" si="11"/>
        <v>44196</v>
      </c>
      <c r="B301" s="37">
        <v>53</v>
      </c>
      <c r="C301" s="37">
        <v>72</v>
      </c>
      <c r="D301" s="37">
        <v>143</v>
      </c>
      <c r="E301" s="37">
        <v>47</v>
      </c>
      <c r="F301" s="37">
        <v>28</v>
      </c>
      <c r="G301" s="37">
        <v>47</v>
      </c>
      <c r="H301" s="37">
        <v>19</v>
      </c>
      <c r="I301" s="37">
        <v>42</v>
      </c>
      <c r="J301" s="37">
        <v>27</v>
      </c>
      <c r="K301" s="37">
        <v>34</v>
      </c>
      <c r="L301" s="37">
        <v>36</v>
      </c>
      <c r="M301" s="37">
        <v>45</v>
      </c>
      <c r="N301" s="37">
        <v>57</v>
      </c>
      <c r="O301" s="37">
        <v>44</v>
      </c>
      <c r="P301" s="37">
        <v>79</v>
      </c>
      <c r="Q301" s="37">
        <v>139</v>
      </c>
      <c r="R301" s="37">
        <v>15</v>
      </c>
      <c r="S301" s="37">
        <v>47</v>
      </c>
      <c r="T301" s="37">
        <v>35</v>
      </c>
      <c r="U301" s="37">
        <v>64</v>
      </c>
      <c r="V301" s="37">
        <v>18</v>
      </c>
      <c r="W301" s="37">
        <v>54</v>
      </c>
      <c r="X301" s="37">
        <v>314</v>
      </c>
      <c r="Y301" s="37">
        <v>113</v>
      </c>
      <c r="Z301" s="37">
        <v>19</v>
      </c>
      <c r="AA301" s="37">
        <v>48</v>
      </c>
      <c r="AB301" s="37">
        <v>60</v>
      </c>
      <c r="AC301" s="37">
        <v>30</v>
      </c>
      <c r="AD301" s="60">
        <f t="shared" si="9"/>
        <v>368</v>
      </c>
      <c r="AE301" s="61">
        <f t="shared" si="8"/>
        <v>1729</v>
      </c>
    </row>
    <row r="302" spans="1:31" x14ac:dyDescent="0.3">
      <c r="A302" s="72">
        <f t="shared" si="11"/>
        <v>44197</v>
      </c>
      <c r="B302" s="37">
        <v>41</v>
      </c>
      <c r="C302" s="37">
        <v>81</v>
      </c>
      <c r="D302" s="37">
        <v>100</v>
      </c>
      <c r="E302" s="37">
        <v>27</v>
      </c>
      <c r="F302" s="37">
        <v>13</v>
      </c>
      <c r="G302" s="37">
        <v>47</v>
      </c>
      <c r="H302" s="37">
        <v>8</v>
      </c>
      <c r="I302" s="37">
        <v>26</v>
      </c>
      <c r="J302" s="37">
        <v>14</v>
      </c>
      <c r="K302" s="37">
        <v>18</v>
      </c>
      <c r="L302" s="37">
        <v>18</v>
      </c>
      <c r="M302" s="37">
        <v>8</v>
      </c>
      <c r="N302" s="37">
        <v>28</v>
      </c>
      <c r="O302" s="37">
        <v>33</v>
      </c>
      <c r="P302" s="37">
        <v>38</v>
      </c>
      <c r="Q302" s="37">
        <v>107</v>
      </c>
      <c r="R302" s="37">
        <v>8</v>
      </c>
      <c r="S302" s="37">
        <v>21</v>
      </c>
      <c r="T302" s="37">
        <v>15</v>
      </c>
      <c r="U302" s="37">
        <v>34</v>
      </c>
      <c r="V302" s="37">
        <v>13</v>
      </c>
      <c r="W302" s="37">
        <v>23</v>
      </c>
      <c r="X302" s="37">
        <v>155</v>
      </c>
      <c r="Y302" s="37">
        <v>59</v>
      </c>
      <c r="Z302" s="37">
        <v>12</v>
      </c>
      <c r="AA302" s="37">
        <v>44</v>
      </c>
      <c r="AB302" s="37">
        <v>33</v>
      </c>
      <c r="AC302" s="37">
        <v>22</v>
      </c>
      <c r="AD302" s="60">
        <f t="shared" si="9"/>
        <v>178</v>
      </c>
      <c r="AE302" s="61">
        <f t="shared" si="8"/>
        <v>1046</v>
      </c>
    </row>
    <row r="303" spans="1:31" x14ac:dyDescent="0.3">
      <c r="A303" s="72">
        <f t="shared" si="11"/>
        <v>44198</v>
      </c>
      <c r="B303" s="37">
        <v>9</v>
      </c>
      <c r="C303" s="37">
        <v>35</v>
      </c>
      <c r="D303" s="37">
        <v>44</v>
      </c>
      <c r="E303" s="37">
        <v>0</v>
      </c>
      <c r="F303" s="37">
        <v>3</v>
      </c>
      <c r="G303" s="37">
        <v>5</v>
      </c>
      <c r="H303" s="37">
        <v>2</v>
      </c>
      <c r="I303" s="37">
        <v>9</v>
      </c>
      <c r="J303" s="37">
        <v>3</v>
      </c>
      <c r="K303" s="37">
        <v>8</v>
      </c>
      <c r="L303" s="37">
        <v>8</v>
      </c>
      <c r="M303" s="37">
        <v>3</v>
      </c>
      <c r="N303" s="37">
        <v>0</v>
      </c>
      <c r="O303" s="37">
        <v>6</v>
      </c>
      <c r="P303" s="37">
        <v>1</v>
      </c>
      <c r="Q303" s="37">
        <v>13</v>
      </c>
      <c r="R303" s="37">
        <v>0</v>
      </c>
      <c r="S303" s="37">
        <v>8</v>
      </c>
      <c r="T303" s="37">
        <v>2</v>
      </c>
      <c r="U303" s="37">
        <v>7</v>
      </c>
      <c r="V303" s="37">
        <v>3</v>
      </c>
      <c r="W303" s="37">
        <v>11</v>
      </c>
      <c r="X303" s="37">
        <v>76</v>
      </c>
      <c r="Y303" s="37">
        <v>4</v>
      </c>
      <c r="Z303" s="37">
        <v>2</v>
      </c>
      <c r="AA303" s="37">
        <v>3</v>
      </c>
      <c r="AB303" s="37">
        <v>3</v>
      </c>
      <c r="AC303" s="37">
        <v>6</v>
      </c>
      <c r="AD303" s="60">
        <f t="shared" si="9"/>
        <v>87</v>
      </c>
      <c r="AE303" s="61">
        <f t="shared" si="8"/>
        <v>274</v>
      </c>
    </row>
    <row r="304" spans="1:31" x14ac:dyDescent="0.3">
      <c r="A304" s="72">
        <f t="shared" si="11"/>
        <v>44199</v>
      </c>
      <c r="B304" s="37">
        <v>4</v>
      </c>
      <c r="C304" s="37">
        <v>9</v>
      </c>
      <c r="D304" s="37">
        <v>18</v>
      </c>
      <c r="E304" s="37">
        <v>2</v>
      </c>
      <c r="F304" s="37">
        <v>15</v>
      </c>
      <c r="G304" s="37">
        <v>16</v>
      </c>
      <c r="H304" s="37">
        <v>4</v>
      </c>
      <c r="I304" s="37">
        <v>12</v>
      </c>
      <c r="J304" s="37">
        <v>0</v>
      </c>
      <c r="K304" s="37">
        <v>10</v>
      </c>
      <c r="L304" s="37">
        <v>3</v>
      </c>
      <c r="M304" s="37">
        <v>6</v>
      </c>
      <c r="N304" s="37">
        <v>11</v>
      </c>
      <c r="O304" s="37">
        <v>6</v>
      </c>
      <c r="P304" s="37">
        <v>21</v>
      </c>
      <c r="Q304" s="37">
        <v>18</v>
      </c>
      <c r="R304" s="37">
        <v>1</v>
      </c>
      <c r="S304" s="37">
        <v>23</v>
      </c>
      <c r="T304" s="37">
        <v>2</v>
      </c>
      <c r="U304" s="37">
        <v>17</v>
      </c>
      <c r="V304" s="37">
        <v>8</v>
      </c>
      <c r="W304" s="37">
        <v>19</v>
      </c>
      <c r="X304" s="37">
        <v>94</v>
      </c>
      <c r="Y304" s="37">
        <v>2</v>
      </c>
      <c r="Z304" s="37">
        <v>0</v>
      </c>
      <c r="AA304" s="37">
        <v>6</v>
      </c>
      <c r="AB304" s="37">
        <v>8</v>
      </c>
      <c r="AC304" s="37">
        <v>5</v>
      </c>
      <c r="AD304" s="60">
        <f t="shared" si="9"/>
        <v>113</v>
      </c>
      <c r="AE304" s="61">
        <f t="shared" si="8"/>
        <v>340</v>
      </c>
    </row>
    <row r="305" spans="1:31" x14ac:dyDescent="0.3">
      <c r="A305" s="72">
        <f t="shared" si="11"/>
        <v>44200</v>
      </c>
      <c r="B305" s="37">
        <v>2</v>
      </c>
      <c r="C305" s="37">
        <v>4</v>
      </c>
      <c r="D305" s="37">
        <v>18</v>
      </c>
      <c r="E305" s="37">
        <v>1</v>
      </c>
      <c r="F305" s="37">
        <v>1</v>
      </c>
      <c r="G305" s="37">
        <v>8</v>
      </c>
      <c r="H305" s="37">
        <v>1</v>
      </c>
      <c r="I305" s="37">
        <v>5</v>
      </c>
      <c r="J305" s="37">
        <v>2</v>
      </c>
      <c r="K305" s="37">
        <v>15</v>
      </c>
      <c r="L305" s="37">
        <v>2</v>
      </c>
      <c r="M305" s="37">
        <v>0</v>
      </c>
      <c r="N305" s="37">
        <v>3</v>
      </c>
      <c r="O305" s="37">
        <v>9</v>
      </c>
      <c r="P305" s="37">
        <v>6</v>
      </c>
      <c r="Q305" s="37">
        <v>11</v>
      </c>
      <c r="R305" s="37">
        <v>5</v>
      </c>
      <c r="S305" s="37">
        <v>7</v>
      </c>
      <c r="T305" s="37">
        <v>2</v>
      </c>
      <c r="U305" s="37">
        <v>1</v>
      </c>
      <c r="V305" s="37">
        <v>1</v>
      </c>
      <c r="W305" s="37">
        <v>5</v>
      </c>
      <c r="X305" s="37">
        <v>58</v>
      </c>
      <c r="Y305" s="37">
        <v>3</v>
      </c>
      <c r="Z305" s="37">
        <v>0</v>
      </c>
      <c r="AA305" s="37">
        <v>0</v>
      </c>
      <c r="AB305" s="37">
        <v>1</v>
      </c>
      <c r="AC305" s="37">
        <v>0</v>
      </c>
      <c r="AD305" s="60">
        <f t="shared" si="9"/>
        <v>63</v>
      </c>
      <c r="AE305" s="61">
        <f t="shared" si="8"/>
        <v>171</v>
      </c>
    </row>
    <row r="306" spans="1:31" x14ac:dyDescent="0.3">
      <c r="A306" s="72">
        <f t="shared" si="11"/>
        <v>44201</v>
      </c>
      <c r="B306" s="37">
        <v>24</v>
      </c>
      <c r="C306" s="37">
        <v>39</v>
      </c>
      <c r="D306" s="37">
        <v>102</v>
      </c>
      <c r="E306" s="37">
        <v>38</v>
      </c>
      <c r="F306" s="37">
        <v>4</v>
      </c>
      <c r="G306" s="37">
        <v>37</v>
      </c>
      <c r="H306" s="37">
        <v>12</v>
      </c>
      <c r="I306" s="37">
        <v>23</v>
      </c>
      <c r="J306" s="37">
        <v>13</v>
      </c>
      <c r="K306" s="37">
        <v>23</v>
      </c>
      <c r="L306" s="37">
        <v>35</v>
      </c>
      <c r="M306" s="37">
        <v>18</v>
      </c>
      <c r="N306" s="37">
        <v>25</v>
      </c>
      <c r="O306" s="37">
        <v>20</v>
      </c>
      <c r="P306" s="37">
        <v>59</v>
      </c>
      <c r="Q306" s="37">
        <v>94</v>
      </c>
      <c r="R306" s="37">
        <v>10</v>
      </c>
      <c r="S306" s="37">
        <v>47</v>
      </c>
      <c r="T306" s="37">
        <v>22</v>
      </c>
      <c r="U306" s="37">
        <v>29</v>
      </c>
      <c r="V306" s="37">
        <v>4</v>
      </c>
      <c r="W306" s="37">
        <v>19</v>
      </c>
      <c r="X306" s="37">
        <v>178</v>
      </c>
      <c r="Y306" s="37">
        <v>46</v>
      </c>
      <c r="Z306" s="37">
        <v>1</v>
      </c>
      <c r="AA306" s="37">
        <v>37</v>
      </c>
      <c r="AB306" s="37">
        <v>48</v>
      </c>
      <c r="AC306" s="37">
        <v>22</v>
      </c>
      <c r="AD306" s="60">
        <f t="shared" si="9"/>
        <v>197</v>
      </c>
      <c r="AE306" s="61">
        <f t="shared" si="8"/>
        <v>1029</v>
      </c>
    </row>
    <row r="307" spans="1:31" x14ac:dyDescent="0.3">
      <c r="A307" s="72">
        <f t="shared" si="11"/>
        <v>44202</v>
      </c>
      <c r="B307" s="37">
        <v>41</v>
      </c>
      <c r="C307" s="37">
        <v>173</v>
      </c>
      <c r="D307" s="37">
        <v>143</v>
      </c>
      <c r="E307" s="37">
        <v>30</v>
      </c>
      <c r="F307" s="37">
        <v>15</v>
      </c>
      <c r="G307" s="37">
        <v>32</v>
      </c>
      <c r="H307" s="37">
        <v>16</v>
      </c>
      <c r="I307" s="37">
        <v>15</v>
      </c>
      <c r="J307" s="37">
        <v>24</v>
      </c>
      <c r="K307" s="37">
        <v>19</v>
      </c>
      <c r="L307" s="37">
        <v>19</v>
      </c>
      <c r="M307" s="37">
        <v>16</v>
      </c>
      <c r="N307" s="37">
        <v>28</v>
      </c>
      <c r="O307" s="37">
        <v>17</v>
      </c>
      <c r="P307" s="37">
        <v>66</v>
      </c>
      <c r="Q307" s="37">
        <v>115</v>
      </c>
      <c r="R307" s="37">
        <v>6</v>
      </c>
      <c r="S307" s="37">
        <v>43</v>
      </c>
      <c r="T307" s="37">
        <v>24</v>
      </c>
      <c r="U307" s="37">
        <v>48</v>
      </c>
      <c r="V307" s="37">
        <v>13</v>
      </c>
      <c r="W307" s="37">
        <v>34</v>
      </c>
      <c r="X307" s="37">
        <v>223</v>
      </c>
      <c r="Y307" s="37">
        <v>71</v>
      </c>
      <c r="Z307" s="37">
        <v>10</v>
      </c>
      <c r="AA307" s="37">
        <v>24</v>
      </c>
      <c r="AB307" s="37">
        <v>25</v>
      </c>
      <c r="AC307" s="37">
        <v>20</v>
      </c>
      <c r="AD307" s="60">
        <f t="shared" si="9"/>
        <v>257</v>
      </c>
      <c r="AE307" s="61">
        <f t="shared" si="8"/>
        <v>1310</v>
      </c>
    </row>
    <row r="308" spans="1:31" x14ac:dyDescent="0.3">
      <c r="A308" s="72">
        <f t="shared" si="11"/>
        <v>44203</v>
      </c>
      <c r="B308" s="37">
        <v>23</v>
      </c>
      <c r="C308" s="37">
        <v>31</v>
      </c>
      <c r="D308" s="37">
        <v>77</v>
      </c>
      <c r="E308" s="37">
        <v>22</v>
      </c>
      <c r="F308" s="37">
        <v>11</v>
      </c>
      <c r="G308" s="37">
        <v>29</v>
      </c>
      <c r="H308" s="37">
        <v>19</v>
      </c>
      <c r="I308" s="37">
        <v>43</v>
      </c>
      <c r="J308" s="37">
        <v>14</v>
      </c>
      <c r="K308" s="37">
        <v>25</v>
      </c>
      <c r="L308" s="37">
        <v>13</v>
      </c>
      <c r="M308" s="37">
        <v>9</v>
      </c>
      <c r="N308" s="37">
        <v>27</v>
      </c>
      <c r="O308" s="37">
        <v>29</v>
      </c>
      <c r="P308" s="37">
        <v>41</v>
      </c>
      <c r="Q308" s="37">
        <v>99</v>
      </c>
      <c r="R308" s="37">
        <v>11</v>
      </c>
      <c r="S308" s="37">
        <v>44</v>
      </c>
      <c r="T308" s="37">
        <v>17</v>
      </c>
      <c r="U308" s="37">
        <v>19</v>
      </c>
      <c r="V308" s="37">
        <v>9</v>
      </c>
      <c r="W308" s="37">
        <v>31</v>
      </c>
      <c r="X308" s="37">
        <v>242</v>
      </c>
      <c r="Y308" s="37">
        <v>27</v>
      </c>
      <c r="Z308" s="37">
        <v>7</v>
      </c>
      <c r="AA308" s="37">
        <v>49</v>
      </c>
      <c r="AB308" s="37">
        <v>25</v>
      </c>
      <c r="AC308" s="37">
        <v>9</v>
      </c>
      <c r="AD308" s="60">
        <f t="shared" si="9"/>
        <v>273</v>
      </c>
      <c r="AE308" s="61">
        <f t="shared" si="8"/>
        <v>1002</v>
      </c>
    </row>
    <row r="309" spans="1:31" x14ac:dyDescent="0.3">
      <c r="A309" s="72">
        <f t="shared" si="11"/>
        <v>44204</v>
      </c>
      <c r="B309" s="37">
        <v>20</v>
      </c>
      <c r="C309" s="37">
        <v>107</v>
      </c>
      <c r="D309" s="37">
        <v>55</v>
      </c>
      <c r="E309" s="37">
        <v>14</v>
      </c>
      <c r="F309" s="37">
        <v>10</v>
      </c>
      <c r="G309" s="37">
        <v>30</v>
      </c>
      <c r="H309" s="37">
        <v>9</v>
      </c>
      <c r="I309" s="37">
        <v>22</v>
      </c>
      <c r="J309" s="37">
        <v>5</v>
      </c>
      <c r="K309" s="37">
        <v>20</v>
      </c>
      <c r="L309" s="37">
        <v>15</v>
      </c>
      <c r="M309" s="37">
        <v>15</v>
      </c>
      <c r="N309" s="37">
        <v>18</v>
      </c>
      <c r="O309" s="37">
        <v>16</v>
      </c>
      <c r="P309" s="37">
        <v>43</v>
      </c>
      <c r="Q309" s="37">
        <v>73</v>
      </c>
      <c r="R309" s="37">
        <v>6</v>
      </c>
      <c r="S309" s="37">
        <v>31</v>
      </c>
      <c r="T309" s="37">
        <v>11</v>
      </c>
      <c r="U309" s="37">
        <v>18</v>
      </c>
      <c r="V309" s="37">
        <v>7</v>
      </c>
      <c r="W309" s="37">
        <v>23</v>
      </c>
      <c r="X309" s="37">
        <v>179</v>
      </c>
      <c r="Y309" s="37">
        <v>26</v>
      </c>
      <c r="Z309" s="37">
        <v>5</v>
      </c>
      <c r="AA309" s="37">
        <v>50</v>
      </c>
      <c r="AB309" s="37">
        <v>25</v>
      </c>
      <c r="AC309" s="37">
        <v>14</v>
      </c>
      <c r="AD309" s="60">
        <f t="shared" si="9"/>
        <v>202</v>
      </c>
      <c r="AE309" s="61">
        <f t="shared" si="8"/>
        <v>867</v>
      </c>
    </row>
    <row r="310" spans="1:31" x14ac:dyDescent="0.3">
      <c r="A310" s="72">
        <f t="shared" si="11"/>
        <v>44205</v>
      </c>
      <c r="B310" s="37">
        <v>37</v>
      </c>
      <c r="C310" s="37">
        <v>37</v>
      </c>
      <c r="D310" s="37">
        <v>58</v>
      </c>
      <c r="E310" s="37">
        <v>33</v>
      </c>
      <c r="F310" s="37">
        <v>9</v>
      </c>
      <c r="G310" s="37">
        <v>45</v>
      </c>
      <c r="H310" s="37">
        <v>11</v>
      </c>
      <c r="I310" s="37">
        <v>22</v>
      </c>
      <c r="J310" s="37">
        <v>33</v>
      </c>
      <c r="K310" s="37">
        <v>6</v>
      </c>
      <c r="L310" s="37">
        <v>2</v>
      </c>
      <c r="M310" s="37">
        <v>10</v>
      </c>
      <c r="N310" s="37">
        <v>31</v>
      </c>
      <c r="O310" s="37">
        <v>17</v>
      </c>
      <c r="P310" s="37">
        <v>33</v>
      </c>
      <c r="Q310" s="37">
        <v>44</v>
      </c>
      <c r="R310" s="37">
        <v>3</v>
      </c>
      <c r="S310" s="37">
        <v>27</v>
      </c>
      <c r="T310" s="37">
        <v>0</v>
      </c>
      <c r="U310" s="37">
        <v>20</v>
      </c>
      <c r="V310" s="37">
        <v>7</v>
      </c>
      <c r="W310" s="37">
        <v>18</v>
      </c>
      <c r="X310" s="37">
        <v>161</v>
      </c>
      <c r="Y310" s="37">
        <v>33</v>
      </c>
      <c r="Z310" s="37">
        <v>17</v>
      </c>
      <c r="AA310" s="37">
        <v>26</v>
      </c>
      <c r="AB310" s="37">
        <v>9</v>
      </c>
      <c r="AC310" s="37">
        <v>4</v>
      </c>
      <c r="AD310" s="60">
        <f t="shared" si="9"/>
        <v>179</v>
      </c>
      <c r="AE310" s="61">
        <f t="shared" si="8"/>
        <v>753</v>
      </c>
    </row>
    <row r="311" spans="1:31" x14ac:dyDescent="0.3">
      <c r="A311" s="72">
        <f t="shared" si="11"/>
        <v>44206</v>
      </c>
      <c r="B311" s="37">
        <v>20</v>
      </c>
      <c r="C311" s="37">
        <v>55</v>
      </c>
      <c r="D311" s="37">
        <v>30</v>
      </c>
      <c r="E311" s="37">
        <v>4</v>
      </c>
      <c r="F311" s="37">
        <v>5</v>
      </c>
      <c r="G311" s="37">
        <v>14</v>
      </c>
      <c r="H311" s="37">
        <v>3</v>
      </c>
      <c r="I311" s="37">
        <v>14</v>
      </c>
      <c r="J311" s="37">
        <v>9</v>
      </c>
      <c r="K311" s="37">
        <v>10</v>
      </c>
      <c r="L311" s="37">
        <v>6</v>
      </c>
      <c r="M311" s="37">
        <v>10</v>
      </c>
      <c r="N311" s="37">
        <v>5</v>
      </c>
      <c r="O311" s="37">
        <v>8</v>
      </c>
      <c r="P311" s="37">
        <v>20</v>
      </c>
      <c r="Q311" s="37">
        <v>20</v>
      </c>
      <c r="R311" s="37">
        <v>2</v>
      </c>
      <c r="S311" s="37">
        <v>4</v>
      </c>
      <c r="T311" s="37">
        <v>0</v>
      </c>
      <c r="U311" s="37">
        <v>21</v>
      </c>
      <c r="V311" s="37">
        <v>3</v>
      </c>
      <c r="W311" s="37">
        <v>11</v>
      </c>
      <c r="X311" s="37">
        <v>89</v>
      </c>
      <c r="Y311" s="37">
        <v>5</v>
      </c>
      <c r="Z311" s="37">
        <v>2</v>
      </c>
      <c r="AA311" s="37">
        <v>8</v>
      </c>
      <c r="AB311" s="37">
        <v>5</v>
      </c>
      <c r="AC311" s="37">
        <v>11</v>
      </c>
      <c r="AD311" s="60">
        <f t="shared" si="9"/>
        <v>100</v>
      </c>
      <c r="AE311" s="61">
        <f t="shared" si="8"/>
        <v>394</v>
      </c>
    </row>
    <row r="312" spans="1:31" x14ac:dyDescent="0.3">
      <c r="A312" s="72">
        <f t="shared" si="11"/>
        <v>44207</v>
      </c>
      <c r="B312" s="37">
        <v>2</v>
      </c>
      <c r="C312" s="37">
        <v>7</v>
      </c>
      <c r="D312" s="37">
        <v>14</v>
      </c>
      <c r="E312" s="37">
        <v>0</v>
      </c>
      <c r="F312" s="37">
        <v>0</v>
      </c>
      <c r="G312" s="37">
        <v>5</v>
      </c>
      <c r="H312" s="37">
        <v>0</v>
      </c>
      <c r="I312" s="37">
        <v>1</v>
      </c>
      <c r="J312" s="37">
        <v>3</v>
      </c>
      <c r="K312" s="37">
        <v>4</v>
      </c>
      <c r="L312" s="37">
        <v>1</v>
      </c>
      <c r="M312" s="37">
        <v>1</v>
      </c>
      <c r="N312" s="37">
        <v>1</v>
      </c>
      <c r="O312" s="37">
        <v>7</v>
      </c>
      <c r="P312" s="37">
        <v>4</v>
      </c>
      <c r="Q312" s="37">
        <v>5</v>
      </c>
      <c r="R312" s="37">
        <v>1</v>
      </c>
      <c r="S312" s="37">
        <v>2</v>
      </c>
      <c r="T312" s="37">
        <v>0</v>
      </c>
      <c r="U312" s="37">
        <v>1</v>
      </c>
      <c r="V312" s="37">
        <v>3</v>
      </c>
      <c r="W312" s="37">
        <v>3</v>
      </c>
      <c r="X312" s="37">
        <v>30</v>
      </c>
      <c r="Y312" s="37">
        <v>2</v>
      </c>
      <c r="Z312" s="37">
        <v>1</v>
      </c>
      <c r="AA312" s="37">
        <v>0</v>
      </c>
      <c r="AB312" s="37">
        <v>2</v>
      </c>
      <c r="AC312" s="37">
        <v>5</v>
      </c>
      <c r="AD312" s="60">
        <f t="shared" si="9"/>
        <v>33</v>
      </c>
      <c r="AE312" s="61">
        <f t="shared" si="8"/>
        <v>105</v>
      </c>
    </row>
    <row r="313" spans="1:31" x14ac:dyDescent="0.3">
      <c r="A313" s="72">
        <f t="shared" si="11"/>
        <v>44208</v>
      </c>
      <c r="B313" s="37">
        <v>48</v>
      </c>
      <c r="C313" s="37">
        <v>9</v>
      </c>
      <c r="D313" s="37">
        <v>41</v>
      </c>
      <c r="E313" s="37">
        <v>11</v>
      </c>
      <c r="F313" s="37">
        <v>1</v>
      </c>
      <c r="G313" s="37">
        <v>25</v>
      </c>
      <c r="H313" s="37">
        <v>12</v>
      </c>
      <c r="I313" s="37">
        <v>4</v>
      </c>
      <c r="J313" s="37">
        <v>8</v>
      </c>
      <c r="K313" s="37">
        <v>12</v>
      </c>
      <c r="L313" s="37">
        <v>6</v>
      </c>
      <c r="M313" s="37">
        <v>13</v>
      </c>
      <c r="N313" s="37">
        <v>32</v>
      </c>
      <c r="O313" s="37">
        <v>20</v>
      </c>
      <c r="P313" s="37">
        <v>26</v>
      </c>
      <c r="Q313" s="37">
        <v>47</v>
      </c>
      <c r="R313" s="37">
        <v>2</v>
      </c>
      <c r="S313" s="37">
        <v>25</v>
      </c>
      <c r="T313" s="37">
        <v>16</v>
      </c>
      <c r="U313" s="37">
        <v>12</v>
      </c>
      <c r="V313" s="37">
        <v>7</v>
      </c>
      <c r="W313" s="37">
        <v>11</v>
      </c>
      <c r="X313" s="37">
        <v>110</v>
      </c>
      <c r="Y313" s="37">
        <v>39</v>
      </c>
      <c r="Z313" s="37">
        <v>8</v>
      </c>
      <c r="AA313" s="37">
        <v>36</v>
      </c>
      <c r="AB313" s="37">
        <v>29</v>
      </c>
      <c r="AC313" s="37">
        <v>10</v>
      </c>
      <c r="AD313" s="60">
        <f t="shared" si="9"/>
        <v>121</v>
      </c>
      <c r="AE313" s="61">
        <f t="shared" si="8"/>
        <v>620</v>
      </c>
    </row>
    <row r="314" spans="1:31" x14ac:dyDescent="0.3">
      <c r="A314" s="72">
        <f t="shared" si="11"/>
        <v>44209</v>
      </c>
      <c r="B314" s="37">
        <v>47</v>
      </c>
      <c r="C314" s="37">
        <v>65</v>
      </c>
      <c r="D314" s="37">
        <v>49</v>
      </c>
      <c r="E314" s="37">
        <v>17</v>
      </c>
      <c r="F314" s="37">
        <v>11</v>
      </c>
      <c r="G314" s="37">
        <v>17</v>
      </c>
      <c r="H314" s="37">
        <v>9</v>
      </c>
      <c r="I314" s="37">
        <v>15</v>
      </c>
      <c r="J314" s="37">
        <v>30</v>
      </c>
      <c r="K314" s="37">
        <v>18</v>
      </c>
      <c r="L314" s="37">
        <v>14</v>
      </c>
      <c r="M314" s="37">
        <v>6</v>
      </c>
      <c r="N314" s="37">
        <v>19</v>
      </c>
      <c r="O314" s="37">
        <v>13</v>
      </c>
      <c r="P314" s="37">
        <v>17</v>
      </c>
      <c r="Q314" s="37">
        <v>52</v>
      </c>
      <c r="R314" s="37">
        <v>3</v>
      </c>
      <c r="S314" s="37">
        <v>22</v>
      </c>
      <c r="T314" s="37">
        <v>15</v>
      </c>
      <c r="U314" s="37">
        <v>21</v>
      </c>
      <c r="V314" s="37">
        <v>6</v>
      </c>
      <c r="W314" s="37">
        <v>25</v>
      </c>
      <c r="X314" s="37">
        <v>156</v>
      </c>
      <c r="Y314" s="37">
        <v>55</v>
      </c>
      <c r="Z314" s="37">
        <v>1</v>
      </c>
      <c r="AA314" s="37">
        <v>22</v>
      </c>
      <c r="AB314" s="37">
        <v>18</v>
      </c>
      <c r="AC314" s="37">
        <v>7</v>
      </c>
      <c r="AD314" s="60">
        <f t="shared" si="9"/>
        <v>181</v>
      </c>
      <c r="AE314" s="61">
        <f t="shared" si="8"/>
        <v>750</v>
      </c>
    </row>
    <row r="315" spans="1:31" x14ac:dyDescent="0.3">
      <c r="A315" s="72">
        <f t="shared" si="11"/>
        <v>44210</v>
      </c>
      <c r="B315" s="37">
        <v>17</v>
      </c>
      <c r="C315" s="37">
        <v>23</v>
      </c>
      <c r="D315" s="37">
        <v>41</v>
      </c>
      <c r="E315" s="37">
        <v>11</v>
      </c>
      <c r="F315" s="37">
        <v>4</v>
      </c>
      <c r="G315" s="37">
        <v>19</v>
      </c>
      <c r="H315" s="37">
        <v>5</v>
      </c>
      <c r="I315" s="37">
        <v>15</v>
      </c>
      <c r="J315" s="37">
        <v>10</v>
      </c>
      <c r="K315" s="37">
        <v>8</v>
      </c>
      <c r="L315" s="37">
        <v>3</v>
      </c>
      <c r="M315" s="37">
        <v>9</v>
      </c>
      <c r="N315" s="37">
        <v>26</v>
      </c>
      <c r="O315" s="37">
        <v>14</v>
      </c>
      <c r="P315" s="37">
        <v>35</v>
      </c>
      <c r="Q315" s="37">
        <v>45</v>
      </c>
      <c r="R315" s="37">
        <v>4</v>
      </c>
      <c r="S315" s="37">
        <v>14</v>
      </c>
      <c r="T315" s="37">
        <v>8</v>
      </c>
      <c r="U315" s="37">
        <v>21</v>
      </c>
      <c r="V315" s="37">
        <v>2</v>
      </c>
      <c r="W315" s="37">
        <v>16</v>
      </c>
      <c r="X315" s="37">
        <v>116</v>
      </c>
      <c r="Y315" s="37">
        <v>16</v>
      </c>
      <c r="Z315" s="37">
        <v>4</v>
      </c>
      <c r="AA315" s="37">
        <v>24</v>
      </c>
      <c r="AB315" s="37">
        <v>21</v>
      </c>
      <c r="AC315" s="37">
        <v>4</v>
      </c>
      <c r="AD315" s="60">
        <f t="shared" si="9"/>
        <v>132</v>
      </c>
      <c r="AE315" s="61">
        <f t="shared" si="8"/>
        <v>535</v>
      </c>
    </row>
    <row r="316" spans="1:31" x14ac:dyDescent="0.3">
      <c r="A316" s="72">
        <f t="shared" si="11"/>
        <v>44211</v>
      </c>
      <c r="B316" s="37">
        <v>37</v>
      </c>
      <c r="C316" s="37">
        <v>43</v>
      </c>
      <c r="D316" s="37">
        <v>33</v>
      </c>
      <c r="E316" s="37">
        <v>4</v>
      </c>
      <c r="F316" s="37">
        <v>0</v>
      </c>
      <c r="G316" s="37">
        <v>13</v>
      </c>
      <c r="H316" s="37">
        <v>10</v>
      </c>
      <c r="I316" s="37">
        <v>15</v>
      </c>
      <c r="J316" s="37">
        <v>9</v>
      </c>
      <c r="K316" s="37">
        <v>6</v>
      </c>
      <c r="L316" s="37">
        <v>5</v>
      </c>
      <c r="M316" s="37">
        <v>3</v>
      </c>
      <c r="N316" s="37">
        <v>26</v>
      </c>
      <c r="O316" s="37">
        <v>9</v>
      </c>
      <c r="P316" s="37">
        <v>16</v>
      </c>
      <c r="Q316" s="37">
        <v>40</v>
      </c>
      <c r="R316" s="37">
        <v>7</v>
      </c>
      <c r="S316" s="37">
        <v>11</v>
      </c>
      <c r="T316" s="37">
        <v>17</v>
      </c>
      <c r="U316" s="37">
        <v>9</v>
      </c>
      <c r="V316" s="37">
        <v>2</v>
      </c>
      <c r="W316" s="37">
        <v>10</v>
      </c>
      <c r="X316" s="37">
        <v>132</v>
      </c>
      <c r="Y316" s="37">
        <v>36</v>
      </c>
      <c r="Z316" s="37">
        <v>8</v>
      </c>
      <c r="AA316" s="37">
        <v>22</v>
      </c>
      <c r="AB316" s="37">
        <v>8</v>
      </c>
      <c r="AC316" s="37">
        <v>4</v>
      </c>
      <c r="AD316" s="60">
        <f t="shared" si="9"/>
        <v>142</v>
      </c>
      <c r="AE316" s="61">
        <f t="shared" si="8"/>
        <v>535</v>
      </c>
    </row>
    <row r="317" spans="1:31" x14ac:dyDescent="0.3">
      <c r="A317" s="72">
        <f t="shared" si="11"/>
        <v>44212</v>
      </c>
      <c r="B317" s="37">
        <v>20</v>
      </c>
      <c r="C317" s="37">
        <v>84</v>
      </c>
      <c r="D317" s="37">
        <v>32</v>
      </c>
      <c r="E317" s="37">
        <v>11</v>
      </c>
      <c r="F317" s="37">
        <v>7</v>
      </c>
      <c r="G317" s="37">
        <v>21</v>
      </c>
      <c r="H317" s="37">
        <v>1</v>
      </c>
      <c r="I317" s="37">
        <v>14</v>
      </c>
      <c r="J317" s="37">
        <v>3</v>
      </c>
      <c r="K317" s="37">
        <v>12</v>
      </c>
      <c r="L317" s="37">
        <v>3</v>
      </c>
      <c r="M317" s="37">
        <v>9</v>
      </c>
      <c r="N317" s="37">
        <v>5</v>
      </c>
      <c r="O317" s="37">
        <v>12</v>
      </c>
      <c r="P317" s="37">
        <v>26</v>
      </c>
      <c r="Q317" s="37">
        <v>49</v>
      </c>
      <c r="R317" s="37">
        <v>2</v>
      </c>
      <c r="S317" s="37">
        <v>11</v>
      </c>
      <c r="T317" s="37">
        <v>7</v>
      </c>
      <c r="U317" s="37">
        <v>23</v>
      </c>
      <c r="V317" s="37">
        <v>5</v>
      </c>
      <c r="W317" s="37">
        <v>16</v>
      </c>
      <c r="X317" s="37">
        <v>103</v>
      </c>
      <c r="Y317" s="37">
        <v>21</v>
      </c>
      <c r="Z317" s="37">
        <v>5</v>
      </c>
      <c r="AA317" s="37">
        <v>25</v>
      </c>
      <c r="AB317" s="37">
        <v>21</v>
      </c>
      <c r="AC317" s="37">
        <v>4</v>
      </c>
      <c r="AD317" s="60">
        <f t="shared" si="9"/>
        <v>119</v>
      </c>
      <c r="AE317" s="61">
        <f t="shared" si="8"/>
        <v>552</v>
      </c>
    </row>
    <row r="318" spans="1:31" x14ac:dyDescent="0.3">
      <c r="A318" s="72">
        <f t="shared" si="11"/>
        <v>44213</v>
      </c>
      <c r="B318" s="37">
        <v>6</v>
      </c>
      <c r="C318" s="37">
        <v>14</v>
      </c>
      <c r="D318" s="37">
        <v>11</v>
      </c>
      <c r="E318" s="37">
        <v>1</v>
      </c>
      <c r="F318" s="37">
        <v>1</v>
      </c>
      <c r="G318" s="37">
        <v>2</v>
      </c>
      <c r="H318" s="37">
        <v>0</v>
      </c>
      <c r="I318" s="37">
        <v>10</v>
      </c>
      <c r="J318" s="37">
        <v>1</v>
      </c>
      <c r="K318" s="37">
        <v>11</v>
      </c>
      <c r="L318" s="37">
        <v>7</v>
      </c>
      <c r="M318" s="37">
        <v>0</v>
      </c>
      <c r="N318" s="37">
        <v>20</v>
      </c>
      <c r="O318" s="37">
        <v>3</v>
      </c>
      <c r="P318" s="37">
        <v>8</v>
      </c>
      <c r="Q318" s="37">
        <v>16</v>
      </c>
      <c r="R318" s="37">
        <v>3</v>
      </c>
      <c r="S318" s="37">
        <v>1</v>
      </c>
      <c r="T318" s="37">
        <v>23</v>
      </c>
      <c r="U318" s="37">
        <v>13</v>
      </c>
      <c r="V318" s="37">
        <v>4</v>
      </c>
      <c r="W318" s="37">
        <v>6</v>
      </c>
      <c r="X318" s="37">
        <v>55</v>
      </c>
      <c r="Y318" s="37">
        <v>5</v>
      </c>
      <c r="Z318" s="37">
        <v>0</v>
      </c>
      <c r="AA318" s="37">
        <v>6</v>
      </c>
      <c r="AB318" s="37">
        <v>5</v>
      </c>
      <c r="AC318" s="37">
        <v>1</v>
      </c>
      <c r="AD318" s="60">
        <f t="shared" si="9"/>
        <v>61</v>
      </c>
      <c r="AE318" s="61">
        <f t="shared" si="8"/>
        <v>233</v>
      </c>
    </row>
    <row r="319" spans="1:31" x14ac:dyDescent="0.3">
      <c r="A319" s="72">
        <f t="shared" si="11"/>
        <v>44214</v>
      </c>
      <c r="B319" s="37">
        <v>0</v>
      </c>
      <c r="C319" s="37">
        <v>1</v>
      </c>
      <c r="D319" s="37">
        <v>1</v>
      </c>
      <c r="E319" s="37">
        <v>2</v>
      </c>
      <c r="F319" s="37">
        <v>1</v>
      </c>
      <c r="G319" s="37">
        <v>0</v>
      </c>
      <c r="H319" s="37">
        <v>0</v>
      </c>
      <c r="I319" s="37">
        <v>1</v>
      </c>
      <c r="J319" s="37">
        <v>1</v>
      </c>
      <c r="K319" s="37">
        <v>6</v>
      </c>
      <c r="L319" s="37">
        <v>2</v>
      </c>
      <c r="M319" s="37">
        <v>0</v>
      </c>
      <c r="N319" s="37">
        <v>4</v>
      </c>
      <c r="O319" s="37">
        <v>2</v>
      </c>
      <c r="P319" s="37">
        <v>7</v>
      </c>
      <c r="Q319" s="37">
        <v>4</v>
      </c>
      <c r="R319" s="37">
        <v>2</v>
      </c>
      <c r="S319" s="37">
        <v>4</v>
      </c>
      <c r="T319" s="37">
        <v>3</v>
      </c>
      <c r="U319" s="37">
        <v>1</v>
      </c>
      <c r="V319" s="37">
        <v>0</v>
      </c>
      <c r="W319" s="37">
        <v>2</v>
      </c>
      <c r="X319" s="37">
        <v>30</v>
      </c>
      <c r="Y319" s="37">
        <v>1</v>
      </c>
      <c r="Z319" s="37">
        <v>0</v>
      </c>
      <c r="AA319" s="37">
        <v>0</v>
      </c>
      <c r="AB319" s="37">
        <v>0</v>
      </c>
      <c r="AC319" s="37">
        <v>2</v>
      </c>
      <c r="AD319" s="60">
        <f t="shared" si="9"/>
        <v>32</v>
      </c>
      <c r="AE319" s="61">
        <f t="shared" si="8"/>
        <v>77</v>
      </c>
    </row>
    <row r="320" spans="1:31" x14ac:dyDescent="0.3">
      <c r="A320" s="72">
        <f t="shared" si="11"/>
        <v>44215</v>
      </c>
      <c r="B320" s="37">
        <v>31</v>
      </c>
      <c r="C320" s="37">
        <v>15</v>
      </c>
      <c r="D320" s="37">
        <v>22</v>
      </c>
      <c r="E320" s="37">
        <v>10</v>
      </c>
      <c r="F320" s="37">
        <v>12</v>
      </c>
      <c r="G320" s="37">
        <v>19</v>
      </c>
      <c r="H320" s="37">
        <v>7</v>
      </c>
      <c r="I320" s="37">
        <v>7</v>
      </c>
      <c r="J320" s="37">
        <v>13</v>
      </c>
      <c r="K320" s="37">
        <v>17</v>
      </c>
      <c r="L320" s="37">
        <v>5</v>
      </c>
      <c r="M320" s="37">
        <v>7</v>
      </c>
      <c r="N320" s="37">
        <v>16</v>
      </c>
      <c r="O320" s="37">
        <v>12</v>
      </c>
      <c r="P320" s="37">
        <v>31</v>
      </c>
      <c r="Q320" s="37">
        <v>40</v>
      </c>
      <c r="R320" s="37">
        <v>7</v>
      </c>
      <c r="S320" s="37">
        <v>25</v>
      </c>
      <c r="T320" s="37">
        <v>12</v>
      </c>
      <c r="U320" s="37">
        <v>16</v>
      </c>
      <c r="V320" s="37">
        <v>1</v>
      </c>
      <c r="W320" s="37">
        <v>17</v>
      </c>
      <c r="X320" s="37">
        <v>132</v>
      </c>
      <c r="Y320" s="37">
        <v>21</v>
      </c>
      <c r="Z320" s="37">
        <v>3</v>
      </c>
      <c r="AA320" s="37">
        <v>33</v>
      </c>
      <c r="AB320" s="37">
        <v>24</v>
      </c>
      <c r="AC320" s="37">
        <v>15</v>
      </c>
      <c r="AD320" s="60">
        <f t="shared" si="9"/>
        <v>149</v>
      </c>
      <c r="AE320" s="61">
        <f t="shared" si="8"/>
        <v>570</v>
      </c>
    </row>
    <row r="321" spans="1:31" x14ac:dyDescent="0.3">
      <c r="A321" s="72">
        <f t="shared" si="11"/>
        <v>44216</v>
      </c>
      <c r="B321" s="37">
        <v>14</v>
      </c>
      <c r="C321" s="37">
        <v>77</v>
      </c>
      <c r="D321" s="37">
        <v>32</v>
      </c>
      <c r="E321" s="37">
        <v>14</v>
      </c>
      <c r="F321" s="37">
        <v>5</v>
      </c>
      <c r="G321" s="37">
        <v>16</v>
      </c>
      <c r="H321" s="37">
        <v>4</v>
      </c>
      <c r="I321" s="37">
        <v>9</v>
      </c>
      <c r="J321" s="37">
        <v>6</v>
      </c>
      <c r="K321" s="37">
        <v>18</v>
      </c>
      <c r="L321" s="37">
        <v>9</v>
      </c>
      <c r="M321" s="37">
        <v>1</v>
      </c>
      <c r="N321" s="37">
        <v>22</v>
      </c>
      <c r="O321" s="37">
        <v>12</v>
      </c>
      <c r="P321" s="37">
        <v>35</v>
      </c>
      <c r="Q321" s="37">
        <v>34</v>
      </c>
      <c r="R321" s="37">
        <v>4</v>
      </c>
      <c r="S321" s="37">
        <v>19</v>
      </c>
      <c r="T321" s="37">
        <v>3</v>
      </c>
      <c r="U321" s="37">
        <v>20</v>
      </c>
      <c r="V321" s="37">
        <v>5</v>
      </c>
      <c r="W321" s="37">
        <v>16</v>
      </c>
      <c r="X321" s="37">
        <v>107</v>
      </c>
      <c r="Y321" s="37">
        <v>23</v>
      </c>
      <c r="Z321" s="37">
        <v>0</v>
      </c>
      <c r="AA321" s="37">
        <v>20</v>
      </c>
      <c r="AB321" s="37">
        <v>13</v>
      </c>
      <c r="AC321" s="37">
        <v>6</v>
      </c>
      <c r="AD321" s="60">
        <f t="shared" si="9"/>
        <v>123</v>
      </c>
      <c r="AE321" s="61">
        <f t="shared" si="8"/>
        <v>544</v>
      </c>
    </row>
    <row r="322" spans="1:31" x14ac:dyDescent="0.3">
      <c r="A322" s="72">
        <f t="shared" si="11"/>
        <v>44217</v>
      </c>
      <c r="B322" s="37">
        <v>13</v>
      </c>
      <c r="C322" s="37">
        <v>15</v>
      </c>
      <c r="D322" s="37">
        <v>24</v>
      </c>
      <c r="E322" s="37">
        <v>11</v>
      </c>
      <c r="F322" s="37">
        <v>4</v>
      </c>
      <c r="G322" s="37">
        <v>20</v>
      </c>
      <c r="H322" s="37">
        <v>4</v>
      </c>
      <c r="I322" s="37">
        <v>7</v>
      </c>
      <c r="J322" s="37">
        <v>5</v>
      </c>
      <c r="K322" s="37">
        <v>13</v>
      </c>
      <c r="L322" s="37">
        <v>4</v>
      </c>
      <c r="M322" s="37">
        <v>9</v>
      </c>
      <c r="N322" s="37">
        <v>27</v>
      </c>
      <c r="O322" s="37">
        <v>11</v>
      </c>
      <c r="P322" s="37">
        <v>21</v>
      </c>
      <c r="Q322" s="37">
        <v>48</v>
      </c>
      <c r="R322" s="37">
        <v>4</v>
      </c>
      <c r="S322" s="37">
        <v>15</v>
      </c>
      <c r="T322" s="37">
        <v>9</v>
      </c>
      <c r="U322" s="37">
        <v>24</v>
      </c>
      <c r="V322" s="37">
        <v>4</v>
      </c>
      <c r="W322" s="37">
        <v>18</v>
      </c>
      <c r="X322" s="37">
        <v>106</v>
      </c>
      <c r="Y322" s="37">
        <v>14</v>
      </c>
      <c r="Z322" s="37">
        <v>3</v>
      </c>
      <c r="AA322" s="37">
        <v>33</v>
      </c>
      <c r="AB322" s="37">
        <v>14</v>
      </c>
      <c r="AC322" s="37">
        <v>2</v>
      </c>
      <c r="AD322" s="60">
        <f t="shared" si="9"/>
        <v>124</v>
      </c>
      <c r="AE322" s="61">
        <f t="shared" si="8"/>
        <v>482</v>
      </c>
    </row>
    <row r="323" spans="1:31" x14ac:dyDescent="0.3">
      <c r="A323" s="72">
        <f t="shared" si="11"/>
        <v>44218</v>
      </c>
      <c r="B323" s="37">
        <v>9</v>
      </c>
      <c r="C323" s="37">
        <v>44</v>
      </c>
      <c r="D323" s="37">
        <v>21</v>
      </c>
      <c r="E323" s="37">
        <v>6</v>
      </c>
      <c r="F323" s="37">
        <v>4</v>
      </c>
      <c r="G323" s="37">
        <v>13</v>
      </c>
      <c r="H323" s="37">
        <v>1</v>
      </c>
      <c r="I323" s="37">
        <v>0</v>
      </c>
      <c r="J323" s="37">
        <v>10</v>
      </c>
      <c r="K323" s="37">
        <v>22</v>
      </c>
      <c r="L323" s="37">
        <v>6</v>
      </c>
      <c r="M323" s="37">
        <v>2</v>
      </c>
      <c r="N323" s="37">
        <v>30</v>
      </c>
      <c r="O323" s="37">
        <v>3</v>
      </c>
      <c r="P323" s="37">
        <v>28</v>
      </c>
      <c r="Q323" s="37">
        <v>45</v>
      </c>
      <c r="R323" s="37">
        <v>4</v>
      </c>
      <c r="S323" s="37">
        <v>15</v>
      </c>
      <c r="T323" s="37">
        <v>5</v>
      </c>
      <c r="U323" s="37">
        <v>16</v>
      </c>
      <c r="V323" s="37">
        <v>2</v>
      </c>
      <c r="W323" s="37">
        <v>12</v>
      </c>
      <c r="X323" s="37">
        <v>105</v>
      </c>
      <c r="Y323" s="37">
        <v>20</v>
      </c>
      <c r="Z323" s="37">
        <v>4</v>
      </c>
      <c r="AA323" s="37">
        <v>10</v>
      </c>
      <c r="AB323" s="37">
        <v>13</v>
      </c>
      <c r="AC323" s="37">
        <v>5</v>
      </c>
      <c r="AD323" s="60">
        <f t="shared" si="9"/>
        <v>117</v>
      </c>
      <c r="AE323" s="61">
        <f t="shared" si="8"/>
        <v>455</v>
      </c>
    </row>
    <row r="324" spans="1:31" x14ac:dyDescent="0.3">
      <c r="A324" s="72">
        <f t="shared" si="11"/>
        <v>44219</v>
      </c>
      <c r="B324" s="37">
        <v>21</v>
      </c>
      <c r="C324" s="37">
        <v>35</v>
      </c>
      <c r="D324" s="37">
        <v>29</v>
      </c>
      <c r="E324" s="37">
        <v>11</v>
      </c>
      <c r="F324" s="37">
        <v>0</v>
      </c>
      <c r="G324" s="37">
        <v>19</v>
      </c>
      <c r="H324" s="37">
        <v>3</v>
      </c>
      <c r="I324" s="37">
        <v>6</v>
      </c>
      <c r="J324" s="37">
        <v>17</v>
      </c>
      <c r="K324" s="37">
        <v>16</v>
      </c>
      <c r="L324" s="37">
        <v>7</v>
      </c>
      <c r="M324" s="37">
        <v>2</v>
      </c>
      <c r="N324" s="37">
        <v>40</v>
      </c>
      <c r="O324" s="37">
        <v>9</v>
      </c>
      <c r="P324" s="37">
        <v>30</v>
      </c>
      <c r="Q324" s="37">
        <v>47</v>
      </c>
      <c r="R324" s="37">
        <v>6</v>
      </c>
      <c r="S324" s="37">
        <v>23</v>
      </c>
      <c r="T324" s="37">
        <v>4</v>
      </c>
      <c r="U324" s="37">
        <v>16</v>
      </c>
      <c r="V324" s="37">
        <v>5</v>
      </c>
      <c r="W324" s="37">
        <v>26</v>
      </c>
      <c r="X324" s="37">
        <v>119</v>
      </c>
      <c r="Y324" s="37">
        <v>28</v>
      </c>
      <c r="Z324" s="37">
        <v>5</v>
      </c>
      <c r="AA324" s="37">
        <v>16</v>
      </c>
      <c r="AB324" s="37">
        <v>20</v>
      </c>
      <c r="AC324" s="37">
        <v>6</v>
      </c>
      <c r="AD324" s="60">
        <f t="shared" si="9"/>
        <v>145</v>
      </c>
      <c r="AE324" s="61">
        <f t="shared" si="8"/>
        <v>566</v>
      </c>
    </row>
    <row r="325" spans="1:31" x14ac:dyDescent="0.3">
      <c r="A325" s="72">
        <f t="shared" si="11"/>
        <v>44220</v>
      </c>
      <c r="B325" s="37">
        <v>5</v>
      </c>
      <c r="C325" s="37">
        <v>36</v>
      </c>
      <c r="D325" s="37">
        <v>25</v>
      </c>
      <c r="E325" s="37">
        <v>1</v>
      </c>
      <c r="F325" s="37">
        <v>0</v>
      </c>
      <c r="G325" s="37">
        <v>6</v>
      </c>
      <c r="H325" s="37">
        <v>0</v>
      </c>
      <c r="I325" s="37">
        <v>8</v>
      </c>
      <c r="J325" s="37">
        <v>1</v>
      </c>
      <c r="K325" s="37">
        <v>17</v>
      </c>
      <c r="L325" s="37">
        <v>3</v>
      </c>
      <c r="M325" s="37">
        <v>2</v>
      </c>
      <c r="N325" s="37">
        <v>9</v>
      </c>
      <c r="O325" s="37">
        <v>3</v>
      </c>
      <c r="P325" s="37">
        <v>7</v>
      </c>
      <c r="Q325" s="37">
        <v>19</v>
      </c>
      <c r="R325" s="37">
        <v>0</v>
      </c>
      <c r="S325" s="37">
        <v>3</v>
      </c>
      <c r="T325" s="37">
        <v>0</v>
      </c>
      <c r="U325" s="37">
        <v>22</v>
      </c>
      <c r="V325" s="37">
        <v>1</v>
      </c>
      <c r="W325" s="37">
        <v>10</v>
      </c>
      <c r="X325" s="37">
        <v>66</v>
      </c>
      <c r="Y325" s="37">
        <v>16</v>
      </c>
      <c r="Z325" s="37">
        <v>0</v>
      </c>
      <c r="AA325" s="37">
        <v>2</v>
      </c>
      <c r="AB325" s="37">
        <v>1</v>
      </c>
      <c r="AC325" s="37">
        <v>3</v>
      </c>
      <c r="AD325" s="60">
        <f t="shared" si="9"/>
        <v>76</v>
      </c>
      <c r="AE325" s="61">
        <f t="shared" si="8"/>
        <v>266</v>
      </c>
    </row>
    <row r="326" spans="1:31" x14ac:dyDescent="0.3">
      <c r="A326" s="72">
        <f t="shared" si="11"/>
        <v>44221</v>
      </c>
      <c r="B326" s="37">
        <v>2</v>
      </c>
      <c r="C326" s="37">
        <v>13</v>
      </c>
      <c r="D326" s="37">
        <v>6</v>
      </c>
      <c r="E326" s="37">
        <v>0</v>
      </c>
      <c r="F326" s="37">
        <v>0</v>
      </c>
      <c r="G326" s="37">
        <v>1</v>
      </c>
      <c r="H326" s="37">
        <v>0</v>
      </c>
      <c r="I326" s="37">
        <v>1</v>
      </c>
      <c r="J326" s="37">
        <v>1</v>
      </c>
      <c r="K326" s="37">
        <v>13</v>
      </c>
      <c r="L326" s="37">
        <v>4</v>
      </c>
      <c r="M326" s="37">
        <v>1</v>
      </c>
      <c r="N326" s="37">
        <v>4</v>
      </c>
      <c r="O326" s="37">
        <v>1</v>
      </c>
      <c r="P326" s="37">
        <v>2</v>
      </c>
      <c r="Q326" s="37">
        <v>7</v>
      </c>
      <c r="R326" s="37">
        <v>1</v>
      </c>
      <c r="S326" s="37">
        <v>6</v>
      </c>
      <c r="T326" s="37">
        <v>1</v>
      </c>
      <c r="U326" s="37">
        <v>6</v>
      </c>
      <c r="V326" s="37">
        <v>5</v>
      </c>
      <c r="W326" s="37">
        <v>5</v>
      </c>
      <c r="X326" s="37">
        <v>35</v>
      </c>
      <c r="Y326" s="37">
        <v>2</v>
      </c>
      <c r="Z326" s="37">
        <v>0</v>
      </c>
      <c r="AA326" s="37">
        <v>1</v>
      </c>
      <c r="AB326" s="37">
        <v>2</v>
      </c>
      <c r="AC326" s="37">
        <v>1</v>
      </c>
      <c r="AD326" s="60">
        <f t="shared" si="9"/>
        <v>40</v>
      </c>
      <c r="AE326" s="61">
        <f t="shared" si="8"/>
        <v>121</v>
      </c>
    </row>
    <row r="327" spans="1:31" x14ac:dyDescent="0.3">
      <c r="A327" s="72">
        <f t="shared" si="11"/>
        <v>44222</v>
      </c>
      <c r="B327" s="37">
        <v>20</v>
      </c>
      <c r="C327" s="37">
        <v>43</v>
      </c>
      <c r="D327" s="37">
        <v>31</v>
      </c>
      <c r="E327" s="37">
        <v>22</v>
      </c>
      <c r="F327" s="37">
        <v>3</v>
      </c>
      <c r="G327" s="37">
        <v>26</v>
      </c>
      <c r="H327" s="37">
        <v>8</v>
      </c>
      <c r="I327" s="37">
        <v>4</v>
      </c>
      <c r="J327" s="37">
        <v>13</v>
      </c>
      <c r="K327" s="37">
        <v>24</v>
      </c>
      <c r="L327" s="37">
        <v>11</v>
      </c>
      <c r="M327" s="37">
        <v>5</v>
      </c>
      <c r="N327" s="37">
        <v>24</v>
      </c>
      <c r="O327" s="37">
        <v>13</v>
      </c>
      <c r="P327" s="37">
        <v>33</v>
      </c>
      <c r="Q327" s="37">
        <v>91</v>
      </c>
      <c r="R327" s="37">
        <v>9</v>
      </c>
      <c r="S327" s="37">
        <v>23</v>
      </c>
      <c r="T327" s="37">
        <v>11</v>
      </c>
      <c r="U327" s="37">
        <v>31</v>
      </c>
      <c r="V327" s="37">
        <v>14</v>
      </c>
      <c r="W327" s="37">
        <v>19</v>
      </c>
      <c r="X327" s="37">
        <v>180</v>
      </c>
      <c r="Y327" s="37">
        <v>40</v>
      </c>
      <c r="Z327" s="37">
        <v>4</v>
      </c>
      <c r="AA327" s="37">
        <v>23</v>
      </c>
      <c r="AB327" s="37">
        <v>37</v>
      </c>
      <c r="AC327" s="37">
        <v>10</v>
      </c>
      <c r="AD327" s="60">
        <f t="shared" si="9"/>
        <v>199</v>
      </c>
      <c r="AE327" s="61">
        <f t="shared" si="8"/>
        <v>772</v>
      </c>
    </row>
    <row r="328" spans="1:31" x14ac:dyDescent="0.3">
      <c r="A328" s="72">
        <f t="shared" si="11"/>
        <v>44223</v>
      </c>
      <c r="B328" s="37">
        <v>52</v>
      </c>
      <c r="C328" s="37">
        <v>59</v>
      </c>
      <c r="D328" s="37">
        <v>30</v>
      </c>
      <c r="E328" s="37">
        <v>23</v>
      </c>
      <c r="F328" s="37">
        <v>5</v>
      </c>
      <c r="G328" s="37">
        <v>25</v>
      </c>
      <c r="H328" s="37">
        <v>4</v>
      </c>
      <c r="I328" s="37">
        <v>12</v>
      </c>
      <c r="J328" s="37">
        <v>17</v>
      </c>
      <c r="K328" s="37">
        <v>24</v>
      </c>
      <c r="L328" s="37">
        <v>5</v>
      </c>
      <c r="M328" s="37">
        <v>6</v>
      </c>
      <c r="N328" s="37">
        <v>37</v>
      </c>
      <c r="O328" s="37">
        <v>16</v>
      </c>
      <c r="P328" s="37">
        <v>26</v>
      </c>
      <c r="Q328" s="37">
        <v>92</v>
      </c>
      <c r="R328" s="37">
        <v>7</v>
      </c>
      <c r="S328" s="37">
        <v>9</v>
      </c>
      <c r="T328" s="37">
        <v>16</v>
      </c>
      <c r="U328" s="37">
        <v>41</v>
      </c>
      <c r="V328" s="37">
        <v>7</v>
      </c>
      <c r="W328" s="37">
        <v>27</v>
      </c>
      <c r="X328" s="37">
        <v>169</v>
      </c>
      <c r="Y328" s="37">
        <v>26</v>
      </c>
      <c r="Z328" s="37">
        <v>5</v>
      </c>
      <c r="AA328" s="37">
        <v>61</v>
      </c>
      <c r="AB328" s="37">
        <v>13</v>
      </c>
      <c r="AC328" s="37">
        <v>13</v>
      </c>
      <c r="AD328" s="60">
        <f t="shared" si="9"/>
        <v>196</v>
      </c>
      <c r="AE328" s="61">
        <f t="shared" si="8"/>
        <v>827</v>
      </c>
    </row>
    <row r="329" spans="1:31" x14ac:dyDescent="0.3">
      <c r="A329" s="72">
        <f t="shared" si="11"/>
        <v>44224</v>
      </c>
      <c r="B329" s="37">
        <v>26</v>
      </c>
      <c r="C329" s="37">
        <v>42</v>
      </c>
      <c r="D329" s="37">
        <v>18</v>
      </c>
      <c r="E329" s="37">
        <v>8</v>
      </c>
      <c r="F329" s="37">
        <v>3</v>
      </c>
      <c r="G329" s="37">
        <v>13</v>
      </c>
      <c r="H329" s="37">
        <v>4</v>
      </c>
      <c r="I329" s="37">
        <v>7</v>
      </c>
      <c r="J329" s="37">
        <v>7</v>
      </c>
      <c r="K329" s="37">
        <v>23</v>
      </c>
      <c r="L329" s="37">
        <v>7</v>
      </c>
      <c r="M329" s="37">
        <v>10</v>
      </c>
      <c r="N329" s="37">
        <v>38</v>
      </c>
      <c r="O329" s="37">
        <v>5</v>
      </c>
      <c r="P329" s="37">
        <v>33</v>
      </c>
      <c r="Q329" s="37">
        <v>50</v>
      </c>
      <c r="R329" s="37">
        <v>1</v>
      </c>
      <c r="S329" s="37">
        <v>22</v>
      </c>
      <c r="T329" s="37">
        <v>7</v>
      </c>
      <c r="U329" s="37">
        <v>24</v>
      </c>
      <c r="V329" s="37">
        <v>4</v>
      </c>
      <c r="W329" s="37">
        <v>25</v>
      </c>
      <c r="X329" s="37">
        <v>150</v>
      </c>
      <c r="Y329" s="37">
        <v>16</v>
      </c>
      <c r="Z329" s="37">
        <v>6</v>
      </c>
      <c r="AA329" s="37">
        <v>24</v>
      </c>
      <c r="AB329" s="37">
        <v>16</v>
      </c>
      <c r="AC329" s="37">
        <v>9</v>
      </c>
      <c r="AD329" s="60">
        <f t="shared" si="9"/>
        <v>175</v>
      </c>
      <c r="AE329" s="61">
        <f t="shared" si="8"/>
        <v>598</v>
      </c>
    </row>
    <row r="330" spans="1:31" x14ac:dyDescent="0.3">
      <c r="A330" s="72">
        <f t="shared" si="11"/>
        <v>44225</v>
      </c>
      <c r="B330" s="37">
        <v>35</v>
      </c>
      <c r="C330" s="37">
        <v>32</v>
      </c>
      <c r="D330" s="37">
        <v>20</v>
      </c>
      <c r="E330" s="37">
        <v>13</v>
      </c>
      <c r="F330" s="37">
        <v>4</v>
      </c>
      <c r="G330" s="37">
        <v>14</v>
      </c>
      <c r="H330" s="37">
        <v>4</v>
      </c>
      <c r="I330" s="37">
        <v>0</v>
      </c>
      <c r="J330" s="37">
        <v>14</v>
      </c>
      <c r="K330" s="37">
        <v>18</v>
      </c>
      <c r="L330" s="37">
        <v>8</v>
      </c>
      <c r="M330" s="37">
        <v>2</v>
      </c>
      <c r="N330" s="37">
        <v>21</v>
      </c>
      <c r="O330" s="37">
        <v>13</v>
      </c>
      <c r="P330" s="37">
        <v>22</v>
      </c>
      <c r="Q330" s="37">
        <v>52</v>
      </c>
      <c r="R330" s="37">
        <v>7</v>
      </c>
      <c r="S330" s="37">
        <v>16</v>
      </c>
      <c r="T330" s="37">
        <v>9</v>
      </c>
      <c r="U330" s="37">
        <v>25</v>
      </c>
      <c r="V330" s="37">
        <v>3</v>
      </c>
      <c r="W330" s="37">
        <v>14</v>
      </c>
      <c r="X330" s="37">
        <v>162</v>
      </c>
      <c r="Y330" s="37">
        <v>16</v>
      </c>
      <c r="Z330" s="37">
        <v>1</v>
      </c>
      <c r="AA330" s="37">
        <v>17</v>
      </c>
      <c r="AB330" s="37">
        <v>11</v>
      </c>
      <c r="AC330" s="37">
        <v>7</v>
      </c>
      <c r="AD330" s="60">
        <f t="shared" si="9"/>
        <v>176</v>
      </c>
      <c r="AE330" s="61">
        <f t="shared" si="8"/>
        <v>560</v>
      </c>
    </row>
    <row r="331" spans="1:31" x14ac:dyDescent="0.3">
      <c r="A331" s="72">
        <f t="shared" si="11"/>
        <v>44226</v>
      </c>
      <c r="B331" s="37">
        <v>15</v>
      </c>
      <c r="C331" s="37">
        <v>48</v>
      </c>
      <c r="D331" s="37">
        <v>22</v>
      </c>
      <c r="E331" s="37">
        <v>13</v>
      </c>
      <c r="F331" s="37">
        <v>2</v>
      </c>
      <c r="G331" s="37">
        <v>13</v>
      </c>
      <c r="H331" s="37">
        <v>3</v>
      </c>
      <c r="I331" s="37">
        <v>8</v>
      </c>
      <c r="J331" s="37">
        <v>25</v>
      </c>
      <c r="K331" s="37">
        <v>48</v>
      </c>
      <c r="L331" s="37">
        <v>8</v>
      </c>
      <c r="M331" s="37">
        <v>6</v>
      </c>
      <c r="N331" s="37">
        <v>31</v>
      </c>
      <c r="O331" s="37">
        <v>10</v>
      </c>
      <c r="P331" s="37">
        <v>47</v>
      </c>
      <c r="Q331" s="37">
        <v>52</v>
      </c>
      <c r="R331" s="37">
        <v>3</v>
      </c>
      <c r="S331" s="37">
        <v>23</v>
      </c>
      <c r="T331" s="37">
        <v>10</v>
      </c>
      <c r="U331" s="37">
        <v>21</v>
      </c>
      <c r="V331" s="37">
        <v>6</v>
      </c>
      <c r="W331" s="37">
        <v>13</v>
      </c>
      <c r="X331" s="37">
        <v>173</v>
      </c>
      <c r="Y331" s="37">
        <v>23</v>
      </c>
      <c r="Z331" s="37">
        <v>4</v>
      </c>
      <c r="AA331" s="37">
        <v>32</v>
      </c>
      <c r="AB331" s="37">
        <v>23</v>
      </c>
      <c r="AC331" s="37">
        <v>13</v>
      </c>
      <c r="AD331" s="60">
        <f t="shared" si="9"/>
        <v>186</v>
      </c>
      <c r="AE331" s="61">
        <f t="shared" si="8"/>
        <v>695</v>
      </c>
    </row>
    <row r="332" spans="1:31" x14ac:dyDescent="0.3">
      <c r="A332" s="72">
        <f t="shared" si="11"/>
        <v>44227</v>
      </c>
      <c r="B332" s="37">
        <v>0</v>
      </c>
      <c r="C332" s="37">
        <v>43</v>
      </c>
      <c r="D332" s="37">
        <v>13</v>
      </c>
      <c r="E332" s="37">
        <v>3</v>
      </c>
      <c r="F332" s="37">
        <v>0</v>
      </c>
      <c r="G332" s="37">
        <v>9</v>
      </c>
      <c r="H332" s="37">
        <v>1</v>
      </c>
      <c r="I332" s="37">
        <v>1</v>
      </c>
      <c r="J332" s="37">
        <v>6</v>
      </c>
      <c r="K332" s="37">
        <v>27</v>
      </c>
      <c r="L332" s="37">
        <v>0</v>
      </c>
      <c r="M332" s="37">
        <v>4</v>
      </c>
      <c r="N332" s="37">
        <v>24</v>
      </c>
      <c r="O332" s="37">
        <v>12</v>
      </c>
      <c r="P332" s="37">
        <v>11</v>
      </c>
      <c r="Q332" s="37">
        <v>19</v>
      </c>
      <c r="R332" s="37">
        <v>6</v>
      </c>
      <c r="S332" s="37">
        <v>5</v>
      </c>
      <c r="T332" s="37">
        <v>0</v>
      </c>
      <c r="U332" s="37">
        <v>17</v>
      </c>
      <c r="V332" s="37">
        <v>2</v>
      </c>
      <c r="W332" s="37">
        <v>12</v>
      </c>
      <c r="X332" s="37">
        <v>97</v>
      </c>
      <c r="Y332" s="37">
        <v>19</v>
      </c>
      <c r="Z332" s="37">
        <v>0</v>
      </c>
      <c r="AA332" s="37">
        <v>9</v>
      </c>
      <c r="AB332" s="37">
        <v>4</v>
      </c>
      <c r="AC332" s="37">
        <v>5</v>
      </c>
      <c r="AD332" s="60">
        <f t="shared" si="9"/>
        <v>109</v>
      </c>
      <c r="AE332" s="61">
        <f t="shared" si="8"/>
        <v>349</v>
      </c>
    </row>
    <row r="333" spans="1:31" x14ac:dyDescent="0.3">
      <c r="A333" s="72">
        <f t="shared" si="11"/>
        <v>44228</v>
      </c>
      <c r="B333" s="37">
        <v>18</v>
      </c>
      <c r="C333" s="37">
        <v>14</v>
      </c>
      <c r="D333" s="37">
        <v>4</v>
      </c>
      <c r="E333" s="37">
        <v>1</v>
      </c>
      <c r="F333" s="37">
        <v>1</v>
      </c>
      <c r="G333" s="37">
        <v>2</v>
      </c>
      <c r="H333" s="37">
        <v>1</v>
      </c>
      <c r="I333" s="37">
        <v>2</v>
      </c>
      <c r="J333" s="37">
        <v>1</v>
      </c>
      <c r="K333" s="37">
        <v>0</v>
      </c>
      <c r="L333" s="37">
        <v>0</v>
      </c>
      <c r="M333" s="37">
        <v>1</v>
      </c>
      <c r="N333" s="37">
        <v>0</v>
      </c>
      <c r="O333" s="37">
        <v>1</v>
      </c>
      <c r="P333" s="37">
        <v>5</v>
      </c>
      <c r="Q333" s="37">
        <v>4</v>
      </c>
      <c r="R333" s="37">
        <v>0</v>
      </c>
      <c r="S333" s="37">
        <v>1</v>
      </c>
      <c r="T333" s="37">
        <v>2</v>
      </c>
      <c r="U333" s="37">
        <v>3</v>
      </c>
      <c r="V333" s="37">
        <v>4</v>
      </c>
      <c r="W333" s="37">
        <v>12</v>
      </c>
      <c r="X333" s="37">
        <v>46</v>
      </c>
      <c r="Y333" s="37">
        <v>4</v>
      </c>
      <c r="Z333" s="37">
        <v>0</v>
      </c>
      <c r="AA333" s="37">
        <v>0</v>
      </c>
      <c r="AB333" s="37">
        <v>1</v>
      </c>
      <c r="AC333" s="37">
        <v>2</v>
      </c>
      <c r="AD333" s="60">
        <f t="shared" si="9"/>
        <v>58</v>
      </c>
      <c r="AE333" s="61">
        <f t="shared" si="8"/>
        <v>130</v>
      </c>
    </row>
    <row r="334" spans="1:31" x14ac:dyDescent="0.3">
      <c r="A334" s="72">
        <f t="shared" si="11"/>
        <v>44229</v>
      </c>
      <c r="B334" s="37">
        <v>39</v>
      </c>
      <c r="C334" s="37">
        <v>85</v>
      </c>
      <c r="D334" s="37">
        <v>33</v>
      </c>
      <c r="E334" s="37">
        <v>23</v>
      </c>
      <c r="F334" s="37">
        <v>4</v>
      </c>
      <c r="G334" s="37">
        <v>22</v>
      </c>
      <c r="H334" s="37">
        <v>12</v>
      </c>
      <c r="I334" s="37">
        <v>4</v>
      </c>
      <c r="J334" s="37">
        <v>17</v>
      </c>
      <c r="K334" s="37">
        <v>20</v>
      </c>
      <c r="L334" s="37">
        <v>8</v>
      </c>
      <c r="M334" s="37">
        <v>7</v>
      </c>
      <c r="N334" s="37">
        <v>39</v>
      </c>
      <c r="O334" s="37">
        <v>10</v>
      </c>
      <c r="P334" s="37">
        <v>33</v>
      </c>
      <c r="Q334" s="37">
        <v>64</v>
      </c>
      <c r="R334" s="37">
        <v>4</v>
      </c>
      <c r="S334" s="37">
        <v>35</v>
      </c>
      <c r="T334" s="37">
        <v>18</v>
      </c>
      <c r="U334" s="37">
        <v>19</v>
      </c>
      <c r="V334" s="37">
        <v>6</v>
      </c>
      <c r="W334" s="37">
        <v>12</v>
      </c>
      <c r="X334" s="37">
        <v>203</v>
      </c>
      <c r="Y334" s="37">
        <v>30</v>
      </c>
      <c r="Z334" s="37">
        <v>3</v>
      </c>
      <c r="AA334" s="37">
        <v>42</v>
      </c>
      <c r="AB334" s="37">
        <v>37</v>
      </c>
      <c r="AC334" s="37">
        <v>3</v>
      </c>
      <c r="AD334" s="60">
        <f t="shared" si="9"/>
        <v>215</v>
      </c>
      <c r="AE334" s="61">
        <f t="shared" si="8"/>
        <v>832</v>
      </c>
    </row>
    <row r="335" spans="1:31" x14ac:dyDescent="0.3">
      <c r="A335" s="72">
        <f t="shared" si="11"/>
        <v>44230</v>
      </c>
      <c r="B335" s="37">
        <v>33</v>
      </c>
      <c r="C335" s="37">
        <v>75</v>
      </c>
      <c r="D335" s="37">
        <v>45</v>
      </c>
      <c r="E335" s="37">
        <v>22</v>
      </c>
      <c r="F335" s="37">
        <v>3</v>
      </c>
      <c r="G335" s="37">
        <v>39</v>
      </c>
      <c r="H335" s="37">
        <v>12</v>
      </c>
      <c r="I335" s="37">
        <v>5</v>
      </c>
      <c r="J335" s="37">
        <v>15</v>
      </c>
      <c r="K335" s="37">
        <v>41</v>
      </c>
      <c r="L335" s="37">
        <v>16</v>
      </c>
      <c r="M335" s="37">
        <v>7</v>
      </c>
      <c r="N335" s="37">
        <v>40</v>
      </c>
      <c r="O335" s="37">
        <v>24</v>
      </c>
      <c r="P335" s="37">
        <v>62</v>
      </c>
      <c r="Q335" s="37">
        <v>82</v>
      </c>
      <c r="R335" s="37">
        <v>4</v>
      </c>
      <c r="S335" s="37">
        <v>25</v>
      </c>
      <c r="T335" s="37">
        <v>12</v>
      </c>
      <c r="U335" s="37">
        <v>44</v>
      </c>
      <c r="V335" s="37">
        <v>5</v>
      </c>
      <c r="W335" s="37">
        <v>31</v>
      </c>
      <c r="X335" s="37">
        <v>208</v>
      </c>
      <c r="Y335" s="37">
        <v>41</v>
      </c>
      <c r="Z335" s="37">
        <v>8</v>
      </c>
      <c r="AA335" s="37">
        <v>29</v>
      </c>
      <c r="AB335" s="37">
        <v>26</v>
      </c>
      <c r="AC335" s="37">
        <v>13</v>
      </c>
      <c r="AD335" s="60">
        <f t="shared" si="9"/>
        <v>239</v>
      </c>
      <c r="AE335" s="61">
        <f t="shared" si="8"/>
        <v>967</v>
      </c>
    </row>
    <row r="336" spans="1:31" x14ac:dyDescent="0.3">
      <c r="A336" s="72">
        <f t="shared" si="11"/>
        <v>44231</v>
      </c>
      <c r="B336" s="37">
        <v>24</v>
      </c>
      <c r="C336" s="37">
        <v>77</v>
      </c>
      <c r="D336" s="37">
        <v>37</v>
      </c>
      <c r="E336" s="37">
        <v>19</v>
      </c>
      <c r="F336" s="37">
        <v>1</v>
      </c>
      <c r="G336" s="37">
        <v>19</v>
      </c>
      <c r="H336" s="37">
        <v>14</v>
      </c>
      <c r="I336" s="37">
        <v>0</v>
      </c>
      <c r="J336" s="37">
        <v>6</v>
      </c>
      <c r="K336" s="37">
        <v>43</v>
      </c>
      <c r="L336" s="37">
        <v>5</v>
      </c>
      <c r="M336" s="37">
        <v>9</v>
      </c>
      <c r="N336" s="37">
        <v>34</v>
      </c>
      <c r="O336" s="37">
        <v>9</v>
      </c>
      <c r="P336" s="37">
        <v>30</v>
      </c>
      <c r="Q336" s="37">
        <v>66</v>
      </c>
      <c r="R336" s="37">
        <v>4</v>
      </c>
      <c r="S336" s="37">
        <v>16</v>
      </c>
      <c r="T336" s="37">
        <v>3</v>
      </c>
      <c r="U336" s="37">
        <v>25</v>
      </c>
      <c r="V336" s="37">
        <v>6</v>
      </c>
      <c r="W336" s="37">
        <v>17</v>
      </c>
      <c r="X336" s="37">
        <v>170</v>
      </c>
      <c r="Y336" s="37">
        <v>22</v>
      </c>
      <c r="Z336" s="37">
        <v>0</v>
      </c>
      <c r="AA336" s="37">
        <v>25</v>
      </c>
      <c r="AB336" s="37">
        <v>23</v>
      </c>
      <c r="AC336" s="37">
        <v>15</v>
      </c>
      <c r="AD336" s="60">
        <f t="shared" si="9"/>
        <v>187</v>
      </c>
      <c r="AE336" s="61">
        <f t="shared" si="8"/>
        <v>719</v>
      </c>
    </row>
    <row r="337" spans="1:31" x14ac:dyDescent="0.3">
      <c r="A337" s="72">
        <f t="shared" si="11"/>
        <v>44232</v>
      </c>
      <c r="B337" s="37">
        <v>45</v>
      </c>
      <c r="C337" s="37">
        <v>63</v>
      </c>
      <c r="D337" s="37">
        <v>37</v>
      </c>
      <c r="E337" s="37">
        <v>17</v>
      </c>
      <c r="F337" s="37">
        <v>6</v>
      </c>
      <c r="G337" s="37">
        <v>36</v>
      </c>
      <c r="H337" s="37">
        <v>6</v>
      </c>
      <c r="I337" s="37">
        <v>4</v>
      </c>
      <c r="J337" s="37">
        <v>12</v>
      </c>
      <c r="K337" s="37">
        <v>44</v>
      </c>
      <c r="L337" s="37">
        <v>12</v>
      </c>
      <c r="M337" s="37">
        <v>11</v>
      </c>
      <c r="N337" s="37">
        <v>40</v>
      </c>
      <c r="O337" s="37">
        <v>17</v>
      </c>
      <c r="P337" s="37">
        <v>31</v>
      </c>
      <c r="Q337" s="37">
        <v>67</v>
      </c>
      <c r="R337" s="37">
        <v>6</v>
      </c>
      <c r="S337" s="37">
        <v>27</v>
      </c>
      <c r="T337" s="37">
        <v>8</v>
      </c>
      <c r="U337" s="37">
        <v>33</v>
      </c>
      <c r="V337" s="37">
        <v>4</v>
      </c>
      <c r="W337" s="37">
        <v>23</v>
      </c>
      <c r="X337" s="37">
        <v>226</v>
      </c>
      <c r="Y337" s="37">
        <v>28</v>
      </c>
      <c r="Z337" s="37">
        <v>0</v>
      </c>
      <c r="AA337" s="37">
        <v>37</v>
      </c>
      <c r="AB337" s="37">
        <v>22</v>
      </c>
      <c r="AC337" s="37">
        <v>21</v>
      </c>
      <c r="AD337" s="60">
        <f t="shared" si="9"/>
        <v>249</v>
      </c>
      <c r="AE337" s="61">
        <f t="shared" si="8"/>
        <v>883</v>
      </c>
    </row>
    <row r="338" spans="1:31" x14ac:dyDescent="0.3">
      <c r="A338" s="72">
        <f t="shared" ref="A338:A396" si="12">A337+1</f>
        <v>44233</v>
      </c>
      <c r="B338" s="37">
        <v>45</v>
      </c>
      <c r="C338" s="37">
        <v>113</v>
      </c>
      <c r="D338" s="37">
        <v>43</v>
      </c>
      <c r="E338" s="37">
        <v>19</v>
      </c>
      <c r="F338" s="37">
        <v>12</v>
      </c>
      <c r="G338" s="37">
        <v>35</v>
      </c>
      <c r="H338" s="37">
        <v>8</v>
      </c>
      <c r="I338" s="37">
        <v>9</v>
      </c>
      <c r="J338" s="37">
        <v>16</v>
      </c>
      <c r="K338" s="37">
        <v>25</v>
      </c>
      <c r="L338" s="37">
        <v>7</v>
      </c>
      <c r="M338" s="37">
        <v>10</v>
      </c>
      <c r="N338" s="37">
        <v>29</v>
      </c>
      <c r="O338" s="37">
        <v>10</v>
      </c>
      <c r="P338" s="37">
        <v>40</v>
      </c>
      <c r="Q338" s="37">
        <v>79</v>
      </c>
      <c r="R338" s="37">
        <v>3</v>
      </c>
      <c r="S338" s="37">
        <v>23</v>
      </c>
      <c r="T338" s="37">
        <v>6</v>
      </c>
      <c r="U338" s="37">
        <v>28</v>
      </c>
      <c r="V338" s="37">
        <v>8</v>
      </c>
      <c r="W338" s="37">
        <v>23</v>
      </c>
      <c r="X338" s="37">
        <v>206</v>
      </c>
      <c r="Y338" s="37">
        <v>26</v>
      </c>
      <c r="Z338" s="37">
        <v>0</v>
      </c>
      <c r="AA338" s="37">
        <v>37</v>
      </c>
      <c r="AB338" s="37">
        <v>26</v>
      </c>
      <c r="AC338" s="37">
        <v>24</v>
      </c>
      <c r="AD338" s="60">
        <f t="shared" si="9"/>
        <v>229</v>
      </c>
      <c r="AE338" s="61">
        <f t="shared" si="8"/>
        <v>910</v>
      </c>
    </row>
    <row r="339" spans="1:31" x14ac:dyDescent="0.3">
      <c r="A339" s="72">
        <f t="shared" si="12"/>
        <v>44234</v>
      </c>
      <c r="B339" s="37">
        <v>19</v>
      </c>
      <c r="C339" s="37">
        <v>67</v>
      </c>
      <c r="D339" s="37">
        <v>19</v>
      </c>
      <c r="E339" s="37">
        <v>3</v>
      </c>
      <c r="F339" s="37">
        <v>1</v>
      </c>
      <c r="G339" s="37">
        <v>8</v>
      </c>
      <c r="H339" s="37">
        <v>1</v>
      </c>
      <c r="I339" s="37">
        <v>5</v>
      </c>
      <c r="J339" s="37">
        <v>3</v>
      </c>
      <c r="K339" s="37">
        <v>35</v>
      </c>
      <c r="L339" s="37">
        <v>6</v>
      </c>
      <c r="M339" s="37">
        <v>8</v>
      </c>
      <c r="N339" s="37">
        <v>43</v>
      </c>
      <c r="O339" s="37">
        <v>15</v>
      </c>
      <c r="P339" s="37">
        <v>26</v>
      </c>
      <c r="Q339" s="37">
        <v>27</v>
      </c>
      <c r="R339" s="37">
        <v>1</v>
      </c>
      <c r="S339" s="37">
        <v>8</v>
      </c>
      <c r="T339" s="37">
        <v>4</v>
      </c>
      <c r="U339" s="37">
        <v>25</v>
      </c>
      <c r="V339" s="37">
        <v>1</v>
      </c>
      <c r="W339" s="37">
        <v>16</v>
      </c>
      <c r="X339" s="37">
        <v>119</v>
      </c>
      <c r="Y339" s="37">
        <v>5</v>
      </c>
      <c r="Z339" s="37">
        <v>2</v>
      </c>
      <c r="AA339" s="37">
        <v>12</v>
      </c>
      <c r="AB339" s="37">
        <v>5</v>
      </c>
      <c r="AC339" s="37">
        <v>9</v>
      </c>
      <c r="AD339" s="60">
        <f t="shared" si="9"/>
        <v>135</v>
      </c>
      <c r="AE339" s="61">
        <f t="shared" si="8"/>
        <v>493</v>
      </c>
    </row>
    <row r="340" spans="1:31" x14ac:dyDescent="0.3">
      <c r="A340" s="72">
        <f t="shared" si="12"/>
        <v>44235</v>
      </c>
      <c r="B340" s="37">
        <v>27</v>
      </c>
      <c r="C340" s="37">
        <v>1</v>
      </c>
      <c r="D340" s="37">
        <v>3</v>
      </c>
      <c r="E340" s="37">
        <v>2</v>
      </c>
      <c r="F340" s="37">
        <v>1</v>
      </c>
      <c r="G340" s="37">
        <v>1</v>
      </c>
      <c r="H340" s="37">
        <v>0</v>
      </c>
      <c r="I340" s="37">
        <v>0</v>
      </c>
      <c r="J340" s="37">
        <v>0</v>
      </c>
      <c r="K340" s="37">
        <v>14</v>
      </c>
      <c r="L340" s="37">
        <v>1</v>
      </c>
      <c r="M340" s="37">
        <v>0</v>
      </c>
      <c r="N340" s="37">
        <v>3</v>
      </c>
      <c r="O340" s="37">
        <v>7</v>
      </c>
      <c r="P340" s="37">
        <v>8</v>
      </c>
      <c r="Q340" s="37">
        <v>5</v>
      </c>
      <c r="R340" s="37">
        <v>6</v>
      </c>
      <c r="S340" s="37">
        <v>1</v>
      </c>
      <c r="T340" s="37">
        <v>3</v>
      </c>
      <c r="U340" s="37">
        <v>3</v>
      </c>
      <c r="V340" s="37">
        <v>1</v>
      </c>
      <c r="W340" s="37">
        <v>10</v>
      </c>
      <c r="X340" s="37">
        <v>80</v>
      </c>
      <c r="Y340" s="37">
        <v>0</v>
      </c>
      <c r="Z340" s="37">
        <v>0</v>
      </c>
      <c r="AA340" s="37">
        <v>4</v>
      </c>
      <c r="AB340" s="37">
        <v>0</v>
      </c>
      <c r="AC340" s="37">
        <v>1</v>
      </c>
      <c r="AD340" s="60">
        <f t="shared" si="9"/>
        <v>90</v>
      </c>
      <c r="AE340" s="61">
        <f t="shared" si="8"/>
        <v>182</v>
      </c>
    </row>
    <row r="341" spans="1:31" x14ac:dyDescent="0.3">
      <c r="A341" s="72">
        <f t="shared" si="12"/>
        <v>44236</v>
      </c>
      <c r="B341" s="37">
        <v>74</v>
      </c>
      <c r="C341" s="37">
        <v>129</v>
      </c>
      <c r="D341" s="37">
        <v>42</v>
      </c>
      <c r="E341" s="37">
        <v>14</v>
      </c>
      <c r="F341" s="37">
        <v>0</v>
      </c>
      <c r="G341" s="37">
        <v>31</v>
      </c>
      <c r="H341" s="37">
        <v>15</v>
      </c>
      <c r="I341" s="37">
        <v>8</v>
      </c>
      <c r="J341" s="37">
        <v>6</v>
      </c>
      <c r="K341" s="37">
        <v>58</v>
      </c>
      <c r="L341" s="37">
        <v>15</v>
      </c>
      <c r="M341" s="37">
        <v>13</v>
      </c>
      <c r="N341" s="37">
        <v>36</v>
      </c>
      <c r="O341" s="37">
        <v>12</v>
      </c>
      <c r="P341" s="37">
        <v>46</v>
      </c>
      <c r="Q341" s="37">
        <v>71</v>
      </c>
      <c r="R341" s="37">
        <v>7</v>
      </c>
      <c r="S341" s="37">
        <v>20</v>
      </c>
      <c r="T341" s="37">
        <v>17</v>
      </c>
      <c r="U341" s="37">
        <v>57</v>
      </c>
      <c r="V341" s="37">
        <v>2</v>
      </c>
      <c r="W341" s="37">
        <v>25</v>
      </c>
      <c r="X341" s="37">
        <v>275</v>
      </c>
      <c r="Y341" s="37">
        <v>32</v>
      </c>
      <c r="Z341" s="37">
        <v>2</v>
      </c>
      <c r="AA341" s="37">
        <v>25</v>
      </c>
      <c r="AB341" s="37">
        <v>43</v>
      </c>
      <c r="AC341" s="37">
        <v>40</v>
      </c>
      <c r="AD341" s="60">
        <f t="shared" si="9"/>
        <v>300</v>
      </c>
      <c r="AE341" s="61">
        <f t="shared" si="8"/>
        <v>1115</v>
      </c>
    </row>
    <row r="342" spans="1:31" x14ac:dyDescent="0.3">
      <c r="A342" s="72">
        <f t="shared" si="12"/>
        <v>44237</v>
      </c>
      <c r="B342" s="37">
        <v>59</v>
      </c>
      <c r="C342" s="37">
        <v>105</v>
      </c>
      <c r="D342" s="37">
        <v>56</v>
      </c>
      <c r="E342" s="37">
        <v>15</v>
      </c>
      <c r="F342" s="37">
        <v>0</v>
      </c>
      <c r="G342" s="37">
        <v>26</v>
      </c>
      <c r="H342" s="37">
        <v>10</v>
      </c>
      <c r="I342" s="37">
        <v>2</v>
      </c>
      <c r="J342" s="37">
        <v>13</v>
      </c>
      <c r="K342" s="37">
        <v>48</v>
      </c>
      <c r="L342" s="37">
        <v>12</v>
      </c>
      <c r="M342" s="37">
        <v>9</v>
      </c>
      <c r="N342" s="37">
        <v>70</v>
      </c>
      <c r="O342" s="37">
        <v>23</v>
      </c>
      <c r="P342" s="37">
        <v>65</v>
      </c>
      <c r="Q342" s="37">
        <v>113</v>
      </c>
      <c r="R342" s="37">
        <v>7</v>
      </c>
      <c r="S342" s="37">
        <v>17</v>
      </c>
      <c r="T342" s="37">
        <v>18</v>
      </c>
      <c r="U342" s="37">
        <v>57</v>
      </c>
      <c r="V342" s="37">
        <v>6</v>
      </c>
      <c r="W342" s="37">
        <v>28</v>
      </c>
      <c r="X342" s="37">
        <v>313</v>
      </c>
      <c r="Y342" s="37">
        <v>27</v>
      </c>
      <c r="Z342" s="37">
        <v>1</v>
      </c>
      <c r="AA342" s="37">
        <v>57</v>
      </c>
      <c r="AB342" s="37">
        <v>34</v>
      </c>
      <c r="AC342" s="37">
        <v>21</v>
      </c>
      <c r="AD342" s="60">
        <f t="shared" si="9"/>
        <v>341</v>
      </c>
      <c r="AE342" s="61">
        <f t="shared" si="8"/>
        <v>1212</v>
      </c>
    </row>
    <row r="343" spans="1:31" x14ac:dyDescent="0.3">
      <c r="A343" s="72">
        <f t="shared" si="12"/>
        <v>44238</v>
      </c>
      <c r="B343" s="37">
        <v>41</v>
      </c>
      <c r="C343" s="37">
        <v>24</v>
      </c>
      <c r="D343" s="37">
        <v>43</v>
      </c>
      <c r="E343" s="37">
        <v>17</v>
      </c>
      <c r="F343" s="37">
        <v>5</v>
      </c>
      <c r="G343" s="37">
        <v>37</v>
      </c>
      <c r="H343" s="37">
        <v>13</v>
      </c>
      <c r="I343" s="37">
        <v>8</v>
      </c>
      <c r="J343" s="37">
        <v>7</v>
      </c>
      <c r="K343" s="37">
        <v>32</v>
      </c>
      <c r="L343" s="37">
        <v>8</v>
      </c>
      <c r="M343" s="37">
        <v>4</v>
      </c>
      <c r="N343" s="37">
        <v>49</v>
      </c>
      <c r="O343" s="37">
        <v>17</v>
      </c>
      <c r="P343" s="37">
        <v>30</v>
      </c>
      <c r="Q343" s="37">
        <v>94</v>
      </c>
      <c r="R343" s="37">
        <v>7</v>
      </c>
      <c r="S343" s="37">
        <v>22</v>
      </c>
      <c r="T343" s="37">
        <v>11</v>
      </c>
      <c r="U343" s="37">
        <v>32</v>
      </c>
      <c r="V343" s="37">
        <v>4</v>
      </c>
      <c r="W343" s="37">
        <v>30</v>
      </c>
      <c r="X343" s="37">
        <v>260</v>
      </c>
      <c r="Y343" s="37">
        <v>30</v>
      </c>
      <c r="Z343" s="37">
        <v>0</v>
      </c>
      <c r="AA343" s="37">
        <v>33</v>
      </c>
      <c r="AB343" s="37">
        <v>40</v>
      </c>
      <c r="AC343" s="37">
        <v>15</v>
      </c>
      <c r="AD343" s="60">
        <f t="shared" si="9"/>
        <v>290</v>
      </c>
      <c r="AE343" s="61">
        <f t="shared" si="8"/>
        <v>913</v>
      </c>
    </row>
    <row r="344" spans="1:31" x14ac:dyDescent="0.3">
      <c r="A344" s="72">
        <f t="shared" si="12"/>
        <v>44239</v>
      </c>
      <c r="B344" s="37">
        <v>40</v>
      </c>
      <c r="C344" s="37">
        <v>110</v>
      </c>
      <c r="D344" s="37">
        <v>65</v>
      </c>
      <c r="E344" s="37">
        <v>20</v>
      </c>
      <c r="F344" s="37">
        <v>0</v>
      </c>
      <c r="G344" s="37">
        <v>35</v>
      </c>
      <c r="H344" s="37">
        <v>8</v>
      </c>
      <c r="I344" s="37">
        <v>7</v>
      </c>
      <c r="J344" s="37">
        <v>9</v>
      </c>
      <c r="K344" s="37">
        <v>37</v>
      </c>
      <c r="L344" s="37">
        <v>6</v>
      </c>
      <c r="M344" s="37">
        <v>6</v>
      </c>
      <c r="N344" s="37">
        <v>52</v>
      </c>
      <c r="O344" s="37">
        <v>22</v>
      </c>
      <c r="P344" s="37">
        <v>54</v>
      </c>
      <c r="Q344" s="37">
        <v>93</v>
      </c>
      <c r="R344" s="37">
        <v>8</v>
      </c>
      <c r="S344" s="37">
        <v>25</v>
      </c>
      <c r="T344" s="37">
        <v>14</v>
      </c>
      <c r="U344" s="37">
        <v>23</v>
      </c>
      <c r="V344" s="37">
        <v>16</v>
      </c>
      <c r="W344" s="37">
        <v>19</v>
      </c>
      <c r="X344" s="37">
        <v>257</v>
      </c>
      <c r="Y344" s="37">
        <v>42</v>
      </c>
      <c r="Z344" s="37">
        <v>4</v>
      </c>
      <c r="AA344" s="37">
        <v>54</v>
      </c>
      <c r="AB344" s="37">
        <v>28</v>
      </c>
      <c r="AC344" s="37">
        <v>16</v>
      </c>
      <c r="AD344" s="60">
        <f t="shared" si="9"/>
        <v>276</v>
      </c>
      <c r="AE344" s="61">
        <f t="shared" si="8"/>
        <v>1070</v>
      </c>
    </row>
    <row r="345" spans="1:31" x14ac:dyDescent="0.3">
      <c r="A345" s="72">
        <f t="shared" si="12"/>
        <v>44240</v>
      </c>
      <c r="B345" s="37">
        <v>31</v>
      </c>
      <c r="C345" s="37">
        <v>85</v>
      </c>
      <c r="D345" s="37">
        <v>44</v>
      </c>
      <c r="E345" s="37">
        <v>20</v>
      </c>
      <c r="F345" s="37">
        <v>3</v>
      </c>
      <c r="G345" s="37">
        <v>42</v>
      </c>
      <c r="H345" s="37">
        <v>9</v>
      </c>
      <c r="I345" s="37">
        <v>10</v>
      </c>
      <c r="J345" s="37">
        <v>12</v>
      </c>
      <c r="K345" s="37">
        <v>40</v>
      </c>
      <c r="L345" s="37">
        <v>13</v>
      </c>
      <c r="M345" s="37">
        <v>10</v>
      </c>
      <c r="N345" s="37">
        <v>45</v>
      </c>
      <c r="O345" s="37">
        <v>33</v>
      </c>
      <c r="P345" s="37">
        <v>53</v>
      </c>
      <c r="Q345" s="37">
        <v>76</v>
      </c>
      <c r="R345" s="37">
        <v>3</v>
      </c>
      <c r="S345" s="37">
        <v>9</v>
      </c>
      <c r="T345" s="37">
        <v>6</v>
      </c>
      <c r="U345" s="37">
        <v>27</v>
      </c>
      <c r="V345" s="37">
        <v>12</v>
      </c>
      <c r="W345" s="37">
        <v>20</v>
      </c>
      <c r="X345" s="37">
        <v>233</v>
      </c>
      <c r="Y345" s="37">
        <v>29</v>
      </c>
      <c r="Z345" s="37">
        <v>5</v>
      </c>
      <c r="AA345" s="37">
        <v>53</v>
      </c>
      <c r="AB345" s="37">
        <v>27</v>
      </c>
      <c r="AC345" s="37">
        <v>16</v>
      </c>
      <c r="AD345" s="60">
        <f t="shared" si="9"/>
        <v>253</v>
      </c>
      <c r="AE345" s="61">
        <f t="shared" si="8"/>
        <v>966</v>
      </c>
    </row>
    <row r="346" spans="1:31" x14ac:dyDescent="0.3">
      <c r="A346" s="72">
        <f t="shared" si="12"/>
        <v>44241</v>
      </c>
      <c r="B346" s="37">
        <v>18</v>
      </c>
      <c r="C346" s="37">
        <v>57</v>
      </c>
      <c r="D346" s="37">
        <v>36</v>
      </c>
      <c r="E346" s="37">
        <v>5</v>
      </c>
      <c r="F346" s="37">
        <v>1</v>
      </c>
      <c r="G346" s="37">
        <v>11</v>
      </c>
      <c r="H346" s="37">
        <v>1</v>
      </c>
      <c r="I346" s="37">
        <v>5</v>
      </c>
      <c r="J346" s="37">
        <v>2</v>
      </c>
      <c r="K346" s="37">
        <v>40</v>
      </c>
      <c r="L346" s="37">
        <v>6</v>
      </c>
      <c r="M346" s="37">
        <v>0</v>
      </c>
      <c r="N346" s="37">
        <v>23</v>
      </c>
      <c r="O346" s="37">
        <v>11</v>
      </c>
      <c r="P346" s="37">
        <v>13</v>
      </c>
      <c r="Q346" s="37">
        <v>18</v>
      </c>
      <c r="R346" s="37">
        <v>5</v>
      </c>
      <c r="S346" s="37">
        <v>4</v>
      </c>
      <c r="T346" s="37">
        <v>5</v>
      </c>
      <c r="U346" s="37">
        <v>35</v>
      </c>
      <c r="V346" s="37">
        <v>0</v>
      </c>
      <c r="W346" s="37">
        <v>15</v>
      </c>
      <c r="X346" s="37">
        <v>170</v>
      </c>
      <c r="Y346" s="37">
        <v>3</v>
      </c>
      <c r="Z346" s="37">
        <v>1</v>
      </c>
      <c r="AA346" s="37">
        <v>5</v>
      </c>
      <c r="AB346" s="37">
        <v>6</v>
      </c>
      <c r="AC346" s="37">
        <v>10</v>
      </c>
      <c r="AD346" s="60">
        <f t="shared" si="9"/>
        <v>185</v>
      </c>
      <c r="AE346" s="61">
        <f t="shared" si="8"/>
        <v>506</v>
      </c>
    </row>
    <row r="347" spans="1:31" x14ac:dyDescent="0.3">
      <c r="A347" s="72">
        <f t="shared" si="12"/>
        <v>44242</v>
      </c>
      <c r="B347" s="37">
        <v>2</v>
      </c>
      <c r="C347" s="37">
        <v>23</v>
      </c>
      <c r="D347" s="37">
        <v>12</v>
      </c>
      <c r="E347" s="37">
        <v>2</v>
      </c>
      <c r="F347" s="37">
        <v>0</v>
      </c>
      <c r="G347" s="37">
        <v>0</v>
      </c>
      <c r="H347" s="37">
        <v>0</v>
      </c>
      <c r="I347" s="37">
        <v>1</v>
      </c>
      <c r="J347" s="37">
        <v>3</v>
      </c>
      <c r="K347" s="37">
        <v>2</v>
      </c>
      <c r="L347" s="37">
        <v>1</v>
      </c>
      <c r="M347" s="37">
        <v>0</v>
      </c>
      <c r="N347" s="37">
        <v>11</v>
      </c>
      <c r="O347" s="37">
        <v>3</v>
      </c>
      <c r="P347" s="37">
        <v>16</v>
      </c>
      <c r="Q347" s="37">
        <v>12</v>
      </c>
      <c r="R347" s="37">
        <v>1</v>
      </c>
      <c r="S347" s="37">
        <v>1</v>
      </c>
      <c r="T347" s="37">
        <v>0</v>
      </c>
      <c r="U347" s="37">
        <v>6</v>
      </c>
      <c r="V347" s="37">
        <v>0</v>
      </c>
      <c r="W347" s="37">
        <v>4</v>
      </c>
      <c r="X347" s="37">
        <v>54</v>
      </c>
      <c r="Y347" s="37">
        <v>3</v>
      </c>
      <c r="Z347" s="37">
        <v>1</v>
      </c>
      <c r="AA347" s="37">
        <v>4</v>
      </c>
      <c r="AB347" s="37">
        <v>0</v>
      </c>
      <c r="AC347" s="37">
        <v>1</v>
      </c>
      <c r="AD347" s="60">
        <f t="shared" si="9"/>
        <v>58</v>
      </c>
      <c r="AE347" s="61">
        <f t="shared" si="8"/>
        <v>163</v>
      </c>
    </row>
    <row r="348" spans="1:31" x14ac:dyDescent="0.3">
      <c r="A348" s="72">
        <f t="shared" si="12"/>
        <v>44243</v>
      </c>
      <c r="B348" s="37">
        <v>72</v>
      </c>
      <c r="C348" s="37">
        <v>37</v>
      </c>
      <c r="D348" s="37">
        <v>37</v>
      </c>
      <c r="E348" s="37">
        <v>26</v>
      </c>
      <c r="F348" s="37">
        <v>2</v>
      </c>
      <c r="G348" s="37">
        <v>38</v>
      </c>
      <c r="H348" s="37">
        <v>18</v>
      </c>
      <c r="I348" s="37">
        <v>10</v>
      </c>
      <c r="J348" s="37">
        <v>8</v>
      </c>
      <c r="K348" s="37">
        <v>30</v>
      </c>
      <c r="L348" s="37">
        <v>15</v>
      </c>
      <c r="M348" s="37">
        <v>7</v>
      </c>
      <c r="N348" s="37">
        <v>30</v>
      </c>
      <c r="O348" s="37">
        <v>11</v>
      </c>
      <c r="P348" s="37">
        <v>43</v>
      </c>
      <c r="Q348" s="37">
        <v>95</v>
      </c>
      <c r="R348" s="37">
        <v>4</v>
      </c>
      <c r="S348" s="37">
        <v>25</v>
      </c>
      <c r="T348" s="37">
        <v>17</v>
      </c>
      <c r="U348" s="37">
        <v>36</v>
      </c>
      <c r="V348" s="37">
        <v>7</v>
      </c>
      <c r="W348" s="37">
        <v>28</v>
      </c>
      <c r="X348" s="37">
        <v>298</v>
      </c>
      <c r="Y348" s="37">
        <v>49</v>
      </c>
      <c r="Z348" s="37">
        <v>2</v>
      </c>
      <c r="AA348" s="37">
        <v>52</v>
      </c>
      <c r="AB348" s="37">
        <v>53</v>
      </c>
      <c r="AC348" s="37">
        <v>18</v>
      </c>
      <c r="AD348" s="60">
        <f t="shared" si="9"/>
        <v>326</v>
      </c>
      <c r="AE348" s="61">
        <f t="shared" si="8"/>
        <v>1068</v>
      </c>
    </row>
    <row r="349" spans="1:31" x14ac:dyDescent="0.3">
      <c r="A349" s="72">
        <f t="shared" si="12"/>
        <v>44244</v>
      </c>
      <c r="B349" s="37">
        <v>52</v>
      </c>
      <c r="C349" s="37">
        <v>158</v>
      </c>
      <c r="D349" s="37">
        <v>50</v>
      </c>
      <c r="E349" s="37">
        <v>13</v>
      </c>
      <c r="F349" s="37">
        <v>4</v>
      </c>
      <c r="G349" s="37">
        <v>53</v>
      </c>
      <c r="H349" s="37">
        <v>14</v>
      </c>
      <c r="I349" s="37">
        <v>19</v>
      </c>
      <c r="J349" s="37">
        <v>11</v>
      </c>
      <c r="K349" s="37">
        <v>47</v>
      </c>
      <c r="L349" s="37">
        <v>10</v>
      </c>
      <c r="M349" s="37">
        <v>7</v>
      </c>
      <c r="N349" s="37">
        <v>40</v>
      </c>
      <c r="O349" s="37">
        <v>31</v>
      </c>
      <c r="P349" s="37">
        <v>59</v>
      </c>
      <c r="Q349" s="37">
        <v>129</v>
      </c>
      <c r="R349" s="37">
        <v>4</v>
      </c>
      <c r="S349" s="37">
        <v>11</v>
      </c>
      <c r="T349" s="37">
        <v>17</v>
      </c>
      <c r="U349" s="37">
        <v>43</v>
      </c>
      <c r="V349" s="37">
        <v>13</v>
      </c>
      <c r="W349" s="37">
        <v>38</v>
      </c>
      <c r="X349" s="37">
        <v>353</v>
      </c>
      <c r="Y349" s="37">
        <v>52</v>
      </c>
      <c r="Z349" s="37">
        <v>2</v>
      </c>
      <c r="AA349" s="37">
        <v>49</v>
      </c>
      <c r="AB349" s="37">
        <v>41</v>
      </c>
      <c r="AC349" s="37">
        <v>29</v>
      </c>
      <c r="AD349" s="60">
        <f t="shared" si="9"/>
        <v>391</v>
      </c>
      <c r="AE349" s="61">
        <f t="shared" si="8"/>
        <v>1349</v>
      </c>
    </row>
    <row r="350" spans="1:31" x14ac:dyDescent="0.3">
      <c r="A350" s="72">
        <f t="shared" si="12"/>
        <v>44245</v>
      </c>
      <c r="B350" s="37">
        <v>53</v>
      </c>
      <c r="C350" s="37">
        <v>137</v>
      </c>
      <c r="D350" s="37">
        <v>60</v>
      </c>
      <c r="E350" s="37">
        <v>28</v>
      </c>
      <c r="F350" s="37">
        <v>8</v>
      </c>
      <c r="G350" s="37">
        <v>49</v>
      </c>
      <c r="H350" s="37">
        <v>8</v>
      </c>
      <c r="I350" s="37">
        <v>7</v>
      </c>
      <c r="J350" s="37">
        <v>9</v>
      </c>
      <c r="K350" s="37">
        <v>55</v>
      </c>
      <c r="L350" s="37">
        <v>12</v>
      </c>
      <c r="M350" s="37">
        <v>14</v>
      </c>
      <c r="N350" s="37">
        <v>29</v>
      </c>
      <c r="O350" s="37">
        <v>22</v>
      </c>
      <c r="P350" s="37">
        <v>68</v>
      </c>
      <c r="Q350" s="37">
        <v>72</v>
      </c>
      <c r="R350" s="37">
        <v>5</v>
      </c>
      <c r="S350" s="37">
        <v>21</v>
      </c>
      <c r="T350" s="37">
        <v>14</v>
      </c>
      <c r="U350" s="37">
        <v>34</v>
      </c>
      <c r="V350" s="37">
        <v>17</v>
      </c>
      <c r="W350" s="37">
        <v>32</v>
      </c>
      <c r="X350" s="37">
        <v>369</v>
      </c>
      <c r="Y350" s="37">
        <v>22</v>
      </c>
      <c r="Z350" s="37">
        <v>1</v>
      </c>
      <c r="AA350" s="37">
        <v>29</v>
      </c>
      <c r="AB350" s="37">
        <v>48</v>
      </c>
      <c r="AC350" s="37">
        <v>23</v>
      </c>
      <c r="AD350" s="60">
        <f t="shared" si="9"/>
        <v>401</v>
      </c>
      <c r="AE350" s="61">
        <f t="shared" si="8"/>
        <v>1246</v>
      </c>
    </row>
    <row r="351" spans="1:31" x14ac:dyDescent="0.3">
      <c r="A351" s="72">
        <f t="shared" si="12"/>
        <v>44246</v>
      </c>
      <c r="B351" s="37">
        <v>39</v>
      </c>
      <c r="C351" s="37">
        <v>48</v>
      </c>
      <c r="D351" s="37">
        <v>36</v>
      </c>
      <c r="E351" s="37">
        <v>21</v>
      </c>
      <c r="F351" s="37">
        <v>4</v>
      </c>
      <c r="G351" s="37">
        <v>42</v>
      </c>
      <c r="H351" s="37">
        <v>12</v>
      </c>
      <c r="I351" s="37">
        <v>14</v>
      </c>
      <c r="J351" s="37">
        <v>4</v>
      </c>
      <c r="K351" s="37">
        <v>31</v>
      </c>
      <c r="L351" s="37">
        <v>17</v>
      </c>
      <c r="M351" s="37">
        <v>10</v>
      </c>
      <c r="N351" s="37">
        <v>62</v>
      </c>
      <c r="O351" s="37">
        <v>27</v>
      </c>
      <c r="P351" s="37">
        <v>70</v>
      </c>
      <c r="Q351" s="37">
        <v>93</v>
      </c>
      <c r="R351" s="37">
        <v>5</v>
      </c>
      <c r="S351" s="37">
        <v>11</v>
      </c>
      <c r="T351" s="37">
        <v>12</v>
      </c>
      <c r="U351" s="37">
        <v>33</v>
      </c>
      <c r="V351" s="37">
        <v>7</v>
      </c>
      <c r="W351" s="37">
        <v>21</v>
      </c>
      <c r="X351" s="37">
        <v>335</v>
      </c>
      <c r="Y351" s="37">
        <v>40</v>
      </c>
      <c r="Z351" s="37">
        <v>2</v>
      </c>
      <c r="AA351" s="37">
        <v>43</v>
      </c>
      <c r="AB351" s="37">
        <v>38</v>
      </c>
      <c r="AC351" s="37">
        <v>9</v>
      </c>
      <c r="AD351" s="60">
        <f t="shared" si="9"/>
        <v>356</v>
      </c>
      <c r="AE351" s="61">
        <f t="shared" si="8"/>
        <v>1086</v>
      </c>
    </row>
    <row r="352" spans="1:31" x14ac:dyDescent="0.3">
      <c r="A352" s="72">
        <f t="shared" si="12"/>
        <v>44247</v>
      </c>
      <c r="B352" s="37">
        <v>57</v>
      </c>
      <c r="C352" s="37">
        <v>191</v>
      </c>
      <c r="D352" s="37">
        <v>81</v>
      </c>
      <c r="E352" s="37">
        <v>20</v>
      </c>
      <c r="F352" s="37">
        <v>3</v>
      </c>
      <c r="G352" s="37">
        <v>61</v>
      </c>
      <c r="H352" s="37">
        <v>17</v>
      </c>
      <c r="I352" s="37">
        <v>27</v>
      </c>
      <c r="J352" s="37">
        <v>11</v>
      </c>
      <c r="K352" s="37">
        <v>63</v>
      </c>
      <c r="L352" s="37">
        <v>15</v>
      </c>
      <c r="M352" s="37">
        <v>6</v>
      </c>
      <c r="N352" s="37">
        <v>34</v>
      </c>
      <c r="O352" s="37">
        <v>30</v>
      </c>
      <c r="P352" s="37">
        <v>63</v>
      </c>
      <c r="Q352" s="37">
        <v>97</v>
      </c>
      <c r="R352" s="37">
        <v>9</v>
      </c>
      <c r="S352" s="37">
        <v>29</v>
      </c>
      <c r="T352" s="37">
        <v>16</v>
      </c>
      <c r="U352" s="37">
        <v>45</v>
      </c>
      <c r="V352" s="37">
        <v>9</v>
      </c>
      <c r="W352" s="37">
        <v>45</v>
      </c>
      <c r="X352" s="37">
        <v>363</v>
      </c>
      <c r="Y352" s="37">
        <v>38</v>
      </c>
      <c r="Z352" s="37">
        <v>4</v>
      </c>
      <c r="AA352" s="37">
        <v>56</v>
      </c>
      <c r="AB352" s="37">
        <v>51</v>
      </c>
      <c r="AC352" s="37">
        <v>22</v>
      </c>
      <c r="AD352" s="60">
        <f t="shared" si="9"/>
        <v>408</v>
      </c>
      <c r="AE352" s="61">
        <f t="shared" si="8"/>
        <v>1463</v>
      </c>
    </row>
    <row r="353" spans="1:31" x14ac:dyDescent="0.3">
      <c r="A353" s="72">
        <f t="shared" si="12"/>
        <v>44248</v>
      </c>
      <c r="B353" s="37">
        <v>9</v>
      </c>
      <c r="C353" s="37">
        <v>29</v>
      </c>
      <c r="D353" s="37">
        <v>33</v>
      </c>
      <c r="E353" s="37">
        <v>3</v>
      </c>
      <c r="F353" s="37">
        <v>1</v>
      </c>
      <c r="G353" s="37">
        <v>12</v>
      </c>
      <c r="H353" s="37">
        <v>10</v>
      </c>
      <c r="I353" s="37">
        <v>10</v>
      </c>
      <c r="J353" s="37">
        <v>0</v>
      </c>
      <c r="K353" s="37">
        <v>24</v>
      </c>
      <c r="L353" s="37">
        <v>22</v>
      </c>
      <c r="M353" s="37">
        <v>2</v>
      </c>
      <c r="N353" s="37">
        <v>27</v>
      </c>
      <c r="O353" s="37">
        <v>19</v>
      </c>
      <c r="P353" s="37">
        <v>25</v>
      </c>
      <c r="Q353" s="37">
        <v>43</v>
      </c>
      <c r="R353" s="37">
        <v>2</v>
      </c>
      <c r="S353" s="37">
        <v>0</v>
      </c>
      <c r="T353" s="37">
        <v>3</v>
      </c>
      <c r="U353" s="37">
        <v>12</v>
      </c>
      <c r="V353" s="37">
        <v>4</v>
      </c>
      <c r="W353" s="37">
        <v>24</v>
      </c>
      <c r="X353" s="37">
        <v>196</v>
      </c>
      <c r="Y353" s="37">
        <v>8</v>
      </c>
      <c r="Z353" s="37">
        <v>3</v>
      </c>
      <c r="AA353" s="37">
        <v>13</v>
      </c>
      <c r="AB353" s="37">
        <v>7</v>
      </c>
      <c r="AC353" s="37">
        <v>7</v>
      </c>
      <c r="AD353" s="60">
        <f t="shared" si="9"/>
        <v>220</v>
      </c>
      <c r="AE353" s="61">
        <f t="shared" si="8"/>
        <v>548</v>
      </c>
    </row>
    <row r="354" spans="1:31" x14ac:dyDescent="0.3">
      <c r="A354" s="72">
        <f t="shared" si="12"/>
        <v>44249</v>
      </c>
      <c r="B354" s="37">
        <v>4</v>
      </c>
      <c r="C354" s="37">
        <v>34</v>
      </c>
      <c r="D354" s="37">
        <v>28</v>
      </c>
      <c r="E354" s="37">
        <v>5</v>
      </c>
      <c r="F354" s="37">
        <v>0</v>
      </c>
      <c r="G354" s="37">
        <v>6</v>
      </c>
      <c r="H354" s="37">
        <v>0</v>
      </c>
      <c r="I354" s="37">
        <v>0</v>
      </c>
      <c r="J354" s="37">
        <v>0</v>
      </c>
      <c r="K354" s="37">
        <v>0</v>
      </c>
      <c r="L354" s="37">
        <v>1</v>
      </c>
      <c r="M354" s="37">
        <v>0</v>
      </c>
      <c r="N354" s="37">
        <v>2</v>
      </c>
      <c r="O354" s="37">
        <v>19</v>
      </c>
      <c r="P354" s="37">
        <v>17</v>
      </c>
      <c r="Q354" s="37">
        <v>17</v>
      </c>
      <c r="R354" s="37">
        <v>7</v>
      </c>
      <c r="S354" s="37">
        <v>1</v>
      </c>
      <c r="T354" s="37">
        <v>0</v>
      </c>
      <c r="U354" s="37">
        <v>0</v>
      </c>
      <c r="V354" s="37">
        <v>0</v>
      </c>
      <c r="W354" s="37">
        <v>7</v>
      </c>
      <c r="X354" s="37">
        <v>77</v>
      </c>
      <c r="Y354" s="37">
        <v>2</v>
      </c>
      <c r="Z354" s="37">
        <v>0</v>
      </c>
      <c r="AA354" s="37">
        <v>0</v>
      </c>
      <c r="AB354" s="37">
        <v>0</v>
      </c>
      <c r="AC354" s="37">
        <v>0</v>
      </c>
      <c r="AD354" s="60">
        <f t="shared" si="9"/>
        <v>84</v>
      </c>
      <c r="AE354" s="61">
        <f t="shared" si="8"/>
        <v>227</v>
      </c>
    </row>
    <row r="355" spans="1:31" x14ac:dyDescent="0.3">
      <c r="A355" s="72">
        <f t="shared" si="12"/>
        <v>44250</v>
      </c>
      <c r="B355" s="37">
        <v>97</v>
      </c>
      <c r="C355" s="37">
        <v>182</v>
      </c>
      <c r="D355" s="37">
        <v>103</v>
      </c>
      <c r="E355" s="37">
        <v>38</v>
      </c>
      <c r="F355" s="37">
        <v>7</v>
      </c>
      <c r="G355" s="37">
        <v>81</v>
      </c>
      <c r="H355" s="37">
        <v>17</v>
      </c>
      <c r="I355" s="37">
        <v>19</v>
      </c>
      <c r="J355" s="37">
        <v>11</v>
      </c>
      <c r="K355" s="37">
        <v>75</v>
      </c>
      <c r="L355" s="37">
        <v>32</v>
      </c>
      <c r="M355" s="37">
        <v>23</v>
      </c>
      <c r="N355" s="37">
        <v>45</v>
      </c>
      <c r="O355" s="37">
        <v>20</v>
      </c>
      <c r="P355" s="37">
        <v>114</v>
      </c>
      <c r="Q355" s="37">
        <v>138</v>
      </c>
      <c r="R355" s="37">
        <v>2</v>
      </c>
      <c r="S355" s="37">
        <v>32</v>
      </c>
      <c r="T355" s="37">
        <v>28</v>
      </c>
      <c r="U355" s="37">
        <v>55</v>
      </c>
      <c r="V355" s="37">
        <v>7</v>
      </c>
      <c r="W355" s="37">
        <v>39</v>
      </c>
      <c r="X355" s="37">
        <v>478</v>
      </c>
      <c r="Y355" s="37">
        <v>82</v>
      </c>
      <c r="Z355" s="37">
        <v>1</v>
      </c>
      <c r="AA355" s="37">
        <v>74</v>
      </c>
      <c r="AB355" s="37">
        <v>89</v>
      </c>
      <c r="AC355" s="37">
        <v>36</v>
      </c>
      <c r="AD355" s="60">
        <f t="shared" si="9"/>
        <v>517</v>
      </c>
      <c r="AE355" s="61">
        <f t="shared" si="8"/>
        <v>1925</v>
      </c>
    </row>
    <row r="356" spans="1:31" x14ac:dyDescent="0.3">
      <c r="A356" s="72">
        <f t="shared" si="12"/>
        <v>44251</v>
      </c>
      <c r="B356" s="37">
        <v>72</v>
      </c>
      <c r="C356" s="37">
        <v>154</v>
      </c>
      <c r="D356" s="37">
        <v>82</v>
      </c>
      <c r="E356" s="37">
        <v>25</v>
      </c>
      <c r="F356" s="37">
        <v>6</v>
      </c>
      <c r="G356" s="37">
        <v>59</v>
      </c>
      <c r="H356" s="37">
        <v>11</v>
      </c>
      <c r="I356" s="37">
        <v>13</v>
      </c>
      <c r="J356" s="37">
        <v>5</v>
      </c>
      <c r="K356" s="37">
        <v>72</v>
      </c>
      <c r="L356" s="37">
        <v>27</v>
      </c>
      <c r="M356" s="37">
        <v>12</v>
      </c>
      <c r="N356" s="37">
        <v>52</v>
      </c>
      <c r="O356" s="37">
        <v>24</v>
      </c>
      <c r="P356" s="37">
        <v>115</v>
      </c>
      <c r="Q356" s="37">
        <v>181</v>
      </c>
      <c r="R356" s="37">
        <v>7</v>
      </c>
      <c r="S356" s="37">
        <v>24</v>
      </c>
      <c r="T356" s="37">
        <v>22</v>
      </c>
      <c r="U356" s="37">
        <v>35</v>
      </c>
      <c r="V356" s="37">
        <v>17</v>
      </c>
      <c r="W356" s="37">
        <v>75</v>
      </c>
      <c r="X356" s="37">
        <v>496</v>
      </c>
      <c r="Y356" s="37">
        <v>52</v>
      </c>
      <c r="Z356" s="37">
        <v>5</v>
      </c>
      <c r="AA356" s="37">
        <v>66</v>
      </c>
      <c r="AB356" s="37">
        <v>65</v>
      </c>
      <c r="AC356" s="37">
        <v>26</v>
      </c>
      <c r="AD356" s="60">
        <f t="shared" si="9"/>
        <v>571</v>
      </c>
      <c r="AE356" s="61">
        <f t="shared" si="8"/>
        <v>1800</v>
      </c>
    </row>
    <row r="357" spans="1:31" x14ac:dyDescent="0.3">
      <c r="A357" s="72">
        <f t="shared" si="12"/>
        <v>44252</v>
      </c>
      <c r="B357" s="37">
        <v>79</v>
      </c>
      <c r="C357" s="37">
        <v>94</v>
      </c>
      <c r="D357" s="37">
        <v>79</v>
      </c>
      <c r="E357" s="37">
        <v>34</v>
      </c>
      <c r="F357" s="37">
        <v>6</v>
      </c>
      <c r="G357" s="37">
        <v>71</v>
      </c>
      <c r="H357" s="37">
        <v>29</v>
      </c>
      <c r="I357" s="37">
        <v>30</v>
      </c>
      <c r="J357" s="37">
        <v>16</v>
      </c>
      <c r="K357" s="37">
        <v>53</v>
      </c>
      <c r="L357" s="37">
        <v>22</v>
      </c>
      <c r="M357" s="37">
        <v>25</v>
      </c>
      <c r="N357" s="37">
        <v>68</v>
      </c>
      <c r="O357" s="37">
        <v>44</v>
      </c>
      <c r="P357" s="37">
        <v>89</v>
      </c>
      <c r="Q357" s="37">
        <v>139</v>
      </c>
      <c r="R357" s="37">
        <v>11</v>
      </c>
      <c r="S357" s="37">
        <v>21</v>
      </c>
      <c r="T357" s="37">
        <v>19</v>
      </c>
      <c r="U357" s="37">
        <v>39</v>
      </c>
      <c r="V357" s="37">
        <v>9</v>
      </c>
      <c r="W357" s="37">
        <v>46</v>
      </c>
      <c r="X357" s="37">
        <v>464</v>
      </c>
      <c r="Y357" s="37">
        <v>75</v>
      </c>
      <c r="Z357" s="37">
        <v>3</v>
      </c>
      <c r="AA357" s="37">
        <v>75</v>
      </c>
      <c r="AB357" s="37">
        <v>69</v>
      </c>
      <c r="AC357" s="37">
        <v>24</v>
      </c>
      <c r="AD357" s="60">
        <f t="shared" si="9"/>
        <v>510</v>
      </c>
      <c r="AE357" s="61">
        <f t="shared" si="8"/>
        <v>1733</v>
      </c>
    </row>
    <row r="358" spans="1:31" x14ac:dyDescent="0.3">
      <c r="A358" s="72">
        <f t="shared" si="12"/>
        <v>44253</v>
      </c>
      <c r="B358" s="37">
        <v>78</v>
      </c>
      <c r="C358" s="37">
        <v>194</v>
      </c>
      <c r="D358" s="37">
        <v>112</v>
      </c>
      <c r="E358" s="37">
        <v>22</v>
      </c>
      <c r="F358" s="37">
        <v>5</v>
      </c>
      <c r="G358" s="37">
        <v>69</v>
      </c>
      <c r="H358" s="37">
        <v>11</v>
      </c>
      <c r="I358" s="37">
        <v>19</v>
      </c>
      <c r="J358" s="37">
        <v>15</v>
      </c>
      <c r="K358" s="37">
        <v>41</v>
      </c>
      <c r="L358" s="37">
        <v>27</v>
      </c>
      <c r="M358" s="37">
        <v>20</v>
      </c>
      <c r="N358" s="37">
        <v>44</v>
      </c>
      <c r="O358" s="37">
        <v>36</v>
      </c>
      <c r="P358" s="37">
        <v>103</v>
      </c>
      <c r="Q358" s="37">
        <v>139</v>
      </c>
      <c r="R358" s="37">
        <v>1</v>
      </c>
      <c r="S358" s="37">
        <v>27</v>
      </c>
      <c r="T358" s="37">
        <v>28</v>
      </c>
      <c r="U358" s="37">
        <v>65</v>
      </c>
      <c r="V358" s="37">
        <v>21</v>
      </c>
      <c r="W358" s="37">
        <v>50</v>
      </c>
      <c r="X358" s="37">
        <v>503</v>
      </c>
      <c r="Y358" s="37">
        <v>55</v>
      </c>
      <c r="Z358" s="37">
        <v>0</v>
      </c>
      <c r="AA358" s="37">
        <v>57</v>
      </c>
      <c r="AB358" s="37">
        <v>51</v>
      </c>
      <c r="AC358" s="37">
        <v>29</v>
      </c>
      <c r="AD358" s="60">
        <f t="shared" si="9"/>
        <v>553</v>
      </c>
      <c r="AE358" s="61">
        <f t="shared" si="8"/>
        <v>1822</v>
      </c>
    </row>
    <row r="359" spans="1:31" x14ac:dyDescent="0.3">
      <c r="A359" s="72">
        <f t="shared" si="12"/>
        <v>44254</v>
      </c>
      <c r="B359" s="37">
        <v>85</v>
      </c>
      <c r="C359" s="37">
        <v>53</v>
      </c>
      <c r="D359" s="37">
        <v>59</v>
      </c>
      <c r="E359" s="37">
        <v>40</v>
      </c>
      <c r="F359" s="37">
        <v>7</v>
      </c>
      <c r="G359" s="37">
        <v>58</v>
      </c>
      <c r="H359" s="37">
        <v>28</v>
      </c>
      <c r="I359" s="37">
        <v>34</v>
      </c>
      <c r="J359" s="37">
        <v>22</v>
      </c>
      <c r="K359" s="37">
        <v>45</v>
      </c>
      <c r="L359" s="37">
        <v>21</v>
      </c>
      <c r="M359" s="37">
        <v>17</v>
      </c>
      <c r="N359" s="37">
        <v>56</v>
      </c>
      <c r="O359" s="37">
        <v>30</v>
      </c>
      <c r="P359" s="37">
        <v>115</v>
      </c>
      <c r="Q359" s="37">
        <v>150</v>
      </c>
      <c r="R359" s="37">
        <v>8</v>
      </c>
      <c r="S359" s="37">
        <v>26</v>
      </c>
      <c r="T359" s="37">
        <v>32</v>
      </c>
      <c r="U359" s="37">
        <v>33</v>
      </c>
      <c r="V359" s="37">
        <v>18</v>
      </c>
      <c r="W359" s="37">
        <v>55</v>
      </c>
      <c r="X359" s="37">
        <v>499</v>
      </c>
      <c r="Y359" s="37">
        <v>47</v>
      </c>
      <c r="Z359" s="37">
        <v>4</v>
      </c>
      <c r="AA359" s="37">
        <v>57</v>
      </c>
      <c r="AB359" s="37">
        <v>64</v>
      </c>
      <c r="AC359" s="37">
        <v>18</v>
      </c>
      <c r="AD359" s="60">
        <f t="shared" si="9"/>
        <v>554</v>
      </c>
      <c r="AE359" s="61">
        <f t="shared" si="8"/>
        <v>1681</v>
      </c>
    </row>
    <row r="360" spans="1:31" x14ac:dyDescent="0.3">
      <c r="A360" s="72">
        <f t="shared" si="12"/>
        <v>44255</v>
      </c>
      <c r="B360" s="37">
        <v>29</v>
      </c>
      <c r="C360" s="37">
        <v>148</v>
      </c>
      <c r="D360" s="37">
        <v>60</v>
      </c>
      <c r="E360" s="37">
        <v>6</v>
      </c>
      <c r="F360" s="37">
        <v>0</v>
      </c>
      <c r="G360" s="37">
        <v>46</v>
      </c>
      <c r="H360" s="37">
        <v>8</v>
      </c>
      <c r="I360" s="37">
        <v>16</v>
      </c>
      <c r="J360" s="37">
        <v>3</v>
      </c>
      <c r="K360" s="37">
        <v>31</v>
      </c>
      <c r="L360" s="37">
        <v>20</v>
      </c>
      <c r="M360" s="37">
        <v>5</v>
      </c>
      <c r="N360" s="37">
        <v>29</v>
      </c>
      <c r="O360" s="37">
        <v>29</v>
      </c>
      <c r="P360" s="37">
        <v>51</v>
      </c>
      <c r="Q360" s="37">
        <v>70</v>
      </c>
      <c r="R360" s="37">
        <v>8</v>
      </c>
      <c r="S360" s="37">
        <v>7</v>
      </c>
      <c r="T360" s="37">
        <v>9</v>
      </c>
      <c r="U360" s="37">
        <v>37</v>
      </c>
      <c r="V360" s="37">
        <v>14</v>
      </c>
      <c r="W360" s="37">
        <v>56</v>
      </c>
      <c r="X360" s="37">
        <v>322</v>
      </c>
      <c r="Y360" s="37">
        <v>16</v>
      </c>
      <c r="Z360" s="37">
        <v>1</v>
      </c>
      <c r="AA360" s="37">
        <v>25</v>
      </c>
      <c r="AB360" s="37">
        <v>17</v>
      </c>
      <c r="AC360" s="37">
        <v>16</v>
      </c>
      <c r="AD360" s="60">
        <f t="shared" si="9"/>
        <v>378</v>
      </c>
      <c r="AE360" s="61">
        <f t="shared" si="8"/>
        <v>1079</v>
      </c>
    </row>
    <row r="361" spans="1:31" x14ac:dyDescent="0.3">
      <c r="A361" s="72">
        <f t="shared" si="12"/>
        <v>44256</v>
      </c>
      <c r="B361" s="37">
        <v>5</v>
      </c>
      <c r="C361" s="37">
        <v>36</v>
      </c>
      <c r="D361" s="37">
        <v>35</v>
      </c>
      <c r="E361" s="37">
        <v>2</v>
      </c>
      <c r="F361" s="37">
        <v>0</v>
      </c>
      <c r="G361" s="37">
        <v>16</v>
      </c>
      <c r="H361" s="37">
        <v>1</v>
      </c>
      <c r="I361" s="37">
        <v>2</v>
      </c>
      <c r="J361" s="37">
        <v>5</v>
      </c>
      <c r="K361" s="37">
        <v>6</v>
      </c>
      <c r="L361" s="37">
        <v>5</v>
      </c>
      <c r="M361" s="37">
        <v>0</v>
      </c>
      <c r="N361" s="37">
        <v>16</v>
      </c>
      <c r="O361" s="37">
        <v>8</v>
      </c>
      <c r="P361" s="37">
        <v>34</v>
      </c>
      <c r="Q361" s="37">
        <v>20</v>
      </c>
      <c r="R361" s="37">
        <v>3</v>
      </c>
      <c r="S361" s="37">
        <v>4</v>
      </c>
      <c r="T361" s="37">
        <v>3</v>
      </c>
      <c r="U361" s="37">
        <v>18</v>
      </c>
      <c r="V361" s="37">
        <v>4</v>
      </c>
      <c r="W361" s="37">
        <v>12</v>
      </c>
      <c r="X361" s="37">
        <v>82</v>
      </c>
      <c r="Y361" s="37">
        <v>3</v>
      </c>
      <c r="Z361" s="37">
        <v>3</v>
      </c>
      <c r="AA361" s="37">
        <v>4</v>
      </c>
      <c r="AB361" s="37">
        <v>0</v>
      </c>
      <c r="AC361" s="37">
        <v>5</v>
      </c>
      <c r="AD361" s="60">
        <f t="shared" si="9"/>
        <v>94</v>
      </c>
      <c r="AE361" s="61">
        <f t="shared" si="8"/>
        <v>332</v>
      </c>
    </row>
    <row r="362" spans="1:31" x14ac:dyDescent="0.3">
      <c r="A362" s="72">
        <f t="shared" si="12"/>
        <v>44257</v>
      </c>
      <c r="B362" s="37">
        <v>123</v>
      </c>
      <c r="C362" s="37">
        <v>274</v>
      </c>
      <c r="D362" s="37">
        <v>138</v>
      </c>
      <c r="E362" s="37">
        <v>66</v>
      </c>
      <c r="F362" s="37">
        <v>9</v>
      </c>
      <c r="G362" s="37">
        <v>71</v>
      </c>
      <c r="H362" s="37">
        <v>42</v>
      </c>
      <c r="I362" s="37">
        <v>18</v>
      </c>
      <c r="J362" s="37">
        <v>18</v>
      </c>
      <c r="K362" s="37">
        <v>84</v>
      </c>
      <c r="L362" s="37">
        <v>30</v>
      </c>
      <c r="M362" s="37">
        <v>42</v>
      </c>
      <c r="N362" s="37">
        <v>44</v>
      </c>
      <c r="O362" s="37">
        <v>37</v>
      </c>
      <c r="P362" s="37">
        <v>138</v>
      </c>
      <c r="Q362" s="37">
        <v>194</v>
      </c>
      <c r="R362" s="37">
        <v>9</v>
      </c>
      <c r="S362" s="37">
        <v>56</v>
      </c>
      <c r="T362" s="37">
        <v>36</v>
      </c>
      <c r="U362" s="37">
        <v>74</v>
      </c>
      <c r="V362" s="37">
        <v>39</v>
      </c>
      <c r="W362" s="37">
        <v>51</v>
      </c>
      <c r="X362" s="37">
        <v>645</v>
      </c>
      <c r="Y362" s="37">
        <v>109</v>
      </c>
      <c r="Z362" s="37">
        <v>9</v>
      </c>
      <c r="AA362" s="37">
        <v>87</v>
      </c>
      <c r="AB362" s="37">
        <v>105</v>
      </c>
      <c r="AC362" s="37">
        <v>40</v>
      </c>
      <c r="AD362" s="60">
        <f t="shared" si="9"/>
        <v>696</v>
      </c>
      <c r="AE362" s="61">
        <f t="shared" si="8"/>
        <v>2588</v>
      </c>
    </row>
    <row r="363" spans="1:31" x14ac:dyDescent="0.3">
      <c r="A363" s="72">
        <f t="shared" si="12"/>
        <v>44258</v>
      </c>
      <c r="B363" s="37">
        <v>104</v>
      </c>
      <c r="C363" s="37">
        <v>63</v>
      </c>
      <c r="D363" s="37">
        <v>110</v>
      </c>
      <c r="E363" s="37">
        <v>62</v>
      </c>
      <c r="F363" s="37">
        <v>11</v>
      </c>
      <c r="G363" s="37">
        <v>98</v>
      </c>
      <c r="H363" s="37">
        <v>25</v>
      </c>
      <c r="I363" s="37">
        <v>30</v>
      </c>
      <c r="J363" s="37">
        <v>25</v>
      </c>
      <c r="K363" s="37">
        <v>50</v>
      </c>
      <c r="L363" s="37">
        <v>28</v>
      </c>
      <c r="M363" s="37">
        <v>49</v>
      </c>
      <c r="N363" s="37">
        <v>89</v>
      </c>
      <c r="O363" s="37">
        <v>60</v>
      </c>
      <c r="P363" s="37">
        <v>129</v>
      </c>
      <c r="Q363" s="37">
        <v>187</v>
      </c>
      <c r="R363" s="37">
        <v>11</v>
      </c>
      <c r="S363" s="37">
        <v>48</v>
      </c>
      <c r="T363" s="37">
        <v>31</v>
      </c>
      <c r="U363" s="37">
        <v>56</v>
      </c>
      <c r="V363" s="37">
        <v>30</v>
      </c>
      <c r="W363" s="37">
        <v>106</v>
      </c>
      <c r="X363" s="37">
        <v>737</v>
      </c>
      <c r="Y363" s="37">
        <v>87</v>
      </c>
      <c r="Z363" s="37">
        <v>5</v>
      </c>
      <c r="AA363" s="37">
        <v>75</v>
      </c>
      <c r="AB363" s="37">
        <v>72</v>
      </c>
      <c r="AC363" s="37">
        <v>25</v>
      </c>
      <c r="AD363" s="60">
        <f t="shared" si="9"/>
        <v>843</v>
      </c>
      <c r="AE363" s="61">
        <f t="shared" si="8"/>
        <v>2403</v>
      </c>
    </row>
    <row r="364" spans="1:31" x14ac:dyDescent="0.3">
      <c r="A364" s="72">
        <f t="shared" si="12"/>
        <v>44259</v>
      </c>
      <c r="B364" s="37">
        <v>14</v>
      </c>
      <c r="C364" s="37">
        <v>190</v>
      </c>
      <c r="D364" s="37">
        <v>64</v>
      </c>
      <c r="E364" s="37">
        <v>4</v>
      </c>
      <c r="F364" s="37">
        <v>2</v>
      </c>
      <c r="G364" s="37">
        <v>22</v>
      </c>
      <c r="H364" s="37">
        <v>6</v>
      </c>
      <c r="I364" s="37">
        <v>23</v>
      </c>
      <c r="J364" s="37">
        <v>0</v>
      </c>
      <c r="K364" s="37">
        <v>2</v>
      </c>
      <c r="L364" s="37">
        <v>8</v>
      </c>
      <c r="M364" s="37">
        <v>2</v>
      </c>
      <c r="N364" s="37">
        <v>72</v>
      </c>
      <c r="O364" s="37">
        <v>30</v>
      </c>
      <c r="P364" s="37">
        <v>60</v>
      </c>
      <c r="Q364" s="37">
        <v>77</v>
      </c>
      <c r="R364" s="37">
        <v>9</v>
      </c>
      <c r="S364" s="37">
        <v>18</v>
      </c>
      <c r="T364" s="37">
        <v>14</v>
      </c>
      <c r="U364" s="37">
        <v>22</v>
      </c>
      <c r="V364" s="37">
        <v>6</v>
      </c>
      <c r="W364" s="37">
        <v>61</v>
      </c>
      <c r="X364" s="37">
        <v>380</v>
      </c>
      <c r="Y364" s="37">
        <v>4</v>
      </c>
      <c r="Z364" s="37">
        <v>1</v>
      </c>
      <c r="AA364" s="37">
        <v>25</v>
      </c>
      <c r="AB364" s="37">
        <v>17</v>
      </c>
      <c r="AC364" s="37">
        <v>21</v>
      </c>
      <c r="AD364" s="60">
        <f t="shared" si="9"/>
        <v>441</v>
      </c>
      <c r="AE364" s="61">
        <f t="shared" si="8"/>
        <v>1154</v>
      </c>
    </row>
    <row r="365" spans="1:31" x14ac:dyDescent="0.3">
      <c r="A365" s="72">
        <f t="shared" si="12"/>
        <v>44260</v>
      </c>
      <c r="B365" s="37">
        <v>112</v>
      </c>
      <c r="C365" s="37">
        <v>54</v>
      </c>
      <c r="D365" s="37">
        <v>142</v>
      </c>
      <c r="E365" s="37">
        <v>56</v>
      </c>
      <c r="F365" s="37">
        <v>4</v>
      </c>
      <c r="G365" s="37">
        <v>65</v>
      </c>
      <c r="H365" s="37">
        <v>28</v>
      </c>
      <c r="I365" s="37">
        <v>30</v>
      </c>
      <c r="J365" s="37">
        <v>15</v>
      </c>
      <c r="K365" s="37">
        <v>85</v>
      </c>
      <c r="L365" s="37">
        <v>33</v>
      </c>
      <c r="M365" s="37">
        <v>30</v>
      </c>
      <c r="N365" s="37">
        <v>51</v>
      </c>
      <c r="O365" s="37">
        <v>23</v>
      </c>
      <c r="P365" s="37">
        <v>115</v>
      </c>
      <c r="Q365" s="37">
        <v>183</v>
      </c>
      <c r="R365" s="37">
        <v>15</v>
      </c>
      <c r="S365" s="37">
        <v>56</v>
      </c>
      <c r="T365" s="37">
        <v>48</v>
      </c>
      <c r="U365" s="37">
        <v>48</v>
      </c>
      <c r="V365" s="37">
        <v>28</v>
      </c>
      <c r="W365" s="37">
        <v>60</v>
      </c>
      <c r="X365" s="37">
        <v>607</v>
      </c>
      <c r="Y365" s="37">
        <v>98</v>
      </c>
      <c r="Z365" s="37">
        <v>5</v>
      </c>
      <c r="AA365" s="37">
        <v>47</v>
      </c>
      <c r="AB365" s="37">
        <v>119</v>
      </c>
      <c r="AC365" s="37">
        <v>41</v>
      </c>
      <c r="AD365" s="60">
        <f t="shared" si="9"/>
        <v>667</v>
      </c>
      <c r="AE365" s="61">
        <f t="shared" si="8"/>
        <v>2198</v>
      </c>
    </row>
    <row r="366" spans="1:31" x14ac:dyDescent="0.3">
      <c r="A366" s="72">
        <f t="shared" si="12"/>
        <v>44261</v>
      </c>
      <c r="B366" s="37">
        <v>106</v>
      </c>
      <c r="C366" s="37">
        <v>428</v>
      </c>
      <c r="D366" s="37">
        <v>136</v>
      </c>
      <c r="E366" s="37">
        <v>83</v>
      </c>
      <c r="F366" s="37">
        <v>16</v>
      </c>
      <c r="G366" s="37">
        <v>88</v>
      </c>
      <c r="H366" s="37">
        <v>33</v>
      </c>
      <c r="I366" s="37">
        <v>33</v>
      </c>
      <c r="J366" s="37">
        <v>18</v>
      </c>
      <c r="K366" s="37">
        <v>61</v>
      </c>
      <c r="L366" s="37">
        <v>36</v>
      </c>
      <c r="M366" s="37">
        <v>46</v>
      </c>
      <c r="N366" s="37">
        <v>76</v>
      </c>
      <c r="O366" s="37">
        <v>51</v>
      </c>
      <c r="P366" s="37">
        <v>141</v>
      </c>
      <c r="Q366" s="37">
        <v>208</v>
      </c>
      <c r="R366" s="37">
        <v>19</v>
      </c>
      <c r="S366" s="37">
        <v>63</v>
      </c>
      <c r="T366" s="37">
        <v>35</v>
      </c>
      <c r="U366" s="37">
        <v>92</v>
      </c>
      <c r="V366" s="37">
        <v>36</v>
      </c>
      <c r="W366" s="37">
        <v>85</v>
      </c>
      <c r="X366" s="37">
        <v>734</v>
      </c>
      <c r="Y366" s="37">
        <v>121</v>
      </c>
      <c r="Z366" s="37">
        <v>8</v>
      </c>
      <c r="AA366" s="37">
        <v>99</v>
      </c>
      <c r="AB366" s="37">
        <v>93</v>
      </c>
      <c r="AC366" s="37">
        <v>59</v>
      </c>
      <c r="AD366" s="60">
        <f t="shared" si="9"/>
        <v>819</v>
      </c>
      <c r="AE366" s="61">
        <f t="shared" si="8"/>
        <v>3004</v>
      </c>
    </row>
    <row r="367" spans="1:31" x14ac:dyDescent="0.3">
      <c r="A367" s="72">
        <f t="shared" si="12"/>
        <v>44262</v>
      </c>
      <c r="B367" s="37">
        <v>45</v>
      </c>
      <c r="C367" s="37">
        <v>127</v>
      </c>
      <c r="D367" s="37">
        <v>112</v>
      </c>
      <c r="E367" s="37">
        <v>18</v>
      </c>
      <c r="F367" s="37">
        <v>3</v>
      </c>
      <c r="G367" s="37">
        <v>48</v>
      </c>
      <c r="H367" s="37">
        <v>23</v>
      </c>
      <c r="I367" s="37">
        <v>23</v>
      </c>
      <c r="J367" s="37">
        <v>15</v>
      </c>
      <c r="K367" s="37">
        <v>24</v>
      </c>
      <c r="L367" s="37">
        <v>27</v>
      </c>
      <c r="M367" s="37">
        <v>11</v>
      </c>
      <c r="N367" s="37">
        <v>51</v>
      </c>
      <c r="O367" s="37">
        <v>56</v>
      </c>
      <c r="P367" s="37">
        <v>86</v>
      </c>
      <c r="Q367" s="37">
        <v>98</v>
      </c>
      <c r="R367" s="37">
        <v>8</v>
      </c>
      <c r="S367" s="37">
        <v>17</v>
      </c>
      <c r="T367" s="37">
        <v>10</v>
      </c>
      <c r="U367" s="37">
        <v>39</v>
      </c>
      <c r="V367" s="37">
        <v>18</v>
      </c>
      <c r="W367" s="37">
        <v>63</v>
      </c>
      <c r="X367" s="37">
        <v>406</v>
      </c>
      <c r="Y367" s="37">
        <v>16</v>
      </c>
      <c r="Z367" s="37">
        <v>0</v>
      </c>
      <c r="AA367" s="37">
        <v>47</v>
      </c>
      <c r="AB367" s="37">
        <v>25</v>
      </c>
      <c r="AC367" s="37">
        <v>10</v>
      </c>
      <c r="AD367" s="60">
        <f t="shared" si="9"/>
        <v>469</v>
      </c>
      <c r="AE367" s="61">
        <f t="shared" si="8"/>
        <v>1426</v>
      </c>
    </row>
    <row r="368" spans="1:31" x14ac:dyDescent="0.3">
      <c r="A368" s="72">
        <f t="shared" si="12"/>
        <v>44263</v>
      </c>
      <c r="B368" s="37">
        <v>12</v>
      </c>
      <c r="C368" s="37">
        <v>15</v>
      </c>
      <c r="D368" s="37">
        <v>23</v>
      </c>
      <c r="E368" s="37">
        <v>9</v>
      </c>
      <c r="F368" s="37">
        <v>0</v>
      </c>
      <c r="G368" s="37">
        <v>26</v>
      </c>
      <c r="H368" s="37">
        <v>1</v>
      </c>
      <c r="I368" s="37">
        <v>21</v>
      </c>
      <c r="J368" s="37">
        <v>3</v>
      </c>
      <c r="K368" s="37">
        <v>10</v>
      </c>
      <c r="L368" s="37">
        <v>8</v>
      </c>
      <c r="M368" s="37">
        <v>0</v>
      </c>
      <c r="N368" s="37">
        <v>22</v>
      </c>
      <c r="O368" s="37">
        <v>13</v>
      </c>
      <c r="P368" s="37">
        <v>29</v>
      </c>
      <c r="Q368" s="37">
        <v>30</v>
      </c>
      <c r="R368" s="37">
        <v>10</v>
      </c>
      <c r="S368" s="37">
        <v>15</v>
      </c>
      <c r="T368" s="37">
        <v>7</v>
      </c>
      <c r="U368" s="37">
        <v>18</v>
      </c>
      <c r="V368" s="37">
        <v>8</v>
      </c>
      <c r="W368" s="37">
        <v>21</v>
      </c>
      <c r="X368" s="37">
        <v>160</v>
      </c>
      <c r="Y368" s="37">
        <v>8</v>
      </c>
      <c r="Z368" s="37">
        <v>6</v>
      </c>
      <c r="AA368" s="37">
        <v>9</v>
      </c>
      <c r="AB368" s="37">
        <v>4</v>
      </c>
      <c r="AC368" s="37">
        <v>9</v>
      </c>
      <c r="AD368" s="60">
        <f t="shared" si="9"/>
        <v>181</v>
      </c>
      <c r="AE368" s="61">
        <f t="shared" si="8"/>
        <v>497</v>
      </c>
    </row>
    <row r="369" spans="1:31" x14ac:dyDescent="0.3">
      <c r="A369" s="72">
        <f t="shared" si="12"/>
        <v>44264</v>
      </c>
      <c r="B369" s="37">
        <v>103</v>
      </c>
      <c r="C369" s="37">
        <v>227</v>
      </c>
      <c r="D369" s="37">
        <v>169</v>
      </c>
      <c r="E369" s="37">
        <v>74</v>
      </c>
      <c r="F369" s="37">
        <v>10</v>
      </c>
      <c r="G369" s="37">
        <v>82</v>
      </c>
      <c r="H369" s="37">
        <v>33</v>
      </c>
      <c r="I369" s="37">
        <v>28</v>
      </c>
      <c r="J369" s="37">
        <v>31</v>
      </c>
      <c r="K369" s="37">
        <v>66</v>
      </c>
      <c r="L369" s="37">
        <v>32</v>
      </c>
      <c r="M369" s="37">
        <v>45</v>
      </c>
      <c r="N369" s="37">
        <v>94</v>
      </c>
      <c r="O369" s="37">
        <v>33</v>
      </c>
      <c r="P369" s="37">
        <v>154</v>
      </c>
      <c r="Q369" s="37">
        <v>238</v>
      </c>
      <c r="R369" s="37">
        <v>10</v>
      </c>
      <c r="S369" s="37">
        <v>78</v>
      </c>
      <c r="T369" s="37">
        <v>89</v>
      </c>
      <c r="U369" s="37">
        <v>63</v>
      </c>
      <c r="V369" s="37">
        <v>37</v>
      </c>
      <c r="W369" s="37">
        <v>84</v>
      </c>
      <c r="X369" s="37">
        <v>802</v>
      </c>
      <c r="Y369" s="37">
        <v>116</v>
      </c>
      <c r="Z369" s="37">
        <v>9</v>
      </c>
      <c r="AA369" s="37">
        <v>94</v>
      </c>
      <c r="AB369" s="37">
        <v>160</v>
      </c>
      <c r="AC369" s="37">
        <v>34</v>
      </c>
      <c r="AD369" s="60">
        <f t="shared" si="9"/>
        <v>886</v>
      </c>
      <c r="AE369" s="61">
        <f t="shared" si="8"/>
        <v>2995</v>
      </c>
    </row>
    <row r="370" spans="1:31" x14ac:dyDescent="0.3">
      <c r="A370" s="72">
        <f t="shared" si="12"/>
        <v>44265</v>
      </c>
      <c r="B370" s="37">
        <v>126</v>
      </c>
      <c r="C370" s="37">
        <v>441</v>
      </c>
      <c r="D370" s="37">
        <v>272</v>
      </c>
      <c r="E370" s="37">
        <v>70</v>
      </c>
      <c r="F370" s="37">
        <v>16</v>
      </c>
      <c r="G370" s="37">
        <v>114</v>
      </c>
      <c r="H370" s="37">
        <v>50</v>
      </c>
      <c r="I370" s="37">
        <v>37</v>
      </c>
      <c r="J370" s="37">
        <v>27</v>
      </c>
      <c r="K370" s="37">
        <v>49</v>
      </c>
      <c r="L370" s="37">
        <v>35</v>
      </c>
      <c r="M370" s="37">
        <v>49</v>
      </c>
      <c r="N370" s="37">
        <v>87</v>
      </c>
      <c r="O370" s="37">
        <v>64</v>
      </c>
      <c r="P370" s="37">
        <v>142</v>
      </c>
      <c r="Q370" s="37">
        <v>217</v>
      </c>
      <c r="R370" s="37">
        <v>8</v>
      </c>
      <c r="S370" s="37">
        <v>72</v>
      </c>
      <c r="T370" s="37">
        <v>52</v>
      </c>
      <c r="U370" s="37">
        <v>99</v>
      </c>
      <c r="V370" s="37">
        <v>50</v>
      </c>
      <c r="W370" s="37">
        <v>147</v>
      </c>
      <c r="X370" s="37">
        <v>882</v>
      </c>
      <c r="Y370" s="37">
        <v>145</v>
      </c>
      <c r="Z370" s="37">
        <v>7</v>
      </c>
      <c r="AA370" s="37">
        <v>102</v>
      </c>
      <c r="AB370" s="37">
        <v>79</v>
      </c>
      <c r="AC370" s="37">
        <v>63</v>
      </c>
      <c r="AD370" s="60">
        <f t="shared" si="9"/>
        <v>1029</v>
      </c>
      <c r="AE370" s="61">
        <f t="shared" si="8"/>
        <v>3502</v>
      </c>
    </row>
    <row r="371" spans="1:31" x14ac:dyDescent="0.3">
      <c r="A371" s="72">
        <f t="shared" si="12"/>
        <v>44266</v>
      </c>
      <c r="B371" s="37">
        <v>112</v>
      </c>
      <c r="C371" s="37">
        <v>111</v>
      </c>
      <c r="D371" s="37">
        <v>153</v>
      </c>
      <c r="E371" s="37">
        <v>93</v>
      </c>
      <c r="F371" s="37">
        <v>20</v>
      </c>
      <c r="G371" s="37">
        <v>101</v>
      </c>
      <c r="H371" s="37">
        <v>54</v>
      </c>
      <c r="I371" s="37">
        <v>69</v>
      </c>
      <c r="J371" s="37">
        <v>24</v>
      </c>
      <c r="K371" s="37">
        <v>73</v>
      </c>
      <c r="L371" s="37">
        <v>35</v>
      </c>
      <c r="M371" s="37">
        <v>43</v>
      </c>
      <c r="N371" s="37">
        <v>57</v>
      </c>
      <c r="O371" s="37">
        <v>58</v>
      </c>
      <c r="P371" s="37">
        <v>136</v>
      </c>
      <c r="Q371" s="37">
        <v>223</v>
      </c>
      <c r="R371" s="37">
        <v>18</v>
      </c>
      <c r="S371" s="37">
        <v>103</v>
      </c>
      <c r="T371" s="37">
        <v>51</v>
      </c>
      <c r="U371" s="37">
        <v>57</v>
      </c>
      <c r="V371" s="37">
        <v>38</v>
      </c>
      <c r="W371" s="37">
        <v>121</v>
      </c>
      <c r="X371" s="37">
        <v>734</v>
      </c>
      <c r="Y371" s="37">
        <v>107</v>
      </c>
      <c r="Z371" s="37">
        <v>7</v>
      </c>
      <c r="AA371" s="37">
        <v>73</v>
      </c>
      <c r="AB371" s="37">
        <v>80</v>
      </c>
      <c r="AC371" s="37">
        <v>23</v>
      </c>
      <c r="AD371" s="60">
        <f t="shared" si="9"/>
        <v>855</v>
      </c>
      <c r="AE371" s="61">
        <f t="shared" si="8"/>
        <v>2774</v>
      </c>
    </row>
    <row r="372" spans="1:31" x14ac:dyDescent="0.3">
      <c r="A372" s="72">
        <f t="shared" si="12"/>
        <v>44267</v>
      </c>
      <c r="B372" s="37">
        <v>105</v>
      </c>
      <c r="C372" s="37">
        <v>285</v>
      </c>
      <c r="D372" s="37">
        <v>184</v>
      </c>
      <c r="E372" s="37">
        <v>62</v>
      </c>
      <c r="F372" s="37">
        <v>9</v>
      </c>
      <c r="G372" s="37">
        <v>102</v>
      </c>
      <c r="H372" s="37">
        <v>36</v>
      </c>
      <c r="I372" s="37">
        <v>33</v>
      </c>
      <c r="J372" s="37">
        <v>22</v>
      </c>
      <c r="K372" s="37">
        <v>79</v>
      </c>
      <c r="L372" s="37">
        <v>33</v>
      </c>
      <c r="M372" s="37">
        <v>55</v>
      </c>
      <c r="N372" s="37">
        <v>51</v>
      </c>
      <c r="O372" s="37">
        <v>66</v>
      </c>
      <c r="P372" s="37">
        <v>130</v>
      </c>
      <c r="Q372" s="37">
        <v>255</v>
      </c>
      <c r="R372" s="37">
        <v>14</v>
      </c>
      <c r="S372" s="37">
        <v>60</v>
      </c>
      <c r="T372" s="37">
        <v>63</v>
      </c>
      <c r="U372" s="37">
        <v>112</v>
      </c>
      <c r="V372" s="37">
        <v>43</v>
      </c>
      <c r="W372" s="37">
        <v>114</v>
      </c>
      <c r="X372" s="37">
        <v>911</v>
      </c>
      <c r="Y372" s="37">
        <v>91</v>
      </c>
      <c r="Z372" s="37">
        <v>6</v>
      </c>
      <c r="AA372" s="37">
        <v>84</v>
      </c>
      <c r="AB372" s="37">
        <v>79</v>
      </c>
      <c r="AC372" s="37">
        <v>37</v>
      </c>
      <c r="AD372" s="60">
        <f t="shared" si="9"/>
        <v>1025</v>
      </c>
      <c r="AE372" s="61">
        <f t="shared" si="8"/>
        <v>3121</v>
      </c>
    </row>
    <row r="373" spans="1:31" x14ac:dyDescent="0.3">
      <c r="A373" s="72">
        <f t="shared" si="12"/>
        <v>44268</v>
      </c>
      <c r="B373" s="37">
        <v>109</v>
      </c>
      <c r="C373" s="37">
        <v>294</v>
      </c>
      <c r="D373" s="37">
        <v>179</v>
      </c>
      <c r="E373" s="37">
        <v>78</v>
      </c>
      <c r="F373" s="37">
        <v>15</v>
      </c>
      <c r="G373" s="37">
        <v>105</v>
      </c>
      <c r="H373" s="37">
        <v>25</v>
      </c>
      <c r="I373" s="37">
        <v>51</v>
      </c>
      <c r="J373" s="37">
        <v>30</v>
      </c>
      <c r="K373" s="37">
        <v>47</v>
      </c>
      <c r="L373" s="37">
        <v>39</v>
      </c>
      <c r="M373" s="37">
        <v>58</v>
      </c>
      <c r="N373" s="37">
        <v>96</v>
      </c>
      <c r="O373" s="37">
        <v>56</v>
      </c>
      <c r="P373" s="37">
        <v>152</v>
      </c>
      <c r="Q373" s="37">
        <v>243</v>
      </c>
      <c r="R373" s="37">
        <v>12</v>
      </c>
      <c r="S373" s="37">
        <v>100</v>
      </c>
      <c r="T373" s="37">
        <v>66</v>
      </c>
      <c r="U373" s="37">
        <v>58</v>
      </c>
      <c r="V373" s="37">
        <v>54</v>
      </c>
      <c r="W373" s="37">
        <v>108</v>
      </c>
      <c r="X373" s="37">
        <v>841</v>
      </c>
      <c r="Y373" s="37">
        <v>111</v>
      </c>
      <c r="Z373" s="37">
        <v>7</v>
      </c>
      <c r="AA373" s="37">
        <v>94</v>
      </c>
      <c r="AB373" s="37">
        <v>79</v>
      </c>
      <c r="AC373" s="37">
        <v>52</v>
      </c>
      <c r="AD373" s="60">
        <f t="shared" si="9"/>
        <v>949</v>
      </c>
      <c r="AE373" s="61">
        <f t="shared" si="8"/>
        <v>3159</v>
      </c>
    </row>
    <row r="374" spans="1:31" x14ac:dyDescent="0.3">
      <c r="A374" s="72">
        <f t="shared" si="12"/>
        <v>44269</v>
      </c>
      <c r="B374" s="37">
        <v>44</v>
      </c>
      <c r="C374" s="37">
        <v>223</v>
      </c>
      <c r="D374" s="37">
        <v>172</v>
      </c>
      <c r="E374" s="37">
        <v>11</v>
      </c>
      <c r="F374" s="37">
        <v>4</v>
      </c>
      <c r="G374" s="37">
        <v>76</v>
      </c>
      <c r="H374" s="37">
        <v>12</v>
      </c>
      <c r="I374" s="37">
        <v>19</v>
      </c>
      <c r="J374" s="37">
        <v>12</v>
      </c>
      <c r="K374" s="37">
        <v>70</v>
      </c>
      <c r="L374" s="37">
        <v>34</v>
      </c>
      <c r="M374" s="37">
        <v>27</v>
      </c>
      <c r="N374" s="37">
        <v>58</v>
      </c>
      <c r="O374" s="37">
        <v>44</v>
      </c>
      <c r="P374" s="37">
        <v>82</v>
      </c>
      <c r="Q374" s="37">
        <v>136</v>
      </c>
      <c r="R374" s="37">
        <v>16</v>
      </c>
      <c r="S374" s="37">
        <v>42</v>
      </c>
      <c r="T374" s="37">
        <v>19</v>
      </c>
      <c r="U374" s="37">
        <v>75</v>
      </c>
      <c r="V374" s="37">
        <v>24</v>
      </c>
      <c r="W374" s="37">
        <v>116</v>
      </c>
      <c r="X374" s="37">
        <v>552</v>
      </c>
      <c r="Y374" s="37">
        <v>40</v>
      </c>
      <c r="Z374" s="37">
        <v>15</v>
      </c>
      <c r="AA374" s="37">
        <v>39</v>
      </c>
      <c r="AB374" s="37">
        <v>20</v>
      </c>
      <c r="AC374" s="37">
        <v>37</v>
      </c>
      <c r="AD374" s="60">
        <f t="shared" si="9"/>
        <v>668</v>
      </c>
      <c r="AE374" s="61">
        <f t="shared" si="8"/>
        <v>2019</v>
      </c>
    </row>
    <row r="375" spans="1:31" x14ac:dyDescent="0.3">
      <c r="A375" s="72">
        <f t="shared" si="12"/>
        <v>44270</v>
      </c>
      <c r="B375" s="37">
        <v>4</v>
      </c>
      <c r="C375" s="37">
        <v>56</v>
      </c>
      <c r="D375" s="37">
        <v>61</v>
      </c>
      <c r="E375" s="37">
        <v>15</v>
      </c>
      <c r="F375" s="37">
        <v>1</v>
      </c>
      <c r="G375" s="37">
        <v>28</v>
      </c>
      <c r="H375" s="37">
        <v>3</v>
      </c>
      <c r="I375" s="37">
        <v>15</v>
      </c>
      <c r="J375" s="37">
        <v>8</v>
      </c>
      <c r="K375" s="37">
        <v>11</v>
      </c>
      <c r="L375" s="37">
        <v>8</v>
      </c>
      <c r="M375" s="37">
        <v>6</v>
      </c>
      <c r="N375" s="37">
        <v>17</v>
      </c>
      <c r="O375" s="37">
        <v>22</v>
      </c>
      <c r="P375" s="37">
        <v>50</v>
      </c>
      <c r="Q375" s="37">
        <v>24</v>
      </c>
      <c r="R375" s="37">
        <v>8</v>
      </c>
      <c r="S375" s="37">
        <v>15</v>
      </c>
      <c r="T375" s="37">
        <v>6</v>
      </c>
      <c r="U375" s="37">
        <v>16</v>
      </c>
      <c r="V375" s="37">
        <v>8</v>
      </c>
      <c r="W375" s="37">
        <v>32</v>
      </c>
      <c r="X375" s="37">
        <v>223</v>
      </c>
      <c r="Y375" s="37">
        <v>6</v>
      </c>
      <c r="Z375" s="37">
        <v>4</v>
      </c>
      <c r="AA375" s="37">
        <v>2</v>
      </c>
      <c r="AB375" s="37">
        <v>8</v>
      </c>
      <c r="AC375" s="37">
        <v>22</v>
      </c>
      <c r="AD375" s="60">
        <f t="shared" si="9"/>
        <v>255</v>
      </c>
      <c r="AE375" s="61">
        <f t="shared" si="8"/>
        <v>679</v>
      </c>
    </row>
    <row r="376" spans="1:31" x14ac:dyDescent="0.3">
      <c r="A376" s="72">
        <f t="shared" si="12"/>
        <v>44271</v>
      </c>
      <c r="B376" s="37">
        <v>220</v>
      </c>
      <c r="C376" s="37">
        <v>449</v>
      </c>
      <c r="D376" s="37">
        <v>343</v>
      </c>
      <c r="E376" s="37">
        <v>126</v>
      </c>
      <c r="F376" s="37">
        <v>17</v>
      </c>
      <c r="G376" s="37">
        <v>114</v>
      </c>
      <c r="H376" s="37">
        <v>64</v>
      </c>
      <c r="I376" s="37">
        <v>73</v>
      </c>
      <c r="J376" s="37">
        <v>47</v>
      </c>
      <c r="K376" s="37">
        <v>84</v>
      </c>
      <c r="L376" s="37">
        <v>40</v>
      </c>
      <c r="M376" s="37">
        <v>47</v>
      </c>
      <c r="N376" s="37">
        <v>62</v>
      </c>
      <c r="O376" s="37">
        <v>50</v>
      </c>
      <c r="P376" s="37">
        <v>174</v>
      </c>
      <c r="Q376" s="37">
        <v>362</v>
      </c>
      <c r="R376" s="37">
        <v>25</v>
      </c>
      <c r="S376" s="37">
        <v>149</v>
      </c>
      <c r="T376" s="37">
        <v>130</v>
      </c>
      <c r="U376" s="37">
        <v>115</v>
      </c>
      <c r="V376" s="37">
        <v>64</v>
      </c>
      <c r="W376" s="37">
        <v>117</v>
      </c>
      <c r="X376" s="37">
        <v>1116</v>
      </c>
      <c r="Y376" s="37">
        <v>240</v>
      </c>
      <c r="Z376" s="37">
        <v>15</v>
      </c>
      <c r="AA376" s="37">
        <v>125</v>
      </c>
      <c r="AB376" s="37">
        <v>175</v>
      </c>
      <c r="AC376" s="37">
        <v>94</v>
      </c>
      <c r="AD376" s="60">
        <f t="shared" si="9"/>
        <v>1233</v>
      </c>
      <c r="AE376" s="61">
        <f t="shared" si="8"/>
        <v>4637</v>
      </c>
    </row>
    <row r="377" spans="1:31" x14ac:dyDescent="0.3">
      <c r="A377" s="72">
        <f t="shared" si="12"/>
        <v>44272</v>
      </c>
      <c r="B377" s="37">
        <v>188</v>
      </c>
      <c r="C377" s="37">
        <v>316</v>
      </c>
      <c r="D377" s="37">
        <v>287</v>
      </c>
      <c r="E377" s="37">
        <v>119</v>
      </c>
      <c r="F377" s="37">
        <v>34</v>
      </c>
      <c r="G377" s="37">
        <v>118</v>
      </c>
      <c r="H377" s="37">
        <v>45</v>
      </c>
      <c r="I377" s="37">
        <v>63</v>
      </c>
      <c r="J377" s="37">
        <v>40</v>
      </c>
      <c r="K377" s="37">
        <v>76</v>
      </c>
      <c r="L377" s="37">
        <v>64</v>
      </c>
      <c r="M377" s="37">
        <v>109</v>
      </c>
      <c r="N377" s="37">
        <v>120</v>
      </c>
      <c r="O377" s="37">
        <v>77</v>
      </c>
      <c r="P377" s="37">
        <v>169</v>
      </c>
      <c r="Q377" s="37">
        <v>299</v>
      </c>
      <c r="R377" s="37">
        <v>30</v>
      </c>
      <c r="S377" s="37">
        <v>132</v>
      </c>
      <c r="T377" s="37">
        <v>103</v>
      </c>
      <c r="U377" s="37">
        <v>67</v>
      </c>
      <c r="V377" s="37">
        <v>89</v>
      </c>
      <c r="W377" s="37">
        <v>180</v>
      </c>
      <c r="X377" s="37">
        <v>1226</v>
      </c>
      <c r="Y377" s="37">
        <v>131</v>
      </c>
      <c r="Z377" s="37">
        <v>13</v>
      </c>
      <c r="AA377" s="37">
        <v>119</v>
      </c>
      <c r="AB377" s="37">
        <v>107</v>
      </c>
      <c r="AC377" s="37">
        <v>53</v>
      </c>
      <c r="AD377" s="60">
        <f t="shared" si="9"/>
        <v>1406</v>
      </c>
      <c r="AE377" s="61">
        <f t="shared" si="8"/>
        <v>4374</v>
      </c>
    </row>
    <row r="378" spans="1:31" x14ac:dyDescent="0.3">
      <c r="A378" s="72">
        <f t="shared" si="12"/>
        <v>44273</v>
      </c>
      <c r="B378" s="37">
        <v>134</v>
      </c>
      <c r="C378" s="37">
        <v>291</v>
      </c>
      <c r="D378" s="37">
        <v>305</v>
      </c>
      <c r="E378" s="37">
        <v>88</v>
      </c>
      <c r="F378" s="37">
        <v>30</v>
      </c>
      <c r="G378" s="37">
        <v>122</v>
      </c>
      <c r="H378" s="37">
        <v>62</v>
      </c>
      <c r="I378" s="37">
        <v>105</v>
      </c>
      <c r="J378" s="37">
        <v>51</v>
      </c>
      <c r="K378" s="37">
        <v>87</v>
      </c>
      <c r="L378" s="37">
        <v>74</v>
      </c>
      <c r="M378" s="37">
        <v>69</v>
      </c>
      <c r="N378" s="37">
        <v>95</v>
      </c>
      <c r="O378" s="37">
        <v>106</v>
      </c>
      <c r="P378" s="37">
        <v>149</v>
      </c>
      <c r="Q378" s="37">
        <v>263</v>
      </c>
      <c r="R378" s="37">
        <v>36</v>
      </c>
      <c r="S378" s="37">
        <v>124</v>
      </c>
      <c r="T378" s="37">
        <v>112</v>
      </c>
      <c r="U378" s="37">
        <v>91</v>
      </c>
      <c r="V378" s="37">
        <v>57</v>
      </c>
      <c r="W378" s="37">
        <v>167</v>
      </c>
      <c r="X378" s="37">
        <v>1097</v>
      </c>
      <c r="Y378" s="37">
        <v>157</v>
      </c>
      <c r="Z378" s="37">
        <v>22</v>
      </c>
      <c r="AA378" s="37">
        <v>113</v>
      </c>
      <c r="AB378" s="37">
        <v>123</v>
      </c>
      <c r="AC378" s="37">
        <v>71</v>
      </c>
      <c r="AD378" s="60">
        <f t="shared" si="9"/>
        <v>1264</v>
      </c>
      <c r="AE378" s="61">
        <f t="shared" si="8"/>
        <v>4201</v>
      </c>
    </row>
    <row r="379" spans="1:31" x14ac:dyDescent="0.3">
      <c r="A379" s="72">
        <f t="shared" si="12"/>
        <v>44274</v>
      </c>
      <c r="B379" s="37">
        <v>158</v>
      </c>
      <c r="C379" s="37">
        <v>329</v>
      </c>
      <c r="D379" s="37">
        <v>299</v>
      </c>
      <c r="E379" s="37">
        <v>92</v>
      </c>
      <c r="F379" s="37">
        <v>18</v>
      </c>
      <c r="G379" s="37">
        <v>124</v>
      </c>
      <c r="H379" s="37">
        <v>23</v>
      </c>
      <c r="I379" s="37">
        <v>79</v>
      </c>
      <c r="J379" s="37">
        <v>36</v>
      </c>
      <c r="K379" s="37">
        <v>62</v>
      </c>
      <c r="L379" s="37">
        <v>56</v>
      </c>
      <c r="M379" s="37">
        <v>52</v>
      </c>
      <c r="N379" s="37">
        <v>80</v>
      </c>
      <c r="O379" s="37">
        <v>74</v>
      </c>
      <c r="P379" s="37">
        <v>158</v>
      </c>
      <c r="Q379" s="37">
        <v>312</v>
      </c>
      <c r="R379" s="37">
        <v>19</v>
      </c>
      <c r="S379" s="37">
        <v>105</v>
      </c>
      <c r="T379" s="37">
        <v>106</v>
      </c>
      <c r="U379" s="37">
        <v>90</v>
      </c>
      <c r="V379" s="37">
        <v>53</v>
      </c>
      <c r="W379" s="37">
        <v>140</v>
      </c>
      <c r="X379" s="37">
        <v>1121</v>
      </c>
      <c r="Y379" s="37">
        <v>120</v>
      </c>
      <c r="Z379" s="37">
        <v>29</v>
      </c>
      <c r="AA379" s="37">
        <v>111</v>
      </c>
      <c r="AB379" s="37">
        <v>106</v>
      </c>
      <c r="AC379" s="37">
        <v>56</v>
      </c>
      <c r="AD379" s="60">
        <f t="shared" si="9"/>
        <v>1261</v>
      </c>
      <c r="AE379" s="61">
        <f t="shared" si="8"/>
        <v>4008</v>
      </c>
    </row>
    <row r="380" spans="1:31" x14ac:dyDescent="0.3">
      <c r="A380" s="72">
        <f t="shared" si="12"/>
        <v>44275</v>
      </c>
      <c r="B380" s="37">
        <v>172</v>
      </c>
      <c r="C380" s="37">
        <v>331</v>
      </c>
      <c r="D380" s="37">
        <v>325</v>
      </c>
      <c r="E380" s="37">
        <v>76</v>
      </c>
      <c r="F380" s="37">
        <v>26</v>
      </c>
      <c r="G380" s="37">
        <v>106</v>
      </c>
      <c r="H380" s="37">
        <v>65</v>
      </c>
      <c r="I380" s="37">
        <v>71</v>
      </c>
      <c r="J380" s="37">
        <v>34</v>
      </c>
      <c r="K380" s="37">
        <v>79</v>
      </c>
      <c r="L380" s="37">
        <v>92</v>
      </c>
      <c r="M380" s="37">
        <v>57</v>
      </c>
      <c r="N380" s="37">
        <v>95</v>
      </c>
      <c r="O380" s="37">
        <v>82</v>
      </c>
      <c r="P380" s="37">
        <v>190</v>
      </c>
      <c r="Q380" s="37">
        <v>253</v>
      </c>
      <c r="R380" s="37">
        <v>29</v>
      </c>
      <c r="S380" s="37">
        <v>109</v>
      </c>
      <c r="T380" s="37">
        <v>100</v>
      </c>
      <c r="U380" s="37">
        <v>83</v>
      </c>
      <c r="V380" s="37">
        <v>54</v>
      </c>
      <c r="W380" s="37">
        <v>164</v>
      </c>
      <c r="X380" s="37">
        <v>1162</v>
      </c>
      <c r="Y380" s="37">
        <v>111</v>
      </c>
      <c r="Z380" s="37">
        <v>21</v>
      </c>
      <c r="AA380" s="37">
        <v>110</v>
      </c>
      <c r="AB380" s="37">
        <v>98</v>
      </c>
      <c r="AC380" s="37">
        <v>67</v>
      </c>
      <c r="AD380" s="60">
        <f t="shared" si="9"/>
        <v>1326</v>
      </c>
      <c r="AE380" s="61">
        <f t="shared" si="8"/>
        <v>4162</v>
      </c>
    </row>
    <row r="381" spans="1:31" x14ac:dyDescent="0.3">
      <c r="A381" s="72">
        <f t="shared" si="12"/>
        <v>44276</v>
      </c>
      <c r="B381" s="37">
        <v>101</v>
      </c>
      <c r="C381" s="37">
        <v>305</v>
      </c>
      <c r="D381" s="37">
        <v>277</v>
      </c>
      <c r="E381" s="37">
        <v>25</v>
      </c>
      <c r="F381" s="37">
        <v>5</v>
      </c>
      <c r="G381" s="37">
        <v>59</v>
      </c>
      <c r="H381" s="37">
        <v>9</v>
      </c>
      <c r="I381" s="37">
        <v>20</v>
      </c>
      <c r="J381" s="37">
        <v>8</v>
      </c>
      <c r="K381" s="37">
        <v>50</v>
      </c>
      <c r="L381" s="37">
        <v>38</v>
      </c>
      <c r="M381" s="37">
        <v>30</v>
      </c>
      <c r="N381" s="37">
        <v>39</v>
      </c>
      <c r="O381" s="37">
        <v>71</v>
      </c>
      <c r="P381" s="37">
        <v>76</v>
      </c>
      <c r="Q381" s="37">
        <v>154</v>
      </c>
      <c r="R381" s="37">
        <v>24</v>
      </c>
      <c r="S381" s="37">
        <v>35</v>
      </c>
      <c r="T381" s="37">
        <v>31</v>
      </c>
      <c r="U381" s="37">
        <v>74</v>
      </c>
      <c r="V381" s="37">
        <v>21</v>
      </c>
      <c r="W381" s="37">
        <v>152</v>
      </c>
      <c r="X381" s="37">
        <v>681</v>
      </c>
      <c r="Y381" s="37">
        <v>108</v>
      </c>
      <c r="Z381" s="37">
        <v>15</v>
      </c>
      <c r="AA381" s="37">
        <v>48</v>
      </c>
      <c r="AB381" s="37">
        <v>33</v>
      </c>
      <c r="AC381" s="37">
        <v>52</v>
      </c>
      <c r="AD381" s="60">
        <f t="shared" si="9"/>
        <v>833</v>
      </c>
      <c r="AE381" s="61">
        <f t="shared" si="8"/>
        <v>2541</v>
      </c>
    </row>
    <row r="382" spans="1:31" x14ac:dyDescent="0.3">
      <c r="A382" s="72">
        <f t="shared" si="12"/>
        <v>44277</v>
      </c>
      <c r="B382" s="37">
        <v>12</v>
      </c>
      <c r="C382" s="37">
        <v>116</v>
      </c>
      <c r="D382" s="37">
        <v>78</v>
      </c>
      <c r="E382" s="37">
        <v>21</v>
      </c>
      <c r="F382" s="37">
        <v>1</v>
      </c>
      <c r="G382" s="37">
        <v>31</v>
      </c>
      <c r="H382" s="37">
        <v>2</v>
      </c>
      <c r="I382" s="37">
        <v>34</v>
      </c>
      <c r="J382" s="37">
        <v>9</v>
      </c>
      <c r="K382" s="37">
        <v>15</v>
      </c>
      <c r="L382" s="37">
        <v>14</v>
      </c>
      <c r="M382" s="37">
        <v>4</v>
      </c>
      <c r="N382" s="37">
        <v>13</v>
      </c>
      <c r="O382" s="37">
        <v>42</v>
      </c>
      <c r="P382" s="37">
        <v>38</v>
      </c>
      <c r="Q382" s="37">
        <v>34</v>
      </c>
      <c r="R382" s="37">
        <v>14</v>
      </c>
      <c r="S382" s="37">
        <v>23</v>
      </c>
      <c r="T382" s="37">
        <v>22</v>
      </c>
      <c r="U382" s="37">
        <v>17</v>
      </c>
      <c r="V382" s="37">
        <v>13</v>
      </c>
      <c r="W382" s="37">
        <v>30</v>
      </c>
      <c r="X382" s="37">
        <v>293</v>
      </c>
      <c r="Y382" s="37">
        <v>20</v>
      </c>
      <c r="Z382" s="37">
        <v>6</v>
      </c>
      <c r="AA382" s="37">
        <v>17</v>
      </c>
      <c r="AB382" s="37">
        <v>12</v>
      </c>
      <c r="AC382" s="37">
        <v>12</v>
      </c>
      <c r="AD382" s="60">
        <f t="shared" si="9"/>
        <v>323</v>
      </c>
      <c r="AE382" s="61">
        <f t="shared" si="8"/>
        <v>943</v>
      </c>
    </row>
    <row r="383" spans="1:31" x14ac:dyDescent="0.3">
      <c r="A383" s="72">
        <f t="shared" si="12"/>
        <v>44278</v>
      </c>
      <c r="B383" s="37">
        <v>190</v>
      </c>
      <c r="C383" s="37">
        <v>98</v>
      </c>
      <c r="D383" s="37">
        <v>281</v>
      </c>
      <c r="E383" s="37">
        <v>129</v>
      </c>
      <c r="F383" s="37">
        <v>33</v>
      </c>
      <c r="G383" s="37">
        <v>68</v>
      </c>
      <c r="H383" s="37">
        <v>64</v>
      </c>
      <c r="I383" s="37">
        <v>65</v>
      </c>
      <c r="J383" s="37">
        <v>47</v>
      </c>
      <c r="K383" s="37">
        <v>73</v>
      </c>
      <c r="L383" s="37">
        <v>65</v>
      </c>
      <c r="M383" s="37">
        <v>105</v>
      </c>
      <c r="N383" s="37">
        <v>105</v>
      </c>
      <c r="O383" s="37">
        <v>43</v>
      </c>
      <c r="P383" s="37">
        <v>162</v>
      </c>
      <c r="Q383" s="37">
        <v>373</v>
      </c>
      <c r="R383" s="37">
        <v>44</v>
      </c>
      <c r="S383" s="37">
        <v>185</v>
      </c>
      <c r="T383" s="37">
        <v>126</v>
      </c>
      <c r="U383" s="37">
        <v>92</v>
      </c>
      <c r="V383" s="37">
        <v>73</v>
      </c>
      <c r="W383" s="37">
        <v>132</v>
      </c>
      <c r="X383" s="37">
        <v>1289</v>
      </c>
      <c r="Y383" s="37">
        <v>239</v>
      </c>
      <c r="Z383" s="37">
        <v>34</v>
      </c>
      <c r="AA383" s="37">
        <v>117</v>
      </c>
      <c r="AB383" s="37">
        <v>163</v>
      </c>
      <c r="AC383" s="37">
        <v>72</v>
      </c>
      <c r="AD383" s="60">
        <f t="shared" si="9"/>
        <v>1421</v>
      </c>
      <c r="AE383" s="61">
        <f t="shared" si="8"/>
        <v>4467</v>
      </c>
    </row>
    <row r="384" spans="1:31" x14ac:dyDescent="0.3">
      <c r="A384" s="72">
        <f t="shared" si="12"/>
        <v>44279</v>
      </c>
      <c r="B384" s="37">
        <v>171</v>
      </c>
      <c r="C384" s="37">
        <v>496</v>
      </c>
      <c r="D384" s="37">
        <v>369</v>
      </c>
      <c r="E384" s="37">
        <v>93</v>
      </c>
      <c r="F384" s="37">
        <v>21</v>
      </c>
      <c r="G384" s="37">
        <v>173</v>
      </c>
      <c r="H384" s="37">
        <v>54</v>
      </c>
      <c r="I384" s="37">
        <v>74</v>
      </c>
      <c r="J384" s="37">
        <v>57</v>
      </c>
      <c r="K384" s="37">
        <v>78</v>
      </c>
      <c r="L384" s="37">
        <v>57</v>
      </c>
      <c r="M384" s="37">
        <v>49</v>
      </c>
      <c r="N384" s="37">
        <v>77</v>
      </c>
      <c r="O384" s="37">
        <v>105</v>
      </c>
      <c r="P384" s="37">
        <v>160</v>
      </c>
      <c r="Q384" s="37">
        <v>358</v>
      </c>
      <c r="R384" s="37">
        <v>14</v>
      </c>
      <c r="S384" s="37">
        <v>148</v>
      </c>
      <c r="T384" s="37">
        <v>73</v>
      </c>
      <c r="U384" s="37">
        <v>100</v>
      </c>
      <c r="V384" s="37">
        <v>92</v>
      </c>
      <c r="W384" s="37">
        <v>219</v>
      </c>
      <c r="X384" s="37">
        <v>1352</v>
      </c>
      <c r="Y384" s="37">
        <v>136</v>
      </c>
      <c r="Z384" s="37">
        <v>22</v>
      </c>
      <c r="AA384" s="37">
        <v>130</v>
      </c>
      <c r="AB384" s="37">
        <v>101</v>
      </c>
      <c r="AC384" s="37">
        <v>72</v>
      </c>
      <c r="AD384" s="60">
        <f t="shared" si="9"/>
        <v>1571</v>
      </c>
      <c r="AE384" s="61">
        <f t="shared" si="8"/>
        <v>4851</v>
      </c>
    </row>
    <row r="385" spans="1:31" x14ac:dyDescent="0.3">
      <c r="A385" s="72">
        <f t="shared" si="12"/>
        <v>44280</v>
      </c>
      <c r="B385" s="37">
        <v>136</v>
      </c>
      <c r="C385" s="37">
        <v>364</v>
      </c>
      <c r="D385" s="37">
        <v>362</v>
      </c>
      <c r="E385" s="37">
        <v>97</v>
      </c>
      <c r="F385" s="37">
        <v>17</v>
      </c>
      <c r="G385" s="37">
        <v>129</v>
      </c>
      <c r="H385" s="37">
        <v>31</v>
      </c>
      <c r="I385" s="37">
        <v>93</v>
      </c>
      <c r="J385" s="37">
        <v>38</v>
      </c>
      <c r="K385" s="37">
        <v>38</v>
      </c>
      <c r="L385" s="37">
        <v>92</v>
      </c>
      <c r="M385" s="37">
        <v>64</v>
      </c>
      <c r="N385" s="37">
        <v>81</v>
      </c>
      <c r="O385" s="37">
        <v>79</v>
      </c>
      <c r="P385" s="37">
        <v>139</v>
      </c>
      <c r="Q385" s="37">
        <v>367</v>
      </c>
      <c r="R385" s="37">
        <v>60</v>
      </c>
      <c r="S385" s="37">
        <v>169</v>
      </c>
      <c r="T385" s="37">
        <v>100</v>
      </c>
      <c r="U385" s="37">
        <v>103</v>
      </c>
      <c r="V385" s="37">
        <v>49</v>
      </c>
      <c r="W385" s="37">
        <v>171</v>
      </c>
      <c r="X385" s="37">
        <v>1105</v>
      </c>
      <c r="Y385" s="37">
        <v>216</v>
      </c>
      <c r="Z385" s="37">
        <v>48</v>
      </c>
      <c r="AA385" s="37">
        <v>65</v>
      </c>
      <c r="AB385" s="37">
        <v>97</v>
      </c>
      <c r="AC385" s="37">
        <v>65</v>
      </c>
      <c r="AD385" s="60">
        <f t="shared" si="9"/>
        <v>1276</v>
      </c>
      <c r="AE385" s="61">
        <f t="shared" si="8"/>
        <v>4375</v>
      </c>
    </row>
    <row r="386" spans="1:31" x14ac:dyDescent="0.3">
      <c r="A386" s="72">
        <f t="shared" si="12"/>
        <v>44281</v>
      </c>
      <c r="B386" s="37">
        <v>149</v>
      </c>
      <c r="C386" s="37">
        <v>321</v>
      </c>
      <c r="D386" s="37">
        <v>362</v>
      </c>
      <c r="E386" s="37">
        <v>89</v>
      </c>
      <c r="F386" s="37">
        <v>28</v>
      </c>
      <c r="G386" s="37">
        <v>104</v>
      </c>
      <c r="H386" s="37">
        <v>46</v>
      </c>
      <c r="I386" s="37">
        <v>90</v>
      </c>
      <c r="J386" s="37">
        <v>30</v>
      </c>
      <c r="K386" s="37">
        <v>47</v>
      </c>
      <c r="L386" s="37">
        <v>70</v>
      </c>
      <c r="M386" s="37">
        <v>62</v>
      </c>
      <c r="N386" s="37">
        <v>69</v>
      </c>
      <c r="O386" s="37">
        <v>94</v>
      </c>
      <c r="P386" s="37">
        <v>120</v>
      </c>
      <c r="Q386" s="37">
        <v>295</v>
      </c>
      <c r="R386" s="37">
        <v>21</v>
      </c>
      <c r="S386" s="37">
        <v>136</v>
      </c>
      <c r="T386" s="37">
        <v>73</v>
      </c>
      <c r="U386" s="37">
        <v>98</v>
      </c>
      <c r="V386" s="37">
        <v>57</v>
      </c>
      <c r="W386" s="37">
        <v>135</v>
      </c>
      <c r="X386" s="37">
        <v>1109</v>
      </c>
      <c r="Y386" s="37">
        <v>142</v>
      </c>
      <c r="Z386" s="37">
        <v>23</v>
      </c>
      <c r="AA386" s="37">
        <v>95</v>
      </c>
      <c r="AB386" s="37">
        <v>55</v>
      </c>
      <c r="AC386" s="37">
        <v>68</v>
      </c>
      <c r="AD386" s="60">
        <f t="shared" si="9"/>
        <v>1244</v>
      </c>
      <c r="AE386" s="61">
        <f t="shared" si="8"/>
        <v>3988</v>
      </c>
    </row>
    <row r="387" spans="1:31" x14ac:dyDescent="0.3">
      <c r="A387" s="72">
        <f t="shared" si="12"/>
        <v>44282</v>
      </c>
      <c r="B387" s="37">
        <v>135</v>
      </c>
      <c r="C387" s="37">
        <v>269</v>
      </c>
      <c r="D387" s="37">
        <v>325</v>
      </c>
      <c r="E387" s="37">
        <v>84</v>
      </c>
      <c r="F387" s="37">
        <v>18</v>
      </c>
      <c r="G387" s="37">
        <v>108</v>
      </c>
      <c r="H387" s="37">
        <v>48</v>
      </c>
      <c r="I387" s="37">
        <v>87</v>
      </c>
      <c r="J387" s="37">
        <v>49</v>
      </c>
      <c r="K387" s="37">
        <v>60</v>
      </c>
      <c r="L387" s="37">
        <v>76</v>
      </c>
      <c r="M387" s="37">
        <v>97</v>
      </c>
      <c r="N387" s="37">
        <v>103</v>
      </c>
      <c r="O387" s="37">
        <v>98</v>
      </c>
      <c r="P387" s="37">
        <v>149</v>
      </c>
      <c r="Q387" s="37">
        <v>342</v>
      </c>
      <c r="R387" s="37">
        <v>20</v>
      </c>
      <c r="S387" s="37">
        <v>128</v>
      </c>
      <c r="T387" s="37">
        <v>73</v>
      </c>
      <c r="U387" s="37">
        <v>60</v>
      </c>
      <c r="V387" s="37">
        <v>66</v>
      </c>
      <c r="W387" s="37">
        <v>143</v>
      </c>
      <c r="X387" s="37">
        <v>1110</v>
      </c>
      <c r="Y387" s="37">
        <v>174</v>
      </c>
      <c r="Z387" s="37">
        <v>37</v>
      </c>
      <c r="AA387" s="37">
        <v>106</v>
      </c>
      <c r="AB387" s="37">
        <v>100</v>
      </c>
      <c r="AC387" s="37">
        <v>64</v>
      </c>
      <c r="AD387" s="60">
        <f t="shared" si="9"/>
        <v>1253</v>
      </c>
      <c r="AE387" s="61">
        <f t="shared" si="8"/>
        <v>4129</v>
      </c>
    </row>
    <row r="388" spans="1:31" x14ac:dyDescent="0.3">
      <c r="A388" s="72">
        <f t="shared" si="12"/>
        <v>44283</v>
      </c>
      <c r="B388" s="37">
        <v>76</v>
      </c>
      <c r="C388" s="37">
        <v>294</v>
      </c>
      <c r="D388" s="37">
        <v>258</v>
      </c>
      <c r="E388" s="37">
        <v>48</v>
      </c>
      <c r="F388" s="37">
        <v>6</v>
      </c>
      <c r="G388" s="37">
        <v>68</v>
      </c>
      <c r="H388" s="37">
        <v>11</v>
      </c>
      <c r="I388" s="37">
        <v>75</v>
      </c>
      <c r="J388" s="37">
        <v>24</v>
      </c>
      <c r="K388" s="37">
        <v>50</v>
      </c>
      <c r="L388" s="37">
        <v>26</v>
      </c>
      <c r="M388" s="37">
        <v>37</v>
      </c>
      <c r="N388" s="37">
        <v>89</v>
      </c>
      <c r="O388" s="37">
        <v>78</v>
      </c>
      <c r="P388" s="37">
        <v>78</v>
      </c>
      <c r="Q388" s="37">
        <v>150</v>
      </c>
      <c r="R388" s="37">
        <v>35</v>
      </c>
      <c r="S388" s="37">
        <v>52</v>
      </c>
      <c r="T388" s="37">
        <v>27</v>
      </c>
      <c r="U388" s="37">
        <v>58</v>
      </c>
      <c r="V388" s="37">
        <v>37</v>
      </c>
      <c r="W388" s="37">
        <v>131</v>
      </c>
      <c r="X388" s="37">
        <v>649</v>
      </c>
      <c r="Y388" s="37">
        <v>28</v>
      </c>
      <c r="Z388" s="37">
        <v>23</v>
      </c>
      <c r="AA388" s="37">
        <v>46</v>
      </c>
      <c r="AB388" s="37">
        <v>33</v>
      </c>
      <c r="AC388" s="37">
        <v>50</v>
      </c>
      <c r="AD388" s="60">
        <f t="shared" si="9"/>
        <v>780</v>
      </c>
      <c r="AE388" s="61">
        <f t="shared" si="8"/>
        <v>2537</v>
      </c>
    </row>
    <row r="389" spans="1:31" x14ac:dyDescent="0.3">
      <c r="A389" s="72">
        <f t="shared" si="12"/>
        <v>44284</v>
      </c>
      <c r="B389" s="37">
        <v>0</v>
      </c>
      <c r="C389" s="37">
        <v>89</v>
      </c>
      <c r="D389" s="37">
        <v>91</v>
      </c>
      <c r="E389" s="37">
        <v>28</v>
      </c>
      <c r="F389" s="37">
        <v>1</v>
      </c>
      <c r="G389" s="37">
        <v>21</v>
      </c>
      <c r="H389" s="37">
        <v>4</v>
      </c>
      <c r="I389" s="37">
        <v>8</v>
      </c>
      <c r="J389" s="37">
        <v>4</v>
      </c>
      <c r="K389" s="37">
        <v>18</v>
      </c>
      <c r="L389" s="37">
        <v>24</v>
      </c>
      <c r="M389" s="37">
        <v>2</v>
      </c>
      <c r="N389" s="37">
        <v>21</v>
      </c>
      <c r="O389" s="37">
        <v>30</v>
      </c>
      <c r="P389" s="37">
        <v>29</v>
      </c>
      <c r="Q389" s="37">
        <v>65</v>
      </c>
      <c r="R389" s="37">
        <v>12</v>
      </c>
      <c r="S389" s="37">
        <v>32</v>
      </c>
      <c r="T389" s="37">
        <v>9</v>
      </c>
      <c r="U389" s="37">
        <v>17</v>
      </c>
      <c r="V389" s="37">
        <v>14</v>
      </c>
      <c r="W389" s="37">
        <v>47</v>
      </c>
      <c r="X389" s="37">
        <v>318</v>
      </c>
      <c r="Y389" s="37">
        <v>65</v>
      </c>
      <c r="Z389" s="37">
        <v>11</v>
      </c>
      <c r="AA389" s="37">
        <v>0</v>
      </c>
      <c r="AB389" s="37">
        <v>10</v>
      </c>
      <c r="AC389" s="37">
        <v>13</v>
      </c>
      <c r="AD389" s="60">
        <f t="shared" si="9"/>
        <v>365</v>
      </c>
      <c r="AE389" s="61">
        <f t="shared" si="8"/>
        <v>983</v>
      </c>
    </row>
    <row r="390" spans="1:31" x14ac:dyDescent="0.3">
      <c r="A390" s="72">
        <f t="shared" si="12"/>
        <v>44285</v>
      </c>
      <c r="B390" s="37">
        <v>228</v>
      </c>
      <c r="C390" s="37">
        <v>107</v>
      </c>
      <c r="D390" s="37">
        <v>264</v>
      </c>
      <c r="E390" s="37">
        <v>129</v>
      </c>
      <c r="F390" s="37">
        <v>27</v>
      </c>
      <c r="G390" s="37">
        <v>116</v>
      </c>
      <c r="H390" s="37">
        <v>69</v>
      </c>
      <c r="I390" s="37">
        <v>106</v>
      </c>
      <c r="J390" s="37">
        <v>64</v>
      </c>
      <c r="K390" s="37">
        <v>88</v>
      </c>
      <c r="L390" s="37">
        <v>74</v>
      </c>
      <c r="M390" s="37">
        <v>49</v>
      </c>
      <c r="N390" s="37">
        <v>90</v>
      </c>
      <c r="O390" s="37">
        <v>83</v>
      </c>
      <c r="P390" s="37">
        <v>153</v>
      </c>
      <c r="Q390" s="37">
        <v>391</v>
      </c>
      <c r="R390" s="37">
        <v>29</v>
      </c>
      <c r="S390" s="37">
        <v>201</v>
      </c>
      <c r="T390" s="37">
        <v>106</v>
      </c>
      <c r="U390" s="37">
        <v>98</v>
      </c>
      <c r="V390" s="37">
        <v>85</v>
      </c>
      <c r="W390" s="37">
        <v>151</v>
      </c>
      <c r="X390" s="37">
        <v>1183</v>
      </c>
      <c r="Y390" s="37">
        <v>191</v>
      </c>
      <c r="Z390" s="37">
        <v>45</v>
      </c>
      <c r="AA390" s="37">
        <v>141</v>
      </c>
      <c r="AB390" s="37">
        <v>160</v>
      </c>
      <c r="AC390" s="37">
        <v>69</v>
      </c>
      <c r="AD390" s="60">
        <f t="shared" si="9"/>
        <v>1334</v>
      </c>
      <c r="AE390" s="61">
        <f t="shared" si="8"/>
        <v>4497</v>
      </c>
    </row>
    <row r="391" spans="1:31" x14ac:dyDescent="0.3">
      <c r="A391" s="72">
        <f t="shared" si="12"/>
        <v>44286</v>
      </c>
      <c r="B391" s="37">
        <v>160</v>
      </c>
      <c r="C391" s="37">
        <v>417</v>
      </c>
      <c r="D391" s="37">
        <v>463</v>
      </c>
      <c r="E391" s="37">
        <v>115</v>
      </c>
      <c r="F391" s="37">
        <v>28</v>
      </c>
      <c r="G391" s="37">
        <v>115</v>
      </c>
      <c r="H391" s="37">
        <v>65</v>
      </c>
      <c r="I391" s="37">
        <v>88</v>
      </c>
      <c r="J391" s="37">
        <v>88</v>
      </c>
      <c r="K391" s="37">
        <v>68</v>
      </c>
      <c r="L391" s="37">
        <v>58</v>
      </c>
      <c r="M391" s="37">
        <v>135</v>
      </c>
      <c r="N391" s="37">
        <v>145</v>
      </c>
      <c r="O391" s="37">
        <v>76</v>
      </c>
      <c r="P391" s="37">
        <v>125</v>
      </c>
      <c r="Q391" s="37">
        <v>425</v>
      </c>
      <c r="R391" s="37">
        <v>38</v>
      </c>
      <c r="S391" s="37">
        <v>162</v>
      </c>
      <c r="T391" s="37">
        <v>82</v>
      </c>
      <c r="U391" s="37">
        <v>116</v>
      </c>
      <c r="V391" s="37">
        <v>56</v>
      </c>
      <c r="W391" s="37">
        <v>212</v>
      </c>
      <c r="X391" s="37">
        <v>1321</v>
      </c>
      <c r="Y391" s="37">
        <v>205</v>
      </c>
      <c r="Z391" s="37">
        <v>53</v>
      </c>
      <c r="AA391" s="37">
        <v>162</v>
      </c>
      <c r="AB391" s="37">
        <v>129</v>
      </c>
      <c r="AC391" s="37">
        <v>69</v>
      </c>
      <c r="AD391" s="60">
        <f t="shared" si="9"/>
        <v>1533</v>
      </c>
      <c r="AE391" s="61">
        <f t="shared" si="8"/>
        <v>5176</v>
      </c>
    </row>
    <row r="392" spans="1:31" x14ac:dyDescent="0.3">
      <c r="A392" s="72">
        <f t="shared" si="12"/>
        <v>44287</v>
      </c>
      <c r="B392" s="37">
        <v>154</v>
      </c>
      <c r="C392" s="37">
        <v>235</v>
      </c>
      <c r="D392" s="37">
        <v>367</v>
      </c>
      <c r="E392" s="37">
        <v>112</v>
      </c>
      <c r="F392" s="37">
        <v>17</v>
      </c>
      <c r="G392" s="37">
        <v>133</v>
      </c>
      <c r="H392" s="37">
        <v>33</v>
      </c>
      <c r="I392" s="37">
        <v>104</v>
      </c>
      <c r="J392" s="37">
        <v>61</v>
      </c>
      <c r="K392" s="37">
        <v>65</v>
      </c>
      <c r="L392" s="37">
        <v>88</v>
      </c>
      <c r="M392" s="37">
        <v>51</v>
      </c>
      <c r="N392" s="37">
        <v>91</v>
      </c>
      <c r="O392" s="37">
        <v>71</v>
      </c>
      <c r="P392" s="37">
        <v>124</v>
      </c>
      <c r="Q392" s="37">
        <v>344</v>
      </c>
      <c r="R392" s="37">
        <v>33</v>
      </c>
      <c r="S392" s="37">
        <v>152</v>
      </c>
      <c r="T392" s="37">
        <v>68</v>
      </c>
      <c r="U392" s="37">
        <v>88</v>
      </c>
      <c r="V392" s="37">
        <v>45</v>
      </c>
      <c r="W392" s="37">
        <v>134</v>
      </c>
      <c r="X392" s="37">
        <v>1138</v>
      </c>
      <c r="Y392" s="37">
        <v>238</v>
      </c>
      <c r="Z392" s="37">
        <v>19</v>
      </c>
      <c r="AA392" s="37">
        <v>99</v>
      </c>
      <c r="AB392" s="37">
        <v>78</v>
      </c>
      <c r="AC392" s="37">
        <v>65</v>
      </c>
      <c r="AD392" s="60">
        <f t="shared" si="9"/>
        <v>1272</v>
      </c>
      <c r="AE392" s="61">
        <f t="shared" si="8"/>
        <v>4207</v>
      </c>
    </row>
    <row r="393" spans="1:31" x14ac:dyDescent="0.3">
      <c r="A393" s="72">
        <f t="shared" si="12"/>
        <v>44288</v>
      </c>
      <c r="B393" s="37">
        <v>152</v>
      </c>
      <c r="C393" s="37">
        <v>251</v>
      </c>
      <c r="D393" s="37">
        <v>352</v>
      </c>
      <c r="E393" s="37">
        <v>70</v>
      </c>
      <c r="F393" s="37">
        <v>41</v>
      </c>
      <c r="G393" s="37">
        <v>90</v>
      </c>
      <c r="H393" s="37">
        <v>32</v>
      </c>
      <c r="I393" s="37">
        <v>101</v>
      </c>
      <c r="J393" s="37">
        <v>60</v>
      </c>
      <c r="K393" s="37">
        <v>43</v>
      </c>
      <c r="L393" s="37">
        <v>73</v>
      </c>
      <c r="M393" s="37">
        <v>51</v>
      </c>
      <c r="N393" s="37">
        <v>103</v>
      </c>
      <c r="O393" s="37">
        <v>75</v>
      </c>
      <c r="P393" s="37">
        <v>89</v>
      </c>
      <c r="Q393" s="37">
        <v>281</v>
      </c>
      <c r="R393" s="37">
        <v>14</v>
      </c>
      <c r="S393" s="37">
        <v>136</v>
      </c>
      <c r="T393" s="37">
        <v>58</v>
      </c>
      <c r="U393" s="37">
        <v>79</v>
      </c>
      <c r="V393" s="37">
        <v>44</v>
      </c>
      <c r="W393" s="37">
        <v>153</v>
      </c>
      <c r="X393" s="37">
        <v>942</v>
      </c>
      <c r="Y393" s="37">
        <v>141</v>
      </c>
      <c r="Z393" s="37">
        <v>46</v>
      </c>
      <c r="AA393" s="37">
        <v>88</v>
      </c>
      <c r="AB393" s="37">
        <v>92</v>
      </c>
      <c r="AC393" s="37">
        <v>37</v>
      </c>
      <c r="AD393" s="60">
        <f t="shared" si="9"/>
        <v>1095</v>
      </c>
      <c r="AE393" s="61">
        <f t="shared" si="8"/>
        <v>3694</v>
      </c>
    </row>
    <row r="394" spans="1:31" x14ac:dyDescent="0.3">
      <c r="A394" s="72">
        <f t="shared" si="12"/>
        <v>44289</v>
      </c>
      <c r="B394" s="37">
        <v>175</v>
      </c>
      <c r="C394" s="37">
        <v>260</v>
      </c>
      <c r="D394" s="37">
        <v>345</v>
      </c>
      <c r="E394" s="37">
        <v>122</v>
      </c>
      <c r="F394" s="37">
        <v>21</v>
      </c>
      <c r="G394" s="37">
        <v>98</v>
      </c>
      <c r="H394" s="37">
        <v>45</v>
      </c>
      <c r="I394" s="37">
        <v>93</v>
      </c>
      <c r="J394" s="37">
        <v>56</v>
      </c>
      <c r="K394" s="37">
        <v>46</v>
      </c>
      <c r="L394" s="37">
        <v>59</v>
      </c>
      <c r="M394" s="37">
        <v>41</v>
      </c>
      <c r="N394" s="37">
        <v>146</v>
      </c>
      <c r="O394" s="37">
        <v>67</v>
      </c>
      <c r="P394" s="37">
        <v>89</v>
      </c>
      <c r="Q394" s="37">
        <v>322</v>
      </c>
      <c r="R394" s="37">
        <v>47</v>
      </c>
      <c r="S394" s="37">
        <v>161</v>
      </c>
      <c r="T394" s="37">
        <v>63</v>
      </c>
      <c r="U394" s="37">
        <v>82</v>
      </c>
      <c r="V394" s="37">
        <v>49</v>
      </c>
      <c r="W394" s="37">
        <v>122</v>
      </c>
      <c r="X394" s="37">
        <v>1018</v>
      </c>
      <c r="Y394" s="37">
        <v>195</v>
      </c>
      <c r="Z394" s="37">
        <v>51</v>
      </c>
      <c r="AA394" s="37">
        <v>81</v>
      </c>
      <c r="AB394" s="37">
        <v>86</v>
      </c>
      <c r="AC394" s="37">
        <v>73</v>
      </c>
      <c r="AD394" s="60">
        <f t="shared" si="9"/>
        <v>1140</v>
      </c>
      <c r="AE394" s="61">
        <f t="shared" si="8"/>
        <v>4013</v>
      </c>
    </row>
    <row r="395" spans="1:31" x14ac:dyDescent="0.3">
      <c r="A395" s="72">
        <f t="shared" si="12"/>
        <v>44290</v>
      </c>
      <c r="B395" s="37">
        <v>54</v>
      </c>
      <c r="C395" s="37">
        <v>256</v>
      </c>
      <c r="D395" s="37">
        <v>216</v>
      </c>
      <c r="E395" s="37">
        <v>33</v>
      </c>
      <c r="F395" s="37">
        <v>5</v>
      </c>
      <c r="G395" s="37">
        <v>39</v>
      </c>
      <c r="H395" s="37">
        <v>6</v>
      </c>
      <c r="I395" s="37">
        <v>56</v>
      </c>
      <c r="J395" s="37">
        <v>19</v>
      </c>
      <c r="K395" s="37">
        <v>31</v>
      </c>
      <c r="L395" s="37">
        <v>32</v>
      </c>
      <c r="M395" s="37">
        <v>8</v>
      </c>
      <c r="N395" s="37">
        <v>40</v>
      </c>
      <c r="O395" s="37">
        <v>48</v>
      </c>
      <c r="P395" s="37">
        <v>48</v>
      </c>
      <c r="Q395" s="37">
        <v>161</v>
      </c>
      <c r="R395" s="37">
        <v>14</v>
      </c>
      <c r="S395" s="37">
        <v>42</v>
      </c>
      <c r="T395" s="37">
        <v>25</v>
      </c>
      <c r="U395" s="37">
        <v>64</v>
      </c>
      <c r="V395" s="37">
        <v>26</v>
      </c>
      <c r="W395" s="37">
        <v>86</v>
      </c>
      <c r="X395" s="37">
        <v>481</v>
      </c>
      <c r="Y395" s="37">
        <v>28</v>
      </c>
      <c r="Z395" s="37">
        <v>34</v>
      </c>
      <c r="AA395" s="37">
        <v>19</v>
      </c>
      <c r="AB395" s="37">
        <v>17</v>
      </c>
      <c r="AC395" s="37">
        <v>31</v>
      </c>
      <c r="AD395" s="60">
        <f t="shared" si="9"/>
        <v>567</v>
      </c>
      <c r="AE395" s="61">
        <f t="shared" si="8"/>
        <v>1919</v>
      </c>
    </row>
    <row r="396" spans="1:31" x14ac:dyDescent="0.3">
      <c r="A396" s="72">
        <f t="shared" si="12"/>
        <v>44291</v>
      </c>
      <c r="B396" s="37">
        <v>24</v>
      </c>
      <c r="C396" s="37">
        <v>67</v>
      </c>
      <c r="D396" s="37">
        <v>74</v>
      </c>
      <c r="E396" s="37">
        <v>8</v>
      </c>
      <c r="F396" s="37">
        <v>9</v>
      </c>
      <c r="G396" s="37">
        <v>12</v>
      </c>
      <c r="H396" s="37">
        <v>1</v>
      </c>
      <c r="I396" s="37">
        <v>6</v>
      </c>
      <c r="J396" s="37">
        <v>5</v>
      </c>
      <c r="K396" s="37">
        <v>10</v>
      </c>
      <c r="L396" s="37">
        <v>8</v>
      </c>
      <c r="M396" s="37">
        <v>9</v>
      </c>
      <c r="N396" s="37">
        <v>19</v>
      </c>
      <c r="O396" s="37">
        <v>31</v>
      </c>
      <c r="P396" s="37">
        <v>29</v>
      </c>
      <c r="Q396" s="37">
        <v>41</v>
      </c>
      <c r="R396" s="37">
        <v>2</v>
      </c>
      <c r="S396" s="37">
        <v>25</v>
      </c>
      <c r="T396" s="37">
        <v>7</v>
      </c>
      <c r="U396" s="37">
        <v>10</v>
      </c>
      <c r="V396" s="37">
        <v>12</v>
      </c>
      <c r="W396" s="37">
        <v>20</v>
      </c>
      <c r="X396" s="37">
        <v>267</v>
      </c>
      <c r="Y396" s="37">
        <v>5</v>
      </c>
      <c r="Z396" s="37">
        <v>8</v>
      </c>
      <c r="AA396" s="37">
        <v>12</v>
      </c>
      <c r="AB396" s="37">
        <v>1</v>
      </c>
      <c r="AC396" s="37">
        <v>18</v>
      </c>
      <c r="AD396" s="60">
        <f t="shared" si="9"/>
        <v>287</v>
      </c>
      <c r="AE396" s="61">
        <f t="shared" si="8"/>
        <v>740</v>
      </c>
    </row>
    <row r="397" spans="1:31" x14ac:dyDescent="0.3">
      <c r="A397" s="72">
        <f t="shared" ref="A397" si="13">A396+1</f>
        <v>44292</v>
      </c>
      <c r="B397" s="37">
        <v>162</v>
      </c>
      <c r="C397" s="37">
        <v>86</v>
      </c>
      <c r="D397" s="37">
        <v>251</v>
      </c>
      <c r="E397" s="37">
        <v>103</v>
      </c>
      <c r="F397" s="37">
        <v>30</v>
      </c>
      <c r="G397" s="37">
        <v>69</v>
      </c>
      <c r="H397" s="37">
        <v>66</v>
      </c>
      <c r="I397" s="37">
        <v>74</v>
      </c>
      <c r="J397" s="37">
        <v>67</v>
      </c>
      <c r="K397" s="37">
        <v>69</v>
      </c>
      <c r="L397" s="37">
        <v>80</v>
      </c>
      <c r="M397" s="37">
        <v>80</v>
      </c>
      <c r="N397" s="37">
        <v>62</v>
      </c>
      <c r="O397" s="37">
        <v>57</v>
      </c>
      <c r="P397" s="37">
        <v>104</v>
      </c>
      <c r="Q397" s="37">
        <v>384</v>
      </c>
      <c r="R397" s="37">
        <v>40</v>
      </c>
      <c r="S397" s="37">
        <v>167</v>
      </c>
      <c r="T397" s="37">
        <v>95</v>
      </c>
      <c r="U397" s="37">
        <v>64</v>
      </c>
      <c r="V397" s="37">
        <v>65</v>
      </c>
      <c r="W397" s="37">
        <v>121</v>
      </c>
      <c r="X397" s="37">
        <v>1029</v>
      </c>
      <c r="Y397" s="37">
        <v>227</v>
      </c>
      <c r="Z397" s="37">
        <v>40</v>
      </c>
      <c r="AA397" s="37">
        <v>99</v>
      </c>
      <c r="AB397" s="37">
        <v>120</v>
      </c>
      <c r="AC397" s="37">
        <v>49</v>
      </c>
      <c r="AD397" s="60">
        <f t="shared" si="9"/>
        <v>1150</v>
      </c>
      <c r="AE397" s="61">
        <f t="shared" si="8"/>
        <v>3860</v>
      </c>
    </row>
    <row r="398" spans="1:31" x14ac:dyDescent="0.3">
      <c r="A398" s="72">
        <f t="shared" ref="A398" si="14">A397+1</f>
        <v>44293</v>
      </c>
      <c r="B398" s="37">
        <v>125</v>
      </c>
      <c r="C398" s="37">
        <v>330</v>
      </c>
      <c r="D398" s="37">
        <v>369</v>
      </c>
      <c r="E398" s="37">
        <v>85</v>
      </c>
      <c r="F398" s="37">
        <v>26</v>
      </c>
      <c r="G398" s="37">
        <v>72</v>
      </c>
      <c r="H398" s="37">
        <v>43</v>
      </c>
      <c r="I398" s="37">
        <v>101</v>
      </c>
      <c r="J398" s="37">
        <v>28</v>
      </c>
      <c r="K398" s="37">
        <v>56</v>
      </c>
      <c r="L398" s="37">
        <v>68</v>
      </c>
      <c r="M398" s="37">
        <v>54</v>
      </c>
      <c r="N398" s="37">
        <v>95</v>
      </c>
      <c r="O398" s="37">
        <v>97</v>
      </c>
      <c r="P398" s="37">
        <v>106</v>
      </c>
      <c r="Q398" s="37">
        <v>334</v>
      </c>
      <c r="R398" s="37">
        <v>30</v>
      </c>
      <c r="S398" s="37">
        <v>165</v>
      </c>
      <c r="T398" s="37">
        <v>66</v>
      </c>
      <c r="U398" s="37">
        <v>85</v>
      </c>
      <c r="V398" s="37">
        <v>55</v>
      </c>
      <c r="W398" s="37">
        <v>189</v>
      </c>
      <c r="X398" s="37">
        <v>914</v>
      </c>
      <c r="Y398" s="37">
        <v>219</v>
      </c>
      <c r="Z398" s="37">
        <v>44</v>
      </c>
      <c r="AA398" s="37">
        <v>142</v>
      </c>
      <c r="AB398" s="37">
        <v>65</v>
      </c>
      <c r="AC398" s="37">
        <v>41</v>
      </c>
      <c r="AD398" s="60">
        <f t="shared" si="9"/>
        <v>1103</v>
      </c>
      <c r="AE398" s="61">
        <f t="shared" si="8"/>
        <v>4004</v>
      </c>
    </row>
    <row r="399" spans="1:31" x14ac:dyDescent="0.3">
      <c r="A399" s="72">
        <f t="shared" ref="A399" si="15">A398+1</f>
        <v>44294</v>
      </c>
      <c r="B399" s="37">
        <v>125</v>
      </c>
      <c r="C399" s="37">
        <v>227</v>
      </c>
      <c r="D399" s="37">
        <v>338</v>
      </c>
      <c r="E399" s="37">
        <v>91</v>
      </c>
      <c r="F399" s="37">
        <v>27</v>
      </c>
      <c r="G399" s="37">
        <v>73</v>
      </c>
      <c r="H399" s="37">
        <v>50</v>
      </c>
      <c r="I399" s="37">
        <v>113</v>
      </c>
      <c r="J399" s="37">
        <v>77</v>
      </c>
      <c r="K399" s="37">
        <v>48</v>
      </c>
      <c r="L399" s="37">
        <v>54</v>
      </c>
      <c r="M399" s="37">
        <v>64</v>
      </c>
      <c r="N399" s="37">
        <v>99</v>
      </c>
      <c r="O399" s="37">
        <v>57</v>
      </c>
      <c r="P399" s="37">
        <v>83</v>
      </c>
      <c r="Q399" s="37">
        <v>347</v>
      </c>
      <c r="R399" s="37">
        <v>21</v>
      </c>
      <c r="S399" s="37">
        <v>129</v>
      </c>
      <c r="T399" s="37">
        <v>41</v>
      </c>
      <c r="U399" s="37">
        <v>67</v>
      </c>
      <c r="V399" s="37">
        <v>47</v>
      </c>
      <c r="W399" s="37">
        <v>122</v>
      </c>
      <c r="X399" s="37">
        <v>815</v>
      </c>
      <c r="Y399" s="37">
        <v>162</v>
      </c>
      <c r="Z399" s="37">
        <v>64</v>
      </c>
      <c r="AA399" s="37">
        <v>64</v>
      </c>
      <c r="AB399" s="37">
        <v>105</v>
      </c>
      <c r="AC399" s="37">
        <v>46</v>
      </c>
      <c r="AD399" s="60">
        <f t="shared" si="9"/>
        <v>937</v>
      </c>
      <c r="AE399" s="61">
        <f t="shared" si="8"/>
        <v>3556</v>
      </c>
    </row>
    <row r="400" spans="1:31" x14ac:dyDescent="0.3">
      <c r="A400" s="72">
        <f t="shared" ref="A400" si="16">A399+1</f>
        <v>44295</v>
      </c>
      <c r="B400" s="37">
        <v>94</v>
      </c>
      <c r="C400" s="37">
        <v>177</v>
      </c>
      <c r="D400" s="37">
        <v>279</v>
      </c>
      <c r="E400" s="37">
        <v>56</v>
      </c>
      <c r="F400" s="37">
        <v>20</v>
      </c>
      <c r="G400" s="37">
        <v>70</v>
      </c>
      <c r="H400" s="37">
        <v>34</v>
      </c>
      <c r="I400" s="37">
        <v>102</v>
      </c>
      <c r="J400" s="37">
        <v>81</v>
      </c>
      <c r="K400" s="37">
        <v>48</v>
      </c>
      <c r="L400" s="37">
        <v>62</v>
      </c>
      <c r="M400" s="37">
        <v>39</v>
      </c>
      <c r="N400" s="37">
        <v>111</v>
      </c>
      <c r="O400" s="37">
        <v>70</v>
      </c>
      <c r="P400" s="37">
        <v>68</v>
      </c>
      <c r="Q400" s="37">
        <v>234</v>
      </c>
      <c r="R400" s="37">
        <v>38</v>
      </c>
      <c r="S400" s="37">
        <v>113</v>
      </c>
      <c r="T400" s="37">
        <v>33</v>
      </c>
      <c r="U400" s="37">
        <v>47</v>
      </c>
      <c r="V400" s="37">
        <v>21</v>
      </c>
      <c r="W400" s="37">
        <v>96</v>
      </c>
      <c r="X400" s="37">
        <v>716</v>
      </c>
      <c r="Y400" s="37">
        <v>128</v>
      </c>
      <c r="Z400" s="37">
        <v>29</v>
      </c>
      <c r="AA400" s="37">
        <v>90</v>
      </c>
      <c r="AB400" s="37">
        <v>62</v>
      </c>
      <c r="AC400" s="37">
        <v>39</v>
      </c>
      <c r="AD400" s="60">
        <f t="shared" si="9"/>
        <v>812</v>
      </c>
      <c r="AE400" s="61">
        <f t="shared" si="8"/>
        <v>2957</v>
      </c>
    </row>
    <row r="401" spans="1:31" x14ac:dyDescent="0.3">
      <c r="A401" s="72">
        <f t="shared" ref="A401" si="17">A400+1</f>
        <v>44296</v>
      </c>
      <c r="B401" s="37">
        <v>97</v>
      </c>
      <c r="C401" s="37">
        <v>155</v>
      </c>
      <c r="D401" s="37">
        <v>250</v>
      </c>
      <c r="E401" s="37">
        <v>88</v>
      </c>
      <c r="F401" s="37">
        <v>18</v>
      </c>
      <c r="G401" s="37">
        <v>52</v>
      </c>
      <c r="H401" s="37">
        <v>37</v>
      </c>
      <c r="I401" s="37">
        <v>79</v>
      </c>
      <c r="J401" s="37">
        <v>41</v>
      </c>
      <c r="K401" s="37">
        <v>23</v>
      </c>
      <c r="L401" s="37">
        <v>53</v>
      </c>
      <c r="M401" s="37">
        <v>46</v>
      </c>
      <c r="N401" s="37">
        <v>79</v>
      </c>
      <c r="O401" s="37">
        <v>48</v>
      </c>
      <c r="P401" s="37">
        <v>71</v>
      </c>
      <c r="Q401" s="37">
        <v>244</v>
      </c>
      <c r="R401" s="37">
        <v>31</v>
      </c>
      <c r="S401" s="37">
        <v>120</v>
      </c>
      <c r="T401" s="37">
        <v>42</v>
      </c>
      <c r="U401" s="37">
        <v>75</v>
      </c>
      <c r="V401" s="37">
        <v>32</v>
      </c>
      <c r="W401" s="37">
        <v>92</v>
      </c>
      <c r="X401" s="37">
        <v>662</v>
      </c>
      <c r="Y401" s="37">
        <v>157</v>
      </c>
      <c r="Z401" s="37">
        <v>36</v>
      </c>
      <c r="AA401" s="37">
        <v>68</v>
      </c>
      <c r="AB401" s="37">
        <v>53</v>
      </c>
      <c r="AC401" s="37">
        <v>54</v>
      </c>
      <c r="AD401" s="60">
        <f t="shared" si="9"/>
        <v>754</v>
      </c>
      <c r="AE401" s="61">
        <f t="shared" si="8"/>
        <v>2803</v>
      </c>
    </row>
    <row r="402" spans="1:31" x14ac:dyDescent="0.3">
      <c r="A402" s="72">
        <f t="shared" ref="A402" si="18">A401+1</f>
        <v>44297</v>
      </c>
      <c r="B402" s="37">
        <v>45</v>
      </c>
      <c r="C402" s="37">
        <v>127</v>
      </c>
      <c r="D402" s="37">
        <v>174</v>
      </c>
      <c r="E402" s="37">
        <v>26</v>
      </c>
      <c r="F402" s="37">
        <v>1</v>
      </c>
      <c r="G402" s="37">
        <v>34</v>
      </c>
      <c r="H402" s="37">
        <v>0</v>
      </c>
      <c r="I402" s="37">
        <v>41</v>
      </c>
      <c r="J402" s="37">
        <v>14</v>
      </c>
      <c r="K402" s="37">
        <v>37</v>
      </c>
      <c r="L402" s="37">
        <v>18</v>
      </c>
      <c r="M402" s="37">
        <v>3</v>
      </c>
      <c r="N402" s="37">
        <v>31</v>
      </c>
      <c r="O402" s="37">
        <v>54</v>
      </c>
      <c r="P402" s="37">
        <v>33</v>
      </c>
      <c r="Q402" s="37">
        <v>126</v>
      </c>
      <c r="R402" s="37">
        <v>14</v>
      </c>
      <c r="S402" s="37">
        <v>23</v>
      </c>
      <c r="T402" s="37">
        <v>10</v>
      </c>
      <c r="U402" s="37">
        <v>38</v>
      </c>
      <c r="V402" s="37">
        <v>17</v>
      </c>
      <c r="W402" s="37">
        <v>55</v>
      </c>
      <c r="X402" s="37">
        <v>314</v>
      </c>
      <c r="Y402" s="37">
        <v>27</v>
      </c>
      <c r="Z402" s="37">
        <v>28</v>
      </c>
      <c r="AA402" s="37">
        <v>30</v>
      </c>
      <c r="AB402" s="37">
        <v>5</v>
      </c>
      <c r="AC402" s="37">
        <v>27</v>
      </c>
      <c r="AD402" s="60">
        <f t="shared" si="9"/>
        <v>369</v>
      </c>
      <c r="AE402" s="61">
        <f t="shared" si="8"/>
        <v>1352</v>
      </c>
    </row>
    <row r="403" spans="1:31" x14ac:dyDescent="0.3">
      <c r="A403" s="72">
        <f t="shared" ref="A403:A440" si="19">A402+1</f>
        <v>44298</v>
      </c>
      <c r="B403" s="37">
        <v>2</v>
      </c>
      <c r="C403" s="37">
        <v>13</v>
      </c>
      <c r="D403" s="37">
        <v>27</v>
      </c>
      <c r="E403" s="37">
        <v>7</v>
      </c>
      <c r="F403" s="37">
        <v>4</v>
      </c>
      <c r="G403" s="37">
        <v>8</v>
      </c>
      <c r="H403" s="37">
        <v>10</v>
      </c>
      <c r="I403" s="37">
        <v>4</v>
      </c>
      <c r="J403" s="37">
        <v>8</v>
      </c>
      <c r="K403" s="37">
        <v>12</v>
      </c>
      <c r="L403" s="37">
        <v>12</v>
      </c>
      <c r="M403" s="37">
        <v>1</v>
      </c>
      <c r="N403" s="37">
        <v>3</v>
      </c>
      <c r="O403" s="37">
        <v>29</v>
      </c>
      <c r="P403" s="37">
        <v>19</v>
      </c>
      <c r="Q403" s="37">
        <v>33</v>
      </c>
      <c r="R403" s="37">
        <v>6</v>
      </c>
      <c r="S403" s="37">
        <v>31</v>
      </c>
      <c r="T403" s="37">
        <v>7</v>
      </c>
      <c r="U403" s="37">
        <v>8</v>
      </c>
      <c r="V403" s="37">
        <v>13</v>
      </c>
      <c r="W403" s="37">
        <v>30</v>
      </c>
      <c r="X403" s="37">
        <v>146</v>
      </c>
      <c r="Y403" s="37">
        <v>6</v>
      </c>
      <c r="Z403" s="37">
        <v>8</v>
      </c>
      <c r="AA403" s="37">
        <v>10</v>
      </c>
      <c r="AB403" s="37">
        <v>1</v>
      </c>
      <c r="AC403" s="37">
        <v>8</v>
      </c>
      <c r="AD403" s="60">
        <f t="shared" si="9"/>
        <v>176</v>
      </c>
      <c r="AE403" s="61">
        <f t="shared" si="8"/>
        <v>466</v>
      </c>
    </row>
    <row r="404" spans="1:31" x14ac:dyDescent="0.3">
      <c r="A404" s="72">
        <f t="shared" si="19"/>
        <v>44299</v>
      </c>
      <c r="B404" s="37">
        <v>127</v>
      </c>
      <c r="C404" s="37">
        <v>92</v>
      </c>
      <c r="D404" s="37">
        <v>233</v>
      </c>
      <c r="E404" s="37">
        <v>117</v>
      </c>
      <c r="F404" s="37">
        <v>28</v>
      </c>
      <c r="G404" s="37">
        <v>67</v>
      </c>
      <c r="H404" s="37">
        <v>45</v>
      </c>
      <c r="I404" s="37">
        <v>82</v>
      </c>
      <c r="J404" s="37">
        <v>54</v>
      </c>
      <c r="K404" s="37">
        <v>64</v>
      </c>
      <c r="L404" s="37">
        <v>64</v>
      </c>
      <c r="M404" s="37">
        <v>56</v>
      </c>
      <c r="N404" s="37">
        <v>50</v>
      </c>
      <c r="O404" s="37">
        <v>41</v>
      </c>
      <c r="P404" s="37">
        <v>60</v>
      </c>
      <c r="Q404" s="37">
        <v>314</v>
      </c>
      <c r="R404" s="37">
        <v>24</v>
      </c>
      <c r="S404" s="37">
        <v>155</v>
      </c>
      <c r="T404" s="37">
        <v>47</v>
      </c>
      <c r="U404" s="37">
        <v>57</v>
      </c>
      <c r="V404" s="37">
        <v>38</v>
      </c>
      <c r="W404" s="37">
        <v>93</v>
      </c>
      <c r="X404" s="37">
        <v>758</v>
      </c>
      <c r="Y404" s="37">
        <v>195</v>
      </c>
      <c r="Z404" s="37">
        <v>27</v>
      </c>
      <c r="AA404" s="37">
        <v>81</v>
      </c>
      <c r="AB404" s="37">
        <v>106</v>
      </c>
      <c r="AC404" s="37">
        <v>47</v>
      </c>
      <c r="AD404" s="60">
        <f t="shared" si="9"/>
        <v>851</v>
      </c>
      <c r="AE404" s="61">
        <f t="shared" si="8"/>
        <v>3122</v>
      </c>
    </row>
    <row r="405" spans="1:31" x14ac:dyDescent="0.3">
      <c r="A405" s="72">
        <f t="shared" si="19"/>
        <v>44300</v>
      </c>
      <c r="B405" s="37">
        <v>91</v>
      </c>
      <c r="C405" s="37">
        <v>253</v>
      </c>
      <c r="D405" s="37">
        <v>282</v>
      </c>
      <c r="E405" s="37">
        <v>67</v>
      </c>
      <c r="F405" s="37">
        <v>21</v>
      </c>
      <c r="G405" s="37">
        <v>43</v>
      </c>
      <c r="H405" s="37">
        <v>30</v>
      </c>
      <c r="I405" s="37">
        <v>70</v>
      </c>
      <c r="J405" s="37">
        <v>47</v>
      </c>
      <c r="K405" s="37">
        <v>44</v>
      </c>
      <c r="L405" s="37">
        <v>57</v>
      </c>
      <c r="M405" s="37">
        <v>42</v>
      </c>
      <c r="N405" s="37">
        <v>124</v>
      </c>
      <c r="O405" s="37">
        <v>53</v>
      </c>
      <c r="P405" s="37">
        <v>66</v>
      </c>
      <c r="Q405" s="37">
        <v>270</v>
      </c>
      <c r="R405" s="37">
        <v>24</v>
      </c>
      <c r="S405" s="37">
        <v>106</v>
      </c>
      <c r="T405" s="37">
        <v>25</v>
      </c>
      <c r="U405" s="37">
        <v>50</v>
      </c>
      <c r="V405" s="37">
        <v>41</v>
      </c>
      <c r="W405" s="37">
        <v>128</v>
      </c>
      <c r="X405" s="37">
        <v>692</v>
      </c>
      <c r="Y405" s="37">
        <v>126</v>
      </c>
      <c r="Z405" s="37">
        <v>18</v>
      </c>
      <c r="AA405" s="37">
        <v>76</v>
      </c>
      <c r="AB405" s="37">
        <v>59</v>
      </c>
      <c r="AC405" s="37">
        <v>39</v>
      </c>
      <c r="AD405" s="60">
        <f t="shared" si="9"/>
        <v>820</v>
      </c>
      <c r="AE405" s="61">
        <f t="shared" ref="AE405:AE437" si="20">SUM(Y405:AD405,B405:V405)</f>
        <v>2944</v>
      </c>
    </row>
    <row r="406" spans="1:31" x14ac:dyDescent="0.3">
      <c r="A406" s="72">
        <f t="shared" si="19"/>
        <v>44301</v>
      </c>
      <c r="B406" s="37">
        <v>96</v>
      </c>
      <c r="C406" s="37">
        <v>161</v>
      </c>
      <c r="D406" s="37">
        <v>177</v>
      </c>
      <c r="E406" s="37">
        <v>62</v>
      </c>
      <c r="F406" s="37">
        <v>18</v>
      </c>
      <c r="G406" s="37">
        <v>55</v>
      </c>
      <c r="H406" s="37">
        <v>35</v>
      </c>
      <c r="I406" s="37">
        <v>97</v>
      </c>
      <c r="J406" s="37">
        <v>41</v>
      </c>
      <c r="K406" s="37">
        <v>34</v>
      </c>
      <c r="L406" s="37">
        <v>38</v>
      </c>
      <c r="M406" s="37">
        <v>37</v>
      </c>
      <c r="N406" s="37">
        <v>76</v>
      </c>
      <c r="O406" s="37">
        <v>52</v>
      </c>
      <c r="P406" s="37">
        <v>66</v>
      </c>
      <c r="Q406" s="37">
        <v>228</v>
      </c>
      <c r="R406" s="37">
        <v>29</v>
      </c>
      <c r="S406" s="37">
        <v>100</v>
      </c>
      <c r="T406" s="37">
        <v>38</v>
      </c>
      <c r="U406" s="37">
        <v>51</v>
      </c>
      <c r="V406" s="37">
        <v>45</v>
      </c>
      <c r="W406" s="37">
        <v>105</v>
      </c>
      <c r="X406" s="37">
        <v>599</v>
      </c>
      <c r="Y406" s="37">
        <v>95</v>
      </c>
      <c r="Z406" s="37">
        <v>29</v>
      </c>
      <c r="AA406" s="37">
        <v>71</v>
      </c>
      <c r="AB406" s="37">
        <v>53</v>
      </c>
      <c r="AC406" s="37">
        <v>29</v>
      </c>
      <c r="AD406" s="60">
        <f t="shared" si="9"/>
        <v>704</v>
      </c>
      <c r="AE406" s="61">
        <f t="shared" si="20"/>
        <v>2517</v>
      </c>
    </row>
    <row r="407" spans="1:31" x14ac:dyDescent="0.3">
      <c r="A407" s="72">
        <f t="shared" si="19"/>
        <v>44302</v>
      </c>
      <c r="B407" s="37">
        <v>70</v>
      </c>
      <c r="C407" s="37">
        <v>125</v>
      </c>
      <c r="D407" s="37">
        <v>207</v>
      </c>
      <c r="E407" s="37">
        <v>58</v>
      </c>
      <c r="F407" s="37">
        <v>17</v>
      </c>
      <c r="G407" s="37">
        <v>38</v>
      </c>
      <c r="H407" s="37">
        <v>37</v>
      </c>
      <c r="I407" s="37">
        <v>81</v>
      </c>
      <c r="J407" s="37">
        <v>37</v>
      </c>
      <c r="K407" s="37">
        <v>33</v>
      </c>
      <c r="L407" s="37">
        <v>28</v>
      </c>
      <c r="M407" s="37">
        <v>31</v>
      </c>
      <c r="N407" s="37">
        <v>62</v>
      </c>
      <c r="O407" s="37">
        <v>31</v>
      </c>
      <c r="P407" s="37">
        <v>34</v>
      </c>
      <c r="Q407" s="37">
        <v>232</v>
      </c>
      <c r="R407" s="37">
        <v>20</v>
      </c>
      <c r="S407" s="37">
        <v>92</v>
      </c>
      <c r="T407" s="37">
        <v>19</v>
      </c>
      <c r="U407" s="37">
        <v>41</v>
      </c>
      <c r="V407" s="37">
        <v>30</v>
      </c>
      <c r="W407" s="37">
        <v>83</v>
      </c>
      <c r="X407" s="37">
        <v>538</v>
      </c>
      <c r="Y407" s="37">
        <v>82</v>
      </c>
      <c r="Z407" s="37">
        <v>32</v>
      </c>
      <c r="AA407" s="37">
        <v>61</v>
      </c>
      <c r="AB407" s="37">
        <v>38</v>
      </c>
      <c r="AC407" s="37">
        <v>28</v>
      </c>
      <c r="AD407" s="60">
        <f t="shared" si="9"/>
        <v>621</v>
      </c>
      <c r="AE407" s="61">
        <f t="shared" si="20"/>
        <v>2185</v>
      </c>
    </row>
    <row r="408" spans="1:31" x14ac:dyDescent="0.3">
      <c r="A408" s="72">
        <f t="shared" si="19"/>
        <v>44303</v>
      </c>
      <c r="B408" s="37">
        <v>72</v>
      </c>
      <c r="C408" s="37">
        <v>100</v>
      </c>
      <c r="D408" s="37">
        <v>166</v>
      </c>
      <c r="E408" s="37">
        <v>57</v>
      </c>
      <c r="F408" s="37">
        <v>14</v>
      </c>
      <c r="G408" s="37">
        <v>42</v>
      </c>
      <c r="H408" s="37">
        <v>26</v>
      </c>
      <c r="I408" s="37">
        <v>86</v>
      </c>
      <c r="J408" s="37">
        <v>34</v>
      </c>
      <c r="K408" s="37">
        <v>26</v>
      </c>
      <c r="L408" s="37">
        <v>48</v>
      </c>
      <c r="M408" s="37">
        <v>45</v>
      </c>
      <c r="N408" s="37">
        <v>46</v>
      </c>
      <c r="O408" s="37">
        <v>44</v>
      </c>
      <c r="P408" s="37">
        <v>39</v>
      </c>
      <c r="Q408" s="37">
        <v>194</v>
      </c>
      <c r="R408" s="37">
        <v>26</v>
      </c>
      <c r="S408" s="37">
        <v>92</v>
      </c>
      <c r="T408" s="37">
        <v>22</v>
      </c>
      <c r="U408" s="37">
        <v>36</v>
      </c>
      <c r="V408" s="37">
        <v>23</v>
      </c>
      <c r="W408" s="37">
        <v>63</v>
      </c>
      <c r="X408" s="37">
        <v>522</v>
      </c>
      <c r="Y408" s="37">
        <v>157</v>
      </c>
      <c r="Z408" s="37">
        <v>16</v>
      </c>
      <c r="AA408" s="37">
        <v>45</v>
      </c>
      <c r="AB408" s="37">
        <v>55</v>
      </c>
      <c r="AC408" s="37">
        <v>30</v>
      </c>
      <c r="AD408" s="60">
        <f t="shared" si="9"/>
        <v>585</v>
      </c>
      <c r="AE408" s="61">
        <f t="shared" si="20"/>
        <v>2126</v>
      </c>
    </row>
    <row r="409" spans="1:31" x14ac:dyDescent="0.3">
      <c r="A409" s="72">
        <f t="shared" si="19"/>
        <v>44304</v>
      </c>
      <c r="B409" s="37">
        <v>42</v>
      </c>
      <c r="C409" s="37">
        <v>108</v>
      </c>
      <c r="D409" s="37">
        <v>114</v>
      </c>
      <c r="E409" s="37">
        <v>9</v>
      </c>
      <c r="F409" s="37">
        <v>3</v>
      </c>
      <c r="G409" s="37">
        <v>12</v>
      </c>
      <c r="H409" s="37">
        <v>12</v>
      </c>
      <c r="I409" s="37">
        <v>34</v>
      </c>
      <c r="J409" s="37">
        <v>13</v>
      </c>
      <c r="K409" s="37">
        <v>14</v>
      </c>
      <c r="L409" s="37">
        <v>18</v>
      </c>
      <c r="M409" s="37">
        <v>16</v>
      </c>
      <c r="N409" s="37">
        <v>54</v>
      </c>
      <c r="O409" s="37">
        <v>25</v>
      </c>
      <c r="P409" s="37">
        <v>17</v>
      </c>
      <c r="Q409" s="37">
        <v>80</v>
      </c>
      <c r="R409" s="37">
        <v>7</v>
      </c>
      <c r="S409" s="37">
        <v>25</v>
      </c>
      <c r="T409" s="37">
        <v>10</v>
      </c>
      <c r="U409" s="37">
        <v>24</v>
      </c>
      <c r="V409" s="37">
        <v>9</v>
      </c>
      <c r="W409" s="37">
        <v>58</v>
      </c>
      <c r="X409" s="37">
        <v>277</v>
      </c>
      <c r="Y409" s="37">
        <v>21</v>
      </c>
      <c r="Z409" s="37">
        <v>24</v>
      </c>
      <c r="AA409" s="37">
        <v>16</v>
      </c>
      <c r="AB409" s="37">
        <v>15</v>
      </c>
      <c r="AC409" s="37">
        <v>19</v>
      </c>
      <c r="AD409" s="60">
        <f t="shared" ref="AD409:AD437" si="21">SUM(W409:X409)</f>
        <v>335</v>
      </c>
      <c r="AE409" s="61">
        <f t="shared" si="20"/>
        <v>1076</v>
      </c>
    </row>
    <row r="410" spans="1:31" x14ac:dyDescent="0.3">
      <c r="A410" s="72">
        <f t="shared" si="19"/>
        <v>44305</v>
      </c>
      <c r="B410" s="37">
        <v>0</v>
      </c>
      <c r="C410" s="37">
        <v>26</v>
      </c>
      <c r="D410" s="37">
        <v>67</v>
      </c>
      <c r="E410" s="37">
        <v>19</v>
      </c>
      <c r="F410" s="37">
        <v>6</v>
      </c>
      <c r="G410" s="37">
        <v>11</v>
      </c>
      <c r="H410" s="37">
        <v>3</v>
      </c>
      <c r="I410" s="37">
        <v>4</v>
      </c>
      <c r="J410" s="37">
        <v>7</v>
      </c>
      <c r="K410" s="37">
        <v>4</v>
      </c>
      <c r="L410" s="37">
        <v>11</v>
      </c>
      <c r="M410" s="37">
        <v>1</v>
      </c>
      <c r="N410" s="37">
        <v>7</v>
      </c>
      <c r="O410" s="37">
        <v>12</v>
      </c>
      <c r="P410" s="37">
        <v>7</v>
      </c>
      <c r="Q410" s="37">
        <v>23</v>
      </c>
      <c r="R410" s="37">
        <v>9</v>
      </c>
      <c r="S410" s="37">
        <v>17</v>
      </c>
      <c r="T410" s="37">
        <v>3</v>
      </c>
      <c r="U410" s="37">
        <v>10</v>
      </c>
      <c r="V410" s="37">
        <v>0</v>
      </c>
      <c r="W410" s="37">
        <v>14</v>
      </c>
      <c r="X410" s="37">
        <v>125</v>
      </c>
      <c r="Y410" s="37">
        <v>16</v>
      </c>
      <c r="Z410" s="37">
        <v>4</v>
      </c>
      <c r="AA410" s="37">
        <v>8</v>
      </c>
      <c r="AB410" s="37">
        <v>2</v>
      </c>
      <c r="AC410" s="37">
        <v>2</v>
      </c>
      <c r="AD410" s="60">
        <f t="shared" si="21"/>
        <v>139</v>
      </c>
      <c r="AE410" s="61">
        <f t="shared" si="20"/>
        <v>418</v>
      </c>
    </row>
    <row r="411" spans="1:31" x14ac:dyDescent="0.3">
      <c r="A411" s="72">
        <f t="shared" si="19"/>
        <v>44306</v>
      </c>
      <c r="B411" s="37">
        <v>102</v>
      </c>
      <c r="C411" s="37">
        <v>37</v>
      </c>
      <c r="D411" s="37">
        <v>167</v>
      </c>
      <c r="E411" s="37">
        <v>100</v>
      </c>
      <c r="F411" s="37">
        <v>25</v>
      </c>
      <c r="G411" s="37">
        <v>27</v>
      </c>
      <c r="H411" s="37">
        <v>26</v>
      </c>
      <c r="I411" s="37">
        <v>64</v>
      </c>
      <c r="J411" s="37">
        <v>50</v>
      </c>
      <c r="K411" s="37">
        <v>47</v>
      </c>
      <c r="L411" s="37">
        <v>56</v>
      </c>
      <c r="M411" s="37">
        <v>74</v>
      </c>
      <c r="N411" s="37">
        <v>60</v>
      </c>
      <c r="O411" s="37">
        <v>33</v>
      </c>
      <c r="P411" s="37">
        <v>52</v>
      </c>
      <c r="Q411" s="37">
        <v>264</v>
      </c>
      <c r="R411" s="37">
        <v>26</v>
      </c>
      <c r="S411" s="37">
        <v>125</v>
      </c>
      <c r="T411" s="37">
        <v>47</v>
      </c>
      <c r="U411" s="37">
        <v>45</v>
      </c>
      <c r="V411" s="37">
        <v>36</v>
      </c>
      <c r="W411" s="37">
        <v>77</v>
      </c>
      <c r="X411" s="37">
        <v>522</v>
      </c>
      <c r="Y411" s="37">
        <v>186</v>
      </c>
      <c r="Z411" s="37">
        <v>28</v>
      </c>
      <c r="AA411" s="37">
        <v>59</v>
      </c>
      <c r="AB411" s="37">
        <v>70</v>
      </c>
      <c r="AC411" s="37">
        <v>29</v>
      </c>
      <c r="AD411" s="60">
        <f t="shared" si="21"/>
        <v>599</v>
      </c>
      <c r="AE411" s="61">
        <f t="shared" si="20"/>
        <v>2434</v>
      </c>
    </row>
    <row r="412" spans="1:31" x14ac:dyDescent="0.3">
      <c r="A412" s="72">
        <f t="shared" si="19"/>
        <v>44307</v>
      </c>
      <c r="B412" s="37">
        <v>60</v>
      </c>
      <c r="C412" s="37">
        <v>183</v>
      </c>
      <c r="D412" s="37">
        <v>163</v>
      </c>
      <c r="E412" s="37">
        <v>62</v>
      </c>
      <c r="F412" s="37">
        <v>23</v>
      </c>
      <c r="G412" s="37">
        <v>40</v>
      </c>
      <c r="H412" s="37">
        <v>51</v>
      </c>
      <c r="I412" s="37">
        <v>63</v>
      </c>
      <c r="J412" s="37">
        <v>41</v>
      </c>
      <c r="K412" s="37">
        <v>25</v>
      </c>
      <c r="L412" s="37">
        <v>41</v>
      </c>
      <c r="M412" s="37">
        <v>30</v>
      </c>
      <c r="N412" s="37">
        <v>57</v>
      </c>
      <c r="O412" s="37">
        <v>41</v>
      </c>
      <c r="P412" s="37">
        <v>47</v>
      </c>
      <c r="Q412" s="37">
        <v>227</v>
      </c>
      <c r="R412" s="37">
        <v>13</v>
      </c>
      <c r="S412" s="37">
        <v>98</v>
      </c>
      <c r="T412" s="37">
        <v>30</v>
      </c>
      <c r="U412" s="37">
        <v>36</v>
      </c>
      <c r="V412" s="37">
        <v>26</v>
      </c>
      <c r="W412" s="37">
        <v>81</v>
      </c>
      <c r="X412" s="37">
        <v>437</v>
      </c>
      <c r="Y412" s="37">
        <v>88</v>
      </c>
      <c r="Z412" s="37">
        <v>29</v>
      </c>
      <c r="AA412" s="37">
        <v>48</v>
      </c>
      <c r="AB412" s="37">
        <v>35</v>
      </c>
      <c r="AC412" s="37">
        <v>21</v>
      </c>
      <c r="AD412" s="60">
        <f t="shared" si="21"/>
        <v>518</v>
      </c>
      <c r="AE412" s="61">
        <f t="shared" si="20"/>
        <v>2096</v>
      </c>
    </row>
    <row r="413" spans="1:31" x14ac:dyDescent="0.3">
      <c r="A413" s="72">
        <f t="shared" si="19"/>
        <v>44308</v>
      </c>
      <c r="B413" s="37">
        <v>80</v>
      </c>
      <c r="C413" s="37">
        <v>123</v>
      </c>
      <c r="D413" s="37">
        <v>188</v>
      </c>
      <c r="E413" s="37">
        <v>57</v>
      </c>
      <c r="F413" s="37">
        <v>28</v>
      </c>
      <c r="G413" s="37">
        <v>62</v>
      </c>
      <c r="H413" s="37">
        <v>28</v>
      </c>
      <c r="I413" s="37">
        <v>62</v>
      </c>
      <c r="J413" s="37">
        <v>31</v>
      </c>
      <c r="K413" s="37">
        <v>25</v>
      </c>
      <c r="L413" s="37">
        <v>34</v>
      </c>
      <c r="M413" s="37">
        <v>35</v>
      </c>
      <c r="N413" s="37">
        <v>58</v>
      </c>
      <c r="O413" s="37">
        <v>48</v>
      </c>
      <c r="P413" s="37">
        <v>50</v>
      </c>
      <c r="Q413" s="37">
        <v>184</v>
      </c>
      <c r="R413" s="37">
        <v>16</v>
      </c>
      <c r="S413" s="37">
        <v>72</v>
      </c>
      <c r="T413" s="37">
        <v>29</v>
      </c>
      <c r="U413" s="37">
        <v>43</v>
      </c>
      <c r="V413" s="37">
        <v>26</v>
      </c>
      <c r="W413" s="37">
        <v>83</v>
      </c>
      <c r="X413" s="37">
        <v>394</v>
      </c>
      <c r="Y413" s="37">
        <v>97</v>
      </c>
      <c r="Z413" s="37">
        <v>43</v>
      </c>
      <c r="AA413" s="37">
        <v>38</v>
      </c>
      <c r="AB413" s="37">
        <v>32</v>
      </c>
      <c r="AC413" s="37">
        <v>36</v>
      </c>
      <c r="AD413" s="60">
        <f t="shared" si="21"/>
        <v>477</v>
      </c>
      <c r="AE413" s="61">
        <f t="shared" si="20"/>
        <v>2002</v>
      </c>
    </row>
    <row r="414" spans="1:31" x14ac:dyDescent="0.3">
      <c r="A414" s="72">
        <f t="shared" si="19"/>
        <v>44309</v>
      </c>
      <c r="B414" s="37">
        <v>63</v>
      </c>
      <c r="C414" s="37">
        <v>90</v>
      </c>
      <c r="D414" s="37">
        <v>125</v>
      </c>
      <c r="E414" s="37">
        <v>40</v>
      </c>
      <c r="F414" s="37">
        <v>21</v>
      </c>
      <c r="G414" s="37">
        <v>29</v>
      </c>
      <c r="H414" s="37">
        <v>26</v>
      </c>
      <c r="I414" s="37">
        <v>47</v>
      </c>
      <c r="J414" s="37">
        <v>36</v>
      </c>
      <c r="K414" s="37">
        <v>29</v>
      </c>
      <c r="L414" s="37">
        <v>44</v>
      </c>
      <c r="M414" s="37">
        <v>36</v>
      </c>
      <c r="N414" s="37">
        <v>33</v>
      </c>
      <c r="O414" s="37">
        <v>24</v>
      </c>
      <c r="P414" s="37">
        <v>34</v>
      </c>
      <c r="Q414" s="37">
        <v>157</v>
      </c>
      <c r="R414" s="37">
        <v>12</v>
      </c>
      <c r="S414" s="37">
        <v>63</v>
      </c>
      <c r="T414" s="37">
        <v>16</v>
      </c>
      <c r="U414" s="37">
        <v>38</v>
      </c>
      <c r="V414" s="37">
        <v>23</v>
      </c>
      <c r="W414" s="37">
        <v>92</v>
      </c>
      <c r="X414" s="37">
        <v>386</v>
      </c>
      <c r="Y414" s="37">
        <v>96</v>
      </c>
      <c r="Z414" s="37">
        <v>13</v>
      </c>
      <c r="AA414" s="37">
        <v>36</v>
      </c>
      <c r="AB414" s="37">
        <v>46</v>
      </c>
      <c r="AC414" s="37">
        <v>26</v>
      </c>
      <c r="AD414" s="60">
        <f t="shared" si="21"/>
        <v>478</v>
      </c>
      <c r="AE414" s="61">
        <f t="shared" si="20"/>
        <v>1681</v>
      </c>
    </row>
    <row r="415" spans="1:31" x14ac:dyDescent="0.3">
      <c r="A415" s="72">
        <f t="shared" si="19"/>
        <v>44310</v>
      </c>
      <c r="B415" s="37">
        <v>59</v>
      </c>
      <c r="C415" s="37">
        <v>92</v>
      </c>
      <c r="D415" s="37">
        <v>133</v>
      </c>
      <c r="E415" s="37">
        <v>56</v>
      </c>
      <c r="F415" s="37">
        <v>16</v>
      </c>
      <c r="G415" s="37">
        <v>40</v>
      </c>
      <c r="H415" s="37">
        <v>27</v>
      </c>
      <c r="I415" s="37">
        <v>56</v>
      </c>
      <c r="J415" s="37">
        <v>39</v>
      </c>
      <c r="K415" s="37">
        <v>24</v>
      </c>
      <c r="L415" s="37">
        <v>31</v>
      </c>
      <c r="M415" s="37">
        <v>30</v>
      </c>
      <c r="N415" s="37">
        <v>76</v>
      </c>
      <c r="O415" s="37">
        <v>34</v>
      </c>
      <c r="P415" s="37">
        <v>35</v>
      </c>
      <c r="Q415" s="37">
        <v>183</v>
      </c>
      <c r="R415" s="37">
        <v>24</v>
      </c>
      <c r="S415" s="37">
        <v>72</v>
      </c>
      <c r="T415" s="37">
        <v>28</v>
      </c>
      <c r="U415" s="37">
        <v>25</v>
      </c>
      <c r="V415" s="37">
        <v>19</v>
      </c>
      <c r="W415" s="37">
        <v>51</v>
      </c>
      <c r="X415" s="37">
        <v>389</v>
      </c>
      <c r="Y415" s="37">
        <v>54</v>
      </c>
      <c r="Z415" s="37">
        <v>31</v>
      </c>
      <c r="AA415" s="37">
        <v>41</v>
      </c>
      <c r="AB415" s="37">
        <v>26</v>
      </c>
      <c r="AC415" s="37">
        <v>17</v>
      </c>
      <c r="AD415" s="60">
        <f t="shared" si="21"/>
        <v>440</v>
      </c>
      <c r="AE415" s="61">
        <f t="shared" si="20"/>
        <v>1708</v>
      </c>
    </row>
    <row r="416" spans="1:31" x14ac:dyDescent="0.3">
      <c r="A416" s="72">
        <f t="shared" si="19"/>
        <v>44311</v>
      </c>
      <c r="B416" s="37">
        <v>18</v>
      </c>
      <c r="C416" s="37">
        <v>97</v>
      </c>
      <c r="D416" s="37">
        <v>81</v>
      </c>
      <c r="E416" s="37">
        <v>18</v>
      </c>
      <c r="F416" s="37">
        <v>1</v>
      </c>
      <c r="G416" s="37">
        <v>9</v>
      </c>
      <c r="H416" s="37">
        <v>6</v>
      </c>
      <c r="I416" s="37">
        <v>35</v>
      </c>
      <c r="J416" s="37">
        <v>3</v>
      </c>
      <c r="K416" s="37">
        <v>21</v>
      </c>
      <c r="L416" s="37">
        <v>11</v>
      </c>
      <c r="M416" s="37">
        <v>1</v>
      </c>
      <c r="N416" s="37">
        <v>17</v>
      </c>
      <c r="O416" s="37">
        <v>41</v>
      </c>
      <c r="P416" s="37">
        <v>11</v>
      </c>
      <c r="Q416" s="37">
        <v>89</v>
      </c>
      <c r="R416" s="37">
        <v>9</v>
      </c>
      <c r="S416" s="37">
        <v>17</v>
      </c>
      <c r="T416" s="37">
        <v>4</v>
      </c>
      <c r="U416" s="37">
        <v>22</v>
      </c>
      <c r="V416" s="37">
        <v>6</v>
      </c>
      <c r="W416" s="37">
        <v>36</v>
      </c>
      <c r="X416" s="37">
        <v>162</v>
      </c>
      <c r="Y416" s="37">
        <v>14</v>
      </c>
      <c r="Z416" s="37">
        <v>30</v>
      </c>
      <c r="AA416" s="37">
        <v>21</v>
      </c>
      <c r="AB416" s="37">
        <v>7</v>
      </c>
      <c r="AC416" s="37">
        <v>11</v>
      </c>
      <c r="AD416" s="60">
        <f t="shared" si="21"/>
        <v>198</v>
      </c>
      <c r="AE416" s="61">
        <f t="shared" si="20"/>
        <v>798</v>
      </c>
    </row>
    <row r="417" spans="1:31" x14ac:dyDescent="0.3">
      <c r="A417" s="72">
        <f t="shared" si="19"/>
        <v>44312</v>
      </c>
      <c r="B417" s="37">
        <v>0</v>
      </c>
      <c r="C417" s="37">
        <v>25</v>
      </c>
      <c r="D417" s="37">
        <v>50</v>
      </c>
      <c r="E417" s="37">
        <v>8</v>
      </c>
      <c r="F417" s="37">
        <v>0</v>
      </c>
      <c r="G417" s="37">
        <v>0</v>
      </c>
      <c r="H417" s="37">
        <v>12</v>
      </c>
      <c r="I417" s="37">
        <v>9</v>
      </c>
      <c r="J417" s="37">
        <v>2</v>
      </c>
      <c r="K417" s="37">
        <v>3</v>
      </c>
      <c r="L417" s="37">
        <v>3</v>
      </c>
      <c r="M417" s="37">
        <v>0</v>
      </c>
      <c r="N417" s="37">
        <v>2</v>
      </c>
      <c r="O417" s="37">
        <v>11</v>
      </c>
      <c r="P417" s="37">
        <v>11</v>
      </c>
      <c r="Q417" s="37">
        <v>28</v>
      </c>
      <c r="R417" s="37">
        <v>7</v>
      </c>
      <c r="S417" s="37">
        <v>18</v>
      </c>
      <c r="T417" s="37">
        <v>5</v>
      </c>
      <c r="U417" s="37">
        <v>5</v>
      </c>
      <c r="V417" s="37">
        <v>4</v>
      </c>
      <c r="W417" s="37">
        <v>25</v>
      </c>
      <c r="X417" s="37">
        <v>151</v>
      </c>
      <c r="Y417" s="37">
        <v>11</v>
      </c>
      <c r="Z417" s="37">
        <v>1</v>
      </c>
      <c r="AA417" s="37">
        <v>0</v>
      </c>
      <c r="AB417" s="37">
        <v>2</v>
      </c>
      <c r="AC417" s="37">
        <v>7</v>
      </c>
      <c r="AD417" s="60">
        <f t="shared" si="21"/>
        <v>176</v>
      </c>
      <c r="AE417" s="61">
        <f t="shared" si="20"/>
        <v>400</v>
      </c>
    </row>
    <row r="418" spans="1:31" x14ac:dyDescent="0.3">
      <c r="A418" s="72">
        <f t="shared" si="19"/>
        <v>44313</v>
      </c>
      <c r="B418" s="37">
        <v>81</v>
      </c>
      <c r="C418" s="37">
        <v>25</v>
      </c>
      <c r="D418" s="37">
        <v>136</v>
      </c>
      <c r="E418" s="37">
        <v>83</v>
      </c>
      <c r="F418" s="37">
        <v>17</v>
      </c>
      <c r="G418" s="37">
        <v>37</v>
      </c>
      <c r="H418" s="37">
        <v>30</v>
      </c>
      <c r="I418" s="37">
        <v>54</v>
      </c>
      <c r="J418" s="37">
        <v>19</v>
      </c>
      <c r="K418" s="37">
        <v>38</v>
      </c>
      <c r="L418" s="37">
        <v>35</v>
      </c>
      <c r="M418" s="37">
        <v>56</v>
      </c>
      <c r="N418" s="37">
        <v>61</v>
      </c>
      <c r="O418" s="37">
        <v>25</v>
      </c>
      <c r="P418" s="37">
        <v>38</v>
      </c>
      <c r="Q418" s="37">
        <v>174</v>
      </c>
      <c r="R418" s="37">
        <v>15</v>
      </c>
      <c r="S418" s="37">
        <v>105</v>
      </c>
      <c r="T418" s="37">
        <v>24</v>
      </c>
      <c r="U418" s="37">
        <v>33</v>
      </c>
      <c r="V418" s="37">
        <v>27</v>
      </c>
      <c r="W418" s="37">
        <v>54</v>
      </c>
      <c r="X418" s="37">
        <v>338</v>
      </c>
      <c r="Y418" s="37">
        <v>120</v>
      </c>
      <c r="Z418" s="37">
        <v>19</v>
      </c>
      <c r="AA418" s="37">
        <v>41</v>
      </c>
      <c r="AB418" s="37">
        <v>49</v>
      </c>
      <c r="AC418" s="37">
        <v>25</v>
      </c>
      <c r="AD418" s="60">
        <f t="shared" si="21"/>
        <v>392</v>
      </c>
      <c r="AE418" s="61">
        <f t="shared" si="20"/>
        <v>1759</v>
      </c>
    </row>
    <row r="419" spans="1:31" x14ac:dyDescent="0.3">
      <c r="A419" s="72">
        <f t="shared" si="19"/>
        <v>44314</v>
      </c>
      <c r="B419" s="37">
        <v>80</v>
      </c>
      <c r="C419" s="37">
        <v>153</v>
      </c>
      <c r="D419" s="37">
        <v>170</v>
      </c>
      <c r="E419" s="37">
        <v>54</v>
      </c>
      <c r="F419" s="37">
        <v>24</v>
      </c>
      <c r="G419" s="37">
        <v>34</v>
      </c>
      <c r="H419" s="37">
        <v>29</v>
      </c>
      <c r="I419" s="37">
        <v>48</v>
      </c>
      <c r="J419" s="37">
        <v>25</v>
      </c>
      <c r="K419" s="37">
        <v>29</v>
      </c>
      <c r="L419" s="37">
        <v>25</v>
      </c>
      <c r="M419" s="37">
        <v>29</v>
      </c>
      <c r="N419" s="37">
        <v>49</v>
      </c>
      <c r="O419" s="37">
        <v>36</v>
      </c>
      <c r="P419" s="37">
        <v>33</v>
      </c>
      <c r="Q419" s="37">
        <v>180</v>
      </c>
      <c r="R419" s="37">
        <v>20</v>
      </c>
      <c r="S419" s="37">
        <v>70</v>
      </c>
      <c r="T419" s="37">
        <v>16</v>
      </c>
      <c r="U419" s="37">
        <v>33</v>
      </c>
      <c r="V419" s="37">
        <v>22</v>
      </c>
      <c r="W419" s="37">
        <v>83</v>
      </c>
      <c r="X419" s="37">
        <v>375</v>
      </c>
      <c r="Y419" s="37">
        <v>84</v>
      </c>
      <c r="Z419" s="37">
        <v>38</v>
      </c>
      <c r="AA419" s="37">
        <v>40</v>
      </c>
      <c r="AB419" s="37">
        <v>40</v>
      </c>
      <c r="AC419" s="37">
        <v>31</v>
      </c>
      <c r="AD419" s="60">
        <f t="shared" si="21"/>
        <v>458</v>
      </c>
      <c r="AE419" s="61">
        <f t="shared" si="20"/>
        <v>1850</v>
      </c>
    </row>
    <row r="420" spans="1:31" x14ac:dyDescent="0.3">
      <c r="A420" s="72">
        <f t="shared" si="19"/>
        <v>44315</v>
      </c>
      <c r="B420" s="37">
        <v>53</v>
      </c>
      <c r="C420" s="37">
        <v>80</v>
      </c>
      <c r="D420" s="37">
        <v>122</v>
      </c>
      <c r="E420" s="37">
        <v>44</v>
      </c>
      <c r="F420" s="37">
        <v>14</v>
      </c>
      <c r="G420" s="37">
        <v>28</v>
      </c>
      <c r="H420" s="37">
        <v>21</v>
      </c>
      <c r="I420" s="37">
        <v>35</v>
      </c>
      <c r="J420" s="37">
        <v>29</v>
      </c>
      <c r="K420" s="37">
        <v>15</v>
      </c>
      <c r="L420" s="37">
        <v>19</v>
      </c>
      <c r="M420" s="37">
        <v>29</v>
      </c>
      <c r="N420" s="37">
        <v>33</v>
      </c>
      <c r="O420" s="37">
        <v>37</v>
      </c>
      <c r="P420" s="37">
        <v>12</v>
      </c>
      <c r="Q420" s="37">
        <v>127</v>
      </c>
      <c r="R420" s="37">
        <v>18</v>
      </c>
      <c r="S420" s="37">
        <v>57</v>
      </c>
      <c r="T420" s="37">
        <v>10</v>
      </c>
      <c r="U420" s="37">
        <v>24</v>
      </c>
      <c r="V420" s="37">
        <v>20</v>
      </c>
      <c r="W420" s="37">
        <v>50</v>
      </c>
      <c r="X420" s="37">
        <v>331</v>
      </c>
      <c r="Y420" s="37">
        <v>59</v>
      </c>
      <c r="Z420" s="37">
        <v>21</v>
      </c>
      <c r="AA420" s="37">
        <v>40</v>
      </c>
      <c r="AB420" s="37">
        <v>36</v>
      </c>
      <c r="AC420" s="37">
        <v>18</v>
      </c>
      <c r="AD420" s="60">
        <f t="shared" si="21"/>
        <v>381</v>
      </c>
      <c r="AE420" s="61">
        <f t="shared" si="20"/>
        <v>1382</v>
      </c>
    </row>
    <row r="421" spans="1:31" x14ac:dyDescent="0.3">
      <c r="A421" s="72">
        <f t="shared" si="19"/>
        <v>44316</v>
      </c>
      <c r="B421" s="37">
        <v>65</v>
      </c>
      <c r="C421" s="37">
        <v>82</v>
      </c>
      <c r="D421" s="37">
        <v>116</v>
      </c>
      <c r="E421" s="37">
        <v>40</v>
      </c>
      <c r="F421" s="37">
        <v>12</v>
      </c>
      <c r="G421" s="37">
        <v>17</v>
      </c>
      <c r="H421" s="37">
        <v>19</v>
      </c>
      <c r="I421" s="37">
        <v>49</v>
      </c>
      <c r="J421" s="37">
        <v>23</v>
      </c>
      <c r="K421" s="37">
        <v>19</v>
      </c>
      <c r="L421" s="37">
        <v>24</v>
      </c>
      <c r="M421" s="37">
        <v>21</v>
      </c>
      <c r="N421" s="37">
        <v>33</v>
      </c>
      <c r="O421" s="37">
        <v>35</v>
      </c>
      <c r="P421" s="37">
        <v>22</v>
      </c>
      <c r="Q421" s="37">
        <v>110</v>
      </c>
      <c r="R421" s="37">
        <v>6</v>
      </c>
      <c r="S421" s="37">
        <v>60</v>
      </c>
      <c r="T421" s="37">
        <v>26</v>
      </c>
      <c r="U421" s="37">
        <v>32</v>
      </c>
      <c r="V421" s="37">
        <v>23</v>
      </c>
      <c r="W421" s="37">
        <v>47</v>
      </c>
      <c r="X421" s="37">
        <v>218</v>
      </c>
      <c r="Y421" s="37">
        <v>54</v>
      </c>
      <c r="Z421" s="37">
        <v>22</v>
      </c>
      <c r="AA421" s="37">
        <v>29</v>
      </c>
      <c r="AB421" s="37">
        <v>22</v>
      </c>
      <c r="AC421" s="37">
        <v>11</v>
      </c>
      <c r="AD421" s="60">
        <f t="shared" si="21"/>
        <v>265</v>
      </c>
      <c r="AE421" s="61">
        <f t="shared" si="20"/>
        <v>1237</v>
      </c>
    </row>
    <row r="422" spans="1:31" x14ac:dyDescent="0.3">
      <c r="A422" s="72">
        <f t="shared" si="19"/>
        <v>44317</v>
      </c>
      <c r="B422" s="37">
        <v>20</v>
      </c>
      <c r="C422" s="37">
        <v>57</v>
      </c>
      <c r="D422" s="37">
        <v>75</v>
      </c>
      <c r="E422" s="37">
        <v>17</v>
      </c>
      <c r="F422" s="37">
        <v>11</v>
      </c>
      <c r="G422" s="37">
        <v>16</v>
      </c>
      <c r="H422" s="37">
        <v>12</v>
      </c>
      <c r="I422" s="37">
        <v>17</v>
      </c>
      <c r="J422" s="37">
        <v>5</v>
      </c>
      <c r="K422" s="37">
        <v>0</v>
      </c>
      <c r="L422" s="37">
        <v>12</v>
      </c>
      <c r="M422" s="37">
        <v>8</v>
      </c>
      <c r="N422" s="37">
        <v>11</v>
      </c>
      <c r="O422" s="37">
        <v>25</v>
      </c>
      <c r="P422" s="37">
        <v>16</v>
      </c>
      <c r="Q422" s="37">
        <v>52</v>
      </c>
      <c r="R422" s="37">
        <v>11</v>
      </c>
      <c r="S422" s="37">
        <v>12</v>
      </c>
      <c r="T422" s="37">
        <v>2</v>
      </c>
      <c r="U422" s="37">
        <v>19</v>
      </c>
      <c r="V422" s="37">
        <v>9</v>
      </c>
      <c r="W422" s="37">
        <v>31</v>
      </c>
      <c r="X422" s="37">
        <v>161</v>
      </c>
      <c r="Y422" s="37">
        <v>6</v>
      </c>
      <c r="Z422" s="37">
        <v>20</v>
      </c>
      <c r="AA422" s="37">
        <v>7</v>
      </c>
      <c r="AB422" s="37">
        <v>9</v>
      </c>
      <c r="AC422" s="37">
        <v>11</v>
      </c>
      <c r="AD422" s="60">
        <f t="shared" si="21"/>
        <v>192</v>
      </c>
      <c r="AE422" s="61">
        <f t="shared" si="20"/>
        <v>652</v>
      </c>
    </row>
    <row r="423" spans="1:31" x14ac:dyDescent="0.3">
      <c r="A423" s="72">
        <f t="shared" si="19"/>
        <v>44318</v>
      </c>
      <c r="B423" s="37">
        <v>14</v>
      </c>
      <c r="C423" s="37">
        <v>15</v>
      </c>
      <c r="D423" s="37">
        <v>44</v>
      </c>
      <c r="E423" s="37">
        <v>14</v>
      </c>
      <c r="F423" s="37">
        <v>8</v>
      </c>
      <c r="G423" s="37">
        <v>6</v>
      </c>
      <c r="H423" s="37">
        <v>9</v>
      </c>
      <c r="I423" s="37">
        <v>4</v>
      </c>
      <c r="J423" s="37">
        <v>3</v>
      </c>
      <c r="K423" s="37">
        <v>12</v>
      </c>
      <c r="L423" s="37">
        <v>10</v>
      </c>
      <c r="M423" s="37">
        <v>7</v>
      </c>
      <c r="N423" s="37">
        <v>14</v>
      </c>
      <c r="O423" s="37">
        <v>9</v>
      </c>
      <c r="P423" s="37">
        <v>9</v>
      </c>
      <c r="Q423" s="37">
        <v>43</v>
      </c>
      <c r="R423" s="37">
        <v>10</v>
      </c>
      <c r="S423" s="37">
        <v>21</v>
      </c>
      <c r="T423" s="37">
        <v>6</v>
      </c>
      <c r="U423" s="37">
        <v>17</v>
      </c>
      <c r="V423" s="37">
        <v>2</v>
      </c>
      <c r="W423" s="37">
        <v>18</v>
      </c>
      <c r="X423" s="37">
        <v>100</v>
      </c>
      <c r="Y423" s="37">
        <v>54</v>
      </c>
      <c r="Z423" s="37">
        <v>2</v>
      </c>
      <c r="AA423" s="37">
        <v>7</v>
      </c>
      <c r="AB423" s="37">
        <v>0</v>
      </c>
      <c r="AC423" s="37">
        <v>8</v>
      </c>
      <c r="AD423" s="60">
        <f t="shared" si="21"/>
        <v>118</v>
      </c>
      <c r="AE423" s="61">
        <f t="shared" si="20"/>
        <v>466</v>
      </c>
    </row>
    <row r="424" spans="1:31" x14ac:dyDescent="0.3">
      <c r="A424" s="72">
        <f t="shared" si="19"/>
        <v>44319</v>
      </c>
      <c r="B424" s="37">
        <v>2</v>
      </c>
      <c r="C424" s="37">
        <v>27</v>
      </c>
      <c r="D424" s="37">
        <v>56</v>
      </c>
      <c r="E424" s="37">
        <v>10</v>
      </c>
      <c r="F424" s="37">
        <v>1</v>
      </c>
      <c r="G424" s="37">
        <v>5</v>
      </c>
      <c r="H424" s="37">
        <v>17</v>
      </c>
      <c r="I424" s="37">
        <v>4</v>
      </c>
      <c r="J424" s="37">
        <v>4</v>
      </c>
      <c r="K424" s="37">
        <v>0</v>
      </c>
      <c r="L424" s="37">
        <v>7</v>
      </c>
      <c r="M424" s="37">
        <v>19</v>
      </c>
      <c r="N424" s="37">
        <v>5</v>
      </c>
      <c r="O424" s="37">
        <v>14</v>
      </c>
      <c r="P424" s="37">
        <v>14</v>
      </c>
      <c r="Q424" s="37">
        <v>17</v>
      </c>
      <c r="R424" s="37">
        <v>3</v>
      </c>
      <c r="S424" s="37">
        <v>16</v>
      </c>
      <c r="T424" s="37">
        <v>14</v>
      </c>
      <c r="U424" s="37">
        <v>8</v>
      </c>
      <c r="V424" s="37">
        <v>8</v>
      </c>
      <c r="W424" s="37">
        <v>14</v>
      </c>
      <c r="X424" s="37">
        <v>51</v>
      </c>
      <c r="Y424" s="37">
        <v>13</v>
      </c>
      <c r="Z424" s="37">
        <v>1</v>
      </c>
      <c r="AA424" s="37">
        <v>9</v>
      </c>
      <c r="AB424" s="37">
        <v>6</v>
      </c>
      <c r="AC424" s="37">
        <v>3</v>
      </c>
      <c r="AD424" s="60">
        <f t="shared" si="21"/>
        <v>65</v>
      </c>
      <c r="AE424" s="61">
        <f t="shared" si="20"/>
        <v>348</v>
      </c>
    </row>
    <row r="425" spans="1:31" x14ac:dyDescent="0.3">
      <c r="A425" s="72">
        <f t="shared" si="19"/>
        <v>44320</v>
      </c>
      <c r="B425" s="37">
        <v>11</v>
      </c>
      <c r="C425" s="37">
        <v>43</v>
      </c>
      <c r="D425" s="37">
        <v>33</v>
      </c>
      <c r="E425" s="37">
        <v>19</v>
      </c>
      <c r="F425" s="37">
        <v>16</v>
      </c>
      <c r="G425" s="37">
        <v>12</v>
      </c>
      <c r="H425" s="37">
        <v>14</v>
      </c>
      <c r="I425" s="37">
        <v>8</v>
      </c>
      <c r="J425" s="37">
        <v>6</v>
      </c>
      <c r="K425" s="37">
        <v>16</v>
      </c>
      <c r="L425" s="37">
        <v>9</v>
      </c>
      <c r="M425" s="37">
        <v>13</v>
      </c>
      <c r="N425" s="37">
        <v>16</v>
      </c>
      <c r="O425" s="37">
        <v>16</v>
      </c>
      <c r="P425" s="37">
        <v>12</v>
      </c>
      <c r="Q425" s="37">
        <v>38</v>
      </c>
      <c r="R425" s="37">
        <v>6</v>
      </c>
      <c r="S425" s="37">
        <v>19</v>
      </c>
      <c r="T425" s="37">
        <v>11</v>
      </c>
      <c r="U425" s="37">
        <v>18</v>
      </c>
      <c r="V425" s="37">
        <v>9</v>
      </c>
      <c r="W425" s="37">
        <v>19</v>
      </c>
      <c r="X425" s="37">
        <v>206</v>
      </c>
      <c r="Y425" s="37">
        <v>23</v>
      </c>
      <c r="Z425" s="37">
        <v>17</v>
      </c>
      <c r="AA425" s="37">
        <v>1</v>
      </c>
      <c r="AB425" s="37">
        <v>6</v>
      </c>
      <c r="AC425" s="37">
        <v>14</v>
      </c>
      <c r="AD425" s="60">
        <f t="shared" si="21"/>
        <v>225</v>
      </c>
      <c r="AE425" s="61">
        <f t="shared" si="20"/>
        <v>631</v>
      </c>
    </row>
    <row r="426" spans="1:31" x14ac:dyDescent="0.3">
      <c r="A426" s="72">
        <f t="shared" si="19"/>
        <v>44321</v>
      </c>
      <c r="B426" s="37">
        <v>15</v>
      </c>
      <c r="C426" s="37">
        <v>34</v>
      </c>
      <c r="D426" s="37">
        <v>66</v>
      </c>
      <c r="E426" s="37">
        <v>5</v>
      </c>
      <c r="F426" s="37">
        <v>0</v>
      </c>
      <c r="G426" s="37">
        <v>10</v>
      </c>
      <c r="H426" s="37">
        <v>8</v>
      </c>
      <c r="I426" s="37">
        <v>5</v>
      </c>
      <c r="J426" s="37">
        <v>2</v>
      </c>
      <c r="K426" s="37">
        <v>11</v>
      </c>
      <c r="L426" s="37">
        <v>9</v>
      </c>
      <c r="M426" s="37">
        <v>8</v>
      </c>
      <c r="N426" s="37">
        <v>2</v>
      </c>
      <c r="O426" s="37">
        <v>3</v>
      </c>
      <c r="P426" s="37">
        <v>5</v>
      </c>
      <c r="Q426" s="37">
        <v>21</v>
      </c>
      <c r="R426" s="37">
        <v>10</v>
      </c>
      <c r="S426" s="37">
        <v>6</v>
      </c>
      <c r="T426" s="37">
        <v>4</v>
      </c>
      <c r="U426" s="37">
        <v>19</v>
      </c>
      <c r="V426" s="37">
        <v>4</v>
      </c>
      <c r="W426" s="37">
        <v>13</v>
      </c>
      <c r="X426" s="37">
        <v>68</v>
      </c>
      <c r="Y426" s="37">
        <v>14</v>
      </c>
      <c r="Z426" s="37">
        <v>10</v>
      </c>
      <c r="AA426" s="37">
        <v>9</v>
      </c>
      <c r="AB426" s="37">
        <v>4</v>
      </c>
      <c r="AC426" s="37">
        <v>2</v>
      </c>
      <c r="AD426" s="60">
        <f t="shared" si="21"/>
        <v>81</v>
      </c>
      <c r="AE426" s="61">
        <f t="shared" si="20"/>
        <v>367</v>
      </c>
    </row>
    <row r="427" spans="1:31" x14ac:dyDescent="0.3">
      <c r="A427" s="72">
        <f t="shared" si="19"/>
        <v>44322</v>
      </c>
      <c r="B427" s="37">
        <v>81</v>
      </c>
      <c r="C427" s="37">
        <v>50</v>
      </c>
      <c r="D427" s="37">
        <v>88</v>
      </c>
      <c r="E427" s="37">
        <v>78</v>
      </c>
      <c r="F427" s="37">
        <v>18</v>
      </c>
      <c r="G427" s="37">
        <v>29</v>
      </c>
      <c r="H427" s="37">
        <v>39</v>
      </c>
      <c r="I427" s="37">
        <v>33</v>
      </c>
      <c r="J427" s="37">
        <v>19</v>
      </c>
      <c r="K427" s="37">
        <v>31</v>
      </c>
      <c r="L427" s="37">
        <v>55</v>
      </c>
      <c r="M427" s="37">
        <v>71</v>
      </c>
      <c r="N427" s="37">
        <v>25</v>
      </c>
      <c r="O427" s="37">
        <v>23</v>
      </c>
      <c r="P427" s="37">
        <v>37</v>
      </c>
      <c r="Q427" s="37">
        <v>189</v>
      </c>
      <c r="R427" s="37">
        <v>13</v>
      </c>
      <c r="S427" s="37">
        <v>87</v>
      </c>
      <c r="T427" s="37">
        <v>23</v>
      </c>
      <c r="U427" s="37">
        <v>36</v>
      </c>
      <c r="V427" s="37">
        <v>24</v>
      </c>
      <c r="W427" s="37">
        <v>43</v>
      </c>
      <c r="X427" s="37">
        <v>305</v>
      </c>
      <c r="Y427" s="37">
        <v>100</v>
      </c>
      <c r="Z427" s="37">
        <v>22</v>
      </c>
      <c r="AA427" s="37">
        <v>33</v>
      </c>
      <c r="AB427" s="37">
        <v>53</v>
      </c>
      <c r="AC427" s="37">
        <v>30</v>
      </c>
      <c r="AD427" s="60">
        <f t="shared" si="21"/>
        <v>348</v>
      </c>
      <c r="AE427" s="61">
        <f t="shared" si="20"/>
        <v>1635</v>
      </c>
    </row>
    <row r="428" spans="1:31" x14ac:dyDescent="0.3">
      <c r="A428" s="72">
        <f t="shared" si="19"/>
        <v>44323</v>
      </c>
      <c r="B428" s="37">
        <v>21</v>
      </c>
      <c r="C428" s="37">
        <v>86</v>
      </c>
      <c r="D428" s="37">
        <v>50</v>
      </c>
      <c r="E428" s="37">
        <v>14</v>
      </c>
      <c r="F428" s="37">
        <v>11</v>
      </c>
      <c r="G428" s="37">
        <v>11</v>
      </c>
      <c r="H428" s="37">
        <v>10</v>
      </c>
      <c r="I428" s="37">
        <v>15</v>
      </c>
      <c r="J428" s="37">
        <v>9</v>
      </c>
      <c r="K428" s="37">
        <v>3</v>
      </c>
      <c r="L428" s="37">
        <v>7</v>
      </c>
      <c r="M428" s="37">
        <v>9</v>
      </c>
      <c r="N428" s="37">
        <v>26</v>
      </c>
      <c r="O428" s="37">
        <v>12</v>
      </c>
      <c r="P428" s="37">
        <v>7</v>
      </c>
      <c r="Q428" s="37">
        <v>47</v>
      </c>
      <c r="R428" s="37">
        <v>9</v>
      </c>
      <c r="S428" s="37">
        <v>11</v>
      </c>
      <c r="T428" s="37">
        <v>8</v>
      </c>
      <c r="U428" s="37">
        <v>17</v>
      </c>
      <c r="V428" s="37">
        <v>5</v>
      </c>
      <c r="W428" s="37">
        <v>27</v>
      </c>
      <c r="X428" s="37">
        <v>92</v>
      </c>
      <c r="Y428" s="37">
        <v>10</v>
      </c>
      <c r="Z428" s="37">
        <v>11</v>
      </c>
      <c r="AA428" s="37">
        <v>8</v>
      </c>
      <c r="AB428" s="37">
        <v>2</v>
      </c>
      <c r="AC428" s="37">
        <v>7</v>
      </c>
      <c r="AD428" s="60">
        <f t="shared" si="21"/>
        <v>119</v>
      </c>
      <c r="AE428" s="61">
        <f t="shared" si="20"/>
        <v>545</v>
      </c>
    </row>
    <row r="429" spans="1:31" x14ac:dyDescent="0.3">
      <c r="A429" s="72">
        <f t="shared" si="19"/>
        <v>44324</v>
      </c>
      <c r="B429" s="37">
        <v>52</v>
      </c>
      <c r="C429" s="37">
        <v>24</v>
      </c>
      <c r="D429" s="37">
        <v>123</v>
      </c>
      <c r="E429" s="37">
        <v>52</v>
      </c>
      <c r="F429" s="37">
        <v>5</v>
      </c>
      <c r="G429" s="37">
        <v>24</v>
      </c>
      <c r="H429" s="37">
        <v>34</v>
      </c>
      <c r="I429" s="37">
        <v>22</v>
      </c>
      <c r="J429" s="37">
        <v>11</v>
      </c>
      <c r="K429" s="37">
        <v>26</v>
      </c>
      <c r="L429" s="37">
        <v>31</v>
      </c>
      <c r="M429" s="37">
        <v>30</v>
      </c>
      <c r="N429" s="37">
        <v>29</v>
      </c>
      <c r="O429" s="37">
        <v>8</v>
      </c>
      <c r="P429" s="37">
        <v>25</v>
      </c>
      <c r="Q429" s="37">
        <v>113</v>
      </c>
      <c r="R429" s="37">
        <v>5</v>
      </c>
      <c r="S429" s="37">
        <v>47</v>
      </c>
      <c r="T429" s="37">
        <v>16</v>
      </c>
      <c r="U429" s="37">
        <v>12</v>
      </c>
      <c r="V429" s="37">
        <v>19</v>
      </c>
      <c r="W429" s="37">
        <v>40</v>
      </c>
      <c r="X429" s="37">
        <v>215</v>
      </c>
      <c r="Y429" s="37">
        <v>75</v>
      </c>
      <c r="Z429" s="37">
        <v>14</v>
      </c>
      <c r="AA429" s="37">
        <v>25</v>
      </c>
      <c r="AB429" s="37">
        <v>24</v>
      </c>
      <c r="AC429" s="37">
        <v>22</v>
      </c>
      <c r="AD429" s="60">
        <f t="shared" si="21"/>
        <v>255</v>
      </c>
      <c r="AE429" s="61">
        <f t="shared" si="20"/>
        <v>1123</v>
      </c>
    </row>
    <row r="430" spans="1:31" x14ac:dyDescent="0.3">
      <c r="A430" s="72">
        <f t="shared" si="19"/>
        <v>44325</v>
      </c>
      <c r="B430" s="37">
        <v>16</v>
      </c>
      <c r="C430" s="37">
        <v>45</v>
      </c>
      <c r="D430" s="37">
        <v>50</v>
      </c>
      <c r="E430" s="37">
        <v>3</v>
      </c>
      <c r="F430" s="37">
        <v>7</v>
      </c>
      <c r="G430" s="37">
        <v>9</v>
      </c>
      <c r="H430" s="37">
        <v>3</v>
      </c>
      <c r="I430" s="37">
        <v>22</v>
      </c>
      <c r="J430" s="37">
        <v>5</v>
      </c>
      <c r="K430" s="37">
        <v>5</v>
      </c>
      <c r="L430" s="37">
        <v>11</v>
      </c>
      <c r="M430" s="37">
        <v>7</v>
      </c>
      <c r="N430" s="37">
        <v>11</v>
      </c>
      <c r="O430" s="37">
        <v>14</v>
      </c>
      <c r="P430" s="37">
        <v>13</v>
      </c>
      <c r="Q430" s="37">
        <v>53</v>
      </c>
      <c r="R430" s="37">
        <v>4</v>
      </c>
      <c r="S430" s="37">
        <v>19</v>
      </c>
      <c r="T430" s="37">
        <v>4</v>
      </c>
      <c r="U430" s="37">
        <v>25</v>
      </c>
      <c r="V430" s="37">
        <v>5</v>
      </c>
      <c r="W430" s="37">
        <v>18</v>
      </c>
      <c r="X430" s="37">
        <v>73</v>
      </c>
      <c r="Y430" s="37">
        <v>10</v>
      </c>
      <c r="Z430" s="37">
        <v>13</v>
      </c>
      <c r="AA430" s="37">
        <v>8</v>
      </c>
      <c r="AB430" s="37">
        <v>3</v>
      </c>
      <c r="AC430" s="37">
        <v>10</v>
      </c>
      <c r="AD430" s="60">
        <f t="shared" si="21"/>
        <v>91</v>
      </c>
      <c r="AE430" s="61">
        <f t="shared" si="20"/>
        <v>466</v>
      </c>
    </row>
    <row r="431" spans="1:31" x14ac:dyDescent="0.3">
      <c r="A431" s="72">
        <f t="shared" si="19"/>
        <v>44326</v>
      </c>
      <c r="B431" s="37">
        <v>0</v>
      </c>
      <c r="C431" s="37">
        <v>16</v>
      </c>
      <c r="D431" s="37">
        <v>30</v>
      </c>
      <c r="E431" s="37">
        <v>21</v>
      </c>
      <c r="F431" s="37">
        <v>4</v>
      </c>
      <c r="G431" s="37">
        <v>5</v>
      </c>
      <c r="H431" s="37">
        <v>13</v>
      </c>
      <c r="I431" s="37">
        <v>2</v>
      </c>
      <c r="J431" s="37">
        <v>0</v>
      </c>
      <c r="K431" s="37">
        <v>3</v>
      </c>
      <c r="L431" s="37">
        <v>3</v>
      </c>
      <c r="M431" s="37">
        <v>1</v>
      </c>
      <c r="N431" s="37">
        <v>4</v>
      </c>
      <c r="O431" s="37">
        <v>4</v>
      </c>
      <c r="P431" s="37">
        <v>4</v>
      </c>
      <c r="Q431" s="37">
        <v>5</v>
      </c>
      <c r="R431" s="37">
        <v>4</v>
      </c>
      <c r="S431" s="37">
        <v>10</v>
      </c>
      <c r="T431" s="37">
        <v>2</v>
      </c>
      <c r="U431" s="37">
        <v>8</v>
      </c>
      <c r="V431" s="37">
        <v>2</v>
      </c>
      <c r="W431" s="37">
        <v>17</v>
      </c>
      <c r="X431" s="37">
        <v>66</v>
      </c>
      <c r="Y431" s="37">
        <v>6</v>
      </c>
      <c r="Z431" s="37">
        <v>4</v>
      </c>
      <c r="AA431" s="37">
        <v>5</v>
      </c>
      <c r="AB431" s="37">
        <v>2</v>
      </c>
      <c r="AC431" s="37">
        <v>0</v>
      </c>
      <c r="AD431" s="60">
        <f t="shared" si="21"/>
        <v>83</v>
      </c>
      <c r="AE431" s="61">
        <f t="shared" si="20"/>
        <v>241</v>
      </c>
    </row>
    <row r="432" spans="1:31" x14ac:dyDescent="0.3">
      <c r="A432" s="72">
        <f t="shared" si="19"/>
        <v>44327</v>
      </c>
      <c r="B432" s="37">
        <v>48</v>
      </c>
      <c r="C432" s="37">
        <v>13</v>
      </c>
      <c r="D432" s="37">
        <v>61</v>
      </c>
      <c r="E432" s="37">
        <v>49</v>
      </c>
      <c r="F432" s="37">
        <v>30</v>
      </c>
      <c r="G432" s="37">
        <v>11</v>
      </c>
      <c r="H432" s="37">
        <v>29</v>
      </c>
      <c r="I432" s="37">
        <v>22</v>
      </c>
      <c r="J432" s="37">
        <v>11</v>
      </c>
      <c r="K432" s="37">
        <v>23</v>
      </c>
      <c r="L432" s="37">
        <v>17</v>
      </c>
      <c r="M432" s="37">
        <v>45</v>
      </c>
      <c r="N432" s="37">
        <v>19</v>
      </c>
      <c r="O432" s="37">
        <v>10</v>
      </c>
      <c r="P432" s="37">
        <v>19</v>
      </c>
      <c r="Q432" s="37">
        <v>116</v>
      </c>
      <c r="R432" s="37">
        <v>5</v>
      </c>
      <c r="S432" s="37">
        <v>62</v>
      </c>
      <c r="T432" s="37">
        <v>16</v>
      </c>
      <c r="U432" s="37">
        <v>24</v>
      </c>
      <c r="V432" s="37">
        <v>13</v>
      </c>
      <c r="W432" s="37">
        <v>34</v>
      </c>
      <c r="X432" s="37">
        <v>205</v>
      </c>
      <c r="Y432" s="37">
        <v>100</v>
      </c>
      <c r="Z432" s="37">
        <v>21</v>
      </c>
      <c r="AA432" s="37">
        <v>18</v>
      </c>
      <c r="AB432" s="37">
        <v>37</v>
      </c>
      <c r="AC432" s="37">
        <v>20</v>
      </c>
      <c r="AD432" s="60">
        <f t="shared" si="21"/>
        <v>239</v>
      </c>
      <c r="AE432" s="61">
        <f t="shared" si="20"/>
        <v>1078</v>
      </c>
    </row>
    <row r="433" spans="1:31" x14ac:dyDescent="0.3">
      <c r="A433" s="72">
        <f t="shared" si="19"/>
        <v>44328</v>
      </c>
      <c r="B433" s="37">
        <v>23</v>
      </c>
      <c r="C433" s="37">
        <v>66</v>
      </c>
      <c r="D433" s="37">
        <v>77</v>
      </c>
      <c r="E433" s="37">
        <v>27</v>
      </c>
      <c r="F433" s="37">
        <v>16</v>
      </c>
      <c r="G433" s="37">
        <v>15</v>
      </c>
      <c r="H433" s="37">
        <v>19</v>
      </c>
      <c r="I433" s="37">
        <v>13</v>
      </c>
      <c r="J433" s="37">
        <v>10</v>
      </c>
      <c r="K433" s="37">
        <v>9</v>
      </c>
      <c r="L433" s="37">
        <v>15</v>
      </c>
      <c r="M433" s="37">
        <v>34</v>
      </c>
      <c r="N433" s="37">
        <v>20</v>
      </c>
      <c r="O433" s="37">
        <v>25</v>
      </c>
      <c r="P433" s="37">
        <v>19</v>
      </c>
      <c r="Q433" s="37">
        <v>72</v>
      </c>
      <c r="R433" s="37">
        <v>8</v>
      </c>
      <c r="S433" s="37">
        <v>44</v>
      </c>
      <c r="T433" s="37">
        <v>8</v>
      </c>
      <c r="U433" s="37">
        <v>18</v>
      </c>
      <c r="V433" s="37">
        <v>11</v>
      </c>
      <c r="W433" s="37">
        <v>31</v>
      </c>
      <c r="X433" s="37">
        <v>182</v>
      </c>
      <c r="Y433" s="37">
        <v>44</v>
      </c>
      <c r="Z433" s="37">
        <v>17</v>
      </c>
      <c r="AA433" s="37">
        <v>20</v>
      </c>
      <c r="AB433" s="37">
        <v>18</v>
      </c>
      <c r="AC433" s="37">
        <v>16</v>
      </c>
      <c r="AD433" s="60">
        <f t="shared" si="21"/>
        <v>213</v>
      </c>
      <c r="AE433" s="61">
        <f t="shared" si="20"/>
        <v>877</v>
      </c>
    </row>
    <row r="434" spans="1:31" x14ac:dyDescent="0.3">
      <c r="A434" s="72">
        <f t="shared" si="19"/>
        <v>44329</v>
      </c>
      <c r="B434" s="37">
        <v>44</v>
      </c>
      <c r="C434" s="37">
        <v>38</v>
      </c>
      <c r="D434" s="37">
        <v>55</v>
      </c>
      <c r="E434" s="37">
        <v>16</v>
      </c>
      <c r="F434" s="37">
        <v>13</v>
      </c>
      <c r="G434" s="37">
        <v>8</v>
      </c>
      <c r="H434" s="37">
        <v>14</v>
      </c>
      <c r="I434" s="37">
        <v>17</v>
      </c>
      <c r="J434" s="37">
        <v>15</v>
      </c>
      <c r="K434" s="37">
        <v>11</v>
      </c>
      <c r="L434" s="37">
        <v>10</v>
      </c>
      <c r="M434" s="37">
        <v>17</v>
      </c>
      <c r="N434" s="37">
        <v>16</v>
      </c>
      <c r="O434" s="37">
        <v>18</v>
      </c>
      <c r="P434" s="37">
        <v>19</v>
      </c>
      <c r="Q434" s="37">
        <v>64</v>
      </c>
      <c r="R434" s="37">
        <v>5</v>
      </c>
      <c r="S434" s="37">
        <v>24</v>
      </c>
      <c r="T434" s="37">
        <v>5</v>
      </c>
      <c r="U434" s="37">
        <v>10</v>
      </c>
      <c r="V434" s="37">
        <v>11</v>
      </c>
      <c r="W434" s="37">
        <v>22</v>
      </c>
      <c r="X434" s="37">
        <v>151</v>
      </c>
      <c r="Y434" s="37">
        <v>20</v>
      </c>
      <c r="Z434" s="37">
        <v>0</v>
      </c>
      <c r="AA434" s="37">
        <v>11</v>
      </c>
      <c r="AB434" s="37">
        <v>7</v>
      </c>
      <c r="AC434" s="37">
        <v>6</v>
      </c>
      <c r="AD434" s="60">
        <f t="shared" si="21"/>
        <v>173</v>
      </c>
      <c r="AE434" s="61">
        <f t="shared" si="20"/>
        <v>647</v>
      </c>
    </row>
    <row r="435" spans="1:31" x14ac:dyDescent="0.3">
      <c r="A435" s="72">
        <f t="shared" si="19"/>
        <v>44330</v>
      </c>
      <c r="B435" s="37">
        <v>20</v>
      </c>
      <c r="C435" s="37">
        <v>20</v>
      </c>
      <c r="D435" s="37">
        <v>41</v>
      </c>
      <c r="E435" s="37">
        <v>27</v>
      </c>
      <c r="F435" s="37">
        <v>5</v>
      </c>
      <c r="G435" s="37">
        <v>7</v>
      </c>
      <c r="H435" s="37">
        <v>15</v>
      </c>
      <c r="I435" s="37">
        <v>17</v>
      </c>
      <c r="J435" s="37">
        <v>2</v>
      </c>
      <c r="K435" s="37">
        <v>8</v>
      </c>
      <c r="L435" s="37">
        <v>13</v>
      </c>
      <c r="M435" s="37">
        <v>16</v>
      </c>
      <c r="N435" s="37">
        <v>10</v>
      </c>
      <c r="O435" s="37">
        <v>13</v>
      </c>
      <c r="P435" s="37">
        <v>8</v>
      </c>
      <c r="Q435" s="37">
        <v>55</v>
      </c>
      <c r="R435" s="37">
        <v>7</v>
      </c>
      <c r="S435" s="37">
        <v>26</v>
      </c>
      <c r="T435" s="37">
        <v>1</v>
      </c>
      <c r="U435" s="37">
        <v>7</v>
      </c>
      <c r="V435" s="37">
        <v>14</v>
      </c>
      <c r="W435" s="37">
        <v>14</v>
      </c>
      <c r="X435" s="37">
        <v>98</v>
      </c>
      <c r="Y435" s="37">
        <v>20</v>
      </c>
      <c r="Z435" s="37">
        <v>9</v>
      </c>
      <c r="AA435" s="37">
        <v>14</v>
      </c>
      <c r="AB435" s="37">
        <v>7</v>
      </c>
      <c r="AC435" s="37">
        <v>12</v>
      </c>
      <c r="AD435" s="60">
        <f t="shared" si="21"/>
        <v>112</v>
      </c>
      <c r="AE435" s="61">
        <f t="shared" si="20"/>
        <v>506</v>
      </c>
    </row>
    <row r="436" spans="1:31" x14ac:dyDescent="0.3">
      <c r="A436" s="72">
        <f t="shared" si="19"/>
        <v>44331</v>
      </c>
      <c r="B436" s="37">
        <v>42</v>
      </c>
      <c r="C436" s="37">
        <v>29</v>
      </c>
      <c r="D436" s="37">
        <v>44</v>
      </c>
      <c r="E436" s="37">
        <v>16</v>
      </c>
      <c r="F436" s="37">
        <v>8</v>
      </c>
      <c r="G436" s="37">
        <v>5</v>
      </c>
      <c r="H436" s="37">
        <v>14</v>
      </c>
      <c r="I436" s="37">
        <v>22</v>
      </c>
      <c r="J436" s="37">
        <v>10</v>
      </c>
      <c r="K436" s="37">
        <v>3</v>
      </c>
      <c r="L436" s="37">
        <v>11</v>
      </c>
      <c r="M436" s="37">
        <v>26</v>
      </c>
      <c r="N436" s="37">
        <v>22</v>
      </c>
      <c r="O436" s="37">
        <v>9</v>
      </c>
      <c r="P436" s="37">
        <v>7</v>
      </c>
      <c r="Q436" s="37">
        <v>39</v>
      </c>
      <c r="R436" s="37">
        <v>6</v>
      </c>
      <c r="S436" s="37">
        <v>26</v>
      </c>
      <c r="T436" s="37">
        <v>9</v>
      </c>
      <c r="U436" s="37">
        <v>18</v>
      </c>
      <c r="V436" s="37">
        <v>11</v>
      </c>
      <c r="W436" s="37">
        <v>25</v>
      </c>
      <c r="X436" s="37">
        <v>64</v>
      </c>
      <c r="Y436" s="37">
        <v>19</v>
      </c>
      <c r="Z436" s="37">
        <v>14</v>
      </c>
      <c r="AA436" s="37">
        <v>11</v>
      </c>
      <c r="AB436" s="37">
        <v>7</v>
      </c>
      <c r="AC436" s="37">
        <v>6</v>
      </c>
      <c r="AD436" s="60">
        <f t="shared" si="21"/>
        <v>89</v>
      </c>
      <c r="AE436" s="61">
        <f t="shared" si="20"/>
        <v>523</v>
      </c>
    </row>
    <row r="437" spans="1:31" x14ac:dyDescent="0.3">
      <c r="A437" s="72">
        <f t="shared" si="19"/>
        <v>44332</v>
      </c>
      <c r="B437" s="37">
        <v>11</v>
      </c>
      <c r="C437" s="37">
        <v>10</v>
      </c>
      <c r="D437" s="37">
        <v>31</v>
      </c>
      <c r="E437" s="37">
        <v>3</v>
      </c>
      <c r="F437" s="37">
        <v>2</v>
      </c>
      <c r="G437" s="37">
        <v>5</v>
      </c>
      <c r="H437" s="37">
        <v>4</v>
      </c>
      <c r="I437" s="37">
        <v>11</v>
      </c>
      <c r="J437" s="37">
        <v>0</v>
      </c>
      <c r="K437" s="37">
        <v>6</v>
      </c>
      <c r="L437" s="37">
        <v>0</v>
      </c>
      <c r="M437" s="37">
        <v>2</v>
      </c>
      <c r="N437" s="37">
        <v>6</v>
      </c>
      <c r="O437" s="37">
        <v>3</v>
      </c>
      <c r="P437" s="37">
        <v>1</v>
      </c>
      <c r="Q437" s="37">
        <v>21</v>
      </c>
      <c r="R437" s="37">
        <v>1</v>
      </c>
      <c r="S437" s="37">
        <v>5</v>
      </c>
      <c r="T437" s="37">
        <v>3</v>
      </c>
      <c r="U437" s="37">
        <v>6</v>
      </c>
      <c r="V437" s="37">
        <v>4</v>
      </c>
      <c r="W437" s="37">
        <v>12</v>
      </c>
      <c r="X437" s="37">
        <v>44</v>
      </c>
      <c r="Y437" s="37">
        <v>0</v>
      </c>
      <c r="Z437" s="37">
        <v>3</v>
      </c>
      <c r="AA437" s="37">
        <v>1</v>
      </c>
      <c r="AB437" s="37">
        <v>0</v>
      </c>
      <c r="AC437" s="37">
        <v>5</v>
      </c>
      <c r="AD437" s="60">
        <f t="shared" si="21"/>
        <v>56</v>
      </c>
      <c r="AE437" s="61">
        <f t="shared" si="20"/>
        <v>200</v>
      </c>
    </row>
    <row r="438" spans="1:31" x14ac:dyDescent="0.3">
      <c r="A438" s="72">
        <f t="shared" si="19"/>
        <v>44333</v>
      </c>
    </row>
    <row r="439" spans="1:31" x14ac:dyDescent="0.3">
      <c r="A439" s="72">
        <f t="shared" si="19"/>
        <v>44334</v>
      </c>
    </row>
    <row r="440" spans="1:31" x14ac:dyDescent="0.3">
      <c r="A440" s="72">
        <f t="shared" si="19"/>
        <v>44335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I439"/>
  <sheetViews>
    <sheetView workbookViewId="0">
      <pane xSplit="1" ySplit="2" topLeftCell="AN427" activePane="bottomRight" state="frozen"/>
      <selection pane="topRight" activeCell="B1" sqref="B1"/>
      <selection pane="bottomLeft" activeCell="A2" sqref="A2"/>
      <selection pane="bottomRight" activeCell="BJ437" sqref="BJ437"/>
    </sheetView>
  </sheetViews>
  <sheetFormatPr defaultRowHeight="14.4" x14ac:dyDescent="0.3"/>
  <cols>
    <col min="1" max="1" width="12.33203125" style="74" customWidth="1"/>
    <col min="2" max="2" width="9.109375" style="44"/>
    <col min="3" max="3" width="9.109375" style="43"/>
    <col min="4" max="4" width="9.109375" style="42"/>
    <col min="5" max="5" width="9.109375" style="43"/>
    <col min="6" max="6" width="9.33203125" style="42" customWidth="1"/>
    <col min="7" max="7" width="9.109375" style="43"/>
    <col min="8" max="8" width="9.109375" style="42"/>
    <col min="9" max="9" width="9.109375" style="43"/>
    <col min="10" max="10" width="9.109375" style="42"/>
    <col min="11" max="11" width="9.109375" style="43"/>
    <col min="12" max="12" width="9.109375" style="42"/>
    <col min="13" max="13" width="9.109375" style="43"/>
    <col min="14" max="14" width="9.109375" style="42"/>
    <col min="15" max="15" width="9.109375" style="43"/>
    <col min="16" max="16" width="9.109375" style="42"/>
    <col min="17" max="17" width="9.109375" style="43"/>
    <col min="18" max="18" width="9.109375" style="42"/>
    <col min="19" max="19" width="9.109375" style="43"/>
    <col min="20" max="20" width="9.109375" style="42"/>
    <col min="21" max="21" width="9.109375" style="43"/>
    <col min="22" max="22" width="9.109375" style="42"/>
    <col min="23" max="23" width="9.109375" style="43"/>
    <col min="24" max="24" width="9.109375" style="42"/>
    <col min="25" max="25" width="9.109375" style="43"/>
    <col min="26" max="26" width="9.109375" style="42"/>
    <col min="27" max="27" width="9.109375" style="43"/>
    <col min="28" max="28" width="9.109375" style="42"/>
    <col min="29" max="29" width="9.109375" style="43"/>
    <col min="30" max="30" width="9.109375" style="42"/>
    <col min="31" max="31" width="9.109375" style="43"/>
    <col min="32" max="32" width="9.109375" style="42"/>
    <col min="33" max="33" width="9.109375" style="43"/>
    <col min="34" max="34" width="9.109375" style="42"/>
    <col min="35" max="35" width="9.109375" style="43"/>
    <col min="36" max="36" width="9.109375" style="42"/>
    <col min="37" max="37" width="9.109375" style="43"/>
    <col min="38" max="38" width="9.109375" style="42"/>
    <col min="39" max="39" width="9.109375" style="43"/>
    <col min="40" max="40" width="9.109375" style="42"/>
    <col min="41" max="41" width="9.109375" style="43"/>
    <col min="42" max="42" width="9.109375" style="42"/>
    <col min="43" max="43" width="9.109375" style="43"/>
    <col min="44" max="44" width="9.109375" style="42"/>
    <col min="45" max="45" width="9.109375" style="43"/>
    <col min="46" max="46" width="9.109375" style="42"/>
    <col min="47" max="47" width="9.109375" style="43"/>
    <col min="48" max="48" width="9.109375" style="42"/>
    <col min="49" max="49" width="9.109375" style="43"/>
    <col min="50" max="50" width="9.109375" style="42"/>
    <col min="51" max="51" width="9.109375" style="43"/>
    <col min="52" max="52" width="9.109375" style="42"/>
    <col min="53" max="53" width="9.109375" style="43"/>
    <col min="54" max="54" width="9.109375" style="42"/>
    <col min="55" max="55" width="9.109375" style="43"/>
    <col min="56" max="56" width="9.109375" style="42"/>
    <col min="57" max="57" width="9.109375" style="43"/>
    <col min="58" max="58" width="9.109375" style="42"/>
    <col min="59" max="59" width="9.109375" style="43"/>
    <col min="60" max="60" width="9.109375" style="42"/>
    <col min="61" max="61" width="9.109375" style="43"/>
  </cols>
  <sheetData>
    <row r="1" spans="1:61" s="1" customFormat="1" ht="15" thickBot="1" x14ac:dyDescent="0.35">
      <c r="A1" s="73"/>
      <c r="B1" s="47" t="s">
        <v>47</v>
      </c>
      <c r="C1" s="48"/>
      <c r="D1" s="49" t="s">
        <v>48</v>
      </c>
      <c r="E1" s="48"/>
      <c r="F1" s="49" t="s">
        <v>49</v>
      </c>
      <c r="G1" s="48"/>
      <c r="H1" s="49" t="s">
        <v>50</v>
      </c>
      <c r="I1" s="48"/>
      <c r="J1" s="49" t="s">
        <v>51</v>
      </c>
      <c r="K1" s="48"/>
      <c r="L1" s="49" t="s">
        <v>52</v>
      </c>
      <c r="M1" s="48"/>
      <c r="N1" s="49" t="s">
        <v>53</v>
      </c>
      <c r="O1" s="48"/>
      <c r="P1" s="49" t="s">
        <v>54</v>
      </c>
      <c r="Q1" s="48"/>
      <c r="R1" s="49" t="s">
        <v>55</v>
      </c>
      <c r="S1" s="48"/>
      <c r="T1" s="49" t="s">
        <v>56</v>
      </c>
      <c r="U1" s="48"/>
      <c r="V1" s="49" t="s">
        <v>57</v>
      </c>
      <c r="W1" s="48"/>
      <c r="X1" s="49" t="s">
        <v>58</v>
      </c>
      <c r="Y1" s="48"/>
      <c r="Z1" s="49" t="s">
        <v>59</v>
      </c>
      <c r="AA1" s="48"/>
      <c r="AB1" s="49" t="s">
        <v>60</v>
      </c>
      <c r="AC1" s="48"/>
      <c r="AD1" s="49" t="s">
        <v>61</v>
      </c>
      <c r="AE1" s="48"/>
      <c r="AF1" s="49" t="s">
        <v>62</v>
      </c>
      <c r="AG1" s="48"/>
      <c r="AH1" s="49" t="s">
        <v>71</v>
      </c>
      <c r="AI1" s="48"/>
      <c r="AJ1" s="49" t="s">
        <v>63</v>
      </c>
      <c r="AK1" s="48"/>
      <c r="AL1" s="49" t="s">
        <v>64</v>
      </c>
      <c r="AM1" s="48"/>
      <c r="AN1" s="49" t="s">
        <v>65</v>
      </c>
      <c r="AO1" s="48"/>
      <c r="AP1" s="49" t="s">
        <v>66</v>
      </c>
      <c r="AQ1" s="48"/>
      <c r="AR1" s="49" t="s">
        <v>73</v>
      </c>
      <c r="AS1" s="48"/>
      <c r="AT1" s="49" t="s">
        <v>75</v>
      </c>
      <c r="AU1" s="48"/>
      <c r="AV1" s="49" t="s">
        <v>67</v>
      </c>
      <c r="AW1" s="48"/>
      <c r="AX1" s="49" t="s">
        <v>72</v>
      </c>
      <c r="AY1" s="48"/>
      <c r="AZ1" s="49" t="s">
        <v>68</v>
      </c>
      <c r="BA1" s="48"/>
      <c r="BB1" s="49" t="s">
        <v>69</v>
      </c>
      <c r="BC1" s="48"/>
      <c r="BD1" s="49" t="s">
        <v>70</v>
      </c>
      <c r="BE1" s="48"/>
      <c r="BF1" s="49" t="s">
        <v>86</v>
      </c>
      <c r="BG1" s="48"/>
      <c r="BH1" s="49" t="s">
        <v>90</v>
      </c>
      <c r="BI1" s="48"/>
    </row>
    <row r="2" spans="1:61" s="1" customFormat="1" x14ac:dyDescent="0.3">
      <c r="A2" s="73" t="s">
        <v>13</v>
      </c>
      <c r="B2" s="50" t="s">
        <v>77</v>
      </c>
      <c r="C2" s="51" t="s">
        <v>76</v>
      </c>
      <c r="D2" s="50" t="s">
        <v>77</v>
      </c>
      <c r="E2" s="51" t="s">
        <v>76</v>
      </c>
      <c r="F2" s="50" t="s">
        <v>77</v>
      </c>
      <c r="G2" s="51" t="s">
        <v>76</v>
      </c>
      <c r="H2" s="50" t="s">
        <v>77</v>
      </c>
      <c r="I2" s="51" t="s">
        <v>76</v>
      </c>
      <c r="J2" s="50" t="s">
        <v>77</v>
      </c>
      <c r="K2" s="51" t="s">
        <v>76</v>
      </c>
      <c r="L2" s="50" t="s">
        <v>77</v>
      </c>
      <c r="M2" s="51" t="s">
        <v>76</v>
      </c>
      <c r="N2" s="50" t="s">
        <v>77</v>
      </c>
      <c r="O2" s="51" t="s">
        <v>76</v>
      </c>
      <c r="P2" s="50" t="s">
        <v>77</v>
      </c>
      <c r="Q2" s="51" t="s">
        <v>76</v>
      </c>
      <c r="R2" s="50" t="s">
        <v>77</v>
      </c>
      <c r="S2" s="51" t="s">
        <v>76</v>
      </c>
      <c r="T2" s="50" t="s">
        <v>77</v>
      </c>
      <c r="U2" s="51" t="s">
        <v>76</v>
      </c>
      <c r="V2" s="50" t="s">
        <v>77</v>
      </c>
      <c r="W2" s="51" t="s">
        <v>76</v>
      </c>
      <c r="X2" s="50" t="s">
        <v>77</v>
      </c>
      <c r="Y2" s="51" t="s">
        <v>76</v>
      </c>
      <c r="Z2" s="50" t="s">
        <v>77</v>
      </c>
      <c r="AA2" s="51" t="s">
        <v>76</v>
      </c>
      <c r="AB2" s="50" t="s">
        <v>77</v>
      </c>
      <c r="AC2" s="51" t="s">
        <v>76</v>
      </c>
      <c r="AD2" s="50" t="s">
        <v>77</v>
      </c>
      <c r="AE2" s="51" t="s">
        <v>76</v>
      </c>
      <c r="AF2" s="50" t="s">
        <v>77</v>
      </c>
      <c r="AG2" s="51" t="s">
        <v>76</v>
      </c>
      <c r="AH2" s="50" t="s">
        <v>77</v>
      </c>
      <c r="AI2" s="51" t="s">
        <v>76</v>
      </c>
      <c r="AJ2" s="50" t="s">
        <v>77</v>
      </c>
      <c r="AK2" s="51" t="s">
        <v>76</v>
      </c>
      <c r="AL2" s="50" t="s">
        <v>77</v>
      </c>
      <c r="AM2" s="51" t="s">
        <v>76</v>
      </c>
      <c r="AN2" s="50" t="s">
        <v>77</v>
      </c>
      <c r="AO2" s="51" t="s">
        <v>76</v>
      </c>
      <c r="AP2" s="50" t="s">
        <v>77</v>
      </c>
      <c r="AQ2" s="51" t="s">
        <v>76</v>
      </c>
      <c r="AR2" s="50" t="s">
        <v>77</v>
      </c>
      <c r="AS2" s="51" t="s">
        <v>76</v>
      </c>
      <c r="AT2" s="50" t="s">
        <v>77</v>
      </c>
      <c r="AU2" s="51" t="s">
        <v>76</v>
      </c>
      <c r="AV2" s="50" t="s">
        <v>77</v>
      </c>
      <c r="AW2" s="51" t="s">
        <v>76</v>
      </c>
      <c r="AX2" s="50" t="s">
        <v>77</v>
      </c>
      <c r="AY2" s="51" t="s">
        <v>76</v>
      </c>
      <c r="AZ2" s="50" t="s">
        <v>77</v>
      </c>
      <c r="BA2" s="51" t="s">
        <v>76</v>
      </c>
      <c r="BB2" s="50" t="s">
        <v>77</v>
      </c>
      <c r="BC2" s="51" t="s">
        <v>76</v>
      </c>
      <c r="BD2" s="50" t="s">
        <v>77</v>
      </c>
      <c r="BE2" s="51" t="s">
        <v>76</v>
      </c>
      <c r="BF2" s="50" t="s">
        <v>77</v>
      </c>
      <c r="BG2" s="51" t="s">
        <v>76</v>
      </c>
      <c r="BH2" s="50" t="s">
        <v>77</v>
      </c>
      <c r="BI2" s="51" t="s">
        <v>76</v>
      </c>
    </row>
    <row r="3" spans="1:61" s="1" customFormat="1" x14ac:dyDescent="0.3">
      <c r="A3" s="73">
        <v>43898</v>
      </c>
      <c r="B3" s="44"/>
      <c r="C3" s="43"/>
      <c r="D3" s="42"/>
      <c r="E3" s="43"/>
      <c r="F3" s="42"/>
      <c r="G3" s="43"/>
      <c r="H3" s="42"/>
      <c r="I3" s="43"/>
      <c r="J3" s="42"/>
      <c r="K3" s="43"/>
      <c r="L3" s="42"/>
      <c r="M3" s="43"/>
      <c r="N3" s="42"/>
      <c r="O3" s="43"/>
      <c r="P3" s="42"/>
      <c r="Q3" s="43"/>
      <c r="R3" s="42"/>
      <c r="S3" s="43"/>
      <c r="T3" s="42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2"/>
      <c r="AM3" s="43"/>
      <c r="AN3" s="42"/>
      <c r="AO3" s="43"/>
      <c r="AP3" s="42"/>
      <c r="AQ3" s="43"/>
      <c r="AR3" s="42"/>
      <c r="AS3" s="43"/>
      <c r="AT3" s="42"/>
      <c r="AU3" s="43"/>
      <c r="AV3" s="42"/>
      <c r="AW3" s="43"/>
      <c r="AX3" s="42"/>
      <c r="AY3" s="43"/>
      <c r="AZ3" s="42"/>
      <c r="BA3" s="43"/>
      <c r="BB3" s="42"/>
      <c r="BC3" s="43"/>
      <c r="BD3" s="42"/>
      <c r="BE3" s="43"/>
      <c r="BF3" s="42"/>
      <c r="BG3" s="43"/>
      <c r="BH3" s="42"/>
      <c r="BI3" s="43"/>
    </row>
    <row r="4" spans="1:61" x14ac:dyDescent="0.3">
      <c r="A4" s="74">
        <f t="shared" ref="A4:A67" si="0">A3+1</f>
        <v>43899</v>
      </c>
    </row>
    <row r="5" spans="1:61" x14ac:dyDescent="0.3">
      <c r="A5" s="74">
        <f t="shared" si="0"/>
        <v>43900</v>
      </c>
    </row>
    <row r="6" spans="1:61" x14ac:dyDescent="0.3">
      <c r="A6" s="74">
        <f t="shared" si="0"/>
        <v>43901</v>
      </c>
    </row>
    <row r="7" spans="1:61" x14ac:dyDescent="0.3">
      <c r="A7" s="74">
        <f t="shared" si="0"/>
        <v>43902</v>
      </c>
    </row>
    <row r="8" spans="1:61" x14ac:dyDescent="0.3">
      <c r="A8" s="74">
        <f t="shared" si="0"/>
        <v>43903</v>
      </c>
    </row>
    <row r="9" spans="1:61" x14ac:dyDescent="0.3">
      <c r="A9" s="74">
        <f t="shared" si="0"/>
        <v>43904</v>
      </c>
    </row>
    <row r="10" spans="1:61" x14ac:dyDescent="0.3">
      <c r="A10" s="74">
        <f t="shared" si="0"/>
        <v>43905</v>
      </c>
    </row>
    <row r="11" spans="1:61" x14ac:dyDescent="0.3">
      <c r="A11" s="74">
        <f t="shared" si="0"/>
        <v>43906</v>
      </c>
    </row>
    <row r="12" spans="1:61" x14ac:dyDescent="0.3">
      <c r="A12" s="74">
        <f t="shared" si="0"/>
        <v>43907</v>
      </c>
    </row>
    <row r="13" spans="1:61" x14ac:dyDescent="0.3">
      <c r="A13" s="74">
        <f t="shared" si="0"/>
        <v>43908</v>
      </c>
    </row>
    <row r="14" spans="1:61" x14ac:dyDescent="0.3">
      <c r="A14" s="74">
        <f t="shared" si="0"/>
        <v>43909</v>
      </c>
    </row>
    <row r="15" spans="1:61" x14ac:dyDescent="0.3">
      <c r="A15" s="74">
        <f t="shared" si="0"/>
        <v>43910</v>
      </c>
    </row>
    <row r="16" spans="1:61" x14ac:dyDescent="0.3">
      <c r="A16" s="74">
        <f t="shared" si="0"/>
        <v>43911</v>
      </c>
    </row>
    <row r="17" spans="1:1" x14ac:dyDescent="0.3">
      <c r="A17" s="74">
        <f t="shared" si="0"/>
        <v>43912</v>
      </c>
    </row>
    <row r="18" spans="1:1" x14ac:dyDescent="0.3">
      <c r="A18" s="74">
        <f t="shared" si="0"/>
        <v>43913</v>
      </c>
    </row>
    <row r="19" spans="1:1" x14ac:dyDescent="0.3">
      <c r="A19" s="74">
        <f t="shared" si="0"/>
        <v>43914</v>
      </c>
    </row>
    <row r="20" spans="1:1" x14ac:dyDescent="0.3">
      <c r="A20" s="74">
        <f t="shared" si="0"/>
        <v>43915</v>
      </c>
    </row>
    <row r="21" spans="1:1" x14ac:dyDescent="0.3">
      <c r="A21" s="74">
        <f t="shared" si="0"/>
        <v>43916</v>
      </c>
    </row>
    <row r="22" spans="1:1" x14ac:dyDescent="0.3">
      <c r="A22" s="74">
        <f t="shared" si="0"/>
        <v>43917</v>
      </c>
    </row>
    <row r="23" spans="1:1" x14ac:dyDescent="0.3">
      <c r="A23" s="74">
        <f t="shared" si="0"/>
        <v>43918</v>
      </c>
    </row>
    <row r="24" spans="1:1" x14ac:dyDescent="0.3">
      <c r="A24" s="74">
        <f t="shared" si="0"/>
        <v>43919</v>
      </c>
    </row>
    <row r="25" spans="1:1" x14ac:dyDescent="0.3">
      <c r="A25" s="74">
        <f t="shared" si="0"/>
        <v>43920</v>
      </c>
    </row>
    <row r="26" spans="1:1" x14ac:dyDescent="0.3">
      <c r="A26" s="74">
        <f t="shared" si="0"/>
        <v>43921</v>
      </c>
    </row>
    <row r="27" spans="1:1" x14ac:dyDescent="0.3">
      <c r="A27" s="74">
        <f t="shared" si="0"/>
        <v>43922</v>
      </c>
    </row>
    <row r="28" spans="1:1" x14ac:dyDescent="0.3">
      <c r="A28" s="74">
        <f t="shared" si="0"/>
        <v>43923</v>
      </c>
    </row>
    <row r="29" spans="1:1" x14ac:dyDescent="0.3">
      <c r="A29" s="74">
        <f t="shared" si="0"/>
        <v>43924</v>
      </c>
    </row>
    <row r="30" spans="1:1" x14ac:dyDescent="0.3">
      <c r="A30" s="74">
        <f t="shared" si="0"/>
        <v>43925</v>
      </c>
    </row>
    <row r="31" spans="1:1" x14ac:dyDescent="0.3">
      <c r="A31" s="74">
        <f t="shared" si="0"/>
        <v>43926</v>
      </c>
    </row>
    <row r="32" spans="1:1" x14ac:dyDescent="0.3">
      <c r="A32" s="74">
        <f t="shared" si="0"/>
        <v>43927</v>
      </c>
    </row>
    <row r="33" spans="1:61" x14ac:dyDescent="0.3">
      <c r="A33" s="74">
        <f t="shared" si="0"/>
        <v>43928</v>
      </c>
    </row>
    <row r="34" spans="1:61" x14ac:dyDescent="0.3">
      <c r="A34" s="74">
        <f t="shared" si="0"/>
        <v>43929</v>
      </c>
    </row>
    <row r="35" spans="1:61" x14ac:dyDescent="0.3">
      <c r="A35" s="74">
        <f t="shared" si="0"/>
        <v>43930</v>
      </c>
    </row>
    <row r="36" spans="1:61" x14ac:dyDescent="0.3">
      <c r="A36" s="74">
        <f t="shared" si="0"/>
        <v>43931</v>
      </c>
    </row>
    <row r="37" spans="1:61" x14ac:dyDescent="0.3">
      <c r="A37" s="74">
        <f t="shared" si="0"/>
        <v>43932</v>
      </c>
    </row>
    <row r="38" spans="1:61" x14ac:dyDescent="0.3">
      <c r="A38" s="74">
        <f t="shared" si="0"/>
        <v>43933</v>
      </c>
    </row>
    <row r="39" spans="1:61" x14ac:dyDescent="0.3">
      <c r="A39" s="74">
        <f t="shared" si="0"/>
        <v>43934</v>
      </c>
    </row>
    <row r="40" spans="1:61" x14ac:dyDescent="0.3">
      <c r="A40" s="74">
        <f t="shared" si="0"/>
        <v>43935</v>
      </c>
      <c r="B40" s="45">
        <f>(SUM(Брой_случаи!B27:B40)/Население!B$2)*100000</f>
        <v>2.6429331271845493</v>
      </c>
      <c r="C40" s="46">
        <f>((SUM(Брой_случаи!B34:B40)-SUM(Брой_случаи!B27:B33))/SUM(Брой_случаи!B27:B33)*100)</f>
        <v>-85.714285714285708</v>
      </c>
      <c r="D40" s="45">
        <f>(SUM(Брой_случаи!C27:C40)/Население!C$2)*100000</f>
        <v>1.9547237120203291</v>
      </c>
      <c r="E40" s="46">
        <f>((SUM(Брой_случаи!C34:C40)-SUM(Брой_случаи!C27:C33))/SUM(Брой_случаи!C27:C33)*100)</f>
        <v>-85.714285714285708</v>
      </c>
      <c r="F40" s="45">
        <f>(SUM(Брой_случаи!D27:D40)/Население!D$2)*100000</f>
        <v>0.8512721197739872</v>
      </c>
      <c r="G40" s="46">
        <f>((SUM(Брой_случаи!D34:D40)-SUM(Брой_случаи!D27:D33))/SUM(Брой_случаи!D27:D33)*100)</f>
        <v>-100</v>
      </c>
      <c r="H40" s="45">
        <f>(SUM(Брой_случаи!E27:E40)/Население!E$2)*100000</f>
        <v>3.0098723814110282</v>
      </c>
      <c r="I40" s="46">
        <f>((SUM(Брой_случаи!E34:E40)-SUM(Брой_случаи!E27:E33))/SUM(Брой_случаи!E27:E33)*100)</f>
        <v>150</v>
      </c>
      <c r="J40" s="45">
        <f>(SUM(Брой_случаи!F27:F40)/Население!F$2)*100000</f>
        <v>2.4144383412808592</v>
      </c>
      <c r="K40" s="46">
        <f>((SUM(Брой_случаи!F34:F40)-SUM(Брой_случаи!F27:F33))/SUM(Брой_случаи!F27:F33)*100)</f>
        <v>-100</v>
      </c>
      <c r="L40" s="45">
        <f>(SUM(Брой_случаи!G27:G40)/Население!G$2)*100000</f>
        <v>1.2541543864049665</v>
      </c>
      <c r="M40" s="46">
        <f>((SUM(Брой_случаи!G34:G40)-SUM(Брой_случаи!G27:G33))/SUM(Брой_случаи!G27:G33)*100)</f>
        <v>-100</v>
      </c>
      <c r="N40" s="45">
        <f>(SUM(Брой_случаи!H27:H40)/Население!H$2)*100000</f>
        <v>0</v>
      </c>
      <c r="O40" s="46" t="e">
        <f>((SUM(Брой_случаи!H34:H40)-SUM(Брой_случаи!H27:H33))/SUM(Брой_случаи!H27:H33)*100)</f>
        <v>#DIV/0!</v>
      </c>
      <c r="P40" s="45">
        <f>(SUM(Брой_случаи!I27:I40)/Население!I$2)*100000</f>
        <v>3.492250114953233</v>
      </c>
      <c r="Q40" s="46">
        <f>((SUM(Брой_случаи!I34:I40)-SUM(Брой_случаи!I27:I33))/SUM(Брой_случаи!I27:I33)*100)</f>
        <v>-80</v>
      </c>
      <c r="R40" s="45">
        <f>(SUM(Брой_случаи!J27:J40)/Население!J$2)*100000</f>
        <v>3.7925716163940231</v>
      </c>
      <c r="S40" s="46">
        <f>((SUM(Брой_случаи!J34:J40)-SUM(Брой_случаи!J27:J33))/SUM(Брой_случаи!J27:J33)*100)</f>
        <v>-50</v>
      </c>
      <c r="T40" s="45">
        <f>(SUM(Брой_случаи!K27:K40)/Население!K$2)*100000</f>
        <v>10.263866911859042</v>
      </c>
      <c r="U40" s="46">
        <f>((SUM(Брой_случаи!K34:K40)-SUM(Брой_случаи!K27:K33))/SUM(Брой_случаи!K27:K33)*100)</f>
        <v>1000</v>
      </c>
      <c r="V40" s="45">
        <f>(SUM(Брой_случаи!L27:L40)/Население!L$2)*100000</f>
        <v>0.81602010673542991</v>
      </c>
      <c r="W40" s="46">
        <f>((SUM(Брой_случаи!L34:L40)-SUM(Брой_случаи!L27:L33))/SUM(Брой_случаи!L27:L33)*100)</f>
        <v>-100</v>
      </c>
      <c r="X40" s="45">
        <f>(SUM(Брой_случаи!M27:M40)/Население!M$2)*100000</f>
        <v>0.78739537483956823</v>
      </c>
      <c r="Y40" s="46">
        <f>((SUM(Брой_случаи!M34:M40)-SUM(Брой_случаи!M27:M33))/SUM(Брой_случаи!M27:M33)*100)</f>
        <v>-100</v>
      </c>
      <c r="Z40" s="45">
        <f>(SUM(Брой_случаи!N27:N40)/Население!N$2)*100000</f>
        <v>3.1648574231730864</v>
      </c>
      <c r="AA40" s="46">
        <f>((SUM(Брой_случаи!N34:N40)-SUM(Брой_случаи!N27:N33))/SUM(Брой_случаи!N27:N33)*100)</f>
        <v>0</v>
      </c>
      <c r="AB40" s="45">
        <f>(SUM(Брой_случаи!O27:O40)/Население!O$2)*100000</f>
        <v>1.677993120228207</v>
      </c>
      <c r="AC40" s="46">
        <f>((SUM(Брой_случаи!O34:O40)-SUM(Брой_случаи!O27:O33))/SUM(Брой_случаи!O27:O33)*100)</f>
        <v>-100</v>
      </c>
      <c r="AD40" s="45">
        <f>(SUM(Брой_случаи!P27:P40)/Население!P$2)*100000</f>
        <v>0</v>
      </c>
      <c r="AE40" s="46" t="e">
        <f>((SUM(Брой_случаи!P34:P40)-SUM(Брой_случаи!P27:P33))/SUM(Брой_случаи!P27:P33)*100)</f>
        <v>#DIV/0!</v>
      </c>
      <c r="AF40" s="45">
        <f>(SUM(Брой_случаи!Q27:Q40)/Население!Q$2)*100000</f>
        <v>1.7996373730693265</v>
      </c>
      <c r="AG40" s="46">
        <f>((SUM(Брой_случаи!Q34:Q40)-SUM(Брой_случаи!Q27:Q33))/SUM(Брой_случаи!Q27:Q33)*100)</f>
        <v>-50</v>
      </c>
      <c r="AH40" s="45">
        <f>(SUM(Брой_случаи!R27:R40)/Население!R$2)*100000</f>
        <v>0</v>
      </c>
      <c r="AI40" s="46" t="e">
        <f>((SUM(Брой_случаи!R34:R40)-SUM(Брой_случаи!R27:R33))/SUM(Брой_случаи!R27:R33)*100)</f>
        <v>#DIV/0!</v>
      </c>
      <c r="AJ40" s="45">
        <f>(SUM(Брой_случаи!S27:S40)/Население!S$2)*100000</f>
        <v>2.3204332713004172</v>
      </c>
      <c r="AK40" s="46">
        <f>((SUM(Брой_случаи!S34:S40)-SUM(Брой_случаи!S27:S33))/SUM(Брой_случаи!S27:S33)*100)</f>
        <v>-33.333333333333329</v>
      </c>
      <c r="AL40" s="45">
        <f>(SUM(Брой_случаи!T27:T40)/Население!T$2)*100000</f>
        <v>0</v>
      </c>
      <c r="AM40" s="46" t="e">
        <f>((SUM(Брой_случаи!T34:T40)-SUM(Брой_случаи!T27:T33))/SUM(Брой_случаи!T27:T33)*100)</f>
        <v>#DIV/0!</v>
      </c>
      <c r="AN40" s="45">
        <f>(SUM(Брой_случаи!U27:U40)/Население!U$2)*100000</f>
        <v>3.8018889957038655</v>
      </c>
      <c r="AO40" s="46">
        <f>((SUM(Брой_случаи!U34:U40)-SUM(Брой_случаи!U27:U33))/SUM(Брой_случаи!U27:U33)*100)</f>
        <v>-60</v>
      </c>
      <c r="AP40" s="45">
        <f>(SUM(Брой_случаи!V27:V40)/Население!V$2)*100000</f>
        <v>11.590619325425957</v>
      </c>
      <c r="AQ40" s="46">
        <f>((SUM(Брой_случаи!V34:V40)-SUM(Брой_случаи!V27:V33))/SUM(Брой_случаи!V27:V33)*100)</f>
        <v>-28.571428571428569</v>
      </c>
      <c r="AV40" s="45">
        <f>(SUM(Брой_случаи!Y27:Y40)/Население!Y$2)*100000</f>
        <v>6.7007875020740535</v>
      </c>
      <c r="AW40" s="46">
        <f>((SUM(Брой_случаи!Y34:Y40)-SUM(Брой_случаи!Y27:Y33))/SUM(Брой_случаи!Y27:Y33)*100)</f>
        <v>-25</v>
      </c>
      <c r="AX40" s="45">
        <f>(SUM(Брой_случаи!Z27:Z40)/Население!Z$2)*100000</f>
        <v>0</v>
      </c>
      <c r="AY40" s="46" t="e">
        <f>((SUM(Брой_случаи!Z34:Z40)-SUM(Брой_случаи!Z27:Z33))/SUM(Брой_случаи!Z27:Z33)*100)</f>
        <v>#DIV/0!</v>
      </c>
      <c r="AZ40" s="45">
        <f>(SUM(Брой_случаи!AA27:AA40)/Население!AA$2)*100000</f>
        <v>3.1067340680019702</v>
      </c>
      <c r="BA40" s="46">
        <f>((SUM(Брой_случаи!AA34:AA40)-SUM(Брой_случаи!AA27:AA33))/SUM(Брой_случаи!AA27:AA33)*100)</f>
        <v>-60</v>
      </c>
      <c r="BB40" s="45">
        <f>(SUM(Брой_случаи!AB27:AB40)/Население!AB$2)*100000</f>
        <v>0</v>
      </c>
      <c r="BC40" s="46" t="e">
        <f>((SUM(Брой_случаи!AB34:AB40)-SUM(Брой_случаи!AB27:AB33))/SUM(Брой_случаи!AB27:AB33)*100)</f>
        <v>#DIV/0!</v>
      </c>
      <c r="BD40" s="45">
        <f>(SUM(Брой_случаи!AC27:AC40)/Население!AC$2)*100000</f>
        <v>0</v>
      </c>
      <c r="BE40" s="46" t="e">
        <f>((SUM(Брой_случаи!AC34:AC40)-SUM(Брой_случаи!AC27:AC33))/SUM(Брой_случаи!AC27:AC33)*100)</f>
        <v>#DIV/0!</v>
      </c>
      <c r="BF40" s="45">
        <f>(SUM(Брой_случаи!AD27:AD40)/Население!AD$2)*100000</f>
        <v>11.765000858266456</v>
      </c>
      <c r="BG40" s="46">
        <f>((SUM(Брой_случаи!AD34:AD40)-SUM(Брой_случаи!AD27:AD33))/SUM(Брой_случаи!AD27:AD33)*100)</f>
        <v>-9.375</v>
      </c>
      <c r="BH40" s="45">
        <f>(SUM(Брой_случаи!AE27:AE40)/Население!AE$2)*100000</f>
        <v>4.5170224133501318</v>
      </c>
      <c r="BI40" s="46">
        <f>((SUM(Брой_случаи!AE34:AE40)-SUM(Брой_случаи!AE27:AE33))/SUM(Брой_случаи!AE27:AE33)*100)</f>
        <v>-23.595505617977526</v>
      </c>
    </row>
    <row r="41" spans="1:61" x14ac:dyDescent="0.3">
      <c r="A41" s="74">
        <f t="shared" si="0"/>
        <v>43936</v>
      </c>
      <c r="B41" s="45">
        <f>(SUM(Брой_случаи!B28:B41)/Население!B$2)*100000</f>
        <v>1.9821998453884122</v>
      </c>
      <c r="C41" s="46">
        <f>((SUM(Брой_случаи!B35:B41)-SUM(Брой_случаи!B28:B34))/SUM(Брой_случаи!B28:B34)*100)</f>
        <v>-80</v>
      </c>
      <c r="D41" s="45">
        <f>(SUM(Брой_случаи!C28:C41)/Население!C$2)*100000</f>
        <v>1.7103832480177881</v>
      </c>
      <c r="E41" s="46">
        <f>((SUM(Брой_случаи!C35:C41)-SUM(Брой_случаи!C28:C34))/SUM(Брой_случаи!C28:C34)*100)</f>
        <v>-60</v>
      </c>
      <c r="F41" s="45">
        <f>(SUM(Брой_случаи!D28:D41)/Население!D$2)*100000</f>
        <v>0.8512721197739872</v>
      </c>
      <c r="G41" s="46">
        <f>((SUM(Брой_случаи!D35:D41)-SUM(Брой_случаи!D28:D34))/SUM(Брой_случаи!D28:D34)*100)</f>
        <v>-100</v>
      </c>
      <c r="H41" s="45">
        <f>(SUM(Брой_случаи!E28:E41)/Население!E$2)*100000</f>
        <v>3.0098723814110282</v>
      </c>
      <c r="I41" s="46">
        <f>((SUM(Брой_случаи!E35:E41)-SUM(Брой_случаи!E28:E34))/SUM(Брой_случаи!E28:E34)*100)</f>
        <v>150</v>
      </c>
      <c r="J41" s="45">
        <f>(SUM(Брой_случаи!F28:F41)/Население!F$2)*100000</f>
        <v>2.4144383412808592</v>
      </c>
      <c r="K41" s="46">
        <f>((SUM(Брой_случаи!F35:F41)-SUM(Брой_случаи!F28:F34))/SUM(Брой_случаи!F28:F34)*100)</f>
        <v>-100</v>
      </c>
      <c r="L41" s="45">
        <f>(SUM(Брой_случаи!G28:G41)/Население!G$2)*100000</f>
        <v>1.2541543864049665</v>
      </c>
      <c r="M41" s="46">
        <f>((SUM(Брой_случаи!G35:G41)-SUM(Брой_случаи!G28:G34))/SUM(Брой_случаи!G28:G34)*100)</f>
        <v>-100</v>
      </c>
      <c r="N41" s="45">
        <f>(SUM(Брой_случаи!H28:H41)/Население!H$2)*100000</f>
        <v>0</v>
      </c>
      <c r="O41" s="46" t="e">
        <f>((SUM(Брой_случаи!H35:H41)-SUM(Брой_случаи!H28:H34))/SUM(Брой_случаи!H28:H34)*100)</f>
        <v>#DIV/0!</v>
      </c>
      <c r="P41" s="45">
        <f>(SUM(Брой_случаи!I28:I41)/Население!I$2)*100000</f>
        <v>2.3281667433021553</v>
      </c>
      <c r="Q41" s="46">
        <f>((SUM(Брой_случаи!I35:I41)-SUM(Брой_случаи!I28:I34))/SUM(Брой_случаи!I28:I34)*100)</f>
        <v>-66.666666666666657</v>
      </c>
      <c r="R41" s="45">
        <f>(SUM(Брой_случаи!J28:J41)/Население!J$2)*100000</f>
        <v>3.1604763469950186</v>
      </c>
      <c r="S41" s="46">
        <f>((SUM(Брой_случаи!J35:J41)-SUM(Брой_случаи!J28:J34))/SUM(Брой_случаи!J28:J34)*100)</f>
        <v>-33.333333333333329</v>
      </c>
      <c r="T41" s="45">
        <f>(SUM(Брой_случаи!K28:K41)/Население!K$2)*100000</f>
        <v>11.119189154513963</v>
      </c>
      <c r="U41" s="46">
        <f>((SUM(Брой_случаи!K35:K41)-SUM(Брой_случаи!K28:K34))/SUM(Брой_случаи!K28:K34)*100)</f>
        <v>125</v>
      </c>
      <c r="V41" s="45">
        <f>(SUM(Брой_случаи!L28:L41)/Население!L$2)*100000</f>
        <v>0.81602010673542991</v>
      </c>
      <c r="W41" s="46">
        <f>((SUM(Брой_случаи!L35:L41)-SUM(Брой_случаи!L28:L34))/SUM(Брой_случаи!L28:L34)*100)</f>
        <v>-100</v>
      </c>
      <c r="X41" s="45">
        <f>(SUM(Брой_случаи!M28:M41)/Население!M$2)*100000</f>
        <v>0.78739537483956823</v>
      </c>
      <c r="Y41" s="46">
        <f>((SUM(Брой_случаи!M35:M41)-SUM(Брой_случаи!M28:M34))/SUM(Брой_случаи!M28:M34)*100)</f>
        <v>-100</v>
      </c>
      <c r="Z41" s="45">
        <f>(SUM(Брой_случаи!N28:N41)/Население!N$2)*100000</f>
        <v>3.1648574231730864</v>
      </c>
      <c r="AA41" s="46">
        <f>((SUM(Брой_случаи!N35:N41)-SUM(Брой_случаи!N28:N34))/SUM(Брой_случаи!N28:N34)*100)</f>
        <v>0</v>
      </c>
      <c r="AB41" s="45">
        <f>(SUM(Брой_случаи!O28:O41)/Население!O$2)*100000</f>
        <v>1.677993120228207</v>
      </c>
      <c r="AC41" s="46">
        <f>((SUM(Брой_случаи!O35:O41)-SUM(Брой_случаи!O28:O34))/SUM(Брой_случаи!O28:O34)*100)</f>
        <v>-100</v>
      </c>
      <c r="AD41" s="45">
        <f>(SUM(Брой_случаи!P28:P41)/Население!P$2)*100000</f>
        <v>0</v>
      </c>
      <c r="AE41" s="46" t="e">
        <f>((SUM(Брой_случаи!P35:P41)-SUM(Брой_случаи!P28:P34))/SUM(Брой_случаи!P28:P34)*100)</f>
        <v>#DIV/0!</v>
      </c>
      <c r="AF41" s="45">
        <f>(SUM(Брой_случаи!Q28:Q41)/Население!Q$2)*100000</f>
        <v>1.4996978108911054</v>
      </c>
      <c r="AG41" s="46">
        <f>((SUM(Брой_случаи!Q35:Q41)-SUM(Брой_случаи!Q28:Q34))/SUM(Брой_случаи!Q28:Q34)*100)</f>
        <v>-33.333333333333329</v>
      </c>
      <c r="AH41" s="45">
        <f>(SUM(Брой_случаи!R28:R41)/Население!R$2)*100000</f>
        <v>0</v>
      </c>
      <c r="AI41" s="46" t="e">
        <f>((SUM(Брой_случаи!R35:R41)-SUM(Брой_случаи!R28:R34))/SUM(Брой_случаи!R28:R34)*100)</f>
        <v>#DIV/0!</v>
      </c>
      <c r="AJ41" s="45">
        <f>(SUM(Брой_случаи!S28:S41)/Население!S$2)*100000</f>
        <v>1.8563466170403338</v>
      </c>
      <c r="AK41" s="46">
        <f>((SUM(Брой_случаи!S35:S41)-SUM(Брой_случаи!S28:S34))/SUM(Брой_случаи!S28:S34)*100)</f>
        <v>0</v>
      </c>
      <c r="AL41" s="45">
        <f>(SUM(Брой_случаи!T28:T41)/Население!T$2)*100000</f>
        <v>0</v>
      </c>
      <c r="AM41" s="46" t="e">
        <f>((SUM(Брой_случаи!T35:T41)-SUM(Брой_случаи!T28:T34))/SUM(Брой_случаи!T28:T34)*100)</f>
        <v>#DIV/0!</v>
      </c>
      <c r="AN41" s="45">
        <f>(SUM(Брой_случаи!U28:U41)/Население!U$2)*100000</f>
        <v>4.3450159950901321</v>
      </c>
      <c r="AO41" s="46">
        <f>((SUM(Брой_случаи!U35:U41)-SUM(Брой_случаи!U28:U34))/SUM(Брой_случаи!U28:U34)*100)</f>
        <v>0</v>
      </c>
      <c r="AP41" s="45">
        <f>(SUM(Брой_случаи!V28:V41)/Население!V$2)*100000</f>
        <v>18.351813931924429</v>
      </c>
      <c r="AQ41" s="46">
        <f>((SUM(Брой_случаи!V35:V41)-SUM(Брой_случаи!V28:V34))/SUM(Брой_случаи!V28:V34)*100)</f>
        <v>11.111111111111111</v>
      </c>
      <c r="AV41" s="45">
        <f>(SUM(Брой_случаи!Y28:Y41)/Население!Y$2)*100000</f>
        <v>6.7007875020740535</v>
      </c>
      <c r="AW41" s="46">
        <f>((SUM(Брой_случаи!Y35:Y41)-SUM(Брой_случаи!Y28:Y34))/SUM(Брой_случаи!Y28:Y34)*100)</f>
        <v>-9.0909090909090917</v>
      </c>
      <c r="AX41" s="45">
        <f>(SUM(Брой_случаи!Z28:Z41)/Население!Z$2)*100000</f>
        <v>0</v>
      </c>
      <c r="AY41" s="46" t="e">
        <f>((SUM(Брой_случаи!Z35:Z41)-SUM(Брой_случаи!Z28:Z34))/SUM(Брой_случаи!Z28:Z34)*100)</f>
        <v>#DIV/0!</v>
      </c>
      <c r="AZ41" s="45">
        <f>(SUM(Брой_случаи!AA28:AA41)/Население!AA$2)*100000</f>
        <v>3.1067340680019702</v>
      </c>
      <c r="BA41" s="46">
        <f>((SUM(Брой_случаи!AA35:AA41)-SUM(Брой_случаи!AA28:AA34))/SUM(Брой_случаи!AA28:AA34)*100)</f>
        <v>-25</v>
      </c>
      <c r="BB41" s="45">
        <f>(SUM(Брой_случаи!AB28:AB41)/Население!AB$2)*100000</f>
        <v>0</v>
      </c>
      <c r="BC41" s="46" t="e">
        <f>((SUM(Брой_случаи!AB35:AB41)-SUM(Брой_случаи!AB28:AB34))/SUM(Брой_случаи!AB28:AB34)*100)</f>
        <v>#DIV/0!</v>
      </c>
      <c r="BD41" s="45">
        <f>(SUM(Брой_случаи!AC28:AC41)/Население!AC$2)*100000</f>
        <v>0.85226062129799296</v>
      </c>
      <c r="BE41" s="46" t="e">
        <f>((SUM(Брой_случаи!AC35:AC41)-SUM(Брой_случаи!AC28:AC34))/SUM(Брой_случаи!AC28:AC34)*100)</f>
        <v>#DIV/0!</v>
      </c>
      <c r="BF41" s="45">
        <f>(SUM(Брой_случаи!AD28:AD41)/Население!AD$2)*100000</f>
        <v>12.407897080029651</v>
      </c>
      <c r="BG41" s="46">
        <f>((SUM(Брой_случаи!AD35:AD41)-SUM(Брой_случаи!AD28:AD34))/SUM(Брой_случаи!AD28:AD34)*100)</f>
        <v>-1.0309278350515463</v>
      </c>
      <c r="BH41" s="45">
        <f>(SUM(Брой_случаи!AE28:AE41)/Население!AE$2)*100000</f>
        <v>4.6752620520343724</v>
      </c>
      <c r="BI41" s="46">
        <f>((SUM(Брой_случаи!AE35:AE41)-SUM(Брой_случаи!AE28:AE34))/SUM(Брой_случаи!AE28:AE34)*100)</f>
        <v>-9.9415204678362574</v>
      </c>
    </row>
    <row r="42" spans="1:61" x14ac:dyDescent="0.3">
      <c r="A42" s="74">
        <f t="shared" si="0"/>
        <v>43937</v>
      </c>
      <c r="B42" s="45">
        <f>(SUM(Брой_случаи!B29:B42)/Население!B$2)*100000</f>
        <v>1.9821998453884122</v>
      </c>
      <c r="C42" s="46">
        <f>((SUM(Брой_случаи!B36:B42)-SUM(Брой_случаи!B29:B35))/SUM(Брой_случаи!B29:B35)*100)</f>
        <v>-50</v>
      </c>
      <c r="D42" s="45">
        <f>(SUM(Брой_случаи!C29:C42)/Население!C$2)*100000</f>
        <v>1.7103832480177881</v>
      </c>
      <c r="E42" s="46">
        <f>((SUM(Брой_случаи!C36:C42)-SUM(Брой_случаи!C29:C35))/SUM(Брой_случаи!C29:C35)*100)</f>
        <v>-60</v>
      </c>
      <c r="F42" s="45">
        <f>(SUM(Брой_случаи!D29:D42)/Население!D$2)*100000</f>
        <v>0.2128180299434968</v>
      </c>
      <c r="G42" s="46">
        <f>((SUM(Брой_случаи!D36:D42)-SUM(Брой_случаи!D29:D35))/SUM(Брой_случаи!D29:D35)*100)</f>
        <v>-100</v>
      </c>
      <c r="H42" s="45">
        <f>(SUM(Брой_случаи!E29:E42)/Население!E$2)*100000</f>
        <v>3.0098723814110282</v>
      </c>
      <c r="I42" s="46">
        <f>((SUM(Брой_случаи!E36:E42)-SUM(Брой_случаи!E29:E35))/SUM(Брой_случаи!E29:E35)*100)</f>
        <v>500</v>
      </c>
      <c r="J42" s="45">
        <f>(SUM(Брой_случаи!F29:F42)/Население!F$2)*100000</f>
        <v>3.6216575119212893</v>
      </c>
      <c r="K42" s="46">
        <f>((SUM(Брой_случаи!F36:F42)-SUM(Брой_случаи!F29:F35))/SUM(Брой_случаи!F29:F35)*100)</f>
        <v>100</v>
      </c>
      <c r="L42" s="45">
        <f>(SUM(Брой_случаи!G29:G42)/Население!G$2)*100000</f>
        <v>1.2541543864049665</v>
      </c>
      <c r="M42" s="46">
        <f>((SUM(Брой_случаи!G36:G42)-SUM(Брой_случаи!G29:G35))/SUM(Брой_случаи!G29:G35)*100)</f>
        <v>-100</v>
      </c>
      <c r="N42" s="45">
        <f>(SUM(Брой_случаи!H29:H42)/Население!H$2)*100000</f>
        <v>0.93810390438845015</v>
      </c>
      <c r="O42" s="46" t="e">
        <f>((SUM(Брой_случаи!H36:H42)-SUM(Брой_случаи!H29:H35))/SUM(Брой_случаи!H29:H35)*100)</f>
        <v>#DIV/0!</v>
      </c>
      <c r="P42" s="45">
        <f>(SUM(Брой_случаи!I29:I42)/Население!I$2)*100000</f>
        <v>1.7461250574766165</v>
      </c>
      <c r="Q42" s="46">
        <f>((SUM(Брой_случаи!I36:I42)-SUM(Брой_случаи!I29:I35))/SUM(Брой_случаи!I29:I35)*100)</f>
        <v>-50</v>
      </c>
      <c r="R42" s="45">
        <f>(SUM(Брой_случаи!J29:J42)/Население!J$2)*100000</f>
        <v>3.7925716163940231</v>
      </c>
      <c r="S42" s="46">
        <f>((SUM(Брой_случаи!J36:J42)-SUM(Брой_случаи!J29:J35))/SUM(Брой_случаи!J29:J35)*100)</f>
        <v>0</v>
      </c>
      <c r="T42" s="45">
        <f>(SUM(Брой_случаи!K29:K42)/Население!K$2)*100000</f>
        <v>12.829833639823804</v>
      </c>
      <c r="U42" s="46">
        <f>((SUM(Брой_случаи!K36:K42)-SUM(Брой_случаи!K29:K35))/SUM(Брой_случаи!K29:K35)*100)</f>
        <v>100</v>
      </c>
      <c r="V42" s="45">
        <f>(SUM(Брой_случаи!L29:L42)/Население!L$2)*100000</f>
        <v>0.81602010673542991</v>
      </c>
      <c r="W42" s="46">
        <f>((SUM(Брой_случаи!L36:L42)-SUM(Брой_случаи!L29:L35))/SUM(Брой_случаи!L29:L35)*100)</f>
        <v>-100</v>
      </c>
      <c r="X42" s="45">
        <f>(SUM(Брой_случаи!M29:M42)/Население!M$2)*100000</f>
        <v>0</v>
      </c>
      <c r="Y42" s="46" t="e">
        <f>((SUM(Брой_случаи!M36:M42)-SUM(Брой_случаи!M29:M35))/SUM(Брой_случаи!M29:M35)*100)</f>
        <v>#DIV/0!</v>
      </c>
      <c r="Z42" s="45">
        <f>(SUM(Брой_случаи!N29:N42)/Население!N$2)*100000</f>
        <v>2.7692502452764503</v>
      </c>
      <c r="AA42" s="46">
        <f>((SUM(Брой_случаи!N36:N42)-SUM(Брой_случаи!N29:N35))/SUM(Брой_случаи!N29:N35)*100)</f>
        <v>-60</v>
      </c>
      <c r="AB42" s="45">
        <f>(SUM(Брой_случаи!O29:O42)/Население!O$2)*100000</f>
        <v>1.677993120228207</v>
      </c>
      <c r="AC42" s="46">
        <f>((SUM(Брой_случаи!O36:O42)-SUM(Брой_случаи!O29:O35))/SUM(Брой_случаи!O29:O35)*100)</f>
        <v>-100</v>
      </c>
      <c r="AD42" s="45">
        <f>(SUM(Брой_случаи!P29:P42)/Население!P$2)*100000</f>
        <v>0</v>
      </c>
      <c r="AE42" s="46" t="e">
        <f>((SUM(Брой_случаи!P36:P42)-SUM(Брой_случаи!P29:P35))/SUM(Брой_случаи!P29:P35)*100)</f>
        <v>#DIV/0!</v>
      </c>
      <c r="AF42" s="45">
        <f>(SUM(Брой_случаи!Q29:Q42)/Население!Q$2)*100000</f>
        <v>1.4996978108911054</v>
      </c>
      <c r="AG42" s="46">
        <f>((SUM(Брой_случаи!Q36:Q42)-SUM(Брой_случаи!Q29:Q35))/SUM(Брой_случаи!Q29:Q35)*100)</f>
        <v>-33.333333333333329</v>
      </c>
      <c r="AH42" s="45">
        <f>(SUM(Брой_случаи!R29:R42)/Население!R$2)*100000</f>
        <v>0</v>
      </c>
      <c r="AI42" s="46" t="e">
        <f>((SUM(Брой_случаи!R36:R42)-SUM(Брой_случаи!R29:R35))/SUM(Брой_случаи!R29:R35)*100)</f>
        <v>#DIV/0!</v>
      </c>
      <c r="AJ42" s="45">
        <f>(SUM(Брой_случаи!S29:S42)/Население!S$2)*100000</f>
        <v>2.3204332713004172</v>
      </c>
      <c r="AK42" s="46">
        <f>((SUM(Брой_случаи!S36:S42)-SUM(Брой_случаи!S29:S35))/SUM(Брой_случаи!S29:S35)*100)</f>
        <v>50</v>
      </c>
      <c r="AL42" s="45">
        <f>(SUM(Брой_случаи!T29:T42)/Население!T$2)*100000</f>
        <v>0</v>
      </c>
      <c r="AM42" s="46" t="e">
        <f>((SUM(Брой_случаи!T36:T42)-SUM(Брой_случаи!T29:T35))/SUM(Брой_случаи!T29:T35)*100)</f>
        <v>#DIV/0!</v>
      </c>
      <c r="AN42" s="45">
        <f>(SUM(Брой_случаи!U29:U42)/Население!U$2)*100000</f>
        <v>4.8881429944763983</v>
      </c>
      <c r="AO42" s="46">
        <f>((SUM(Брой_случаи!U36:U42)-SUM(Брой_случаи!U29:U35))/SUM(Брой_случаи!U29:U35)*100)</f>
        <v>-50</v>
      </c>
      <c r="AP42" s="45">
        <f>(SUM(Брой_случаи!V29:V42)/Население!V$2)*100000</f>
        <v>16.420044044353435</v>
      </c>
      <c r="AQ42" s="46">
        <f>((SUM(Брой_случаи!V36:V42)-SUM(Брой_случаи!V29:V35))/SUM(Брой_случаи!V29:V35)*100)</f>
        <v>140</v>
      </c>
      <c r="AV42" s="45">
        <f>(SUM(Брой_случаи!Y29:Y42)/Население!Y$2)*100000</f>
        <v>6.7007875020740535</v>
      </c>
      <c r="AW42" s="46">
        <f>((SUM(Брой_случаи!Y36:Y42)-SUM(Брой_случаи!Y29:Y35))/SUM(Брой_случаи!Y29:Y35)*100)</f>
        <v>-25</v>
      </c>
      <c r="AX42" s="45">
        <f>(SUM(Брой_случаи!Z29:Z42)/Население!Z$2)*100000</f>
        <v>0</v>
      </c>
      <c r="AY42" s="46" t="e">
        <f>((SUM(Брой_случаи!Z36:Z42)-SUM(Брой_случаи!Z29:Z35))/SUM(Брой_случаи!Z29:Z35)*100)</f>
        <v>#DIV/0!</v>
      </c>
      <c r="AZ42" s="45">
        <f>(SUM(Брой_случаи!AA29:AA42)/Население!AA$2)*100000</f>
        <v>3.1067340680019702</v>
      </c>
      <c r="BA42" s="46">
        <f>((SUM(Брой_случаи!AA36:AA42)-SUM(Брой_случаи!AA29:AA35))/SUM(Брой_случаи!AA29:AA35)*100)</f>
        <v>-25</v>
      </c>
      <c r="BB42" s="45">
        <f>(SUM(Брой_случаи!AB29:AB42)/Население!AB$2)*100000</f>
        <v>0</v>
      </c>
      <c r="BC42" s="46" t="e">
        <f>((SUM(Брой_случаи!AB36:AB42)-SUM(Брой_случаи!AB29:AB35))/SUM(Брой_случаи!AB29:AB35)*100)</f>
        <v>#DIV/0!</v>
      </c>
      <c r="BD42" s="45">
        <f>(SUM(Брой_случаи!AC29:AC42)/Население!AC$2)*100000</f>
        <v>0.85226062129799296</v>
      </c>
      <c r="BE42" s="46" t="e">
        <f>((SUM(Брой_случаи!AC36:AC42)-SUM(Брой_случаи!AC29:AC35))/SUM(Брой_случаи!AC29:AC35)*100)</f>
        <v>#DIV/0!</v>
      </c>
      <c r="BF42" s="45">
        <f>(SUM(Брой_случаи!AD29:AD42)/Население!AD$2)*100000</f>
        <v>13.62939990137972</v>
      </c>
      <c r="BG42" s="46">
        <f>((SUM(Брой_случаи!AD36:AD42)-SUM(Брой_случаи!AD29:AD35))/SUM(Брой_случаи!AD29:AD35)*100)</f>
        <v>25.531914893617021</v>
      </c>
      <c r="BH42" s="45">
        <f>(SUM(Брой_случаи!AE29:AE42)/Население!AE$2)*100000</f>
        <v>4.9341996426085837</v>
      </c>
      <c r="BI42" s="46">
        <f>((SUM(Брой_случаи!AE36:AE42)-SUM(Брой_случаи!AE29:AE35))/SUM(Брой_случаи!AE29:AE35)*100)</f>
        <v>13.043478260869565</v>
      </c>
    </row>
    <row r="43" spans="1:61" x14ac:dyDescent="0.3">
      <c r="A43" s="74">
        <f t="shared" si="0"/>
        <v>43938</v>
      </c>
      <c r="B43" s="45">
        <f>(SUM(Брой_случаи!B30:B43)/Население!B$2)*100000</f>
        <v>1.6518332044903434</v>
      </c>
      <c r="C43" s="46">
        <f>((SUM(Брой_случаи!B37:B43)-SUM(Брой_случаи!B30:B36))/SUM(Брой_случаи!B30:B36)*100)</f>
        <v>-33.333333333333329</v>
      </c>
      <c r="D43" s="45">
        <f>(SUM(Брой_случаи!C30:C43)/Население!C$2)*100000</f>
        <v>1.7103832480177881</v>
      </c>
      <c r="E43" s="46">
        <f>((SUM(Брой_случаи!C37:C43)-SUM(Брой_случаи!C30:C36))/SUM(Брой_случаи!C30:C36)*100)</f>
        <v>-25</v>
      </c>
      <c r="F43" s="45">
        <f>(SUM(Брой_случаи!D30:D43)/Население!D$2)*100000</f>
        <v>0.4256360598869936</v>
      </c>
      <c r="G43" s="46">
        <f>((SUM(Брой_случаи!D37:D43)-SUM(Брой_случаи!D30:D36))/SUM(Брой_случаи!D30:D36)*100)</f>
        <v>0</v>
      </c>
      <c r="H43" s="45">
        <f>(SUM(Брой_случаи!E30:E43)/Население!E$2)*100000</f>
        <v>2.5798906126380241</v>
      </c>
      <c r="I43" s="46">
        <f>((SUM(Брой_случаи!E37:E43)-SUM(Брой_случаи!E30:E36))/SUM(Брой_случаи!E30:E36)*100)</f>
        <v>-50</v>
      </c>
      <c r="J43" s="45">
        <f>(SUM(Брой_случаи!F30:F43)/Население!F$2)*100000</f>
        <v>19.315506730246874</v>
      </c>
      <c r="K43" s="46" t="e">
        <f>((SUM(Брой_случаи!F37:F43)-SUM(Брой_случаи!F30:F36))/SUM(Брой_случаи!F30:F36)*100)</f>
        <v>#DIV/0!</v>
      </c>
      <c r="L43" s="45">
        <f>(SUM(Брой_случаи!G30:G43)/Население!G$2)*100000</f>
        <v>1.2541543864049665</v>
      </c>
      <c r="M43" s="46">
        <f>((SUM(Брой_случаи!G37:G43)-SUM(Брой_случаи!G30:G36))/SUM(Брой_случаи!G30:G36)*100)</f>
        <v>-100</v>
      </c>
      <c r="N43" s="45">
        <f>(SUM(Брой_случаи!H30:H43)/Население!H$2)*100000</f>
        <v>1.8762078087769003</v>
      </c>
      <c r="O43" s="46" t="e">
        <f>((SUM(Брой_случаи!H37:H43)-SUM(Брой_случаи!H30:H36))/SUM(Брой_случаи!H30:H36)*100)</f>
        <v>#DIV/0!</v>
      </c>
      <c r="P43" s="45">
        <f>(SUM(Брой_случаи!I30:I43)/Население!I$2)*100000</f>
        <v>1.7461250574766165</v>
      </c>
      <c r="Q43" s="46">
        <f>((SUM(Брой_случаи!I37:I43)-SUM(Брой_случаи!I30:I36))/SUM(Брой_случаи!I30:I36)*100)</f>
        <v>-50</v>
      </c>
      <c r="R43" s="45">
        <f>(SUM(Брой_случаи!J30:J43)/Население!J$2)*100000</f>
        <v>3.1604763469950186</v>
      </c>
      <c r="S43" s="46">
        <f>((SUM(Брой_случаи!J37:J43)-SUM(Брой_случаи!J30:J36))/SUM(Брой_случаи!J30:J36)*100)</f>
        <v>50</v>
      </c>
      <c r="T43" s="45">
        <f>(SUM(Брой_случаи!K30:K43)/Население!K$2)*100000</f>
        <v>11.974511397168882</v>
      </c>
      <c r="U43" s="46">
        <f>((SUM(Брой_случаи!K37:K43)-SUM(Брой_случаи!K30:K36))/SUM(Брой_случаи!K30:K36)*100)</f>
        <v>80</v>
      </c>
      <c r="V43" s="45">
        <f>(SUM(Брой_случаи!L30:L43)/Население!L$2)*100000</f>
        <v>0.81602010673542991</v>
      </c>
      <c r="W43" s="46">
        <f>((SUM(Брой_случаи!L37:L43)-SUM(Брой_случаи!L30:L36))/SUM(Брой_случаи!L30:L36)*100)</f>
        <v>-100</v>
      </c>
      <c r="X43" s="45">
        <f>(SUM(Брой_случаи!M30:M43)/Население!M$2)*100000</f>
        <v>0</v>
      </c>
      <c r="Y43" s="46" t="e">
        <f>((SUM(Брой_случаи!M37:M43)-SUM(Брой_случаи!M30:M36))/SUM(Брой_случаи!M30:M36)*100)</f>
        <v>#DIV/0!</v>
      </c>
      <c r="Z43" s="45">
        <f>(SUM(Брой_случаи!N30:N43)/Население!N$2)*100000</f>
        <v>3.1648574231730864</v>
      </c>
      <c r="AA43" s="46">
        <f>((SUM(Брой_случаи!N37:N43)-SUM(Брой_случаи!N30:N36))/SUM(Брой_случаи!N30:N36)*100)</f>
        <v>-40</v>
      </c>
      <c r="AB43" s="45">
        <f>(SUM(Брой_случаи!O30:O43)/Население!O$2)*100000</f>
        <v>1.677993120228207</v>
      </c>
      <c r="AC43" s="46">
        <f>((SUM(Брой_случаи!O37:O43)-SUM(Брой_случаи!O30:O36))/SUM(Брой_случаи!O30:O36)*100)</f>
        <v>-100</v>
      </c>
      <c r="AD43" s="45">
        <f>(SUM(Брой_случаи!P30:P43)/Население!P$2)*100000</f>
        <v>0.42318190474175321</v>
      </c>
      <c r="AE43" s="46" t="e">
        <f>((SUM(Брой_случаи!P37:P43)-SUM(Брой_случаи!P30:P36))/SUM(Брой_случаи!P30:P36)*100)</f>
        <v>#DIV/0!</v>
      </c>
      <c r="AF43" s="45">
        <f>(SUM(Брой_случаи!Q30:Q43)/Население!Q$2)*100000</f>
        <v>1.1997582487128844</v>
      </c>
      <c r="AG43" s="46">
        <f>((SUM(Брой_случаи!Q37:Q43)-SUM(Брой_случаи!Q30:Q36))/SUM(Брой_случаи!Q30:Q36)*100)</f>
        <v>0</v>
      </c>
      <c r="AH43" s="45">
        <f>(SUM(Брой_случаи!R30:R43)/Население!R$2)*100000</f>
        <v>0</v>
      </c>
      <c r="AI43" s="46" t="e">
        <f>((SUM(Брой_случаи!R37:R43)-SUM(Брой_случаи!R30:R36))/SUM(Брой_случаи!R30:R36)*100)</f>
        <v>#DIV/0!</v>
      </c>
      <c r="AJ43" s="45">
        <f>(SUM(Брой_случаи!S30:S43)/Население!S$2)*100000</f>
        <v>2.7845199255605007</v>
      </c>
      <c r="AK43" s="46">
        <f>((SUM(Брой_случаи!S37:S43)-SUM(Брой_случаи!S30:S36))/SUM(Брой_случаи!S30:S36)*100)</f>
        <v>-50</v>
      </c>
      <c r="AL43" s="45">
        <f>(SUM(Брой_случаи!T30:T43)/Население!T$2)*100000</f>
        <v>0</v>
      </c>
      <c r="AM43" s="46" t="e">
        <f>((SUM(Брой_случаи!T37:T43)-SUM(Брой_случаи!T30:T36))/SUM(Брой_случаи!T30:T36)*100)</f>
        <v>#DIV/0!</v>
      </c>
      <c r="AN43" s="45">
        <f>(SUM(Брой_случаи!U30:U43)/Население!U$2)*100000</f>
        <v>5.9743969932489316</v>
      </c>
      <c r="AO43" s="46">
        <f>((SUM(Брой_случаи!U37:U43)-SUM(Брой_случаи!U30:U36))/SUM(Брой_случаи!U30:U36)*100)</f>
        <v>-16.666666666666664</v>
      </c>
      <c r="AP43" s="45">
        <f>(SUM(Брой_случаи!V30:V43)/Население!V$2)*100000</f>
        <v>15.45415910056794</v>
      </c>
      <c r="AQ43" s="46">
        <f>((SUM(Брой_случаи!V37:V43)-SUM(Брой_случаи!V30:V36))/SUM(Брой_случаи!V30:V36)*100)</f>
        <v>200</v>
      </c>
      <c r="AV43" s="45">
        <f>(SUM(Брой_случаи!Y30:Y43)/Население!Y$2)*100000</f>
        <v>8.9343833360987386</v>
      </c>
      <c r="AW43" s="46">
        <f>((SUM(Брой_случаи!Y37:Y43)-SUM(Брой_случаи!Y30:Y36))/SUM(Брой_случаи!Y30:Y36)*100)</f>
        <v>33.333333333333329</v>
      </c>
      <c r="AX43" s="45">
        <f>(SUM(Брой_случаи!Z30:Z43)/Население!Z$2)*100000</f>
        <v>0</v>
      </c>
      <c r="AY43" s="46" t="e">
        <f>((SUM(Брой_случаи!Z37:Z43)-SUM(Брой_случаи!Z30:Z36))/SUM(Брой_случаи!Z30:Z36)*100)</f>
        <v>#DIV/0!</v>
      </c>
      <c r="AZ43" s="45">
        <f>(SUM(Брой_случаи!AA30:AA43)/Население!AA$2)*100000</f>
        <v>4.8820106782888111</v>
      </c>
      <c r="BA43" s="46">
        <f>((SUM(Брой_случаи!AA37:AA43)-SUM(Брой_случаи!AA30:AA36))/SUM(Брой_случаи!AA30:AA36)*100)</f>
        <v>75</v>
      </c>
      <c r="BB43" s="45">
        <f>(SUM(Брой_случаи!AB30:AB43)/Население!AB$2)*100000</f>
        <v>0</v>
      </c>
      <c r="BC43" s="46" t="e">
        <f>((SUM(Брой_случаи!AB37:AB43)-SUM(Брой_случаи!AB30:AB36))/SUM(Брой_случаи!AB30:AB36)*100)</f>
        <v>#DIV/0!</v>
      </c>
      <c r="BD43" s="45">
        <f>(SUM(Брой_случаи!AC30:AC43)/Население!AC$2)*100000</f>
        <v>1.7045212425959859</v>
      </c>
      <c r="BE43" s="46" t="e">
        <f>((SUM(Брой_случаи!AC37:AC43)-SUM(Брой_случаи!AC30:AC36))/SUM(Брой_случаи!AC30:AC36)*100)</f>
        <v>#DIV/0!</v>
      </c>
      <c r="BF43" s="45">
        <f>(SUM(Брой_случаи!AD30:AD43)/Население!AD$2)*100000</f>
        <v>13.179372546145483</v>
      </c>
      <c r="BG43" s="46">
        <f>((SUM(Брой_случаи!AD37:AD43)-SUM(Брой_случаи!AD30:AD36))/SUM(Брой_случаи!AD30:AD36)*100)</f>
        <v>41.17647058823529</v>
      </c>
      <c r="BH43" s="45">
        <f>(SUM(Брой_случаи!AE30:AE43)/Население!AE$2)*100000</f>
        <v>5.193137233182795</v>
      </c>
      <c r="BI43" s="46">
        <f>((SUM(Брой_случаи!AE37:AE43)-SUM(Брой_случаи!AE30:AE36))/SUM(Брой_случаи!AE30:AE36)*100)</f>
        <v>40.666666666666664</v>
      </c>
    </row>
    <row r="44" spans="1:61" x14ac:dyDescent="0.3">
      <c r="A44" s="74">
        <f t="shared" si="0"/>
        <v>43939</v>
      </c>
      <c r="B44" s="45">
        <f>(SUM(Брой_случаи!B31:B44)/Население!B$2)*100000</f>
        <v>1.9821998453884122</v>
      </c>
      <c r="C44" s="46">
        <f>((SUM(Брой_случаи!B38:B44)-SUM(Брой_случаи!B31:B37))/SUM(Брой_случаи!B31:B37)*100)</f>
        <v>0</v>
      </c>
      <c r="D44" s="45">
        <f>(SUM(Брой_случаи!C31:C44)/Население!C$2)*100000</f>
        <v>1.9547237120203291</v>
      </c>
      <c r="E44" s="46">
        <f>((SUM(Брой_случаи!C38:C44)-SUM(Брой_случаи!C31:C37))/SUM(Брой_случаи!C31:C37)*100)</f>
        <v>200</v>
      </c>
      <c r="F44" s="45">
        <f>(SUM(Брой_случаи!D31:D44)/Население!D$2)*100000</f>
        <v>0.2128180299434968</v>
      </c>
      <c r="G44" s="46" t="e">
        <f>((SUM(Брой_случаи!D38:D44)-SUM(Брой_случаи!D31:D37))/SUM(Брой_случаи!D31:D37)*100)</f>
        <v>#DIV/0!</v>
      </c>
      <c r="H44" s="45">
        <f>(SUM(Брой_случаи!E31:E44)/Население!E$2)*100000</f>
        <v>2.5798906126380241</v>
      </c>
      <c r="I44" s="46">
        <f>((SUM(Брой_случаи!E38:E44)-SUM(Брой_случаи!E31:E37))/SUM(Брой_случаи!E31:E37)*100)</f>
        <v>-80</v>
      </c>
      <c r="J44" s="45">
        <f>(SUM(Брой_случаи!F31:F44)/Население!F$2)*100000</f>
        <v>20.522725900887306</v>
      </c>
      <c r="K44" s="46" t="e">
        <f>((SUM(Брой_случаи!F38:F44)-SUM(Брой_случаи!F31:F37))/SUM(Брой_случаи!F31:F37)*100)</f>
        <v>#DIV/0!</v>
      </c>
      <c r="L44" s="45">
        <f>(SUM(Брой_случаи!G31:G44)/Население!G$2)*100000</f>
        <v>0.62707719320248323</v>
      </c>
      <c r="M44" s="46">
        <f>((SUM(Брой_случаи!G38:G44)-SUM(Брой_случаи!G31:G37))/SUM(Брой_случаи!G31:G37)*100)</f>
        <v>-100</v>
      </c>
      <c r="N44" s="45">
        <f>(SUM(Брой_случаи!H31:H44)/Население!H$2)*100000</f>
        <v>1.8762078087769003</v>
      </c>
      <c r="O44" s="46" t="e">
        <f>((SUM(Брой_случаи!H38:H44)-SUM(Брой_случаи!H31:H37))/SUM(Брой_случаи!H31:H37)*100)</f>
        <v>#DIV/0!</v>
      </c>
      <c r="P44" s="45">
        <f>(SUM(Брой_случаи!I31:I44)/Население!I$2)*100000</f>
        <v>1.1640833716510777</v>
      </c>
      <c r="Q44" s="46">
        <f>((SUM(Брой_случаи!I38:I44)-SUM(Брой_случаи!I31:I37))/SUM(Брой_случаи!I31:I37)*100)</f>
        <v>0</v>
      </c>
      <c r="R44" s="45">
        <f>(SUM(Брой_случаи!J31:J44)/Население!J$2)*100000</f>
        <v>3.1604763469950186</v>
      </c>
      <c r="S44" s="46">
        <f>((SUM(Брой_случаи!J38:J44)-SUM(Брой_случаи!J31:J37))/SUM(Брой_случаи!J31:J37)*100)</f>
        <v>-75</v>
      </c>
      <c r="T44" s="45">
        <f>(SUM(Брой_случаи!K31:K44)/Население!K$2)*100000</f>
        <v>11.974511397168882</v>
      </c>
      <c r="U44" s="46">
        <f>((SUM(Брой_случаи!K38:K44)-SUM(Брой_случаи!K31:K37))/SUM(Брой_случаи!K31:K37)*100)</f>
        <v>-25</v>
      </c>
      <c r="V44" s="45">
        <f>(SUM(Брой_случаи!L31:L44)/Население!L$2)*100000</f>
        <v>0</v>
      </c>
      <c r="W44" s="46" t="e">
        <f>((SUM(Брой_случаи!L38:L44)-SUM(Брой_случаи!L31:L37))/SUM(Брой_случаи!L31:L37)*100)</f>
        <v>#DIV/0!</v>
      </c>
      <c r="X44" s="45">
        <f>(SUM(Брой_случаи!M31:M44)/Население!M$2)*100000</f>
        <v>0</v>
      </c>
      <c r="Y44" s="46" t="e">
        <f>((SUM(Брой_случаи!M38:M44)-SUM(Брой_случаи!M31:M37))/SUM(Брой_случаи!M31:M37)*100)</f>
        <v>#DIV/0!</v>
      </c>
      <c r="Z44" s="45">
        <f>(SUM(Брой_случаи!N31:N44)/Население!N$2)*100000</f>
        <v>2.3736430673798146</v>
      </c>
      <c r="AA44" s="46">
        <f>((SUM(Брой_случаи!N38:N44)-SUM(Брой_случаи!N31:N37))/SUM(Брой_случаи!N31:N37)*100)</f>
        <v>-50</v>
      </c>
      <c r="AB44" s="45">
        <f>(SUM(Брой_случаи!O31:O44)/Население!O$2)*100000</f>
        <v>1.677993120228207</v>
      </c>
      <c r="AC44" s="46">
        <f>((SUM(Брой_случаи!O38:O44)-SUM(Брой_случаи!O31:O37))/SUM(Брой_случаи!O31:O37)*100)</f>
        <v>-100</v>
      </c>
      <c r="AD44" s="45">
        <f>(SUM(Брой_случаи!P31:P44)/Население!P$2)*100000</f>
        <v>0.42318190474175321</v>
      </c>
      <c r="AE44" s="46" t="e">
        <f>((SUM(Брой_случаи!P38:P44)-SUM(Брой_случаи!P31:P37))/SUM(Брой_случаи!P31:P37)*100)</f>
        <v>#DIV/0!</v>
      </c>
      <c r="AF44" s="45">
        <f>(SUM(Брой_случаи!Q31:Q44)/Население!Q$2)*100000</f>
        <v>1.1997582487128844</v>
      </c>
      <c r="AG44" s="46">
        <f>((SUM(Брой_случаи!Q38:Q44)-SUM(Брой_случаи!Q31:Q37))/SUM(Брой_случаи!Q31:Q37)*100)</f>
        <v>0</v>
      </c>
      <c r="AH44" s="45">
        <f>(SUM(Брой_случаи!R31:R44)/Население!R$2)*100000</f>
        <v>0</v>
      </c>
      <c r="AI44" s="46" t="e">
        <f>((SUM(Брой_случаи!R38:R44)-SUM(Брой_случаи!R31:R37))/SUM(Брой_случаи!R31:R37)*100)</f>
        <v>#DIV/0!</v>
      </c>
      <c r="AJ44" s="45">
        <f>(SUM(Брой_случаи!S31:S44)/Население!S$2)*100000</f>
        <v>2.7845199255605007</v>
      </c>
      <c r="AK44" s="46">
        <f>((SUM(Брой_случаи!S38:S44)-SUM(Брой_случаи!S31:S37))/SUM(Брой_случаи!S31:S37)*100)</f>
        <v>-50</v>
      </c>
      <c r="AL44" s="45">
        <f>(SUM(Брой_случаи!T31:T44)/Население!T$2)*100000</f>
        <v>0</v>
      </c>
      <c r="AM44" s="46" t="e">
        <f>((SUM(Брой_случаи!T38:T44)-SUM(Брой_случаи!T31:T37))/SUM(Брой_случаи!T31:T37)*100)</f>
        <v>#DIV/0!</v>
      </c>
      <c r="AN44" s="45">
        <f>(SUM(Брой_случаи!U31:U44)/Население!U$2)*100000</f>
        <v>7.0606509920214648</v>
      </c>
      <c r="AO44" s="46">
        <f>((SUM(Брой_случаи!U38:U44)-SUM(Брой_случаи!U31:U37))/SUM(Брой_случаи!U31:U37)*100)</f>
        <v>60</v>
      </c>
      <c r="AP44" s="45">
        <f>(SUM(Брой_случаи!V31:V44)/Население!V$2)*100000</f>
        <v>15.45415910056794</v>
      </c>
      <c r="AQ44" s="46">
        <f>((SUM(Брой_случаи!V38:V44)-SUM(Брой_случаи!V31:V37))/SUM(Брой_случаи!V31:V37)*100)</f>
        <v>200</v>
      </c>
      <c r="AV44" s="45">
        <f>(SUM(Брой_случаи!Y31:Y44)/Население!Y$2)*100000</f>
        <v>8.615298216952354</v>
      </c>
      <c r="AW44" s="46">
        <f>((SUM(Брой_случаи!Y38:Y44)-SUM(Брой_случаи!Y31:Y37))/SUM(Брой_случаи!Y31:Y37)*100)</f>
        <v>70</v>
      </c>
      <c r="AX44" s="45">
        <f>(SUM(Брой_случаи!Z31:Z44)/Население!Z$2)*100000</f>
        <v>0</v>
      </c>
      <c r="AY44" s="46" t="e">
        <f>((SUM(Брой_случаи!Z38:Z44)-SUM(Брой_случаи!Z31:Z37))/SUM(Брой_случаи!Z31:Z37)*100)</f>
        <v>#DIV/0!</v>
      </c>
      <c r="AZ44" s="45">
        <f>(SUM(Брой_случаи!AA31:AA44)/Население!AA$2)*100000</f>
        <v>4.8820106782888111</v>
      </c>
      <c r="BA44" s="46">
        <f>((SUM(Брой_случаи!AA38:AA44)-SUM(Брой_случаи!AA31:AA37))/SUM(Брой_случаи!AA31:AA37)*100)</f>
        <v>75</v>
      </c>
      <c r="BB44" s="45">
        <f>(SUM(Брой_случаи!AB31:AB44)/Население!AB$2)*100000</f>
        <v>0</v>
      </c>
      <c r="BC44" s="46" t="e">
        <f>((SUM(Брой_случаи!AB38:AB44)-SUM(Брой_случаи!AB31:AB37))/SUM(Брой_случаи!AB31:AB37)*100)</f>
        <v>#DIV/0!</v>
      </c>
      <c r="BD44" s="45">
        <f>(SUM(Брой_случаи!AC31:AC44)/Население!AC$2)*100000</f>
        <v>2.5567818638939785</v>
      </c>
      <c r="BE44" s="46" t="e">
        <f>((SUM(Брой_случаи!AC38:AC44)-SUM(Брой_случаи!AC31:AC37))/SUM(Брой_случаи!AC31:AC37)*100)</f>
        <v>#DIV/0!</v>
      </c>
      <c r="BF44" s="45">
        <f>(SUM(Брой_случаи!AD31:AD44)/Население!AD$2)*100000</f>
        <v>14.143716878790274</v>
      </c>
      <c r="BG44" s="46">
        <f>((SUM(Брой_случаи!AD38:AD44)-SUM(Брой_случаи!AD31:AD37))/SUM(Брой_случаи!AD31:AD37)*100)</f>
        <v>26.804123711340207</v>
      </c>
      <c r="BH44" s="45">
        <f>(SUM(Брой_случаи!AE31:AE44)/Население!AE$2)*100000</f>
        <v>5.3945331369627372</v>
      </c>
      <c r="BI44" s="46">
        <f>((SUM(Брой_случаи!AE38:AE44)-SUM(Брой_случаи!AE31:AE37))/SUM(Брой_случаи!AE31:AE37)*100)</f>
        <v>37.341772151898731</v>
      </c>
    </row>
    <row r="45" spans="1:61" x14ac:dyDescent="0.3">
      <c r="A45" s="74">
        <f t="shared" si="0"/>
        <v>43940</v>
      </c>
      <c r="B45" s="45">
        <f>(SUM(Брой_случаи!B32:B45)/Население!B$2)*100000</f>
        <v>1.6518332044903434</v>
      </c>
      <c r="C45" s="46">
        <f>((SUM(Брой_случаи!B39:B45)-SUM(Брой_случаи!B32:B38))/SUM(Брой_случаи!B32:B38)*100)</f>
        <v>50</v>
      </c>
      <c r="D45" s="45">
        <f>(SUM(Брой_случаи!C32:C45)/Население!C$2)*100000</f>
        <v>1.9547237120203291</v>
      </c>
      <c r="E45" s="46">
        <f>((SUM(Брой_случаи!C39:C45)-SUM(Брой_случаи!C32:C38))/SUM(Брой_случаи!C32:C38)*100)</f>
        <v>600</v>
      </c>
      <c r="F45" s="45">
        <f>(SUM(Брой_случаи!D32:D45)/Население!D$2)*100000</f>
        <v>0.2128180299434968</v>
      </c>
      <c r="G45" s="46" t="e">
        <f>((SUM(Брой_случаи!D39:D45)-SUM(Брой_случаи!D32:D38))/SUM(Брой_случаи!D32:D38)*100)</f>
        <v>#DIV/0!</v>
      </c>
      <c r="H45" s="45">
        <f>(SUM(Брой_случаи!E32:E45)/Население!E$2)*100000</f>
        <v>2.5798906126380241</v>
      </c>
      <c r="I45" s="46">
        <f>((SUM(Брой_случаи!E39:E45)-SUM(Брой_случаи!E32:E38))/SUM(Брой_случаи!E32:E38)*100)</f>
        <v>-80</v>
      </c>
      <c r="J45" s="45">
        <f>(SUM(Брой_случаи!F32:F45)/Население!F$2)*100000</f>
        <v>20.522725900887306</v>
      </c>
      <c r="K45" s="46" t="e">
        <f>((SUM(Брой_случаи!F39:F45)-SUM(Брой_случаи!F32:F38))/SUM(Брой_случаи!F32:F38)*100)</f>
        <v>#DIV/0!</v>
      </c>
      <c r="L45" s="45">
        <f>(SUM(Брой_случаи!G32:G45)/Население!G$2)*100000</f>
        <v>0.62707719320248323</v>
      </c>
      <c r="M45" s="46">
        <f>((SUM(Брой_случаи!G39:G45)-SUM(Брой_случаи!G32:G38))/SUM(Брой_случаи!G32:G38)*100)</f>
        <v>-100</v>
      </c>
      <c r="N45" s="45">
        <f>(SUM(Брой_случаи!H32:H45)/Население!H$2)*100000</f>
        <v>1.8762078087769003</v>
      </c>
      <c r="O45" s="46" t="e">
        <f>((SUM(Брой_случаи!H39:H45)-SUM(Брой_случаи!H32:H38))/SUM(Брой_случаи!H32:H38)*100)</f>
        <v>#DIV/0!</v>
      </c>
      <c r="P45" s="45">
        <f>(SUM(Брой_случаи!I32:I45)/Население!I$2)*100000</f>
        <v>1.1640833716510777</v>
      </c>
      <c r="Q45" s="46">
        <f>((SUM(Брой_случаи!I39:I45)-SUM(Брой_случаи!I32:I38))/SUM(Брой_случаи!I32:I38)*100)</f>
        <v>0</v>
      </c>
      <c r="R45" s="45">
        <f>(SUM(Брой_случаи!J32:J45)/Население!J$2)*100000</f>
        <v>2.5283810775960149</v>
      </c>
      <c r="S45" s="46">
        <f>((SUM(Брой_случаи!J39:J45)-SUM(Брой_случаи!J32:J38))/SUM(Брой_случаи!J32:J38)*100)</f>
        <v>-66.666666666666657</v>
      </c>
      <c r="T45" s="45">
        <f>(SUM(Брой_случаи!K32:K45)/Население!K$2)*100000</f>
        <v>11.974511397168882</v>
      </c>
      <c r="U45" s="46">
        <f>((SUM(Брой_случаи!K39:K45)-SUM(Брой_случаи!K32:K38))/SUM(Брой_случаи!K32:K38)*100)</f>
        <v>-25</v>
      </c>
      <c r="V45" s="45">
        <f>(SUM(Брой_случаи!L32:L45)/Население!L$2)*100000</f>
        <v>0</v>
      </c>
      <c r="W45" s="46" t="e">
        <f>((SUM(Брой_случаи!L39:L45)-SUM(Брой_случаи!L32:L38))/SUM(Брой_случаи!L32:L38)*100)</f>
        <v>#DIV/0!</v>
      </c>
      <c r="X45" s="45">
        <f>(SUM(Брой_случаи!M32:M45)/Население!M$2)*100000</f>
        <v>0</v>
      </c>
      <c r="Y45" s="46" t="e">
        <f>((SUM(Брой_случаи!M39:M45)-SUM(Брой_случаи!M32:M38))/SUM(Брой_случаи!M32:M38)*100)</f>
        <v>#DIV/0!</v>
      </c>
      <c r="Z45" s="45">
        <f>(SUM(Брой_случаи!N32:N45)/Население!N$2)*100000</f>
        <v>2.3736430673798146</v>
      </c>
      <c r="AA45" s="46">
        <f>((SUM(Брой_случаи!N39:N45)-SUM(Брой_случаи!N32:N38))/SUM(Брой_случаи!N32:N38)*100)</f>
        <v>-50</v>
      </c>
      <c r="AB45" s="45">
        <f>(SUM(Брой_случаи!O32:O45)/Население!O$2)*100000</f>
        <v>0</v>
      </c>
      <c r="AC45" s="46" t="e">
        <f>((SUM(Брой_случаи!O39:O45)-SUM(Брой_случаи!O32:O38))/SUM(Брой_случаи!O32:O38)*100)</f>
        <v>#DIV/0!</v>
      </c>
      <c r="AD45" s="45">
        <f>(SUM(Брой_случаи!P32:P45)/Население!P$2)*100000</f>
        <v>1.2695457142252597</v>
      </c>
      <c r="AE45" s="46" t="e">
        <f>((SUM(Брой_случаи!P39:P45)-SUM(Брой_случаи!P32:P38))/SUM(Брой_случаи!P32:P38)*100)</f>
        <v>#DIV/0!</v>
      </c>
      <c r="AF45" s="45">
        <f>(SUM(Брой_случаи!Q32:Q45)/Население!Q$2)*100000</f>
        <v>1.3497280298019949</v>
      </c>
      <c r="AG45" s="46">
        <f>((SUM(Брой_случаи!Q39:Q45)-SUM(Брой_случаи!Q32:Q38))/SUM(Брой_случаи!Q32:Q38)*100)</f>
        <v>-50</v>
      </c>
      <c r="AH45" s="45">
        <f>(SUM(Брой_случаи!R32:R45)/Население!R$2)*100000</f>
        <v>0</v>
      </c>
      <c r="AI45" s="46" t="e">
        <f>((SUM(Брой_случаи!R39:R45)-SUM(Брой_случаи!R32:R38))/SUM(Брой_случаи!R32:R38)*100)</f>
        <v>#DIV/0!</v>
      </c>
      <c r="AJ45" s="45">
        <f>(SUM(Брой_случаи!S32:S45)/Население!S$2)*100000</f>
        <v>2.3204332713004172</v>
      </c>
      <c r="AK45" s="46">
        <f>((SUM(Брой_случаи!S39:S45)-SUM(Брой_случаи!S32:S38))/SUM(Брой_случаи!S32:S38)*100)</f>
        <v>-33.333333333333329</v>
      </c>
      <c r="AL45" s="45">
        <f>(SUM(Брой_случаи!T32:T45)/Население!T$2)*100000</f>
        <v>0</v>
      </c>
      <c r="AM45" s="46" t="e">
        <f>((SUM(Брой_случаи!T39:T45)-SUM(Брой_случаи!T32:T38))/SUM(Брой_случаи!T32:T38)*100)</f>
        <v>#DIV/0!</v>
      </c>
      <c r="AN45" s="45">
        <f>(SUM(Брой_случаи!U32:U45)/Население!U$2)*100000</f>
        <v>7.0606509920214648</v>
      </c>
      <c r="AO45" s="46">
        <f>((SUM(Брой_случаи!U39:U45)-SUM(Брой_случаи!U32:U38))/SUM(Брой_случаи!U32:U38)*100)</f>
        <v>233.33333333333334</v>
      </c>
      <c r="AP45" s="45">
        <f>(SUM(Брой_случаи!V32:V45)/Население!V$2)*100000</f>
        <v>14.488274156782444</v>
      </c>
      <c r="AQ45" s="46">
        <f>((SUM(Брой_случаи!V39:V45)-SUM(Брой_случаи!V32:V38))/SUM(Брой_случаи!V32:V38)*100)</f>
        <v>300</v>
      </c>
      <c r="AV45" s="45">
        <f>(SUM(Брой_случаи!Y32:Y45)/Население!Y$2)*100000</f>
        <v>7.33895774036682</v>
      </c>
      <c r="AW45" s="46">
        <f>((SUM(Брой_случаи!Y39:Y45)-SUM(Брой_случаи!Y32:Y38))/SUM(Брой_случаи!Y32:Y38)*100)</f>
        <v>30</v>
      </c>
      <c r="AX45" s="45">
        <f>(SUM(Брой_случаи!Z32:Z45)/Население!Z$2)*100000</f>
        <v>0</v>
      </c>
      <c r="AY45" s="46" t="e">
        <f>((SUM(Брой_случаи!Z39:Z45)-SUM(Брой_случаи!Z32:Z38))/SUM(Брой_случаи!Z32:Z38)*100)</f>
        <v>#DIV/0!</v>
      </c>
      <c r="AZ45" s="45">
        <f>(SUM(Брой_случаи!AA32:AA45)/Население!AA$2)*100000</f>
        <v>4.4381915257171007</v>
      </c>
      <c r="BA45" s="46">
        <f>((SUM(Брой_случаи!AA39:AA45)-SUM(Брой_случаи!AA32:AA38))/SUM(Брой_случаи!AA32:AA38)*100)</f>
        <v>0</v>
      </c>
      <c r="BB45" s="45">
        <f>(SUM(Брой_случаи!AB32:AB45)/Население!AB$2)*100000</f>
        <v>0</v>
      </c>
      <c r="BC45" s="46" t="e">
        <f>((SUM(Брой_случаи!AB39:AB45)-SUM(Брой_случаи!AB32:AB38))/SUM(Брой_случаи!AB32:AB38)*100)</f>
        <v>#DIV/0!</v>
      </c>
      <c r="BD45" s="45">
        <f>(SUM(Брой_случаи!AC32:AC45)/Население!AC$2)*100000</f>
        <v>3.4090424851919718</v>
      </c>
      <c r="BE45" s="46" t="e">
        <f>((SUM(Брой_случаи!AC39:AC45)-SUM(Брой_случаи!AC32:AC38))/SUM(Брой_случаи!AC32:AC38)*100)</f>
        <v>#DIV/0!</v>
      </c>
      <c r="BF45" s="45">
        <f>(SUM(Брой_случаи!AD32:AD45)/Население!AD$2)*100000</f>
        <v>13.886558390084998</v>
      </c>
      <c r="BG45" s="46">
        <f>((SUM(Брой_случаи!AD39:AD45)-SUM(Брой_случаи!AD32:AD38))/SUM(Брой_случаи!AD32:AD38)*100)</f>
        <v>40</v>
      </c>
      <c r="BH45" s="45">
        <f>(SUM(Брой_случаи!AE32:AE45)/Население!AE$2)*100000</f>
        <v>5.2362934982784965</v>
      </c>
      <c r="BI45" s="46">
        <f>((SUM(Брой_случаи!AE39:AE45)-SUM(Брой_случаи!AE32:AE38))/SUM(Брой_случаи!AE32:AE38)*100)</f>
        <v>51.03448275862069</v>
      </c>
    </row>
    <row r="46" spans="1:61" x14ac:dyDescent="0.3">
      <c r="A46" s="74">
        <f t="shared" si="0"/>
        <v>43941</v>
      </c>
      <c r="B46" s="45">
        <f>(SUM(Брой_случаи!B33:B46)/Население!B$2)*100000</f>
        <v>1.3214665635922747</v>
      </c>
      <c r="C46" s="46">
        <f>((SUM(Брой_случаи!B40:B46)-SUM(Брой_случаи!B33:B39))/SUM(Брой_случаи!B33:B39)*100)</f>
        <v>200</v>
      </c>
      <c r="D46" s="45">
        <f>(SUM(Брой_случаи!C33:C46)/Население!C$2)*100000</f>
        <v>1.9547237120203291</v>
      </c>
      <c r="E46" s="46">
        <f>((SUM(Брой_случаи!C40:C46)-SUM(Брой_случаи!C33:C39))/SUM(Брой_случаи!C33:C39)*100)</f>
        <v>600</v>
      </c>
      <c r="F46" s="45">
        <f>(SUM(Брой_случаи!D33:D46)/Население!D$2)*100000</f>
        <v>0.2128180299434968</v>
      </c>
      <c r="G46" s="46" t="e">
        <f>((SUM(Брой_случаи!D40:D46)-SUM(Брой_случаи!D33:D39))/SUM(Брой_случаи!D33:D39)*100)</f>
        <v>#DIV/0!</v>
      </c>
      <c r="H46" s="45">
        <f>(SUM(Брой_случаи!E33:E46)/Население!E$2)*100000</f>
        <v>3.0098723814110282</v>
      </c>
      <c r="I46" s="46">
        <f>((SUM(Брой_случаи!E40:E46)-SUM(Брой_случаи!E33:E39))/SUM(Брой_случаи!E33:E39)*100)</f>
        <v>-60</v>
      </c>
      <c r="J46" s="45">
        <f>(SUM(Брой_случаи!F33:F46)/Население!F$2)*100000</f>
        <v>25.351602583449026</v>
      </c>
      <c r="K46" s="46" t="e">
        <f>((SUM(Брой_случаи!F40:F46)-SUM(Брой_случаи!F33:F39))/SUM(Брой_случаи!F33:F39)*100)</f>
        <v>#DIV/0!</v>
      </c>
      <c r="L46" s="45">
        <f>(SUM(Брой_случаи!G33:G46)/Население!G$2)*100000</f>
        <v>0</v>
      </c>
      <c r="M46" s="46" t="e">
        <f>((SUM(Брой_случаи!G40:G46)-SUM(Брой_случаи!G33:G39))/SUM(Брой_случаи!G33:G39)*100)</f>
        <v>#DIV/0!</v>
      </c>
      <c r="N46" s="45">
        <f>(SUM(Брой_случаи!H33:H46)/Население!H$2)*100000</f>
        <v>1.8762078087769003</v>
      </c>
      <c r="O46" s="46" t="e">
        <f>((SUM(Брой_случаи!H40:H46)-SUM(Брой_случаи!H33:H39))/SUM(Брой_случаи!H33:H39)*100)</f>
        <v>#DIV/0!</v>
      </c>
      <c r="P46" s="45">
        <f>(SUM(Брой_случаи!I33:I46)/Население!I$2)*100000</f>
        <v>1.1640833716510777</v>
      </c>
      <c r="Q46" s="46">
        <f>((SUM(Брой_случаи!I40:I46)-SUM(Брой_случаи!I33:I39))/SUM(Брой_случаи!I33:I39)*100)</f>
        <v>0</v>
      </c>
      <c r="R46" s="45">
        <f>(SUM(Брой_случаи!J33:J46)/Население!J$2)*100000</f>
        <v>1.8962858081970115</v>
      </c>
      <c r="S46" s="46">
        <f>((SUM(Брой_случаи!J40:J46)-SUM(Брой_случаи!J33:J39))/SUM(Брой_случаи!J33:J39)*100)</f>
        <v>-50</v>
      </c>
      <c r="T46" s="45">
        <f>(SUM(Брой_случаи!K33:K46)/Население!K$2)*100000</f>
        <v>11.974511397168882</v>
      </c>
      <c r="U46" s="46">
        <f>((SUM(Брой_случаи!K40:K46)-SUM(Брой_случаи!K33:K39))/SUM(Брой_случаи!K33:K39)*100)</f>
        <v>-25</v>
      </c>
      <c r="V46" s="45">
        <f>(SUM(Брой_случаи!L33:L46)/Население!L$2)*100000</f>
        <v>0</v>
      </c>
      <c r="W46" s="46" t="e">
        <f>((SUM(Брой_случаи!L40:L46)-SUM(Брой_случаи!L33:L39))/SUM(Брой_случаи!L33:L39)*100)</f>
        <v>#DIV/0!</v>
      </c>
      <c r="X46" s="45">
        <f>(SUM(Брой_случаи!M33:M46)/Население!M$2)*100000</f>
        <v>0</v>
      </c>
      <c r="Y46" s="46" t="e">
        <f>((SUM(Брой_случаи!M40:M46)-SUM(Брой_случаи!M33:M39))/SUM(Брой_случаи!M33:M39)*100)</f>
        <v>#DIV/0!</v>
      </c>
      <c r="Z46" s="45">
        <f>(SUM(Брой_случаи!N33:N46)/Население!N$2)*100000</f>
        <v>1.9780358894831789</v>
      </c>
      <c r="AA46" s="46">
        <f>((SUM(Брой_случаи!N40:N46)-SUM(Брой_случаи!N33:N39))/SUM(Брой_случаи!N33:N39)*100)</f>
        <v>-75</v>
      </c>
      <c r="AB46" s="45">
        <f>(SUM(Брой_случаи!O33:O46)/Население!O$2)*100000</f>
        <v>0</v>
      </c>
      <c r="AC46" s="46" t="e">
        <f>((SUM(Брой_случаи!O40:O46)-SUM(Брой_случаи!O33:O39))/SUM(Брой_случаи!O33:O39)*100)</f>
        <v>#DIV/0!</v>
      </c>
      <c r="AD46" s="45">
        <f>(SUM(Брой_случаи!P33:P46)/Население!P$2)*100000</f>
        <v>3.8086371426757792</v>
      </c>
      <c r="AE46" s="46" t="e">
        <f>((SUM(Брой_случаи!P40:P46)-SUM(Брой_случаи!P33:P39))/SUM(Брой_случаи!P33:P39)*100)</f>
        <v>#DIV/0!</v>
      </c>
      <c r="AF46" s="45">
        <f>(SUM(Брой_случаи!Q33:Q46)/Население!Q$2)*100000</f>
        <v>1.3497280298019949</v>
      </c>
      <c r="AG46" s="46">
        <f>((SUM(Брой_случаи!Q40:Q46)-SUM(Брой_случаи!Q33:Q39))/SUM(Брой_случаи!Q33:Q39)*100)</f>
        <v>-50</v>
      </c>
      <c r="AH46" s="45">
        <f>(SUM(Брой_случаи!R33:R46)/Население!R$2)*100000</f>
        <v>0</v>
      </c>
      <c r="AI46" s="46" t="e">
        <f>((SUM(Брой_случаи!R40:R46)-SUM(Брой_случаи!R33:R39))/SUM(Брой_случаи!R33:R39)*100)</f>
        <v>#DIV/0!</v>
      </c>
      <c r="AJ46" s="45">
        <f>(SUM(Брой_случаи!S33:S46)/Население!S$2)*100000</f>
        <v>2.3204332713004172</v>
      </c>
      <c r="AK46" s="46">
        <f>((SUM(Брой_случаи!S40:S46)-SUM(Брой_случаи!S33:S39))/SUM(Брой_случаи!S33:S39)*100)</f>
        <v>-33.333333333333329</v>
      </c>
      <c r="AL46" s="45">
        <f>(SUM(Брой_случаи!T33:T46)/Население!T$2)*100000</f>
        <v>0</v>
      </c>
      <c r="AM46" s="46" t="e">
        <f>((SUM(Брой_случаи!T40:T46)-SUM(Брой_случаи!T33:T39))/SUM(Брой_случаи!T33:T39)*100)</f>
        <v>#DIV/0!</v>
      </c>
      <c r="AN46" s="45">
        <f>(SUM(Брой_случаи!U33:U46)/Население!U$2)*100000</f>
        <v>7.0606509920214648</v>
      </c>
      <c r="AO46" s="46">
        <f>((SUM(Брой_случаи!U40:U46)-SUM(Брой_случаи!U33:U39))/SUM(Брой_случаи!U33:U39)*100)</f>
        <v>450</v>
      </c>
      <c r="AP46" s="45">
        <f>(SUM(Брой_случаи!V33:V46)/Население!V$2)*100000</f>
        <v>18.351813931924429</v>
      </c>
      <c r="AQ46" s="46">
        <f>((SUM(Брой_случаи!V40:V46)-SUM(Брой_случаи!V33:V39))/SUM(Брой_случаи!V33:V39)*100)</f>
        <v>433.33333333333331</v>
      </c>
      <c r="AV46" s="45">
        <f>(SUM(Брой_случаи!Y33:Y46)/Население!Y$2)*100000</f>
        <v>6.7007875020740535</v>
      </c>
      <c r="AW46" s="46">
        <f>((SUM(Брой_случаи!Y40:Y46)-SUM(Брой_случаи!Y33:Y39))/SUM(Брой_случаи!Y33:Y39)*100)</f>
        <v>-25</v>
      </c>
      <c r="AX46" s="45">
        <f>(SUM(Брой_случаи!Z33:Z46)/Население!Z$2)*100000</f>
        <v>0</v>
      </c>
      <c r="AY46" s="46" t="e">
        <f>((SUM(Брой_случаи!Z40:Z46)-SUM(Брой_случаи!Z33:Z39))/SUM(Брой_случаи!Z33:Z39)*100)</f>
        <v>#DIV/0!</v>
      </c>
      <c r="AZ46" s="45">
        <f>(SUM(Брой_случаи!AA33:AA46)/Население!AA$2)*100000</f>
        <v>3.9943723731453908</v>
      </c>
      <c r="BA46" s="46">
        <f>((SUM(Брой_случаи!AA40:AA46)-SUM(Брой_случаи!AA33:AA39))/SUM(Брой_случаи!AA33:AA39)*100)</f>
        <v>100</v>
      </c>
      <c r="BB46" s="45">
        <f>(SUM(Брой_случаи!AB33:AB46)/Население!AB$2)*100000</f>
        <v>0</v>
      </c>
      <c r="BC46" s="46" t="e">
        <f>((SUM(Брой_случаи!AB40:AB46)-SUM(Брой_случаи!AB33:AB39))/SUM(Брой_случаи!AB33:AB39)*100)</f>
        <v>#DIV/0!</v>
      </c>
      <c r="BD46" s="45">
        <f>(SUM(Брой_случаи!AC33:AC46)/Население!AC$2)*100000</f>
        <v>3.4090424851919718</v>
      </c>
      <c r="BE46" s="46" t="e">
        <f>((SUM(Брой_случаи!AC40:AC46)-SUM(Брой_случаи!AC33:AC39))/SUM(Брой_случаи!AC33:AC39)*100)</f>
        <v>#DIV/0!</v>
      </c>
      <c r="BF46" s="45">
        <f>(SUM(Брой_случаи!AD33:AD46)/Население!AD$2)*100000</f>
        <v>14.079427256613954</v>
      </c>
      <c r="BG46" s="46">
        <f>((SUM(Брой_случаи!AD40:AD46)-SUM(Брой_случаи!AD33:AD39))/SUM(Брой_случаи!AD33:AD39)*100)</f>
        <v>73.75</v>
      </c>
      <c r="BH46" s="45">
        <f>(SUM(Брой_случаи!AE33:AE46)/Население!AE$2)*100000</f>
        <v>5.3945331369627372</v>
      </c>
      <c r="BI46" s="46">
        <f>((SUM(Брой_случаи!AE40:AE46)-SUM(Брой_случаи!AE33:AE39))/SUM(Брой_случаи!AE33:AE39)*100)</f>
        <v>86.25954198473282</v>
      </c>
    </row>
    <row r="47" spans="1:61" x14ac:dyDescent="0.3">
      <c r="A47" s="74">
        <f t="shared" si="0"/>
        <v>43942</v>
      </c>
      <c r="B47" s="45">
        <f>(SUM(Брой_случаи!B34:B47)/Население!B$2)*100000</f>
        <v>0.9910999226942061</v>
      </c>
      <c r="C47" s="46">
        <f>((SUM(Брой_случаи!B41:B47)-SUM(Брой_случаи!B34:B40))/SUM(Брой_случаи!B34:B40)*100)</f>
        <v>100</v>
      </c>
      <c r="D47" s="45">
        <f>(SUM(Брой_случаи!C34:C47)/Население!C$2)*100000</f>
        <v>3.1764260320330351</v>
      </c>
      <c r="E47" s="46">
        <f>((SUM(Брой_случаи!C41:C47)-SUM(Брой_случаи!C34:C40))/SUM(Брой_случаи!C34:C40)*100)</f>
        <v>1100</v>
      </c>
      <c r="F47" s="45">
        <f>(SUM(Брой_случаи!D34:D47)/Население!D$2)*100000</f>
        <v>0.2128180299434968</v>
      </c>
      <c r="G47" s="46" t="e">
        <f>((SUM(Брой_случаи!D41:D47)-SUM(Брой_случаи!D34:D40))/SUM(Брой_случаи!D34:D40)*100)</f>
        <v>#DIV/0!</v>
      </c>
      <c r="H47" s="45">
        <f>(SUM(Брой_случаи!E34:E47)/Население!E$2)*100000</f>
        <v>3.0098723814110282</v>
      </c>
      <c r="I47" s="46">
        <f>((SUM(Брой_случаи!E41:E47)-SUM(Брой_случаи!E34:E40))/SUM(Брой_случаи!E34:E40)*100)</f>
        <v>-60</v>
      </c>
      <c r="J47" s="45">
        <f>(SUM(Брой_случаи!F34:F47)/Население!F$2)*100000</f>
        <v>30.180479266010746</v>
      </c>
      <c r="K47" s="46" t="e">
        <f>((SUM(Брой_случаи!F41:F47)-SUM(Брой_случаи!F34:F40))/SUM(Брой_случаи!F34:F40)*100)</f>
        <v>#DIV/0!</v>
      </c>
      <c r="L47" s="45">
        <f>(SUM(Брой_случаи!G34:G47)/Население!G$2)*100000</f>
        <v>0</v>
      </c>
      <c r="M47" s="46" t="e">
        <f>((SUM(Брой_случаи!G41:G47)-SUM(Брой_случаи!G34:G40))/SUM(Брой_случаи!G34:G40)*100)</f>
        <v>#DIV/0!</v>
      </c>
      <c r="N47" s="45">
        <f>(SUM(Брой_случаи!H34:H47)/Население!H$2)*100000</f>
        <v>1.8762078087769003</v>
      </c>
      <c r="O47" s="46" t="e">
        <f>((SUM(Брой_случаи!H41:H47)-SUM(Брой_случаи!H34:H40))/SUM(Брой_случаи!H34:H40)*100)</f>
        <v>#DIV/0!</v>
      </c>
      <c r="P47" s="45">
        <f>(SUM(Брой_случаи!I34:I47)/Население!I$2)*100000</f>
        <v>1.1640833716510777</v>
      </c>
      <c r="Q47" s="46">
        <f>((SUM(Брой_случаи!I41:I47)-SUM(Брой_случаи!I34:I40))/SUM(Брой_случаи!I34:I40)*100)</f>
        <v>0</v>
      </c>
      <c r="R47" s="45">
        <f>(SUM(Брой_случаи!J34:J47)/Население!J$2)*100000</f>
        <v>1.8962858081970115</v>
      </c>
      <c r="S47" s="46">
        <f>((SUM(Брой_случаи!J41:J47)-SUM(Брой_случаи!J34:J40))/SUM(Брой_случаи!J34:J40)*100)</f>
        <v>-50</v>
      </c>
      <c r="T47" s="45">
        <f>(SUM(Брой_случаи!K34:K47)/Население!K$2)*100000</f>
        <v>13.685155882478723</v>
      </c>
      <c r="U47" s="46">
        <f>((SUM(Брой_случаи!K41:K47)-SUM(Брой_случаи!K34:K40))/SUM(Брой_случаи!K34:K40)*100)</f>
        <v>-54.54545454545454</v>
      </c>
      <c r="V47" s="45">
        <f>(SUM(Брой_случаи!L34:L47)/Население!L$2)*100000</f>
        <v>0</v>
      </c>
      <c r="W47" s="46" t="e">
        <f>((SUM(Брой_случаи!L41:L47)-SUM(Брой_случаи!L34:L40))/SUM(Брой_случаи!L34:L40)*100)</f>
        <v>#DIV/0!</v>
      </c>
      <c r="X47" s="45">
        <f>(SUM(Брой_случаи!M34:M47)/Население!M$2)*100000</f>
        <v>0</v>
      </c>
      <c r="Y47" s="46" t="e">
        <f>((SUM(Брой_случаи!M41:M47)-SUM(Брой_случаи!M34:M40))/SUM(Брой_случаи!M34:M40)*100)</f>
        <v>#DIV/0!</v>
      </c>
      <c r="Z47" s="45">
        <f>(SUM(Брой_случаи!N34:N47)/Население!N$2)*100000</f>
        <v>1.9780358894831789</v>
      </c>
      <c r="AA47" s="46">
        <f>((SUM(Брой_случаи!N41:N47)-SUM(Брой_случаи!N34:N40))/SUM(Брой_случаи!N34:N40)*100)</f>
        <v>-75</v>
      </c>
      <c r="AB47" s="45">
        <f>(SUM(Брой_случаи!O34:O47)/Население!O$2)*100000</f>
        <v>0</v>
      </c>
      <c r="AC47" s="46" t="e">
        <f>((SUM(Брой_случаи!O41:O47)-SUM(Брой_случаи!O34:O40))/SUM(Брой_случаи!O34:O40)*100)</f>
        <v>#DIV/0!</v>
      </c>
      <c r="AD47" s="45">
        <f>(SUM(Брой_случаи!P34:P47)/Население!P$2)*100000</f>
        <v>11.84909333276909</v>
      </c>
      <c r="AE47" s="46" t="e">
        <f>((SUM(Брой_случаи!P41:P47)-SUM(Брой_случаи!P34:P40))/SUM(Брой_случаи!P34:P40)*100)</f>
        <v>#DIV/0!</v>
      </c>
      <c r="AF47" s="45">
        <f>(SUM(Брой_случаи!Q34:Q47)/Население!Q$2)*100000</f>
        <v>0.89981868653466324</v>
      </c>
      <c r="AG47" s="46">
        <f>((SUM(Брой_случаи!Q41:Q47)-SUM(Брой_случаи!Q34:Q40))/SUM(Брой_случаи!Q34:Q40)*100)</f>
        <v>-50</v>
      </c>
      <c r="AH47" s="45">
        <f>(SUM(Брой_случаи!R34:R47)/Население!R$2)*100000</f>
        <v>0</v>
      </c>
      <c r="AI47" s="46" t="e">
        <f>((SUM(Брой_случаи!R41:R47)-SUM(Брой_случаи!R34:R40))/SUM(Брой_случаи!R34:R40)*100)</f>
        <v>#DIV/0!</v>
      </c>
      <c r="AJ47" s="45">
        <f>(SUM(Брой_случаи!S34:S47)/Население!S$2)*100000</f>
        <v>1.8563466170403338</v>
      </c>
      <c r="AK47" s="46">
        <f>((SUM(Брой_случаи!S41:S47)-SUM(Брой_случаи!S34:S40))/SUM(Брой_случаи!S34:S40)*100)</f>
        <v>0</v>
      </c>
      <c r="AL47" s="45">
        <f>(SUM(Брой_случаи!T34:T47)/Население!T$2)*100000</f>
        <v>0</v>
      </c>
      <c r="AM47" s="46" t="e">
        <f>((SUM(Брой_случаи!T41:T47)-SUM(Брой_случаи!T34:T40))/SUM(Брой_случаи!T34:T40)*100)</f>
        <v>#DIV/0!</v>
      </c>
      <c r="AN47" s="45">
        <f>(SUM(Брой_случаи!U34:U47)/Население!U$2)*100000</f>
        <v>7.0606509920214648</v>
      </c>
      <c r="AO47" s="46">
        <f>((SUM(Брой_случаи!U41:U47)-SUM(Брой_случаи!U34:U40))/SUM(Брой_случаи!U34:U40)*100)</f>
        <v>450</v>
      </c>
      <c r="AP47" s="45">
        <f>(SUM(Брой_случаи!V34:V47)/Население!V$2)*100000</f>
        <v>18.351813931924429</v>
      </c>
      <c r="AQ47" s="46">
        <f>((SUM(Брой_случаи!V41:V47)-SUM(Брой_случаи!V34:V40))/SUM(Брой_случаи!V34:V40)*100)</f>
        <v>180</v>
      </c>
      <c r="AV47" s="45">
        <f>(SUM(Брой_случаи!Y34:Y47)/Население!Y$2)*100000</f>
        <v>5.7435321446349024</v>
      </c>
      <c r="AW47" s="46">
        <f>((SUM(Брой_случаи!Y41:Y47)-SUM(Брой_случаи!Y34:Y40))/SUM(Брой_случаи!Y34:Y40)*100)</f>
        <v>0</v>
      </c>
      <c r="AX47" s="45">
        <f>(SUM(Брой_случаи!Z34:Z47)/Население!Z$2)*100000</f>
        <v>0</v>
      </c>
      <c r="AY47" s="46" t="e">
        <f>((SUM(Брой_случаи!Z41:Z47)-SUM(Брой_случаи!Z34:Z40))/SUM(Брой_случаи!Z34:Z40)*100)</f>
        <v>#DIV/0!</v>
      </c>
      <c r="AZ47" s="45">
        <f>(SUM(Брой_случаи!AA34:AA47)/Население!AA$2)*100000</f>
        <v>3.5505532205736805</v>
      </c>
      <c r="BA47" s="46">
        <f>((SUM(Брой_случаи!AA41:AA47)-SUM(Брой_случаи!AA34:AA40))/SUM(Брой_случаи!AA34:AA40)*100)</f>
        <v>200</v>
      </c>
      <c r="BB47" s="45">
        <f>(SUM(Брой_случаи!AB34:AB47)/Население!AB$2)*100000</f>
        <v>0</v>
      </c>
      <c r="BC47" s="46" t="e">
        <f>((SUM(Брой_случаи!AB41:AB47)-SUM(Брой_случаи!AB34:AB40))/SUM(Брой_случаи!AB34:AB40)*100)</f>
        <v>#DIV/0!</v>
      </c>
      <c r="BD47" s="45">
        <f>(SUM(Брой_случаи!AC34:AC47)/Население!AC$2)*100000</f>
        <v>3.4090424851919718</v>
      </c>
      <c r="BE47" s="46" t="e">
        <f>((SUM(Брой_случаи!AC41:AC47)-SUM(Брой_случаи!AC34:AC40))/SUM(Брой_случаи!AC34:AC40)*100)</f>
        <v>#DIV/0!</v>
      </c>
      <c r="BF47" s="45">
        <f>(SUM(Брой_случаи!AD34:AD47)/Население!AD$2)*100000</f>
        <v>14.208006500966594</v>
      </c>
      <c r="BG47" s="46">
        <f>((SUM(Брой_случаи!AD41:AD47)-SUM(Брой_случаи!AD34:AD40))/SUM(Брой_случаи!AD34:AD40)*100)</f>
        <v>54.022988505747129</v>
      </c>
      <c r="BH47" s="45">
        <f>(SUM(Брой_случаи!AE34:AE47)/Население!AE$2)*100000</f>
        <v>5.725397836029785</v>
      </c>
      <c r="BI47" s="46">
        <f>((SUM(Брой_случаи!AE41:AE47)-SUM(Брой_случаи!AE34:AE40))/SUM(Брой_случаи!AE34:AE40)*100)</f>
        <v>92.64705882352942</v>
      </c>
    </row>
    <row r="48" spans="1:61" x14ac:dyDescent="0.3">
      <c r="A48" s="74">
        <f t="shared" si="0"/>
        <v>43943</v>
      </c>
      <c r="B48" s="45">
        <f>(SUM(Брой_случаи!B35:B48)/Население!B$2)*100000</f>
        <v>1.3214665635922747</v>
      </c>
      <c r="C48" s="46">
        <f>((SUM(Брой_случаи!B42:B48)-SUM(Брой_случаи!B35:B41))/SUM(Брой_случаи!B35:B41)*100)</f>
        <v>200</v>
      </c>
      <c r="D48" s="45">
        <f>(SUM(Брой_случаи!C35:C48)/Население!C$2)*100000</f>
        <v>3.9094474240406583</v>
      </c>
      <c r="E48" s="46">
        <f>((SUM(Брой_случаи!C42:C48)-SUM(Брой_случаи!C35:C41))/SUM(Брой_случаи!C35:C41)*100)</f>
        <v>600</v>
      </c>
      <c r="F48" s="45">
        <f>(SUM(Брой_случаи!D35:D48)/Население!D$2)*100000</f>
        <v>0.2128180299434968</v>
      </c>
      <c r="G48" s="46" t="e">
        <f>((SUM(Брой_случаи!D42:D48)-SUM(Брой_случаи!D35:D41))/SUM(Брой_случаи!D35:D41)*100)</f>
        <v>#DIV/0!</v>
      </c>
      <c r="H48" s="45">
        <f>(SUM(Брой_случаи!E35:E48)/Население!E$2)*100000</f>
        <v>3.0098723814110282</v>
      </c>
      <c r="I48" s="46">
        <f>((SUM(Брой_случаи!E42:E48)-SUM(Брой_случаи!E35:E41))/SUM(Брой_случаи!E35:E41)*100)</f>
        <v>-60</v>
      </c>
      <c r="J48" s="45">
        <f>(SUM(Брой_случаи!F35:F48)/Население!F$2)*100000</f>
        <v>30.180479266010746</v>
      </c>
      <c r="K48" s="46" t="e">
        <f>((SUM(Брой_случаи!F42:F48)-SUM(Брой_случаи!F35:F41))/SUM(Брой_случаи!F35:F41)*100)</f>
        <v>#DIV/0!</v>
      </c>
      <c r="L48" s="45">
        <f>(SUM(Брой_случаи!G35:G48)/Население!G$2)*100000</f>
        <v>0</v>
      </c>
      <c r="M48" s="46" t="e">
        <f>((SUM(Брой_случаи!G42:G48)-SUM(Брой_случаи!G35:G41))/SUM(Брой_случаи!G35:G41)*100)</f>
        <v>#DIV/0!</v>
      </c>
      <c r="N48" s="45">
        <f>(SUM(Брой_случаи!H35:H48)/Население!H$2)*100000</f>
        <v>1.8762078087769003</v>
      </c>
      <c r="O48" s="46" t="e">
        <f>((SUM(Брой_случаи!H42:H48)-SUM(Брой_случаи!H35:H41))/SUM(Брой_случаи!H35:H41)*100)</f>
        <v>#DIV/0!</v>
      </c>
      <c r="P48" s="45">
        <f>(SUM(Брой_случаи!I35:I48)/Население!I$2)*100000</f>
        <v>1.1640833716510777</v>
      </c>
      <c r="Q48" s="46">
        <f>((SUM(Брой_случаи!I42:I48)-SUM(Брой_случаи!I35:I41))/SUM(Брой_случаи!I35:I41)*100)</f>
        <v>0</v>
      </c>
      <c r="R48" s="45">
        <f>(SUM(Брой_случаи!J35:J48)/Население!J$2)*100000</f>
        <v>1.8962858081970115</v>
      </c>
      <c r="S48" s="46">
        <f>((SUM(Брой_случаи!J42:J48)-SUM(Брой_случаи!J35:J41))/SUM(Брой_случаи!J35:J41)*100)</f>
        <v>-50</v>
      </c>
      <c r="T48" s="45">
        <f>(SUM(Брой_случаи!K35:K48)/Население!K$2)*100000</f>
        <v>15.395800367788565</v>
      </c>
      <c r="U48" s="46">
        <f>((SUM(Брой_случаи!K42:K48)-SUM(Брой_случаи!K35:K41))/SUM(Брой_случаи!K35:K41)*100)</f>
        <v>0</v>
      </c>
      <c r="V48" s="45">
        <f>(SUM(Брой_случаи!L35:L48)/Население!L$2)*100000</f>
        <v>0</v>
      </c>
      <c r="W48" s="46" t="e">
        <f>((SUM(Брой_случаи!L42:L48)-SUM(Брой_случаи!L35:L41))/SUM(Брой_случаи!L35:L41)*100)</f>
        <v>#DIV/0!</v>
      </c>
      <c r="X48" s="45">
        <f>(SUM(Брой_случаи!M35:M48)/Население!M$2)*100000</f>
        <v>0</v>
      </c>
      <c r="Y48" s="46" t="e">
        <f>((SUM(Брой_случаи!M42:M48)-SUM(Брой_случаи!M35:M41))/SUM(Брой_случаи!M35:M41)*100)</f>
        <v>#DIV/0!</v>
      </c>
      <c r="Z48" s="45">
        <f>(SUM(Брой_случаи!N35:N48)/Население!N$2)*100000</f>
        <v>2.7692502452764503</v>
      </c>
      <c r="AA48" s="46">
        <f>((SUM(Брой_случаи!N42:N48)-SUM(Брой_случаи!N35:N41))/SUM(Брой_случаи!N35:N41)*100)</f>
        <v>-25</v>
      </c>
      <c r="AB48" s="45">
        <f>(SUM(Брой_случаи!O35:O48)/Население!O$2)*100000</f>
        <v>0.83899656011410351</v>
      </c>
      <c r="AC48" s="46" t="e">
        <f>((SUM(Брой_случаи!O42:O48)-SUM(Брой_случаи!O35:O41))/SUM(Брой_случаи!O35:O41)*100)</f>
        <v>#DIV/0!</v>
      </c>
      <c r="AD48" s="45">
        <f>(SUM(Брой_случаи!P35:P48)/Население!P$2)*100000</f>
        <v>19.043185713378897</v>
      </c>
      <c r="AE48" s="46" t="e">
        <f>((SUM(Брой_случаи!P42:P48)-SUM(Брой_случаи!P35:P41))/SUM(Брой_случаи!P35:P41)*100)</f>
        <v>#DIV/0!</v>
      </c>
      <c r="AF48" s="45">
        <f>(SUM(Брой_случаи!Q35:Q48)/Население!Q$2)*100000</f>
        <v>1.1997582487128844</v>
      </c>
      <c r="AG48" s="46">
        <f>((SUM(Брой_случаи!Q42:Q48)-SUM(Брой_случаи!Q35:Q41))/SUM(Брой_случаи!Q35:Q41)*100)</f>
        <v>0</v>
      </c>
      <c r="AH48" s="45">
        <f>(SUM(Брой_случаи!R35:R48)/Население!R$2)*100000</f>
        <v>0</v>
      </c>
      <c r="AI48" s="46" t="e">
        <f>((SUM(Брой_случаи!R42:R48)-SUM(Брой_случаи!R35:R41))/SUM(Брой_случаи!R35:R41)*100)</f>
        <v>#DIV/0!</v>
      </c>
      <c r="AJ48" s="45">
        <f>(SUM(Брой_случаи!S35:S48)/Население!S$2)*100000</f>
        <v>1.8563466170403338</v>
      </c>
      <c r="AK48" s="46">
        <f>((SUM(Брой_случаи!S42:S48)-SUM(Брой_случаи!S35:S41))/SUM(Брой_случаи!S35:S41)*100)</f>
        <v>0</v>
      </c>
      <c r="AL48" s="45">
        <f>(SUM(Брой_случаи!T35:T48)/Население!T$2)*100000</f>
        <v>0</v>
      </c>
      <c r="AM48" s="46" t="e">
        <f>((SUM(Брой_случаи!T42:T48)-SUM(Брой_случаи!T35:T41))/SUM(Брой_случаи!T35:T41)*100)</f>
        <v>#DIV/0!</v>
      </c>
      <c r="AN48" s="45">
        <f>(SUM(Брой_случаи!U35:U48)/Население!U$2)*100000</f>
        <v>8.6900319901802643</v>
      </c>
      <c r="AO48" s="46">
        <f>((SUM(Брой_случаи!U42:U48)-SUM(Брой_случаи!U35:U41))/SUM(Брой_случаи!U35:U41)*100)</f>
        <v>200</v>
      </c>
      <c r="AP48" s="45">
        <f>(SUM(Брой_случаи!V35:V48)/Население!V$2)*100000</f>
        <v>16.420044044353435</v>
      </c>
      <c r="AQ48" s="46">
        <f>((SUM(Брой_случаи!V42:V48)-SUM(Брой_случаи!V35:V41))/SUM(Брой_случаи!V35:V41)*100)</f>
        <v>-30</v>
      </c>
      <c r="AV48" s="45">
        <f>(SUM(Брой_случаи!Y35:Y48)/Население!Y$2)*100000</f>
        <v>5.7435321446349024</v>
      </c>
      <c r="AW48" s="46">
        <f>((SUM(Брой_случаи!Y42:Y48)-SUM(Брой_случаи!Y35:Y41))/SUM(Брой_случаи!Y35:Y41)*100)</f>
        <v>-20</v>
      </c>
      <c r="AX48" s="45">
        <f>(SUM(Брой_случаи!Z35:Z48)/Население!Z$2)*100000</f>
        <v>0</v>
      </c>
      <c r="AY48" s="46" t="e">
        <f>((SUM(Брой_случаи!Z42:Z48)-SUM(Брой_случаи!Z35:Z41))/SUM(Брой_случаи!Z35:Z41)*100)</f>
        <v>#DIV/0!</v>
      </c>
      <c r="AZ48" s="45">
        <f>(SUM(Брой_случаи!AA35:AA48)/Население!AA$2)*100000</f>
        <v>3.9943723731453908</v>
      </c>
      <c r="BA48" s="46">
        <f>((SUM(Брой_случаи!AA42:AA48)-SUM(Брой_случаи!AA35:AA41))/SUM(Брой_случаи!AA35:AA41)*100)</f>
        <v>100</v>
      </c>
      <c r="BB48" s="45">
        <f>(SUM(Брой_случаи!AB35:AB48)/Население!AB$2)*100000</f>
        <v>0</v>
      </c>
      <c r="BC48" s="46" t="e">
        <f>((SUM(Брой_случаи!AB42:AB48)-SUM(Брой_случаи!AB35:AB41))/SUM(Брой_случаи!AB35:AB41)*100)</f>
        <v>#DIV/0!</v>
      </c>
      <c r="BD48" s="45">
        <f>(SUM(Брой_случаи!AC35:AC48)/Население!AC$2)*100000</f>
        <v>3.4090424851919718</v>
      </c>
      <c r="BE48" s="46">
        <f>((SUM(Брой_случаи!AC42:AC48)-SUM(Брой_случаи!AC35:AC41))/SUM(Брой_случаи!AC35:AC41)*100)</f>
        <v>200</v>
      </c>
      <c r="BF48" s="45">
        <f>(SUM(Брой_случаи!AD35:AD48)/Население!AD$2)*100000</f>
        <v>14.400875367495553</v>
      </c>
      <c r="BG48" s="46">
        <f>((SUM(Брой_случаи!AD42:AD48)-SUM(Брой_случаи!AD35:AD41))/SUM(Брой_случаи!AD35:AD41)*100)</f>
        <v>33.333333333333329</v>
      </c>
      <c r="BH48" s="45">
        <f>(SUM(Брой_случаи!AE35:AE48)/Население!AE$2)*100000</f>
        <v>6.200116752082506</v>
      </c>
      <c r="BI48" s="46">
        <f>((SUM(Брой_случаи!AE42:AE48)-SUM(Брой_случаи!AE35:AE41))/SUM(Брой_случаи!AE35:AE41)*100)</f>
        <v>79.870129870129873</v>
      </c>
    </row>
    <row r="49" spans="1:61" x14ac:dyDescent="0.3">
      <c r="A49" s="74">
        <f t="shared" si="0"/>
        <v>43944</v>
      </c>
      <c r="B49" s="45">
        <f>(SUM(Брой_случаи!B36:B49)/Население!B$2)*100000</f>
        <v>1.6518332044903434</v>
      </c>
      <c r="C49" s="46">
        <f>((SUM(Брой_случаи!B43:B49)-SUM(Брой_случаи!B36:B42))/SUM(Брой_случаи!B36:B42)*100)</f>
        <v>50</v>
      </c>
      <c r="D49" s="45">
        <f>(SUM(Брой_случаи!C36:C49)/Население!C$2)*100000</f>
        <v>4.1537878880431993</v>
      </c>
      <c r="E49" s="46">
        <f>((SUM(Брой_случаи!C43:C49)-SUM(Брой_случаи!C36:C42))/SUM(Брой_случаи!C36:C42)*100)</f>
        <v>650</v>
      </c>
      <c r="F49" s="45">
        <f>(SUM(Брой_случаи!D36:D49)/Население!D$2)*100000</f>
        <v>0.4256360598869936</v>
      </c>
      <c r="G49" s="46" t="e">
        <f>((SUM(Брой_случаи!D43:D49)-SUM(Брой_случаи!D36:D42))/SUM(Брой_случаи!D36:D42)*100)</f>
        <v>#DIV/0!</v>
      </c>
      <c r="H49" s="45">
        <f>(SUM(Брой_случаи!E36:E49)/Население!E$2)*100000</f>
        <v>5.1597812252760482</v>
      </c>
      <c r="I49" s="46">
        <f>((SUM(Брой_случаи!E43:E49)-SUM(Брой_случаи!E36:E42))/SUM(Брой_случаи!E36:E42)*100)</f>
        <v>0</v>
      </c>
      <c r="J49" s="45">
        <f>(SUM(Брой_случаи!F36:F49)/Население!F$2)*100000</f>
        <v>45.874328484336331</v>
      </c>
      <c r="K49" s="46">
        <f>((SUM(Брой_случаи!F43:F49)-SUM(Брой_случаи!F36:F42))/SUM(Брой_случаи!F36:F42)*100)</f>
        <v>1700</v>
      </c>
      <c r="L49" s="45">
        <f>(SUM(Брой_случаи!G36:G49)/Население!G$2)*100000</f>
        <v>0.62707719320248323</v>
      </c>
      <c r="M49" s="46" t="e">
        <f>((SUM(Брой_случаи!G43:G49)-SUM(Брой_случаи!G36:G42))/SUM(Брой_случаи!G36:G42)*100)</f>
        <v>#DIV/0!</v>
      </c>
      <c r="N49" s="45">
        <f>(SUM(Брой_случаи!H36:H49)/Население!H$2)*100000</f>
        <v>1.8762078087769003</v>
      </c>
      <c r="O49" s="46">
        <f>((SUM(Брой_случаи!H43:H49)-SUM(Брой_случаи!H36:H42))/SUM(Брой_случаи!H36:H42)*100)</f>
        <v>0</v>
      </c>
      <c r="P49" s="45">
        <f>(SUM(Брой_случаи!I36:I49)/Население!I$2)*100000</f>
        <v>0.58204168582553883</v>
      </c>
      <c r="Q49" s="46">
        <f>((SUM(Брой_случаи!I43:I49)-SUM(Брой_случаи!I36:I42))/SUM(Брой_случаи!I36:I42)*100)</f>
        <v>-100</v>
      </c>
      <c r="R49" s="45">
        <f>(SUM(Брой_случаи!J36:J49)/Население!J$2)*100000</f>
        <v>1.8962858081970115</v>
      </c>
      <c r="S49" s="46">
        <f>((SUM(Брой_случаи!J43:J49)-SUM(Брой_случаи!J36:J42))/SUM(Брой_случаи!J36:J42)*100)</f>
        <v>-100</v>
      </c>
      <c r="T49" s="45">
        <f>(SUM(Брой_случаи!K36:K49)/Население!K$2)*100000</f>
        <v>20.527733823718084</v>
      </c>
      <c r="U49" s="46">
        <f>((SUM(Брой_случаи!K43:K49)-SUM(Брой_случаи!K36:K42))/SUM(Брой_случаи!K36:K42)*100)</f>
        <v>40</v>
      </c>
      <c r="V49" s="45">
        <f>(SUM(Брой_случаи!L36:L49)/Население!L$2)*100000</f>
        <v>0</v>
      </c>
      <c r="W49" s="46" t="e">
        <f>((SUM(Брой_случаи!L43:L49)-SUM(Брой_случаи!L36:L42))/SUM(Брой_случаи!L36:L42)*100)</f>
        <v>#DIV/0!</v>
      </c>
      <c r="X49" s="45">
        <f>(SUM(Брой_случаи!M36:M49)/Население!M$2)*100000</f>
        <v>0</v>
      </c>
      <c r="Y49" s="46" t="e">
        <f>((SUM(Брой_случаи!M43:M49)-SUM(Брой_случаи!M36:M42))/SUM(Брой_случаи!M36:M42)*100)</f>
        <v>#DIV/0!</v>
      </c>
      <c r="Z49" s="45">
        <f>(SUM(Брой_случаи!N36:N49)/Население!N$2)*100000</f>
        <v>3.1648574231730864</v>
      </c>
      <c r="AA49" s="46">
        <f>((SUM(Брой_случаи!N43:N49)-SUM(Брой_случаи!N36:N42))/SUM(Брой_случаи!N36:N42)*100)</f>
        <v>200</v>
      </c>
      <c r="AB49" s="45">
        <f>(SUM(Брой_случаи!O36:O49)/Население!O$2)*100000</f>
        <v>0.83899656011410351</v>
      </c>
      <c r="AC49" s="46" t="e">
        <f>((SUM(Брой_случаи!O43:O49)-SUM(Брой_случаи!O36:O42))/SUM(Брой_случаи!O36:O42)*100)</f>
        <v>#DIV/0!</v>
      </c>
      <c r="AD49" s="45">
        <f>(SUM(Брой_случаи!P36:P49)/Население!P$2)*100000</f>
        <v>24.544550475021691</v>
      </c>
      <c r="AE49" s="46" t="e">
        <f>((SUM(Брой_случаи!P43:P49)-SUM(Брой_случаи!P36:P42))/SUM(Брой_случаи!P36:P42)*100)</f>
        <v>#DIV/0!</v>
      </c>
      <c r="AF49" s="45">
        <f>(SUM(Брой_случаи!Q36:Q49)/Население!Q$2)*100000</f>
        <v>1.3497280298019949</v>
      </c>
      <c r="AG49" s="46">
        <f>((SUM(Брой_случаи!Q43:Q49)-SUM(Брой_случаи!Q36:Q42))/SUM(Брой_случаи!Q36:Q42)*100)</f>
        <v>25</v>
      </c>
      <c r="AH49" s="45">
        <f>(SUM(Брой_случаи!R36:R49)/Население!R$2)*100000</f>
        <v>0</v>
      </c>
      <c r="AI49" s="46" t="e">
        <f>((SUM(Брой_случаи!R43:R49)-SUM(Брой_случаи!R36:R42))/SUM(Брой_случаи!R36:R42)*100)</f>
        <v>#DIV/0!</v>
      </c>
      <c r="AJ49" s="45">
        <f>(SUM(Брой_случаи!S36:S49)/Население!S$2)*100000</f>
        <v>1.8563466170403338</v>
      </c>
      <c r="AK49" s="46">
        <f>((SUM(Брой_случаи!S43:S49)-SUM(Брой_случаи!S36:S42))/SUM(Брой_случаи!S36:S42)*100)</f>
        <v>-66.666666666666657</v>
      </c>
      <c r="AL49" s="45">
        <f>(SUM(Брой_случаи!T36:T49)/Население!T$2)*100000</f>
        <v>0.92577163065415036</v>
      </c>
      <c r="AM49" s="46" t="e">
        <f>((SUM(Брой_случаи!T43:T49)-SUM(Брой_случаи!T36:T42))/SUM(Брой_случаи!T36:T42)*100)</f>
        <v>#DIV/0!</v>
      </c>
      <c r="AN49" s="45">
        <f>(SUM(Брой_случаи!U36:U49)/Население!U$2)*100000</f>
        <v>10.319412988339064</v>
      </c>
      <c r="AO49" s="46">
        <f>((SUM(Брой_случаи!U43:U49)-SUM(Брой_случаи!U36:U42))/SUM(Брой_случаи!U36:U42)*100)</f>
        <v>433.33333333333331</v>
      </c>
      <c r="AP49" s="45">
        <f>(SUM(Брой_случаи!V36:V49)/Население!V$2)*100000</f>
        <v>16.420044044353435</v>
      </c>
      <c r="AQ49" s="46">
        <f>((SUM(Брой_случаи!V43:V49)-SUM(Брой_случаи!V36:V42))/SUM(Брой_случаи!V36:V42)*100)</f>
        <v>-58.333333333333336</v>
      </c>
      <c r="AV49" s="45">
        <f>(SUM(Брой_случаи!Y36:Y49)/Население!Y$2)*100000</f>
        <v>5.4244470254885195</v>
      </c>
      <c r="AW49" s="46">
        <f>((SUM(Брой_случаи!Y43:Y49)-SUM(Брой_случаи!Y36:Y42))/SUM(Брой_случаи!Y36:Y42)*100)</f>
        <v>-11.111111111111111</v>
      </c>
      <c r="AX49" s="45">
        <f>(SUM(Брой_случаи!Z36:Z49)/Население!Z$2)*100000</f>
        <v>0</v>
      </c>
      <c r="AY49" s="46" t="e">
        <f>((SUM(Брой_случаи!Z43:Z49)-SUM(Брой_случаи!Z36:Z42))/SUM(Брой_случаи!Z36:Z42)*100)</f>
        <v>#DIV/0!</v>
      </c>
      <c r="AZ49" s="45">
        <f>(SUM(Брой_случаи!AA36:AA49)/Население!AA$2)*100000</f>
        <v>3.9943723731453908</v>
      </c>
      <c r="BA49" s="46">
        <f>((SUM(Брой_случаи!AA43:AA49)-SUM(Брой_случаи!AA36:AA42))/SUM(Брой_случаи!AA36:AA42)*100)</f>
        <v>100</v>
      </c>
      <c r="BB49" s="45">
        <f>(SUM(Брой_случаи!AB36:AB49)/Население!AB$2)*100000</f>
        <v>0</v>
      </c>
      <c r="BC49" s="46" t="e">
        <f>((SUM(Брой_случаи!AB43:AB49)-SUM(Брой_случаи!AB36:AB42))/SUM(Брой_случаи!AB36:AB42)*100)</f>
        <v>#DIV/0!</v>
      </c>
      <c r="BD49" s="45">
        <f>(SUM(Брой_случаи!AC36:AC49)/Население!AC$2)*100000</f>
        <v>4.2613031064899651</v>
      </c>
      <c r="BE49" s="46">
        <f>((SUM(Брой_случаи!AC43:AC49)-SUM(Брой_случаи!AC36:AC42))/SUM(Брой_случаи!AC36:AC42)*100)</f>
        <v>300</v>
      </c>
      <c r="BF49" s="45">
        <f>(SUM(Брой_случаи!AD36:AD49)/Население!AD$2)*100000</f>
        <v>14.529454611848193</v>
      </c>
      <c r="BG49" s="46">
        <f>((SUM(Брой_случаи!AD43:AD49)-SUM(Брой_случаи!AD36:AD42))/SUM(Брой_случаи!AD36:AD42)*100)</f>
        <v>-8.4745762711864394</v>
      </c>
      <c r="BH49" s="45">
        <f>(SUM(Брой_случаи!AE36:AE49)/Население!AE$2)*100000</f>
        <v>6.8906169936137349</v>
      </c>
      <c r="BI49" s="46">
        <f>((SUM(Брой_случаи!AE43:AE49)-SUM(Брой_случаи!AE36:AE42))/SUM(Брой_случаи!AE36:AE42)*100)</f>
        <v>63.186813186813183</v>
      </c>
    </row>
    <row r="50" spans="1:61" x14ac:dyDescent="0.3">
      <c r="A50" s="74">
        <f t="shared" si="0"/>
        <v>43945</v>
      </c>
      <c r="B50" s="45">
        <f>(SUM(Брой_случаи!B37:B50)/Население!B$2)*100000</f>
        <v>4.9554996134710301</v>
      </c>
      <c r="C50" s="46">
        <f>((SUM(Брой_случаи!B44:B50)-SUM(Брой_случаи!B37:B43))/SUM(Брой_случаи!B37:B43)*100)</f>
        <v>550</v>
      </c>
      <c r="D50" s="45">
        <f>(SUM(Брой_случаи!C37:C50)/Население!C$2)*100000</f>
        <v>4.3981283520457408</v>
      </c>
      <c r="E50" s="46">
        <f>((SUM(Брой_случаи!C44:C50)-SUM(Брой_случаи!C37:C43))/SUM(Брой_случаи!C37:C43)*100)</f>
        <v>400</v>
      </c>
      <c r="F50" s="45">
        <f>(SUM(Брой_случаи!D37:D50)/Население!D$2)*100000</f>
        <v>0.4256360598869936</v>
      </c>
      <c r="G50" s="46">
        <f>((SUM(Брой_случаи!D44:D50)-SUM(Брой_случаи!D37:D43))/SUM(Брой_случаи!D37:D43)*100)</f>
        <v>0</v>
      </c>
      <c r="H50" s="45">
        <f>(SUM(Брой_случаи!E37:E50)/Население!E$2)*100000</f>
        <v>3.8698359189570359</v>
      </c>
      <c r="I50" s="46">
        <f>((SUM(Брой_случаи!E44:E50)-SUM(Брой_случаи!E37:E43))/SUM(Брой_случаи!E37:E43)*100)</f>
        <v>250</v>
      </c>
      <c r="J50" s="45">
        <f>(SUM(Брой_случаи!F37:F50)/Население!F$2)*100000</f>
        <v>57.946520190740628</v>
      </c>
      <c r="K50" s="46">
        <f>((SUM(Брой_случаи!F44:F50)-SUM(Брой_случаи!F37:F43))/SUM(Брой_случаи!F37:F43)*100)</f>
        <v>100</v>
      </c>
      <c r="L50" s="45">
        <f>(SUM(Брой_случаи!G37:G50)/Население!G$2)*100000</f>
        <v>0.62707719320248323</v>
      </c>
      <c r="M50" s="46" t="e">
        <f>((SUM(Брой_случаи!G44:G50)-SUM(Брой_случаи!G37:G43))/SUM(Брой_случаи!G37:G43)*100)</f>
        <v>#DIV/0!</v>
      </c>
      <c r="N50" s="45">
        <f>(SUM(Брой_случаи!H37:H50)/Население!H$2)*100000</f>
        <v>1.8762078087769003</v>
      </c>
      <c r="O50" s="46">
        <f>((SUM(Брой_случаи!H44:H50)-SUM(Брой_случаи!H37:H43))/SUM(Брой_случаи!H37:H43)*100)</f>
        <v>-100</v>
      </c>
      <c r="P50" s="45">
        <f>(SUM(Брой_случаи!I37:I50)/Население!I$2)*100000</f>
        <v>0.58204168582553883</v>
      </c>
      <c r="Q50" s="46">
        <f>((SUM(Брой_случаи!I44:I50)-SUM(Брой_случаи!I37:I43))/SUM(Брой_случаи!I37:I43)*100)</f>
        <v>-100</v>
      </c>
      <c r="R50" s="45">
        <f>(SUM(Брой_случаи!J37:J50)/Население!J$2)*100000</f>
        <v>1.8962858081970115</v>
      </c>
      <c r="S50" s="46">
        <f>((SUM(Брой_случаи!J44:J50)-SUM(Брой_случаи!J37:J43))/SUM(Брой_случаи!J37:J43)*100)</f>
        <v>-100</v>
      </c>
      <c r="T50" s="45">
        <f>(SUM(Брой_случаи!K37:K50)/Население!K$2)*100000</f>
        <v>19.672411581063166</v>
      </c>
      <c r="U50" s="46">
        <f>((SUM(Брой_случаи!K44:K50)-SUM(Брой_случаи!K37:K43))/SUM(Брой_случаи!K37:K43)*100)</f>
        <v>55.555555555555557</v>
      </c>
      <c r="V50" s="45">
        <f>(SUM(Брой_случаи!L37:L50)/Население!L$2)*100000</f>
        <v>0</v>
      </c>
      <c r="W50" s="46" t="e">
        <f>((SUM(Брой_случаи!L44:L50)-SUM(Брой_случаи!L37:L43))/SUM(Брой_случаи!L37:L43)*100)</f>
        <v>#DIV/0!</v>
      </c>
      <c r="X50" s="45">
        <f>(SUM(Брой_случаи!M37:M50)/Население!M$2)*100000</f>
        <v>0</v>
      </c>
      <c r="Y50" s="46" t="e">
        <f>((SUM(Брой_случаи!M44:M50)-SUM(Брой_случаи!M37:M43))/SUM(Брой_случаи!M37:M43)*100)</f>
        <v>#DIV/0!</v>
      </c>
      <c r="Z50" s="45">
        <f>(SUM(Брой_случаи!N37:N50)/Население!N$2)*100000</f>
        <v>3.1648574231730864</v>
      </c>
      <c r="AA50" s="46">
        <f>((SUM(Брой_случаи!N44:N50)-SUM(Брой_случаи!N37:N43))/SUM(Брой_случаи!N37:N43)*100)</f>
        <v>66.666666666666657</v>
      </c>
      <c r="AB50" s="45">
        <f>(SUM(Брой_случаи!O37:O50)/Население!O$2)*100000</f>
        <v>1.677993120228207</v>
      </c>
      <c r="AC50" s="46" t="e">
        <f>((SUM(Брой_случаи!O44:O50)-SUM(Брой_случаи!O37:O43))/SUM(Брой_случаи!O37:O43)*100)</f>
        <v>#DIV/0!</v>
      </c>
      <c r="AD50" s="45">
        <f>(SUM(Брой_случаи!P37:P50)/Население!P$2)*100000</f>
        <v>35.970461903049028</v>
      </c>
      <c r="AE50" s="46">
        <f>((SUM(Брой_случаи!P44:P50)-SUM(Брой_случаи!P37:P43))/SUM(Брой_случаи!P37:P43)*100)</f>
        <v>8300</v>
      </c>
      <c r="AF50" s="45">
        <f>(SUM(Брой_случаи!Q37:Q50)/Население!Q$2)*100000</f>
        <v>1.4996978108911054</v>
      </c>
      <c r="AG50" s="46">
        <f>((SUM(Брой_случаи!Q44:Q50)-SUM(Брой_случаи!Q37:Q43))/SUM(Брой_случаи!Q37:Q43)*100)</f>
        <v>50</v>
      </c>
      <c r="AH50" s="45">
        <f>(SUM(Брой_случаи!R37:R50)/Население!R$2)*100000</f>
        <v>0</v>
      </c>
      <c r="AI50" s="46" t="e">
        <f>((SUM(Брой_случаи!R44:R50)-SUM(Брой_случаи!R37:R43))/SUM(Брой_случаи!R37:R43)*100)</f>
        <v>#DIV/0!</v>
      </c>
      <c r="AJ50" s="45">
        <f>(SUM(Брой_случаи!S37:S50)/Население!S$2)*100000</f>
        <v>2.3204332713004172</v>
      </c>
      <c r="AK50" s="46">
        <f>((SUM(Брой_случаи!S44:S50)-SUM(Брой_случаи!S37:S43))/SUM(Брой_случаи!S37:S43)*100)</f>
        <v>50</v>
      </c>
      <c r="AL50" s="45">
        <f>(SUM(Брой_случаи!T37:T50)/Население!T$2)*100000</f>
        <v>0.92577163065415036</v>
      </c>
      <c r="AM50" s="46" t="e">
        <f>((SUM(Брой_случаи!T44:T50)-SUM(Брой_случаи!T37:T43))/SUM(Брой_случаи!T37:T43)*100)</f>
        <v>#DIV/0!</v>
      </c>
      <c r="AN50" s="45">
        <f>(SUM(Брой_случаи!U37:U50)/Население!U$2)*100000</f>
        <v>13.035047985270396</v>
      </c>
      <c r="AO50" s="46">
        <f>((SUM(Брой_случаи!U44:U50)-SUM(Брой_случаи!U37:U43))/SUM(Брой_случаи!U37:U43)*100)</f>
        <v>280</v>
      </c>
      <c r="AP50" s="45">
        <f>(SUM(Брой_случаи!V37:V50)/Население!V$2)*100000</f>
        <v>15.45415910056794</v>
      </c>
      <c r="AQ50" s="46">
        <f>((SUM(Брой_случаи!V44:V50)-SUM(Брой_случаи!V37:V43))/SUM(Брой_случаи!V37:V43)*100)</f>
        <v>-66.666666666666657</v>
      </c>
      <c r="AV50" s="45">
        <f>(SUM(Брой_случаи!Y37:Y50)/Население!Y$2)*100000</f>
        <v>5.4244470254885195</v>
      </c>
      <c r="AW50" s="46">
        <f>((SUM(Брой_случаи!Y44:Y50)-SUM(Брой_случаи!Y37:Y43))/SUM(Брой_случаи!Y37:Y43)*100)</f>
        <v>-93.75</v>
      </c>
      <c r="AX50" s="45">
        <f>(SUM(Брой_случаи!Z37:Z50)/Население!Z$2)*100000</f>
        <v>0</v>
      </c>
      <c r="AY50" s="46" t="e">
        <f>((SUM(Брой_случаи!Z44:Z50)-SUM(Брой_случаи!Z37:Z43))/SUM(Брой_случаи!Z37:Z43)*100)</f>
        <v>#DIV/0!</v>
      </c>
      <c r="AZ50" s="45">
        <f>(SUM(Брой_случаи!AA37:AA50)/Население!AA$2)*100000</f>
        <v>3.9943723731453908</v>
      </c>
      <c r="BA50" s="46">
        <f>((SUM(Брой_случаи!AA44:AA50)-SUM(Брой_случаи!AA37:AA43))/SUM(Брой_случаи!AA37:AA43)*100)</f>
        <v>-71.428571428571431</v>
      </c>
      <c r="BB50" s="45">
        <f>(SUM(Брой_случаи!AB37:AB50)/Население!AB$2)*100000</f>
        <v>0</v>
      </c>
      <c r="BC50" s="46" t="e">
        <f>((SUM(Брой_случаи!AB44:AB50)-SUM(Брой_случаи!AB37:AB43))/SUM(Брой_случаи!AB37:AB43)*100)</f>
        <v>#DIV/0!</v>
      </c>
      <c r="BD50" s="45">
        <f>(SUM(Брой_случаи!AC37:AC50)/Население!AC$2)*100000</f>
        <v>5.1135637277879571</v>
      </c>
      <c r="BE50" s="46">
        <f>((SUM(Брой_случаи!AC44:AC50)-SUM(Брой_случаи!AC37:AC43))/SUM(Брой_случаи!AC37:AC43)*100)</f>
        <v>100</v>
      </c>
      <c r="BF50" s="45">
        <f>(SUM(Брой_случаи!AD37:AD50)/Население!AD$2)*100000</f>
        <v>15.943826299727219</v>
      </c>
      <c r="BG50" s="46">
        <f>((SUM(Брой_случаи!AD44:AD50)-SUM(Брой_случаи!AD37:AD43))/SUM(Брой_случаи!AD37:AD43)*100)</f>
        <v>6.666666666666667</v>
      </c>
      <c r="BH50" s="45">
        <f>(SUM(Брой_случаи!AE37:AE50)/Население!AE$2)*100000</f>
        <v>7.9551381993077159</v>
      </c>
      <c r="BI50" s="46">
        <f>((SUM(Брой_случаи!AE44:AE50)-SUM(Брой_случаи!AE37:AE43))/SUM(Брой_случаи!AE37:AE43)*100)</f>
        <v>62.085308056872037</v>
      </c>
    </row>
    <row r="51" spans="1:61" x14ac:dyDescent="0.3">
      <c r="A51" s="74">
        <f t="shared" si="0"/>
        <v>43946</v>
      </c>
      <c r="B51" s="45">
        <f>(SUM(Брой_случаи!B38:B51)/Население!B$2)*100000</f>
        <v>6.6073328179613737</v>
      </c>
      <c r="C51" s="46">
        <f>((SUM(Брой_случаи!B45:B51)-SUM(Брой_случаи!B38:B44))/SUM(Брой_случаи!B38:B44)*100)</f>
        <v>466.66666666666669</v>
      </c>
      <c r="D51" s="45">
        <f>(SUM(Брой_случаи!C38:C51)/Население!C$2)*100000</f>
        <v>5.1311497440533644</v>
      </c>
      <c r="E51" s="46">
        <f>((SUM(Брой_случаи!C45:C51)-SUM(Брой_случаи!C38:C44))/SUM(Брой_случаи!C38:C44)*100)</f>
        <v>150</v>
      </c>
      <c r="F51" s="45">
        <f>(SUM(Брой_случаи!D38:D51)/Население!D$2)*100000</f>
        <v>0.4256360598869936</v>
      </c>
      <c r="G51" s="46">
        <f>((SUM(Брой_случаи!D45:D51)-SUM(Брой_случаи!D38:D44))/SUM(Брой_случаи!D38:D44)*100)</f>
        <v>0</v>
      </c>
      <c r="H51" s="45">
        <f>(SUM(Брой_случаи!E38:E51)/Население!E$2)*100000</f>
        <v>3.4398541501840323</v>
      </c>
      <c r="I51" s="46">
        <f>((SUM(Брой_случаи!E45:E51)-SUM(Брой_случаи!E38:E44))/SUM(Брой_случаи!E38:E44)*100)</f>
        <v>600</v>
      </c>
      <c r="J51" s="45">
        <f>(SUM(Брой_случаи!F38:F51)/Население!F$2)*100000</f>
        <v>72.433150238425782</v>
      </c>
      <c r="K51" s="46">
        <f>((SUM(Брой_случаи!F45:F51)-SUM(Брой_случаи!F38:F44))/SUM(Брой_случаи!F38:F44)*100)</f>
        <v>152.94117647058823</v>
      </c>
      <c r="L51" s="45">
        <f>(SUM(Брой_случаи!G38:G51)/Население!G$2)*100000</f>
        <v>0.62707719320248323</v>
      </c>
      <c r="M51" s="46" t="e">
        <f>((SUM(Брой_случаи!G45:G51)-SUM(Брой_случаи!G38:G44))/SUM(Брой_случаи!G38:G44)*100)</f>
        <v>#DIV/0!</v>
      </c>
      <c r="N51" s="45">
        <f>(SUM(Брой_случаи!H38:H51)/Население!H$2)*100000</f>
        <v>1.8762078087769003</v>
      </c>
      <c r="O51" s="46">
        <f>((SUM(Брой_случаи!H45:H51)-SUM(Брой_случаи!H38:H44))/SUM(Брой_случаи!H38:H44)*100)</f>
        <v>-100</v>
      </c>
      <c r="P51" s="45">
        <f>(SUM(Брой_случаи!I38:I51)/Население!I$2)*100000</f>
        <v>0.58204168582553883</v>
      </c>
      <c r="Q51" s="46">
        <f>((SUM(Брой_случаи!I45:I51)-SUM(Брой_случаи!I38:I44))/SUM(Брой_случаи!I38:I44)*100)</f>
        <v>-100</v>
      </c>
      <c r="R51" s="45">
        <f>(SUM(Брой_случаи!J38:J51)/Население!J$2)*100000</f>
        <v>0.63209526939900373</v>
      </c>
      <c r="S51" s="46">
        <f>((SUM(Брой_случаи!J45:J51)-SUM(Брой_случаи!J38:J44))/SUM(Брой_случаи!J38:J44)*100)</f>
        <v>-100</v>
      </c>
      <c r="T51" s="45">
        <f>(SUM(Брой_случаи!K38:K51)/Население!K$2)*100000</f>
        <v>19.672411581063166</v>
      </c>
      <c r="U51" s="46">
        <f>((SUM(Брой_случаи!K45:K51)-SUM(Брой_случаи!K38:K44))/SUM(Брой_случаи!K38:K44)*100)</f>
        <v>183.33333333333331</v>
      </c>
      <c r="V51" s="45">
        <f>(SUM(Брой_случаи!L38:L51)/Население!L$2)*100000</f>
        <v>0</v>
      </c>
      <c r="W51" s="46" t="e">
        <f>((SUM(Брой_случаи!L45:L51)-SUM(Брой_случаи!L38:L44))/SUM(Брой_случаи!L38:L44)*100)</f>
        <v>#DIV/0!</v>
      </c>
      <c r="X51" s="45">
        <f>(SUM(Брой_случаи!M38:M51)/Население!M$2)*100000</f>
        <v>0</v>
      </c>
      <c r="Y51" s="46" t="e">
        <f>((SUM(Брой_случаи!M45:M51)-SUM(Брой_случаи!M38:M44))/SUM(Брой_случаи!M38:M44)*100)</f>
        <v>#DIV/0!</v>
      </c>
      <c r="Z51" s="45">
        <f>(SUM(Брой_случаи!N38:N51)/Население!N$2)*100000</f>
        <v>3.5604646010697221</v>
      </c>
      <c r="AA51" s="46">
        <f>((SUM(Брой_случаи!N45:N51)-SUM(Брой_случаи!N38:N44))/SUM(Брой_случаи!N38:N44)*100)</f>
        <v>250</v>
      </c>
      <c r="AB51" s="45">
        <f>(SUM(Брой_случаи!O38:O51)/Население!O$2)*100000</f>
        <v>2.5169896803423106</v>
      </c>
      <c r="AC51" s="46" t="e">
        <f>((SUM(Брой_случаи!O45:O51)-SUM(Брой_случаи!O38:O44))/SUM(Брой_случаи!O38:O44)*100)</f>
        <v>#DIV/0!</v>
      </c>
      <c r="AD51" s="45">
        <f>(SUM(Брой_случаи!P38:P51)/Население!P$2)*100000</f>
        <v>37.663189522016033</v>
      </c>
      <c r="AE51" s="46">
        <f>((SUM(Брой_случаи!P45:P51)-SUM(Брой_случаи!P38:P44))/SUM(Брой_случаи!P38:P44)*100)</f>
        <v>8700</v>
      </c>
      <c r="AF51" s="45">
        <f>(SUM(Брой_случаи!Q38:Q51)/Население!Q$2)*100000</f>
        <v>1.649667591980216</v>
      </c>
      <c r="AG51" s="46">
        <f>((SUM(Брой_случаи!Q45:Q51)-SUM(Брой_случаи!Q38:Q44))/SUM(Брой_случаи!Q38:Q44)*100)</f>
        <v>75</v>
      </c>
      <c r="AH51" s="45">
        <f>(SUM(Брой_случаи!R38:R51)/Население!R$2)*100000</f>
        <v>0</v>
      </c>
      <c r="AI51" s="46" t="e">
        <f>((SUM(Брой_случаи!R45:R51)-SUM(Брой_случаи!R38:R44))/SUM(Брой_случаи!R38:R44)*100)</f>
        <v>#DIV/0!</v>
      </c>
      <c r="AJ51" s="45">
        <f>(SUM(Брой_случаи!S38:S51)/Население!S$2)*100000</f>
        <v>2.3204332713004172</v>
      </c>
      <c r="AK51" s="46">
        <f>((SUM(Брой_случаи!S45:S51)-SUM(Брой_случаи!S38:S44))/SUM(Брой_случаи!S38:S44)*100)</f>
        <v>50</v>
      </c>
      <c r="AL51" s="45">
        <f>(SUM(Брой_случаи!T38:T51)/Население!T$2)*100000</f>
        <v>2.7773148919624506</v>
      </c>
      <c r="AM51" s="46" t="e">
        <f>((SUM(Брой_случаи!T45:T51)-SUM(Брой_случаи!T38:T44))/SUM(Брой_случаи!T38:T44)*100)</f>
        <v>#DIV/0!</v>
      </c>
      <c r="AN51" s="45">
        <f>(SUM(Брой_случаи!U38:U51)/Население!U$2)*100000</f>
        <v>13.035047985270396</v>
      </c>
      <c r="AO51" s="46">
        <f>((SUM(Брой_случаи!U45:U51)-SUM(Брой_случаи!U38:U44))/SUM(Брой_случаи!U38:U44)*100)</f>
        <v>100</v>
      </c>
      <c r="AP51" s="45">
        <f>(SUM(Брой_случаи!V38:V51)/Население!V$2)*100000</f>
        <v>15.45415910056794</v>
      </c>
      <c r="AQ51" s="46">
        <f>((SUM(Брой_случаи!V45:V51)-SUM(Брой_случаи!V38:V44))/SUM(Брой_случаи!V38:V44)*100)</f>
        <v>-66.666666666666657</v>
      </c>
      <c r="AV51" s="45">
        <f>(SUM(Брой_случаи!Y38:Y51)/Население!Y$2)*100000</f>
        <v>6.3817023829276707</v>
      </c>
      <c r="AW51" s="46">
        <f>((SUM(Брой_случаи!Y45:Y51)-SUM(Брой_случаи!Y38:Y44))/SUM(Брой_случаи!Y38:Y44)*100)</f>
        <v>-82.35294117647058</v>
      </c>
      <c r="AX51" s="45">
        <f>(SUM(Брой_случаи!Z38:Z51)/Население!Z$2)*100000</f>
        <v>0</v>
      </c>
      <c r="AY51" s="46" t="e">
        <f>((SUM(Брой_случаи!Z45:Z51)-SUM(Брой_случаи!Z38:Z44))/SUM(Брой_случаи!Z38:Z44)*100)</f>
        <v>#DIV/0!</v>
      </c>
      <c r="AZ51" s="45">
        <f>(SUM(Брой_случаи!AA38:AA51)/Население!AA$2)*100000</f>
        <v>3.9943723731453908</v>
      </c>
      <c r="BA51" s="46">
        <f>((SUM(Брой_случаи!AA45:AA51)-SUM(Брой_случаи!AA38:AA44))/SUM(Брой_случаи!AA38:AA44)*100)</f>
        <v>-71.428571428571431</v>
      </c>
      <c r="BB51" s="45">
        <f>(SUM(Брой_случаи!AB38:AB51)/Население!AB$2)*100000</f>
        <v>0</v>
      </c>
      <c r="BC51" s="46" t="e">
        <f>((SUM(Брой_случаи!AB45:AB51)-SUM(Брой_случаи!AB38:AB44))/SUM(Брой_случаи!AB38:AB44)*100)</f>
        <v>#DIV/0!</v>
      </c>
      <c r="BD51" s="45">
        <f>(SUM(Брой_случаи!AC38:AC51)/Население!AC$2)*100000</f>
        <v>5.9658243490859508</v>
      </c>
      <c r="BE51" s="46">
        <f>((SUM(Брой_случаи!AC45:AC51)-SUM(Брой_случаи!AC38:AC44))/SUM(Брой_случаи!AC38:AC44)*100)</f>
        <v>33.333333333333329</v>
      </c>
      <c r="BF51" s="45">
        <f>(SUM(Брой_случаи!AD38:AD51)/Население!AD$2)*100000</f>
        <v>16.136695166256178</v>
      </c>
      <c r="BG51" s="46">
        <f>((SUM(Брой_случаи!AD45:AD51)-SUM(Брой_случаи!AD38:AD44))/SUM(Брой_случаи!AD38:AD44)*100)</f>
        <v>4.0650406504065035</v>
      </c>
      <c r="BH51" s="45">
        <f>(SUM(Брой_случаи!AE38:AE51)/Население!AE$2)*100000</f>
        <v>8.429857115360436</v>
      </c>
      <c r="BI51" s="46">
        <f>((SUM(Брой_случаи!AE45:AE51)-SUM(Брой_случаи!AE38:AE44))/SUM(Брой_случаи!AE38:AE44)*100)</f>
        <v>70.046082949308754</v>
      </c>
    </row>
    <row r="52" spans="1:61" x14ac:dyDescent="0.3">
      <c r="A52" s="74">
        <f t="shared" si="0"/>
        <v>43947</v>
      </c>
      <c r="B52" s="45">
        <f>(SUM(Брой_случаи!B39:B52)/Население!B$2)*100000</f>
        <v>7.5984327406555803</v>
      </c>
      <c r="C52" s="46">
        <f>((SUM(Брой_случаи!B46:B52)-SUM(Брой_случаи!B39:B45))/SUM(Брой_случаи!B39:B45)*100)</f>
        <v>566.66666666666674</v>
      </c>
      <c r="D52" s="45">
        <f>(SUM(Брой_случаи!C39:C52)/Население!C$2)*100000</f>
        <v>5.1311497440533644</v>
      </c>
      <c r="E52" s="46">
        <f>((SUM(Брой_случаи!C46:C52)-SUM(Брой_случаи!C39:C45))/SUM(Брой_случаи!C39:C45)*100)</f>
        <v>100</v>
      </c>
      <c r="F52" s="45">
        <f>(SUM(Брой_случаи!D39:D52)/Население!D$2)*100000</f>
        <v>0.4256360598869936</v>
      </c>
      <c r="G52" s="46">
        <f>((SUM(Брой_случаи!D46:D52)-SUM(Брой_случаи!D39:D45))/SUM(Брой_случаи!D39:D45)*100)</f>
        <v>0</v>
      </c>
      <c r="H52" s="45">
        <f>(SUM(Брой_случаи!E39:E52)/Население!E$2)*100000</f>
        <v>3.8698359189570359</v>
      </c>
      <c r="I52" s="46">
        <f>((SUM(Брой_случаи!E46:E52)-SUM(Брой_случаи!E39:E45))/SUM(Брой_случаи!E39:E45)*100)</f>
        <v>700</v>
      </c>
      <c r="J52" s="45">
        <f>(SUM(Брой_случаи!F39:F52)/Население!F$2)*100000</f>
        <v>72.433150238425782</v>
      </c>
      <c r="K52" s="46">
        <f>((SUM(Брой_случаи!F46:F52)-SUM(Брой_случаи!F39:F45))/SUM(Брой_случаи!F39:F45)*100)</f>
        <v>152.94117647058823</v>
      </c>
      <c r="L52" s="45">
        <f>(SUM(Брой_случаи!G39:G52)/Население!G$2)*100000</f>
        <v>0.62707719320248323</v>
      </c>
      <c r="M52" s="46" t="e">
        <f>((SUM(Брой_случаи!G46:G52)-SUM(Брой_случаи!G39:G45))/SUM(Брой_случаи!G39:G45)*100)</f>
        <v>#DIV/0!</v>
      </c>
      <c r="N52" s="45">
        <f>(SUM(Брой_случаи!H39:H52)/Население!H$2)*100000</f>
        <v>1.8762078087769003</v>
      </c>
      <c r="O52" s="46">
        <f>((SUM(Брой_случаи!H46:H52)-SUM(Брой_случаи!H39:H45))/SUM(Брой_случаи!H39:H45)*100)</f>
        <v>-100</v>
      </c>
      <c r="P52" s="45">
        <f>(SUM(Брой_случаи!I39:I52)/Население!I$2)*100000</f>
        <v>0.58204168582553883</v>
      </c>
      <c r="Q52" s="46">
        <f>((SUM(Брой_случаи!I46:I52)-SUM(Брой_случаи!I39:I45))/SUM(Брой_случаи!I39:I45)*100)</f>
        <v>-100</v>
      </c>
      <c r="R52" s="45">
        <f>(SUM(Брой_случаи!J39:J52)/Население!J$2)*100000</f>
        <v>0.63209526939900373</v>
      </c>
      <c r="S52" s="46">
        <f>((SUM(Брой_случаи!J46:J52)-SUM(Брой_случаи!J39:J45))/SUM(Брой_случаи!J39:J45)*100)</f>
        <v>-100</v>
      </c>
      <c r="T52" s="45">
        <f>(SUM(Брой_случаи!K39:K52)/Население!K$2)*100000</f>
        <v>32.502245220886969</v>
      </c>
      <c r="U52" s="46">
        <f>((SUM(Брой_случаи!K46:K52)-SUM(Брой_случаи!K39:K45))/SUM(Брой_случаи!K39:K45)*100)</f>
        <v>433.33333333333331</v>
      </c>
      <c r="V52" s="45">
        <f>(SUM(Брой_случаи!L39:L52)/Население!L$2)*100000</f>
        <v>0</v>
      </c>
      <c r="W52" s="46" t="e">
        <f>((SUM(Брой_случаи!L46:L52)-SUM(Брой_случаи!L39:L45))/SUM(Брой_случаи!L39:L45)*100)</f>
        <v>#DIV/0!</v>
      </c>
      <c r="X52" s="45">
        <f>(SUM(Брой_случаи!M39:M52)/Население!M$2)*100000</f>
        <v>0</v>
      </c>
      <c r="Y52" s="46" t="e">
        <f>((SUM(Брой_случаи!M46:M52)-SUM(Брой_случаи!M39:M45))/SUM(Брой_случаи!M39:M45)*100)</f>
        <v>#DIV/0!</v>
      </c>
      <c r="Z52" s="45">
        <f>(SUM(Брой_случаи!N39:N52)/Население!N$2)*100000</f>
        <v>3.9560717789663578</v>
      </c>
      <c r="AA52" s="46">
        <f>((SUM(Брой_случаи!N46:N52)-SUM(Брой_случаи!N39:N45))/SUM(Брой_случаи!N39:N45)*100)</f>
        <v>300</v>
      </c>
      <c r="AB52" s="45">
        <f>(SUM(Брой_случаи!O39:O52)/Население!O$2)*100000</f>
        <v>2.5169896803423106</v>
      </c>
      <c r="AC52" s="46" t="e">
        <f>((SUM(Брой_случаи!O46:O52)-SUM(Брой_случаи!O39:O45))/SUM(Брой_случаи!O39:O45)*100)</f>
        <v>#DIV/0!</v>
      </c>
      <c r="AD52" s="45">
        <f>(SUM(Брой_случаи!P39:P52)/Население!P$2)*100000</f>
        <v>38.9327352362413</v>
      </c>
      <c r="AE52" s="46">
        <f>((SUM(Брой_случаи!P46:P52)-SUM(Брой_случаи!P39:P45))/SUM(Брой_случаи!P39:P45)*100)</f>
        <v>2866.666666666667</v>
      </c>
      <c r="AF52" s="45">
        <f>(SUM(Брой_случаи!Q39:Q52)/Население!Q$2)*100000</f>
        <v>1.3497280298019949</v>
      </c>
      <c r="AG52" s="46">
        <f>((SUM(Брой_случаи!Q46:Q52)-SUM(Брой_случаи!Q39:Q45))/SUM(Брой_случаи!Q39:Q45)*100)</f>
        <v>100</v>
      </c>
      <c r="AH52" s="45">
        <f>(SUM(Брой_случаи!R39:R52)/Население!R$2)*100000</f>
        <v>0</v>
      </c>
      <c r="AI52" s="46" t="e">
        <f>((SUM(Брой_случаи!R46:R52)-SUM(Брой_случаи!R39:R45))/SUM(Брой_случаи!R39:R45)*100)</f>
        <v>#DIV/0!</v>
      </c>
      <c r="AJ52" s="45">
        <f>(SUM(Брой_случаи!S39:S52)/Население!S$2)*100000</f>
        <v>3.2486065798205841</v>
      </c>
      <c r="AK52" s="46">
        <f>((SUM(Брой_случаи!S46:S52)-SUM(Брой_случаи!S39:S45))/SUM(Брой_случаи!S39:S45)*100)</f>
        <v>150</v>
      </c>
      <c r="AL52" s="45">
        <f>(SUM(Брой_случаи!T39:T52)/Население!T$2)*100000</f>
        <v>2.7773148919624506</v>
      </c>
      <c r="AM52" s="46" t="e">
        <f>((SUM(Брой_случаи!T46:T52)-SUM(Брой_случаи!T39:T45))/SUM(Брой_случаи!T39:T45)*100)</f>
        <v>#DIV/0!</v>
      </c>
      <c r="AN52" s="45">
        <f>(SUM(Брой_случаи!U39:U52)/Население!U$2)*100000</f>
        <v>15.207555982815462</v>
      </c>
      <c r="AO52" s="46">
        <f>((SUM(Брой_случаи!U46:U52)-SUM(Брой_случаи!U39:U45))/SUM(Брой_случаи!U39:U45)*100)</f>
        <v>80</v>
      </c>
      <c r="AP52" s="45">
        <f>(SUM(Брой_случаи!V39:V52)/Население!V$2)*100000</f>
        <v>15.45415910056794</v>
      </c>
      <c r="AQ52" s="46">
        <f>((SUM(Брой_случаи!V46:V52)-SUM(Брой_случаи!V39:V45))/SUM(Брой_случаи!V39:V45)*100)</f>
        <v>-66.666666666666657</v>
      </c>
      <c r="AV52" s="45">
        <f>(SUM(Брой_случаи!Y39:Y52)/Население!Y$2)*100000</f>
        <v>5.4244470254885195</v>
      </c>
      <c r="AW52" s="46">
        <f>((SUM(Брой_случаи!Y46:Y52)-SUM(Брой_случаи!Y39:Y45))/SUM(Брой_случаи!Y39:Y45)*100)</f>
        <v>-69.230769230769226</v>
      </c>
      <c r="AX52" s="45">
        <f>(SUM(Брой_случаи!Z39:Z52)/Население!Z$2)*100000</f>
        <v>0</v>
      </c>
      <c r="AY52" s="46" t="e">
        <f>((SUM(Брой_случаи!Z46:Z52)-SUM(Брой_случаи!Z39:Z45))/SUM(Брой_случаи!Z39:Z45)*100)</f>
        <v>#DIV/0!</v>
      </c>
      <c r="AZ52" s="45">
        <f>(SUM(Брой_случаи!AA39:AA52)/Население!AA$2)*100000</f>
        <v>3.1067340680019702</v>
      </c>
      <c r="BA52" s="46">
        <f>((SUM(Брой_случаи!AA46:AA52)-SUM(Брой_случаи!AA39:AA45))/SUM(Брой_случаи!AA39:AA45)*100)</f>
        <v>-60</v>
      </c>
      <c r="BB52" s="45">
        <f>(SUM(Брой_случаи!AB39:AB52)/Население!AB$2)*100000</f>
        <v>0</v>
      </c>
      <c r="BC52" s="46" t="e">
        <f>((SUM(Брой_случаи!AB46:AB52)-SUM(Брой_случаи!AB39:AB45))/SUM(Брой_случаи!AB39:AB45)*100)</f>
        <v>#DIV/0!</v>
      </c>
      <c r="BD52" s="45">
        <f>(SUM(Брой_случаи!AC39:AC52)/Население!AC$2)*100000</f>
        <v>6.8180849703839437</v>
      </c>
      <c r="BE52" s="46">
        <f>((SUM(Брой_случаи!AC46:AC52)-SUM(Брой_случаи!AC39:AC45))/SUM(Брой_случаи!AC39:AC45)*100)</f>
        <v>0</v>
      </c>
      <c r="BF52" s="45">
        <f>(SUM(Брой_случаи!AD39:AD52)/Население!AD$2)*100000</f>
        <v>17.165329121077288</v>
      </c>
      <c r="BG52" s="46">
        <f>((SUM(Брой_случаи!AD46:AD52)-SUM(Брой_случаи!AD39:AD45))/SUM(Брой_случаи!AD39:AD45)*100)</f>
        <v>11.904761904761903</v>
      </c>
      <c r="BH52" s="45">
        <f>(SUM(Брой_случаи!AE39:AE52)/Население!AE$2)*100000</f>
        <v>8.990888561604562</v>
      </c>
      <c r="BI52" s="46">
        <f>((SUM(Брой_случаи!AE46:AE52)-SUM(Брой_случаи!AE39:AE45))/SUM(Брой_случаи!AE39:AE45)*100)</f>
        <v>85.388127853881286</v>
      </c>
    </row>
    <row r="53" spans="1:61" x14ac:dyDescent="0.3">
      <c r="A53" s="74">
        <f t="shared" si="0"/>
        <v>43948</v>
      </c>
      <c r="B53" s="45">
        <f>(SUM(Брой_случаи!B40:B53)/Население!B$2)*100000</f>
        <v>7.5984327406555803</v>
      </c>
      <c r="C53" s="46">
        <f>((SUM(Брой_случаи!B47:B53)-SUM(Брой_случаи!B40:B46))/SUM(Брой_случаи!B40:B46)*100)</f>
        <v>566.66666666666674</v>
      </c>
      <c r="D53" s="45">
        <f>(SUM(Брой_случаи!C40:C53)/Население!C$2)*100000</f>
        <v>5.1311497440533644</v>
      </c>
      <c r="E53" s="46">
        <f>((SUM(Брой_случаи!C47:C53)-SUM(Брой_случаи!C40:C46))/SUM(Брой_случаи!C40:C46)*100)</f>
        <v>100</v>
      </c>
      <c r="F53" s="45">
        <f>(SUM(Брой_случаи!D40:D53)/Население!D$2)*100000</f>
        <v>0.4256360598869936</v>
      </c>
      <c r="G53" s="46">
        <f>((SUM(Брой_случаи!D47:D53)-SUM(Брой_случаи!D40:D46))/SUM(Брой_случаи!D40:D46)*100)</f>
        <v>0</v>
      </c>
      <c r="H53" s="45">
        <f>(SUM(Брой_случаи!E40:E53)/Население!E$2)*100000</f>
        <v>5.5897629940490523</v>
      </c>
      <c r="I53" s="46">
        <f>((SUM(Брой_случаи!E47:E53)-SUM(Брой_случаи!E40:E46))/SUM(Брой_случаи!E40:E46)*100)</f>
        <v>450</v>
      </c>
      <c r="J53" s="45">
        <f>(SUM(Брой_случаи!F40:F53)/Население!F$2)*100000</f>
        <v>85.712561115470507</v>
      </c>
      <c r="K53" s="46">
        <f>((SUM(Брой_случаи!F47:F53)-SUM(Брой_случаи!F40:F46))/SUM(Брой_случаи!F40:F46)*100)</f>
        <v>138.0952380952381</v>
      </c>
      <c r="L53" s="45">
        <f>(SUM(Брой_случаи!G40:G53)/Население!G$2)*100000</f>
        <v>0.62707719320248323</v>
      </c>
      <c r="M53" s="46" t="e">
        <f>((SUM(Брой_случаи!G47:G53)-SUM(Брой_случаи!G40:G46))/SUM(Брой_случаи!G40:G46)*100)</f>
        <v>#DIV/0!</v>
      </c>
      <c r="N53" s="45">
        <f>(SUM(Брой_случаи!H40:H53)/Население!H$2)*100000</f>
        <v>1.8762078087769003</v>
      </c>
      <c r="O53" s="46">
        <f>((SUM(Брой_случаи!H47:H53)-SUM(Брой_случаи!H40:H46))/SUM(Брой_случаи!H40:H46)*100)</f>
        <v>-100</v>
      </c>
      <c r="P53" s="45">
        <f>(SUM(Брой_случаи!I40:I53)/Население!I$2)*100000</f>
        <v>0.58204168582553883</v>
      </c>
      <c r="Q53" s="46">
        <f>((SUM(Брой_случаи!I47:I53)-SUM(Брой_случаи!I40:I46))/SUM(Брой_случаи!I40:I46)*100)</f>
        <v>-100</v>
      </c>
      <c r="R53" s="45">
        <f>(SUM(Брой_случаи!J40:J53)/Население!J$2)*100000</f>
        <v>0.63209526939900373</v>
      </c>
      <c r="S53" s="46">
        <f>((SUM(Брой_случаи!J47:J53)-SUM(Брой_случаи!J40:J46))/SUM(Брой_случаи!J40:J46)*100)</f>
        <v>-100</v>
      </c>
      <c r="T53" s="45">
        <f>(SUM(Брой_случаи!K40:K53)/Население!K$2)*100000</f>
        <v>37.634178676816489</v>
      </c>
      <c r="U53" s="46">
        <f>((SUM(Брой_случаи!K47:K53)-SUM(Брой_случаи!K40:K46))/SUM(Брой_случаи!K40:K46)*100)</f>
        <v>533.33333333333326</v>
      </c>
      <c r="V53" s="45">
        <f>(SUM(Брой_случаи!L40:L53)/Население!L$2)*100000</f>
        <v>0</v>
      </c>
      <c r="W53" s="46" t="e">
        <f>((SUM(Брой_случаи!L47:L53)-SUM(Брой_случаи!L40:L46))/SUM(Брой_случаи!L40:L46)*100)</f>
        <v>#DIV/0!</v>
      </c>
      <c r="X53" s="45">
        <f>(SUM(Брой_случаи!M40:M53)/Население!M$2)*100000</f>
        <v>0</v>
      </c>
      <c r="Y53" s="46" t="e">
        <f>((SUM(Брой_случаи!M47:M53)-SUM(Брой_случаи!M40:M46))/SUM(Брой_случаи!M40:M46)*100)</f>
        <v>#DIV/0!</v>
      </c>
      <c r="Z53" s="45">
        <f>(SUM(Брой_случаи!N40:N53)/Население!N$2)*100000</f>
        <v>3.5604646010697221</v>
      </c>
      <c r="AA53" s="46">
        <f>((SUM(Брой_случаи!N47:N53)-SUM(Брой_случаи!N40:N46))/SUM(Брой_случаи!N40:N46)*100)</f>
        <v>700</v>
      </c>
      <c r="AB53" s="45">
        <f>(SUM(Брой_случаи!O40:O53)/Население!O$2)*100000</f>
        <v>2.5169896803423106</v>
      </c>
      <c r="AC53" s="46" t="e">
        <f>((SUM(Брой_случаи!O47:O53)-SUM(Брой_случаи!O40:O46))/SUM(Брой_случаи!O40:O46)*100)</f>
        <v>#DIV/0!</v>
      </c>
      <c r="AD53" s="45">
        <f>(SUM(Брой_случаи!P40:P53)/Население!P$2)*100000</f>
        <v>48.665919045301621</v>
      </c>
      <c r="AE53" s="46">
        <f>((SUM(Брой_случаи!P47:P53)-SUM(Брой_случаи!P40:P46))/SUM(Брой_случаи!P40:P46)*100)</f>
        <v>1077.7777777777778</v>
      </c>
      <c r="AF53" s="45">
        <f>(SUM(Брой_случаи!Q40:Q53)/Население!Q$2)*100000</f>
        <v>1.649667591980216</v>
      </c>
      <c r="AG53" s="46">
        <f>((SUM(Брой_случаи!Q47:Q53)-SUM(Брой_случаи!Q40:Q46))/SUM(Брой_случаи!Q40:Q46)*100)</f>
        <v>166.66666666666669</v>
      </c>
      <c r="AH53" s="45">
        <f>(SUM(Брой_случаи!R40:R53)/Население!R$2)*100000</f>
        <v>0</v>
      </c>
      <c r="AI53" s="46" t="e">
        <f>((SUM(Брой_случаи!R47:R53)-SUM(Брой_случаи!R40:R46))/SUM(Брой_случаи!R40:R46)*100)</f>
        <v>#DIV/0!</v>
      </c>
      <c r="AJ53" s="45">
        <f>(SUM(Брой_случаи!S40:S53)/Население!S$2)*100000</f>
        <v>3.2486065798205841</v>
      </c>
      <c r="AK53" s="46">
        <f>((SUM(Брой_случаи!S47:S53)-SUM(Брой_случаи!S40:S46))/SUM(Брой_случаи!S40:S46)*100)</f>
        <v>150</v>
      </c>
      <c r="AL53" s="45">
        <f>(SUM(Брой_случаи!T40:T53)/Население!T$2)*100000</f>
        <v>2.7773148919624506</v>
      </c>
      <c r="AM53" s="46" t="e">
        <f>((SUM(Брой_случаи!T47:T53)-SUM(Брой_случаи!T40:T46))/SUM(Брой_случаи!T40:T46)*100)</f>
        <v>#DIV/0!</v>
      </c>
      <c r="AN53" s="45">
        <f>(SUM(Брой_случаи!U40:U53)/Население!U$2)*100000</f>
        <v>15.750682982201727</v>
      </c>
      <c r="AO53" s="46">
        <f>((SUM(Брой_случаи!U47:U53)-SUM(Брой_случаи!U40:U46))/SUM(Брой_случаи!U40:U46)*100)</f>
        <v>63.636363636363633</v>
      </c>
      <c r="AP53" s="45">
        <f>(SUM(Брой_случаи!V40:V53)/Население!V$2)*100000</f>
        <v>15.45415910056794</v>
      </c>
      <c r="AQ53" s="46">
        <f>((SUM(Брой_случаи!V47:V53)-SUM(Брой_случаи!V40:V46))/SUM(Брой_случаи!V40:V46)*100)</f>
        <v>-100</v>
      </c>
      <c r="AV53" s="45">
        <f>(SUM(Брой_случаи!Y40:Y53)/Население!Y$2)*100000</f>
        <v>4.1481065489029856</v>
      </c>
      <c r="AW53" s="46">
        <f>((SUM(Брой_случаи!Y47:Y53)-SUM(Брой_случаи!Y40:Y46))/SUM(Брой_случаи!Y40:Y46)*100)</f>
        <v>-55.555555555555557</v>
      </c>
      <c r="AX53" s="45">
        <f>(SUM(Брой_случаи!Z40:Z53)/Население!Z$2)*100000</f>
        <v>0</v>
      </c>
      <c r="AY53" s="46" t="e">
        <f>((SUM(Брой_случаи!Z47:Z53)-SUM(Брой_случаи!Z40:Z46))/SUM(Брой_случаи!Z40:Z46)*100)</f>
        <v>#DIV/0!</v>
      </c>
      <c r="AZ53" s="45">
        <f>(SUM(Брой_случаи!AA40:AA53)/Население!AA$2)*100000</f>
        <v>3.1067340680019702</v>
      </c>
      <c r="BA53" s="46">
        <f>((SUM(Брой_случаи!AA47:AA53)-SUM(Брой_случаи!AA40:AA46))/SUM(Брой_случаи!AA40:AA46)*100)</f>
        <v>-83.333333333333343</v>
      </c>
      <c r="BB53" s="45">
        <f>(SUM(Брой_случаи!AB40:AB53)/Население!AB$2)*100000</f>
        <v>0</v>
      </c>
      <c r="BC53" s="46" t="e">
        <f>((SUM(Брой_случаи!AB47:AB53)-SUM(Брой_случаи!AB40:AB46))/SUM(Брой_случаи!AB40:AB46)*100)</f>
        <v>#DIV/0!</v>
      </c>
      <c r="BD53" s="45">
        <f>(SUM(Брой_случаи!AC40:AC53)/Население!AC$2)*100000</f>
        <v>7.6703455916819365</v>
      </c>
      <c r="BE53" s="46">
        <f>((SUM(Брой_случаи!AC47:AC53)-SUM(Брой_случаи!AC40:AC46))/SUM(Брой_случаи!AC40:AC46)*100)</f>
        <v>25</v>
      </c>
      <c r="BF53" s="45">
        <f>(SUM(Брой_случаи!AD40:AD53)/Население!AD$2)*100000</f>
        <v>17.80822534284048</v>
      </c>
      <c r="BG53" s="46">
        <f>((SUM(Брой_случаи!AD47:AD53)-SUM(Брой_случаи!AD40:AD46))/SUM(Брой_случаи!AD40:AD46)*100)</f>
        <v>-0.71942446043165476</v>
      </c>
      <c r="BH53" s="45">
        <f>(SUM(Брой_случаи!AE40:AE53)/Население!AE$2)*100000</f>
        <v>9.7533159116286292</v>
      </c>
      <c r="BI53" s="46">
        <f>((SUM(Брой_случаи!AE47:AE53)-SUM(Брой_случаи!AE40:AE46))/SUM(Брой_случаи!AE40:AE46)*100)</f>
        <v>77.868852459016395</v>
      </c>
    </row>
    <row r="54" spans="1:61" x14ac:dyDescent="0.3">
      <c r="A54" s="74">
        <f t="shared" si="0"/>
        <v>43949</v>
      </c>
      <c r="B54" s="45">
        <f>(SUM(Брой_случаи!B41:B54)/Население!B$2)*100000</f>
        <v>7.5984327406555803</v>
      </c>
      <c r="C54" s="46">
        <f>((SUM(Брой_случаи!B48:B54)-SUM(Брой_случаи!B41:B47))/SUM(Брой_случаи!B41:B47)*100)</f>
        <v>950</v>
      </c>
      <c r="D54" s="45">
        <f>(SUM(Брой_случаи!C41:C54)/Население!C$2)*100000</f>
        <v>5.1311497440533644</v>
      </c>
      <c r="E54" s="46">
        <f>((SUM(Брой_случаи!C48:C54)-SUM(Брой_случаи!C41:C47))/SUM(Брой_случаи!C41:C47)*100)</f>
        <v>-25</v>
      </c>
      <c r="F54" s="45">
        <f>(SUM(Брой_случаи!D41:D54)/Население!D$2)*100000</f>
        <v>0.4256360598869936</v>
      </c>
      <c r="G54" s="46">
        <f>((SUM(Брой_случаи!D48:D54)-SUM(Брой_случаи!D41:D47))/SUM(Брой_случаи!D41:D47)*100)</f>
        <v>0</v>
      </c>
      <c r="H54" s="45">
        <f>(SUM(Брой_случаи!E41:E54)/Население!E$2)*100000</f>
        <v>5.5897629940490523</v>
      </c>
      <c r="I54" s="46">
        <f>((SUM(Брой_случаи!E48:E54)-SUM(Брой_случаи!E41:E47))/SUM(Брой_случаи!E41:E47)*100)</f>
        <v>450</v>
      </c>
      <c r="J54" s="45">
        <f>(SUM(Брой_случаи!F41:F54)/Население!F$2)*100000</f>
        <v>96.577533651234376</v>
      </c>
      <c r="K54" s="46">
        <f>((SUM(Брой_случаи!F48:F54)-SUM(Брой_случаи!F41:F47))/SUM(Брой_случаи!F41:F47)*100)</f>
        <v>120</v>
      </c>
      <c r="L54" s="45">
        <f>(SUM(Брой_случаи!G41:G54)/Население!G$2)*100000</f>
        <v>0.62707719320248323</v>
      </c>
      <c r="M54" s="46" t="e">
        <f>((SUM(Брой_случаи!G48:G54)-SUM(Брой_случаи!G41:G47))/SUM(Брой_случаи!G41:G47)*100)</f>
        <v>#DIV/0!</v>
      </c>
      <c r="N54" s="45">
        <f>(SUM(Брой_случаи!H41:H54)/Население!H$2)*100000</f>
        <v>2.8143117131653503</v>
      </c>
      <c r="O54" s="46">
        <f>((SUM(Брой_случаи!H48:H54)-SUM(Брой_случаи!H41:H47))/SUM(Брой_случаи!H41:H47)*100)</f>
        <v>-50</v>
      </c>
      <c r="P54" s="45">
        <f>(SUM(Брой_случаи!I41:I54)/Население!I$2)*100000</f>
        <v>0.58204168582553883</v>
      </c>
      <c r="Q54" s="46">
        <f>((SUM(Брой_случаи!I48:I54)-SUM(Брой_случаи!I41:I47))/SUM(Брой_случаи!I41:I47)*100)</f>
        <v>-100</v>
      </c>
      <c r="R54" s="45">
        <f>(SUM(Брой_случаи!J41:J54)/Население!J$2)*100000</f>
        <v>0.63209526939900373</v>
      </c>
      <c r="S54" s="46">
        <f>((SUM(Брой_случаи!J48:J54)-SUM(Брой_случаи!J41:J47))/SUM(Брой_случаи!J41:J47)*100)</f>
        <v>-100</v>
      </c>
      <c r="T54" s="45">
        <f>(SUM(Брой_случаи!K41:K54)/Население!K$2)*100000</f>
        <v>38.489500919471411</v>
      </c>
      <c r="U54" s="46">
        <f>((SUM(Брой_случаи!K48:K54)-SUM(Брой_случаи!K41:K47))/SUM(Брой_случаи!K41:K47)*100)</f>
        <v>700</v>
      </c>
      <c r="V54" s="45">
        <f>(SUM(Брой_случаи!L41:L54)/Население!L$2)*100000</f>
        <v>0</v>
      </c>
      <c r="W54" s="46" t="e">
        <f>((SUM(Брой_случаи!L48:L54)-SUM(Брой_случаи!L41:L47))/SUM(Брой_случаи!L41:L47)*100)</f>
        <v>#DIV/0!</v>
      </c>
      <c r="X54" s="45">
        <f>(SUM(Брой_случаи!M41:M54)/Население!M$2)*100000</f>
        <v>0</v>
      </c>
      <c r="Y54" s="46" t="e">
        <f>((SUM(Брой_случаи!M48:M54)-SUM(Брой_случаи!M41:M47))/SUM(Брой_случаи!M41:M47)*100)</f>
        <v>#DIV/0!</v>
      </c>
      <c r="Z54" s="45">
        <f>(SUM(Брой_случаи!N41:N54)/Население!N$2)*100000</f>
        <v>4.351678956862993</v>
      </c>
      <c r="AA54" s="46">
        <f>((SUM(Брой_случаи!N48:N54)-SUM(Брой_случаи!N41:N47))/SUM(Брой_случаи!N41:N47)*100)</f>
        <v>900</v>
      </c>
      <c r="AB54" s="45">
        <f>(SUM(Брой_случаи!O41:O54)/Население!O$2)*100000</f>
        <v>2.5169896803423106</v>
      </c>
      <c r="AC54" s="46" t="e">
        <f>((SUM(Брой_случаи!O48:O54)-SUM(Брой_случаи!O41:O47))/SUM(Брой_случаи!O41:O47)*100)</f>
        <v>#DIV/0!</v>
      </c>
      <c r="AD54" s="45">
        <f>(SUM(Брой_случаи!P41:P54)/Население!P$2)*100000</f>
        <v>49.089100950043381</v>
      </c>
      <c r="AE54" s="46">
        <f>((SUM(Брой_случаи!P48:P54)-SUM(Брой_случаи!P41:P47))/SUM(Брой_случаи!P41:P47)*100)</f>
        <v>214.28571428571428</v>
      </c>
      <c r="AF54" s="45">
        <f>(SUM(Брой_случаи!Q41:Q54)/Население!Q$2)*100000</f>
        <v>2.0995769352475477</v>
      </c>
      <c r="AG54" s="46">
        <f>((SUM(Брой_случаи!Q48:Q54)-SUM(Брой_случаи!Q41:Q47))/SUM(Брой_случаи!Q41:Q47)*100)</f>
        <v>500</v>
      </c>
      <c r="AH54" s="45">
        <f>(SUM(Брой_случаи!R41:R54)/Население!R$2)*100000</f>
        <v>0</v>
      </c>
      <c r="AI54" s="46" t="e">
        <f>((SUM(Брой_случаи!R48:R54)-SUM(Брой_случаи!R41:R47))/SUM(Брой_случаи!R41:R47)*100)</f>
        <v>#DIV/0!</v>
      </c>
      <c r="AJ54" s="45">
        <f>(SUM(Брой_случаи!S41:S54)/Население!S$2)*100000</f>
        <v>3.2486065798205841</v>
      </c>
      <c r="AK54" s="46">
        <f>((SUM(Брой_случаи!S48:S54)-SUM(Брой_случаи!S41:S47))/SUM(Брой_случаи!S41:S47)*100)</f>
        <v>150</v>
      </c>
      <c r="AL54" s="45">
        <f>(SUM(Брой_случаи!T41:T54)/Население!T$2)*100000</f>
        <v>2.7773148919624506</v>
      </c>
      <c r="AM54" s="46" t="e">
        <f>((SUM(Брой_случаи!T48:T54)-SUM(Брой_случаи!T41:T47))/SUM(Брой_случаи!T41:T47)*100)</f>
        <v>#DIV/0!</v>
      </c>
      <c r="AN54" s="45">
        <f>(SUM(Брой_случаи!U41:U54)/Население!U$2)*100000</f>
        <v>16.836936980974262</v>
      </c>
      <c r="AO54" s="46">
        <f>((SUM(Брой_случаи!U48:U54)-SUM(Брой_случаи!U41:U47))/SUM(Брой_случаи!U41:U47)*100)</f>
        <v>81.818181818181827</v>
      </c>
      <c r="AP54" s="45">
        <f>(SUM(Брой_случаи!V41:V54)/Население!V$2)*100000</f>
        <v>13.522389212996947</v>
      </c>
      <c r="AQ54" s="46">
        <f>((SUM(Брой_случаи!V48:V54)-SUM(Брой_случаи!V41:V47))/SUM(Брой_случаи!V41:V47)*100)</f>
        <v>-100</v>
      </c>
      <c r="AV54" s="45">
        <f>(SUM(Брой_случаи!Y41:Y54)/Население!Y$2)*100000</f>
        <v>4.1481065489029856</v>
      </c>
      <c r="AW54" s="46">
        <f>((SUM(Брой_случаи!Y48:Y54)-SUM(Брой_случаи!Y41:Y47))/SUM(Брой_случаи!Y41:Y47)*100)</f>
        <v>-55.555555555555557</v>
      </c>
      <c r="AX54" s="45">
        <f>(SUM(Брой_случаи!Z41:Z54)/Население!Z$2)*100000</f>
        <v>0</v>
      </c>
      <c r="AY54" s="46" t="e">
        <f>((SUM(Брой_случаи!Z48:Z54)-SUM(Брой_случаи!Z41:Z47))/SUM(Брой_случаи!Z41:Z47)*100)</f>
        <v>#DIV/0!</v>
      </c>
      <c r="AZ54" s="45">
        <f>(SUM(Брой_случаи!AA41:AA54)/Население!AA$2)*100000</f>
        <v>3.5505532205736805</v>
      </c>
      <c r="BA54" s="46">
        <f>((SUM(Брой_случаи!AA48:AA54)-SUM(Брой_случаи!AA41:AA47))/SUM(Брой_случаи!AA41:AA47)*100)</f>
        <v>-66.666666666666657</v>
      </c>
      <c r="BB54" s="45">
        <f>(SUM(Брой_случаи!AB41:AB54)/Население!AB$2)*100000</f>
        <v>0</v>
      </c>
      <c r="BC54" s="46" t="e">
        <f>((SUM(Брой_случаи!AB48:AB54)-SUM(Брой_случаи!AB41:AB47))/SUM(Брой_случаи!AB41:AB47)*100)</f>
        <v>#DIV/0!</v>
      </c>
      <c r="BD54" s="45">
        <f>(SUM(Брой_случаи!AC41:AC54)/Население!AC$2)*100000</f>
        <v>7.6703455916819365</v>
      </c>
      <c r="BE54" s="46">
        <f>((SUM(Брой_случаи!AC48:AC54)-SUM(Брой_случаи!AC41:AC47))/SUM(Брой_случаи!AC41:AC47)*100)</f>
        <v>25</v>
      </c>
      <c r="BF54" s="45">
        <f>(SUM(Брой_случаи!AD41:AD54)/Население!AD$2)*100000</f>
        <v>17.165329121077288</v>
      </c>
      <c r="BG54" s="46">
        <f>((SUM(Брой_случаи!AD48:AD54)-SUM(Брой_случаи!AD41:AD47))/SUM(Брой_случаи!AD41:AD47)*100)</f>
        <v>-0.74626865671641784</v>
      </c>
      <c r="BH54" s="45">
        <f>(SUM(Брой_случаи!AE41:AE54)/Население!AE$2)*100000</f>
        <v>9.8683992852171674</v>
      </c>
      <c r="BI54" s="46">
        <f>((SUM(Брой_случаи!AE48:AE54)-SUM(Брой_случаи!AE41:AE47))/SUM(Брой_случаи!AE41:AE47)*100)</f>
        <v>61.832061068702295</v>
      </c>
    </row>
    <row r="55" spans="1:61" x14ac:dyDescent="0.3">
      <c r="A55" s="74">
        <f t="shared" si="0"/>
        <v>43950</v>
      </c>
      <c r="B55" s="45">
        <f>(SUM(Брой_случаи!B42:B55)/Население!B$2)*100000</f>
        <v>7.9287993815536488</v>
      </c>
      <c r="C55" s="46">
        <f>((SUM(Брой_случаи!B49:B55)-SUM(Брой_случаи!B42:B48))/SUM(Брой_случаи!B42:B48)*100)</f>
        <v>600</v>
      </c>
      <c r="D55" s="45">
        <f>(SUM(Брой_случаи!C42:C55)/Население!C$2)*100000</f>
        <v>4.8868092800508229</v>
      </c>
      <c r="E55" s="46">
        <f>((SUM(Брой_случаи!C49:C55)-SUM(Брой_случаи!C42:C48))/SUM(Брой_случаи!C42:C48)*100)</f>
        <v>-57.142857142857139</v>
      </c>
      <c r="F55" s="45">
        <f>(SUM(Брой_случаи!D42:D55)/Население!D$2)*100000</f>
        <v>0.4256360598869936</v>
      </c>
      <c r="G55" s="46">
        <f>((SUM(Брой_случаи!D49:D55)-SUM(Брой_случаи!D42:D48))/SUM(Брой_случаи!D42:D48)*100)</f>
        <v>0</v>
      </c>
      <c r="H55" s="45">
        <f>(SUM(Брой_случаи!E42:E55)/Население!E$2)*100000</f>
        <v>5.5897629940490523</v>
      </c>
      <c r="I55" s="46">
        <f>((SUM(Брой_случаи!E49:E55)-SUM(Брой_случаи!E42:E48))/SUM(Брой_случаи!E42:E48)*100)</f>
        <v>450</v>
      </c>
      <c r="J55" s="45">
        <f>(SUM(Брой_случаи!F42:F55)/Население!F$2)*100000</f>
        <v>97.784752821874804</v>
      </c>
      <c r="K55" s="46">
        <f>((SUM(Брой_случаи!F49:F55)-SUM(Брой_случаи!F42:F48))/SUM(Брой_случаи!F42:F48)*100)</f>
        <v>124</v>
      </c>
      <c r="L55" s="45">
        <f>(SUM(Брой_случаи!G42:G55)/Население!G$2)*100000</f>
        <v>3.1353859660124161</v>
      </c>
      <c r="M55" s="46" t="e">
        <f>((SUM(Брой_случаи!G49:G55)-SUM(Брой_случаи!G42:G48))/SUM(Брой_случаи!G42:G48)*100)</f>
        <v>#DIV/0!</v>
      </c>
      <c r="N55" s="45">
        <f>(SUM(Брой_случаи!H42:H55)/Население!H$2)*100000</f>
        <v>2.8143117131653503</v>
      </c>
      <c r="O55" s="46">
        <f>((SUM(Брой_случаи!H49:H55)-SUM(Брой_случаи!H42:H48))/SUM(Брой_случаи!H42:H48)*100)</f>
        <v>-50</v>
      </c>
      <c r="P55" s="45">
        <f>(SUM(Брой_случаи!I42:I55)/Население!I$2)*100000</f>
        <v>0.58204168582553883</v>
      </c>
      <c r="Q55" s="46">
        <f>((SUM(Брой_случаи!I49:I55)-SUM(Брой_случаи!I42:I48))/SUM(Брой_случаи!I42:I48)*100)</f>
        <v>-100</v>
      </c>
      <c r="R55" s="45">
        <f>(SUM(Брой_случаи!J42:J55)/Население!J$2)*100000</f>
        <v>0.63209526939900373</v>
      </c>
      <c r="S55" s="46">
        <f>((SUM(Брой_случаи!J49:J55)-SUM(Брой_случаи!J42:J48))/SUM(Брой_случаи!J42:J48)*100)</f>
        <v>-100</v>
      </c>
      <c r="T55" s="45">
        <f>(SUM(Брой_случаи!K42:K55)/Население!K$2)*100000</f>
        <v>40.200145404781253</v>
      </c>
      <c r="U55" s="46">
        <f>((SUM(Брой_случаи!K49:K55)-SUM(Брой_случаи!K42:K48))/SUM(Брой_случаи!K42:K48)*100)</f>
        <v>322.22222222222223</v>
      </c>
      <c r="V55" s="45">
        <f>(SUM(Брой_случаи!L42:L55)/Население!L$2)*100000</f>
        <v>0</v>
      </c>
      <c r="W55" s="46" t="e">
        <f>((SUM(Брой_случаи!L49:L55)-SUM(Брой_случаи!L42:L48))/SUM(Брой_случаи!L42:L48)*100)</f>
        <v>#DIV/0!</v>
      </c>
      <c r="X55" s="45">
        <f>(SUM(Брой_случаи!M42:M55)/Население!M$2)*100000</f>
        <v>0</v>
      </c>
      <c r="Y55" s="46" t="e">
        <f>((SUM(Брой_случаи!M49:M55)-SUM(Брой_случаи!M42:M48))/SUM(Брой_случаи!M42:M48)*100)</f>
        <v>#DIV/0!</v>
      </c>
      <c r="Z55" s="45">
        <f>(SUM(Брой_случаи!N42:N55)/Население!N$2)*100000</f>
        <v>4.351678956862993</v>
      </c>
      <c r="AA55" s="46">
        <f>((SUM(Брой_случаи!N49:N55)-SUM(Брой_случаи!N42:N48))/SUM(Брой_случаи!N42:N48)*100)</f>
        <v>166.66666666666669</v>
      </c>
      <c r="AB55" s="45">
        <f>(SUM(Брой_случаи!O42:O55)/Население!O$2)*100000</f>
        <v>2.5169896803423106</v>
      </c>
      <c r="AC55" s="46">
        <f>((SUM(Брой_случаи!O49:O55)-SUM(Брой_случаи!O42:O48))/SUM(Брой_случаи!O42:O48)*100)</f>
        <v>100</v>
      </c>
      <c r="AD55" s="45">
        <f>(SUM(Брой_случаи!P42:P55)/Население!P$2)*100000</f>
        <v>52.474556187977399</v>
      </c>
      <c r="AE55" s="46">
        <f>((SUM(Брой_случаи!P49:P55)-SUM(Брой_случаи!P42:P48))/SUM(Брой_случаи!P42:P48)*100)</f>
        <v>75.555555555555557</v>
      </c>
      <c r="AF55" s="45">
        <f>(SUM(Брой_случаи!Q42:Q55)/Население!Q$2)*100000</f>
        <v>3.7492445272277632</v>
      </c>
      <c r="AG55" s="46">
        <f>((SUM(Брой_случаи!Q49:Q55)-SUM(Брой_случаи!Q42:Q48))/SUM(Брой_случаи!Q42:Q48)*100)</f>
        <v>425</v>
      </c>
      <c r="AH55" s="45">
        <f>(SUM(Брой_случаи!R42:R55)/Население!R$2)*100000</f>
        <v>0</v>
      </c>
      <c r="AI55" s="46" t="e">
        <f>((SUM(Брой_случаи!R49:R55)-SUM(Брой_случаи!R42:R48))/SUM(Брой_случаи!R42:R48)*100)</f>
        <v>#DIV/0!</v>
      </c>
      <c r="AJ55" s="45">
        <f>(SUM(Брой_случаи!S42:S55)/Население!S$2)*100000</f>
        <v>3.7126932340806675</v>
      </c>
      <c r="AK55" s="46">
        <f>((SUM(Брой_случаи!S49:S55)-SUM(Брой_случаи!S42:S48))/SUM(Брой_случаи!S42:S48)*100)</f>
        <v>200</v>
      </c>
      <c r="AL55" s="45">
        <f>(SUM(Брой_случаи!T42:T55)/Население!T$2)*100000</f>
        <v>2.7773148919624506</v>
      </c>
      <c r="AM55" s="46" t="e">
        <f>((SUM(Брой_случаи!T49:T55)-SUM(Брой_случаи!T42:T48))/SUM(Брой_случаи!T42:T48)*100)</f>
        <v>#DIV/0!</v>
      </c>
      <c r="AN55" s="45">
        <f>(SUM(Брой_случаи!U42:U55)/Население!U$2)*100000</f>
        <v>17.380063980360529</v>
      </c>
      <c r="AO55" s="46">
        <f>((SUM(Брой_случаи!U49:U55)-SUM(Брой_случаи!U42:U48))/SUM(Брой_случаи!U42:U48)*100)</f>
        <v>66.666666666666657</v>
      </c>
      <c r="AP55" s="45">
        <f>(SUM(Брой_случаи!V42:V55)/Население!V$2)*100000</f>
        <v>6.7611946064984734</v>
      </c>
      <c r="AQ55" s="46">
        <f>((SUM(Брой_случаи!V49:V55)-SUM(Брой_случаи!V42:V48))/SUM(Брой_случаи!V42:V48)*100)</f>
        <v>-100</v>
      </c>
      <c r="AV55" s="45">
        <f>(SUM(Брой_случаи!Y42:Y55)/Население!Y$2)*100000</f>
        <v>3.8290214297566023</v>
      </c>
      <c r="AW55" s="46">
        <f>((SUM(Брой_случаи!Y49:Y55)-SUM(Брой_случаи!Y42:Y48))/SUM(Брой_случаи!Y42:Y48)*100)</f>
        <v>-50</v>
      </c>
      <c r="AX55" s="45">
        <f>(SUM(Брой_случаи!Z42:Z55)/Население!Z$2)*100000</f>
        <v>0</v>
      </c>
      <c r="AY55" s="46" t="e">
        <f>((SUM(Брой_случаи!Z49:Z55)-SUM(Брой_случаи!Z42:Z48))/SUM(Брой_случаи!Z42:Z48)*100)</f>
        <v>#DIV/0!</v>
      </c>
      <c r="AZ55" s="45">
        <f>(SUM(Брой_случаи!AA42:AA55)/Население!AA$2)*100000</f>
        <v>3.5505532205736805</v>
      </c>
      <c r="BA55" s="46">
        <f>((SUM(Брой_случаи!AA49:AA55)-SUM(Брой_случаи!AA42:AA48))/SUM(Брой_случаи!AA42:AA48)*100)</f>
        <v>-66.666666666666657</v>
      </c>
      <c r="BB55" s="45">
        <f>(SUM(Брой_случаи!AB42:AB55)/Население!AB$2)*100000</f>
        <v>0</v>
      </c>
      <c r="BC55" s="46" t="e">
        <f>((SUM(Брой_случаи!AB49:AB55)-SUM(Брой_случаи!AB42:AB48))/SUM(Брой_случаи!AB42:AB48)*100)</f>
        <v>#DIV/0!</v>
      </c>
      <c r="BD55" s="45">
        <f>(SUM(Брой_случаи!AC42:AC55)/Население!AC$2)*100000</f>
        <v>7.6703455916819365</v>
      </c>
      <c r="BE55" s="46">
        <f>((SUM(Брой_случаи!AC49:AC55)-SUM(Брой_случаи!AC42:AC48))/SUM(Брой_случаи!AC42:AC48)*100)</f>
        <v>100</v>
      </c>
      <c r="BF55" s="45">
        <f>(SUM(Брой_случаи!AD42:AD55)/Население!AD$2)*100000</f>
        <v>16.779591388019373</v>
      </c>
      <c r="BG55" s="46">
        <f>((SUM(Брой_случаи!AD49:AD55)-SUM(Брой_случаи!AD42:AD48))/SUM(Брой_случаи!AD42:AD48)*100)</f>
        <v>3.90625</v>
      </c>
      <c r="BH55" s="45">
        <f>(SUM(Брой_случаи!AE42:AE55)/Население!AE$2)*100000</f>
        <v>10.069795188997109</v>
      </c>
      <c r="BI55" s="46">
        <f>((SUM(Брой_случаи!AE49:AE55)-SUM(Брой_случаи!AE42:AE48))/SUM(Брой_случаи!AE42:AE48)*100)</f>
        <v>52.707581227436826</v>
      </c>
    </row>
    <row r="56" spans="1:61" x14ac:dyDescent="0.3">
      <c r="A56" s="74">
        <f t="shared" si="0"/>
        <v>43951</v>
      </c>
      <c r="B56" s="45">
        <f>(SUM(Брой_случаи!B43:B56)/Население!B$2)*100000</f>
        <v>7.5984327406555803</v>
      </c>
      <c r="C56" s="46">
        <f>((SUM(Брой_случаи!B50:B56)-SUM(Брой_случаи!B43:B49))/SUM(Брой_случаи!B43:B49)*100)</f>
        <v>566.66666666666674</v>
      </c>
      <c r="D56" s="45">
        <f>(SUM(Брой_случаи!C43:C56)/Население!C$2)*100000</f>
        <v>4.8868092800508229</v>
      </c>
      <c r="E56" s="46">
        <f>((SUM(Брой_случаи!C50:C56)-SUM(Брой_случаи!C43:C49))/SUM(Брой_случаи!C43:C49)*100)</f>
        <v>-66.666666666666657</v>
      </c>
      <c r="F56" s="45">
        <f>(SUM(Брой_случаи!D43:D56)/Население!D$2)*100000</f>
        <v>0.4256360598869936</v>
      </c>
      <c r="G56" s="46">
        <f>((SUM(Брой_случаи!D50:D56)-SUM(Брой_случаи!D43:D49))/SUM(Брой_случаи!D43:D49)*100)</f>
        <v>-100</v>
      </c>
      <c r="H56" s="45">
        <f>(SUM(Брой_случаи!E43:E56)/Население!E$2)*100000</f>
        <v>5.1597812252760482</v>
      </c>
      <c r="I56" s="46">
        <f>((SUM(Брой_случаи!E50:E56)-SUM(Брой_случаи!E43:E49))/SUM(Брой_случаи!E43:E49)*100)</f>
        <v>0</v>
      </c>
      <c r="J56" s="45">
        <f>(SUM(Брой_случаи!F43:F56)/Население!F$2)*100000</f>
        <v>119.51469789340254</v>
      </c>
      <c r="K56" s="46">
        <f>((SUM(Брой_случаи!F50:F56)-SUM(Брой_случаи!F43:F49))/SUM(Брой_случаи!F43:F49)*100)</f>
        <v>75</v>
      </c>
      <c r="L56" s="45">
        <f>(SUM(Брой_случаи!G43:G56)/Население!G$2)*100000</f>
        <v>3.1353859660124161</v>
      </c>
      <c r="M56" s="46">
        <f>((SUM(Брой_случаи!G50:G56)-SUM(Брой_случаи!G43:G49))/SUM(Брой_случаи!G43:G49)*100)</f>
        <v>300</v>
      </c>
      <c r="N56" s="45">
        <f>(SUM(Брой_случаи!H43:H56)/Население!H$2)*100000</f>
        <v>2.8143117131653503</v>
      </c>
      <c r="O56" s="46">
        <f>((SUM(Брой_случаи!H50:H56)-SUM(Брой_случаи!H43:H49))/SUM(Брой_случаи!H43:H49)*100)</f>
        <v>100</v>
      </c>
      <c r="P56" s="45">
        <f>(SUM(Брой_случаи!I43:I56)/Население!I$2)*100000</f>
        <v>0</v>
      </c>
      <c r="Q56" s="46" t="e">
        <f>((SUM(Брой_случаи!I50:I56)-SUM(Брой_случаи!I43:I49))/SUM(Брой_случаи!I43:I49)*100)</f>
        <v>#DIV/0!</v>
      </c>
      <c r="R56" s="45">
        <f>(SUM(Брой_случаи!J43:J56)/Население!J$2)*100000</f>
        <v>0</v>
      </c>
      <c r="S56" s="46" t="e">
        <f>((SUM(Брой_случаи!J50:J56)-SUM(Брой_случаи!J43:J49))/SUM(Брой_случаи!J43:J49)*100)</f>
        <v>#DIV/0!</v>
      </c>
      <c r="T56" s="45">
        <f>(SUM(Брой_случаи!K43:K56)/Население!K$2)*100000</f>
        <v>39.344823162126332</v>
      </c>
      <c r="U56" s="46">
        <f>((SUM(Брой_случаи!K50:K56)-SUM(Брой_случаи!K43:K49))/SUM(Брой_случаи!K43:K49)*100)</f>
        <v>128.57142857142858</v>
      </c>
      <c r="V56" s="45">
        <f>(SUM(Брой_случаи!L43:L56)/Население!L$2)*100000</f>
        <v>0</v>
      </c>
      <c r="W56" s="46" t="e">
        <f>((SUM(Брой_случаи!L50:L56)-SUM(Брой_случаи!L43:L49))/SUM(Брой_случаи!L43:L49)*100)</f>
        <v>#DIV/0!</v>
      </c>
      <c r="X56" s="45">
        <f>(SUM(Брой_случаи!M43:M56)/Население!M$2)*100000</f>
        <v>0</v>
      </c>
      <c r="Y56" s="46" t="e">
        <f>((SUM(Брой_случаи!M50:M56)-SUM(Брой_случаи!M43:M49))/SUM(Брой_случаи!M43:M49)*100)</f>
        <v>#DIV/0!</v>
      </c>
      <c r="Z56" s="45">
        <f>(SUM(Брой_случаи!N43:N56)/Население!N$2)*100000</f>
        <v>4.351678956862993</v>
      </c>
      <c r="AA56" s="46">
        <f>((SUM(Брой_случаи!N50:N56)-SUM(Брой_случаи!N43:N49))/SUM(Брой_случаи!N43:N49)*100)</f>
        <v>-16.666666666666664</v>
      </c>
      <c r="AB56" s="45">
        <f>(SUM(Брой_случаи!O43:O56)/Население!O$2)*100000</f>
        <v>4.1949828005705179</v>
      </c>
      <c r="AC56" s="46">
        <f>((SUM(Брой_случаи!O50:O56)-SUM(Брой_случаи!O43:O49))/SUM(Брой_случаи!O43:O49)*100)</f>
        <v>300</v>
      </c>
      <c r="AD56" s="45">
        <f>(SUM(Брой_случаи!P43:P56)/Население!P$2)*100000</f>
        <v>57.975920949620196</v>
      </c>
      <c r="AE56" s="46">
        <f>((SUM(Брой_случаи!P50:P56)-SUM(Брой_случаи!P43:P49))/SUM(Брой_случаи!P43:P49)*100)</f>
        <v>36.206896551724135</v>
      </c>
      <c r="AF56" s="45">
        <f>(SUM(Брой_случаи!Q43:Q56)/Население!Q$2)*100000</f>
        <v>5.3989121192079796</v>
      </c>
      <c r="AG56" s="46">
        <f>((SUM(Брой_случаи!Q50:Q56)-SUM(Брой_случаи!Q43:Q49))/SUM(Брой_случаи!Q43:Q49)*100)</f>
        <v>520</v>
      </c>
      <c r="AH56" s="45">
        <f>(SUM(Брой_случаи!R43:R56)/Население!R$2)*100000</f>
        <v>0</v>
      </c>
      <c r="AI56" s="46" t="e">
        <f>((SUM(Брой_случаи!R50:R56)-SUM(Брой_случаи!R43:R49))/SUM(Брой_случаи!R43:R49)*100)</f>
        <v>#DIV/0!</v>
      </c>
      <c r="AJ56" s="45">
        <f>(SUM(Брой_случаи!S43:S56)/Население!S$2)*100000</f>
        <v>3.2486065798205841</v>
      </c>
      <c r="AK56" s="46">
        <f>((SUM(Брой_случаи!S50:S56)-SUM(Брой_случаи!S43:S49))/SUM(Брой_случаи!S43:S49)*100)</f>
        <v>500</v>
      </c>
      <c r="AL56" s="45">
        <f>(SUM(Брой_случаи!T43:T56)/Население!T$2)*100000</f>
        <v>2.7773148919624506</v>
      </c>
      <c r="AM56" s="46">
        <f>((SUM(Брой_случаи!T50:T56)-SUM(Брой_случаи!T43:T49))/SUM(Брой_случаи!T43:T49)*100)</f>
        <v>100</v>
      </c>
      <c r="AN56" s="45">
        <f>(SUM(Брой_случаи!U43:U56)/Население!U$2)*100000</f>
        <v>16.836936980974262</v>
      </c>
      <c r="AO56" s="46">
        <f>((SUM(Брой_случаи!U50:U56)-SUM(Брой_случаи!U43:U49))/SUM(Брой_случаи!U43:U49)*100)</f>
        <v>-6.25</v>
      </c>
      <c r="AP56" s="45">
        <f>(SUM(Брой_случаи!V43:V56)/Население!V$2)*100000</f>
        <v>5.7953096627129783</v>
      </c>
      <c r="AQ56" s="46">
        <f>((SUM(Брой_случаи!V50:V56)-SUM(Брой_случаи!V43:V49))/SUM(Брой_случаи!V43:V49)*100)</f>
        <v>-80</v>
      </c>
      <c r="AV56" s="45">
        <f>(SUM(Брой_случаи!Y43:Y56)/Население!Y$2)*100000</f>
        <v>4.1481065489029856</v>
      </c>
      <c r="AW56" s="46">
        <f>((SUM(Брой_случаи!Y50:Y56)-SUM(Брой_случаи!Y43:Y49))/SUM(Брой_случаи!Y43:Y49)*100)</f>
        <v>-37.5</v>
      </c>
      <c r="AX56" s="45">
        <f>(SUM(Брой_случаи!Z43:Z56)/Население!Z$2)*100000</f>
        <v>0</v>
      </c>
      <c r="AY56" s="46" t="e">
        <f>((SUM(Брой_случаи!Z50:Z56)-SUM(Брой_случаи!Z43:Z49))/SUM(Брой_случаи!Z43:Z49)*100)</f>
        <v>#DIV/0!</v>
      </c>
      <c r="AZ56" s="45">
        <f>(SUM(Брой_случаи!AA43:AA56)/Население!AA$2)*100000</f>
        <v>3.5505532205736805</v>
      </c>
      <c r="BA56" s="46">
        <f>((SUM(Брой_случаи!AA50:AA56)-SUM(Брой_случаи!AA43:AA49))/SUM(Брой_случаи!AA43:AA49)*100)</f>
        <v>-66.666666666666657</v>
      </c>
      <c r="BB56" s="45">
        <f>(SUM(Брой_случаи!AB43:AB56)/Население!AB$2)*100000</f>
        <v>0</v>
      </c>
      <c r="BC56" s="46" t="e">
        <f>((SUM(Брой_случаи!AB50:AB56)-SUM(Брой_случаи!AB43:AB49))/SUM(Брой_случаи!AB43:AB49)*100)</f>
        <v>#DIV/0!</v>
      </c>
      <c r="BD56" s="45">
        <f>(SUM(Брой_случаи!AC43:AC56)/Население!AC$2)*100000</f>
        <v>10.227127455575914</v>
      </c>
      <c r="BE56" s="46">
        <f>((SUM(Брой_случаи!AC50:AC56)-SUM(Брой_случаи!AC43:AC49))/SUM(Брой_случаи!AC43:AC49)*100)</f>
        <v>100</v>
      </c>
      <c r="BF56" s="45">
        <f>(SUM(Брой_случаи!AD43:AD56)/Население!AD$2)*100000</f>
        <v>14.593744234024511</v>
      </c>
      <c r="BG56" s="46">
        <f>((SUM(Брой_случаи!AD50:AD56)-SUM(Брой_случаи!AD43:AD49))/SUM(Брой_случаи!AD43:AD49)*100)</f>
        <v>10.185185185185185</v>
      </c>
      <c r="BH56" s="45">
        <f>(SUM(Брой_случаи!AE43:AE56)/Население!AE$2)*100000</f>
        <v>10.156107719188512</v>
      </c>
      <c r="BI56" s="46">
        <f>((SUM(Брой_случаи!AE50:AE56)-SUM(Брой_случаи!AE43:AE49))/SUM(Брой_случаи!AE43:AE49)*100)</f>
        <v>37.710437710437709</v>
      </c>
    </row>
    <row r="57" spans="1:61" x14ac:dyDescent="0.3">
      <c r="A57" s="74">
        <f t="shared" si="0"/>
        <v>43952</v>
      </c>
      <c r="B57" s="45">
        <f>(SUM(Брой_случаи!B44:B57)/Население!B$2)*100000</f>
        <v>8.2591660224517174</v>
      </c>
      <c r="C57" s="46">
        <f>((SUM(Брой_случаи!B51:B57)-SUM(Брой_случаи!B44:B50))/SUM(Брой_случаи!B44:B50)*100)</f>
        <v>-7.6923076923076925</v>
      </c>
      <c r="D57" s="45">
        <f>(SUM(Брой_случаи!C44:C57)/Население!C$2)*100000</f>
        <v>4.6424688160482814</v>
      </c>
      <c r="E57" s="46">
        <f>((SUM(Брой_случаи!C51:C57)-SUM(Брой_случаи!C44:C50))/SUM(Брой_случаи!C44:C50)*100)</f>
        <v>-73.333333333333329</v>
      </c>
      <c r="F57" s="45">
        <f>(SUM(Брой_случаи!D44:D57)/Население!D$2)*100000</f>
        <v>0.2128180299434968</v>
      </c>
      <c r="G57" s="46">
        <f>((SUM(Брой_случаи!D51:D57)-SUM(Брой_случаи!D44:D50))/SUM(Брой_случаи!D44:D50)*100)</f>
        <v>-100</v>
      </c>
      <c r="H57" s="45">
        <f>(SUM(Брой_случаи!E44:E57)/Население!E$2)*100000</f>
        <v>6.0197447628220564</v>
      </c>
      <c r="I57" s="46">
        <f>((SUM(Брой_случаи!E51:E57)-SUM(Брой_случаи!E44:E50))/SUM(Брой_случаи!E44:E50)*100)</f>
        <v>0</v>
      </c>
      <c r="J57" s="45">
        <f>(SUM(Брой_случаи!F44:F57)/Население!F$2)*100000</f>
        <v>112.27138286955997</v>
      </c>
      <c r="K57" s="46">
        <f>((SUM(Брой_случаи!F51:F57)-SUM(Брой_случаи!F44:F50))/SUM(Брой_случаи!F44:F50)*100)</f>
        <v>90.625</v>
      </c>
      <c r="L57" s="45">
        <f>(SUM(Брой_случаи!G44:G57)/Население!G$2)*100000</f>
        <v>3.7624631592148994</v>
      </c>
      <c r="M57" s="46">
        <f>((SUM(Брой_случаи!G51:G57)-SUM(Брой_случаи!G44:G50))/SUM(Брой_случаи!G44:G50)*100)</f>
        <v>400</v>
      </c>
      <c r="N57" s="45">
        <f>(SUM(Брой_случаи!H44:H57)/Население!H$2)*100000</f>
        <v>1.8762078087769003</v>
      </c>
      <c r="O57" s="46" t="e">
        <f>((SUM(Брой_случаи!H51:H57)-SUM(Брой_случаи!H44:H50))/SUM(Брой_случаи!H44:H50)*100)</f>
        <v>#DIV/0!</v>
      </c>
      <c r="P57" s="45">
        <f>(SUM(Брой_случаи!I44:I57)/Население!I$2)*100000</f>
        <v>0</v>
      </c>
      <c r="Q57" s="46" t="e">
        <f>((SUM(Брой_случаи!I51:I57)-SUM(Брой_случаи!I44:I50))/SUM(Брой_случаи!I44:I50)*100)</f>
        <v>#DIV/0!</v>
      </c>
      <c r="R57" s="45">
        <f>(SUM(Брой_случаи!J44:J57)/Население!J$2)*100000</f>
        <v>0</v>
      </c>
      <c r="S57" s="46" t="e">
        <f>((SUM(Брой_случаи!J51:J57)-SUM(Брой_случаи!J44:J50))/SUM(Брой_случаи!J44:J50)*100)</f>
        <v>#DIV/0!</v>
      </c>
      <c r="T57" s="45">
        <f>(SUM(Брой_случаи!K44:K57)/Население!K$2)*100000</f>
        <v>39.344823162126332</v>
      </c>
      <c r="U57" s="46">
        <f>((SUM(Брой_случаи!K51:K57)-SUM(Брой_случаи!K44:K50))/SUM(Брой_случаи!K44:K50)*100)</f>
        <v>128.57142857142858</v>
      </c>
      <c r="V57" s="45">
        <f>(SUM(Брой_случаи!L44:L57)/Население!L$2)*100000</f>
        <v>0</v>
      </c>
      <c r="W57" s="46" t="e">
        <f>((SUM(Брой_случаи!L51:L57)-SUM(Брой_случаи!L44:L50))/SUM(Брой_случаи!L44:L50)*100)</f>
        <v>#DIV/0!</v>
      </c>
      <c r="X57" s="45">
        <f>(SUM(Брой_случаи!M44:M57)/Население!M$2)*100000</f>
        <v>0</v>
      </c>
      <c r="Y57" s="46" t="e">
        <f>((SUM(Брой_случаи!M51:M57)-SUM(Брой_случаи!M44:M50))/SUM(Брой_случаи!M44:M50)*100)</f>
        <v>#DIV/0!</v>
      </c>
      <c r="Z57" s="45">
        <f>(SUM(Брой_случаи!N44:N57)/Население!N$2)*100000</f>
        <v>3.9560717789663578</v>
      </c>
      <c r="AA57" s="46">
        <f>((SUM(Брой_случаи!N51:N57)-SUM(Брой_случаи!N44:N50))/SUM(Брой_случаи!N44:N50)*100)</f>
        <v>0</v>
      </c>
      <c r="AB57" s="45">
        <f>(SUM(Брой_случаи!O44:O57)/Население!O$2)*100000</f>
        <v>7.5509690410269314</v>
      </c>
      <c r="AC57" s="46">
        <f>((SUM(Брой_случаи!O51:O57)-SUM(Брой_случаи!O44:O50))/SUM(Брой_случаи!O44:O50)*100)</f>
        <v>250</v>
      </c>
      <c r="AD57" s="45">
        <f>(SUM(Брой_случаи!P44:P57)/Население!P$2)*100000</f>
        <v>60.938194282812468</v>
      </c>
      <c r="AE57" s="46">
        <f>((SUM(Брой_случаи!P51:P57)-SUM(Брой_случаи!P44:P50))/SUM(Брой_случаи!P44:P50)*100)</f>
        <v>-28.571428571428569</v>
      </c>
      <c r="AF57" s="45">
        <f>(SUM(Брой_случаи!Q44:Q57)/Население!Q$2)*100000</f>
        <v>5.8488214624753105</v>
      </c>
      <c r="AG57" s="46">
        <f>((SUM(Брой_случаи!Q51:Q57)-SUM(Брой_случаи!Q44:Q50))/SUM(Брой_случаи!Q44:Q50)*100)</f>
        <v>450</v>
      </c>
      <c r="AH57" s="45">
        <f>(SUM(Брой_случаи!R44:R57)/Население!R$2)*100000</f>
        <v>0</v>
      </c>
      <c r="AI57" s="46" t="e">
        <f>((SUM(Брой_случаи!R51:R57)-SUM(Брой_случаи!R44:R50))/SUM(Брой_случаи!R44:R50)*100)</f>
        <v>#DIV/0!</v>
      </c>
      <c r="AJ57" s="45">
        <f>(SUM(Брой_случаи!S44:S57)/Население!S$2)*100000</f>
        <v>3.7126932340806675</v>
      </c>
      <c r="AK57" s="46">
        <f>((SUM(Брой_случаи!S51:S57)-SUM(Брой_случаи!S44:S50))/SUM(Брой_случаи!S44:S50)*100)</f>
        <v>66.666666666666657</v>
      </c>
      <c r="AL57" s="45">
        <f>(SUM(Брой_случаи!T44:T57)/Население!T$2)*100000</f>
        <v>2.7773148919624506</v>
      </c>
      <c r="AM57" s="46">
        <f>((SUM(Брой_случаи!T51:T57)-SUM(Брой_случаи!T44:T50))/SUM(Брой_случаи!T44:T50)*100)</f>
        <v>100</v>
      </c>
      <c r="AN57" s="45">
        <f>(SUM(Брой_случаи!U44:U57)/Население!U$2)*100000</f>
        <v>17.923190979746792</v>
      </c>
      <c r="AO57" s="46">
        <f>((SUM(Брой_случаи!U51:U57)-SUM(Брой_случаи!U44:U50))/SUM(Брой_случаи!U44:U50)*100)</f>
        <v>-26.315789473684209</v>
      </c>
      <c r="AP57" s="45">
        <f>(SUM(Брой_случаи!V44:V57)/Население!V$2)*100000</f>
        <v>5.7953096627129783</v>
      </c>
      <c r="AQ57" s="46">
        <f>((SUM(Брой_случаи!V51:V57)-SUM(Брой_случаи!V44:V50))/SUM(Брой_случаи!V44:V50)*100)</f>
        <v>-50</v>
      </c>
      <c r="AV57" s="45">
        <f>(SUM(Брой_случаи!Y44:Y57)/Население!Y$2)*100000</f>
        <v>1.9145107148783012</v>
      </c>
      <c r="AW57" s="46">
        <f>((SUM(Брой_случаи!Y51:Y57)-SUM(Брой_случаи!Y44:Y50))/SUM(Брой_случаи!Y44:Y50)*100)</f>
        <v>400</v>
      </c>
      <c r="AX57" s="45">
        <f>(SUM(Брой_случаи!Z44:Z57)/Население!Z$2)*100000</f>
        <v>0</v>
      </c>
      <c r="AY57" s="46" t="e">
        <f>((SUM(Брой_случаи!Z51:Z57)-SUM(Брой_случаи!Z44:Z50))/SUM(Брой_случаи!Z44:Z50)*100)</f>
        <v>#DIV/0!</v>
      </c>
      <c r="AZ57" s="45">
        <f>(SUM(Брой_случаи!AA44:AA57)/Население!AA$2)*100000</f>
        <v>1.7752766102868403</v>
      </c>
      <c r="BA57" s="46">
        <f>((SUM(Брой_случаи!AA51:AA57)-SUM(Брой_случаи!AA44:AA50))/SUM(Брой_случаи!AA44:AA50)*100)</f>
        <v>0</v>
      </c>
      <c r="BB57" s="45">
        <f>(SUM(Брой_случаи!AB44:AB57)/Население!AB$2)*100000</f>
        <v>0</v>
      </c>
      <c r="BC57" s="46" t="e">
        <f>((SUM(Брой_случаи!AB51:AB57)-SUM(Брой_случаи!AB44:AB50))/SUM(Брой_случаи!AB44:AB50)*100)</f>
        <v>#DIV/0!</v>
      </c>
      <c r="BD57" s="45">
        <f>(SUM(Брой_случаи!AC44:AC57)/Население!AC$2)*100000</f>
        <v>11.079388076873908</v>
      </c>
      <c r="BE57" s="46">
        <f>((SUM(Брой_случаи!AC51:AC57)-SUM(Брой_случаи!AC44:AC50))/SUM(Брой_случаи!AC44:AC50)*100)</f>
        <v>125</v>
      </c>
      <c r="BF57" s="45">
        <f>(SUM(Брой_случаи!AD44:AD57)/Население!AD$2)*100000</f>
        <v>14.658033856200831</v>
      </c>
      <c r="BG57" s="46">
        <f>((SUM(Брой_случаи!AD51:AD57)-SUM(Брой_случаи!AD44:AD50))/SUM(Брой_случаи!AD44:AD50)*100)</f>
        <v>-21.875</v>
      </c>
      <c r="BH57" s="45">
        <f>(SUM(Брой_случаи!AE44:AE57)/Население!AE$2)*100000</f>
        <v>10.199263984284215</v>
      </c>
      <c r="BI57" s="46">
        <f>((SUM(Брой_случаи!AE51:AE57)-SUM(Брой_случаи!AE44:AE50))/SUM(Брой_случаи!AE44:AE50)*100)</f>
        <v>7.3099415204678362</v>
      </c>
    </row>
    <row r="58" spans="1:61" x14ac:dyDescent="0.3">
      <c r="A58" s="74">
        <f t="shared" si="0"/>
        <v>43953</v>
      </c>
      <c r="B58" s="45">
        <f>(SUM(Брой_случаи!B45:B58)/Население!B$2)*100000</f>
        <v>9.5806325860439916</v>
      </c>
      <c r="C58" s="46">
        <f>((SUM(Брой_случаи!B52:B58)-SUM(Брой_случаи!B45:B51))/SUM(Брой_случаи!B45:B51)*100)</f>
        <v>-29.411764705882355</v>
      </c>
      <c r="D58" s="45">
        <f>(SUM(Брой_случаи!C45:C58)/Население!C$2)*100000</f>
        <v>3.6651069600381168</v>
      </c>
      <c r="E58" s="46">
        <f>((SUM(Брой_случаи!C52:C58)-SUM(Брой_случаи!C45:C51))/SUM(Брой_случаи!C45:C51)*100)</f>
        <v>-100</v>
      </c>
      <c r="F58" s="45">
        <f>(SUM(Брой_случаи!D45:D58)/Население!D$2)*100000</f>
        <v>0.2128180299434968</v>
      </c>
      <c r="G58" s="46">
        <f>((SUM(Брой_случаи!D52:D58)-SUM(Брой_случаи!D45:D51))/SUM(Брой_случаи!D45:D51)*100)</f>
        <v>-100</v>
      </c>
      <c r="H58" s="45">
        <f>(SUM(Брой_случаи!E45:E58)/Население!E$2)*100000</f>
        <v>16.339307213374155</v>
      </c>
      <c r="I58" s="46">
        <f>((SUM(Брой_случаи!E52:E58)-SUM(Брой_случаи!E45:E51))/SUM(Брой_случаи!E45:E51)*100)</f>
        <v>342.85714285714283</v>
      </c>
      <c r="J58" s="45">
        <f>(SUM(Брой_случаи!F45:F58)/Население!F$2)*100000</f>
        <v>127.96523208788557</v>
      </c>
      <c r="K58" s="46">
        <f>((SUM(Брой_случаи!F52:F58)-SUM(Брой_случаи!F45:F51))/SUM(Брой_случаи!F45:F51)*100)</f>
        <v>46.511627906976742</v>
      </c>
      <c r="L58" s="45">
        <f>(SUM(Брой_случаи!G45:G58)/Население!G$2)*100000</f>
        <v>3.7624631592148994</v>
      </c>
      <c r="M58" s="46">
        <f>((SUM(Брой_случаи!G52:G58)-SUM(Брой_случаи!G45:G51))/SUM(Брой_случаи!G45:G51)*100)</f>
        <v>400</v>
      </c>
      <c r="N58" s="45">
        <f>(SUM(Брой_случаи!H45:H58)/Население!H$2)*100000</f>
        <v>1.8762078087769003</v>
      </c>
      <c r="O58" s="46" t="e">
        <f>((SUM(Брой_случаи!H52:H58)-SUM(Брой_случаи!H45:H51))/SUM(Брой_случаи!H45:H51)*100)</f>
        <v>#DIV/0!</v>
      </c>
      <c r="P58" s="45">
        <f>(SUM(Брой_случаи!I45:I58)/Население!I$2)*100000</f>
        <v>0</v>
      </c>
      <c r="Q58" s="46" t="e">
        <f>((SUM(Брой_случаи!I52:I58)-SUM(Брой_случаи!I45:I51))/SUM(Брой_случаи!I45:I51)*100)</f>
        <v>#DIV/0!</v>
      </c>
      <c r="R58" s="45">
        <f>(SUM(Брой_случаи!J45:J58)/Население!J$2)*100000</f>
        <v>0</v>
      </c>
      <c r="S58" s="46" t="e">
        <f>((SUM(Брой_случаи!J52:J58)-SUM(Брой_случаи!J45:J51))/SUM(Брой_случаи!J45:J51)*100)</f>
        <v>#DIV/0!</v>
      </c>
      <c r="T58" s="45">
        <f>(SUM(Брой_случаи!K45:K58)/Население!K$2)*100000</f>
        <v>41.055467647436167</v>
      </c>
      <c r="U58" s="46">
        <f>((SUM(Брой_случаи!K52:K58)-SUM(Брой_случаи!K45:K51))/SUM(Брой_случаи!K45:K51)*100)</f>
        <v>82.35294117647058</v>
      </c>
      <c r="V58" s="45">
        <f>(SUM(Брой_случаи!L45:L58)/Население!L$2)*100000</f>
        <v>0</v>
      </c>
      <c r="W58" s="46" t="e">
        <f>((SUM(Брой_случаи!L52:L58)-SUM(Брой_случаи!L45:L51))/SUM(Брой_случаи!L45:L51)*100)</f>
        <v>#DIV/0!</v>
      </c>
      <c r="X58" s="45">
        <f>(SUM(Брой_случаи!M45:M58)/Население!M$2)*100000</f>
        <v>0</v>
      </c>
      <c r="Y58" s="46" t="e">
        <f>((SUM(Брой_случаи!M52:M58)-SUM(Брой_случаи!M45:M51))/SUM(Брой_случаи!M45:M51)*100)</f>
        <v>#DIV/0!</v>
      </c>
      <c r="Z58" s="45">
        <f>(SUM(Брой_случаи!N45:N58)/Население!N$2)*100000</f>
        <v>4.351678956862993</v>
      </c>
      <c r="AA58" s="46">
        <f>((SUM(Брой_случаи!N52:N58)-SUM(Брой_случаи!N45:N51))/SUM(Брой_случаи!N45:N51)*100)</f>
        <v>-42.857142857142854</v>
      </c>
      <c r="AB58" s="45">
        <f>(SUM(Брой_случаи!O45:O58)/Население!O$2)*100000</f>
        <v>9.2289621612551382</v>
      </c>
      <c r="AC58" s="46">
        <f>((SUM(Брой_случаи!O52:O58)-SUM(Брой_случаи!O45:O51))/SUM(Брой_случаи!O45:O51)*100)</f>
        <v>166.66666666666669</v>
      </c>
      <c r="AD58" s="45">
        <f>(SUM(Брой_случаи!P45:P58)/Население!P$2)*100000</f>
        <v>62.207739997037734</v>
      </c>
      <c r="AE58" s="46">
        <f>((SUM(Брой_случаи!P52:P58)-SUM(Брой_случаи!P45:P51))/SUM(Брой_случаи!P45:P51)*100)</f>
        <v>-32.954545454545453</v>
      </c>
      <c r="AF58" s="45">
        <f>(SUM(Брой_случаи!Q45:Q58)/Население!Q$2)*100000</f>
        <v>5.8488214624753105</v>
      </c>
      <c r="AG58" s="46">
        <f>((SUM(Брой_случаи!Q52:Q58)-SUM(Брой_случаи!Q45:Q51))/SUM(Брой_случаи!Q45:Q51)*100)</f>
        <v>357.14285714285717</v>
      </c>
      <c r="AH58" s="45">
        <f>(SUM(Брой_случаи!R45:R58)/Население!R$2)*100000</f>
        <v>0</v>
      </c>
      <c r="AI58" s="46" t="e">
        <f>((SUM(Брой_случаи!R52:R58)-SUM(Брой_случаи!R45:R51))/SUM(Брой_случаи!R45:R51)*100)</f>
        <v>#DIV/0!</v>
      </c>
      <c r="AJ58" s="45">
        <f>(SUM(Брой_случаи!S45:S58)/Население!S$2)*100000</f>
        <v>3.7126932340806675</v>
      </c>
      <c r="AK58" s="46">
        <f>((SUM(Брой_случаи!S52:S58)-SUM(Брой_случаи!S45:S51))/SUM(Брой_случаи!S45:S51)*100)</f>
        <v>66.666666666666657</v>
      </c>
      <c r="AL58" s="45">
        <f>(SUM(Брой_случаи!T45:T58)/Население!T$2)*100000</f>
        <v>2.7773148919624506</v>
      </c>
      <c r="AM58" s="46">
        <f>((SUM(Брой_случаи!T52:T58)-SUM(Брой_случаи!T45:T51))/SUM(Брой_случаи!T45:T51)*100)</f>
        <v>-100</v>
      </c>
      <c r="AN58" s="45">
        <f>(SUM(Брой_случаи!U45:U58)/Население!U$2)*100000</f>
        <v>17.923190979746792</v>
      </c>
      <c r="AO58" s="46">
        <f>((SUM(Брой_случаи!U52:U58)-SUM(Брой_случаи!U45:U51))/SUM(Брой_случаи!U45:U51)*100)</f>
        <v>6.25</v>
      </c>
      <c r="AP58" s="45">
        <f>(SUM(Брой_случаи!V45:V58)/Население!V$2)*100000</f>
        <v>6.7611946064984734</v>
      </c>
      <c r="AQ58" s="46">
        <f>((SUM(Брой_случаи!V52:V58)-SUM(Брой_случаи!V45:V51))/SUM(Брой_случаи!V45:V51)*100)</f>
        <v>-25</v>
      </c>
      <c r="AV58" s="45">
        <f>(SUM(Брой_случаи!Y45:Y58)/Население!Y$2)*100000</f>
        <v>1.9145107148783012</v>
      </c>
      <c r="AW58" s="46">
        <f>((SUM(Брой_случаи!Y52:Y58)-SUM(Брой_случаи!Y45:Y51))/SUM(Брой_случаи!Y45:Y51)*100)</f>
        <v>0</v>
      </c>
      <c r="AX58" s="45">
        <f>(SUM(Брой_случаи!Z45:Z58)/Население!Z$2)*100000</f>
        <v>0</v>
      </c>
      <c r="AY58" s="46" t="e">
        <f>((SUM(Брой_случаи!Z52:Z58)-SUM(Брой_случаи!Z45:Z51))/SUM(Брой_случаи!Z45:Z51)*100)</f>
        <v>#DIV/0!</v>
      </c>
      <c r="AZ58" s="45">
        <f>(SUM(Брой_случаи!AA45:AA58)/Население!AA$2)*100000</f>
        <v>1.7752766102868403</v>
      </c>
      <c r="BA58" s="46">
        <f>((SUM(Брой_случаи!AA52:AA58)-SUM(Брой_случаи!AA45:AA51))/SUM(Брой_случаи!AA45:AA51)*100)</f>
        <v>0</v>
      </c>
      <c r="BB58" s="45">
        <f>(SUM(Брой_случаи!AB45:AB58)/Население!AB$2)*100000</f>
        <v>0</v>
      </c>
      <c r="BC58" s="46" t="e">
        <f>((SUM(Брой_случаи!AB52:AB58)-SUM(Брой_случаи!AB45:AB51))/SUM(Брой_случаи!AB45:AB51)*100)</f>
        <v>#DIV/0!</v>
      </c>
      <c r="BD58" s="45">
        <f>(SUM(Брой_случаи!AC45:AC58)/Население!AC$2)*100000</f>
        <v>11.079388076873908</v>
      </c>
      <c r="BE58" s="46">
        <f>((SUM(Брой_случаи!AC52:AC58)-SUM(Брой_случаи!AC45:AC51))/SUM(Брой_случаи!AC45:AC51)*100)</f>
        <v>125</v>
      </c>
      <c r="BF58" s="45">
        <f>(SUM(Брой_случаи!AD45:AD58)/Население!AD$2)*100000</f>
        <v>13.565110279203401</v>
      </c>
      <c r="BG58" s="46">
        <f>((SUM(Брой_случаи!AD52:AD58)-SUM(Брой_случаи!AD45:AD51))/SUM(Брой_случаи!AD45:AD51)*100)</f>
        <v>-35.15625</v>
      </c>
      <c r="BH58" s="45">
        <f>(SUM(Брой_случаи!AE45:AE58)/Население!AE$2)*100000</f>
        <v>10.616441213542666</v>
      </c>
      <c r="BI58" s="46">
        <f>((SUM(Брой_случаи!AE52:AE58)-SUM(Брой_случаи!AE45:AE51))/SUM(Брой_случаи!AE45:AE51)*100)</f>
        <v>0</v>
      </c>
    </row>
    <row r="59" spans="1:61" x14ac:dyDescent="0.3">
      <c r="A59" s="74">
        <f t="shared" si="0"/>
        <v>43954</v>
      </c>
      <c r="B59" s="45">
        <f>(SUM(Брой_случаи!B46:B59)/Население!B$2)*100000</f>
        <v>9.9109992269420601</v>
      </c>
      <c r="C59" s="46">
        <f>((SUM(Брой_случаи!B53:B59)-SUM(Брой_случаи!B46:B52))/SUM(Брой_случаи!B46:B52)*100)</f>
        <v>-50</v>
      </c>
      <c r="D59" s="45">
        <f>(SUM(Брой_случаи!C46:C59)/Население!C$2)*100000</f>
        <v>3.4207664960355761</v>
      </c>
      <c r="E59" s="46">
        <f>((SUM(Брой_случаи!C53:C59)-SUM(Брой_случаи!C46:C52))/SUM(Брой_случаи!C46:C52)*100)</f>
        <v>-100</v>
      </c>
      <c r="F59" s="45">
        <f>(SUM(Брой_случаи!D46:D59)/Население!D$2)*100000</f>
        <v>0.2128180299434968</v>
      </c>
      <c r="G59" s="46">
        <f>((SUM(Брой_случаи!D53:D59)-SUM(Брой_случаи!D46:D52))/SUM(Брой_случаи!D46:D52)*100)</f>
        <v>-100</v>
      </c>
      <c r="H59" s="45">
        <f>(SUM(Брой_случаи!E46:E59)/Население!E$2)*100000</f>
        <v>16.339307213374155</v>
      </c>
      <c r="I59" s="46">
        <f>((SUM(Брой_случаи!E53:E59)-SUM(Брой_случаи!E46:E52))/SUM(Брой_случаи!E46:E52)*100)</f>
        <v>275</v>
      </c>
      <c r="J59" s="45">
        <f>(SUM(Брой_случаи!F46:F59)/Население!F$2)*100000</f>
        <v>137.62298545300899</v>
      </c>
      <c r="K59" s="46">
        <f>((SUM(Брой_случаи!F53:F59)-SUM(Брой_случаи!F46:F52))/SUM(Брой_случаи!F46:F52)*100)</f>
        <v>65.116279069767444</v>
      </c>
      <c r="L59" s="45">
        <f>(SUM(Брой_случаи!G46:G59)/Население!G$2)*100000</f>
        <v>3.7624631592148994</v>
      </c>
      <c r="M59" s="46">
        <f>((SUM(Брой_случаи!G53:G59)-SUM(Брой_случаи!G46:G52))/SUM(Брой_случаи!G46:G52)*100)</f>
        <v>400</v>
      </c>
      <c r="N59" s="45">
        <f>(SUM(Брой_случаи!H46:H59)/Население!H$2)*100000</f>
        <v>1.8762078087769003</v>
      </c>
      <c r="O59" s="46" t="e">
        <f>((SUM(Брой_случаи!H53:H59)-SUM(Брой_случаи!H46:H52))/SUM(Брой_случаи!H46:H52)*100)</f>
        <v>#DIV/0!</v>
      </c>
      <c r="P59" s="45">
        <f>(SUM(Брой_случаи!I46:I59)/Население!I$2)*100000</f>
        <v>0</v>
      </c>
      <c r="Q59" s="46" t="e">
        <f>((SUM(Брой_случаи!I53:I59)-SUM(Брой_случаи!I46:I52))/SUM(Брой_случаи!I46:I52)*100)</f>
        <v>#DIV/0!</v>
      </c>
      <c r="R59" s="45">
        <f>(SUM(Брой_случаи!J46:J59)/Население!J$2)*100000</f>
        <v>0</v>
      </c>
      <c r="S59" s="46" t="e">
        <f>((SUM(Брой_случаи!J53:J59)-SUM(Брой_случаи!J46:J52))/SUM(Брой_случаи!J46:J52)*100)</f>
        <v>#DIV/0!</v>
      </c>
      <c r="T59" s="45">
        <f>(SUM(Брой_случаи!K46:K59)/Население!K$2)*100000</f>
        <v>41.055467647436167</v>
      </c>
      <c r="U59" s="46">
        <f>((SUM(Брой_случаи!K53:K59)-SUM(Брой_случаи!K46:K52))/SUM(Брой_случаи!K46:K52)*100)</f>
        <v>-50</v>
      </c>
      <c r="V59" s="45">
        <f>(SUM(Брой_случаи!L46:L59)/Население!L$2)*100000</f>
        <v>0</v>
      </c>
      <c r="W59" s="46" t="e">
        <f>((SUM(Брой_случаи!L53:L59)-SUM(Брой_случаи!L46:L52))/SUM(Брой_случаи!L46:L52)*100)</f>
        <v>#DIV/0!</v>
      </c>
      <c r="X59" s="45">
        <f>(SUM(Брой_случаи!M46:M59)/Население!M$2)*100000</f>
        <v>0</v>
      </c>
      <c r="Y59" s="46" t="e">
        <f>((SUM(Брой_случаи!M53:M59)-SUM(Брой_случаи!M46:M52))/SUM(Брой_случаи!M46:M52)*100)</f>
        <v>#DIV/0!</v>
      </c>
      <c r="Z59" s="45">
        <f>(SUM(Брой_случаи!N46:N59)/Население!N$2)*100000</f>
        <v>4.351678956862993</v>
      </c>
      <c r="AA59" s="46">
        <f>((SUM(Брой_случаи!N53:N59)-SUM(Брой_случаи!N46:N52))/SUM(Брой_случаи!N46:N52)*100)</f>
        <v>-62.5</v>
      </c>
      <c r="AB59" s="45">
        <f>(SUM(Брой_случаи!O46:O59)/Население!O$2)*100000</f>
        <v>9.2289621612551382</v>
      </c>
      <c r="AC59" s="46">
        <f>((SUM(Брой_случаи!O53:O59)-SUM(Брой_случаи!O46:O52))/SUM(Брой_случаи!O46:O52)*100)</f>
        <v>166.66666666666669</v>
      </c>
      <c r="AD59" s="45">
        <f>(SUM(Брой_случаи!P46:P59)/Население!P$2)*100000</f>
        <v>61.784558092295967</v>
      </c>
      <c r="AE59" s="46">
        <f>((SUM(Брой_случаи!P53:P59)-SUM(Брой_случаи!P46:P52))/SUM(Брой_случаи!P46:P52)*100)</f>
        <v>-35.955056179775283</v>
      </c>
      <c r="AF59" s="45">
        <f>(SUM(Брой_случаи!Q46:Q59)/Население!Q$2)*100000</f>
        <v>5.8488214624753105</v>
      </c>
      <c r="AG59" s="46">
        <f>((SUM(Брой_случаи!Q53:Q59)-SUM(Брой_случаи!Q46:Q52))/SUM(Брой_случаи!Q46:Q52)*100)</f>
        <v>450</v>
      </c>
      <c r="AH59" s="45">
        <f>(SUM(Брой_случаи!R46:R59)/Население!R$2)*100000</f>
        <v>0</v>
      </c>
      <c r="AI59" s="46" t="e">
        <f>((SUM(Брой_случаи!R53:R59)-SUM(Брой_случаи!R46:R52))/SUM(Брой_случаи!R46:R52)*100)</f>
        <v>#DIV/0!</v>
      </c>
      <c r="AJ59" s="45">
        <f>(SUM(Брой_случаи!S46:S59)/Население!S$2)*100000</f>
        <v>3.7126932340806675</v>
      </c>
      <c r="AK59" s="46">
        <f>((SUM(Брой_случаи!S53:S59)-SUM(Брой_случаи!S46:S52))/SUM(Брой_случаи!S46:S52)*100)</f>
        <v>-40</v>
      </c>
      <c r="AL59" s="45">
        <f>(SUM(Брой_случаи!T46:T59)/Население!T$2)*100000</f>
        <v>2.7773148919624506</v>
      </c>
      <c r="AM59" s="46">
        <f>((SUM(Брой_случаи!T53:T59)-SUM(Брой_случаи!T46:T52))/SUM(Брой_случаи!T46:T52)*100)</f>
        <v>-100</v>
      </c>
      <c r="AN59" s="45">
        <f>(SUM(Брой_случаи!U46:U59)/Население!U$2)*100000</f>
        <v>16.836936980974262</v>
      </c>
      <c r="AO59" s="46">
        <f>((SUM(Брой_случаи!U53:U59)-SUM(Брой_случаи!U46:U52))/SUM(Брой_случаи!U46:U52)*100)</f>
        <v>-27.777777777777779</v>
      </c>
      <c r="AP59" s="45">
        <f>(SUM(Брой_случаи!V46:V59)/Население!V$2)*100000</f>
        <v>7.7270795502839702</v>
      </c>
      <c r="AQ59" s="46">
        <f>((SUM(Брой_случаи!V53:V59)-SUM(Брой_случаи!V46:V52))/SUM(Брой_случаи!V46:V52)*100)</f>
        <v>0</v>
      </c>
      <c r="AV59" s="45">
        <f>(SUM(Брой_случаи!Y46:Y59)/Население!Y$2)*100000</f>
        <v>1.9145107148783012</v>
      </c>
      <c r="AW59" s="46">
        <f>((SUM(Брой_случаи!Y53:Y59)-SUM(Брой_случаи!Y46:Y52))/SUM(Брой_случаи!Y46:Y52)*100)</f>
        <v>-50</v>
      </c>
      <c r="AX59" s="45">
        <f>(SUM(Брой_случаи!Z46:Z59)/Население!Z$2)*100000</f>
        <v>0</v>
      </c>
      <c r="AY59" s="46" t="e">
        <f>((SUM(Брой_случаи!Z53:Z59)-SUM(Брой_случаи!Z46:Z52))/SUM(Брой_случаи!Z46:Z52)*100)</f>
        <v>#DIV/0!</v>
      </c>
      <c r="AZ59" s="45">
        <f>(SUM(Брой_случаи!AA46:AA59)/Население!AA$2)*100000</f>
        <v>1.7752766102868403</v>
      </c>
      <c r="BA59" s="46">
        <f>((SUM(Брой_случаи!AA53:AA59)-SUM(Брой_случаи!AA46:AA52))/SUM(Брой_случаи!AA46:AA52)*100)</f>
        <v>0</v>
      </c>
      <c r="BB59" s="45">
        <f>(SUM(Брой_случаи!AB46:AB59)/Население!AB$2)*100000</f>
        <v>0</v>
      </c>
      <c r="BC59" s="46" t="e">
        <f>((SUM(Брой_случаи!AB53:AB59)-SUM(Брой_случаи!AB46:AB52))/SUM(Брой_случаи!AB46:AB52)*100)</f>
        <v>#DIV/0!</v>
      </c>
      <c r="BD59" s="45">
        <f>(SUM(Брой_случаи!AC46:AC59)/Население!AC$2)*100000</f>
        <v>10.227127455575914</v>
      </c>
      <c r="BE59" s="46">
        <f>((SUM(Брой_случаи!AC53:AC59)-SUM(Брой_случаи!AC46:AC52))/SUM(Брой_случаи!AC46:AC52)*100)</f>
        <v>100</v>
      </c>
      <c r="BF59" s="45">
        <f>(SUM(Брой_случаи!AD46:AD59)/Население!AD$2)*100000</f>
        <v>13.62939990137972</v>
      </c>
      <c r="BG59" s="46">
        <f>((SUM(Брой_случаи!AD53:AD59)-SUM(Брой_случаи!AD46:AD52))/SUM(Брой_случаи!AD46:AD52)*100)</f>
        <v>-49.645390070921984</v>
      </c>
      <c r="BH59" s="45">
        <f>(SUM(Брой_случаи!AE46:AE59)/Население!AE$2)*100000</f>
        <v>10.702753743734069</v>
      </c>
      <c r="BI59" s="46">
        <f>((SUM(Брой_случаи!AE53:AE59)-SUM(Брой_случаи!AE46:AE52))/SUM(Брой_случаи!AE46:AE52)*100)</f>
        <v>-16.748768472906402</v>
      </c>
    </row>
    <row r="60" spans="1:61" x14ac:dyDescent="0.3">
      <c r="A60" s="74">
        <f t="shared" si="0"/>
        <v>43955</v>
      </c>
      <c r="B60" s="45">
        <f>(SUM(Брой_случаи!B47:B60)/Население!B$2)*100000</f>
        <v>10.241365867840129</v>
      </c>
      <c r="C60" s="46">
        <f>((SUM(Брой_случаи!B54:B60)-SUM(Брой_случаи!B47:B53))/SUM(Брой_случаи!B47:B53)*100)</f>
        <v>-45</v>
      </c>
      <c r="D60" s="45">
        <f>(SUM(Брой_случаи!C47:C60)/Население!C$2)*100000</f>
        <v>3.4207664960355761</v>
      </c>
      <c r="E60" s="46">
        <f>((SUM(Брой_случаи!C54:C60)-SUM(Брой_случаи!C47:C53))/SUM(Брой_случаи!C47:C53)*100)</f>
        <v>-100</v>
      </c>
      <c r="F60" s="45">
        <f>(SUM(Брой_случаи!D47:D60)/Население!D$2)*100000</f>
        <v>0.2128180299434968</v>
      </c>
      <c r="G60" s="46">
        <f>((SUM(Брой_случаи!D54:D60)-SUM(Брой_случаи!D47:D53))/SUM(Брой_случаи!D47:D53)*100)</f>
        <v>-100</v>
      </c>
      <c r="H60" s="45">
        <f>(SUM(Брой_случаи!E47:E60)/Население!E$2)*100000</f>
        <v>15.909325444601148</v>
      </c>
      <c r="I60" s="46">
        <f>((SUM(Брой_случаи!E54:E60)-SUM(Брой_случаи!E47:E53))/SUM(Брой_случаи!E47:E53)*100)</f>
        <v>136.36363636363635</v>
      </c>
      <c r="J60" s="45">
        <f>(SUM(Брой_случаи!F47:F60)/Население!F$2)*100000</f>
        <v>153.31683467133459</v>
      </c>
      <c r="K60" s="46">
        <f>((SUM(Брой_случаи!F54:F60)-SUM(Брой_случаи!F47:F53))/SUM(Брой_случаи!F47:F53)*100)</f>
        <v>54</v>
      </c>
      <c r="L60" s="45">
        <f>(SUM(Брой_случаи!G47:G60)/Население!G$2)*100000</f>
        <v>4.3895403524173826</v>
      </c>
      <c r="M60" s="46">
        <f>((SUM(Брой_случаи!G54:G60)-SUM(Брой_случаи!G47:G53))/SUM(Брой_случаи!G47:G53)*100)</f>
        <v>500</v>
      </c>
      <c r="N60" s="45">
        <f>(SUM(Брой_случаи!H47:H60)/Население!H$2)*100000</f>
        <v>1.8762078087769003</v>
      </c>
      <c r="O60" s="46" t="e">
        <f>((SUM(Брой_случаи!H54:H60)-SUM(Брой_случаи!H47:H53))/SUM(Брой_случаи!H47:H53)*100)</f>
        <v>#DIV/0!</v>
      </c>
      <c r="P60" s="45">
        <f>(SUM(Брой_случаи!I47:I60)/Население!I$2)*100000</f>
        <v>0</v>
      </c>
      <c r="Q60" s="46" t="e">
        <f>((SUM(Брой_случаи!I54:I60)-SUM(Брой_случаи!I47:I53))/SUM(Брой_случаи!I47:I53)*100)</f>
        <v>#DIV/0!</v>
      </c>
      <c r="R60" s="45">
        <f>(SUM(Брой_случаи!J47:J60)/Население!J$2)*100000</f>
        <v>0</v>
      </c>
      <c r="S60" s="46" t="e">
        <f>((SUM(Брой_случаи!J54:J60)-SUM(Брой_случаи!J47:J53))/SUM(Брой_случаи!J47:J53)*100)</f>
        <v>#DIV/0!</v>
      </c>
      <c r="T60" s="45">
        <f>(SUM(Брой_случаи!K47:K60)/Население!K$2)*100000</f>
        <v>41.055467647436167</v>
      </c>
      <c r="U60" s="46">
        <f>((SUM(Брой_случаи!K54:K60)-SUM(Брой_случаи!K47:K53))/SUM(Брой_случаи!K47:K53)*100)</f>
        <v>-73.68421052631578</v>
      </c>
      <c r="V60" s="45">
        <f>(SUM(Брой_случаи!L47:L60)/Население!L$2)*100000</f>
        <v>0</v>
      </c>
      <c r="W60" s="46" t="e">
        <f>((SUM(Брой_случаи!L54:L60)-SUM(Брой_случаи!L47:L53))/SUM(Брой_случаи!L47:L53)*100)</f>
        <v>#DIV/0!</v>
      </c>
      <c r="X60" s="45">
        <f>(SUM(Брой_случаи!M47:M60)/Население!M$2)*100000</f>
        <v>0</v>
      </c>
      <c r="Y60" s="46" t="e">
        <f>((SUM(Брой_случаи!M54:M60)-SUM(Брой_случаи!M47:M53))/SUM(Брой_случаи!M47:M53)*100)</f>
        <v>#DIV/0!</v>
      </c>
      <c r="Z60" s="45">
        <f>(SUM(Брой_случаи!N47:N60)/Население!N$2)*100000</f>
        <v>5.5385004905529005</v>
      </c>
      <c r="AA60" s="46">
        <f>((SUM(Брой_случаи!N54:N60)-SUM(Брой_случаи!N47:N53))/SUM(Брой_случаи!N47:N53)*100)</f>
        <v>-25</v>
      </c>
      <c r="AB60" s="45">
        <f>(SUM(Брой_случаи!O47:O60)/Население!O$2)*100000</f>
        <v>9.2289621612551382</v>
      </c>
      <c r="AC60" s="46">
        <f>((SUM(Брой_случаи!O54:O60)-SUM(Брой_случаи!O47:O53))/SUM(Брой_случаи!O47:O53)*100)</f>
        <v>166.66666666666669</v>
      </c>
      <c r="AD60" s="45">
        <f>(SUM(Брой_случаи!P47:P60)/Население!P$2)*100000</f>
        <v>61.361376187554221</v>
      </c>
      <c r="AE60" s="46">
        <f>((SUM(Брой_случаи!P54:P60)-SUM(Брой_случаи!P47:P53))/SUM(Брой_случаи!P47:P53)*100)</f>
        <v>-63.20754716981132</v>
      </c>
      <c r="AF60" s="45">
        <f>(SUM(Брой_случаи!Q47:Q60)/Население!Q$2)*100000</f>
        <v>6.1487610246535329</v>
      </c>
      <c r="AG60" s="46">
        <f>((SUM(Брой_случаи!Q54:Q60)-SUM(Брой_случаи!Q47:Q53))/SUM(Брой_случаи!Q47:Q53)*100)</f>
        <v>312.5</v>
      </c>
      <c r="AH60" s="45">
        <f>(SUM(Брой_случаи!R47:R60)/Население!R$2)*100000</f>
        <v>0</v>
      </c>
      <c r="AI60" s="46" t="e">
        <f>((SUM(Брой_случаи!R54:R60)-SUM(Брой_случаи!R47:R53))/SUM(Брой_случаи!R47:R53)*100)</f>
        <v>#DIV/0!</v>
      </c>
      <c r="AJ60" s="45">
        <f>(SUM(Брой_случаи!S47:S60)/Население!S$2)*100000</f>
        <v>3.7126932340806675</v>
      </c>
      <c r="AK60" s="46">
        <f>((SUM(Брой_случаи!S54:S60)-SUM(Брой_случаи!S47:S53))/SUM(Брой_случаи!S47:S53)*100)</f>
        <v>-40</v>
      </c>
      <c r="AL60" s="45">
        <f>(SUM(Брой_случаи!T47:T60)/Население!T$2)*100000</f>
        <v>2.7773148919624506</v>
      </c>
      <c r="AM60" s="46">
        <f>((SUM(Брой_случаи!T54:T60)-SUM(Брой_случаи!T47:T53))/SUM(Брой_случаи!T47:T53)*100)</f>
        <v>-100</v>
      </c>
      <c r="AN60" s="45">
        <f>(SUM(Брой_случаи!U47:U60)/Население!U$2)*100000</f>
        <v>16.293809981587994</v>
      </c>
      <c r="AO60" s="46">
        <f>((SUM(Брой_случаи!U54:U60)-SUM(Брой_случаи!U47:U53))/SUM(Брой_случаи!U47:U53)*100)</f>
        <v>-33.333333333333329</v>
      </c>
      <c r="AP60" s="45">
        <f>(SUM(Брой_случаи!V47:V60)/Население!V$2)*100000</f>
        <v>3.8635397751419851</v>
      </c>
      <c r="AQ60" s="46" t="e">
        <f>((SUM(Брой_случаи!V54:V60)-SUM(Брой_случаи!V47:V53))/SUM(Брой_случаи!V47:V53)*100)</f>
        <v>#DIV/0!</v>
      </c>
      <c r="AV60" s="45">
        <f>(SUM(Брой_случаи!Y47:Y60)/Население!Y$2)*100000</f>
        <v>1.9145107148783012</v>
      </c>
      <c r="AW60" s="46">
        <f>((SUM(Брой_случаи!Y54:Y60)-SUM(Брой_случаи!Y47:Y53))/SUM(Брой_случаи!Y47:Y53)*100)</f>
        <v>-50</v>
      </c>
      <c r="AX60" s="45">
        <f>(SUM(Брой_случаи!Z47:Z60)/Население!Z$2)*100000</f>
        <v>0</v>
      </c>
      <c r="AY60" s="46" t="e">
        <f>((SUM(Брой_случаи!Z54:Z60)-SUM(Брой_случаи!Z47:Z53))/SUM(Брой_случаи!Z47:Z53)*100)</f>
        <v>#DIV/0!</v>
      </c>
      <c r="AZ60" s="45">
        <f>(SUM(Брой_случаи!AA47:AA60)/Население!AA$2)*100000</f>
        <v>1.3314574577151304</v>
      </c>
      <c r="BA60" s="46">
        <f>((SUM(Брой_случаи!AA54:AA60)-SUM(Брой_случаи!AA47:AA53))/SUM(Брой_случаи!AA47:AA53)*100)</f>
        <v>100</v>
      </c>
      <c r="BB60" s="45">
        <f>(SUM(Брой_случаи!AB47:AB60)/Население!AB$2)*100000</f>
        <v>0</v>
      </c>
      <c r="BC60" s="46" t="e">
        <f>((SUM(Брой_случаи!AB54:AB60)-SUM(Брой_случаи!AB47:AB53))/SUM(Брой_случаи!AB47:AB53)*100)</f>
        <v>#DIV/0!</v>
      </c>
      <c r="BD60" s="45">
        <f>(SUM(Брой_случаи!AC47:AC60)/Население!AC$2)*100000</f>
        <v>10.227127455575914</v>
      </c>
      <c r="BE60" s="46">
        <f>((SUM(Брой_случаи!AC54:AC60)-SUM(Брой_случаи!AC47:AC53))/SUM(Брой_случаи!AC47:AC53)*100)</f>
        <v>40</v>
      </c>
      <c r="BF60" s="45">
        <f>(SUM(Брой_случаи!AD47:AD60)/Население!AD$2)*100000</f>
        <v>12.729345190911248</v>
      </c>
      <c r="BG60" s="46">
        <f>((SUM(Брой_случаи!AD54:AD60)-SUM(Брой_случаи!AD47:AD53))/SUM(Брой_случаи!AD47:AD53)*100)</f>
        <v>-56.521739130434781</v>
      </c>
      <c r="BH60" s="45">
        <f>(SUM(Брой_случаи!AE47:AE60)/Население!AE$2)*100000</f>
        <v>10.673982900336934</v>
      </c>
      <c r="BI60" s="46">
        <f>((SUM(Брой_случаи!AE54:AE60)-SUM(Брой_случаи!AE47:AE53))/SUM(Брой_случаи!AE47:AE53)*100)</f>
        <v>-29.032258064516132</v>
      </c>
    </row>
    <row r="61" spans="1:61" x14ac:dyDescent="0.3">
      <c r="A61" s="74">
        <f t="shared" si="0"/>
        <v>43956</v>
      </c>
      <c r="B61" s="45">
        <f>(SUM(Брой_случаи!B48:B61)/Население!B$2)*100000</f>
        <v>11.232465790534336</v>
      </c>
      <c r="C61" s="46">
        <f>((SUM(Брой_случаи!B55:B61)-SUM(Брой_случаи!B48:B54))/SUM(Брой_случаи!B48:B54)*100)</f>
        <v>-38.095238095238095</v>
      </c>
      <c r="D61" s="45">
        <f>(SUM(Брой_случаи!C48:C61)/Население!C$2)*100000</f>
        <v>2.1990641760228704</v>
      </c>
      <c r="E61" s="46">
        <f>((SUM(Брой_случаи!C55:C61)-SUM(Брой_случаи!C48:C54))/SUM(Брой_случаи!C48:C54)*100)</f>
        <v>-100</v>
      </c>
      <c r="F61" s="45">
        <f>(SUM(Брой_случаи!D48:D61)/Население!D$2)*100000</f>
        <v>0.2128180299434968</v>
      </c>
      <c r="G61" s="46">
        <f>((SUM(Брой_случаи!D55:D61)-SUM(Брой_случаи!D48:D54))/SUM(Брой_случаи!D48:D54)*100)</f>
        <v>-100</v>
      </c>
      <c r="H61" s="45">
        <f>(SUM(Брой_случаи!E48:E61)/Население!E$2)*100000</f>
        <v>15.909325444601148</v>
      </c>
      <c r="I61" s="46">
        <f>((SUM(Брой_случаи!E55:E61)-SUM(Брой_случаи!E48:E54))/SUM(Брой_случаи!E48:E54)*100)</f>
        <v>136.36363636363635</v>
      </c>
      <c r="J61" s="45">
        <f>(SUM(Брой_случаи!F48:F61)/Население!F$2)*100000</f>
        <v>153.31683467133459</v>
      </c>
      <c r="K61" s="46">
        <f>((SUM(Брой_случаи!F55:F61)-SUM(Брой_случаи!F48:F54))/SUM(Брой_случаи!F48:F54)*100)</f>
        <v>30.909090909090907</v>
      </c>
      <c r="L61" s="45">
        <f>(SUM(Брой_случаи!G48:G61)/Население!G$2)*100000</f>
        <v>4.3895403524173826</v>
      </c>
      <c r="M61" s="46">
        <f>((SUM(Брой_случаи!G55:G61)-SUM(Брой_случаи!G48:G54))/SUM(Брой_случаи!G48:G54)*100)</f>
        <v>500</v>
      </c>
      <c r="N61" s="45">
        <f>(SUM(Брой_случаи!H48:H61)/Население!H$2)*100000</f>
        <v>1.8762078087769003</v>
      </c>
      <c r="O61" s="46">
        <f>((SUM(Брой_случаи!H55:H61)-SUM(Брой_случаи!H48:H54))/SUM(Брой_случаи!H48:H54)*100)</f>
        <v>0</v>
      </c>
      <c r="P61" s="45">
        <f>(SUM(Брой_случаи!I48:I61)/Население!I$2)*100000</f>
        <v>0</v>
      </c>
      <c r="Q61" s="46" t="e">
        <f>((SUM(Брой_случаи!I55:I61)-SUM(Брой_случаи!I48:I54))/SUM(Брой_случаи!I48:I54)*100)</f>
        <v>#DIV/0!</v>
      </c>
      <c r="R61" s="45">
        <f>(SUM(Брой_случаи!J48:J61)/Население!J$2)*100000</f>
        <v>0</v>
      </c>
      <c r="S61" s="46" t="e">
        <f>((SUM(Брой_случаи!J55:J61)-SUM(Брой_случаи!J48:J54))/SUM(Брой_случаи!J48:J54)*100)</f>
        <v>#DIV/0!</v>
      </c>
      <c r="T61" s="45">
        <f>(SUM(Брой_случаи!K48:K61)/Население!K$2)*100000</f>
        <v>43.621434375400938</v>
      </c>
      <c r="U61" s="46">
        <f>((SUM(Брой_случаи!K55:K61)-SUM(Брой_случаи!K48:K54))/SUM(Брой_случаи!K48:K54)*100)</f>
        <v>-72.5</v>
      </c>
      <c r="V61" s="45">
        <f>(SUM(Брой_случаи!L48:L61)/Население!L$2)*100000</f>
        <v>0</v>
      </c>
      <c r="W61" s="46" t="e">
        <f>((SUM(Брой_случаи!L55:L61)-SUM(Брой_случаи!L48:L54))/SUM(Брой_случаи!L48:L54)*100)</f>
        <v>#DIV/0!</v>
      </c>
      <c r="X61" s="45">
        <f>(SUM(Брой_случаи!M48:M61)/Население!M$2)*100000</f>
        <v>1.5747907496791365</v>
      </c>
      <c r="Y61" s="46" t="e">
        <f>((SUM(Брой_случаи!M55:M61)-SUM(Брой_случаи!M48:M54))/SUM(Брой_случаи!M48:M54)*100)</f>
        <v>#DIV/0!</v>
      </c>
      <c r="Z61" s="45">
        <f>(SUM(Брой_случаи!N48:N61)/Население!N$2)*100000</f>
        <v>5.9341076684495366</v>
      </c>
      <c r="AA61" s="46">
        <f>((SUM(Брой_случаи!N55:N61)-SUM(Брой_случаи!N48:N54))/SUM(Брой_случаи!N48:N54)*100)</f>
        <v>-50</v>
      </c>
      <c r="AB61" s="45">
        <f>(SUM(Брой_случаи!O48:O61)/Население!O$2)*100000</f>
        <v>9.2289621612551382</v>
      </c>
      <c r="AC61" s="46">
        <f>((SUM(Брой_случаи!O55:O61)-SUM(Брой_случаи!O48:O54))/SUM(Брой_случаи!O48:O54)*100)</f>
        <v>166.66666666666669</v>
      </c>
      <c r="AD61" s="45">
        <f>(SUM(Брой_случаи!P48:P61)/Население!P$2)*100000</f>
        <v>56.283193330653184</v>
      </c>
      <c r="AE61" s="46">
        <f>((SUM(Брой_случаи!P55:P61)-SUM(Брой_случаи!P48:P54))/SUM(Брой_случаи!P48:P54)*100)</f>
        <v>-48.863636363636367</v>
      </c>
      <c r="AF61" s="45">
        <f>(SUM(Брой_случаи!Q48:Q61)/Население!Q$2)*100000</f>
        <v>6.1487610246535329</v>
      </c>
      <c r="AG61" s="46">
        <f>((SUM(Брой_случаи!Q55:Q61)-SUM(Брой_случаи!Q48:Q54))/SUM(Брой_случаи!Q48:Q54)*100)</f>
        <v>141.66666666666669</v>
      </c>
      <c r="AH61" s="45">
        <f>(SUM(Брой_случаи!R48:R61)/Население!R$2)*100000</f>
        <v>0</v>
      </c>
      <c r="AI61" s="46" t="e">
        <f>((SUM(Брой_случаи!R55:R61)-SUM(Брой_случаи!R48:R54))/SUM(Брой_случаи!R48:R54)*100)</f>
        <v>#DIV/0!</v>
      </c>
      <c r="AJ61" s="45">
        <f>(SUM(Брой_случаи!S48:S61)/Население!S$2)*100000</f>
        <v>3.7126932340806675</v>
      </c>
      <c r="AK61" s="46">
        <f>((SUM(Брой_случаи!S55:S61)-SUM(Брой_случаи!S48:S54))/SUM(Брой_случаи!S48:S54)*100)</f>
        <v>-40</v>
      </c>
      <c r="AL61" s="45">
        <f>(SUM(Брой_случаи!T48:T61)/Население!T$2)*100000</f>
        <v>2.7773148919624506</v>
      </c>
      <c r="AM61" s="46">
        <f>((SUM(Брой_случаи!T55:T61)-SUM(Брой_случаи!T48:T54))/SUM(Брой_случаи!T48:T54)*100)</f>
        <v>-100</v>
      </c>
      <c r="AN61" s="45">
        <f>(SUM(Брой_случаи!U48:U61)/Население!U$2)*100000</f>
        <v>16.836936980974262</v>
      </c>
      <c r="AO61" s="46">
        <f>((SUM(Брой_случаи!U55:U61)-SUM(Брой_случаи!U48:U54))/SUM(Брой_случаи!U48:U54)*100)</f>
        <v>-45</v>
      </c>
      <c r="AP61" s="45">
        <f>(SUM(Брой_случаи!V48:V61)/Население!V$2)*100000</f>
        <v>3.8635397751419851</v>
      </c>
      <c r="AQ61" s="46" t="e">
        <f>((SUM(Брой_случаи!V55:V61)-SUM(Брой_случаи!V48:V54))/SUM(Брой_случаи!V48:V54)*100)</f>
        <v>#DIV/0!</v>
      </c>
      <c r="AV61" s="45">
        <f>(SUM(Брой_случаи!Y48:Y61)/Население!Y$2)*100000</f>
        <v>1.9145107148783012</v>
      </c>
      <c r="AW61" s="46">
        <f>((SUM(Брой_случаи!Y55:Y61)-SUM(Брой_случаи!Y48:Y54))/SUM(Брой_случаи!Y48:Y54)*100)</f>
        <v>-50</v>
      </c>
      <c r="AX61" s="45">
        <f>(SUM(Брой_случаи!Z48:Z61)/Население!Z$2)*100000</f>
        <v>0</v>
      </c>
      <c r="AY61" s="46" t="e">
        <f>((SUM(Брой_случаи!Z55:Z61)-SUM(Брой_случаи!Z48:Z54))/SUM(Брой_случаи!Z48:Z54)*100)</f>
        <v>#DIV/0!</v>
      </c>
      <c r="AZ61" s="45">
        <f>(SUM(Брой_случаи!AA48:AA61)/Население!AA$2)*100000</f>
        <v>3.1067340680019702</v>
      </c>
      <c r="BA61" s="46">
        <f>((SUM(Брой_случаи!AA55:AA61)-SUM(Брой_случаи!AA48:AA54))/SUM(Брой_случаи!AA48:AA54)*100)</f>
        <v>150</v>
      </c>
      <c r="BB61" s="45">
        <f>(SUM(Брой_случаи!AB48:AB61)/Население!AB$2)*100000</f>
        <v>0</v>
      </c>
      <c r="BC61" s="46" t="e">
        <f>((SUM(Брой_случаи!AB55:AB61)-SUM(Брой_случаи!AB48:AB54))/SUM(Брой_случаи!AB48:AB54)*100)</f>
        <v>#DIV/0!</v>
      </c>
      <c r="BD61" s="45">
        <f>(SUM(Брой_случаи!AC48:AC61)/Население!AC$2)*100000</f>
        <v>19.601994289853838</v>
      </c>
      <c r="BE61" s="46">
        <f>((SUM(Брой_случаи!AC55:AC61)-SUM(Брой_случаи!AC48:AC54))/SUM(Брой_случаи!AC48:AC54)*100)</f>
        <v>260</v>
      </c>
      <c r="BF61" s="45">
        <f>(SUM(Брой_случаи!AD48:AD61)/Население!AD$2)*100000</f>
        <v>12.150738591324373</v>
      </c>
      <c r="BG61" s="46">
        <f>((SUM(Брой_случаи!AD55:AD61)-SUM(Брой_случаи!AD48:AD54))/SUM(Брой_случаи!AD48:AD54)*100)</f>
        <v>-57.894736842105267</v>
      </c>
      <c r="BH61" s="45">
        <f>(SUM(Брой_случаи!AE48:AE61)/Население!AE$2)*100000</f>
        <v>10.659597478638368</v>
      </c>
      <c r="BI61" s="46">
        <f>((SUM(Брой_случаи!AE55:AE61)-SUM(Брой_случаи!AE48:AE54))/SUM(Брой_случаи!AE48:AE54)*100)</f>
        <v>-25.235849056603776</v>
      </c>
    </row>
    <row r="62" spans="1:61" x14ac:dyDescent="0.3">
      <c r="A62" s="74">
        <f t="shared" si="0"/>
        <v>43957</v>
      </c>
      <c r="B62" s="45">
        <f>(SUM(Брой_случаи!B49:B62)/Население!B$2)*100000</f>
        <v>13.214665635922747</v>
      </c>
      <c r="C62" s="46">
        <f>((SUM(Брой_случаи!B56:B62)-SUM(Брой_случаи!B49:B55))/SUM(Брой_случаи!B49:B55)*100)</f>
        <v>-9.5238095238095237</v>
      </c>
      <c r="D62" s="45">
        <f>(SUM(Брой_случаи!C49:C62)/Население!C$2)*100000</f>
        <v>1.7103832480177881</v>
      </c>
      <c r="E62" s="46">
        <f>((SUM(Брой_случаи!C56:C62)-SUM(Брой_случаи!C49:C55))/SUM(Брой_случаи!C49:C55)*100)</f>
        <v>-83.333333333333343</v>
      </c>
      <c r="F62" s="45">
        <f>(SUM(Брой_случаи!D49:D62)/Население!D$2)*100000</f>
        <v>0.2128180299434968</v>
      </c>
      <c r="G62" s="46">
        <f>((SUM(Брой_случаи!D56:D62)-SUM(Брой_случаи!D49:D55))/SUM(Брой_случаи!D49:D55)*100)</f>
        <v>-100</v>
      </c>
      <c r="H62" s="45">
        <f>(SUM(Брой_случаи!E49:E62)/Население!E$2)*100000</f>
        <v>16.339307213374155</v>
      </c>
      <c r="I62" s="46">
        <f>((SUM(Брой_случаи!E56:E62)-SUM(Брой_случаи!E49:E55))/SUM(Брой_случаи!E49:E55)*100)</f>
        <v>145.45454545454547</v>
      </c>
      <c r="J62" s="45">
        <f>(SUM(Брой_случаи!F49:F62)/Население!F$2)*100000</f>
        <v>161.76736886581759</v>
      </c>
      <c r="K62" s="46">
        <f>((SUM(Брой_случаи!F56:F62)-SUM(Брой_случаи!F49:F55))/SUM(Брой_случаи!F49:F55)*100)</f>
        <v>39.285714285714285</v>
      </c>
      <c r="L62" s="45">
        <f>(SUM(Брой_случаи!G49:G62)/Население!G$2)*100000</f>
        <v>4.3895403524173826</v>
      </c>
      <c r="M62" s="46">
        <f>((SUM(Брой_случаи!G56:G62)-SUM(Брой_случаи!G49:G55))/SUM(Брой_случаи!G49:G55)*100)</f>
        <v>-60</v>
      </c>
      <c r="N62" s="45">
        <f>(SUM(Брой_случаи!H49:H62)/Население!H$2)*100000</f>
        <v>2.8143117131653503</v>
      </c>
      <c r="O62" s="46">
        <f>((SUM(Брой_случаи!H56:H62)-SUM(Брой_случаи!H49:H55))/SUM(Брой_случаи!H49:H55)*100)</f>
        <v>100</v>
      </c>
      <c r="P62" s="45">
        <f>(SUM(Брой_случаи!I49:I62)/Население!I$2)*100000</f>
        <v>0</v>
      </c>
      <c r="Q62" s="46" t="e">
        <f>((SUM(Брой_случаи!I56:I62)-SUM(Брой_случаи!I49:I55))/SUM(Брой_случаи!I49:I55)*100)</f>
        <v>#DIV/0!</v>
      </c>
      <c r="R62" s="45">
        <f>(SUM(Брой_случаи!J49:J62)/Население!J$2)*100000</f>
        <v>0</v>
      </c>
      <c r="S62" s="46" t="e">
        <f>((SUM(Брой_случаи!J56:J62)-SUM(Брой_случаи!J49:J55))/SUM(Брой_случаи!J49:J55)*100)</f>
        <v>#DIV/0!</v>
      </c>
      <c r="T62" s="45">
        <f>(SUM(Брой_случаи!K49:K62)/Население!K$2)*100000</f>
        <v>41.910789890091088</v>
      </c>
      <c r="U62" s="46">
        <f>((SUM(Брой_случаи!K56:K62)-SUM(Брой_случаи!K49:K55))/SUM(Брой_случаи!K49:K55)*100)</f>
        <v>-71.05263157894737</v>
      </c>
      <c r="V62" s="45">
        <f>(SUM(Брой_случаи!L49:L62)/Население!L$2)*100000</f>
        <v>0</v>
      </c>
      <c r="W62" s="46" t="e">
        <f>((SUM(Брой_случаи!L56:L62)-SUM(Брой_случаи!L49:L55))/SUM(Брой_случаи!L49:L55)*100)</f>
        <v>#DIV/0!</v>
      </c>
      <c r="X62" s="45">
        <f>(SUM(Брой_случаи!M49:M62)/Население!M$2)*100000</f>
        <v>1.5747907496791365</v>
      </c>
      <c r="Y62" s="46" t="e">
        <f>((SUM(Брой_случаи!M56:M62)-SUM(Брой_случаи!M49:M55))/SUM(Брой_случаи!M49:M55)*100)</f>
        <v>#DIV/0!</v>
      </c>
      <c r="Z62" s="45">
        <f>(SUM(Брой_случаи!N49:N62)/Население!N$2)*100000</f>
        <v>8.3077507358293516</v>
      </c>
      <c r="AA62" s="46">
        <f>((SUM(Брой_случаи!N56:N62)-SUM(Брой_случаи!N49:N55))/SUM(Брой_случаи!N49:N55)*100)</f>
        <v>62.5</v>
      </c>
      <c r="AB62" s="45">
        <f>(SUM(Брой_случаи!O49:O62)/Население!O$2)*100000</f>
        <v>11.745951841597449</v>
      </c>
      <c r="AC62" s="46">
        <f>((SUM(Брой_случаи!O56:O62)-SUM(Брой_случаи!O49:O55))/SUM(Брой_случаи!O49:O55)*100)</f>
        <v>500</v>
      </c>
      <c r="AD62" s="45">
        <f>(SUM(Брой_случаи!P49:P62)/Население!P$2)*100000</f>
        <v>49.512282854785127</v>
      </c>
      <c r="AE62" s="46">
        <f>((SUM(Брой_случаи!P56:P62)-SUM(Брой_случаи!P49:P55))/SUM(Брой_случаи!P49:P55)*100)</f>
        <v>-51.898734177215189</v>
      </c>
      <c r="AF62" s="45">
        <f>(SUM(Брой_случаи!Q49:Q62)/Население!Q$2)*100000</f>
        <v>5.8488214624753105</v>
      </c>
      <c r="AG62" s="46">
        <f>((SUM(Брой_случаи!Q56:Q62)-SUM(Брой_случаи!Q49:Q55))/SUM(Брой_случаи!Q49:Q55)*100)</f>
        <v>-14.285714285714285</v>
      </c>
      <c r="AH62" s="45">
        <f>(SUM(Брой_случаи!R49:R62)/Население!R$2)*100000</f>
        <v>0</v>
      </c>
      <c r="AI62" s="46" t="e">
        <f>((SUM(Брой_случаи!R56:R62)-SUM(Брой_случаи!R49:R55))/SUM(Брой_случаи!R49:R55)*100)</f>
        <v>#DIV/0!</v>
      </c>
      <c r="AJ62" s="45">
        <f>(SUM(Брой_случаи!S49:S62)/Население!S$2)*100000</f>
        <v>3.7126932340806675</v>
      </c>
      <c r="AK62" s="46">
        <f>((SUM(Брой_случаи!S56:S62)-SUM(Брой_случаи!S49:S55))/SUM(Брой_случаи!S49:S55)*100)</f>
        <v>-66.666666666666657</v>
      </c>
      <c r="AL62" s="45">
        <f>(SUM(Брой_случаи!T49:T62)/Население!T$2)*100000</f>
        <v>2.7773148919624506</v>
      </c>
      <c r="AM62" s="46">
        <f>((SUM(Брой_случаи!T56:T62)-SUM(Брой_случаи!T49:T55))/SUM(Брой_случаи!T49:T55)*100)</f>
        <v>-100</v>
      </c>
      <c r="AN62" s="45">
        <f>(SUM(Брой_случаи!U49:U62)/Население!U$2)*100000</f>
        <v>16.293809981587994</v>
      </c>
      <c r="AO62" s="46">
        <f>((SUM(Брой_случаи!U56:U62)-SUM(Брой_случаи!U49:U55))/SUM(Брой_случаи!U49:U55)*100)</f>
        <v>-50</v>
      </c>
      <c r="AP62" s="45">
        <f>(SUM(Брой_случаи!V49:V62)/Население!V$2)*100000</f>
        <v>4.8294247189274815</v>
      </c>
      <c r="AQ62" s="46" t="e">
        <f>((SUM(Брой_случаи!V56:V62)-SUM(Брой_случаи!V49:V55))/SUM(Брой_случаи!V49:V55)*100)</f>
        <v>#DIV/0!</v>
      </c>
      <c r="AV62" s="45">
        <f>(SUM(Брой_случаи!Y49:Y62)/Население!Y$2)*100000</f>
        <v>2.2335958340246846</v>
      </c>
      <c r="AW62" s="46">
        <f>((SUM(Брой_случаи!Y56:Y62)-SUM(Брой_случаи!Y49:Y55))/SUM(Брой_случаи!Y49:Y55)*100)</f>
        <v>-25</v>
      </c>
      <c r="AX62" s="45">
        <f>(SUM(Брой_случаи!Z49:Z62)/Население!Z$2)*100000</f>
        <v>0</v>
      </c>
      <c r="AY62" s="46" t="e">
        <f>((SUM(Брой_случаи!Z56:Z62)-SUM(Брой_случаи!Z49:Z55))/SUM(Брой_случаи!Z49:Z55)*100)</f>
        <v>#DIV/0!</v>
      </c>
      <c r="AZ62" s="45">
        <f>(SUM(Брой_случаи!AA49:AA62)/Население!AA$2)*100000</f>
        <v>4.8820106782888111</v>
      </c>
      <c r="BA62" s="46">
        <f>((SUM(Брой_случаи!AA56:AA62)-SUM(Брой_случаи!AA49:AA55))/SUM(Брой_случаи!AA49:AA55)*100)</f>
        <v>350</v>
      </c>
      <c r="BB62" s="45">
        <f>(SUM(Брой_случаи!AB49:AB62)/Население!AB$2)*100000</f>
        <v>0</v>
      </c>
      <c r="BC62" s="46" t="e">
        <f>((SUM(Брой_случаи!AB56:AB62)-SUM(Брой_случаи!AB49:AB55))/SUM(Брой_случаи!AB49:AB55)*100)</f>
        <v>#DIV/0!</v>
      </c>
      <c r="BD62" s="45">
        <f>(SUM(Брой_случаи!AC49:AC62)/Население!AC$2)*100000</f>
        <v>26.420079260237781</v>
      </c>
      <c r="BE62" s="46">
        <f>((SUM(Брой_случаи!AC56:AC62)-SUM(Брой_случаи!AC49:AC55))/SUM(Брой_случаи!AC49:AC55)*100)</f>
        <v>316.66666666666663</v>
      </c>
      <c r="BF62" s="45">
        <f>(SUM(Брой_случаи!AD49:AD62)/Население!AD$2)*100000</f>
        <v>12.793634813087568</v>
      </c>
      <c r="BG62" s="46">
        <f>((SUM(Брой_случаи!AD56:AD62)-SUM(Брой_случаи!AD49:AD55))/SUM(Брой_случаи!AD49:AD55)*100)</f>
        <v>-50.375939849624061</v>
      </c>
      <c r="BH62" s="45">
        <f>(SUM(Брой_случаи!AE49:AE62)/Население!AE$2)*100000</f>
        <v>11.019233021102551</v>
      </c>
      <c r="BI62" s="46">
        <f>((SUM(Брой_случаи!AE56:AE62)-SUM(Брой_случаи!AE49:AE55))/SUM(Брой_случаи!AE49:AE55)*100)</f>
        <v>-18.912529550827422</v>
      </c>
    </row>
    <row r="63" spans="1:61" x14ac:dyDescent="0.3">
      <c r="A63" s="74">
        <f t="shared" si="0"/>
        <v>43958</v>
      </c>
      <c r="B63" s="45">
        <f>(SUM(Брой_случаи!B50:B63)/Население!B$2)*100000</f>
        <v>13.545032276820818</v>
      </c>
      <c r="C63" s="46">
        <f>((SUM(Брой_случаи!B57:B63)-SUM(Брой_случаи!B50:B56))/SUM(Брой_случаи!B50:B56)*100)</f>
        <v>5</v>
      </c>
      <c r="D63" s="45">
        <f>(SUM(Брой_случаи!C50:C63)/Население!C$2)*100000</f>
        <v>2.1990641760228704</v>
      </c>
      <c r="E63" s="46">
        <f>((SUM(Брой_случаи!C57:C63)-SUM(Брой_случаи!C50:C56))/SUM(Брой_случаи!C50:C56)*100)</f>
        <v>-20</v>
      </c>
      <c r="F63" s="45">
        <f>(SUM(Брой_случаи!D50:D63)/Население!D$2)*100000</f>
        <v>0.2128180299434968</v>
      </c>
      <c r="G63" s="46" t="e">
        <f>((SUM(Брой_случаи!D57:D63)-SUM(Брой_случаи!D50:D56))/SUM(Брой_случаи!D50:D56)*100)</f>
        <v>#DIV/0!</v>
      </c>
      <c r="H63" s="45">
        <f>(SUM(Брой_случаи!E50:E63)/Население!E$2)*100000</f>
        <v>14.189398369509131</v>
      </c>
      <c r="I63" s="46">
        <f>((SUM(Брой_случаи!E57:E63)-SUM(Брой_случаи!E50:E56))/SUM(Брой_случаи!E50:E56)*100)</f>
        <v>350</v>
      </c>
      <c r="J63" s="45">
        <f>(SUM(Брой_случаи!F50:F63)/Население!F$2)*100000</f>
        <v>146.07351964749199</v>
      </c>
      <c r="K63" s="46">
        <f>((SUM(Брой_случаи!F57:F63)-SUM(Брой_случаи!F50:F56))/SUM(Брой_случаи!F50:F56)*100)</f>
        <v>-7.9365079365079358</v>
      </c>
      <c r="L63" s="45">
        <f>(SUM(Брой_случаи!G50:G63)/Население!G$2)*100000</f>
        <v>5.0166175456198658</v>
      </c>
      <c r="M63" s="46">
        <f>((SUM(Брой_случаи!G57:G63)-SUM(Брой_случаи!G50:G56))/SUM(Брой_случаи!G50:G56)*100)</f>
        <v>0</v>
      </c>
      <c r="N63" s="45">
        <f>(SUM(Брой_случаи!H50:H63)/Население!H$2)*100000</f>
        <v>2.8143117131653503</v>
      </c>
      <c r="O63" s="46">
        <f>((SUM(Брой_случаи!H57:H63)-SUM(Брой_случаи!H50:H56))/SUM(Брой_случаи!H50:H56)*100)</f>
        <v>-50</v>
      </c>
      <c r="P63" s="45">
        <f>(SUM(Брой_случаи!I50:I63)/Население!I$2)*100000</f>
        <v>0</v>
      </c>
      <c r="Q63" s="46" t="e">
        <f>((SUM(Брой_случаи!I57:I63)-SUM(Брой_случаи!I50:I56))/SUM(Брой_случаи!I50:I56)*100)</f>
        <v>#DIV/0!</v>
      </c>
      <c r="R63" s="45">
        <f>(SUM(Брой_случаи!J50:J63)/Население!J$2)*100000</f>
        <v>0</v>
      </c>
      <c r="S63" s="46" t="e">
        <f>((SUM(Брой_случаи!J57:J63)-SUM(Брой_случаи!J50:J56))/SUM(Брой_случаи!J50:J56)*100)</f>
        <v>#DIV/0!</v>
      </c>
      <c r="T63" s="45">
        <f>(SUM(Брой_случаи!K50:K63)/Население!K$2)*100000</f>
        <v>36.778856434161575</v>
      </c>
      <c r="U63" s="46">
        <f>((SUM(Брой_случаи!K57:K63)-SUM(Брой_случаи!K50:K56))/SUM(Брой_случаи!K50:K56)*100)</f>
        <v>-65.625</v>
      </c>
      <c r="V63" s="45">
        <f>(SUM(Брой_случаи!L50:L63)/Население!L$2)*100000</f>
        <v>0</v>
      </c>
      <c r="W63" s="46" t="e">
        <f>((SUM(Брой_случаи!L57:L63)-SUM(Брой_случаи!L50:L56))/SUM(Брой_случаи!L50:L56)*100)</f>
        <v>#DIV/0!</v>
      </c>
      <c r="X63" s="45">
        <f>(SUM(Брой_случаи!M50:M63)/Население!M$2)*100000</f>
        <v>1.5747907496791365</v>
      </c>
      <c r="Y63" s="46" t="e">
        <f>((SUM(Брой_случаи!M57:M63)-SUM(Брой_случаи!M50:M56))/SUM(Брой_случаи!M50:M56)*100)</f>
        <v>#DIV/0!</v>
      </c>
      <c r="Z63" s="45">
        <f>(SUM(Брой_случаи!N50:N63)/Население!N$2)*100000</f>
        <v>9.0989650916226221</v>
      </c>
      <c r="AA63" s="46">
        <f>((SUM(Брой_случаи!N57:N63)-SUM(Брой_случаи!N50:N56))/SUM(Брой_случаи!N50:N56)*100)</f>
        <v>260</v>
      </c>
      <c r="AB63" s="45">
        <f>(SUM(Брой_случаи!O50:O63)/Население!O$2)*100000</f>
        <v>11.745951841597449</v>
      </c>
      <c r="AC63" s="46">
        <f>((SUM(Брой_случаи!O57:O63)-SUM(Брой_случаи!O50:O56))/SUM(Брой_случаи!O50:O56)*100)</f>
        <v>150</v>
      </c>
      <c r="AD63" s="45">
        <f>(SUM(Брой_случаи!P50:P63)/Население!P$2)*100000</f>
        <v>46.126827616851102</v>
      </c>
      <c r="AE63" s="46">
        <f>((SUM(Брой_случаи!P57:P63)-SUM(Брой_случаи!P50:P56))/SUM(Брой_случаи!P50:P56)*100)</f>
        <v>-62.025316455696199</v>
      </c>
      <c r="AF63" s="45">
        <f>(SUM(Брой_случаи!Q50:Q63)/Население!Q$2)*100000</f>
        <v>5.6988516813862011</v>
      </c>
      <c r="AG63" s="46">
        <f>((SUM(Брой_случаи!Q57:Q63)-SUM(Брой_случаи!Q50:Q56))/SUM(Брой_случаи!Q50:Q56)*100)</f>
        <v>-77.41935483870968</v>
      </c>
      <c r="AH63" s="45">
        <f>(SUM(Брой_случаи!R50:R63)/Население!R$2)*100000</f>
        <v>0</v>
      </c>
      <c r="AI63" s="46" t="e">
        <f>((SUM(Брой_случаи!R57:R63)-SUM(Брой_случаи!R50:R56))/SUM(Брой_случаи!R50:R56)*100)</f>
        <v>#DIV/0!</v>
      </c>
      <c r="AJ63" s="45">
        <f>(SUM(Брой_случаи!S50:S63)/Население!S$2)*100000</f>
        <v>3.7126932340806675</v>
      </c>
      <c r="AK63" s="46">
        <f>((SUM(Брой_случаи!S57:S63)-SUM(Брой_случаи!S50:S56))/SUM(Брой_случаи!S50:S56)*100)</f>
        <v>-66.666666666666657</v>
      </c>
      <c r="AL63" s="45">
        <f>(SUM(Брой_случаи!T50:T63)/Население!T$2)*100000</f>
        <v>1.8515432613083007</v>
      </c>
      <c r="AM63" s="46">
        <f>((SUM(Брой_случаи!T57:T63)-SUM(Брой_случаи!T50:T56))/SUM(Брой_случаи!T50:T56)*100)</f>
        <v>-100</v>
      </c>
      <c r="AN63" s="45">
        <f>(SUM(Брой_случаи!U50:U63)/Население!U$2)*100000</f>
        <v>13.578174984656661</v>
      </c>
      <c r="AO63" s="46">
        <f>((SUM(Брой_случаи!U57:U63)-SUM(Брой_случаи!U50:U56))/SUM(Брой_случаи!U50:U56)*100)</f>
        <v>-33.333333333333329</v>
      </c>
      <c r="AP63" s="45">
        <f>(SUM(Брой_случаи!V50:V63)/Население!V$2)*100000</f>
        <v>4.8294247189274815</v>
      </c>
      <c r="AQ63" s="46">
        <f>((SUM(Брой_случаи!V57:V63)-SUM(Брой_случаи!V50:V56))/SUM(Брой_случаи!V50:V56)*100)</f>
        <v>300</v>
      </c>
      <c r="AV63" s="45">
        <f>(SUM(Брой_случаи!Y50:Y63)/Население!Y$2)*100000</f>
        <v>2.2335958340246846</v>
      </c>
      <c r="AW63" s="46">
        <f>((SUM(Брой_случаи!Y57:Y63)-SUM(Брой_случаи!Y50:Y56))/SUM(Брой_случаи!Y50:Y56)*100)</f>
        <v>-60</v>
      </c>
      <c r="AX63" s="45">
        <f>(SUM(Брой_случаи!Z50:Z63)/Население!Z$2)*100000</f>
        <v>0</v>
      </c>
      <c r="AY63" s="46" t="e">
        <f>((SUM(Брой_случаи!Z57:Z63)-SUM(Брой_случаи!Z50:Z56))/SUM(Брой_случаи!Z50:Z56)*100)</f>
        <v>#DIV/0!</v>
      </c>
      <c r="AZ63" s="45">
        <f>(SUM(Брой_случаи!AA50:AA63)/Население!AA$2)*100000</f>
        <v>4.8820106782888111</v>
      </c>
      <c r="BA63" s="46">
        <f>((SUM(Брой_случаи!AA57:AA63)-SUM(Брой_случаи!AA50:AA56))/SUM(Брой_случаи!AA50:AA56)*100)</f>
        <v>350</v>
      </c>
      <c r="BB63" s="45">
        <f>(SUM(Брой_случаи!AB50:AB63)/Население!AB$2)*100000</f>
        <v>0</v>
      </c>
      <c r="BC63" s="46" t="e">
        <f>((SUM(Брой_случаи!AB57:AB63)-SUM(Брой_случаи!AB50:AB56))/SUM(Брой_случаи!AB50:AB56)*100)</f>
        <v>#DIV/0!</v>
      </c>
      <c r="BD63" s="45">
        <f>(SUM(Брой_случаи!AC50:AC63)/Население!AC$2)*100000</f>
        <v>39.203988579707676</v>
      </c>
      <c r="BE63" s="46">
        <f>((SUM(Брой_случаи!AC57:AC63)-SUM(Брой_случаи!AC50:AC56))/SUM(Брой_случаи!AC50:AC56)*100)</f>
        <v>375</v>
      </c>
      <c r="BF63" s="45">
        <f>(SUM(Брой_случаи!AD50:AD63)/Население!AD$2)*100000</f>
        <v>12.665055568734928</v>
      </c>
      <c r="BG63" s="46">
        <f>((SUM(Брой_случаи!AD57:AD63)-SUM(Брой_случаи!AD50:AD56))/SUM(Брой_случаи!AD50:AD56)*100)</f>
        <v>-34.45378151260504</v>
      </c>
      <c r="BH63" s="45">
        <f>(SUM(Брой_случаи!AE50:AE63)/Население!AE$2)*100000</f>
        <v>10.731524587131204</v>
      </c>
      <c r="BI63" s="46">
        <f>((SUM(Брой_случаи!AE57:AE63)-SUM(Брой_случаи!AE50:AE56))/SUM(Брой_случаи!AE50:AE56)*100)</f>
        <v>-17.603911980440099</v>
      </c>
    </row>
    <row r="64" spans="1:61" x14ac:dyDescent="0.3">
      <c r="A64" s="74">
        <f t="shared" si="0"/>
        <v>43959</v>
      </c>
      <c r="B64" s="45">
        <f>(SUM(Брой_случаи!B51:B64)/Население!B$2)*100000</f>
        <v>11.232465790534336</v>
      </c>
      <c r="C64" s="46">
        <f>((SUM(Брой_случаи!B58:B64)-SUM(Брой_случаи!B51:B57))/SUM(Брой_случаи!B51:B57)*100)</f>
        <v>83.333333333333343</v>
      </c>
      <c r="D64" s="45">
        <f>(SUM(Брой_случаи!C51:C64)/Население!C$2)*100000</f>
        <v>1.9547237120203291</v>
      </c>
      <c r="E64" s="46">
        <f>((SUM(Брой_случаи!C58:C64)-SUM(Брой_случаи!C51:C57))/SUM(Брой_случаи!C51:C57)*100)</f>
        <v>0</v>
      </c>
      <c r="F64" s="45">
        <f>(SUM(Брой_случаи!D51:D64)/Население!D$2)*100000</f>
        <v>0.63845408983049046</v>
      </c>
      <c r="G64" s="46" t="e">
        <f>((SUM(Брой_случаи!D58:D64)-SUM(Брой_случаи!D51:D57))/SUM(Брой_случаи!D51:D57)*100)</f>
        <v>#DIV/0!</v>
      </c>
      <c r="H64" s="45">
        <f>(SUM(Брой_случаи!E51:E64)/Население!E$2)*100000</f>
        <v>13.759416600736129</v>
      </c>
      <c r="I64" s="46">
        <f>((SUM(Брой_случаи!E58:E64)-SUM(Брой_случаи!E51:E57))/SUM(Брой_случаи!E51:E57)*100)</f>
        <v>257.14285714285717</v>
      </c>
      <c r="J64" s="45">
        <f>(SUM(Брой_случаи!F51:F64)/Население!F$2)*100000</f>
        <v>134.00132794108771</v>
      </c>
      <c r="K64" s="46">
        <f>((SUM(Брой_случаи!F58:F64)-SUM(Брой_случаи!F51:F57))/SUM(Брой_случаи!F51:F57)*100)</f>
        <v>-18.032786885245901</v>
      </c>
      <c r="L64" s="45">
        <f>(SUM(Брой_случаи!G51:G64)/Население!G$2)*100000</f>
        <v>6.2707719320248323</v>
      </c>
      <c r="M64" s="46">
        <f>((SUM(Брой_случаи!G58:G64)-SUM(Брой_случаи!G51:G57))/SUM(Брой_случаи!G51:G57)*100)</f>
        <v>0</v>
      </c>
      <c r="N64" s="45">
        <f>(SUM(Брой_случаи!H51:H64)/Население!H$2)*100000</f>
        <v>2.8143117131653503</v>
      </c>
      <c r="O64" s="46">
        <f>((SUM(Брой_случаи!H58:H64)-SUM(Брой_случаи!H51:H57))/SUM(Брой_случаи!H51:H57)*100)</f>
        <v>-50</v>
      </c>
      <c r="P64" s="45">
        <f>(SUM(Брой_случаи!I51:I64)/Население!I$2)*100000</f>
        <v>0</v>
      </c>
      <c r="Q64" s="46" t="e">
        <f>((SUM(Брой_случаи!I58:I64)-SUM(Брой_случаи!I51:I57))/SUM(Брой_случаи!I51:I57)*100)</f>
        <v>#DIV/0!</v>
      </c>
      <c r="R64" s="45">
        <f>(SUM(Брой_случаи!J51:J64)/Население!J$2)*100000</f>
        <v>0</v>
      </c>
      <c r="S64" s="46" t="e">
        <f>((SUM(Брой_случаи!J58:J64)-SUM(Брой_случаи!J51:J57))/SUM(Брой_случаи!J51:J57)*100)</f>
        <v>#DIV/0!</v>
      </c>
      <c r="T64" s="45">
        <f>(SUM(Брой_случаи!K51:K64)/Население!K$2)*100000</f>
        <v>37.634178676816489</v>
      </c>
      <c r="U64" s="46">
        <f>((SUM(Брой_случаи!K58:K64)-SUM(Брой_случаи!K51:K57))/SUM(Брой_случаи!K51:K57)*100)</f>
        <v>-62.5</v>
      </c>
      <c r="V64" s="45">
        <f>(SUM(Брой_случаи!L51:L64)/Население!L$2)*100000</f>
        <v>0</v>
      </c>
      <c r="W64" s="46" t="e">
        <f>((SUM(Брой_случаи!L58:L64)-SUM(Брой_случаи!L51:L57))/SUM(Брой_случаи!L51:L57)*100)</f>
        <v>#DIV/0!</v>
      </c>
      <c r="X64" s="45">
        <f>(SUM(Брой_случаи!M51:M64)/Население!M$2)*100000</f>
        <v>1.5747907496791365</v>
      </c>
      <c r="Y64" s="46" t="e">
        <f>((SUM(Брой_случаи!M58:M64)-SUM(Брой_случаи!M51:M57))/SUM(Брой_случаи!M51:M57)*100)</f>
        <v>#DIV/0!</v>
      </c>
      <c r="Z64" s="45">
        <f>(SUM(Брой_случаи!N51:N64)/Население!N$2)*100000</f>
        <v>10.285786625312531</v>
      </c>
      <c r="AA64" s="46">
        <f>((SUM(Брой_случаи!N58:N64)-SUM(Брой_случаи!N51:N57))/SUM(Брой_случаи!N51:N57)*100)</f>
        <v>320</v>
      </c>
      <c r="AB64" s="45">
        <f>(SUM(Брой_случаи!O51:O64)/Население!O$2)*100000</f>
        <v>10.906955281483345</v>
      </c>
      <c r="AC64" s="46">
        <f>((SUM(Брой_случаи!O58:O64)-SUM(Брой_случаи!O51:O57))/SUM(Брой_случаи!O51:O57)*100)</f>
        <v>-14.285714285714285</v>
      </c>
      <c r="AD64" s="45">
        <f>(SUM(Брой_случаи!P51:P64)/Население!P$2)*100000</f>
        <v>34.700916188823761</v>
      </c>
      <c r="AE64" s="46">
        <f>((SUM(Брой_случаи!P58:P64)-SUM(Брой_случаи!P51:P57))/SUM(Брой_случаи!P51:P57)*100)</f>
        <v>-63.333333333333329</v>
      </c>
      <c r="AF64" s="45">
        <f>(SUM(Брой_случаи!Q51:Q64)/Население!Q$2)*100000</f>
        <v>5.6988516813862011</v>
      </c>
      <c r="AG64" s="46">
        <f>((SUM(Брой_случаи!Q58:Q64)-SUM(Брой_случаи!Q51:Q57))/SUM(Брой_случаи!Q51:Q57)*100)</f>
        <v>-84.848484848484844</v>
      </c>
      <c r="AH64" s="45">
        <f>(SUM(Брой_случаи!R51:R64)/Население!R$2)*100000</f>
        <v>0.90261668577205312</v>
      </c>
      <c r="AI64" s="46" t="e">
        <f>((SUM(Брой_случаи!R58:R64)-SUM(Брой_случаи!R51:R57))/SUM(Брой_случаи!R51:R57)*100)</f>
        <v>#DIV/0!</v>
      </c>
      <c r="AJ64" s="45">
        <f>(SUM(Брой_случаи!S51:S64)/Население!S$2)*100000</f>
        <v>2.3204332713004172</v>
      </c>
      <c r="AK64" s="46">
        <f>((SUM(Брой_случаи!S58:S64)-SUM(Брой_случаи!S51:S57))/SUM(Брой_случаи!S51:S57)*100)</f>
        <v>-100</v>
      </c>
      <c r="AL64" s="45">
        <f>(SUM(Брой_случаи!T51:T64)/Население!T$2)*100000</f>
        <v>2.7773148919624506</v>
      </c>
      <c r="AM64" s="46">
        <f>((SUM(Брой_случаи!T58:T64)-SUM(Брой_случаи!T51:T57))/SUM(Брой_случаи!T51:T57)*100)</f>
        <v>-50</v>
      </c>
      <c r="AN64" s="45">
        <f>(SUM(Брой_случаи!U51:U64)/Население!U$2)*100000</f>
        <v>11.948793986497863</v>
      </c>
      <c r="AO64" s="46">
        <f>((SUM(Брой_случаи!U58:U64)-SUM(Брой_случаи!U51:U57))/SUM(Брой_случаи!U51:U57)*100)</f>
        <v>-42.857142857142854</v>
      </c>
      <c r="AP64" s="45">
        <f>(SUM(Брой_случаи!V51:V64)/Население!V$2)*100000</f>
        <v>4.8294247189274815</v>
      </c>
      <c r="AQ64" s="46">
        <f>((SUM(Брой_случаи!V58:V64)-SUM(Брой_случаи!V51:V57))/SUM(Брой_случаи!V51:V57)*100)</f>
        <v>50</v>
      </c>
      <c r="AV64" s="45">
        <f>(SUM(Брой_случаи!Y51:Y64)/Население!Y$2)*100000</f>
        <v>2.5526809531710679</v>
      </c>
      <c r="AW64" s="46">
        <f>((SUM(Брой_случаи!Y58:Y64)-SUM(Брой_случаи!Y51:Y57))/SUM(Брой_случаи!Y51:Y57)*100)</f>
        <v>-40</v>
      </c>
      <c r="AX64" s="45">
        <f>(SUM(Брой_случаи!Z51:Z64)/Население!Z$2)*100000</f>
        <v>0</v>
      </c>
      <c r="AY64" s="46" t="e">
        <f>((SUM(Брой_случаи!Z58:Z64)-SUM(Брой_случаи!Z51:Z57))/SUM(Брой_случаи!Z51:Z57)*100)</f>
        <v>#DIV/0!</v>
      </c>
      <c r="AZ64" s="45">
        <f>(SUM(Брой_случаи!AA51:AA64)/Население!AA$2)*100000</f>
        <v>4.8820106782888111</v>
      </c>
      <c r="BA64" s="46">
        <f>((SUM(Брой_случаи!AA58:AA64)-SUM(Брой_случаи!AA51:AA57))/SUM(Брой_случаи!AA51:AA57)*100)</f>
        <v>350</v>
      </c>
      <c r="BB64" s="45">
        <f>(SUM(Брой_случаи!AB51:AB64)/Население!AB$2)*100000</f>
        <v>0</v>
      </c>
      <c r="BC64" s="46" t="e">
        <f>((SUM(Брой_случаи!AB58:AB64)-SUM(Брой_случаи!AB51:AB57))/SUM(Брой_случаи!AB51:AB57)*100)</f>
        <v>#DIV/0!</v>
      </c>
      <c r="BD64" s="45">
        <f>(SUM(Брой_случаи!AC51:AC64)/Население!AC$2)*100000</f>
        <v>38.351727958409683</v>
      </c>
      <c r="BE64" s="46">
        <f>((SUM(Брой_случаи!AC58:AC64)-SUM(Брой_случаи!AC51:AC57))/SUM(Брой_случаи!AC51:AC57)*100)</f>
        <v>300</v>
      </c>
      <c r="BF64" s="45">
        <f>(SUM(Брой_случаи!AD51:AD64)/Население!AD$2)*100000</f>
        <v>12.47218670220597</v>
      </c>
      <c r="BG64" s="46">
        <f>((SUM(Брой_случаи!AD58:AD64)-SUM(Брой_случаи!AD51:AD57))/SUM(Брой_случаи!AD51:AD57)*100)</f>
        <v>-6</v>
      </c>
      <c r="BH64" s="45">
        <f>(SUM(Брой_случаи!AE51:AE64)/Население!AE$2)*100000</f>
        <v>10.069795188997109</v>
      </c>
      <c r="BI64" s="46">
        <f>((SUM(Брой_случаи!AE58:AE64)-SUM(Брой_случаи!AE51:AE57))/SUM(Брой_случаи!AE51:AE57)*100)</f>
        <v>-9.2643051771117158</v>
      </c>
    </row>
    <row r="65" spans="1:61" x14ac:dyDescent="0.3">
      <c r="A65" s="74">
        <f t="shared" si="0"/>
        <v>43960</v>
      </c>
      <c r="B65" s="45">
        <f>(SUM(Брой_случаи!B52:B65)/Население!B$2)*100000</f>
        <v>10.241365867840129</v>
      </c>
      <c r="C65" s="46">
        <f>((SUM(Брой_случаи!B59:B65)-SUM(Брой_случаи!B52:B58))/SUM(Брой_случаи!B52:B58)*100)</f>
        <v>58.333333333333336</v>
      </c>
      <c r="D65" s="45">
        <f>(SUM(Брой_случаи!C52:C65)/Население!C$2)*100000</f>
        <v>0.97736185601016456</v>
      </c>
      <c r="E65" s="46" t="e">
        <f>((SUM(Брой_случаи!C59:C65)-SUM(Брой_случаи!C52:C58))/SUM(Брой_случаи!C52:C58)*100)</f>
        <v>#DIV/0!</v>
      </c>
      <c r="F65" s="45">
        <f>(SUM(Брой_случаи!D52:D65)/Население!D$2)*100000</f>
        <v>0.63845408983049046</v>
      </c>
      <c r="G65" s="46" t="e">
        <f>((SUM(Брой_случаи!D59:D65)-SUM(Брой_случаи!D52:D58))/SUM(Брой_случаи!D52:D58)*100)</f>
        <v>#DIV/0!</v>
      </c>
      <c r="H65" s="45">
        <f>(SUM(Брой_случаи!E52:E65)/Население!E$2)*100000</f>
        <v>13.759416600736129</v>
      </c>
      <c r="I65" s="46">
        <f>((SUM(Брой_случаи!E59:E65)-SUM(Брой_случаи!E52:E58))/SUM(Брой_случаи!E52:E58)*100)</f>
        <v>-96.774193548387103</v>
      </c>
      <c r="J65" s="45">
        <f>(SUM(Брой_случаи!F52:F65)/Население!F$2)*100000</f>
        <v>123.13635540532383</v>
      </c>
      <c r="K65" s="46">
        <f>((SUM(Брой_случаи!F59:F65)-SUM(Брой_случаи!F52:F58))/SUM(Брой_случаи!F52:F58)*100)</f>
        <v>-38.095238095238095</v>
      </c>
      <c r="L65" s="45">
        <f>(SUM(Брой_случаи!G52:G65)/Население!G$2)*100000</f>
        <v>6.2707719320248323</v>
      </c>
      <c r="M65" s="46">
        <f>((SUM(Брой_случаи!G59:G65)-SUM(Брой_случаи!G52:G58))/SUM(Брой_случаи!G52:G58)*100)</f>
        <v>0</v>
      </c>
      <c r="N65" s="45">
        <f>(SUM(Брой_случаи!H52:H65)/Население!H$2)*100000</f>
        <v>2.8143117131653503</v>
      </c>
      <c r="O65" s="46">
        <f>((SUM(Брой_случаи!H59:H65)-SUM(Брой_случаи!H52:H58))/SUM(Брой_случаи!H52:H58)*100)</f>
        <v>-50</v>
      </c>
      <c r="P65" s="45">
        <f>(SUM(Брой_случаи!I52:I65)/Население!I$2)*100000</f>
        <v>0</v>
      </c>
      <c r="Q65" s="46" t="e">
        <f>((SUM(Брой_случаи!I59:I65)-SUM(Брой_случаи!I52:I58))/SUM(Брой_случаи!I52:I58)*100)</f>
        <v>#DIV/0!</v>
      </c>
      <c r="R65" s="45">
        <f>(SUM(Брой_случаи!J52:J65)/Население!J$2)*100000</f>
        <v>0.63209526939900373</v>
      </c>
      <c r="S65" s="46" t="e">
        <f>((SUM(Брой_случаи!J59:J65)-SUM(Брой_случаи!J52:J58))/SUM(Брой_случаи!J52:J58)*100)</f>
        <v>#DIV/0!</v>
      </c>
      <c r="T65" s="45">
        <f>(SUM(Брой_случаи!K52:K65)/Население!K$2)*100000</f>
        <v>38.489500919471411</v>
      </c>
      <c r="U65" s="46">
        <f>((SUM(Брой_случаи!K59:K65)-SUM(Брой_случаи!K52:K58))/SUM(Брой_случаи!K52:K58)*100)</f>
        <v>-54.838709677419352</v>
      </c>
      <c r="V65" s="45">
        <f>(SUM(Брой_случаи!L52:L65)/Население!L$2)*100000</f>
        <v>0</v>
      </c>
      <c r="W65" s="46" t="e">
        <f>((SUM(Брой_случаи!L59:L65)-SUM(Брой_случаи!L52:L58))/SUM(Брой_случаи!L52:L58)*100)</f>
        <v>#DIV/0!</v>
      </c>
      <c r="X65" s="45">
        <f>(SUM(Брой_случаи!M52:M65)/Население!M$2)*100000</f>
        <v>2.3621861245187046</v>
      </c>
      <c r="Y65" s="46" t="e">
        <f>((SUM(Брой_случаи!M59:M65)-SUM(Брой_случаи!M52:M58))/SUM(Брой_случаи!M52:M58)*100)</f>
        <v>#DIV/0!</v>
      </c>
      <c r="Z65" s="45">
        <f>(SUM(Брой_случаи!N52:N65)/Население!N$2)*100000</f>
        <v>11.472608159002437</v>
      </c>
      <c r="AA65" s="46">
        <f>((SUM(Брой_случаи!N59:N65)-SUM(Брой_случаи!N52:N58))/SUM(Брой_случаи!N52:N58)*100)</f>
        <v>525</v>
      </c>
      <c r="AB65" s="45">
        <f>(SUM(Брой_случаи!O52:O65)/Население!O$2)*100000</f>
        <v>10.067958721369243</v>
      </c>
      <c r="AC65" s="46">
        <f>((SUM(Брой_случаи!O59:O65)-SUM(Брой_случаи!O52:O58))/SUM(Брой_случаи!O52:O58)*100)</f>
        <v>-50</v>
      </c>
      <c r="AD65" s="45">
        <f>(SUM(Брой_случаи!P52:P65)/Население!P$2)*100000</f>
        <v>35.970461903049028</v>
      </c>
      <c r="AE65" s="46">
        <f>((SUM(Брой_случаи!P59:P65)-SUM(Брой_случаи!P52:P58))/SUM(Брой_случаи!P52:P58)*100)</f>
        <v>-55.932203389830505</v>
      </c>
      <c r="AF65" s="45">
        <f>(SUM(Брой_случаи!Q52:Q65)/Население!Q$2)*100000</f>
        <v>5.8488214624753105</v>
      </c>
      <c r="AG65" s="46">
        <f>((SUM(Брой_случаи!Q59:Q65)-SUM(Брой_случаи!Q52:Q58))/SUM(Брой_случаи!Q52:Q58)*100)</f>
        <v>-78.125</v>
      </c>
      <c r="AH65" s="45">
        <f>(SUM(Брой_случаи!R52:R65)/Население!R$2)*100000</f>
        <v>0.90261668577205312</v>
      </c>
      <c r="AI65" s="46" t="e">
        <f>((SUM(Брой_случаи!R59:R65)-SUM(Брой_случаи!R52:R58))/SUM(Брой_случаи!R52:R58)*100)</f>
        <v>#DIV/0!</v>
      </c>
      <c r="AJ65" s="45">
        <f>(SUM(Брой_случаи!S52:S65)/Население!S$2)*100000</f>
        <v>2.3204332713004172</v>
      </c>
      <c r="AK65" s="46">
        <f>((SUM(Брой_случаи!S59:S65)-SUM(Брой_случаи!S52:S58))/SUM(Брой_случаи!S52:S58)*100)</f>
        <v>-100</v>
      </c>
      <c r="AL65" s="45">
        <f>(SUM(Брой_случаи!T52:T65)/Население!T$2)*100000</f>
        <v>0.92577163065415036</v>
      </c>
      <c r="AM65" s="46" t="e">
        <f>((SUM(Брой_случаи!T59:T65)-SUM(Брой_случаи!T52:T58))/SUM(Брой_случаи!T52:T58)*100)</f>
        <v>#DIV/0!</v>
      </c>
      <c r="AN65" s="45">
        <f>(SUM(Брой_случаи!U52:U65)/Население!U$2)*100000</f>
        <v>11.948793986497863</v>
      </c>
      <c r="AO65" s="46">
        <f>((SUM(Брой_случаи!U59:U65)-SUM(Брой_случаи!U52:U58))/SUM(Брой_случаи!U52:U58)*100)</f>
        <v>-70.588235294117652</v>
      </c>
      <c r="AP65" s="45">
        <f>(SUM(Брой_случаи!V52:V65)/Население!V$2)*100000</f>
        <v>4.8294247189274815</v>
      </c>
      <c r="AQ65" s="46">
        <f>((SUM(Брой_случаи!V59:V65)-SUM(Брой_случаи!V52:V58))/SUM(Брой_случаи!V52:V58)*100)</f>
        <v>-33.333333333333329</v>
      </c>
      <c r="AV65" s="45">
        <f>(SUM(Брой_случаи!Y52:Y65)/Население!Y$2)*100000</f>
        <v>1.5954255957319177</v>
      </c>
      <c r="AW65" s="46">
        <f>((SUM(Брой_случаи!Y59:Y65)-SUM(Брой_случаи!Y52:Y58))/SUM(Брой_случаи!Y52:Y58)*100)</f>
        <v>-33.333333333333329</v>
      </c>
      <c r="AX65" s="45">
        <f>(SUM(Брой_случаи!Z52:Z65)/Население!Z$2)*100000</f>
        <v>0.90159943740195103</v>
      </c>
      <c r="AY65" s="46" t="e">
        <f>((SUM(Брой_случаи!Z59:Z65)-SUM(Брой_случаи!Z52:Z58))/SUM(Брой_случаи!Z52:Z58)*100)</f>
        <v>#DIV/0!</v>
      </c>
      <c r="AZ65" s="45">
        <f>(SUM(Брой_случаи!AA52:AA65)/Население!AA$2)*100000</f>
        <v>4.8820106782888111</v>
      </c>
      <c r="BA65" s="46">
        <f>((SUM(Брой_случаи!AA59:AA65)-SUM(Брой_случаи!AA52:AA58))/SUM(Брой_случаи!AA52:AA58)*100)</f>
        <v>350</v>
      </c>
      <c r="BB65" s="45">
        <f>(SUM(Брой_случаи!AB52:AB65)/Население!AB$2)*100000</f>
        <v>0</v>
      </c>
      <c r="BC65" s="46" t="e">
        <f>((SUM(Брой_случаи!AB59:AB65)-SUM(Брой_случаи!AB52:AB58))/SUM(Брой_случаи!AB52:AB58)*100)</f>
        <v>#DIV/0!</v>
      </c>
      <c r="BD65" s="45">
        <f>(SUM(Брой_случаи!AC52:AC65)/Население!AC$2)*100000</f>
        <v>46.874334171389606</v>
      </c>
      <c r="BE65" s="46">
        <f>((SUM(Брой_случаи!AC59:AC65)-SUM(Брой_случаи!AC52:AC58))/SUM(Брой_случаи!AC52:AC58)*100)</f>
        <v>411.11111111111109</v>
      </c>
      <c r="BF65" s="45">
        <f>(SUM(Брой_случаи!AD52:AD65)/Население!AD$2)*100000</f>
        <v>11.829290480442776</v>
      </c>
      <c r="BG65" s="46">
        <f>((SUM(Брой_случаи!AD59:AD65)-SUM(Брой_случаи!AD52:AD58))/SUM(Брой_случаи!AD52:AD58)*100)</f>
        <v>21.686746987951807</v>
      </c>
      <c r="BH65" s="45">
        <f>(SUM(Брой_случаи!AE52:AE65)/Население!AE$2)*100000</f>
        <v>9.9115555503128689</v>
      </c>
      <c r="BI65" s="46">
        <f>((SUM(Брой_случаи!AE59:AE65)-SUM(Брой_случаи!AE52:AE58))/SUM(Брой_случаи!AE52:AE58)*100)</f>
        <v>-13.279132791327914</v>
      </c>
    </row>
    <row r="66" spans="1:61" x14ac:dyDescent="0.3">
      <c r="A66" s="74">
        <f t="shared" si="0"/>
        <v>43961</v>
      </c>
      <c r="B66" s="45">
        <f>(SUM(Брой_случаи!B53:B66)/Население!B$2)*100000</f>
        <v>14.86649884041309</v>
      </c>
      <c r="C66" s="46">
        <f>((SUM(Брой_случаи!B60:B66)-SUM(Брой_случаи!B53:B59))/SUM(Брой_случаи!B53:B59)*100)</f>
        <v>250</v>
      </c>
      <c r="D66" s="45">
        <f>(SUM(Брой_случаи!C53:C66)/Население!C$2)*100000</f>
        <v>0.97736185601016456</v>
      </c>
      <c r="E66" s="46" t="e">
        <f>((SUM(Брой_случаи!C60:C66)-SUM(Брой_случаи!C53:C59))/SUM(Брой_случаи!C53:C59)*100)</f>
        <v>#DIV/0!</v>
      </c>
      <c r="F66" s="45">
        <f>(SUM(Брой_случаи!D53:D66)/Население!D$2)*100000</f>
        <v>0.63845408983049046</v>
      </c>
      <c r="G66" s="46" t="e">
        <f>((SUM(Брой_случаи!D60:D66)-SUM(Брой_случаи!D53:D59))/SUM(Брой_случаи!D53:D59)*100)</f>
        <v>#DIV/0!</v>
      </c>
      <c r="H66" s="45">
        <f>(SUM(Брой_случаи!E53:E66)/Население!E$2)*100000</f>
        <v>13.329434831963125</v>
      </c>
      <c r="I66" s="46">
        <f>((SUM(Брой_случаи!E60:E66)-SUM(Брой_случаи!E53:E59))/SUM(Брой_случаи!E53:E59)*100)</f>
        <v>-96.666666666666671</v>
      </c>
      <c r="J66" s="45">
        <f>(SUM(Брой_случаи!F53:F66)/Население!F$2)*100000</f>
        <v>129.17245125852597</v>
      </c>
      <c r="K66" s="46">
        <f>((SUM(Брой_случаи!F60:F66)-SUM(Брой_случаи!F53:F59))/SUM(Брой_случаи!F53:F59)*100)</f>
        <v>-49.295774647887328</v>
      </c>
      <c r="L66" s="45">
        <f>(SUM(Брой_случаи!G53:G66)/Население!G$2)*100000</f>
        <v>6.8978491252273155</v>
      </c>
      <c r="M66" s="46">
        <f>((SUM(Брой_случаи!G60:G66)-SUM(Брой_случаи!G53:G59))/SUM(Брой_случаи!G53:G59)*100)</f>
        <v>20</v>
      </c>
      <c r="N66" s="45">
        <f>(SUM(Брой_случаи!H53:H66)/Население!H$2)*100000</f>
        <v>2.8143117131653503</v>
      </c>
      <c r="O66" s="46">
        <f>((SUM(Брой_случаи!H60:H66)-SUM(Брой_случаи!H53:H59))/SUM(Брой_случаи!H53:H59)*100)</f>
        <v>-50</v>
      </c>
      <c r="P66" s="45">
        <f>(SUM(Брой_случаи!I53:I66)/Население!I$2)*100000</f>
        <v>0</v>
      </c>
      <c r="Q66" s="46" t="e">
        <f>((SUM(Брой_случаи!I60:I66)-SUM(Брой_случаи!I53:I59))/SUM(Брой_случаи!I53:I59)*100)</f>
        <v>#DIV/0!</v>
      </c>
      <c r="R66" s="45">
        <f>(SUM(Брой_случаи!J53:J66)/Население!J$2)*100000</f>
        <v>1.2641905387980075</v>
      </c>
      <c r="S66" s="46" t="e">
        <f>((SUM(Брой_случаи!J60:J66)-SUM(Брой_случаи!J53:J59))/SUM(Брой_случаи!J53:J59)*100)</f>
        <v>#DIV/0!</v>
      </c>
      <c r="T66" s="45">
        <f>(SUM(Брой_случаи!K53:K66)/Население!K$2)*100000</f>
        <v>25.659667279647607</v>
      </c>
      <c r="U66" s="46">
        <f>((SUM(Брой_случаи!K60:K66)-SUM(Брой_случаи!K53:K59))/SUM(Брой_случаи!K53:K59)*100)</f>
        <v>-12.5</v>
      </c>
      <c r="V66" s="45">
        <f>(SUM(Брой_случаи!L53:L66)/Население!L$2)*100000</f>
        <v>0</v>
      </c>
      <c r="W66" s="46" t="e">
        <f>((SUM(Брой_случаи!L60:L66)-SUM(Брой_случаи!L53:L59))/SUM(Брой_случаи!L53:L59)*100)</f>
        <v>#DIV/0!</v>
      </c>
      <c r="X66" s="45">
        <f>(SUM(Брой_случаи!M53:M66)/Население!M$2)*100000</f>
        <v>3.1495814993582729</v>
      </c>
      <c r="Y66" s="46" t="e">
        <f>((SUM(Брой_случаи!M60:M66)-SUM(Брой_случаи!M53:M59))/SUM(Брой_случаи!M53:M59)*100)</f>
        <v>#DIV/0!</v>
      </c>
      <c r="Z66" s="45">
        <f>(SUM(Брой_случаи!N53:N66)/Население!N$2)*100000</f>
        <v>11.077000981105801</v>
      </c>
      <c r="AA66" s="46">
        <f>((SUM(Брой_случаи!N60:N66)-SUM(Брой_случаи!N53:N59))/SUM(Брой_случаи!N53:N59)*100)</f>
        <v>733.33333333333326</v>
      </c>
      <c r="AB66" s="45">
        <f>(SUM(Брой_случаи!O53:O66)/Население!O$2)*100000</f>
        <v>10.067958721369243</v>
      </c>
      <c r="AC66" s="46">
        <f>((SUM(Брой_случаи!O60:O66)-SUM(Брой_случаи!O53:O59))/SUM(Брой_случаи!O53:O59)*100)</f>
        <v>-50</v>
      </c>
      <c r="AD66" s="45">
        <f>(SUM(Брой_случаи!P53:P66)/Население!P$2)*100000</f>
        <v>35.547279998307275</v>
      </c>
      <c r="AE66" s="46">
        <f>((SUM(Брой_случаи!P60:P66)-SUM(Брой_случаи!P53:P59))/SUM(Брой_случаи!P53:P59)*100)</f>
        <v>-52.631578947368418</v>
      </c>
      <c r="AF66" s="45">
        <f>(SUM(Брой_случаи!Q53:Q66)/Население!Q$2)*100000</f>
        <v>5.8488214624753105</v>
      </c>
      <c r="AG66" s="46">
        <f>((SUM(Брой_случаи!Q60:Q66)-SUM(Брой_случаи!Q53:Q59))/SUM(Брой_случаи!Q53:Q59)*100)</f>
        <v>-81.818181818181827</v>
      </c>
      <c r="AH66" s="45">
        <f>(SUM(Брой_случаи!R53:R66)/Население!R$2)*100000</f>
        <v>3.6104667430882125</v>
      </c>
      <c r="AI66" s="46" t="e">
        <f>((SUM(Брой_случаи!R60:R66)-SUM(Брой_случаи!R53:R59))/SUM(Брой_случаи!R53:R59)*100)</f>
        <v>#DIV/0!</v>
      </c>
      <c r="AJ66" s="45">
        <f>(SUM(Брой_случаи!S53:S66)/Население!S$2)*100000</f>
        <v>1.3922599627802503</v>
      </c>
      <c r="AK66" s="46">
        <f>((SUM(Брой_случаи!S60:S66)-SUM(Брой_случаи!S53:S59))/SUM(Брой_случаи!S53:S59)*100)</f>
        <v>-100</v>
      </c>
      <c r="AL66" s="45">
        <f>(SUM(Брой_случаи!T53:T66)/Население!T$2)*100000</f>
        <v>0.92577163065415036</v>
      </c>
      <c r="AM66" s="46" t="e">
        <f>((SUM(Брой_случаи!T60:T66)-SUM(Брой_случаи!T53:T59))/SUM(Брой_случаи!T53:T59)*100)</f>
        <v>#DIV/0!</v>
      </c>
      <c r="AN66" s="45">
        <f>(SUM(Брой_случаи!U53:U66)/Население!U$2)*100000</f>
        <v>10.319412988339064</v>
      </c>
      <c r="AO66" s="46">
        <f>((SUM(Брой_случаи!U60:U66)-SUM(Брой_случаи!U53:U59))/SUM(Брой_случаи!U53:U59)*100)</f>
        <v>-53.846153846153847</v>
      </c>
      <c r="AP66" s="45">
        <f>(SUM(Брой_случаи!V53:V66)/Население!V$2)*100000</f>
        <v>4.8294247189274815</v>
      </c>
      <c r="AQ66" s="46">
        <f>((SUM(Брой_случаи!V60:V66)-SUM(Брой_случаи!V53:V59))/SUM(Брой_случаи!V53:V59)*100)</f>
        <v>-75</v>
      </c>
      <c r="AV66" s="45">
        <f>(SUM(Брой_случаи!Y53:Y66)/Население!Y$2)*100000</f>
        <v>1.276340476585534</v>
      </c>
      <c r="AW66" s="46">
        <f>((SUM(Брой_случаи!Y60:Y66)-SUM(Брой_случаи!Y53:Y59))/SUM(Брой_случаи!Y53:Y59)*100)</f>
        <v>0</v>
      </c>
      <c r="AX66" s="45">
        <f>(SUM(Брой_случаи!Z53:Z66)/Население!Z$2)*100000</f>
        <v>0.90159943740195103</v>
      </c>
      <c r="AY66" s="46" t="e">
        <f>((SUM(Брой_случаи!Z60:Z66)-SUM(Брой_случаи!Z53:Z59))/SUM(Брой_случаи!Z53:Z59)*100)</f>
        <v>#DIV/0!</v>
      </c>
      <c r="AZ66" s="45">
        <f>(SUM(Брой_случаи!AA53:AA66)/Население!AA$2)*100000</f>
        <v>4.8820106782888111</v>
      </c>
      <c r="BA66" s="46">
        <f>((SUM(Брой_случаи!AA60:AA66)-SUM(Брой_случаи!AA53:AA59))/SUM(Брой_случаи!AA53:AA59)*100)</f>
        <v>350</v>
      </c>
      <c r="BB66" s="45">
        <f>(SUM(Брой_случаи!AB53:AB66)/Население!AB$2)*100000</f>
        <v>0</v>
      </c>
      <c r="BC66" s="46" t="e">
        <f>((SUM(Брой_случаи!AB60:AB66)-SUM(Брой_случаи!AB53:AB59))/SUM(Брой_случаи!AB53:AB59)*100)</f>
        <v>#DIV/0!</v>
      </c>
      <c r="BD66" s="45">
        <f>(SUM(Брой_случаи!AC53:AC66)/Население!AC$2)*100000</f>
        <v>48.5788554139856</v>
      </c>
      <c r="BE66" s="46">
        <f>((SUM(Брой_случаи!AC60:AC66)-SUM(Брой_случаи!AC53:AC59))/SUM(Брой_случаи!AC53:AC59)*100)</f>
        <v>512.5</v>
      </c>
      <c r="BF66" s="45">
        <f>(SUM(Брой_случаи!AD53:AD66)/Население!AD$2)*100000</f>
        <v>11.122104636503263</v>
      </c>
      <c r="BG66" s="46">
        <f>((SUM(Брой_случаи!AD60:AD66)-SUM(Брой_случаи!AD53:AD59))/SUM(Брой_случаи!AD53:AD59)*100)</f>
        <v>43.661971830985912</v>
      </c>
      <c r="BH66" s="45">
        <f>(SUM(Брой_случаи!AE53:AE66)/Население!AE$2)*100000</f>
        <v>9.7964721767243308</v>
      </c>
      <c r="BI66" s="46">
        <f>((SUM(Брой_случаи!AE60:AE66)-SUM(Брой_случаи!AE53:AE59))/SUM(Брой_случаи!AE53:AE59)*100)</f>
        <v>1.4792899408284024</v>
      </c>
    </row>
    <row r="67" spans="1:61" x14ac:dyDescent="0.3">
      <c r="A67" s="74">
        <f t="shared" si="0"/>
        <v>43962</v>
      </c>
      <c r="B67" s="45">
        <f>(SUM(Брой_случаи!B54:B67)/Население!B$2)*100000</f>
        <v>14.86649884041309</v>
      </c>
      <c r="C67" s="46">
        <f>((SUM(Брой_случаи!B61:B67)-SUM(Брой_случаи!B54:B60))/SUM(Брой_случаи!B54:B60)*100)</f>
        <v>209.09090909090909</v>
      </c>
      <c r="D67" s="45">
        <f>(SUM(Брой_случаи!C54:C67)/Население!C$2)*100000</f>
        <v>0.97736185601016456</v>
      </c>
      <c r="E67" s="46" t="e">
        <f>((SUM(Брой_случаи!C61:C67)-SUM(Брой_случаи!C54:C60))/SUM(Брой_случаи!C54:C60)*100)</f>
        <v>#DIV/0!</v>
      </c>
      <c r="F67" s="45">
        <f>(SUM(Брой_случаи!D54:D67)/Население!D$2)*100000</f>
        <v>0.63845408983049046</v>
      </c>
      <c r="G67" s="46" t="e">
        <f>((SUM(Брой_случаи!D61:D67)-SUM(Брой_случаи!D54:D60))/SUM(Брой_случаи!D54:D60)*100)</f>
        <v>#DIV/0!</v>
      </c>
      <c r="H67" s="45">
        <f>(SUM(Брой_случаи!E54:E67)/Население!E$2)*100000</f>
        <v>11.609507756871109</v>
      </c>
      <c r="I67" s="46">
        <f>((SUM(Брой_случаи!E61:E67)-SUM(Брой_случаи!E54:E60))/SUM(Брой_случаи!E54:E60)*100)</f>
        <v>-96.15384615384616</v>
      </c>
      <c r="J67" s="45">
        <f>(SUM(Брой_случаи!F54:F67)/Население!F$2)*100000</f>
        <v>115.89304038148126</v>
      </c>
      <c r="K67" s="46">
        <f>((SUM(Брой_случаи!F61:F67)-SUM(Брой_случаи!F54:F60))/SUM(Брой_случаи!F54:F60)*100)</f>
        <v>-75.324675324675326</v>
      </c>
      <c r="L67" s="45">
        <f>(SUM(Брой_случаи!G54:G67)/Население!G$2)*100000</f>
        <v>6.8978491252273155</v>
      </c>
      <c r="M67" s="46">
        <f>((SUM(Брой_случаи!G61:G67)-SUM(Брой_случаи!G54:G60))/SUM(Брой_случаи!G54:G60)*100)</f>
        <v>-16.666666666666664</v>
      </c>
      <c r="N67" s="45">
        <f>(SUM(Брой_случаи!H54:H67)/Население!H$2)*100000</f>
        <v>2.8143117131653503</v>
      </c>
      <c r="O67" s="46">
        <f>((SUM(Брой_случаи!H61:H67)-SUM(Брой_случаи!H54:H60))/SUM(Брой_случаи!H54:H60)*100)</f>
        <v>-50</v>
      </c>
      <c r="P67" s="45">
        <f>(SUM(Брой_случаи!I54:I67)/Население!I$2)*100000</f>
        <v>0</v>
      </c>
      <c r="Q67" s="46" t="e">
        <f>((SUM(Брой_случаи!I61:I67)-SUM(Брой_случаи!I54:I60))/SUM(Брой_случаи!I54:I60)*100)</f>
        <v>#DIV/0!</v>
      </c>
      <c r="R67" s="45">
        <f>(SUM(Брой_случаи!J54:J67)/Население!J$2)*100000</f>
        <v>1.8962858081970115</v>
      </c>
      <c r="S67" s="46" t="e">
        <f>((SUM(Брой_случаи!J61:J67)-SUM(Брой_случаи!J54:J60))/SUM(Брой_случаи!J54:J60)*100)</f>
        <v>#DIV/0!</v>
      </c>
      <c r="T67" s="45">
        <f>(SUM(Брой_случаи!K54:K67)/Население!K$2)*100000</f>
        <v>20.527733823718084</v>
      </c>
      <c r="U67" s="46">
        <f>((SUM(Брой_случаи!K61:K67)-SUM(Брой_случаи!K54:K60))/SUM(Брой_случаи!K54:K60)*100)</f>
        <v>40</v>
      </c>
      <c r="V67" s="45">
        <f>(SUM(Брой_случаи!L54:L67)/Население!L$2)*100000</f>
        <v>0</v>
      </c>
      <c r="W67" s="46" t="e">
        <f>((SUM(Брой_случаи!L61:L67)-SUM(Брой_случаи!L54:L60))/SUM(Брой_случаи!L54:L60)*100)</f>
        <v>#DIV/0!</v>
      </c>
      <c r="X67" s="45">
        <f>(SUM(Брой_случаи!M54:M67)/Население!M$2)*100000</f>
        <v>3.1495814993582729</v>
      </c>
      <c r="Y67" s="46" t="e">
        <f>((SUM(Брой_случаи!M61:M67)-SUM(Брой_случаи!M54:M60))/SUM(Брой_случаи!M54:M60)*100)</f>
        <v>#DIV/0!</v>
      </c>
      <c r="Z67" s="45">
        <f>(SUM(Брой_случаи!N54:N67)/Население!N$2)*100000</f>
        <v>11.472608159002437</v>
      </c>
      <c r="AA67" s="46">
        <f>((SUM(Брой_случаи!N61:N67)-SUM(Брой_случаи!N54:N60))/SUM(Брой_случаи!N54:N60)*100)</f>
        <v>283.33333333333337</v>
      </c>
      <c r="AB67" s="45">
        <f>(SUM(Брой_случаи!O54:O67)/Население!O$2)*100000</f>
        <v>10.067958721369243</v>
      </c>
      <c r="AC67" s="46">
        <f>((SUM(Брой_случаи!O61:O67)-SUM(Брой_случаи!O54:O60))/SUM(Брой_случаи!O54:O60)*100)</f>
        <v>-50</v>
      </c>
      <c r="AD67" s="45">
        <f>(SUM(Брой_случаи!P54:P67)/Население!P$2)*100000</f>
        <v>27.083641903472206</v>
      </c>
      <c r="AE67" s="46">
        <f>((SUM(Брой_случаи!P61:P67)-SUM(Брой_случаи!P54:P60))/SUM(Брой_случаи!P54:P60)*100)</f>
        <v>-35.897435897435898</v>
      </c>
      <c r="AF67" s="45">
        <f>(SUM(Брой_случаи!Q54:Q67)/Население!Q$2)*100000</f>
        <v>5.5488819002970899</v>
      </c>
      <c r="AG67" s="46">
        <f>((SUM(Брой_случаи!Q61:Q67)-SUM(Брой_случаи!Q54:Q60))/SUM(Брой_случаи!Q54:Q60)*100)</f>
        <v>-87.878787878787875</v>
      </c>
      <c r="AH67" s="45">
        <f>(SUM(Брой_случаи!R54:R67)/Население!R$2)*100000</f>
        <v>3.6104667430882125</v>
      </c>
      <c r="AI67" s="46" t="e">
        <f>((SUM(Брой_случаи!R61:R67)-SUM(Брой_случаи!R54:R60))/SUM(Брой_случаи!R54:R60)*100)</f>
        <v>#DIV/0!</v>
      </c>
      <c r="AJ67" s="45">
        <f>(SUM(Брой_случаи!S54:S67)/Население!S$2)*100000</f>
        <v>1.3922599627802503</v>
      </c>
      <c r="AK67" s="46">
        <f>((SUM(Брой_случаи!S61:S67)-SUM(Брой_случаи!S54:S60))/SUM(Брой_случаи!S54:S60)*100)</f>
        <v>-100</v>
      </c>
      <c r="AL67" s="45">
        <f>(SUM(Брой_случаи!T54:T67)/Население!T$2)*100000</f>
        <v>0.92577163065415036</v>
      </c>
      <c r="AM67" s="46" t="e">
        <f>((SUM(Брой_случаи!T61:T67)-SUM(Брой_случаи!T54:T60))/SUM(Брой_случаи!T54:T60)*100)</f>
        <v>#DIV/0!</v>
      </c>
      <c r="AN67" s="45">
        <f>(SUM(Брой_случаи!U54:U67)/Население!U$2)*100000</f>
        <v>9.7762859889527967</v>
      </c>
      <c r="AO67" s="46">
        <f>((SUM(Брой_случаи!U61:U67)-SUM(Брой_случаи!U54:U60))/SUM(Брой_случаи!U54:U60)*100)</f>
        <v>-50</v>
      </c>
      <c r="AP67" s="45">
        <f>(SUM(Брой_случаи!V54:V67)/Население!V$2)*100000</f>
        <v>5.7953096627129783</v>
      </c>
      <c r="AQ67" s="46">
        <f>((SUM(Брой_случаи!V61:V67)-SUM(Брой_случаи!V54:V60))/SUM(Брой_случаи!V54:V60)*100)</f>
        <v>-50</v>
      </c>
      <c r="AV67" s="45">
        <f>(SUM(Брой_случаи!Y54:Y67)/Население!Y$2)*100000</f>
        <v>1.276340476585534</v>
      </c>
      <c r="AW67" s="46">
        <f>((SUM(Брой_случаи!Y61:Y67)-SUM(Брой_случаи!Y54:Y60))/SUM(Брой_случаи!Y54:Y60)*100)</f>
        <v>0</v>
      </c>
      <c r="AX67" s="45">
        <f>(SUM(Брой_случаи!Z54:Z67)/Население!Z$2)*100000</f>
        <v>0.90159943740195103</v>
      </c>
      <c r="AY67" s="46" t="e">
        <f>((SUM(Брой_случаи!Z61:Z67)-SUM(Брой_случаи!Z54:Z60))/SUM(Брой_случаи!Z54:Z60)*100)</f>
        <v>#DIV/0!</v>
      </c>
      <c r="AZ67" s="45">
        <f>(SUM(Брой_случаи!AA54:AA67)/Население!AA$2)*100000</f>
        <v>4.8820106782888111</v>
      </c>
      <c r="BA67" s="46">
        <f>((SUM(Брой_случаи!AA61:AA67)-SUM(Брой_случаи!AA54:AA60))/SUM(Брой_случаи!AA54:AA60)*100)</f>
        <v>350</v>
      </c>
      <c r="BB67" s="45">
        <f>(SUM(Брой_случаи!AB54:AB67)/Население!AB$2)*100000</f>
        <v>0</v>
      </c>
      <c r="BC67" s="46" t="e">
        <f>((SUM(Брой_случаи!AB61:AB67)-SUM(Брой_случаи!AB54:AB60))/SUM(Брой_случаи!AB54:AB60)*100)</f>
        <v>#DIV/0!</v>
      </c>
      <c r="BD67" s="45">
        <f>(SUM(Брой_случаи!AC54:AC67)/Население!AC$2)*100000</f>
        <v>47.726594792687607</v>
      </c>
      <c r="BE67" s="46">
        <f>((SUM(Брой_случаи!AC61:AC67)-SUM(Брой_случаи!AC54:AC60))/SUM(Брой_случаи!AC54:AC60)*100)</f>
        <v>600</v>
      </c>
      <c r="BF67" s="45">
        <f>(SUM(Брой_случаи!AD54:AD67)/Население!AD$2)*100000</f>
        <v>11.443552747384858</v>
      </c>
      <c r="BG67" s="46">
        <f>((SUM(Брой_случаи!AD61:AD67)-SUM(Брой_случаи!AD54:AD60))/SUM(Брой_случаи!AD54:AD60)*100)</f>
        <v>96.666666666666671</v>
      </c>
      <c r="BH67" s="45">
        <f>(SUM(Брой_случаи!AE54:AE67)/Население!AE$2)*100000</f>
        <v>9.2642115738773398</v>
      </c>
      <c r="BI67" s="46">
        <f>((SUM(Брой_случаи!AE61:AE67)-SUM(Брой_случаи!AE54:AE60))/SUM(Брой_случаи!AE54:AE60)*100)</f>
        <v>9.0909090909090917</v>
      </c>
    </row>
    <row r="68" spans="1:61" x14ac:dyDescent="0.3">
      <c r="A68" s="74">
        <f t="shared" ref="A68:A131" si="1">A67+1</f>
        <v>43963</v>
      </c>
      <c r="B68" s="45">
        <f>(SUM(Брой_случаи!B55:B68)/Население!B$2)*100000</f>
        <v>16.187965404005364</v>
      </c>
      <c r="C68" s="46">
        <f>((SUM(Брой_случаи!B62:B68)-SUM(Брой_случаи!B55:B61))/SUM(Брой_случаи!B55:B61)*100)</f>
        <v>176.92307692307691</v>
      </c>
      <c r="D68" s="45">
        <f>(SUM(Брой_случаи!C55:C68)/Население!C$2)*100000</f>
        <v>1.2217023200127057</v>
      </c>
      <c r="E68" s="46" t="e">
        <f>((SUM(Брой_случаи!C62:C68)-SUM(Брой_случаи!C55:C61))/SUM(Брой_случаи!C55:C61)*100)</f>
        <v>#DIV/0!</v>
      </c>
      <c r="F68" s="45">
        <f>(SUM(Брой_случаи!D55:D68)/Население!D$2)*100000</f>
        <v>0.63845408983049046</v>
      </c>
      <c r="G68" s="46" t="e">
        <f>((SUM(Брой_случаи!D62:D68)-SUM(Брой_случаи!D55:D61))/SUM(Брой_случаи!D55:D61)*100)</f>
        <v>#DIV/0!</v>
      </c>
      <c r="H68" s="45">
        <f>(SUM(Брой_случаи!E55:E68)/Население!E$2)*100000</f>
        <v>11.609507756871109</v>
      </c>
      <c r="I68" s="46">
        <f>((SUM(Брой_случаи!E62:E68)-SUM(Брой_случаи!E55:E61))/SUM(Брой_случаи!E55:E61)*100)</f>
        <v>-96.15384615384616</v>
      </c>
      <c r="J68" s="45">
        <f>(SUM(Брой_случаи!F55:F68)/Население!F$2)*100000</f>
        <v>105.02806784571739</v>
      </c>
      <c r="K68" s="46">
        <f>((SUM(Брой_случаи!F62:F68)-SUM(Брой_случаи!F55:F61))/SUM(Брой_случаи!F55:F61)*100)</f>
        <v>-79.166666666666657</v>
      </c>
      <c r="L68" s="45">
        <f>(SUM(Брой_случаи!G55:G68)/Население!G$2)*100000</f>
        <v>6.8978491252273155</v>
      </c>
      <c r="M68" s="46">
        <f>((SUM(Брой_случаи!G62:G68)-SUM(Брой_случаи!G55:G61))/SUM(Брой_случаи!G55:G61)*100)</f>
        <v>-16.666666666666664</v>
      </c>
      <c r="N68" s="45">
        <f>(SUM(Брой_случаи!H55:H68)/Население!H$2)*100000</f>
        <v>1.8762078087769003</v>
      </c>
      <c r="O68" s="46">
        <f>((SUM(Брой_случаи!H62:H68)-SUM(Брой_случаи!H55:H61))/SUM(Брой_случаи!H55:H61)*100)</f>
        <v>0</v>
      </c>
      <c r="P68" s="45">
        <f>(SUM(Брой_случаи!I55:I68)/Население!I$2)*100000</f>
        <v>0</v>
      </c>
      <c r="Q68" s="46" t="e">
        <f>((SUM(Брой_случаи!I62:I68)-SUM(Брой_случаи!I55:I61))/SUM(Брой_случаи!I55:I61)*100)</f>
        <v>#DIV/0!</v>
      </c>
      <c r="R68" s="45">
        <f>(SUM(Брой_случаи!J55:J68)/Население!J$2)*100000</f>
        <v>1.8962858081970115</v>
      </c>
      <c r="S68" s="46" t="e">
        <f>((SUM(Брой_случаи!J62:J68)-SUM(Брой_случаи!J55:J61))/SUM(Брой_случаи!J55:J61)*100)</f>
        <v>#DIV/0!</v>
      </c>
      <c r="T68" s="45">
        <f>(SUM(Брой_случаи!K55:K68)/Население!K$2)*100000</f>
        <v>17.106444853098406</v>
      </c>
      <c r="U68" s="46">
        <f>((SUM(Брой_случаи!K62:K68)-SUM(Брой_случаи!K55:K61))/SUM(Брой_случаи!K55:K61)*100)</f>
        <v>-18.181818181818183</v>
      </c>
      <c r="V68" s="45">
        <f>(SUM(Брой_случаи!L55:L68)/Население!L$2)*100000</f>
        <v>0</v>
      </c>
      <c r="W68" s="46" t="e">
        <f>((SUM(Брой_случаи!L62:L68)-SUM(Брой_случаи!L55:L61))/SUM(Брой_случаи!L55:L61)*100)</f>
        <v>#DIV/0!</v>
      </c>
      <c r="X68" s="45">
        <f>(SUM(Брой_случаи!M55:M68)/Население!M$2)*100000</f>
        <v>3.1495814993582729</v>
      </c>
      <c r="Y68" s="46">
        <f>((SUM(Брой_случаи!M62:M68)-SUM(Брой_случаи!M55:M61))/SUM(Брой_случаи!M55:M61)*100)</f>
        <v>0</v>
      </c>
      <c r="Z68" s="45">
        <f>(SUM(Брой_случаи!N55:N68)/Население!N$2)*100000</f>
        <v>11.077000981105801</v>
      </c>
      <c r="AA68" s="46">
        <f>((SUM(Брой_случаи!N62:N68)-SUM(Брой_случаи!N55:N61))/SUM(Брой_случаи!N55:N61)*100)</f>
        <v>360</v>
      </c>
      <c r="AB68" s="45">
        <f>(SUM(Брой_случаи!O55:O68)/Население!O$2)*100000</f>
        <v>12.584948401711554</v>
      </c>
      <c r="AC68" s="46">
        <f>((SUM(Брой_случаи!O62:O68)-SUM(Брой_случаи!O55:O61))/SUM(Брой_случаи!O55:O61)*100)</f>
        <v>-12.5</v>
      </c>
      <c r="AD68" s="45">
        <f>(SUM(Брой_случаи!P55:P68)/Население!P$2)*100000</f>
        <v>27.506823808213962</v>
      </c>
      <c r="AE68" s="46">
        <f>((SUM(Брой_случаи!P62:P68)-SUM(Брой_случаи!P55:P61))/SUM(Брой_случаи!P55:P61)*100)</f>
        <v>-55.555555555555557</v>
      </c>
      <c r="AF68" s="45">
        <f>(SUM(Брой_случаи!Q55:Q68)/Население!Q$2)*100000</f>
        <v>5.0989725570297582</v>
      </c>
      <c r="AG68" s="46">
        <f>((SUM(Брой_случаи!Q62:Q68)-SUM(Брой_случаи!Q55:Q61))/SUM(Брой_случаи!Q55:Q61)*100)</f>
        <v>-82.758620689655174</v>
      </c>
      <c r="AH68" s="45">
        <f>(SUM(Брой_случаи!R55:R68)/Население!R$2)*100000</f>
        <v>3.6104667430882125</v>
      </c>
      <c r="AI68" s="46" t="e">
        <f>((SUM(Брой_случаи!R62:R68)-SUM(Брой_случаи!R55:R61))/SUM(Брой_случаи!R55:R61)*100)</f>
        <v>#DIV/0!</v>
      </c>
      <c r="AJ68" s="45">
        <f>(SUM(Брой_случаи!S55:S68)/Население!S$2)*100000</f>
        <v>1.3922599627802503</v>
      </c>
      <c r="AK68" s="46">
        <f>((SUM(Брой_случаи!S62:S68)-SUM(Брой_случаи!S55:S61))/SUM(Брой_случаи!S55:S61)*100)</f>
        <v>-100</v>
      </c>
      <c r="AL68" s="45">
        <f>(SUM(Брой_случаи!T55:T68)/Население!T$2)*100000</f>
        <v>0.92577163065415036</v>
      </c>
      <c r="AM68" s="46" t="e">
        <f>((SUM(Брой_случаи!T62:T68)-SUM(Брой_случаи!T55:T61))/SUM(Брой_случаи!T55:T61)*100)</f>
        <v>#DIV/0!</v>
      </c>
      <c r="AN68" s="45">
        <f>(SUM(Брой_случаи!U55:U68)/Население!U$2)*100000</f>
        <v>8.6900319901802643</v>
      </c>
      <c r="AO68" s="46">
        <f>((SUM(Брой_случаи!U62:U68)-SUM(Брой_случаи!U55:U61))/SUM(Брой_случаи!U55:U61)*100)</f>
        <v>-54.54545454545454</v>
      </c>
      <c r="AP68" s="45">
        <f>(SUM(Брой_случаи!V55:V68)/Население!V$2)*100000</f>
        <v>5.7953096627129783</v>
      </c>
      <c r="AQ68" s="46">
        <f>((SUM(Брой_случаи!V62:V68)-SUM(Брой_случаи!V55:V61))/SUM(Брой_случаи!V55:V61)*100)</f>
        <v>-50</v>
      </c>
      <c r="AV68" s="45">
        <f>(SUM(Брой_случаи!Y55:Y68)/Население!Y$2)*100000</f>
        <v>1.276340476585534</v>
      </c>
      <c r="AW68" s="46">
        <f>((SUM(Брой_случаи!Y62:Y68)-SUM(Брой_случаи!Y55:Y61))/SUM(Брой_случаи!Y55:Y61)*100)</f>
        <v>0</v>
      </c>
      <c r="AX68" s="45">
        <f>(SUM(Брой_случаи!Z55:Z68)/Население!Z$2)*100000</f>
        <v>0.90159943740195103</v>
      </c>
      <c r="AY68" s="46" t="e">
        <f>((SUM(Брой_случаи!Z62:Z68)-SUM(Брой_случаи!Z55:Z61))/SUM(Брой_случаи!Z55:Z61)*100)</f>
        <v>#DIV/0!</v>
      </c>
      <c r="AZ68" s="45">
        <f>(SUM(Брой_случаи!AA55:AA68)/Население!AA$2)*100000</f>
        <v>4.4381915257171007</v>
      </c>
      <c r="BA68" s="46">
        <f>((SUM(Брой_случаи!AA62:AA68)-SUM(Брой_случаи!AA55:AA61))/SUM(Брой_случаи!AA55:AA61)*100)</f>
        <v>0</v>
      </c>
      <c r="BB68" s="45">
        <f>(SUM(Брой_случаи!AB55:AB68)/Население!AB$2)*100000</f>
        <v>0</v>
      </c>
      <c r="BC68" s="46" t="e">
        <f>((SUM(Брой_случаи!AB62:AB68)-SUM(Брой_случаи!AB55:AB61))/SUM(Брой_случаи!AB55:AB61)*100)</f>
        <v>#DIV/0!</v>
      </c>
      <c r="BD68" s="45">
        <f>(SUM(Брой_случаи!AC55:AC68)/Население!AC$2)*100000</f>
        <v>47.726594792687607</v>
      </c>
      <c r="BE68" s="46">
        <f>((SUM(Брой_случаи!AC62:AC68)-SUM(Брой_случаи!AC55:AC61))/SUM(Брой_случаи!AC55:AC61)*100)</f>
        <v>111.11111111111111</v>
      </c>
      <c r="BF68" s="45">
        <f>(SUM(Брой_случаи!AD55:AD68)/Население!AD$2)*100000</f>
        <v>11.636421613913818</v>
      </c>
      <c r="BG68" s="46">
        <f>((SUM(Брой_случаи!AD62:AD68)-SUM(Брой_случаи!AD55:AD61))/SUM(Брой_случаи!AD55:AD61)*100)</f>
        <v>123.21428571428572</v>
      </c>
      <c r="BH68" s="45">
        <f>(SUM(Брой_случаи!AE55:AE68)/Население!AE$2)*100000</f>
        <v>9.1347427785902333</v>
      </c>
      <c r="BI68" s="46">
        <f>((SUM(Брой_случаи!AE62:AE68)-SUM(Брой_случаи!AE55:AE61))/SUM(Брой_случаи!AE55:AE61)*100)</f>
        <v>0.31545741324921134</v>
      </c>
    </row>
    <row r="69" spans="1:61" x14ac:dyDescent="0.3">
      <c r="A69" s="74">
        <f t="shared" si="1"/>
        <v>43964</v>
      </c>
      <c r="B69" s="45">
        <f>(SUM(Брой_случаи!B56:B69)/Население!B$2)*100000</f>
        <v>17.509431967597642</v>
      </c>
      <c r="C69" s="46">
        <f>((SUM(Брой_случаи!B63:B69)-SUM(Брой_случаи!B56:B62))/SUM(Брой_случаи!B56:B62)*100)</f>
        <v>78.94736842105263</v>
      </c>
      <c r="D69" s="45">
        <f>(SUM(Брой_случаи!C56:C69)/Население!C$2)*100000</f>
        <v>1.2217023200127057</v>
      </c>
      <c r="E69" s="46">
        <f>((SUM(Брой_случаи!C63:C69)-SUM(Брой_случаи!C56:C62))/SUM(Брой_случаи!C56:C62)*100)</f>
        <v>300</v>
      </c>
      <c r="F69" s="45">
        <f>(SUM(Брой_случаи!D56:D69)/Население!D$2)*100000</f>
        <v>0.63845408983049046</v>
      </c>
      <c r="G69" s="46" t="e">
        <f>((SUM(Брой_случаи!D63:D69)-SUM(Брой_случаи!D56:D62))/SUM(Брой_случаи!D56:D62)*100)</f>
        <v>#DIV/0!</v>
      </c>
      <c r="H69" s="45">
        <f>(SUM(Брой_случаи!E56:E69)/Население!E$2)*100000</f>
        <v>11.609507756871109</v>
      </c>
      <c r="I69" s="46">
        <f>((SUM(Брой_случаи!E63:E69)-SUM(Брой_случаи!E56:E62))/SUM(Брой_случаи!E56:E62)*100)</f>
        <v>-100</v>
      </c>
      <c r="J69" s="45">
        <f>(SUM(Брой_случаи!F56:F69)/Население!F$2)*100000</f>
        <v>111.06416369891954</v>
      </c>
      <c r="K69" s="46">
        <f>((SUM(Брой_случаи!F63:F69)-SUM(Брой_случаи!F56:F62))/SUM(Брой_случаи!F56:F62)*100)</f>
        <v>-82.051282051282044</v>
      </c>
      <c r="L69" s="45">
        <f>(SUM(Брой_случаи!G56:G69)/Население!G$2)*100000</f>
        <v>4.3895403524173826</v>
      </c>
      <c r="M69" s="46">
        <f>((SUM(Брой_случаи!G63:G69)-SUM(Брой_случаи!G56:G62))/SUM(Брой_случаи!G56:G62)*100)</f>
        <v>150</v>
      </c>
      <c r="N69" s="45">
        <f>(SUM(Брой_случаи!H56:H69)/Население!H$2)*100000</f>
        <v>1.8762078087769003</v>
      </c>
      <c r="O69" s="46">
        <f>((SUM(Брой_случаи!H63:H69)-SUM(Брой_случаи!H56:H62))/SUM(Брой_случаи!H56:H62)*100)</f>
        <v>-100</v>
      </c>
      <c r="P69" s="45">
        <f>(SUM(Брой_случаи!I56:I69)/Население!I$2)*100000</f>
        <v>0</v>
      </c>
      <c r="Q69" s="46" t="e">
        <f>((SUM(Брой_случаи!I63:I69)-SUM(Брой_случаи!I56:I62))/SUM(Брой_случаи!I56:I62)*100)</f>
        <v>#DIV/0!</v>
      </c>
      <c r="R69" s="45">
        <f>(SUM(Брой_случаи!J56:J69)/Население!J$2)*100000</f>
        <v>1.8962858081970115</v>
      </c>
      <c r="S69" s="46" t="e">
        <f>((SUM(Брой_случаи!J63:J69)-SUM(Брой_случаи!J56:J62))/SUM(Брой_случаи!J56:J62)*100)</f>
        <v>#DIV/0!</v>
      </c>
      <c r="T69" s="45">
        <f>(SUM(Брой_случаи!K56:K69)/Население!K$2)*100000</f>
        <v>15.395800367788565</v>
      </c>
      <c r="U69" s="46">
        <f>((SUM(Брой_случаи!K63:K69)-SUM(Брой_случаи!K56:K62))/SUM(Брой_случаи!K56:K62)*100)</f>
        <v>-36.363636363636367</v>
      </c>
      <c r="V69" s="45">
        <f>(SUM(Брой_случаи!L56:L69)/Население!L$2)*100000</f>
        <v>0</v>
      </c>
      <c r="W69" s="46" t="e">
        <f>((SUM(Брой_случаи!L63:L69)-SUM(Брой_случаи!L56:L62))/SUM(Брой_случаи!L56:L62)*100)</f>
        <v>#DIV/0!</v>
      </c>
      <c r="X69" s="45">
        <f>(SUM(Брой_случаи!M56:M69)/Население!M$2)*100000</f>
        <v>3.1495814993582729</v>
      </c>
      <c r="Y69" s="46">
        <f>((SUM(Брой_случаи!M63:M69)-SUM(Брой_случаи!M56:M62))/SUM(Брой_случаи!M56:M62)*100)</f>
        <v>0</v>
      </c>
      <c r="Z69" s="45">
        <f>(SUM(Брой_случаи!N56:N69)/Население!N$2)*100000</f>
        <v>12.263822514795708</v>
      </c>
      <c r="AA69" s="46">
        <f>((SUM(Брой_случаи!N63:N69)-SUM(Брой_случаи!N56:N62))/SUM(Брой_случаи!N56:N62)*100)</f>
        <v>38.461538461538467</v>
      </c>
      <c r="AB69" s="45">
        <f>(SUM(Брой_случаи!O56:O69)/Население!O$2)*100000</f>
        <v>12.584948401711554</v>
      </c>
      <c r="AC69" s="46">
        <f>((SUM(Брой_случаи!O63:O69)-SUM(Брой_случаи!O56:O62))/SUM(Брой_случаи!O56:O62)*100)</f>
        <v>-75</v>
      </c>
      <c r="AD69" s="45">
        <f>(SUM(Брой_случаи!P56:P69)/Население!P$2)*100000</f>
        <v>25.81409618924695</v>
      </c>
      <c r="AE69" s="46">
        <f>((SUM(Брой_случаи!P63:P69)-SUM(Брой_случаи!P56:P62))/SUM(Брой_случаи!P56:P62)*100)</f>
        <v>-39.473684210526315</v>
      </c>
      <c r="AF69" s="45">
        <f>(SUM(Брой_случаи!Q56:Q69)/Население!Q$2)*100000</f>
        <v>3.7492445272277632</v>
      </c>
      <c r="AG69" s="46">
        <f>((SUM(Брой_случаи!Q63:Q69)-SUM(Брой_случаи!Q56:Q62))/SUM(Брой_случаи!Q56:Q62)*100)</f>
        <v>-61.111111111111114</v>
      </c>
      <c r="AH69" s="45">
        <f>(SUM(Брой_случаи!R56:R69)/Население!R$2)*100000</f>
        <v>6.3183168004043724</v>
      </c>
      <c r="AI69" s="46" t="e">
        <f>((SUM(Брой_случаи!R63:R69)-SUM(Брой_случаи!R56:R62))/SUM(Брой_случаи!R56:R62)*100)</f>
        <v>#DIV/0!</v>
      </c>
      <c r="AJ69" s="45">
        <f>(SUM(Брой_случаи!S56:S69)/Население!S$2)*100000</f>
        <v>1.3922599627802503</v>
      </c>
      <c r="AK69" s="46">
        <f>((SUM(Брой_случаи!S63:S69)-SUM(Брой_случаи!S56:S62))/SUM(Брой_случаи!S56:S62)*100)</f>
        <v>-50</v>
      </c>
      <c r="AL69" s="45">
        <f>(SUM(Брой_случаи!T56:T69)/Население!T$2)*100000</f>
        <v>0.92577163065415036</v>
      </c>
      <c r="AM69" s="46" t="e">
        <f>((SUM(Брой_случаи!T63:T69)-SUM(Брой_случаи!T56:T62))/SUM(Брой_случаи!T56:T62)*100)</f>
        <v>#DIV/0!</v>
      </c>
      <c r="AN69" s="45">
        <f>(SUM(Брой_случаи!U56:U69)/Население!U$2)*100000</f>
        <v>9.2331589895665314</v>
      </c>
      <c r="AO69" s="46">
        <f>((SUM(Брой_случаи!U63:U69)-SUM(Брой_случаи!U56:U62))/SUM(Брой_случаи!U56:U62)*100)</f>
        <v>-30</v>
      </c>
      <c r="AP69" s="45">
        <f>(SUM(Брой_случаи!V56:V69)/Население!V$2)*100000</f>
        <v>5.7953096627129783</v>
      </c>
      <c r="AQ69" s="46">
        <f>((SUM(Брой_случаи!V63:V69)-SUM(Брой_случаи!V56:V62))/SUM(Брой_случаи!V56:V62)*100)</f>
        <v>-80</v>
      </c>
      <c r="AV69" s="45">
        <f>(SUM(Брой_случаи!Y56:Y69)/Население!Y$2)*100000</f>
        <v>1.276340476585534</v>
      </c>
      <c r="AW69" s="46">
        <f>((SUM(Брой_случаи!Y63:Y69)-SUM(Брой_случаи!Y56:Y62))/SUM(Брой_случаи!Y56:Y62)*100)</f>
        <v>-66.666666666666657</v>
      </c>
      <c r="AX69" s="45">
        <f>(SUM(Брой_случаи!Z56:Z69)/Население!Z$2)*100000</f>
        <v>0.90159943740195103</v>
      </c>
      <c r="AY69" s="46" t="e">
        <f>((SUM(Брой_случаи!Z63:Z69)-SUM(Брой_случаи!Z56:Z62))/SUM(Брой_случаи!Z56:Z62)*100)</f>
        <v>#DIV/0!</v>
      </c>
      <c r="AZ69" s="45">
        <f>(SUM(Брой_случаи!AA56:AA69)/Население!AA$2)*100000</f>
        <v>3.9943723731453908</v>
      </c>
      <c r="BA69" s="46">
        <f>((SUM(Брой_случаи!AA63:AA69)-SUM(Брой_случаи!AA56:AA62))/SUM(Брой_случаи!AA56:AA62)*100)</f>
        <v>-100</v>
      </c>
      <c r="BB69" s="45">
        <f>(SUM(Брой_случаи!AB56:AB69)/Население!AB$2)*100000</f>
        <v>0</v>
      </c>
      <c r="BC69" s="46" t="e">
        <f>((SUM(Брой_случаи!AB63:AB69)-SUM(Брой_случаи!AB56:AB62))/SUM(Брой_случаи!AB56:AB62)*100)</f>
        <v>#DIV/0!</v>
      </c>
      <c r="BD69" s="45">
        <f>(SUM(Брой_случаи!AC56:AC69)/Население!AC$2)*100000</f>
        <v>51.987897899177568</v>
      </c>
      <c r="BE69" s="46">
        <f>((SUM(Брой_случаи!AC63:AC69)-SUM(Брой_случаи!AC56:AC62))/SUM(Брой_случаи!AC56:AC62)*100)</f>
        <v>44</v>
      </c>
      <c r="BF69" s="45">
        <f>(SUM(Брой_случаи!AD56:AD69)/Население!AD$2)*100000</f>
        <v>11.443552747384858</v>
      </c>
      <c r="BG69" s="46">
        <f>((SUM(Брой_случаи!AD63:AD69)-SUM(Брой_случаи!AD56:AD62))/SUM(Брой_случаи!AD56:AD62)*100)</f>
        <v>69.696969696969703</v>
      </c>
      <c r="BH69" s="45">
        <f>(SUM(Брой_случаи!AE56:AE69)/Население!AE$2)*100000</f>
        <v>9.1059719351930983</v>
      </c>
      <c r="BI69" s="46">
        <f>((SUM(Брой_случаи!AE63:AE69)-SUM(Брой_случаи!AE56:AE62))/SUM(Брой_случаи!AE56:AE62)*100)</f>
        <v>-15.451895043731778</v>
      </c>
    </row>
    <row r="70" spans="1:61" x14ac:dyDescent="0.3">
      <c r="A70" s="74">
        <f t="shared" si="1"/>
        <v>43965</v>
      </c>
      <c r="B70" s="45">
        <f>(SUM(Брой_случаи!B57:B70)/Население!B$2)*100000</f>
        <v>17.509431967597642</v>
      </c>
      <c r="C70" s="46">
        <f>((SUM(Брой_случаи!B64:B70)-SUM(Брой_случаи!B57:B63))/SUM(Брой_случаи!B57:B63)*100)</f>
        <v>52.380952380952387</v>
      </c>
      <c r="D70" s="45">
        <f>(SUM(Брой_случаи!C57:C70)/Население!C$2)*100000</f>
        <v>1.2217023200127057</v>
      </c>
      <c r="E70" s="46">
        <f>((SUM(Брой_случаи!C64:C70)-SUM(Брой_случаи!C57:C63))/SUM(Брой_случаи!C57:C63)*100)</f>
        <v>-75</v>
      </c>
      <c r="F70" s="45">
        <f>(SUM(Брой_случаи!D57:D70)/Население!D$2)*100000</f>
        <v>0.63845408983049046</v>
      </c>
      <c r="G70" s="46">
        <f>((SUM(Брой_случаи!D64:D70)-SUM(Брой_случаи!D57:D63))/SUM(Брой_случаи!D57:D63)*100)</f>
        <v>100</v>
      </c>
      <c r="H70" s="45">
        <f>(SUM(Брой_случаи!E57:E70)/Население!E$2)*100000</f>
        <v>11.609507756871109</v>
      </c>
      <c r="I70" s="46">
        <f>((SUM(Брой_случаи!E64:E70)-SUM(Брой_случаи!E57:E63))/SUM(Брой_случаи!E57:E63)*100)</f>
        <v>-100</v>
      </c>
      <c r="J70" s="45">
        <f>(SUM(Брой_случаи!F57:F70)/Население!F$2)*100000</f>
        <v>86.919780286110949</v>
      </c>
      <c r="K70" s="46">
        <f>((SUM(Брой_случаи!F64:F70)-SUM(Брой_случаи!F57:F63))/SUM(Брой_случаи!F57:F63)*100)</f>
        <v>-75.862068965517238</v>
      </c>
      <c r="L70" s="45">
        <f>(SUM(Брой_случаи!G57:G70)/Население!G$2)*100000</f>
        <v>4.3895403524173826</v>
      </c>
      <c r="M70" s="46">
        <f>((SUM(Брой_случаи!G64:G70)-SUM(Брой_случаи!G57:G63))/SUM(Брой_случаи!G57:G63)*100)</f>
        <v>-25</v>
      </c>
      <c r="N70" s="45">
        <f>(SUM(Брой_случаи!H57:H70)/Население!H$2)*100000</f>
        <v>1.8762078087769003</v>
      </c>
      <c r="O70" s="46">
        <f>((SUM(Брой_случаи!H64:H70)-SUM(Брой_случаи!H57:H63))/SUM(Брой_случаи!H57:H63)*100)</f>
        <v>0</v>
      </c>
      <c r="P70" s="45">
        <f>(SUM(Брой_случаи!I57:I70)/Население!I$2)*100000</f>
        <v>0</v>
      </c>
      <c r="Q70" s="46" t="e">
        <f>((SUM(Брой_случаи!I64:I70)-SUM(Брой_случаи!I57:I63))/SUM(Брой_случаи!I57:I63)*100)</f>
        <v>#DIV/0!</v>
      </c>
      <c r="R70" s="45">
        <f>(SUM(Брой_случаи!J57:J70)/Население!J$2)*100000</f>
        <v>1.8962858081970115</v>
      </c>
      <c r="S70" s="46" t="e">
        <f>((SUM(Брой_случаи!J64:J70)-SUM(Брой_случаи!J57:J63))/SUM(Брой_случаи!J57:J63)*100)</f>
        <v>#DIV/0!</v>
      </c>
      <c r="T70" s="45">
        <f>(SUM(Брой_случаи!K57:K70)/Население!K$2)*100000</f>
        <v>15.395800367788565</v>
      </c>
      <c r="U70" s="46">
        <f>((SUM(Брой_случаи!K64:K70)-SUM(Брой_случаи!K57:K63))/SUM(Брой_случаи!K57:K63)*100)</f>
        <v>-36.363636363636367</v>
      </c>
      <c r="V70" s="45">
        <f>(SUM(Брой_случаи!L57:L70)/Население!L$2)*100000</f>
        <v>0</v>
      </c>
      <c r="W70" s="46" t="e">
        <f>((SUM(Брой_случаи!L64:L70)-SUM(Брой_случаи!L57:L63))/SUM(Брой_случаи!L57:L63)*100)</f>
        <v>#DIV/0!</v>
      </c>
      <c r="X70" s="45">
        <f>(SUM(Брой_случаи!M57:M70)/Население!M$2)*100000</f>
        <v>3.9369768741978408</v>
      </c>
      <c r="Y70" s="46">
        <f>((SUM(Брой_случаи!M64:M70)-SUM(Брой_случаи!M57:M63))/SUM(Брой_случаи!M57:M63)*100)</f>
        <v>50</v>
      </c>
      <c r="Z70" s="45">
        <f>(SUM(Брой_случаи!N57:N70)/Население!N$2)*100000</f>
        <v>12.659429692692346</v>
      </c>
      <c r="AA70" s="46">
        <f>((SUM(Брой_случаи!N64:N70)-SUM(Брой_случаи!N57:N63))/SUM(Брой_случаи!N57:N63)*100)</f>
        <v>-22.222222222222221</v>
      </c>
      <c r="AB70" s="45">
        <f>(SUM(Брой_случаи!O57:O70)/Население!O$2)*100000</f>
        <v>10.906955281483345</v>
      </c>
      <c r="AC70" s="46">
        <f>((SUM(Брой_случаи!O64:O70)-SUM(Брой_случаи!O57:O63))/SUM(Брой_случаи!O57:O63)*100)</f>
        <v>-70</v>
      </c>
      <c r="AD70" s="45">
        <f>(SUM(Брой_случаи!P57:P70)/Население!P$2)*100000</f>
        <v>22.005459046571168</v>
      </c>
      <c r="AE70" s="46">
        <f>((SUM(Брой_случаи!P64:P70)-SUM(Брой_случаи!P57:P63))/SUM(Брой_случаи!P57:P63)*100)</f>
        <v>-26.666666666666668</v>
      </c>
      <c r="AF70" s="45">
        <f>(SUM(Брой_случаи!Q57:Q70)/Население!Q$2)*100000</f>
        <v>2.249546716336658</v>
      </c>
      <c r="AG70" s="46">
        <f>((SUM(Брой_случаи!Q64:Q70)-SUM(Брой_случаи!Q57:Q63))/SUM(Брой_случаи!Q57:Q63)*100)</f>
        <v>14.285714285714285</v>
      </c>
      <c r="AH70" s="45">
        <f>(SUM(Брой_случаи!R57:R70)/Население!R$2)*100000</f>
        <v>6.3183168004043724</v>
      </c>
      <c r="AI70" s="46" t="e">
        <f>((SUM(Брой_случаи!R64:R70)-SUM(Брой_случаи!R57:R63))/SUM(Брой_случаи!R57:R63)*100)</f>
        <v>#DIV/0!</v>
      </c>
      <c r="AJ70" s="45">
        <f>(SUM(Брой_случаи!S57:S70)/Население!S$2)*100000</f>
        <v>1.3922599627802503</v>
      </c>
      <c r="AK70" s="46">
        <f>((SUM(Брой_случаи!S64:S70)-SUM(Брой_случаи!S57:S63))/SUM(Брой_случаи!S57:S63)*100)</f>
        <v>-50</v>
      </c>
      <c r="AL70" s="45">
        <f>(SUM(Брой_случаи!T57:T70)/Население!T$2)*100000</f>
        <v>0.92577163065415036</v>
      </c>
      <c r="AM70" s="46" t="e">
        <f>((SUM(Брой_случаи!T64:T70)-SUM(Брой_случаи!T57:T63))/SUM(Брой_случаи!T57:T63)*100)</f>
        <v>#DIV/0!</v>
      </c>
      <c r="AN70" s="45">
        <f>(SUM(Брой_случаи!U57:U70)/Население!U$2)*100000</f>
        <v>10.862539987725329</v>
      </c>
      <c r="AO70" s="46">
        <f>((SUM(Брой_случаи!U64:U70)-SUM(Брой_случаи!U57:U63))/SUM(Брой_случаи!U57:U63)*100)</f>
        <v>0</v>
      </c>
      <c r="AP70" s="45">
        <f>(SUM(Брой_случаи!V57:V70)/Население!V$2)*100000</f>
        <v>4.8294247189274815</v>
      </c>
      <c r="AQ70" s="46">
        <f>((SUM(Брой_случаи!V64:V70)-SUM(Брой_случаи!V57:V63))/SUM(Брой_случаи!V57:V63)*100)</f>
        <v>-75</v>
      </c>
      <c r="AV70" s="45">
        <f>(SUM(Брой_случаи!Y57:Y70)/Население!Y$2)*100000</f>
        <v>0.95725535743915058</v>
      </c>
      <c r="AW70" s="46">
        <f>((SUM(Брой_случаи!Y64:Y70)-SUM(Брой_случаи!Y57:Y63))/SUM(Брой_случаи!Y57:Y63)*100)</f>
        <v>-50</v>
      </c>
      <c r="AX70" s="45">
        <f>(SUM(Брой_случаи!Z57:Z70)/Население!Z$2)*100000</f>
        <v>0.90159943740195103</v>
      </c>
      <c r="AY70" s="46" t="e">
        <f>((SUM(Брой_случаи!Z64:Z70)-SUM(Брой_случаи!Z57:Z63))/SUM(Брой_случаи!Z57:Z63)*100)</f>
        <v>#DIV/0!</v>
      </c>
      <c r="AZ70" s="45">
        <f>(SUM(Брой_случаи!AA57:AA70)/Население!AA$2)*100000</f>
        <v>3.9943723731453908</v>
      </c>
      <c r="BA70" s="46">
        <f>((SUM(Брой_случаи!AA64:AA70)-SUM(Брой_случаи!AA57:AA63))/SUM(Брой_случаи!AA57:AA63)*100)</f>
        <v>-100</v>
      </c>
      <c r="BB70" s="45">
        <f>(SUM(Брой_случаи!AB57:AB70)/Население!AB$2)*100000</f>
        <v>0</v>
      </c>
      <c r="BC70" s="46" t="e">
        <f>((SUM(Брой_случаи!AB64:AB70)-SUM(Брой_случаи!AB57:AB63))/SUM(Брой_случаи!AB57:AB63)*100)</f>
        <v>#DIV/0!</v>
      </c>
      <c r="BD70" s="45">
        <f>(SUM(Брой_случаи!AC57:AC70)/Население!AC$2)*100000</f>
        <v>54.544679763071549</v>
      </c>
      <c r="BE70" s="46">
        <f>((SUM(Брой_случаи!AC64:AC70)-SUM(Брой_случаи!AC57:AC63))/SUM(Брой_случаи!AC57:AC63)*100)</f>
        <v>-31.578947368421051</v>
      </c>
      <c r="BF70" s="45">
        <f>(SUM(Брой_случаи!AD57:AD70)/Население!AD$2)*100000</f>
        <v>11.893580102619095</v>
      </c>
      <c r="BG70" s="46">
        <f>((SUM(Брой_случаи!AD64:AD70)-SUM(Брой_случаи!AD57:AD63))/SUM(Брой_случаи!AD57:AD63)*100)</f>
        <v>37.179487179487182</v>
      </c>
      <c r="BH70" s="45">
        <f>(SUM(Брой_случаи!AE57:AE70)/Население!AE$2)*100000</f>
        <v>8.7031801276332157</v>
      </c>
      <c r="BI70" s="46">
        <f>((SUM(Брой_случаи!AE64:AE70)-SUM(Брой_случаи!AE57:AE63))/SUM(Брой_случаи!AE57:AE63)*100)</f>
        <v>-20.474777448071215</v>
      </c>
    </row>
    <row r="71" spans="1:61" x14ac:dyDescent="0.3">
      <c r="A71" s="74">
        <f t="shared" si="1"/>
        <v>43966</v>
      </c>
      <c r="B71" s="45">
        <f>(SUM(Брой_случаи!B58:B71)/Население!B$2)*100000</f>
        <v>20.152365094782191</v>
      </c>
      <c r="C71" s="46">
        <f>((SUM(Брой_случаи!B65:B71)-SUM(Брой_случаи!B58:B64))/SUM(Брой_случаи!B58:B64)*100)</f>
        <v>77.272727272727266</v>
      </c>
      <c r="D71" s="45">
        <f>(SUM(Брой_случаи!C58:C71)/Население!C$2)*100000</f>
        <v>1.2217023200127057</v>
      </c>
      <c r="E71" s="46">
        <f>((SUM(Брой_случаи!C65:C71)-SUM(Брой_случаи!C58:C64))/SUM(Брой_случаи!C58:C64)*100)</f>
        <v>-75</v>
      </c>
      <c r="F71" s="45">
        <f>(SUM(Брой_случаи!D58:D71)/Население!D$2)*100000</f>
        <v>0.63845408983049046</v>
      </c>
      <c r="G71" s="46">
        <f>((SUM(Брой_случаи!D65:D71)-SUM(Брой_случаи!D58:D64))/SUM(Брой_случаи!D58:D64)*100)</f>
        <v>-100</v>
      </c>
      <c r="H71" s="45">
        <f>(SUM(Брой_случаи!E58:E71)/Население!E$2)*100000</f>
        <v>10.749544219325101</v>
      </c>
      <c r="I71" s="46">
        <f>((SUM(Брой_случаи!E65:E71)-SUM(Брой_случаи!E58:E64))/SUM(Брой_случаи!E58:E64)*100)</f>
        <v>-100</v>
      </c>
      <c r="J71" s="45">
        <f>(SUM(Брой_случаи!F58:F71)/Население!F$2)*100000</f>
        <v>79.676465262268366</v>
      </c>
      <c r="K71" s="46">
        <f>((SUM(Брой_случаи!F65:F71)-SUM(Брой_случаи!F58:F64))/SUM(Брой_случаи!F58:F64)*100)</f>
        <v>-68</v>
      </c>
      <c r="L71" s="45">
        <f>(SUM(Брой_случаи!G58:G71)/Население!G$2)*100000</f>
        <v>3.7624631592148994</v>
      </c>
      <c r="M71" s="46">
        <f>((SUM(Брой_случаи!G65:G71)-SUM(Брой_случаи!G58:G64))/SUM(Брой_случаи!G58:G64)*100)</f>
        <v>-80</v>
      </c>
      <c r="N71" s="45">
        <f>(SUM(Брой_случаи!H58:H71)/Население!H$2)*100000</f>
        <v>1.8762078087769003</v>
      </c>
      <c r="O71" s="46">
        <f>((SUM(Брой_случаи!H65:H71)-SUM(Брой_случаи!H58:H64))/SUM(Брой_случаи!H58:H64)*100)</f>
        <v>0</v>
      </c>
      <c r="P71" s="45">
        <f>(SUM(Брой_случаи!I58:I71)/Население!I$2)*100000</f>
        <v>0</v>
      </c>
      <c r="Q71" s="46" t="e">
        <f>((SUM(Брой_случаи!I65:I71)-SUM(Брой_случаи!I58:I64))/SUM(Брой_случаи!I58:I64)*100)</f>
        <v>#DIV/0!</v>
      </c>
      <c r="R71" s="45">
        <f>(SUM(Брой_случаи!J58:J71)/Население!J$2)*100000</f>
        <v>1.8962858081970115</v>
      </c>
      <c r="S71" s="46" t="e">
        <f>((SUM(Брой_случаи!J65:J71)-SUM(Брой_случаи!J58:J64))/SUM(Брой_случаи!J58:J64)*100)</f>
        <v>#DIV/0!</v>
      </c>
      <c r="T71" s="45">
        <f>(SUM(Брой_случаи!K58:K71)/Население!K$2)*100000</f>
        <v>17.106444853098406</v>
      </c>
      <c r="U71" s="46">
        <f>((SUM(Брой_случаи!K65:K71)-SUM(Брой_случаи!K58:K64))/SUM(Брой_случаи!K58:K64)*100)</f>
        <v>-33.333333333333329</v>
      </c>
      <c r="V71" s="45">
        <f>(SUM(Брой_случаи!L58:L71)/Население!L$2)*100000</f>
        <v>0</v>
      </c>
      <c r="W71" s="46" t="e">
        <f>((SUM(Брой_случаи!L65:L71)-SUM(Брой_случаи!L58:L64))/SUM(Брой_случаи!L58:L64)*100)</f>
        <v>#DIV/0!</v>
      </c>
      <c r="X71" s="45">
        <f>(SUM(Брой_случаи!M58:M71)/Население!M$2)*100000</f>
        <v>3.9369768741978408</v>
      </c>
      <c r="Y71" s="46">
        <f>((SUM(Брой_случаи!M65:M71)-SUM(Брой_случаи!M58:M64))/SUM(Брой_случаи!M58:M64)*100)</f>
        <v>50</v>
      </c>
      <c r="Z71" s="45">
        <f>(SUM(Брой_случаи!N58:N71)/Население!N$2)*100000</f>
        <v>12.659429692692346</v>
      </c>
      <c r="AA71" s="46">
        <f>((SUM(Брой_случаи!N65:N71)-SUM(Брой_случаи!N58:N64))/SUM(Брой_случаи!N58:N64)*100)</f>
        <v>-47.619047619047613</v>
      </c>
      <c r="AB71" s="45">
        <f>(SUM(Брой_случаи!O58:O71)/Население!O$2)*100000</f>
        <v>8.3899656011410357</v>
      </c>
      <c r="AC71" s="46">
        <f>((SUM(Брой_случаи!O65:O71)-SUM(Брой_случаи!O58:O64))/SUM(Брой_случаи!O58:O64)*100)</f>
        <v>-33.333333333333329</v>
      </c>
      <c r="AD71" s="45">
        <f>(SUM(Брой_случаи!P58:P71)/Население!P$2)*100000</f>
        <v>19.043185713378897</v>
      </c>
      <c r="AE71" s="46">
        <f>((SUM(Брой_случаи!P65:P71)-SUM(Брой_случаи!P58:P64))/SUM(Брой_случаи!P58:P64)*100)</f>
        <v>4.5454545454545459</v>
      </c>
      <c r="AF71" s="45">
        <f>(SUM(Брой_случаи!Q58:Q71)/Население!Q$2)*100000</f>
        <v>1.7996373730693265</v>
      </c>
      <c r="AG71" s="46">
        <f>((SUM(Брой_случаи!Q65:Q71)-SUM(Брой_случаи!Q58:Q64))/SUM(Брой_случаи!Q58:Q64)*100)</f>
        <v>40</v>
      </c>
      <c r="AH71" s="45">
        <f>(SUM(Брой_случаи!R58:R71)/Население!R$2)*100000</f>
        <v>10.831400229264638</v>
      </c>
      <c r="AI71" s="46">
        <f>((SUM(Брой_случаи!R65:R71)-SUM(Брой_случаи!R58:R64))/SUM(Брой_случаи!R58:R64)*100)</f>
        <v>1000</v>
      </c>
      <c r="AJ71" s="45">
        <f>(SUM(Брой_случаи!S58:S71)/Население!S$2)*100000</f>
        <v>0.92817330852016688</v>
      </c>
      <c r="AK71" s="46" t="e">
        <f>((SUM(Брой_случаи!S65:S71)-SUM(Брой_случаи!S58:S64))/SUM(Брой_случаи!S58:S64)*100)</f>
        <v>#DIV/0!</v>
      </c>
      <c r="AL71" s="45">
        <f>(SUM(Брой_случаи!T58:T71)/Население!T$2)*100000</f>
        <v>0.92577163065415036</v>
      </c>
      <c r="AM71" s="46">
        <f>((SUM(Брой_случаи!T65:T71)-SUM(Брой_случаи!T58:T64))/SUM(Брой_случаи!T58:T64)*100)</f>
        <v>-100</v>
      </c>
      <c r="AN71" s="45">
        <f>(SUM(Брой_случаи!U58:U71)/Население!U$2)*100000</f>
        <v>9.2331589895665314</v>
      </c>
      <c r="AO71" s="46">
        <f>((SUM(Брой_случаи!U65:U71)-SUM(Брой_случаи!U58:U64))/SUM(Брой_случаи!U58:U64)*100)</f>
        <v>12.5</v>
      </c>
      <c r="AP71" s="45">
        <f>(SUM(Брой_случаи!V58:V71)/Население!V$2)*100000</f>
        <v>4.8294247189274815</v>
      </c>
      <c r="AQ71" s="46">
        <f>((SUM(Брой_случаи!V65:V71)-SUM(Брой_случаи!V58:V64))/SUM(Брой_случаи!V58:V64)*100)</f>
        <v>-33.333333333333329</v>
      </c>
      <c r="AV71" s="45">
        <f>(SUM(Брой_случаи!Y58:Y71)/Население!Y$2)*100000</f>
        <v>0.95725535743915058</v>
      </c>
      <c r="AW71" s="46">
        <f>((SUM(Брой_случаи!Y65:Y71)-SUM(Брой_случаи!Y58:Y64))/SUM(Брой_случаи!Y58:Y64)*100)</f>
        <v>-100</v>
      </c>
      <c r="AX71" s="45">
        <f>(SUM(Брой_случаи!Z58:Z71)/Население!Z$2)*100000</f>
        <v>0.90159943740195103</v>
      </c>
      <c r="AY71" s="46" t="e">
        <f>((SUM(Брой_случаи!Z65:Z71)-SUM(Брой_случаи!Z58:Z64))/SUM(Брой_случаи!Z58:Z64)*100)</f>
        <v>#DIV/0!</v>
      </c>
      <c r="AZ71" s="45">
        <f>(SUM(Брой_случаи!AA58:AA71)/Население!AA$2)*100000</f>
        <v>3.9943723731453908</v>
      </c>
      <c r="BA71" s="46">
        <f>((SUM(Брой_случаи!AA65:AA71)-SUM(Брой_случаи!AA58:AA64))/SUM(Брой_случаи!AA58:AA64)*100)</f>
        <v>-100</v>
      </c>
      <c r="BB71" s="45">
        <f>(SUM(Брой_случаи!AB58:AB71)/Население!AB$2)*100000</f>
        <v>0</v>
      </c>
      <c r="BC71" s="46" t="e">
        <f>((SUM(Брой_случаи!AB65:AB71)-SUM(Брой_случаи!AB58:AB64))/SUM(Брой_случаи!AB58:AB64)*100)</f>
        <v>#DIV/0!</v>
      </c>
      <c r="BD71" s="45">
        <f>(SUM(Брой_случаи!AC58:AC71)/Население!AC$2)*100000</f>
        <v>57.953722248263517</v>
      </c>
      <c r="BE71" s="46">
        <f>((SUM(Брой_случаи!AC65:AC71)-SUM(Брой_случаи!AC58:AC64))/SUM(Брой_случаи!AC58:AC64)*100)</f>
        <v>-11.111111111111111</v>
      </c>
      <c r="BF71" s="45">
        <f>(SUM(Брой_случаи!AD58:AD71)/Население!AD$2)*100000</f>
        <v>11.572131991737498</v>
      </c>
      <c r="BG71" s="46">
        <f>((SUM(Брой_случаи!AD65:AD71)-SUM(Брой_случаи!AD58:AD64))/SUM(Брой_случаи!AD58:AD64)*100)</f>
        <v>-8.5106382978723403</v>
      </c>
      <c r="BH71" s="45">
        <f>(SUM(Брой_случаи!AE58:AE71)/Население!AE$2)*100000</f>
        <v>8.5305550672504076</v>
      </c>
      <c r="BI71" s="46">
        <f>((SUM(Брой_случаи!AE65:AE71)-SUM(Брой_случаи!AE58:AE64))/SUM(Брой_случаи!AE58:AE64)*100)</f>
        <v>-21.921921921921921</v>
      </c>
    </row>
    <row r="72" spans="1:61" x14ac:dyDescent="0.3">
      <c r="A72" s="74">
        <f t="shared" si="1"/>
        <v>43967</v>
      </c>
      <c r="B72" s="45">
        <f>(SUM(Брой_случаи!B59:B72)/Население!B$2)*100000</f>
        <v>19.161265172087983</v>
      </c>
      <c r="C72" s="46">
        <f>((SUM(Брой_случаи!B66:B72)-SUM(Брой_случаи!B59:B65))/SUM(Брой_случаи!B59:B65)*100)</f>
        <v>105.26315789473684</v>
      </c>
      <c r="D72" s="45">
        <f>(SUM(Брой_случаи!C59:C72)/Население!C$2)*100000</f>
        <v>1.2217023200127057</v>
      </c>
      <c r="E72" s="46">
        <f>((SUM(Брой_случаи!C66:C72)-SUM(Брой_случаи!C59:C65))/SUM(Брой_случаи!C59:C65)*100)</f>
        <v>-75</v>
      </c>
      <c r="F72" s="45">
        <f>(SUM(Брой_случаи!D59:D72)/Население!D$2)*100000</f>
        <v>0.63845408983049046</v>
      </c>
      <c r="G72" s="46">
        <f>((SUM(Брой_случаи!D66:D72)-SUM(Брой_случаи!D59:D65))/SUM(Брой_случаи!D59:D65)*100)</f>
        <v>-100</v>
      </c>
      <c r="H72" s="45">
        <f>(SUM(Брой_случаи!E59:E72)/Население!E$2)*100000</f>
        <v>0.85996353754600807</v>
      </c>
      <c r="I72" s="46">
        <f>((SUM(Брой_случаи!E66:E72)-SUM(Брой_случаи!E59:E65))/SUM(Брой_случаи!E59:E65)*100)</f>
        <v>0</v>
      </c>
      <c r="J72" s="45">
        <f>(SUM(Брой_случаи!F59:F72)/Население!F$2)*100000</f>
        <v>65.189835214583212</v>
      </c>
      <c r="K72" s="46">
        <f>((SUM(Брой_случаи!F66:F72)-SUM(Брой_случаи!F59:F65))/SUM(Брой_случаи!F59:F65)*100)</f>
        <v>-61.53846153846154</v>
      </c>
      <c r="L72" s="45">
        <f>(SUM(Брой_случаи!G59:G72)/Население!G$2)*100000</f>
        <v>3.7624631592148994</v>
      </c>
      <c r="M72" s="46">
        <f>((SUM(Брой_случаи!G66:G72)-SUM(Брой_случаи!G59:G65))/SUM(Брой_случаи!G59:G65)*100)</f>
        <v>-80</v>
      </c>
      <c r="N72" s="45">
        <f>(SUM(Брой_случаи!H59:H72)/Население!H$2)*100000</f>
        <v>1.8762078087769003</v>
      </c>
      <c r="O72" s="46">
        <f>((SUM(Брой_случаи!H66:H72)-SUM(Брой_случаи!H59:H65))/SUM(Брой_случаи!H59:H65)*100)</f>
        <v>0</v>
      </c>
      <c r="P72" s="45">
        <f>(SUM(Брой_случаи!I59:I72)/Население!I$2)*100000</f>
        <v>0</v>
      </c>
      <c r="Q72" s="46" t="e">
        <f>((SUM(Брой_случаи!I66:I72)-SUM(Брой_случаи!I59:I65))/SUM(Брой_случаи!I59:I65)*100)</f>
        <v>#DIV/0!</v>
      </c>
      <c r="R72" s="45">
        <f>(SUM(Брой_случаи!J59:J72)/Население!J$2)*100000</f>
        <v>1.8962858081970115</v>
      </c>
      <c r="S72" s="46">
        <f>((SUM(Брой_случаи!J66:J72)-SUM(Брой_случаи!J59:J65))/SUM(Брой_случаи!J59:J65)*100)</f>
        <v>100</v>
      </c>
      <c r="T72" s="45">
        <f>(SUM(Брой_случаи!K59:K72)/Население!K$2)*100000</f>
        <v>16.251122610443485</v>
      </c>
      <c r="U72" s="46">
        <f>((SUM(Брой_случаи!K66:K72)-SUM(Брой_случаи!K59:K65))/SUM(Брой_случаи!K59:K65)*100)</f>
        <v>-64.285714285714292</v>
      </c>
      <c r="V72" s="45">
        <f>(SUM(Брой_случаи!L59:L72)/Население!L$2)*100000</f>
        <v>0</v>
      </c>
      <c r="W72" s="46" t="e">
        <f>((SUM(Брой_случаи!L66:L72)-SUM(Брой_случаи!L59:L65))/SUM(Брой_случаи!L59:L65)*100)</f>
        <v>#DIV/0!</v>
      </c>
      <c r="X72" s="45">
        <f>(SUM(Брой_случаи!M59:M72)/Население!M$2)*100000</f>
        <v>3.9369768741978408</v>
      </c>
      <c r="Y72" s="46">
        <f>((SUM(Брой_случаи!M66:M72)-SUM(Брой_случаи!M59:M65))/SUM(Брой_случаи!M59:M65)*100)</f>
        <v>-33.333333333333329</v>
      </c>
      <c r="Z72" s="45">
        <f>(SUM(Брой_случаи!N59:N72)/Население!N$2)*100000</f>
        <v>13.450644048485616</v>
      </c>
      <c r="AA72" s="46">
        <f>((SUM(Брой_случаи!N66:N72)-SUM(Брой_случаи!N59:N65))/SUM(Брой_случаи!N59:N65)*100)</f>
        <v>-64</v>
      </c>
      <c r="AB72" s="45">
        <f>(SUM(Брой_случаи!O59:O72)/Население!O$2)*100000</f>
        <v>6.7119724809128281</v>
      </c>
      <c r="AC72" s="46">
        <f>((SUM(Брой_случаи!O66:O72)-SUM(Брой_случаи!O59:O65))/SUM(Брой_случаи!O59:O65)*100)</f>
        <v>0</v>
      </c>
      <c r="AD72" s="45">
        <f>(SUM(Брой_случаи!P59:P72)/Население!P$2)*100000</f>
        <v>18.620003808637144</v>
      </c>
      <c r="AE72" s="46">
        <f>((SUM(Брой_случаи!P66:P72)-SUM(Брой_случаи!P59:P65))/SUM(Брой_случаи!P59:P65)*100)</f>
        <v>-30.76923076923077</v>
      </c>
      <c r="AF72" s="45">
        <f>(SUM(Брой_случаи!Q59:Q72)/Население!Q$2)*100000</f>
        <v>1.949607154158437</v>
      </c>
      <c r="AG72" s="46">
        <f>((SUM(Брой_случаи!Q66:Q72)-SUM(Брой_случаи!Q59:Q65))/SUM(Брой_случаи!Q59:Q65)*100)</f>
        <v>-14.285714285714285</v>
      </c>
      <c r="AH72" s="45">
        <f>(SUM(Брой_случаи!R59:R72)/Население!R$2)*100000</f>
        <v>10.831400229264638</v>
      </c>
      <c r="AI72" s="46">
        <f>((SUM(Брой_случаи!R66:R72)-SUM(Брой_случаи!R59:R65))/SUM(Брой_случаи!R59:R65)*100)</f>
        <v>1000</v>
      </c>
      <c r="AJ72" s="45">
        <f>(SUM(Брой_случаи!S59:S72)/Население!S$2)*100000</f>
        <v>0.92817330852016688</v>
      </c>
      <c r="AK72" s="46" t="e">
        <f>((SUM(Брой_случаи!S66:S72)-SUM(Брой_случаи!S59:S65))/SUM(Брой_случаи!S59:S65)*100)</f>
        <v>#DIV/0!</v>
      </c>
      <c r="AL72" s="45">
        <f>(SUM(Брой_случаи!T59:T72)/Население!T$2)*100000</f>
        <v>0.92577163065415036</v>
      </c>
      <c r="AM72" s="46">
        <f>((SUM(Брой_случаи!T66:T72)-SUM(Брой_случаи!T59:T65))/SUM(Брой_случаи!T59:T65)*100)</f>
        <v>-100</v>
      </c>
      <c r="AN72" s="45">
        <f>(SUM(Брой_случаи!U59:U72)/Население!U$2)*100000</f>
        <v>8.1469049907939972</v>
      </c>
      <c r="AO72" s="46">
        <f>((SUM(Брой_случаи!U66:U72)-SUM(Брой_случаи!U59:U65))/SUM(Брой_случаи!U59:U65)*100)</f>
        <v>100</v>
      </c>
      <c r="AP72" s="45">
        <f>(SUM(Брой_случаи!V59:V72)/Население!V$2)*100000</f>
        <v>4.8294247189274815</v>
      </c>
      <c r="AQ72" s="46">
        <f>((SUM(Брой_случаи!V66:V72)-SUM(Брой_случаи!V59:V65))/SUM(Брой_случаи!V59:V65)*100)</f>
        <v>50</v>
      </c>
      <c r="AV72" s="45">
        <f>(SUM(Брой_случаи!Y59:Y72)/Население!Y$2)*100000</f>
        <v>0.63817023829276698</v>
      </c>
      <c r="AW72" s="46">
        <f>((SUM(Брой_случаи!Y66:Y72)-SUM(Брой_случаи!Y59:Y65))/SUM(Брой_случаи!Y59:Y65)*100)</f>
        <v>-100</v>
      </c>
      <c r="AX72" s="45">
        <f>(SUM(Брой_случаи!Z59:Z72)/Население!Z$2)*100000</f>
        <v>0.90159943740195103</v>
      </c>
      <c r="AY72" s="46">
        <f>((SUM(Брой_случаи!Z66:Z72)-SUM(Брой_случаи!Z59:Z65))/SUM(Брой_случаи!Z59:Z65)*100)</f>
        <v>-100</v>
      </c>
      <c r="AZ72" s="45">
        <f>(SUM(Брой_случаи!AA59:AA72)/Население!AA$2)*100000</f>
        <v>3.9943723731453908</v>
      </c>
      <c r="BA72" s="46">
        <f>((SUM(Брой_случаи!AA66:AA72)-SUM(Брой_случаи!AA59:AA65))/SUM(Брой_случаи!AA59:AA65)*100)</f>
        <v>-100</v>
      </c>
      <c r="BB72" s="45">
        <f>(SUM(Брой_случаи!AB59:AB72)/Население!AB$2)*100000</f>
        <v>0</v>
      </c>
      <c r="BC72" s="46" t="e">
        <f>((SUM(Брой_случаи!AB66:AB72)-SUM(Брой_случаи!AB59:AB65))/SUM(Брой_случаи!AB59:AB65)*100)</f>
        <v>#DIV/0!</v>
      </c>
      <c r="BD72" s="45">
        <f>(SUM(Брой_случаи!AC59:AC72)/Население!AC$2)*100000</f>
        <v>57.953722248263517</v>
      </c>
      <c r="BE72" s="46">
        <f>((SUM(Брой_случаи!AC66:AC72)-SUM(Брой_случаи!AC59:AC65))/SUM(Брой_случаи!AC59:AC65)*100)</f>
        <v>-52.173913043478258</v>
      </c>
      <c r="BF72" s="45">
        <f>(SUM(Брой_случаи!AD59:AD72)/Население!AD$2)*100000</f>
        <v>12.793634813087568</v>
      </c>
      <c r="BG72" s="46">
        <f>((SUM(Брой_случаи!AD66:AD72)-SUM(Брой_случаи!AD59:AD65))/SUM(Брой_случаи!AD59:AD65)*100)</f>
        <v>-2.9702970297029703</v>
      </c>
      <c r="BH72" s="45">
        <f>(SUM(Брой_случаи!AE59:AE72)/Население!AE$2)*100000</f>
        <v>8.1996903681833615</v>
      </c>
      <c r="BI72" s="46">
        <f>((SUM(Брой_случаи!AE66:AE72)-SUM(Брой_случаи!AE59:AE65))/SUM(Брой_случаи!AE59:AE65)*100)</f>
        <v>-21.875</v>
      </c>
    </row>
    <row r="73" spans="1:61" x14ac:dyDescent="0.3">
      <c r="A73" s="74">
        <f t="shared" si="1"/>
        <v>43968</v>
      </c>
      <c r="B73" s="45">
        <f>(SUM(Брой_случаи!B60:B73)/Население!B$2)*100000</f>
        <v>19.82199845388412</v>
      </c>
      <c r="C73" s="46">
        <f>((SUM(Брой_случаи!B67:B73)-SUM(Брой_случаи!B60:B66))/SUM(Брой_случаи!B60:B66)*100)</f>
        <v>-28.571428571428569</v>
      </c>
      <c r="D73" s="45">
        <f>(SUM(Брой_случаи!C60:C73)/Население!C$2)*100000</f>
        <v>1.2217023200127057</v>
      </c>
      <c r="E73" s="46">
        <f>((SUM(Брой_случаи!C67:C73)-SUM(Брой_случаи!C60:C66))/SUM(Брой_случаи!C60:C66)*100)</f>
        <v>-75</v>
      </c>
      <c r="F73" s="45">
        <f>(SUM(Брой_случаи!D60:D73)/Население!D$2)*100000</f>
        <v>0.63845408983049046</v>
      </c>
      <c r="G73" s="46">
        <f>((SUM(Брой_случаи!D67:D73)-SUM(Брой_случаи!D60:D66))/SUM(Брой_случаи!D60:D66)*100)</f>
        <v>-100</v>
      </c>
      <c r="H73" s="45">
        <f>(SUM(Брой_случаи!E60:E73)/Население!E$2)*100000</f>
        <v>0.85996353754600807</v>
      </c>
      <c r="I73" s="46">
        <f>((SUM(Брой_случаи!E67:E73)-SUM(Брой_случаи!E60:E66))/SUM(Брой_случаи!E60:E66)*100)</f>
        <v>0</v>
      </c>
      <c r="J73" s="45">
        <f>(SUM(Брой_случаи!F60:F73)/Население!F$2)*100000</f>
        <v>55.532081849459772</v>
      </c>
      <c r="K73" s="46">
        <f>((SUM(Брой_случаи!F67:F73)-SUM(Брой_случаи!F60:F66))/SUM(Брой_случаи!F60:F66)*100)</f>
        <v>-72.222222222222214</v>
      </c>
      <c r="L73" s="45">
        <f>(SUM(Брой_случаи!G60:G73)/Население!G$2)*100000</f>
        <v>3.7624631592148994</v>
      </c>
      <c r="M73" s="46">
        <f>((SUM(Брой_случаи!G67:G73)-SUM(Брой_случаи!G60:G66))/SUM(Брой_случаи!G60:G66)*100)</f>
        <v>-100</v>
      </c>
      <c r="N73" s="45">
        <f>(SUM(Брой_случаи!H60:H73)/Население!H$2)*100000</f>
        <v>1.8762078087769003</v>
      </c>
      <c r="O73" s="46">
        <f>((SUM(Брой_случаи!H67:H73)-SUM(Брой_случаи!H60:H66))/SUM(Брой_случаи!H60:H66)*100)</f>
        <v>0</v>
      </c>
      <c r="P73" s="45">
        <f>(SUM(Брой_случаи!I60:I73)/Население!I$2)*100000</f>
        <v>0</v>
      </c>
      <c r="Q73" s="46" t="e">
        <f>((SUM(Брой_случаи!I67:I73)-SUM(Брой_случаи!I60:I66))/SUM(Брой_случаи!I60:I66)*100)</f>
        <v>#DIV/0!</v>
      </c>
      <c r="R73" s="45">
        <f>(SUM(Брой_случаи!J60:J73)/Население!J$2)*100000</f>
        <v>1.8962858081970115</v>
      </c>
      <c r="S73" s="46">
        <f>((SUM(Брой_случаи!J67:J73)-SUM(Брой_случаи!J60:J66))/SUM(Брой_случаи!J60:J66)*100)</f>
        <v>-50</v>
      </c>
      <c r="T73" s="45">
        <f>(SUM(Брой_случаи!K60:K73)/Население!K$2)*100000</f>
        <v>16.251122610443485</v>
      </c>
      <c r="U73" s="46">
        <f>((SUM(Брой_случаи!K67:K73)-SUM(Брой_случаи!K60:K66))/SUM(Брой_случаи!K60:K66)*100)</f>
        <v>-64.285714285714292</v>
      </c>
      <c r="V73" s="45">
        <f>(SUM(Брой_случаи!L60:L73)/Население!L$2)*100000</f>
        <v>0</v>
      </c>
      <c r="W73" s="46" t="e">
        <f>((SUM(Брой_случаи!L67:L73)-SUM(Брой_случаи!L60:L66))/SUM(Брой_случаи!L60:L66)*100)</f>
        <v>#DIV/0!</v>
      </c>
      <c r="X73" s="45">
        <f>(SUM(Брой_случаи!M60:M73)/Население!M$2)*100000</f>
        <v>3.9369768741978408</v>
      </c>
      <c r="Y73" s="46">
        <f>((SUM(Брой_случаи!M67:M73)-SUM(Брой_случаи!M60:M66))/SUM(Брой_случаи!M60:M66)*100)</f>
        <v>-75</v>
      </c>
      <c r="Z73" s="45">
        <f>(SUM(Брой_случаи!N60:N73)/Население!N$2)*100000</f>
        <v>15.824287115865431</v>
      </c>
      <c r="AA73" s="46">
        <f>((SUM(Брой_случаи!N67:N73)-SUM(Брой_случаи!N60:N66))/SUM(Брой_случаи!N60:N66)*100)</f>
        <v>-40</v>
      </c>
      <c r="AB73" s="45">
        <f>(SUM(Брой_случаи!O60:O73)/Население!O$2)*100000</f>
        <v>6.7119724809128281</v>
      </c>
      <c r="AC73" s="46">
        <f>((SUM(Брой_случаи!O67:O73)-SUM(Брой_случаи!O60:O66))/SUM(Брой_случаи!O60:O66)*100)</f>
        <v>0</v>
      </c>
      <c r="AD73" s="45">
        <f>(SUM(Брой_случаи!P60:P73)/Население!P$2)*100000</f>
        <v>19.46636761812065</v>
      </c>
      <c r="AE73" s="46">
        <f>((SUM(Брой_случаи!P67:P73)-SUM(Брой_случаи!P60:P66))/SUM(Брой_случаи!P60:P66)*100)</f>
        <v>-29.629629629629626</v>
      </c>
      <c r="AF73" s="45">
        <f>(SUM(Брой_случаи!Q60:Q73)/Население!Q$2)*100000</f>
        <v>2.249546716336658</v>
      </c>
      <c r="AG73" s="46">
        <f>((SUM(Брой_случаи!Q67:Q73)-SUM(Брой_случаи!Q60:Q66))/SUM(Брой_случаи!Q60:Q66)*100)</f>
        <v>50</v>
      </c>
      <c r="AH73" s="45">
        <f>(SUM(Брой_случаи!R60:R73)/Население!R$2)*100000</f>
        <v>10.831400229264638</v>
      </c>
      <c r="AI73" s="46">
        <f>((SUM(Брой_случаи!R67:R73)-SUM(Брой_случаи!R60:R66))/SUM(Брой_случаи!R60:R66)*100)</f>
        <v>100</v>
      </c>
      <c r="AJ73" s="45">
        <f>(SUM(Брой_случаи!S60:S73)/Население!S$2)*100000</f>
        <v>1.3922599627802503</v>
      </c>
      <c r="AK73" s="46" t="e">
        <f>((SUM(Брой_случаи!S67:S73)-SUM(Брой_случаи!S60:S66))/SUM(Брой_случаи!S60:S66)*100)</f>
        <v>#DIV/0!</v>
      </c>
      <c r="AL73" s="45">
        <f>(SUM(Брой_случаи!T60:T73)/Население!T$2)*100000</f>
        <v>0.92577163065415036</v>
      </c>
      <c r="AM73" s="46">
        <f>((SUM(Брой_случаи!T67:T73)-SUM(Брой_случаи!T60:T66))/SUM(Брой_случаи!T60:T66)*100)</f>
        <v>-100</v>
      </c>
      <c r="AN73" s="45">
        <f>(SUM(Брой_случаи!U60:U73)/Население!U$2)*100000</f>
        <v>9.2331589895665314</v>
      </c>
      <c r="AO73" s="46">
        <f>((SUM(Брой_случаи!U67:U73)-SUM(Брой_случаи!U60:U66))/SUM(Брой_случаи!U60:U66)*100)</f>
        <v>83.333333333333343</v>
      </c>
      <c r="AP73" s="45">
        <f>(SUM(Брой_случаи!V60:V73)/Население!V$2)*100000</f>
        <v>5.7953096627129783</v>
      </c>
      <c r="AQ73" s="46">
        <f>((SUM(Брой_случаи!V67:V73)-SUM(Брой_случаи!V60:V66))/SUM(Брой_случаи!V60:V66)*100)</f>
        <v>400</v>
      </c>
      <c r="AV73" s="45">
        <f>(SUM(Брой_случаи!Y60:Y73)/Население!Y$2)*100000</f>
        <v>0.63817023829276698</v>
      </c>
      <c r="AW73" s="46">
        <f>((SUM(Брой_случаи!Y67:Y73)-SUM(Брой_случаи!Y60:Y66))/SUM(Брой_случаи!Y60:Y66)*100)</f>
        <v>-100</v>
      </c>
      <c r="AX73" s="45">
        <f>(SUM(Брой_случаи!Z60:Z73)/Население!Z$2)*100000</f>
        <v>0.90159943740195103</v>
      </c>
      <c r="AY73" s="46">
        <f>((SUM(Брой_случаи!Z67:Z73)-SUM(Брой_случаи!Z60:Z66))/SUM(Брой_случаи!Z60:Z66)*100)</f>
        <v>-100</v>
      </c>
      <c r="AZ73" s="45">
        <f>(SUM(Брой_случаи!AA60:AA73)/Население!AA$2)*100000</f>
        <v>3.9943723731453908</v>
      </c>
      <c r="BA73" s="46">
        <f>((SUM(Брой_случаи!AA67:AA73)-SUM(Брой_случаи!AA60:AA66))/SUM(Брой_случаи!AA60:AA66)*100)</f>
        <v>-100</v>
      </c>
      <c r="BB73" s="45">
        <f>(SUM(Брой_случаи!AB60:AB73)/Население!AB$2)*100000</f>
        <v>0</v>
      </c>
      <c r="BC73" s="46" t="e">
        <f>((SUM(Брой_случаи!AB67:AB73)-SUM(Брой_случаи!AB60:AB66))/SUM(Брой_случаи!AB60:AB66)*100)</f>
        <v>#DIV/0!</v>
      </c>
      <c r="BD73" s="45">
        <f>(SUM(Брой_случаи!AC60:AC73)/Население!AC$2)*100000</f>
        <v>63.067285976051473</v>
      </c>
      <c r="BE73" s="46">
        <f>((SUM(Брой_случаи!AC67:AC73)-SUM(Брой_случаи!AC60:AC66))/SUM(Брой_случаи!AC60:AC66)*100)</f>
        <v>-48.979591836734691</v>
      </c>
      <c r="BF73" s="45">
        <f>(SUM(Брой_случаи!AD60:AD73)/Население!AD$2)*100000</f>
        <v>12.793634813087568</v>
      </c>
      <c r="BG73" s="46">
        <f>((SUM(Брой_случаи!AD67:AD73)-SUM(Брой_случаи!AD60:AD66))/SUM(Брой_случаи!AD60:AD66)*100)</f>
        <v>-4.9019607843137258</v>
      </c>
      <c r="BH73" s="45">
        <f>(SUM(Брой_случаи!AE60:AE73)/Население!AE$2)*100000</f>
        <v>8.4010862719633028</v>
      </c>
      <c r="BI73" s="46">
        <f>((SUM(Брой_случаи!AE67:AE73)-SUM(Брой_случаи!AE60:AE66))/SUM(Брой_случаи!AE60:AE66)*100)</f>
        <v>-29.737609329446062</v>
      </c>
    </row>
    <row r="74" spans="1:61" x14ac:dyDescent="0.3">
      <c r="A74" s="74">
        <f t="shared" si="1"/>
        <v>43969</v>
      </c>
      <c r="B74" s="45">
        <f>(SUM(Брой_случаи!B61:B74)/Население!B$2)*100000</f>
        <v>21.143465017476395</v>
      </c>
      <c r="C74" s="46">
        <f>((SUM(Брой_случаи!B68:B74)-SUM(Брой_случаи!B61:B67))/SUM(Брой_случаи!B61:B67)*100)</f>
        <v>-11.76470588235294</v>
      </c>
      <c r="D74" s="45">
        <f>(SUM(Брой_случаи!C61:C74)/Население!C$2)*100000</f>
        <v>1.2217023200127057</v>
      </c>
      <c r="E74" s="46">
        <f>((SUM(Брой_случаи!C68:C74)-SUM(Брой_случаи!C61:C67))/SUM(Брой_случаи!C61:C67)*100)</f>
        <v>-75</v>
      </c>
      <c r="F74" s="45">
        <f>(SUM(Брой_случаи!D61:D74)/Население!D$2)*100000</f>
        <v>0.63845408983049046</v>
      </c>
      <c r="G74" s="46">
        <f>((SUM(Брой_случаи!D68:D74)-SUM(Брой_случаи!D61:D67))/SUM(Брой_случаи!D61:D67)*100)</f>
        <v>-100</v>
      </c>
      <c r="H74" s="45">
        <f>(SUM(Брой_случаи!E61:E74)/Население!E$2)*100000</f>
        <v>0.85996353754600807</v>
      </c>
      <c r="I74" s="46">
        <f>((SUM(Брой_случаи!E68:E74)-SUM(Брой_случаи!E61:E67))/SUM(Брой_случаи!E61:E67)*100)</f>
        <v>0</v>
      </c>
      <c r="J74" s="45">
        <f>(SUM(Брой_случаи!F61:F74)/Население!F$2)*100000</f>
        <v>35.009355948572463</v>
      </c>
      <c r="K74" s="46">
        <f>((SUM(Брой_случаи!F68:F74)-SUM(Брой_случаи!F61:F67))/SUM(Брой_случаи!F61:F67)*100)</f>
        <v>-47.368421052631575</v>
      </c>
      <c r="L74" s="45">
        <f>(SUM(Брой_случаи!G61:G74)/Население!G$2)*100000</f>
        <v>3.1353859660124161</v>
      </c>
      <c r="M74" s="46">
        <f>((SUM(Брой_случаи!G68:G74)-SUM(Брой_случаи!G61:G67))/SUM(Брой_случаи!G61:G67)*100)</f>
        <v>-100</v>
      </c>
      <c r="N74" s="45">
        <f>(SUM(Брой_случаи!H61:H74)/Население!H$2)*100000</f>
        <v>1.8762078087769003</v>
      </c>
      <c r="O74" s="46">
        <f>((SUM(Брой_случаи!H68:H74)-SUM(Брой_случаи!H61:H67))/SUM(Брой_случаи!H61:H67)*100)</f>
        <v>0</v>
      </c>
      <c r="P74" s="45">
        <f>(SUM(Брой_случаи!I61:I74)/Население!I$2)*100000</f>
        <v>0</v>
      </c>
      <c r="Q74" s="46" t="e">
        <f>((SUM(Брой_случаи!I68:I74)-SUM(Брой_случаи!I61:I67))/SUM(Брой_случаи!I61:I67)*100)</f>
        <v>#DIV/0!</v>
      </c>
      <c r="R74" s="45">
        <f>(SUM(Брой_случаи!J61:J74)/Население!J$2)*100000</f>
        <v>1.8962858081970115</v>
      </c>
      <c r="S74" s="46">
        <f>((SUM(Брой_случаи!J68:J74)-SUM(Брой_случаи!J61:J67))/SUM(Брой_случаи!J61:J67)*100)</f>
        <v>-100</v>
      </c>
      <c r="T74" s="45">
        <f>(SUM(Брой_случаи!K61:K74)/Население!K$2)*100000</f>
        <v>16.251122610443485</v>
      </c>
      <c r="U74" s="46">
        <f>((SUM(Брой_случаи!K68:K74)-SUM(Брой_случаи!K61:K67))/SUM(Брой_случаи!K61:K67)*100)</f>
        <v>-64.285714285714292</v>
      </c>
      <c r="V74" s="45">
        <f>(SUM(Брой_случаи!L61:L74)/Население!L$2)*100000</f>
        <v>0</v>
      </c>
      <c r="W74" s="46" t="e">
        <f>((SUM(Брой_случаи!L68:L74)-SUM(Брой_случаи!L61:L67))/SUM(Брой_случаи!L61:L67)*100)</f>
        <v>#DIV/0!</v>
      </c>
      <c r="X74" s="45">
        <f>(SUM(Брой_случаи!M61:M74)/Население!M$2)*100000</f>
        <v>3.9369768741978408</v>
      </c>
      <c r="Y74" s="46">
        <f>((SUM(Брой_случаи!M68:M74)-SUM(Брой_случаи!M61:M67))/SUM(Брой_случаи!M61:M67)*100)</f>
        <v>-75</v>
      </c>
      <c r="Z74" s="45">
        <f>(SUM(Брой_случаи!N61:N74)/Население!N$2)*100000</f>
        <v>15.428679937968793</v>
      </c>
      <c r="AA74" s="46">
        <f>((SUM(Брой_случаи!N68:N74)-SUM(Брой_случаи!N61:N67))/SUM(Брой_случаи!N61:N67)*100)</f>
        <v>-30.434782608695656</v>
      </c>
      <c r="AB74" s="45">
        <f>(SUM(Брой_случаи!O61:O74)/Население!O$2)*100000</f>
        <v>6.7119724809128281</v>
      </c>
      <c r="AC74" s="46">
        <f>((SUM(Брой_случаи!O68:O74)-SUM(Брой_случаи!O61:O67))/SUM(Брой_случаи!O61:O67)*100)</f>
        <v>0</v>
      </c>
      <c r="AD74" s="45">
        <f>(SUM(Брой_случаи!P61:P74)/Население!P$2)*100000</f>
        <v>17.350458094411881</v>
      </c>
      <c r="AE74" s="46">
        <f>((SUM(Брой_случаи!P68:P74)-SUM(Брой_случаи!P61:P67))/SUM(Брой_случаи!P61:P67)*100)</f>
        <v>-36</v>
      </c>
      <c r="AF74" s="45">
        <f>(SUM(Брой_случаи!Q61:Q74)/Население!Q$2)*100000</f>
        <v>2.0995769352475477</v>
      </c>
      <c r="AG74" s="46">
        <f>((SUM(Брой_случаи!Q68:Q74)-SUM(Брой_случаи!Q61:Q67))/SUM(Брой_случаи!Q61:Q67)*100)</f>
        <v>150</v>
      </c>
      <c r="AH74" s="45">
        <f>(SUM(Брой_случаи!R61:R74)/Население!R$2)*100000</f>
        <v>10.831400229264638</v>
      </c>
      <c r="AI74" s="46">
        <f>((SUM(Брой_случаи!R68:R74)-SUM(Брой_случаи!R61:R67))/SUM(Брой_случаи!R61:R67)*100)</f>
        <v>100</v>
      </c>
      <c r="AJ74" s="45">
        <f>(SUM(Брой_случаи!S61:S74)/Население!S$2)*100000</f>
        <v>1.3922599627802503</v>
      </c>
      <c r="AK74" s="46" t="e">
        <f>((SUM(Брой_случаи!S68:S74)-SUM(Брой_случаи!S61:S67))/SUM(Брой_случаи!S61:S67)*100)</f>
        <v>#DIV/0!</v>
      </c>
      <c r="AL74" s="45">
        <f>(SUM(Брой_случаи!T61:T74)/Население!T$2)*100000</f>
        <v>0.92577163065415036</v>
      </c>
      <c r="AM74" s="46">
        <f>((SUM(Брой_случаи!T68:T74)-SUM(Брой_случаи!T61:T67))/SUM(Брой_случаи!T61:T67)*100)</f>
        <v>-100</v>
      </c>
      <c r="AN74" s="45">
        <f>(SUM(Брой_случаи!U61:U74)/Население!U$2)*100000</f>
        <v>9.2331589895665314</v>
      </c>
      <c r="AO74" s="46">
        <f>((SUM(Брой_случаи!U68:U74)-SUM(Брой_случаи!U61:U67))/SUM(Брой_случаи!U61:U67)*100)</f>
        <v>83.333333333333343</v>
      </c>
      <c r="AP74" s="45">
        <f>(SUM(Брой_случаи!V61:V74)/Население!V$2)*100000</f>
        <v>5.7953096627129783</v>
      </c>
      <c r="AQ74" s="46">
        <f>((SUM(Брой_случаи!V68:V74)-SUM(Брой_случаи!V61:V67))/SUM(Брой_случаи!V61:V67)*100)</f>
        <v>100</v>
      </c>
      <c r="AV74" s="45">
        <f>(SUM(Брой_случаи!Y61:Y74)/Население!Y$2)*100000</f>
        <v>0.63817023829276698</v>
      </c>
      <c r="AW74" s="46">
        <f>((SUM(Брой_случаи!Y68:Y74)-SUM(Брой_случаи!Y61:Y67))/SUM(Брой_случаи!Y61:Y67)*100)</f>
        <v>-100</v>
      </c>
      <c r="AX74" s="45">
        <f>(SUM(Брой_случаи!Z61:Z74)/Население!Z$2)*100000</f>
        <v>0.90159943740195103</v>
      </c>
      <c r="AY74" s="46">
        <f>((SUM(Брой_случаи!Z68:Z74)-SUM(Брой_случаи!Z61:Z67))/SUM(Брой_случаи!Z61:Z67)*100)</f>
        <v>-100</v>
      </c>
      <c r="AZ74" s="45">
        <f>(SUM(Брой_случаи!AA61:AA74)/Население!AA$2)*100000</f>
        <v>3.9943723731453908</v>
      </c>
      <c r="BA74" s="46">
        <f>((SUM(Брой_случаи!AA68:AA74)-SUM(Брой_случаи!AA61:AA67))/SUM(Брой_случаи!AA61:AA67)*100)</f>
        <v>-100</v>
      </c>
      <c r="BB74" s="45">
        <f>(SUM(Брой_случаи!AB61:AB74)/Население!AB$2)*100000</f>
        <v>0</v>
      </c>
      <c r="BC74" s="46" t="e">
        <f>((SUM(Брой_случаи!AB68:AB74)-SUM(Брой_случаи!AB61:AB67))/SUM(Брой_случаи!AB61:AB67)*100)</f>
        <v>#DIV/0!</v>
      </c>
      <c r="BD74" s="45">
        <f>(SUM(Брой_случаи!AC61:AC74)/Население!AC$2)*100000</f>
        <v>64.771807218647467</v>
      </c>
      <c r="BE74" s="46">
        <f>((SUM(Брой_случаи!AC68:AC74)-SUM(Брой_случаи!AC61:AC67))/SUM(Брой_случаи!AC61:AC67)*100)</f>
        <v>-44.897959183673471</v>
      </c>
      <c r="BF74" s="45">
        <f>(SUM(Брой_случаи!AD61:AD74)/Население!AD$2)*100000</f>
        <v>13.436531034850761</v>
      </c>
      <c r="BG74" s="46">
        <f>((SUM(Брой_случаи!AD68:AD74)-SUM(Брой_случаи!AD61:AD67))/SUM(Брой_случаи!AD61:AD67)*100)</f>
        <v>-22.881355932203391</v>
      </c>
      <c r="BH74" s="45">
        <f>(SUM(Брой_случаи!AE61:AE74)/Население!AE$2)*100000</f>
        <v>8.2716174766761963</v>
      </c>
      <c r="BI74" s="46">
        <f>((SUM(Брой_случаи!AE68:AE74)-SUM(Брой_случаи!AE61:AE67))/SUM(Брой_случаи!AE61:AE67)*100)</f>
        <v>-28.869047619047617</v>
      </c>
    </row>
    <row r="75" spans="1:61" x14ac:dyDescent="0.3">
      <c r="A75" s="74">
        <f t="shared" si="1"/>
        <v>43970</v>
      </c>
      <c r="B75" s="45">
        <f>(SUM(Брой_случаи!B62:B75)/Население!B$2)*100000</f>
        <v>20.152365094782191</v>
      </c>
      <c r="C75" s="46">
        <f>((SUM(Брой_случаи!B69:B75)-SUM(Брой_случаи!B62:B68))/SUM(Брой_случаи!B62:B68)*100)</f>
        <v>-30.555555555555557</v>
      </c>
      <c r="D75" s="45">
        <f>(SUM(Брой_случаи!C62:C75)/Население!C$2)*100000</f>
        <v>1.2217023200127057</v>
      </c>
      <c r="E75" s="46">
        <f>((SUM(Брой_случаи!C69:C75)-SUM(Брой_случаи!C62:C68))/SUM(Брой_случаи!C62:C68)*100)</f>
        <v>-100</v>
      </c>
      <c r="F75" s="45">
        <f>(SUM(Брой_случаи!D62:D75)/Население!D$2)*100000</f>
        <v>0.63845408983049046</v>
      </c>
      <c r="G75" s="46">
        <f>((SUM(Брой_случаи!D69:D75)-SUM(Брой_случаи!D62:D68))/SUM(Брой_случаи!D62:D68)*100)</f>
        <v>-100</v>
      </c>
      <c r="H75" s="45">
        <f>(SUM(Брой_случаи!E62:E75)/Население!E$2)*100000</f>
        <v>0.85996353754600807</v>
      </c>
      <c r="I75" s="46">
        <f>((SUM(Брой_случаи!E69:E75)-SUM(Брой_случаи!E62:E68))/SUM(Брой_случаи!E62:E68)*100)</f>
        <v>0</v>
      </c>
      <c r="J75" s="45">
        <f>(SUM(Брой_случаи!F62:F75)/Население!F$2)*100000</f>
        <v>30.180479266010746</v>
      </c>
      <c r="K75" s="46">
        <f>((SUM(Брой_случаи!F69:F75)-SUM(Брой_случаи!F62:F68))/SUM(Брой_случаи!F62:F68)*100)</f>
        <v>-33.333333333333329</v>
      </c>
      <c r="L75" s="45">
        <f>(SUM(Брой_случаи!G62:G75)/Население!G$2)*100000</f>
        <v>3.1353859660124161</v>
      </c>
      <c r="M75" s="46">
        <f>((SUM(Брой_случаи!G69:G75)-SUM(Брой_случаи!G62:G68))/SUM(Брой_случаи!G62:G68)*100)</f>
        <v>-100</v>
      </c>
      <c r="N75" s="45">
        <f>(SUM(Брой_случаи!H62:H75)/Население!H$2)*100000</f>
        <v>1.8762078087769003</v>
      </c>
      <c r="O75" s="46">
        <f>((SUM(Брой_случаи!H69:H75)-SUM(Брой_случаи!H62:H68))/SUM(Брой_случаи!H62:H68)*100)</f>
        <v>0</v>
      </c>
      <c r="P75" s="45">
        <f>(SUM(Брой_случаи!I62:I75)/Население!I$2)*100000</f>
        <v>0</v>
      </c>
      <c r="Q75" s="46" t="e">
        <f>((SUM(Брой_случаи!I69:I75)-SUM(Брой_случаи!I62:I68))/SUM(Брой_случаи!I62:I68)*100)</f>
        <v>#DIV/0!</v>
      </c>
      <c r="R75" s="45">
        <f>(SUM(Брой_случаи!J62:J75)/Население!J$2)*100000</f>
        <v>1.8962858081970115</v>
      </c>
      <c r="S75" s="46">
        <f>((SUM(Брой_случаи!J69:J75)-SUM(Брой_случаи!J62:J68))/SUM(Брой_случаи!J62:J68)*100)</f>
        <v>-100</v>
      </c>
      <c r="T75" s="45">
        <f>(SUM(Брой_случаи!K62:K75)/Население!K$2)*100000</f>
        <v>12.829833639823804</v>
      </c>
      <c r="U75" s="46">
        <f>((SUM(Брой_случаи!K69:K75)-SUM(Брой_случаи!K62:K68))/SUM(Брой_случаи!K62:K68)*100)</f>
        <v>-33.333333333333329</v>
      </c>
      <c r="V75" s="45">
        <f>(SUM(Брой_случаи!L62:L75)/Население!L$2)*100000</f>
        <v>0</v>
      </c>
      <c r="W75" s="46" t="e">
        <f>((SUM(Брой_случаи!L69:L75)-SUM(Брой_случаи!L62:L68))/SUM(Брой_случаи!L62:L68)*100)</f>
        <v>#DIV/0!</v>
      </c>
      <c r="X75" s="45">
        <f>(SUM(Брой_случаи!M62:M75)/Население!M$2)*100000</f>
        <v>2.3621861245187046</v>
      </c>
      <c r="Y75" s="46">
        <f>((SUM(Брой_случаи!M69:M75)-SUM(Брой_случаи!M62:M68))/SUM(Брой_случаи!M62:M68)*100)</f>
        <v>-50</v>
      </c>
      <c r="Z75" s="45">
        <f>(SUM(Брой_случаи!N62:N75)/Население!N$2)*100000</f>
        <v>15.428679937968793</v>
      </c>
      <c r="AA75" s="46">
        <f>((SUM(Брой_случаи!N69:N75)-SUM(Брой_случаи!N62:N68))/SUM(Брой_случаи!N62:N68)*100)</f>
        <v>-30.434782608695656</v>
      </c>
      <c r="AB75" s="45">
        <f>(SUM(Брой_случаи!O62:O75)/Население!O$2)*100000</f>
        <v>6.7119724809128281</v>
      </c>
      <c r="AC75" s="46">
        <f>((SUM(Брой_случаи!O69:O75)-SUM(Брой_случаи!O62:O68))/SUM(Брой_случаи!O62:O68)*100)</f>
        <v>-85.714285714285708</v>
      </c>
      <c r="AD75" s="45">
        <f>(SUM(Брой_случаи!P62:P75)/Население!P$2)*100000</f>
        <v>14.388184761219611</v>
      </c>
      <c r="AE75" s="46">
        <f>((SUM(Брой_случаи!P69:P75)-SUM(Брой_случаи!P62:P68))/SUM(Брой_случаи!P62:P68)*100)</f>
        <v>-30</v>
      </c>
      <c r="AF75" s="45">
        <f>(SUM(Брой_случаи!Q62:Q75)/Население!Q$2)*100000</f>
        <v>2.0995769352475477</v>
      </c>
      <c r="AG75" s="46">
        <f>((SUM(Брой_случаи!Q69:Q75)-SUM(Брой_случаи!Q62:Q68))/SUM(Брой_случаи!Q62:Q68)*100)</f>
        <v>80</v>
      </c>
      <c r="AH75" s="45">
        <f>(SUM(Брой_случаи!R62:R75)/Население!R$2)*100000</f>
        <v>10.831400229264638</v>
      </c>
      <c r="AI75" s="46">
        <f>((SUM(Брой_случаи!R69:R75)-SUM(Брой_случаи!R62:R68))/SUM(Брой_случаи!R62:R68)*100)</f>
        <v>100</v>
      </c>
      <c r="AJ75" s="45">
        <f>(SUM(Брой_случаи!S62:S75)/Население!S$2)*100000</f>
        <v>1.3922599627802503</v>
      </c>
      <c r="AK75" s="46" t="e">
        <f>((SUM(Брой_случаи!S69:S75)-SUM(Брой_случаи!S62:S68))/SUM(Брой_случаи!S62:S68)*100)</f>
        <v>#DIV/0!</v>
      </c>
      <c r="AL75" s="45">
        <f>(SUM(Брой_случаи!T62:T75)/Население!T$2)*100000</f>
        <v>0.92577163065415036</v>
      </c>
      <c r="AM75" s="46">
        <f>((SUM(Брой_случаи!T69:T75)-SUM(Брой_случаи!T62:T68))/SUM(Брой_случаи!T62:T68)*100)</f>
        <v>-100</v>
      </c>
      <c r="AN75" s="45">
        <f>(SUM(Брой_случаи!U62:U75)/Население!U$2)*100000</f>
        <v>9.7762859889527967</v>
      </c>
      <c r="AO75" s="46">
        <f>((SUM(Брой_случаи!U69:U75)-SUM(Брой_случаи!U62:U68))/SUM(Брой_случаи!U62:U68)*100)</f>
        <v>160</v>
      </c>
      <c r="AP75" s="45">
        <f>(SUM(Брой_случаи!V62:V75)/Население!V$2)*100000</f>
        <v>5.7953096627129783</v>
      </c>
      <c r="AQ75" s="46">
        <f>((SUM(Брой_случаи!V69:V75)-SUM(Брой_случаи!V62:V68))/SUM(Брой_случаи!V62:V68)*100)</f>
        <v>100</v>
      </c>
      <c r="AV75" s="45">
        <f>(SUM(Брой_случаи!Y62:Y75)/Население!Y$2)*100000</f>
        <v>0.63817023829276698</v>
      </c>
      <c r="AW75" s="46">
        <f>((SUM(Брой_случаи!Y69:Y75)-SUM(Брой_случаи!Y62:Y68))/SUM(Брой_случаи!Y62:Y68)*100)</f>
        <v>-100</v>
      </c>
      <c r="AX75" s="45">
        <f>(SUM(Брой_случаи!Z62:Z75)/Население!Z$2)*100000</f>
        <v>0.90159943740195103</v>
      </c>
      <c r="AY75" s="46">
        <f>((SUM(Брой_случаи!Z69:Z75)-SUM(Брой_случаи!Z62:Z68))/SUM(Брой_случаи!Z62:Z68)*100)</f>
        <v>-100</v>
      </c>
      <c r="AZ75" s="45">
        <f>(SUM(Брой_случаи!AA62:AA75)/Население!AA$2)*100000</f>
        <v>2.2190957628585504</v>
      </c>
      <c r="BA75" s="46">
        <f>((SUM(Брой_случаи!AA69:AA75)-SUM(Брой_случаи!AA62:AA68))/SUM(Брой_случаи!AA62:AA68)*100)</f>
        <v>-100</v>
      </c>
      <c r="BB75" s="45">
        <f>(SUM(Брой_случаи!AB62:AB75)/Население!AB$2)*100000</f>
        <v>0</v>
      </c>
      <c r="BC75" s="46" t="e">
        <f>((SUM(Брой_случаи!AB69:AB75)-SUM(Брой_случаи!AB62:AB68))/SUM(Брой_случаи!AB62:AB68)*100)</f>
        <v>#DIV/0!</v>
      </c>
      <c r="BD75" s="45">
        <f>(SUM(Брой_случаи!AC62:AC75)/Население!AC$2)*100000</f>
        <v>58.805982869561511</v>
      </c>
      <c r="BE75" s="46">
        <f>((SUM(Брой_случаи!AC69:AC75)-SUM(Брой_случаи!AC62:AC68))/SUM(Брой_случаи!AC62:AC68)*100)</f>
        <v>-18.421052631578945</v>
      </c>
      <c r="BF75" s="45">
        <f>(SUM(Брой_случаи!AD62:AD75)/Население!AD$2)*100000</f>
        <v>14.015137634437636</v>
      </c>
      <c r="BG75" s="46">
        <f>((SUM(Брой_случаи!AD69:AD75)-SUM(Брой_случаи!AD62:AD68))/SUM(Брой_случаи!AD62:AD68)*100)</f>
        <v>-25.6</v>
      </c>
      <c r="BH75" s="45">
        <f>(SUM(Брой_случаи!AE62:AE75)/Население!AE$2)*100000</f>
        <v>7.9695236210062834</v>
      </c>
      <c r="BI75" s="46">
        <f>((SUM(Брой_случаи!AE69:AE75)-SUM(Брой_случаи!AE62:AE68))/SUM(Брой_случаи!AE62:AE68)*100)</f>
        <v>-25.786163522012579</v>
      </c>
    </row>
    <row r="76" spans="1:61" x14ac:dyDescent="0.3">
      <c r="A76" s="74">
        <f t="shared" si="1"/>
        <v>43971</v>
      </c>
      <c r="B76" s="45">
        <f>(SUM(Брой_случаи!B63:B76)/Население!B$2)*100000</f>
        <v>18.830898531189913</v>
      </c>
      <c r="C76" s="46">
        <f>((SUM(Брой_случаи!B70:B76)-SUM(Брой_случаи!B63:B69))/SUM(Брой_случаи!B63:B69)*100)</f>
        <v>-32.352941176470587</v>
      </c>
      <c r="D76" s="45">
        <f>(SUM(Брой_случаи!C63:C76)/Население!C$2)*100000</f>
        <v>0.97736185601016456</v>
      </c>
      <c r="E76" s="46">
        <f>((SUM(Брой_случаи!C70:C76)-SUM(Брой_случаи!C63:C69))/SUM(Брой_случаи!C63:C69)*100)</f>
        <v>-100</v>
      </c>
      <c r="F76" s="45">
        <f>(SUM(Брой_случаи!D63:D76)/Население!D$2)*100000</f>
        <v>0.63845408983049046</v>
      </c>
      <c r="G76" s="46">
        <f>((SUM(Брой_случаи!D70:D76)-SUM(Брой_случаи!D63:D69))/SUM(Брой_случаи!D63:D69)*100)</f>
        <v>-100</v>
      </c>
      <c r="H76" s="45">
        <f>(SUM(Брой_случаи!E63:E76)/Население!E$2)*100000</f>
        <v>0.42998176877300404</v>
      </c>
      <c r="I76" s="46" t="e">
        <f>((SUM(Брой_случаи!E70:E76)-SUM(Брой_случаи!E63:E69))/SUM(Брой_случаи!E63:E69)*100)</f>
        <v>#DIV/0!</v>
      </c>
      <c r="J76" s="45">
        <f>(SUM(Брой_случаи!F63:F76)/Население!F$2)*100000</f>
        <v>25.351602583449026</v>
      </c>
      <c r="K76" s="46">
        <f>((SUM(Брой_случаи!F70:F76)-SUM(Брой_случаи!F63:F69))/SUM(Брой_случаи!F63:F69)*100)</f>
        <v>-50</v>
      </c>
      <c r="L76" s="45">
        <f>(SUM(Брой_случаи!G63:G76)/Население!G$2)*100000</f>
        <v>4.3895403524173826</v>
      </c>
      <c r="M76" s="46">
        <f>((SUM(Брой_случаи!G70:G76)-SUM(Брой_случаи!G63:G69))/SUM(Брой_случаи!G63:G69)*100)</f>
        <v>-60</v>
      </c>
      <c r="N76" s="45">
        <f>(SUM(Брой_случаи!H63:H76)/Население!H$2)*100000</f>
        <v>0.93810390438845015</v>
      </c>
      <c r="O76" s="46" t="e">
        <f>((SUM(Брой_случаи!H70:H76)-SUM(Брой_случаи!H63:H69))/SUM(Брой_случаи!H63:H69)*100)</f>
        <v>#DIV/0!</v>
      </c>
      <c r="P76" s="45">
        <f>(SUM(Брой_случаи!I63:I76)/Население!I$2)*100000</f>
        <v>0</v>
      </c>
      <c r="Q76" s="46" t="e">
        <f>((SUM(Брой_случаи!I70:I76)-SUM(Брой_случаи!I63:I69))/SUM(Брой_случаи!I63:I69)*100)</f>
        <v>#DIV/0!</v>
      </c>
      <c r="R76" s="45">
        <f>(SUM(Брой_случаи!J63:J76)/Население!J$2)*100000</f>
        <v>1.8962858081970115</v>
      </c>
      <c r="S76" s="46">
        <f>((SUM(Брой_случаи!J70:J76)-SUM(Брой_случаи!J63:J69))/SUM(Брой_случаи!J63:J69)*100)</f>
        <v>-100</v>
      </c>
      <c r="T76" s="45">
        <f>(SUM(Брой_случаи!K63:K76)/Население!K$2)*100000</f>
        <v>10.263866911859042</v>
      </c>
      <c r="U76" s="46">
        <f>((SUM(Брой_случаи!K70:K76)-SUM(Брой_случаи!K63:K69))/SUM(Брой_случаи!K63:K69)*100)</f>
        <v>-28.571428571428569</v>
      </c>
      <c r="V76" s="45">
        <f>(SUM(Брой_случаи!L63:L76)/Население!L$2)*100000</f>
        <v>0</v>
      </c>
      <c r="W76" s="46" t="e">
        <f>((SUM(Брой_случаи!L70:L76)-SUM(Брой_случаи!L63:L69))/SUM(Брой_случаи!L63:L69)*100)</f>
        <v>#DIV/0!</v>
      </c>
      <c r="X76" s="45">
        <f>(SUM(Брой_случаи!M63:M76)/Население!M$2)*100000</f>
        <v>2.3621861245187046</v>
      </c>
      <c r="Y76" s="46">
        <f>((SUM(Брой_случаи!M70:M76)-SUM(Брой_случаи!M63:M69))/SUM(Брой_случаи!M63:M69)*100)</f>
        <v>-50</v>
      </c>
      <c r="Z76" s="45">
        <f>(SUM(Брой_случаи!N63:N76)/Население!N$2)*100000</f>
        <v>13.450644048485616</v>
      </c>
      <c r="AA76" s="46">
        <f>((SUM(Брой_случаи!N70:N76)-SUM(Брой_случаи!N63:N69))/SUM(Брой_случаи!N63:N69)*100)</f>
        <v>-11.111111111111111</v>
      </c>
      <c r="AB76" s="45">
        <f>(SUM(Брой_случаи!O63:O76)/Население!O$2)*100000</f>
        <v>3.355986240456414</v>
      </c>
      <c r="AC76" s="46">
        <f>((SUM(Брой_случаи!O70:O76)-SUM(Брой_случаи!O63:O69))/SUM(Брой_случаи!O63:O69)*100)</f>
        <v>-66.666666666666657</v>
      </c>
      <c r="AD76" s="45">
        <f>(SUM(Брой_случаи!P63:P76)/Население!P$2)*100000</f>
        <v>15.65773047544487</v>
      </c>
      <c r="AE76" s="46">
        <f>((SUM(Брой_случаи!P70:P76)-SUM(Брой_случаи!P63:P69))/SUM(Брой_случаи!P63:P69)*100)</f>
        <v>-39.130434782608695</v>
      </c>
      <c r="AF76" s="45">
        <f>(SUM(Брой_случаи!Q63:Q76)/Население!Q$2)*100000</f>
        <v>2.0995769352475477</v>
      </c>
      <c r="AG76" s="46">
        <f>((SUM(Брой_случаи!Q70:Q76)-SUM(Брой_случаи!Q63:Q69))/SUM(Брой_случаи!Q63:Q69)*100)</f>
        <v>0</v>
      </c>
      <c r="AH76" s="45">
        <f>(SUM(Брой_случаи!R63:R76)/Население!R$2)*100000</f>
        <v>10.831400229264638</v>
      </c>
      <c r="AI76" s="46">
        <f>((SUM(Брой_случаи!R70:R76)-SUM(Брой_случаи!R63:R69))/SUM(Брой_случаи!R63:R69)*100)</f>
        <v>-28.571428571428569</v>
      </c>
      <c r="AJ76" s="45">
        <f>(SUM(Брой_случаи!S63:S76)/Население!S$2)*100000</f>
        <v>1.3922599627802503</v>
      </c>
      <c r="AK76" s="46">
        <f>((SUM(Брой_случаи!S70:S76)-SUM(Брой_случаи!S63:S69))/SUM(Брой_случаи!S63:S69)*100)</f>
        <v>100</v>
      </c>
      <c r="AL76" s="45">
        <f>(SUM(Брой_случаи!T63:T76)/Население!T$2)*100000</f>
        <v>0.92577163065415036</v>
      </c>
      <c r="AM76" s="46">
        <f>((SUM(Брой_случаи!T70:T76)-SUM(Брой_случаи!T63:T69))/SUM(Брой_случаи!T63:T69)*100)</f>
        <v>-100</v>
      </c>
      <c r="AN76" s="45">
        <f>(SUM(Брой_случаи!U63:U76)/Население!U$2)*100000</f>
        <v>10.319412988339064</v>
      </c>
      <c r="AO76" s="46">
        <f>((SUM(Брой_случаи!U70:U76)-SUM(Брой_случаи!U63:U69))/SUM(Брой_случаи!U63:U69)*100)</f>
        <v>71.428571428571431</v>
      </c>
      <c r="AP76" s="45">
        <f>(SUM(Брой_случаи!V63:V76)/Население!V$2)*100000</f>
        <v>4.8294247189274815</v>
      </c>
      <c r="AQ76" s="46">
        <f>((SUM(Брой_случаи!V70:V76)-SUM(Брой_случаи!V63:V69))/SUM(Брой_случаи!V63:V69)*100)</f>
        <v>300</v>
      </c>
      <c r="AV76" s="45">
        <f>(SUM(Брой_случаи!Y63:Y76)/Население!Y$2)*100000</f>
        <v>0.31908511914638349</v>
      </c>
      <c r="AW76" s="46">
        <f>((SUM(Брой_случаи!Y70:Y76)-SUM(Брой_случаи!Y63:Y69))/SUM(Брой_случаи!Y63:Y69)*100)</f>
        <v>-100</v>
      </c>
      <c r="AX76" s="45">
        <f>(SUM(Брой_случаи!Z63:Z76)/Население!Z$2)*100000</f>
        <v>0.90159943740195103</v>
      </c>
      <c r="AY76" s="46">
        <f>((SUM(Брой_случаи!Z70:Z76)-SUM(Брой_случаи!Z63:Z69))/SUM(Брой_случаи!Z63:Z69)*100)</f>
        <v>-100</v>
      </c>
      <c r="AZ76" s="45">
        <f>(SUM(Брой_случаи!AA63:AA76)/Население!AA$2)*100000</f>
        <v>0</v>
      </c>
      <c r="BA76" s="46" t="e">
        <f>((SUM(Брой_случаи!AA70:AA76)-SUM(Брой_случаи!AA63:AA69))/SUM(Брой_случаи!AA63:AA69)*100)</f>
        <v>#DIV/0!</v>
      </c>
      <c r="BB76" s="45">
        <f>(SUM(Брой_случаи!AB63:AB76)/Население!AB$2)*100000</f>
        <v>0</v>
      </c>
      <c r="BC76" s="46" t="e">
        <f>((SUM(Брой_случаи!AB70:AB76)-SUM(Брой_случаи!AB63:AB69))/SUM(Брой_случаи!AB63:AB69)*100)</f>
        <v>#DIV/0!</v>
      </c>
      <c r="BD76" s="45">
        <f>(SUM(Брой_случаи!AC63:AC76)/Население!AC$2)*100000</f>
        <v>54.544679763071549</v>
      </c>
      <c r="BE76" s="46">
        <f>((SUM(Брой_случаи!AC70:AC76)-SUM(Брой_случаи!AC63:AC69))/SUM(Брой_случаи!AC63:AC69)*100)</f>
        <v>-22.222222222222221</v>
      </c>
      <c r="BF76" s="45">
        <f>(SUM(Брой_случаи!AD63:AD76)/Население!AD$2)*100000</f>
        <v>13.243662168321803</v>
      </c>
      <c r="BG76" s="46">
        <f>((SUM(Брой_случаи!AD70:AD76)-SUM(Брой_случаи!AD63:AD69))/SUM(Брой_случаи!AD63:AD69)*100)</f>
        <v>-16.071428571428573</v>
      </c>
      <c r="BH76" s="45">
        <f>(SUM(Брой_случаи!AE63:AE76)/Население!AE$2)*100000</f>
        <v>7.3797213313650243</v>
      </c>
      <c r="BI76" s="46">
        <f>((SUM(Брой_случаи!AE70:AE76)-SUM(Брой_случаи!AE63:AE69))/SUM(Брой_случаи!AE63:AE69)*100)</f>
        <v>-23.103448275862068</v>
      </c>
    </row>
    <row r="77" spans="1:61" x14ac:dyDescent="0.3">
      <c r="A77" s="74">
        <f t="shared" si="1"/>
        <v>43972</v>
      </c>
      <c r="B77" s="45">
        <f>(SUM(Брой_случаи!B64:B77)/Население!B$2)*100000</f>
        <v>18.830898531189913</v>
      </c>
      <c r="C77" s="46">
        <f>((SUM(Брой_случаи!B71:B77)-SUM(Брой_случаи!B64:B70))/SUM(Брой_случаи!B64:B70)*100)</f>
        <v>-21.875</v>
      </c>
      <c r="D77" s="45">
        <f>(SUM(Брой_случаи!C64:C77)/Население!C$2)*100000</f>
        <v>0.24434046400254114</v>
      </c>
      <c r="E77" s="46">
        <f>((SUM(Брой_случаи!C71:C77)-SUM(Брой_случаи!C64:C70))/SUM(Брой_случаи!C64:C70)*100)</f>
        <v>-100</v>
      </c>
      <c r="F77" s="45">
        <f>(SUM(Брой_случаи!D64:D77)/Население!D$2)*100000</f>
        <v>0.4256360598869936</v>
      </c>
      <c r="G77" s="46">
        <f>((SUM(Брой_случаи!D71:D77)-SUM(Брой_случаи!D64:D70))/SUM(Брой_случаи!D64:D70)*100)</f>
        <v>-100</v>
      </c>
      <c r="H77" s="45">
        <f>(SUM(Брой_случаи!E64:E77)/Население!E$2)*100000</f>
        <v>0.42998176877300404</v>
      </c>
      <c r="I77" s="46" t="e">
        <f>((SUM(Брой_случаи!E71:E77)-SUM(Брой_случаи!E64:E70))/SUM(Брой_случаи!E64:E70)*100)</f>
        <v>#DIV/0!</v>
      </c>
      <c r="J77" s="45">
        <f>(SUM(Брой_случаи!F64:F77)/Население!F$2)*100000</f>
        <v>28.973260095370314</v>
      </c>
      <c r="K77" s="46">
        <f>((SUM(Брой_случаи!F71:F77)-SUM(Брой_случаи!F64:F70))/SUM(Брой_случаи!F64:F70)*100)</f>
        <v>-28.571428571428569</v>
      </c>
      <c r="L77" s="45">
        <f>(SUM(Брой_случаи!G64:G77)/Население!G$2)*100000</f>
        <v>3.1353859660124161</v>
      </c>
      <c r="M77" s="46">
        <f>((SUM(Брой_случаи!G71:G77)-SUM(Брой_случаи!G64:G70))/SUM(Брой_случаи!G64:G70)*100)</f>
        <v>-33.333333333333329</v>
      </c>
      <c r="N77" s="45">
        <f>(SUM(Брой_случаи!H64:H77)/Население!H$2)*100000</f>
        <v>0.93810390438845015</v>
      </c>
      <c r="O77" s="46">
        <f>((SUM(Брой_случаи!H71:H77)-SUM(Брой_случаи!H64:H70))/SUM(Брой_случаи!H64:H70)*100)</f>
        <v>-100</v>
      </c>
      <c r="P77" s="45">
        <f>(SUM(Брой_случаи!I64:I77)/Население!I$2)*100000</f>
        <v>0</v>
      </c>
      <c r="Q77" s="46" t="e">
        <f>((SUM(Брой_случаи!I71:I77)-SUM(Брой_случаи!I64:I70))/SUM(Брой_случаи!I64:I70)*100)</f>
        <v>#DIV/0!</v>
      </c>
      <c r="R77" s="45">
        <f>(SUM(Брой_случаи!J64:J77)/Население!J$2)*100000</f>
        <v>1.8962858081970115</v>
      </c>
      <c r="S77" s="46">
        <f>((SUM(Брой_случаи!J71:J77)-SUM(Брой_случаи!J64:J70))/SUM(Брой_случаи!J64:J70)*100)</f>
        <v>-100</v>
      </c>
      <c r="T77" s="45">
        <f>(SUM(Брой_случаи!K64:K77)/Население!K$2)*100000</f>
        <v>10.263866911859042</v>
      </c>
      <c r="U77" s="46">
        <f>((SUM(Брой_случаи!K71:K77)-SUM(Брой_случаи!K64:K70))/SUM(Брой_случаи!K64:K70)*100)</f>
        <v>-28.571428571428569</v>
      </c>
      <c r="V77" s="45">
        <f>(SUM(Брой_случаи!L64:L77)/Население!L$2)*100000</f>
        <v>0.81602010673542991</v>
      </c>
      <c r="W77" s="46" t="e">
        <f>((SUM(Брой_случаи!L71:L77)-SUM(Брой_случаи!L64:L70))/SUM(Брой_случаи!L64:L70)*100)</f>
        <v>#DIV/0!</v>
      </c>
      <c r="X77" s="45">
        <f>(SUM(Брой_случаи!M64:M77)/Население!M$2)*100000</f>
        <v>2.3621861245187046</v>
      </c>
      <c r="Y77" s="46">
        <f>((SUM(Брой_случаи!M71:M77)-SUM(Брой_случаи!M64:M70))/SUM(Брой_случаи!M64:M70)*100)</f>
        <v>-100</v>
      </c>
      <c r="Z77" s="45">
        <f>(SUM(Брой_случаи!N64:N77)/Население!N$2)*100000</f>
        <v>15.428679937968793</v>
      </c>
      <c r="AA77" s="46">
        <f>((SUM(Брой_случаи!N71:N77)-SUM(Брой_случаи!N64:N70))/SUM(Брой_случаи!N64:N70)*100)</f>
        <v>78.571428571428569</v>
      </c>
      <c r="AB77" s="45">
        <f>(SUM(Брой_случаи!O64:O77)/Население!O$2)*100000</f>
        <v>3.355986240456414</v>
      </c>
      <c r="AC77" s="46">
        <f>((SUM(Брой_случаи!O71:O77)-SUM(Брой_случаи!O64:O70))/SUM(Брой_случаи!O64:O70)*100)</f>
        <v>-66.666666666666657</v>
      </c>
      <c r="AD77" s="45">
        <f>(SUM(Брой_случаи!P64:P77)/Население!P$2)*100000</f>
        <v>13.541820951736103</v>
      </c>
      <c r="AE77" s="46">
        <f>((SUM(Брой_случаи!P71:P77)-SUM(Брой_случаи!P64:P70))/SUM(Брой_случаи!P64:P70)*100)</f>
        <v>-54.54545454545454</v>
      </c>
      <c r="AF77" s="45">
        <f>(SUM(Брой_случаи!Q64:Q77)/Население!Q$2)*100000</f>
        <v>1.949607154158437</v>
      </c>
      <c r="AG77" s="46">
        <f>((SUM(Брой_случаи!Q71:Q77)-SUM(Брой_случаи!Q64:Q70))/SUM(Брой_случаи!Q64:Q70)*100)</f>
        <v>-37.5</v>
      </c>
      <c r="AH77" s="45">
        <f>(SUM(Брой_случаи!R64:R77)/Население!R$2)*100000</f>
        <v>12.636633600808745</v>
      </c>
      <c r="AI77" s="46">
        <f>((SUM(Брой_случаи!R71:R77)-SUM(Брой_случаи!R64:R70))/SUM(Брой_случаи!R64:R70)*100)</f>
        <v>0</v>
      </c>
      <c r="AJ77" s="45">
        <f>(SUM(Брой_случаи!S64:S77)/Население!S$2)*100000</f>
        <v>1.3922599627802503</v>
      </c>
      <c r="AK77" s="46">
        <f>((SUM(Брой_случаи!S71:S77)-SUM(Брой_случаи!S64:S70))/SUM(Брой_случаи!S64:S70)*100)</f>
        <v>100</v>
      </c>
      <c r="AL77" s="45">
        <f>(SUM(Брой_случаи!T64:T77)/Население!T$2)*100000</f>
        <v>0.92577163065415036</v>
      </c>
      <c r="AM77" s="46">
        <f>((SUM(Брой_случаи!T71:T77)-SUM(Брой_случаи!T64:T70))/SUM(Брой_случаи!T64:T70)*100)</f>
        <v>-100</v>
      </c>
      <c r="AN77" s="45">
        <f>(SUM(Брой_случаи!U64:U77)/Население!U$2)*100000</f>
        <v>10.319412988339064</v>
      </c>
      <c r="AO77" s="46">
        <f>((SUM(Брой_случаи!U71:U77)-SUM(Брой_случаи!U64:U70))/SUM(Брой_случаи!U64:U70)*100)</f>
        <v>-10</v>
      </c>
      <c r="AP77" s="45">
        <f>(SUM(Брой_случаи!V64:V77)/Население!V$2)*100000</f>
        <v>4.8294247189274815</v>
      </c>
      <c r="AQ77" s="46">
        <f>((SUM(Брой_случаи!V71:V77)-SUM(Брой_случаи!V64:V70))/SUM(Брой_случаи!V64:V70)*100)</f>
        <v>300</v>
      </c>
      <c r="AV77" s="45">
        <f>(SUM(Брой_случаи!Y64:Y77)/Население!Y$2)*100000</f>
        <v>0.31908511914638349</v>
      </c>
      <c r="AW77" s="46">
        <f>((SUM(Брой_случаи!Y71:Y77)-SUM(Брой_случаи!Y64:Y70))/SUM(Брой_случаи!Y64:Y70)*100)</f>
        <v>-100</v>
      </c>
      <c r="AX77" s="45">
        <f>(SUM(Брой_случаи!Z64:Z77)/Население!Z$2)*100000</f>
        <v>0.90159943740195103</v>
      </c>
      <c r="AY77" s="46">
        <f>((SUM(Брой_случаи!Z71:Z77)-SUM(Брой_случаи!Z64:Z70))/SUM(Брой_случаи!Z64:Z70)*100)</f>
        <v>-100</v>
      </c>
      <c r="AZ77" s="45">
        <f>(SUM(Брой_случаи!AA64:AA77)/Население!AA$2)*100000</f>
        <v>0</v>
      </c>
      <c r="BA77" s="46" t="e">
        <f>((SUM(Брой_случаи!AA71:AA77)-SUM(Брой_случаи!AA64:AA70))/SUM(Брой_случаи!AA64:AA70)*100)</f>
        <v>#DIV/0!</v>
      </c>
      <c r="BB77" s="45">
        <f>(SUM(Брой_случаи!AB64:AB77)/Население!AB$2)*100000</f>
        <v>0</v>
      </c>
      <c r="BC77" s="46" t="e">
        <f>((SUM(Брой_случаи!AB71:AB77)-SUM(Брой_случаи!AB64:AB70))/SUM(Брой_случаи!AB64:AB70)*100)</f>
        <v>#DIV/0!</v>
      </c>
      <c r="BD77" s="45">
        <f>(SUM(Брой_случаи!AC64:AC77)/Население!AC$2)*100000</f>
        <v>45.169812928793625</v>
      </c>
      <c r="BE77" s="46">
        <f>((SUM(Брой_случаи!AC71:AC77)-SUM(Брой_случаи!AC64:AC70))/SUM(Брой_случаи!AC64:AC70)*100)</f>
        <v>3.8461538461538463</v>
      </c>
      <c r="BF77" s="45">
        <f>(SUM(Брой_случаи!AD64:AD77)/Население!AD$2)*100000</f>
        <v>13.050793301792844</v>
      </c>
      <c r="BG77" s="46">
        <f>((SUM(Брой_случаи!AD71:AD77)-SUM(Брой_случаи!AD64:AD70))/SUM(Брой_случаи!AD64:AD70)*100)</f>
        <v>-10.2803738317757</v>
      </c>
      <c r="BH77" s="45">
        <f>(SUM(Брой_случаи!AE64:AE77)/Население!AE$2)*100000</f>
        <v>7.1639400058865137</v>
      </c>
      <c r="BI77" s="46">
        <f>((SUM(Брой_случаи!AE71:AE77)-SUM(Брой_случаи!AE64:AE70))/SUM(Брой_случаи!AE64:AE70)*100)</f>
        <v>-14.17910447761194</v>
      </c>
    </row>
    <row r="78" spans="1:61" x14ac:dyDescent="0.3">
      <c r="A78" s="74">
        <f t="shared" si="1"/>
        <v>43973</v>
      </c>
      <c r="B78" s="45">
        <f>(SUM(Брой_случаи!B65:B78)/Население!B$2)*100000</f>
        <v>18.170165249393776</v>
      </c>
      <c r="C78" s="46">
        <f>((SUM(Брой_случаи!B72:B78)-SUM(Брой_случаи!B65:B71))/SUM(Брой_случаи!B65:B71)*100)</f>
        <v>-58.974358974358978</v>
      </c>
      <c r="D78" s="45">
        <f>(SUM(Брой_случаи!C65:C78)/Население!C$2)*100000</f>
        <v>0.24434046400254114</v>
      </c>
      <c r="E78" s="46">
        <f>((SUM(Брой_случаи!C72:C78)-SUM(Брой_случаи!C65:C71))/SUM(Брой_случаи!C65:C71)*100)</f>
        <v>-100</v>
      </c>
      <c r="F78" s="45">
        <f>(SUM(Брой_случаи!D65:D78)/Население!D$2)*100000</f>
        <v>0</v>
      </c>
      <c r="G78" s="46" t="e">
        <f>((SUM(Брой_случаи!D72:D78)-SUM(Брой_случаи!D65:D71))/SUM(Брой_случаи!D65:D71)*100)</f>
        <v>#DIV/0!</v>
      </c>
      <c r="H78" s="45">
        <f>(SUM(Брой_случаи!E65:E78)/Население!E$2)*100000</f>
        <v>0.85996353754600807</v>
      </c>
      <c r="I78" s="46" t="e">
        <f>((SUM(Брой_случаи!E72:E78)-SUM(Брой_случаи!E65:E71))/SUM(Брой_случаи!E65:E71)*100)</f>
        <v>#DIV/0!</v>
      </c>
      <c r="J78" s="45">
        <f>(SUM(Брой_случаи!F65:F78)/Население!F$2)*100000</f>
        <v>28.973260095370314</v>
      </c>
      <c r="K78" s="46">
        <f>((SUM(Брой_случаи!F72:F78)-SUM(Брой_случаи!F65:F71))/SUM(Брой_случаи!F65:F71)*100)</f>
        <v>-50</v>
      </c>
      <c r="L78" s="45">
        <f>(SUM(Брой_случаи!G65:G78)/Население!G$2)*100000</f>
        <v>1.8812315796074497</v>
      </c>
      <c r="M78" s="46">
        <f>((SUM(Брой_случаи!G72:G78)-SUM(Брой_случаи!G65:G71))/SUM(Брой_случаи!G65:G71)*100)</f>
        <v>100</v>
      </c>
      <c r="N78" s="45">
        <f>(SUM(Брой_случаи!H65:H78)/Население!H$2)*100000</f>
        <v>0.93810390438845015</v>
      </c>
      <c r="O78" s="46">
        <f>((SUM(Брой_случаи!H72:H78)-SUM(Брой_случаи!H65:H71))/SUM(Брой_случаи!H65:H71)*100)</f>
        <v>-100</v>
      </c>
      <c r="P78" s="45">
        <f>(SUM(Брой_случаи!I65:I78)/Население!I$2)*100000</f>
        <v>0</v>
      </c>
      <c r="Q78" s="46" t="e">
        <f>((SUM(Брой_случаи!I72:I78)-SUM(Брой_случаи!I65:I71))/SUM(Брой_случаи!I65:I71)*100)</f>
        <v>#DIV/0!</v>
      </c>
      <c r="R78" s="45">
        <f>(SUM(Брой_случаи!J65:J78)/Население!J$2)*100000</f>
        <v>1.8962858081970115</v>
      </c>
      <c r="S78" s="46">
        <f>((SUM(Брой_случаи!J72:J78)-SUM(Брой_случаи!J65:J71))/SUM(Брой_случаи!J65:J71)*100)</f>
        <v>-100</v>
      </c>
      <c r="T78" s="45">
        <f>(SUM(Брой_случаи!K65:K78)/Население!K$2)*100000</f>
        <v>10.263866911859042</v>
      </c>
      <c r="U78" s="46">
        <f>((SUM(Брой_случаи!K72:K78)-SUM(Брой_случаи!K65:K71))/SUM(Брой_случаи!K65:K71)*100)</f>
        <v>-50</v>
      </c>
      <c r="V78" s="45">
        <f>(SUM(Брой_случаи!L65:L78)/Население!L$2)*100000</f>
        <v>0.81602010673542991</v>
      </c>
      <c r="W78" s="46" t="e">
        <f>((SUM(Брой_случаи!L72:L78)-SUM(Брой_случаи!L65:L71))/SUM(Брой_случаи!L65:L71)*100)</f>
        <v>#DIV/0!</v>
      </c>
      <c r="X78" s="45">
        <f>(SUM(Брой_случаи!M65:M78)/Население!M$2)*100000</f>
        <v>2.3621861245187046</v>
      </c>
      <c r="Y78" s="46">
        <f>((SUM(Брой_случаи!M72:M78)-SUM(Брой_случаи!M65:M71))/SUM(Брой_случаи!M65:M71)*100)</f>
        <v>-100</v>
      </c>
      <c r="Z78" s="45">
        <f>(SUM(Брой_случаи!N65:N78)/Население!N$2)*100000</f>
        <v>20.967180428521697</v>
      </c>
      <c r="AA78" s="46">
        <f>((SUM(Брой_случаи!N72:N78)-SUM(Брой_случаи!N65:N71))/SUM(Брой_случаи!N65:N71)*100)</f>
        <v>281.81818181818181</v>
      </c>
      <c r="AB78" s="45">
        <f>(SUM(Брой_случаи!O65:O78)/Население!O$2)*100000</f>
        <v>3.355986240456414</v>
      </c>
      <c r="AC78" s="46">
        <f>((SUM(Брой_случаи!O72:O78)-SUM(Брой_случаи!O65:O71))/SUM(Брой_случаи!O65:O71)*100)</f>
        <v>-100</v>
      </c>
      <c r="AD78" s="45">
        <f>(SUM(Брой_случаи!P65:P78)/Население!P$2)*100000</f>
        <v>14.388184761219611</v>
      </c>
      <c r="AE78" s="46">
        <f>((SUM(Брой_случаи!P72:P78)-SUM(Брой_случаи!P65:P71))/SUM(Брой_случаи!P65:P71)*100)</f>
        <v>-52.173913043478258</v>
      </c>
      <c r="AF78" s="45">
        <f>(SUM(Брой_случаи!Q65:Q78)/Население!Q$2)*100000</f>
        <v>1.7996373730693265</v>
      </c>
      <c r="AG78" s="46">
        <f>((SUM(Брой_случаи!Q72:Q78)-SUM(Брой_случаи!Q65:Q71))/SUM(Брой_случаи!Q65:Q71)*100)</f>
        <v>-28.571428571428569</v>
      </c>
      <c r="AH78" s="45">
        <f>(SUM(Брой_случаи!R65:R78)/Население!R$2)*100000</f>
        <v>11.734016915036692</v>
      </c>
      <c r="AI78" s="46">
        <f>((SUM(Брой_случаи!R72:R78)-SUM(Брой_случаи!R65:R71))/SUM(Брой_случаи!R65:R71)*100)</f>
        <v>-81.818181818181827</v>
      </c>
      <c r="AJ78" s="45">
        <f>(SUM(Брой_случаи!S65:S78)/Население!S$2)*100000</f>
        <v>1.3922599627802503</v>
      </c>
      <c r="AK78" s="46">
        <f>((SUM(Брой_случаи!S72:S78)-SUM(Брой_случаи!S65:S71))/SUM(Брой_случаи!S65:S71)*100)</f>
        <v>-50</v>
      </c>
      <c r="AL78" s="45">
        <f>(SUM(Брой_случаи!T65:T78)/Население!T$2)*100000</f>
        <v>0</v>
      </c>
      <c r="AM78" s="46" t="e">
        <f>((SUM(Брой_случаи!T72:T78)-SUM(Брой_случаи!T65:T71))/SUM(Брой_случаи!T65:T71)*100)</f>
        <v>#DIV/0!</v>
      </c>
      <c r="AN78" s="45">
        <f>(SUM(Брой_случаи!U65:U78)/Население!U$2)*100000</f>
        <v>9.2331589895665314</v>
      </c>
      <c r="AO78" s="46">
        <f>((SUM(Брой_случаи!U72:U78)-SUM(Брой_случаи!U65:U71))/SUM(Брой_случаи!U65:U71)*100)</f>
        <v>-11.111111111111111</v>
      </c>
      <c r="AP78" s="45">
        <f>(SUM(Брой_случаи!V65:V78)/Население!V$2)*100000</f>
        <v>5.7953096627129783</v>
      </c>
      <c r="AQ78" s="46">
        <f>((SUM(Брой_случаи!V72:V78)-SUM(Брой_случаи!V65:V71))/SUM(Брой_случаи!V65:V71)*100)</f>
        <v>100</v>
      </c>
      <c r="AV78" s="45">
        <f>(SUM(Брой_случаи!Y65:Y78)/Население!Y$2)*100000</f>
        <v>0</v>
      </c>
      <c r="AW78" s="46" t="e">
        <f>((SUM(Брой_случаи!Y72:Y78)-SUM(Брой_случаи!Y65:Y71))/SUM(Брой_случаи!Y65:Y71)*100)</f>
        <v>#DIV/0!</v>
      </c>
      <c r="AX78" s="45">
        <f>(SUM(Брой_случаи!Z65:Z78)/Население!Z$2)*100000</f>
        <v>0.90159943740195103</v>
      </c>
      <c r="AY78" s="46">
        <f>((SUM(Брой_случаи!Z72:Z78)-SUM(Брой_случаи!Z65:Z71))/SUM(Брой_случаи!Z65:Z71)*100)</f>
        <v>-100</v>
      </c>
      <c r="AZ78" s="45">
        <f>(SUM(Брой_случаи!AA65:AA78)/Население!AA$2)*100000</f>
        <v>0</v>
      </c>
      <c r="BA78" s="46" t="e">
        <f>((SUM(Брой_случаи!AA72:AA78)-SUM(Брой_случаи!AA65:AA71))/SUM(Брой_случаи!AA65:AA71)*100)</f>
        <v>#DIV/0!</v>
      </c>
      <c r="BB78" s="45">
        <f>(SUM(Брой_случаи!AB65:AB78)/Население!AB$2)*100000</f>
        <v>0</v>
      </c>
      <c r="BC78" s="46" t="e">
        <f>((SUM(Брой_случаи!AB72:AB78)-SUM(Брой_случаи!AB65:AB71))/SUM(Брой_случаи!AB65:AB71)*100)</f>
        <v>#DIV/0!</v>
      </c>
      <c r="BD78" s="45">
        <f>(SUM(Брой_случаи!AC65:AC78)/Население!AC$2)*100000</f>
        <v>52.840158520475562</v>
      </c>
      <c r="BE78" s="46">
        <f>((SUM(Брой_случаи!AC72:AC78)-SUM(Брой_случаи!AC65:AC71))/SUM(Брой_случаи!AC65:AC71)*100)</f>
        <v>-6.25</v>
      </c>
      <c r="BF78" s="45">
        <f>(SUM(Брой_случаи!AD65:AD78)/Население!AD$2)*100000</f>
        <v>12.022159346971733</v>
      </c>
      <c r="BG78" s="46">
        <f>((SUM(Брой_случаи!AD72:AD78)-SUM(Брой_случаи!AD65:AD71))/SUM(Брой_случаи!AD65:AD71)*100)</f>
        <v>17.441860465116278</v>
      </c>
      <c r="BH78" s="45">
        <f>(SUM(Брой_случаи!AE65:AE78)/Население!AE$2)*100000</f>
        <v>7.1495545841879471</v>
      </c>
      <c r="BI78" s="46">
        <f>((SUM(Брой_случаи!AE72:AE78)-SUM(Брой_случаи!AE65:AE71))/SUM(Брой_случаи!AE65:AE71)*100)</f>
        <v>-8.8461538461538467</v>
      </c>
    </row>
    <row r="79" spans="1:61" x14ac:dyDescent="0.3">
      <c r="A79" s="74">
        <f t="shared" si="1"/>
        <v>43974</v>
      </c>
      <c r="B79" s="45">
        <f>(SUM(Брой_случаи!B66:B79)/Население!B$2)*100000</f>
        <v>18.500531890291846</v>
      </c>
      <c r="C79" s="46">
        <f>((SUM(Брой_случаи!B73:B79)-SUM(Брой_случаи!B66:B72))/SUM(Брой_случаи!B66:B72)*100)</f>
        <v>-56.410256410256409</v>
      </c>
      <c r="D79" s="45">
        <f>(SUM(Брой_случаи!C66:C79)/Население!C$2)*100000</f>
        <v>0.24434046400254114</v>
      </c>
      <c r="E79" s="46">
        <f>((SUM(Брой_случаи!C73:C79)-SUM(Брой_случаи!C66:C72))/SUM(Брой_случаи!C66:C72)*100)</f>
        <v>-100</v>
      </c>
      <c r="F79" s="45">
        <f>(SUM(Брой_случаи!D66:D79)/Население!D$2)*100000</f>
        <v>0</v>
      </c>
      <c r="G79" s="46" t="e">
        <f>((SUM(Брой_случаи!D73:D79)-SUM(Брой_случаи!D66:D72))/SUM(Брой_случаи!D66:D72)*100)</f>
        <v>#DIV/0!</v>
      </c>
      <c r="H79" s="45">
        <f>(SUM(Брой_случаи!E66:E79)/Население!E$2)*100000</f>
        <v>0.85996353754600807</v>
      </c>
      <c r="I79" s="46">
        <f>((SUM(Брой_случаи!E73:E79)-SUM(Брой_случаи!E66:E72))/SUM(Брой_случаи!E66:E72)*100)</f>
        <v>0</v>
      </c>
      <c r="J79" s="45">
        <f>(SUM(Брой_случаи!F66:F79)/Население!F$2)*100000</f>
        <v>25.351602583449026</v>
      </c>
      <c r="K79" s="46">
        <f>((SUM(Брой_случаи!F73:F79)-SUM(Брой_случаи!F66:F72))/SUM(Брой_случаи!F66:F72)*100)</f>
        <v>-60</v>
      </c>
      <c r="L79" s="45">
        <f>(SUM(Брой_случаи!G66:G79)/Население!G$2)*100000</f>
        <v>2.5083087728099329</v>
      </c>
      <c r="M79" s="46">
        <f>((SUM(Брой_случаи!G73:G79)-SUM(Брой_случаи!G66:G72))/SUM(Брой_случаи!G66:G72)*100)</f>
        <v>200</v>
      </c>
      <c r="N79" s="45">
        <f>(SUM(Брой_случаи!H66:H79)/Население!H$2)*100000</f>
        <v>1.8762078087769003</v>
      </c>
      <c r="O79" s="46">
        <f>((SUM(Брой_случаи!H73:H79)-SUM(Брой_случаи!H66:H72))/SUM(Брой_случаи!H66:H72)*100)</f>
        <v>0</v>
      </c>
      <c r="P79" s="45">
        <f>(SUM(Брой_случаи!I66:I79)/Население!I$2)*100000</f>
        <v>0</v>
      </c>
      <c r="Q79" s="46" t="e">
        <f>((SUM(Брой_случаи!I73:I79)-SUM(Брой_случаи!I66:I72))/SUM(Брой_случаи!I66:I72)*100)</f>
        <v>#DIV/0!</v>
      </c>
      <c r="R79" s="45">
        <f>(SUM(Брой_случаи!J66:J79)/Население!J$2)*100000</f>
        <v>1.2641905387980075</v>
      </c>
      <c r="S79" s="46">
        <f>((SUM(Брой_случаи!J73:J79)-SUM(Брой_случаи!J66:J72))/SUM(Брой_случаи!J66:J72)*100)</f>
        <v>-100</v>
      </c>
      <c r="T79" s="45">
        <f>(SUM(Брой_случаи!K66:K79)/Население!K$2)*100000</f>
        <v>6.8425779412393615</v>
      </c>
      <c r="U79" s="46">
        <f>((SUM(Брой_случаи!K73:K79)-SUM(Брой_случаи!K66:K72))/SUM(Брой_случаи!K66:K72)*100)</f>
        <v>-40</v>
      </c>
      <c r="V79" s="45">
        <f>(SUM(Брой_случаи!L66:L79)/Население!L$2)*100000</f>
        <v>2.4480603202062898</v>
      </c>
      <c r="W79" s="46" t="e">
        <f>((SUM(Брой_случаи!L73:L79)-SUM(Брой_случаи!L66:L72))/SUM(Брой_случаи!L66:L72)*100)</f>
        <v>#DIV/0!</v>
      </c>
      <c r="X79" s="45">
        <f>(SUM(Брой_случаи!M66:M79)/Население!M$2)*100000</f>
        <v>1.5747907496791365</v>
      </c>
      <c r="Y79" s="46">
        <f>((SUM(Брой_случаи!M73:M79)-SUM(Брой_случаи!M66:M72))/SUM(Брой_случаи!M66:M72)*100)</f>
        <v>-100</v>
      </c>
      <c r="Z79" s="45">
        <f>(SUM(Брой_случаи!N66:N79)/Население!N$2)*100000</f>
        <v>19.780358894831789</v>
      </c>
      <c r="AA79" s="46">
        <f>((SUM(Брой_случаи!N73:N79)-SUM(Брой_случаи!N66:N72))/SUM(Брой_случаи!N66:N72)*100)</f>
        <v>355.55555555555554</v>
      </c>
      <c r="AB79" s="45">
        <f>(SUM(Брой_случаи!O66:O79)/Население!O$2)*100000</f>
        <v>3.355986240456414</v>
      </c>
      <c r="AC79" s="46">
        <f>((SUM(Брой_случаи!O73:O79)-SUM(Брой_случаи!O66:O72))/SUM(Брой_случаи!O66:O72)*100)</f>
        <v>-100</v>
      </c>
      <c r="AD79" s="45">
        <f>(SUM(Брой_случаи!P66:P79)/Население!P$2)*100000</f>
        <v>11.84909333276909</v>
      </c>
      <c r="AE79" s="46">
        <f>((SUM(Брой_случаи!P73:P79)-SUM(Брой_случаи!P66:P72))/SUM(Брой_случаи!P66:P72)*100)</f>
        <v>-44.444444444444443</v>
      </c>
      <c r="AF79" s="45">
        <f>(SUM(Брой_случаи!Q66:Q79)/Население!Q$2)*100000</f>
        <v>1.4996978108911054</v>
      </c>
      <c r="AG79" s="46">
        <f>((SUM(Брой_случаи!Q73:Q79)-SUM(Брой_случаи!Q66:Q72))/SUM(Брой_случаи!Q66:Q72)*100)</f>
        <v>-33.333333333333329</v>
      </c>
      <c r="AH79" s="45">
        <f>(SUM(Брой_случаи!R66:R79)/Население!R$2)*100000</f>
        <v>11.734016915036692</v>
      </c>
      <c r="AI79" s="46">
        <f>((SUM(Брой_случаи!R73:R79)-SUM(Брой_случаи!R66:R72))/SUM(Брой_случаи!R66:R72)*100)</f>
        <v>-81.818181818181827</v>
      </c>
      <c r="AJ79" s="45">
        <f>(SUM(Брой_случаи!S66:S79)/Население!S$2)*100000</f>
        <v>1.3922599627802503</v>
      </c>
      <c r="AK79" s="46">
        <f>((SUM(Брой_случаи!S73:S79)-SUM(Брой_случаи!S66:S72))/SUM(Брой_случаи!S66:S72)*100)</f>
        <v>-50</v>
      </c>
      <c r="AL79" s="45">
        <f>(SUM(Брой_случаи!T66:T79)/Население!T$2)*100000</f>
        <v>0</v>
      </c>
      <c r="AM79" s="46" t="e">
        <f>((SUM(Брой_случаи!T73:T79)-SUM(Брой_случаи!T66:T72))/SUM(Брой_случаи!T66:T72)*100)</f>
        <v>#DIV/0!</v>
      </c>
      <c r="AN79" s="45">
        <f>(SUM(Брой_случаи!U66:U79)/Население!U$2)*100000</f>
        <v>9.7762859889527967</v>
      </c>
      <c r="AO79" s="46">
        <f>((SUM(Брой_случаи!U73:U79)-SUM(Брой_случаи!U66:U72))/SUM(Брой_случаи!U66:U72)*100)</f>
        <v>-20</v>
      </c>
      <c r="AP79" s="45">
        <f>(SUM(Брой_случаи!V66:V79)/Население!V$2)*100000</f>
        <v>5.7953096627129783</v>
      </c>
      <c r="AQ79" s="46">
        <f>((SUM(Брой_случаи!V73:V79)-SUM(Брой_случаи!V66:V72))/SUM(Брой_случаи!V66:V72)*100)</f>
        <v>0</v>
      </c>
      <c r="AV79" s="45">
        <f>(SUM(Брой_случаи!Y66:Y79)/Население!Y$2)*100000</f>
        <v>0</v>
      </c>
      <c r="AW79" s="46" t="e">
        <f>((SUM(Брой_случаи!Y73:Y79)-SUM(Брой_случаи!Y66:Y72))/SUM(Брой_случаи!Y66:Y72)*100)</f>
        <v>#DIV/0!</v>
      </c>
      <c r="AX79" s="45">
        <f>(SUM(Брой_случаи!Z66:Z79)/Население!Z$2)*100000</f>
        <v>0</v>
      </c>
      <c r="AY79" s="46" t="e">
        <f>((SUM(Брой_случаи!Z73:Z79)-SUM(Брой_случаи!Z66:Z72))/SUM(Брой_случаи!Z66:Z72)*100)</f>
        <v>#DIV/0!</v>
      </c>
      <c r="AZ79" s="45">
        <f>(SUM(Брой_случаи!AA66:AA79)/Население!AA$2)*100000</f>
        <v>0.44381915257171006</v>
      </c>
      <c r="BA79" s="46" t="e">
        <f>((SUM(Брой_случаи!AA73:AA79)-SUM(Брой_случаи!AA66:AA72))/SUM(Брой_случаи!AA66:AA72)*100)</f>
        <v>#DIV/0!</v>
      </c>
      <c r="BB79" s="45">
        <f>(SUM(Брой_случаи!AB66:AB79)/Население!AB$2)*100000</f>
        <v>0</v>
      </c>
      <c r="BC79" s="46" t="e">
        <f>((SUM(Брой_случаи!AB73:AB79)-SUM(Брой_случаи!AB66:AB72))/SUM(Брой_случаи!AB66:AB72)*100)</f>
        <v>#DIV/0!</v>
      </c>
      <c r="BD79" s="45">
        <f>(SUM(Брой_случаи!AC66:AC79)/Население!AC$2)*100000</f>
        <v>50.283376656581588</v>
      </c>
      <c r="BE79" s="46">
        <f>((SUM(Брой_случаи!AC73:AC79)-SUM(Брой_случаи!AC66:AC72))/SUM(Брой_случаи!AC66:AC72)*100)</f>
        <v>68.181818181818173</v>
      </c>
      <c r="BF79" s="45">
        <f>(SUM(Брой_случаи!AD66:AD79)/Население!AD$2)*100000</f>
        <v>12.279317835677011</v>
      </c>
      <c r="BG79" s="46">
        <f>((SUM(Брой_случаи!AD73:AD79)-SUM(Брой_случаи!AD66:AD72))/SUM(Брой_случаи!AD66:AD72)*100)</f>
        <v>-5.1020408163265305</v>
      </c>
      <c r="BH79" s="45">
        <f>(SUM(Брой_случаи!AE66:AE79)/Население!AE$2)*100000</f>
        <v>6.9625441021065724</v>
      </c>
      <c r="BI79" s="46">
        <f>((SUM(Брой_случаи!AE73:AE79)-SUM(Брой_случаи!AE66:AE72))/SUM(Брой_случаи!AE66:AE72)*100)</f>
        <v>-6.4</v>
      </c>
    </row>
    <row r="80" spans="1:61" x14ac:dyDescent="0.3">
      <c r="A80" s="74">
        <f t="shared" si="1"/>
        <v>43975</v>
      </c>
      <c r="B80" s="45">
        <f>(SUM(Брой_случаи!B67:B80)/Население!B$2)*100000</f>
        <v>13.875398917718885</v>
      </c>
      <c r="C80" s="46">
        <f>((SUM(Брой_случаи!B74:B80)-SUM(Брой_случаи!B67:B73))/SUM(Брой_случаи!B67:B73)*100)</f>
        <v>-32</v>
      </c>
      <c r="D80" s="45">
        <f>(SUM(Брой_случаи!C67:C80)/Население!C$2)*100000</f>
        <v>0.24434046400254114</v>
      </c>
      <c r="E80" s="46">
        <f>((SUM(Брой_случаи!C74:C80)-SUM(Брой_случаи!C67:C73))/SUM(Брой_случаи!C67:C73)*100)</f>
        <v>-100</v>
      </c>
      <c r="F80" s="45">
        <f>(SUM(Брой_случаи!D67:D80)/Население!D$2)*100000</f>
        <v>0</v>
      </c>
      <c r="G80" s="46" t="e">
        <f>((SUM(Брой_случаи!D74:D80)-SUM(Брой_случаи!D67:D73))/SUM(Брой_случаи!D67:D73)*100)</f>
        <v>#DIV/0!</v>
      </c>
      <c r="H80" s="45">
        <f>(SUM(Брой_случаи!E67:E80)/Население!E$2)*100000</f>
        <v>1.2899453063190121</v>
      </c>
      <c r="I80" s="46">
        <f>((SUM(Брой_случаи!E74:E80)-SUM(Брой_случаи!E67:E73))/SUM(Брой_случаи!E67:E73)*100)</f>
        <v>100</v>
      </c>
      <c r="J80" s="45">
        <f>(SUM(Брой_случаи!F67:F80)/Население!F$2)*100000</f>
        <v>19.315506730246874</v>
      </c>
      <c r="K80" s="46">
        <f>((SUM(Брой_случаи!F74:F80)-SUM(Брой_случаи!F67:F73))/SUM(Брой_случаи!F67:F73)*100)</f>
        <v>-40</v>
      </c>
      <c r="L80" s="45">
        <f>(SUM(Брой_случаи!G67:G80)/Население!G$2)*100000</f>
        <v>1.8812315796074497</v>
      </c>
      <c r="M80" s="46" t="e">
        <f>((SUM(Брой_случаи!G74:G80)-SUM(Брой_случаи!G67:G73))/SUM(Брой_случаи!G67:G73)*100)</f>
        <v>#DIV/0!</v>
      </c>
      <c r="N80" s="45">
        <f>(SUM(Брой_случаи!H67:H80)/Население!H$2)*100000</f>
        <v>1.8762078087769003</v>
      </c>
      <c r="O80" s="46">
        <f>((SUM(Брой_случаи!H74:H80)-SUM(Брой_случаи!H67:H73))/SUM(Брой_случаи!H67:H73)*100)</f>
        <v>0</v>
      </c>
      <c r="P80" s="45">
        <f>(SUM(Брой_случаи!I67:I80)/Население!I$2)*100000</f>
        <v>0</v>
      </c>
      <c r="Q80" s="46" t="e">
        <f>((SUM(Брой_случаи!I74:I80)-SUM(Брой_случаи!I67:I73))/SUM(Брой_случаи!I67:I73)*100)</f>
        <v>#DIV/0!</v>
      </c>
      <c r="R80" s="45">
        <f>(SUM(Брой_случаи!J67:J80)/Население!J$2)*100000</f>
        <v>0.63209526939900373</v>
      </c>
      <c r="S80" s="46">
        <f>((SUM(Брой_случаи!J74:J80)-SUM(Брой_случаи!J67:J73))/SUM(Брой_случаи!J67:J73)*100)</f>
        <v>-100</v>
      </c>
      <c r="T80" s="45">
        <f>(SUM(Брой_случаи!K67:K80)/Население!K$2)*100000</f>
        <v>6.8425779412393615</v>
      </c>
      <c r="U80" s="46">
        <f>((SUM(Брой_случаи!K74:K80)-SUM(Брой_случаи!K67:K73))/SUM(Брой_случаи!K67:K73)*100)</f>
        <v>-40</v>
      </c>
      <c r="V80" s="45">
        <f>(SUM(Брой_случаи!L67:L80)/Население!L$2)*100000</f>
        <v>2.4480603202062898</v>
      </c>
      <c r="W80" s="46" t="e">
        <f>((SUM(Брой_случаи!L74:L80)-SUM(Брой_случаи!L67:L73))/SUM(Брой_случаи!L67:L73)*100)</f>
        <v>#DIV/0!</v>
      </c>
      <c r="X80" s="45">
        <f>(SUM(Брой_случаи!M67:M80)/Население!M$2)*100000</f>
        <v>0.78739537483956823</v>
      </c>
      <c r="Y80" s="46">
        <f>((SUM(Брой_случаи!M74:M80)-SUM(Брой_случаи!M67:M73))/SUM(Брой_случаи!M67:M73)*100)</f>
        <v>-100</v>
      </c>
      <c r="Z80" s="45">
        <f>(SUM(Брой_случаи!N67:N80)/Население!N$2)*100000</f>
        <v>21.758394784314969</v>
      </c>
      <c r="AA80" s="46">
        <f>((SUM(Брой_случаи!N74:N80)-SUM(Брой_случаи!N67:N73))/SUM(Брой_случаи!N67:N73)*100)</f>
        <v>166.66666666666669</v>
      </c>
      <c r="AB80" s="45">
        <f>(SUM(Брой_случаи!O67:O80)/Население!O$2)*100000</f>
        <v>3.355986240456414</v>
      </c>
      <c r="AC80" s="46">
        <f>((SUM(Брой_случаи!O74:O80)-SUM(Брой_случаи!O67:O73))/SUM(Брой_случаи!O67:O73)*100)</f>
        <v>-100</v>
      </c>
      <c r="AD80" s="45">
        <f>(SUM(Брой_случаи!P67:P80)/Население!P$2)*100000</f>
        <v>11.002729523285584</v>
      </c>
      <c r="AE80" s="46">
        <f>((SUM(Брой_случаи!P74:P80)-SUM(Брой_случаи!P67:P73))/SUM(Брой_случаи!P67:P73)*100)</f>
        <v>-63.157894736842103</v>
      </c>
      <c r="AF80" s="45">
        <f>(SUM(Брой_случаи!Q67:Q80)/Население!Q$2)*100000</f>
        <v>1.4996978108911054</v>
      </c>
      <c r="AG80" s="46">
        <f>((SUM(Брой_случаи!Q74:Q80)-SUM(Брой_случаи!Q67:Q73))/SUM(Брой_случаи!Q67:Q73)*100)</f>
        <v>-88.888888888888886</v>
      </c>
      <c r="AH80" s="45">
        <f>(SUM(Брой_случаи!R67:R80)/Население!R$2)*100000</f>
        <v>9.026166857720531</v>
      </c>
      <c r="AI80" s="46">
        <f>((SUM(Брой_случаи!R74:R80)-SUM(Брой_случаи!R67:R73))/SUM(Брой_случаи!R67:R73)*100)</f>
        <v>-75</v>
      </c>
      <c r="AJ80" s="45">
        <f>(SUM(Брой_случаи!S67:S80)/Население!S$2)*100000</f>
        <v>1.3922599627802503</v>
      </c>
      <c r="AK80" s="46">
        <f>((SUM(Брой_случаи!S74:S80)-SUM(Брой_случаи!S67:S73))/SUM(Брой_случаи!S67:S73)*100)</f>
        <v>-100</v>
      </c>
      <c r="AL80" s="45">
        <f>(SUM(Брой_случаи!T67:T80)/Население!T$2)*100000</f>
        <v>0</v>
      </c>
      <c r="AM80" s="46" t="e">
        <f>((SUM(Брой_случаи!T74:T80)-SUM(Брой_случаи!T67:T73))/SUM(Брой_случаи!T67:T73)*100)</f>
        <v>#DIV/0!</v>
      </c>
      <c r="AN80" s="45">
        <f>(SUM(Брой_случаи!U67:U80)/Население!U$2)*100000</f>
        <v>10.319412988339064</v>
      </c>
      <c r="AO80" s="46">
        <f>((SUM(Брой_случаи!U74:U80)-SUM(Брой_случаи!U67:U73))/SUM(Брой_случаи!U67:U73)*100)</f>
        <v>-27.27272727272727</v>
      </c>
      <c r="AP80" s="45">
        <f>(SUM(Брой_случаи!V67:V80)/Население!V$2)*100000</f>
        <v>5.7953096627129783</v>
      </c>
      <c r="AQ80" s="46">
        <f>((SUM(Брой_случаи!V74:V80)-SUM(Брой_случаи!V67:V73))/SUM(Брой_случаи!V67:V73)*100)</f>
        <v>-80</v>
      </c>
      <c r="AV80" s="45">
        <f>(SUM(Брой_случаи!Y67:Y80)/Население!Y$2)*100000</f>
        <v>0</v>
      </c>
      <c r="AW80" s="46" t="e">
        <f>((SUM(Брой_случаи!Y74:Y80)-SUM(Брой_случаи!Y67:Y73))/SUM(Брой_случаи!Y67:Y73)*100)</f>
        <v>#DIV/0!</v>
      </c>
      <c r="AX80" s="45">
        <f>(SUM(Брой_случаи!Z67:Z80)/Население!Z$2)*100000</f>
        <v>0</v>
      </c>
      <c r="AY80" s="46" t="e">
        <f>((SUM(Брой_случаи!Z74:Z80)-SUM(Брой_случаи!Z67:Z73))/SUM(Брой_случаи!Z67:Z73)*100)</f>
        <v>#DIV/0!</v>
      </c>
      <c r="AZ80" s="45">
        <f>(SUM(Брой_случаи!AA67:AA80)/Население!AA$2)*100000</f>
        <v>0.44381915257171006</v>
      </c>
      <c r="BA80" s="46" t="e">
        <f>((SUM(Брой_случаи!AA74:AA80)-SUM(Брой_случаи!AA67:AA73))/SUM(Брой_случаи!AA67:AA73)*100)</f>
        <v>#DIV/0!</v>
      </c>
      <c r="BB80" s="45">
        <f>(SUM(Брой_случаи!AB67:AB80)/Население!AB$2)*100000</f>
        <v>0</v>
      </c>
      <c r="BC80" s="46" t="e">
        <f>((SUM(Брой_случаи!AB74:AB80)-SUM(Брой_случаи!AB67:AB73))/SUM(Брой_случаи!AB67:AB73)*100)</f>
        <v>#DIV/0!</v>
      </c>
      <c r="BD80" s="45">
        <f>(SUM(Брой_случаи!AC67:AC80)/Население!AC$2)*100000</f>
        <v>51.135637277879567</v>
      </c>
      <c r="BE80" s="46">
        <f>((SUM(Брой_случаи!AC74:AC80)-SUM(Брой_случаи!AC67:AC73))/SUM(Брой_случаи!AC67:AC73)*100)</f>
        <v>40</v>
      </c>
      <c r="BF80" s="45">
        <f>(SUM(Брой_случаи!AD67:AD80)/Население!AD$2)*100000</f>
        <v>11.829290480442776</v>
      </c>
      <c r="BG80" s="46">
        <f>((SUM(Брой_случаи!AD74:AD80)-SUM(Брой_случаи!AD67:AD73))/SUM(Брой_случаи!AD67:AD73)*100)</f>
        <v>-10.309278350515463</v>
      </c>
      <c r="BH80" s="45">
        <f>(SUM(Брой_случаи!AE67:AE80)/Население!AE$2)*100000</f>
        <v>6.5885231379438229</v>
      </c>
      <c r="BI80" s="46">
        <f>((SUM(Брой_случаи!AE74:AE80)-SUM(Брой_случаи!AE67:AE73))/SUM(Брой_случаи!AE67:AE73)*100)</f>
        <v>-9.9585062240663902</v>
      </c>
    </row>
    <row r="81" spans="1:61" x14ac:dyDescent="0.3">
      <c r="A81" s="74">
        <f t="shared" si="1"/>
        <v>43976</v>
      </c>
      <c r="B81" s="45">
        <f>(SUM(Брой_случаи!B68:B81)/Население!B$2)*100000</f>
        <v>14.205765558616953</v>
      </c>
      <c r="C81" s="46">
        <f>((SUM(Брой_случаи!B75:B81)-SUM(Брой_случаи!B68:B74))/SUM(Брой_случаи!B68:B74)*100)</f>
        <v>-56.666666666666664</v>
      </c>
      <c r="D81" s="45">
        <f>(SUM(Брой_случаи!C68:C81)/Население!C$2)*100000</f>
        <v>0.24434046400254114</v>
      </c>
      <c r="E81" s="46">
        <f>((SUM(Брой_случаи!C75:C81)-SUM(Брой_случаи!C68:C74))/SUM(Брой_случаи!C68:C74)*100)</f>
        <v>-100</v>
      </c>
      <c r="F81" s="45">
        <f>(SUM(Брой_случаи!D68:D81)/Население!D$2)*100000</f>
        <v>0</v>
      </c>
      <c r="G81" s="46" t="e">
        <f>((SUM(Брой_случаи!D75:D81)-SUM(Брой_случаи!D68:D74))/SUM(Брой_случаи!D68:D74)*100)</f>
        <v>#DIV/0!</v>
      </c>
      <c r="H81" s="45">
        <f>(SUM(Брой_случаи!E68:E81)/Население!E$2)*100000</f>
        <v>1.7199270750920161</v>
      </c>
      <c r="I81" s="46">
        <f>((SUM(Брой_случаи!E75:E81)-SUM(Брой_случаи!E68:E74))/SUM(Брой_случаи!E68:E74)*100)</f>
        <v>200</v>
      </c>
      <c r="J81" s="45">
        <f>(SUM(Брой_случаи!F68:F81)/Население!F$2)*100000</f>
        <v>19.315506730246874</v>
      </c>
      <c r="K81" s="46">
        <f>((SUM(Брой_случаи!F75:F81)-SUM(Брой_случаи!F68:F74))/SUM(Брой_случаи!F68:F74)*100)</f>
        <v>-40</v>
      </c>
      <c r="L81" s="45">
        <f>(SUM(Брой_случаи!G68:G81)/Население!G$2)*100000</f>
        <v>1.8812315796074497</v>
      </c>
      <c r="M81" s="46" t="e">
        <f>((SUM(Брой_случаи!G75:G81)-SUM(Брой_случаи!G68:G74))/SUM(Брой_случаи!G68:G74)*100)</f>
        <v>#DIV/0!</v>
      </c>
      <c r="N81" s="45">
        <f>(SUM(Брой_случаи!H68:H81)/Население!H$2)*100000</f>
        <v>1.8762078087769003</v>
      </c>
      <c r="O81" s="46">
        <f>((SUM(Брой_случаи!H75:H81)-SUM(Брой_случаи!H68:H74))/SUM(Брой_случаи!H68:H74)*100)</f>
        <v>0</v>
      </c>
      <c r="P81" s="45">
        <f>(SUM(Брой_случаи!I68:I81)/Население!I$2)*100000</f>
        <v>0</v>
      </c>
      <c r="Q81" s="46" t="e">
        <f>((SUM(Брой_случаи!I75:I81)-SUM(Брой_случаи!I68:I74))/SUM(Брой_случаи!I68:I74)*100)</f>
        <v>#DIV/0!</v>
      </c>
      <c r="R81" s="45">
        <f>(SUM(Брой_случаи!J68:J81)/Население!J$2)*100000</f>
        <v>0</v>
      </c>
      <c r="S81" s="46" t="e">
        <f>((SUM(Брой_случаи!J75:J81)-SUM(Брой_случаи!J68:J74))/SUM(Брой_случаи!J68:J74)*100)</f>
        <v>#DIV/0!</v>
      </c>
      <c r="T81" s="45">
        <f>(SUM(Брой_случаи!K68:K81)/Население!K$2)*100000</f>
        <v>6.8425779412393615</v>
      </c>
      <c r="U81" s="46">
        <f>((SUM(Брой_случаи!K75:K81)-SUM(Брой_случаи!K68:K74))/SUM(Брой_случаи!K68:K74)*100)</f>
        <v>-40</v>
      </c>
      <c r="V81" s="45">
        <f>(SUM(Брой_случаи!L68:L81)/Население!L$2)*100000</f>
        <v>2.4480603202062898</v>
      </c>
      <c r="W81" s="46" t="e">
        <f>((SUM(Брой_случаи!L75:L81)-SUM(Брой_случаи!L68:L74))/SUM(Брой_случаи!L68:L74)*100)</f>
        <v>#DIV/0!</v>
      </c>
      <c r="X81" s="45">
        <f>(SUM(Брой_случаи!M68:M81)/Население!M$2)*100000</f>
        <v>0.78739537483956823</v>
      </c>
      <c r="Y81" s="46">
        <f>((SUM(Брой_случаи!M75:M81)-SUM(Брой_случаи!M68:M74))/SUM(Брой_случаи!M68:M74)*100)</f>
        <v>-100</v>
      </c>
      <c r="Z81" s="45">
        <f>(SUM(Брой_случаи!N68:N81)/Население!N$2)*100000</f>
        <v>21.758394784314969</v>
      </c>
      <c r="AA81" s="46">
        <f>((SUM(Брой_случаи!N75:N81)-SUM(Брой_случаи!N68:N74))/SUM(Брой_случаи!N68:N74)*100)</f>
        <v>143.75</v>
      </c>
      <c r="AB81" s="45">
        <f>(SUM(Брой_случаи!O68:O81)/Население!O$2)*100000</f>
        <v>3.355986240456414</v>
      </c>
      <c r="AC81" s="46">
        <f>((SUM(Брой_случаи!O75:O81)-SUM(Брой_случаи!O68:O74))/SUM(Брой_случаи!O68:O74)*100)</f>
        <v>-100</v>
      </c>
      <c r="AD81" s="45">
        <f>(SUM(Брой_случаи!P68:P81)/Население!P$2)*100000</f>
        <v>9.7331838090603249</v>
      </c>
      <c r="AE81" s="46">
        <f>((SUM(Брой_случаи!P75:P81)-SUM(Брой_случаи!P68:P74))/SUM(Брой_случаи!P68:P74)*100)</f>
        <v>-56.25</v>
      </c>
      <c r="AF81" s="45">
        <f>(SUM(Брой_случаи!Q68:Q81)/Население!Q$2)*100000</f>
        <v>1.649667591980216</v>
      </c>
      <c r="AG81" s="46">
        <f>((SUM(Брой_случаи!Q75:Q81)-SUM(Брой_случаи!Q68:Q74))/SUM(Брой_случаи!Q68:Q74)*100)</f>
        <v>-90</v>
      </c>
      <c r="AH81" s="45">
        <f>(SUM(Брой_случаи!R68:R81)/Население!R$2)*100000</f>
        <v>9.026166857720531</v>
      </c>
      <c r="AI81" s="46">
        <f>((SUM(Брой_случаи!R75:R81)-SUM(Брой_случаи!R68:R74))/SUM(Брой_случаи!R68:R74)*100)</f>
        <v>-75</v>
      </c>
      <c r="AJ81" s="45">
        <f>(SUM(Брой_случаи!S68:S81)/Население!S$2)*100000</f>
        <v>1.3922599627802503</v>
      </c>
      <c r="AK81" s="46">
        <f>((SUM(Брой_случаи!S75:S81)-SUM(Брой_случаи!S68:S74))/SUM(Брой_случаи!S68:S74)*100)</f>
        <v>-100</v>
      </c>
      <c r="AL81" s="45">
        <f>(SUM(Брой_случаи!T68:T81)/Население!T$2)*100000</f>
        <v>0</v>
      </c>
      <c r="AM81" s="46" t="e">
        <f>((SUM(Брой_случаи!T75:T81)-SUM(Брой_случаи!T68:T74))/SUM(Брой_случаи!T68:T74)*100)</f>
        <v>#DIV/0!</v>
      </c>
      <c r="AN81" s="45">
        <f>(SUM(Брой_случаи!U68:U81)/Население!U$2)*100000</f>
        <v>10.319412988339064</v>
      </c>
      <c r="AO81" s="46">
        <f>((SUM(Брой_случаи!U75:U81)-SUM(Брой_случаи!U68:U74))/SUM(Брой_случаи!U68:U74)*100)</f>
        <v>-27.27272727272727</v>
      </c>
      <c r="AP81" s="45">
        <f>(SUM(Брой_случаи!V68:V81)/Население!V$2)*100000</f>
        <v>4.8294247189274815</v>
      </c>
      <c r="AQ81" s="46">
        <f>((SUM(Брой_случаи!V75:V81)-SUM(Брой_случаи!V68:V74))/SUM(Брой_случаи!V68:V74)*100)</f>
        <v>-75</v>
      </c>
      <c r="AV81" s="45">
        <f>(SUM(Брой_случаи!Y68:Y81)/Население!Y$2)*100000</f>
        <v>0</v>
      </c>
      <c r="AW81" s="46" t="e">
        <f>((SUM(Брой_случаи!Y75:Y81)-SUM(Брой_случаи!Y68:Y74))/SUM(Брой_случаи!Y68:Y74)*100)</f>
        <v>#DIV/0!</v>
      </c>
      <c r="AX81" s="45">
        <f>(SUM(Брой_случаи!Z68:Z81)/Население!Z$2)*100000</f>
        <v>0</v>
      </c>
      <c r="AY81" s="46" t="e">
        <f>((SUM(Брой_случаи!Z75:Z81)-SUM(Брой_случаи!Z68:Z74))/SUM(Брой_случаи!Z68:Z74)*100)</f>
        <v>#DIV/0!</v>
      </c>
      <c r="AZ81" s="45">
        <f>(SUM(Брой_случаи!AA68:AA81)/Население!AA$2)*100000</f>
        <v>0.44381915257171006</v>
      </c>
      <c r="BA81" s="46" t="e">
        <f>((SUM(Брой_случаи!AA75:AA81)-SUM(Брой_случаи!AA68:AA74))/SUM(Брой_случаи!AA68:AA74)*100)</f>
        <v>#DIV/0!</v>
      </c>
      <c r="BB81" s="45">
        <f>(SUM(Брой_случаи!AB68:AB81)/Население!AB$2)*100000</f>
        <v>0</v>
      </c>
      <c r="BC81" s="46" t="e">
        <f>((SUM(Брой_случаи!AB75:AB81)-SUM(Брой_случаи!AB68:AB74))/SUM(Брой_случаи!AB68:AB74)*100)</f>
        <v>#DIV/0!</v>
      </c>
      <c r="BD81" s="45">
        <f>(SUM(Брой_случаи!AC68:AC81)/Население!AC$2)*100000</f>
        <v>51.135637277879567</v>
      </c>
      <c r="BE81" s="46">
        <f>((SUM(Брой_случаи!AC75:AC81)-SUM(Брой_случаи!AC68:AC74))/SUM(Брой_случаи!AC68:AC74)*100)</f>
        <v>22.222222222222221</v>
      </c>
      <c r="BF81" s="45">
        <f>(SUM(Брой_случаи!AD68:AD81)/Население!AD$2)*100000</f>
        <v>10.736366903445345</v>
      </c>
      <c r="BG81" s="46">
        <f>((SUM(Брой_случаи!AD75:AD81)-SUM(Брой_случаи!AD68:AD74))/SUM(Брой_случаи!AD68:AD74)*100)</f>
        <v>-16.483516483516482</v>
      </c>
      <c r="BH81" s="45">
        <f>(SUM(Брой_случаи!AE68:AE81)/Население!AE$2)*100000</f>
        <v>6.3152001256710442</v>
      </c>
      <c r="BI81" s="46">
        <f>((SUM(Брой_случаи!AE75:AE81)-SUM(Брой_случаи!AE68:AE74))/SUM(Брой_случаи!AE68:AE74)*100)</f>
        <v>-16.317991631799163</v>
      </c>
    </row>
    <row r="82" spans="1:61" x14ac:dyDescent="0.3">
      <c r="A82" s="74">
        <f t="shared" si="1"/>
        <v>43977</v>
      </c>
      <c r="B82" s="45">
        <f>(SUM(Брой_случаи!B69:B82)/Население!B$2)*100000</f>
        <v>12.55393235412661</v>
      </c>
      <c r="C82" s="46">
        <f>((SUM(Брой_случаи!B76:B82)-SUM(Брой_случаи!B69:B75))/SUM(Брой_случаи!B69:B75)*100)</f>
        <v>-48</v>
      </c>
      <c r="D82" s="45">
        <f>(SUM(Брой_случаи!C69:C82)/Население!C$2)*100000</f>
        <v>0</v>
      </c>
      <c r="E82" s="46" t="e">
        <f>((SUM(Брой_случаи!C76:C82)-SUM(Брой_случаи!C69:C75))/SUM(Брой_случаи!C69:C75)*100)</f>
        <v>#DIV/0!</v>
      </c>
      <c r="F82" s="45">
        <f>(SUM(Брой_случаи!D69:D82)/Население!D$2)*100000</f>
        <v>0</v>
      </c>
      <c r="G82" s="46" t="e">
        <f>((SUM(Брой_случаи!D76:D82)-SUM(Брой_случаи!D69:D75))/SUM(Брой_случаи!D69:D75)*100)</f>
        <v>#DIV/0!</v>
      </c>
      <c r="H82" s="45">
        <f>(SUM(Брой_случаи!E69:E82)/Население!E$2)*100000</f>
        <v>1.7199270750920161</v>
      </c>
      <c r="I82" s="46">
        <f>((SUM(Брой_случаи!E76:E82)-SUM(Брой_случаи!E69:E75))/SUM(Брой_случаи!E69:E75)*100)</f>
        <v>200</v>
      </c>
      <c r="J82" s="45">
        <f>(SUM(Брой_случаи!F69:F82)/Население!F$2)*100000</f>
        <v>19.315506730246874</v>
      </c>
      <c r="K82" s="46">
        <f>((SUM(Брой_случаи!F76:F82)-SUM(Брой_случаи!F69:F75))/SUM(Брой_случаи!F69:F75)*100)</f>
        <v>-40</v>
      </c>
      <c r="L82" s="45">
        <f>(SUM(Брой_случаи!G69:G82)/Население!G$2)*100000</f>
        <v>1.8812315796074497</v>
      </c>
      <c r="M82" s="46" t="e">
        <f>((SUM(Брой_случаи!G76:G82)-SUM(Брой_случаи!G69:G75))/SUM(Брой_случаи!G69:G75)*100)</f>
        <v>#DIV/0!</v>
      </c>
      <c r="N82" s="45">
        <f>(SUM(Брой_случаи!H69:H82)/Население!H$2)*100000</f>
        <v>1.8762078087769003</v>
      </c>
      <c r="O82" s="46">
        <f>((SUM(Брой_случаи!H76:H82)-SUM(Брой_случаи!H69:H75))/SUM(Брой_случаи!H69:H75)*100)</f>
        <v>0</v>
      </c>
      <c r="P82" s="45">
        <f>(SUM(Брой_случаи!I69:I82)/Население!I$2)*100000</f>
        <v>0</v>
      </c>
      <c r="Q82" s="46" t="e">
        <f>((SUM(Брой_случаи!I76:I82)-SUM(Брой_случаи!I69:I75))/SUM(Брой_случаи!I69:I75)*100)</f>
        <v>#DIV/0!</v>
      </c>
      <c r="R82" s="45">
        <f>(SUM(Брой_случаи!J69:J82)/Население!J$2)*100000</f>
        <v>0</v>
      </c>
      <c r="S82" s="46" t="e">
        <f>((SUM(Брой_случаи!J76:J82)-SUM(Брой_случаи!J69:J75))/SUM(Брой_случаи!J69:J75)*100)</f>
        <v>#DIV/0!</v>
      </c>
      <c r="T82" s="45">
        <f>(SUM(Брой_случаи!K69:K82)/Население!K$2)*100000</f>
        <v>6.8425779412393615</v>
      </c>
      <c r="U82" s="46">
        <f>((SUM(Брой_случаи!K76:K82)-SUM(Брой_случаи!K69:K75))/SUM(Брой_случаи!K69:K75)*100)</f>
        <v>-66.666666666666657</v>
      </c>
      <c r="V82" s="45">
        <f>(SUM(Брой_случаи!L69:L82)/Население!L$2)*100000</f>
        <v>2.4480603202062898</v>
      </c>
      <c r="W82" s="46" t="e">
        <f>((SUM(Брой_случаи!L76:L82)-SUM(Брой_случаи!L69:L75))/SUM(Брой_случаи!L69:L75)*100)</f>
        <v>#DIV/0!</v>
      </c>
      <c r="X82" s="45">
        <f>(SUM(Брой_случаи!M69:M82)/Население!M$2)*100000</f>
        <v>0.78739537483956823</v>
      </c>
      <c r="Y82" s="46">
        <f>((SUM(Брой_случаи!M76:M82)-SUM(Брой_случаи!M69:M75))/SUM(Брой_случаи!M69:M75)*100)</f>
        <v>-100</v>
      </c>
      <c r="Z82" s="45">
        <f>(SUM(Брой_случаи!N69:N82)/Население!N$2)*100000</f>
        <v>21.36278760641833</v>
      </c>
      <c r="AA82" s="46">
        <f>((SUM(Брой_случаи!N76:N82)-SUM(Брой_случаи!N69:N75))/SUM(Брой_случаи!N69:N75)*100)</f>
        <v>137.5</v>
      </c>
      <c r="AB82" s="45">
        <f>(SUM(Брой_случаи!O69:O82)/Население!O$2)*100000</f>
        <v>0.83899656011410351</v>
      </c>
      <c r="AC82" s="46">
        <f>((SUM(Брой_случаи!O76:O82)-SUM(Брой_случаи!O69:O75))/SUM(Брой_случаи!O69:O75)*100)</f>
        <v>-100</v>
      </c>
      <c r="AD82" s="45">
        <f>(SUM(Брой_случаи!P69:P82)/Население!P$2)*100000</f>
        <v>9.7331838090603249</v>
      </c>
      <c r="AE82" s="46">
        <f>((SUM(Брой_случаи!P76:P82)-SUM(Брой_случаи!P69:P75))/SUM(Брой_случаи!P69:P75)*100)</f>
        <v>-35.714285714285715</v>
      </c>
      <c r="AF82" s="45">
        <f>(SUM(Брой_случаи!Q69:Q82)/Население!Q$2)*100000</f>
        <v>1.4996978108911054</v>
      </c>
      <c r="AG82" s="46">
        <f>((SUM(Брой_случаи!Q76:Q82)-SUM(Брой_случаи!Q69:Q75))/SUM(Брой_случаи!Q69:Q75)*100)</f>
        <v>-88.888888888888886</v>
      </c>
      <c r="AH82" s="45">
        <f>(SUM(Брой_случаи!R69:R82)/Население!R$2)*100000</f>
        <v>9.026166857720531</v>
      </c>
      <c r="AI82" s="46">
        <f>((SUM(Брой_случаи!R76:R82)-SUM(Брой_случаи!R69:R75))/SUM(Брой_случаи!R69:R75)*100)</f>
        <v>-75</v>
      </c>
      <c r="AJ82" s="45">
        <f>(SUM(Брой_случаи!S69:S82)/Население!S$2)*100000</f>
        <v>1.3922599627802503</v>
      </c>
      <c r="AK82" s="46">
        <f>((SUM(Брой_случаи!S76:S82)-SUM(Брой_случаи!S69:S75))/SUM(Брой_случаи!S69:S75)*100)</f>
        <v>-100</v>
      </c>
      <c r="AL82" s="45">
        <f>(SUM(Брой_случаи!T69:T82)/Население!T$2)*100000</f>
        <v>0</v>
      </c>
      <c r="AM82" s="46" t="e">
        <f>((SUM(Брой_случаи!T76:T82)-SUM(Брой_случаи!T69:T75))/SUM(Брой_случаи!T69:T75)*100)</f>
        <v>#DIV/0!</v>
      </c>
      <c r="AN82" s="45">
        <f>(SUM(Брой_случаи!U69:U82)/Население!U$2)*100000</f>
        <v>11.948793986497863</v>
      </c>
      <c r="AO82" s="46">
        <f>((SUM(Брой_случаи!U76:U82)-SUM(Брой_случаи!U69:U75))/SUM(Брой_случаи!U69:U75)*100)</f>
        <v>-30.76923076923077</v>
      </c>
      <c r="AP82" s="45">
        <f>(SUM(Брой_случаи!V69:V82)/Население!V$2)*100000</f>
        <v>4.8294247189274815</v>
      </c>
      <c r="AQ82" s="46">
        <f>((SUM(Брой_случаи!V76:V82)-SUM(Брой_случаи!V69:V75))/SUM(Брой_случаи!V69:V75)*100)</f>
        <v>-75</v>
      </c>
      <c r="AV82" s="45">
        <f>(SUM(Брой_случаи!Y69:Y82)/Население!Y$2)*100000</f>
        <v>0</v>
      </c>
      <c r="AW82" s="46" t="e">
        <f>((SUM(Брой_случаи!Y76:Y82)-SUM(Брой_случаи!Y69:Y75))/SUM(Брой_случаи!Y69:Y75)*100)</f>
        <v>#DIV/0!</v>
      </c>
      <c r="AX82" s="45">
        <f>(SUM(Брой_случаи!Z69:Z82)/Население!Z$2)*100000</f>
        <v>0</v>
      </c>
      <c r="AY82" s="46" t="e">
        <f>((SUM(Брой_случаи!Z76:Z82)-SUM(Брой_случаи!Z69:Z75))/SUM(Брой_случаи!Z69:Z75)*100)</f>
        <v>#DIV/0!</v>
      </c>
      <c r="AZ82" s="45">
        <f>(SUM(Брой_случаи!AA69:AA82)/Население!AA$2)*100000</f>
        <v>0.44381915257171006</v>
      </c>
      <c r="BA82" s="46" t="e">
        <f>((SUM(Брой_случаи!AA76:AA82)-SUM(Брой_случаи!AA69:AA75))/SUM(Брой_случаи!AA69:AA75)*100)</f>
        <v>#DIV/0!</v>
      </c>
      <c r="BB82" s="45">
        <f>(SUM(Брой_случаи!AB69:AB82)/Население!AB$2)*100000</f>
        <v>0.58051108195655454</v>
      </c>
      <c r="BC82" s="46" t="e">
        <f>((SUM(Брой_случаи!AB76:AB82)-SUM(Брой_случаи!AB69:AB75))/SUM(Брой_случаи!AB69:AB75)*100)</f>
        <v>#DIV/0!</v>
      </c>
      <c r="BD82" s="45">
        <f>(SUM(Брой_случаи!AC69:AC82)/Население!AC$2)*100000</f>
        <v>51.135637277879567</v>
      </c>
      <c r="BE82" s="46">
        <f>((SUM(Брой_случаи!AC76:AC82)-SUM(Брой_случаи!AC69:AC75))/SUM(Брой_случаи!AC69:AC75)*100)</f>
        <v>-6.4516129032258061</v>
      </c>
      <c r="BF82" s="45">
        <f>(SUM(Брой_случаи!AD69:AD82)/Население!AD$2)*100000</f>
        <v>10.093470681682151</v>
      </c>
      <c r="BG82" s="46">
        <f>((SUM(Брой_случаи!AD76:AD82)-SUM(Брой_случаи!AD69:AD75))/SUM(Брой_случаи!AD69:AD75)*100)</f>
        <v>-31.182795698924732</v>
      </c>
      <c r="BH82" s="45">
        <f>(SUM(Брой_случаи!AE69:AE82)/Население!AE$2)*100000</f>
        <v>6.0706479567953995</v>
      </c>
      <c r="BI82" s="46">
        <f>((SUM(Брой_случаи!AE76:AE82)-SUM(Брой_случаи!AE69:AE75))/SUM(Брой_случаи!AE69:AE75)*100)</f>
        <v>-21.1864406779661</v>
      </c>
    </row>
    <row r="83" spans="1:61" x14ac:dyDescent="0.3">
      <c r="A83" s="74">
        <f t="shared" si="1"/>
        <v>43978</v>
      </c>
      <c r="B83" s="45">
        <f>(SUM(Брой_случаи!B70:B83)/Население!B$2)*100000</f>
        <v>10.902099149636268</v>
      </c>
      <c r="C83" s="46">
        <f>((SUM(Брой_случаи!B77:B83)-SUM(Брой_случаи!B70:B76))/SUM(Брой_случаи!B70:B76)*100)</f>
        <v>-56.521739130434781</v>
      </c>
      <c r="D83" s="45">
        <f>(SUM(Брой_случаи!C70:C83)/Население!C$2)*100000</f>
        <v>0</v>
      </c>
      <c r="E83" s="46" t="e">
        <f>((SUM(Брой_случаи!C77:C83)-SUM(Брой_случаи!C70:C76))/SUM(Брой_случаи!C70:C76)*100)</f>
        <v>#DIV/0!</v>
      </c>
      <c r="F83" s="45">
        <f>(SUM(Брой_случаи!D70:D83)/Население!D$2)*100000</f>
        <v>0</v>
      </c>
      <c r="G83" s="46" t="e">
        <f>((SUM(Брой_случаи!D77:D83)-SUM(Брой_случаи!D70:D76))/SUM(Брой_случаи!D70:D76)*100)</f>
        <v>#DIV/0!</v>
      </c>
      <c r="H83" s="45">
        <f>(SUM(Брой_случаи!E70:E83)/Население!E$2)*100000</f>
        <v>1.7199270750920161</v>
      </c>
      <c r="I83" s="46">
        <f>((SUM(Брой_случаи!E77:E83)-SUM(Брой_случаи!E70:E76))/SUM(Брой_случаи!E70:E76)*100)</f>
        <v>200</v>
      </c>
      <c r="J83" s="45">
        <f>(SUM(Брой_случаи!F70:F83)/Население!F$2)*100000</f>
        <v>12.072191706404297</v>
      </c>
      <c r="K83" s="46">
        <f>((SUM(Брой_случаи!F77:F83)-SUM(Брой_случаи!F70:F76))/SUM(Брой_случаи!F70:F76)*100)</f>
        <v>-57.142857142857139</v>
      </c>
      <c r="L83" s="45">
        <f>(SUM(Брой_случаи!G70:G83)/Население!G$2)*100000</f>
        <v>1.8812315796074497</v>
      </c>
      <c r="M83" s="46">
        <f>((SUM(Брой_случаи!G77:G83)-SUM(Брой_случаи!G70:G76))/SUM(Брой_случаи!G70:G76)*100)</f>
        <v>-50</v>
      </c>
      <c r="N83" s="45">
        <f>(SUM(Брой_случаи!H70:H83)/Население!H$2)*100000</f>
        <v>1.8762078087769003</v>
      </c>
      <c r="O83" s="46">
        <f>((SUM(Брой_случаи!H77:H83)-SUM(Брой_случаи!H70:H76))/SUM(Брой_случаи!H70:H76)*100)</f>
        <v>0</v>
      </c>
      <c r="P83" s="45">
        <f>(SUM(Брой_случаи!I70:I83)/Население!I$2)*100000</f>
        <v>0</v>
      </c>
      <c r="Q83" s="46" t="e">
        <f>((SUM(Брой_случаи!I77:I83)-SUM(Брой_случаи!I70:I76))/SUM(Брой_случаи!I70:I76)*100)</f>
        <v>#DIV/0!</v>
      </c>
      <c r="R83" s="45">
        <f>(SUM(Брой_случаи!J70:J83)/Население!J$2)*100000</f>
        <v>0</v>
      </c>
      <c r="S83" s="46" t="e">
        <f>((SUM(Брой_случаи!J77:J83)-SUM(Брой_случаи!J70:J76))/SUM(Брой_случаи!J70:J76)*100)</f>
        <v>#DIV/0!</v>
      </c>
      <c r="T83" s="45">
        <f>(SUM(Брой_случаи!K70:K83)/Население!K$2)*100000</f>
        <v>5.9872556985844412</v>
      </c>
      <c r="U83" s="46">
        <f>((SUM(Брой_случаи!K77:K83)-SUM(Брой_случаи!K70:K76))/SUM(Брой_случаи!K70:K76)*100)</f>
        <v>-60</v>
      </c>
      <c r="V83" s="45">
        <f>(SUM(Брой_случаи!L70:L83)/Население!L$2)*100000</f>
        <v>2.4480603202062898</v>
      </c>
      <c r="W83" s="46" t="e">
        <f>((SUM(Брой_случаи!L77:L83)-SUM(Брой_случаи!L70:L76))/SUM(Брой_случаи!L70:L76)*100)</f>
        <v>#DIV/0!</v>
      </c>
      <c r="X83" s="45">
        <f>(SUM(Брой_случаи!M70:M83)/Население!M$2)*100000</f>
        <v>0.78739537483956823</v>
      </c>
      <c r="Y83" s="46">
        <f>((SUM(Брой_случаи!M77:M83)-SUM(Брой_случаи!M70:M76))/SUM(Брой_случаи!M70:M76)*100)</f>
        <v>-100</v>
      </c>
      <c r="Z83" s="45">
        <f>(SUM(Брой_случаи!N70:N83)/Население!N$2)*100000</f>
        <v>20.967180428521697</v>
      </c>
      <c r="AA83" s="46">
        <f>((SUM(Брой_случаи!N77:N83)-SUM(Брой_случаи!N70:N76))/SUM(Брой_случаи!N70:N76)*100)</f>
        <v>131.25</v>
      </c>
      <c r="AB83" s="45">
        <f>(SUM(Брой_случаи!O70:O83)/Население!O$2)*100000</f>
        <v>0.83899656011410351</v>
      </c>
      <c r="AC83" s="46">
        <f>((SUM(Брой_случаи!O77:O83)-SUM(Брой_случаи!O70:O76))/SUM(Брой_случаи!O70:O76)*100)</f>
        <v>-100</v>
      </c>
      <c r="AD83" s="45">
        <f>(SUM(Брой_случаи!P70:P83)/Население!P$2)*100000</f>
        <v>8.0404561900933107</v>
      </c>
      <c r="AE83" s="46">
        <f>((SUM(Брой_случаи!P77:P83)-SUM(Брой_случаи!P70:P76))/SUM(Брой_случаи!P70:P76)*100)</f>
        <v>-64.285714285714292</v>
      </c>
      <c r="AF83" s="45">
        <f>(SUM(Брой_случаи!Q70:Q83)/Население!Q$2)*100000</f>
        <v>1.1997582487128844</v>
      </c>
      <c r="AG83" s="46">
        <f>((SUM(Брой_случаи!Q77:Q83)-SUM(Брой_случаи!Q70:Q76))/SUM(Брой_случаи!Q70:Q76)*100)</f>
        <v>-85.714285714285708</v>
      </c>
      <c r="AH83" s="45">
        <f>(SUM(Брой_случаи!R70:R83)/Население!R$2)*100000</f>
        <v>6.3183168004043724</v>
      </c>
      <c r="AI83" s="46">
        <f>((SUM(Брой_случаи!R77:R83)-SUM(Брой_случаи!R70:R76))/SUM(Брой_случаи!R70:R76)*100)</f>
        <v>-60</v>
      </c>
      <c r="AJ83" s="45">
        <f>(SUM(Брой_случаи!S70:S83)/Население!S$2)*100000</f>
        <v>0.92817330852016688</v>
      </c>
      <c r="AK83" s="46">
        <f>((SUM(Брой_случаи!S77:S83)-SUM(Брой_случаи!S70:S76))/SUM(Брой_случаи!S70:S76)*100)</f>
        <v>-100</v>
      </c>
      <c r="AL83" s="45">
        <f>(SUM(Брой_случаи!T70:T83)/Население!T$2)*100000</f>
        <v>0</v>
      </c>
      <c r="AM83" s="46" t="e">
        <f>((SUM(Брой_случаи!T77:T83)-SUM(Брой_случаи!T70:T76))/SUM(Брой_случаи!T70:T76)*100)</f>
        <v>#DIV/0!</v>
      </c>
      <c r="AN83" s="45">
        <f>(SUM(Брой_случаи!U70:U83)/Население!U$2)*100000</f>
        <v>9.7762859889527967</v>
      </c>
      <c r="AO83" s="46">
        <f>((SUM(Брой_случаи!U77:U83)-SUM(Брой_случаи!U70:U76))/SUM(Брой_случаи!U70:U76)*100)</f>
        <v>-50</v>
      </c>
      <c r="AP83" s="45">
        <f>(SUM(Брой_случаи!V70:V83)/Население!V$2)*100000</f>
        <v>4.8294247189274815</v>
      </c>
      <c r="AQ83" s="46">
        <f>((SUM(Брой_случаи!V77:V83)-SUM(Брой_случаи!V70:V76))/SUM(Брой_случаи!V70:V76)*100)</f>
        <v>-75</v>
      </c>
      <c r="AV83" s="45">
        <f>(SUM(Брой_случаи!Y70:Y83)/Население!Y$2)*100000</f>
        <v>0</v>
      </c>
      <c r="AW83" s="46" t="e">
        <f>((SUM(Брой_случаи!Y77:Y83)-SUM(Брой_случаи!Y70:Y76))/SUM(Брой_случаи!Y70:Y76)*100)</f>
        <v>#DIV/0!</v>
      </c>
      <c r="AX83" s="45">
        <f>(SUM(Брой_случаи!Z70:Z83)/Население!Z$2)*100000</f>
        <v>0</v>
      </c>
      <c r="AY83" s="46" t="e">
        <f>((SUM(Брой_случаи!Z77:Z83)-SUM(Брой_случаи!Z70:Z76))/SUM(Брой_случаи!Z70:Z76)*100)</f>
        <v>#DIV/0!</v>
      </c>
      <c r="AZ83" s="45">
        <f>(SUM(Брой_случаи!AA70:AA83)/Население!AA$2)*100000</f>
        <v>0.44381915257171006</v>
      </c>
      <c r="BA83" s="46" t="e">
        <f>((SUM(Брой_случаи!AA77:AA83)-SUM(Брой_случаи!AA70:AA76))/SUM(Брой_случаи!AA70:AA76)*100)</f>
        <v>#DIV/0!</v>
      </c>
      <c r="BB83" s="45">
        <f>(SUM(Брой_случаи!AB70:AB83)/Население!AB$2)*100000</f>
        <v>2.3220443278262182</v>
      </c>
      <c r="BC83" s="46" t="e">
        <f>((SUM(Брой_случаи!AB77:AB83)-SUM(Брой_случаи!AB70:AB76))/SUM(Брой_случаи!AB70:AB76)*100)</f>
        <v>#DIV/0!</v>
      </c>
      <c r="BD83" s="45">
        <f>(SUM(Брой_случаи!AC70:AC83)/Население!AC$2)*100000</f>
        <v>46.874334171389606</v>
      </c>
      <c r="BE83" s="46">
        <f>((SUM(Брой_случаи!AC77:AC83)-SUM(Брой_случаи!AC70:AC76))/SUM(Брой_случаи!AC70:AC76)*100)</f>
        <v>-3.5714285714285712</v>
      </c>
      <c r="BF83" s="45">
        <f>(SUM(Брой_случаи!AD70:AD83)/Население!AD$2)*100000</f>
        <v>10.093470681682151</v>
      </c>
      <c r="BG83" s="46">
        <f>((SUM(Брой_случаи!AD77:AD83)-SUM(Брой_случаи!AD70:AD76))/SUM(Брой_случаи!AD70:AD76)*100)</f>
        <v>-32.978723404255319</v>
      </c>
      <c r="BH83" s="45">
        <f>(SUM(Брой_случаи!AE70:AE83)/Население!AE$2)*100000</f>
        <v>5.6534707275369485</v>
      </c>
      <c r="BI83" s="46">
        <f>((SUM(Брой_случаи!AE77:AE83)-SUM(Брой_случаи!AE70:AE76))/SUM(Брой_случаи!AE70:AE76)*100)</f>
        <v>-23.766816143497756</v>
      </c>
    </row>
    <row r="84" spans="1:61" x14ac:dyDescent="0.3">
      <c r="A84" s="74">
        <f t="shared" si="1"/>
        <v>43979</v>
      </c>
      <c r="B84" s="45">
        <f>(SUM(Брой_случаи!B71:B84)/Население!B$2)*100000</f>
        <v>10.902099149636268</v>
      </c>
      <c r="C84" s="46">
        <f>((SUM(Брой_случаи!B78:B84)-SUM(Брой_случаи!B71:B77))/SUM(Брой_случаи!B71:B77)*100)</f>
        <v>-68</v>
      </c>
      <c r="D84" s="45">
        <f>(SUM(Брой_случаи!C71:C84)/Население!C$2)*100000</f>
        <v>0</v>
      </c>
      <c r="E84" s="46" t="e">
        <f>((SUM(Брой_случаи!C78:C84)-SUM(Брой_случаи!C71:C77))/SUM(Брой_случаи!C71:C77)*100)</f>
        <v>#DIV/0!</v>
      </c>
      <c r="F84" s="45">
        <f>(SUM(Брой_случаи!D71:D84)/Население!D$2)*100000</f>
        <v>0</v>
      </c>
      <c r="G84" s="46" t="e">
        <f>((SUM(Брой_случаи!D78:D84)-SUM(Брой_случаи!D71:D77))/SUM(Брой_случаи!D71:D77)*100)</f>
        <v>#DIV/0!</v>
      </c>
      <c r="H84" s="45">
        <f>(SUM(Брой_случаи!E71:E84)/Население!E$2)*100000</f>
        <v>1.7199270750920161</v>
      </c>
      <c r="I84" s="46">
        <f>((SUM(Брой_случаи!E78:E84)-SUM(Брой_случаи!E71:E77))/SUM(Брой_случаи!E71:E77)*100)</f>
        <v>200</v>
      </c>
      <c r="J84" s="45">
        <f>(SUM(Брой_случаи!F71:F84)/Население!F$2)*100000</f>
        <v>14.486630047685157</v>
      </c>
      <c r="K84" s="46">
        <f>((SUM(Брой_случаи!F78:F84)-SUM(Брой_случаи!F71:F77))/SUM(Брой_случаи!F71:F77)*100)</f>
        <v>-80</v>
      </c>
      <c r="L84" s="45">
        <f>(SUM(Брой_случаи!G71:G84)/Население!G$2)*100000</f>
        <v>1.8812315796074497</v>
      </c>
      <c r="M84" s="46">
        <f>((SUM(Брой_случаи!G78:G84)-SUM(Брой_случаи!G71:G77))/SUM(Брой_случаи!G71:G77)*100)</f>
        <v>-50</v>
      </c>
      <c r="N84" s="45">
        <f>(SUM(Брой_случаи!H71:H84)/Население!H$2)*100000</f>
        <v>0.93810390438845015</v>
      </c>
      <c r="O84" s="46" t="e">
        <f>((SUM(Брой_случаи!H78:H84)-SUM(Брой_случаи!H71:H77))/SUM(Брой_случаи!H71:H77)*100)</f>
        <v>#DIV/0!</v>
      </c>
      <c r="P84" s="45">
        <f>(SUM(Брой_случаи!I71:I84)/Население!I$2)*100000</f>
        <v>0</v>
      </c>
      <c r="Q84" s="46" t="e">
        <f>((SUM(Брой_случаи!I78:I84)-SUM(Брой_случаи!I71:I77))/SUM(Брой_случаи!I71:I77)*100)</f>
        <v>#DIV/0!</v>
      </c>
      <c r="R84" s="45">
        <f>(SUM(Брой_случаи!J71:J84)/Население!J$2)*100000</f>
        <v>0</v>
      </c>
      <c r="S84" s="46" t="e">
        <f>((SUM(Брой_случаи!J78:J84)-SUM(Брой_случаи!J71:J77))/SUM(Брой_случаи!J71:J77)*100)</f>
        <v>#DIV/0!</v>
      </c>
      <c r="T84" s="45">
        <f>(SUM(Брой_случаи!K71:K84)/Население!K$2)*100000</f>
        <v>5.1319334559295209</v>
      </c>
      <c r="U84" s="46">
        <f>((SUM(Брой_случаи!K78:K84)-SUM(Брой_случаи!K71:K77))/SUM(Брой_случаи!K71:K77)*100)</f>
        <v>-80</v>
      </c>
      <c r="V84" s="45">
        <f>(SUM(Брой_случаи!L71:L84)/Население!L$2)*100000</f>
        <v>2.4480603202062898</v>
      </c>
      <c r="W84" s="46">
        <f>((SUM(Брой_случаи!L78:L84)-SUM(Брой_случаи!L71:L77))/SUM(Брой_случаи!L71:L77)*100)</f>
        <v>100</v>
      </c>
      <c r="X84" s="45">
        <f>(SUM(Брой_случаи!M71:M84)/Население!M$2)*100000</f>
        <v>0</v>
      </c>
      <c r="Y84" s="46" t="e">
        <f>((SUM(Брой_случаи!M78:M84)-SUM(Брой_случаи!M71:M77))/SUM(Брой_случаи!M71:M77)*100)</f>
        <v>#DIV/0!</v>
      </c>
      <c r="Z84" s="45">
        <f>(SUM(Брой_случаи!N71:N84)/Население!N$2)*100000</f>
        <v>22.154001962211602</v>
      </c>
      <c r="AA84" s="46">
        <f>((SUM(Брой_случаи!N78:N84)-SUM(Брой_случаи!N71:N77))/SUM(Брой_случаи!N71:N77)*100)</f>
        <v>24</v>
      </c>
      <c r="AB84" s="45">
        <f>(SUM(Брой_случаи!O71:O84)/Население!O$2)*100000</f>
        <v>0.83899656011410351</v>
      </c>
      <c r="AC84" s="46">
        <f>((SUM(Брой_случаи!O78:O84)-SUM(Брой_случаи!O71:O77))/SUM(Брой_случаи!O71:O77)*100)</f>
        <v>-100</v>
      </c>
      <c r="AD84" s="45">
        <f>(SUM(Брой_случаи!P71:P84)/Население!P$2)*100000</f>
        <v>6.3477285711262983</v>
      </c>
      <c r="AE84" s="46">
        <f>((SUM(Брой_случаи!P78:P84)-SUM(Брой_случаи!P71:P77))/SUM(Брой_случаи!P71:P77)*100)</f>
        <v>-50</v>
      </c>
      <c r="AF84" s="45">
        <f>(SUM(Брой_случаи!Q71:Q84)/Население!Q$2)*100000</f>
        <v>0.89981868653466324</v>
      </c>
      <c r="AG84" s="46">
        <f>((SUM(Брой_случаи!Q78:Q84)-SUM(Брой_случаи!Q71:Q77))/SUM(Брой_случаи!Q71:Q77)*100)</f>
        <v>-80</v>
      </c>
      <c r="AH84" s="45">
        <f>(SUM(Брой_случаи!R71:R84)/Население!R$2)*100000</f>
        <v>6.3183168004043724</v>
      </c>
      <c r="AI84" s="46">
        <f>((SUM(Брой_случаи!R78:R84)-SUM(Брой_случаи!R71:R77))/SUM(Брой_случаи!R71:R77)*100)</f>
        <v>-100</v>
      </c>
      <c r="AJ84" s="45">
        <f>(SUM(Брой_случаи!S71:S84)/Население!S$2)*100000</f>
        <v>0.92817330852016688</v>
      </c>
      <c r="AK84" s="46">
        <f>((SUM(Брой_случаи!S78:S84)-SUM(Брой_случаи!S71:S77))/SUM(Брой_случаи!S71:S77)*100)</f>
        <v>-100</v>
      </c>
      <c r="AL84" s="45">
        <f>(SUM(Брой_случаи!T71:T84)/Население!T$2)*100000</f>
        <v>0</v>
      </c>
      <c r="AM84" s="46" t="e">
        <f>((SUM(Брой_случаи!T78:T84)-SUM(Брой_случаи!T71:T77))/SUM(Брой_случаи!T71:T77)*100)</f>
        <v>#DIV/0!</v>
      </c>
      <c r="AN84" s="45">
        <f>(SUM(Брой_случаи!U71:U84)/Население!U$2)*100000</f>
        <v>8.6900319901802643</v>
      </c>
      <c r="AO84" s="46">
        <f>((SUM(Брой_случаи!U78:U84)-SUM(Брой_случаи!U71:U77))/SUM(Брой_случаи!U71:U77)*100)</f>
        <v>-22.222222222222221</v>
      </c>
      <c r="AP84" s="45">
        <f>(SUM(Брой_случаи!V71:V84)/Население!V$2)*100000</f>
        <v>4.8294247189274815</v>
      </c>
      <c r="AQ84" s="46">
        <f>((SUM(Брой_случаи!V78:V84)-SUM(Брой_случаи!V71:V77))/SUM(Брой_случаи!V71:V77)*100)</f>
        <v>-75</v>
      </c>
      <c r="AV84" s="45">
        <f>(SUM(Брой_случаи!Y71:Y84)/Население!Y$2)*100000</f>
        <v>0</v>
      </c>
      <c r="AW84" s="46" t="e">
        <f>((SUM(Брой_случаи!Y78:Y84)-SUM(Брой_случаи!Y71:Y77))/SUM(Брой_случаи!Y71:Y77)*100)</f>
        <v>#DIV/0!</v>
      </c>
      <c r="AX84" s="45">
        <f>(SUM(Брой_случаи!Z71:Z84)/Население!Z$2)*100000</f>
        <v>0</v>
      </c>
      <c r="AY84" s="46" t="e">
        <f>((SUM(Брой_случаи!Z78:Z84)-SUM(Брой_случаи!Z71:Z77))/SUM(Брой_случаи!Z71:Z77)*100)</f>
        <v>#DIV/0!</v>
      </c>
      <c r="AZ84" s="45">
        <f>(SUM(Брой_случаи!AA71:AA84)/Население!AA$2)*100000</f>
        <v>0.88763830514342013</v>
      </c>
      <c r="BA84" s="46" t="e">
        <f>((SUM(Брой_случаи!AA78:AA84)-SUM(Брой_случаи!AA71:AA77))/SUM(Брой_случаи!AA71:AA77)*100)</f>
        <v>#DIV/0!</v>
      </c>
      <c r="BB84" s="45">
        <f>(SUM(Брой_случаи!AB71:AB84)/Население!AB$2)*100000</f>
        <v>3.483066491739327</v>
      </c>
      <c r="BC84" s="46" t="e">
        <f>((SUM(Брой_случаи!AB78:AB84)-SUM(Брой_случаи!AB71:AB77))/SUM(Брой_случаи!AB71:AB77)*100)</f>
        <v>#DIV/0!</v>
      </c>
      <c r="BD84" s="45">
        <f>(SUM(Брой_случаи!AC71:AC84)/Население!AC$2)*100000</f>
        <v>42.613031064899644</v>
      </c>
      <c r="BE84" s="46">
        <f>((SUM(Брой_случаи!AC78:AC84)-SUM(Брой_случаи!AC71:AC77))/SUM(Брой_случаи!AC71:AC77)*100)</f>
        <v>-14.814814814814813</v>
      </c>
      <c r="BF84" s="45">
        <f>(SUM(Брой_случаи!AD71:AD84)/Население!AD$2)*100000</f>
        <v>9.7077329486242352</v>
      </c>
      <c r="BG84" s="46">
        <f>((SUM(Брой_случаи!AD78:AD84)-SUM(Брой_случаи!AD71:AD77))/SUM(Брой_случаи!AD71:AD77)*100)</f>
        <v>-42.708333333333329</v>
      </c>
      <c r="BH84" s="45">
        <f>(SUM(Брой_случаи!AE71:AE84)/Население!AE$2)*100000</f>
        <v>5.4520748237570062</v>
      </c>
      <c r="BI84" s="46">
        <f>((SUM(Брой_случаи!AE78:AE84)-SUM(Брой_случаи!AE71:AE77))/SUM(Брой_случаи!AE71:AE77)*100)</f>
        <v>-35.217391304347828</v>
      </c>
    </row>
    <row r="85" spans="1:61" x14ac:dyDescent="0.3">
      <c r="A85" s="74">
        <f t="shared" si="1"/>
        <v>43980</v>
      </c>
      <c r="B85" s="45">
        <f>(SUM(Брой_случаи!B72:B85)/Население!B$2)*100000</f>
        <v>7.5984327406555803</v>
      </c>
      <c r="C85" s="46">
        <f>((SUM(Брой_случаи!B79:B85)-SUM(Брой_случаи!B72:B78))/SUM(Брой_случаи!B72:B78)*100)</f>
        <v>-56.25</v>
      </c>
      <c r="D85" s="45">
        <f>(SUM(Брой_случаи!C72:C85)/Население!C$2)*100000</f>
        <v>0</v>
      </c>
      <c r="E85" s="46" t="e">
        <f>((SUM(Брой_случаи!C79:C85)-SUM(Брой_случаи!C72:C78))/SUM(Брой_случаи!C72:C78)*100)</f>
        <v>#DIV/0!</v>
      </c>
      <c r="F85" s="45">
        <f>(SUM(Брой_случаи!D72:D85)/Население!D$2)*100000</f>
        <v>0</v>
      </c>
      <c r="G85" s="46" t="e">
        <f>((SUM(Брой_случаи!D79:D85)-SUM(Брой_случаи!D72:D78))/SUM(Брой_случаи!D72:D78)*100)</f>
        <v>#DIV/0!</v>
      </c>
      <c r="H85" s="45">
        <f>(SUM(Брой_случаи!E72:E85)/Население!E$2)*100000</f>
        <v>1.7199270750920161</v>
      </c>
      <c r="I85" s="46">
        <f>((SUM(Брой_случаи!E79:E85)-SUM(Брой_случаи!E72:E78))/SUM(Брой_случаи!E72:E78)*100)</f>
        <v>0</v>
      </c>
      <c r="J85" s="45">
        <f>(SUM(Брой_случаи!F72:F85)/Население!F$2)*100000</f>
        <v>13.279410877044729</v>
      </c>
      <c r="K85" s="46">
        <f>((SUM(Брой_случаи!F79:F85)-SUM(Брой_случаи!F72:F78))/SUM(Брой_случаи!F72:F78)*100)</f>
        <v>-62.5</v>
      </c>
      <c r="L85" s="45">
        <f>(SUM(Брой_случаи!G72:G85)/Население!G$2)*100000</f>
        <v>1.8812315796074497</v>
      </c>
      <c r="M85" s="46">
        <f>((SUM(Брой_случаи!G79:G85)-SUM(Брой_случаи!G72:G78))/SUM(Брой_случаи!G72:G78)*100)</f>
        <v>-50</v>
      </c>
      <c r="N85" s="45">
        <f>(SUM(Брой_случаи!H72:H85)/Население!H$2)*100000</f>
        <v>0.93810390438845015</v>
      </c>
      <c r="O85" s="46" t="e">
        <f>((SUM(Брой_случаи!H79:H85)-SUM(Брой_случаи!H72:H78))/SUM(Брой_случаи!H72:H78)*100)</f>
        <v>#DIV/0!</v>
      </c>
      <c r="P85" s="45">
        <f>(SUM(Брой_случаи!I72:I85)/Население!I$2)*100000</f>
        <v>0</v>
      </c>
      <c r="Q85" s="46" t="e">
        <f>((SUM(Брой_случаи!I79:I85)-SUM(Брой_случаи!I72:I78))/SUM(Брой_случаи!I72:I78)*100)</f>
        <v>#DIV/0!</v>
      </c>
      <c r="R85" s="45">
        <f>(SUM(Брой_случаи!J72:J85)/Население!J$2)*100000</f>
        <v>0</v>
      </c>
      <c r="S85" s="46" t="e">
        <f>((SUM(Брой_случаи!J79:J85)-SUM(Брой_случаи!J72:J78))/SUM(Брой_случаи!J72:J78)*100)</f>
        <v>#DIV/0!</v>
      </c>
      <c r="T85" s="45">
        <f>(SUM(Брой_случаи!K72:K85)/Население!K$2)*100000</f>
        <v>3.4212889706196807</v>
      </c>
      <c r="U85" s="46">
        <f>((SUM(Брой_случаи!K79:K85)-SUM(Брой_случаи!K72:K78))/SUM(Брой_случаи!K72:K78)*100)</f>
        <v>-100</v>
      </c>
      <c r="V85" s="45">
        <f>(SUM(Брой_случаи!L72:L85)/Население!L$2)*100000</f>
        <v>2.4480603202062898</v>
      </c>
      <c r="W85" s="46">
        <f>((SUM(Брой_случаи!L79:L85)-SUM(Брой_случаи!L72:L78))/SUM(Брой_случаи!L72:L78)*100)</f>
        <v>100</v>
      </c>
      <c r="X85" s="45">
        <f>(SUM(Брой_случаи!M72:M85)/Население!M$2)*100000</f>
        <v>0</v>
      </c>
      <c r="Y85" s="46" t="e">
        <f>((SUM(Брой_случаи!M79:M85)-SUM(Брой_случаи!M72:M78))/SUM(Брой_случаи!M72:M78)*100)</f>
        <v>#DIV/0!</v>
      </c>
      <c r="Z85" s="45">
        <f>(SUM(Брой_случаи!N72:N85)/Население!N$2)*100000</f>
        <v>22.945216318004874</v>
      </c>
      <c r="AA85" s="46">
        <f>((SUM(Брой_случаи!N79:N85)-SUM(Брой_случаи!N72:N78))/SUM(Брой_случаи!N72:N78)*100)</f>
        <v>-61.904761904761905</v>
      </c>
      <c r="AB85" s="45">
        <f>(SUM(Брой_случаи!O72:O85)/Население!O$2)*100000</f>
        <v>0</v>
      </c>
      <c r="AC85" s="46" t="e">
        <f>((SUM(Брой_случаи!O79:O85)-SUM(Брой_случаи!O72:O78))/SUM(Брой_случаи!O72:O78)*100)</f>
        <v>#DIV/0!</v>
      </c>
      <c r="AD85" s="45">
        <f>(SUM(Брой_случаи!P72:P85)/Население!P$2)*100000</f>
        <v>5.9245466663845452</v>
      </c>
      <c r="AE85" s="46">
        <f>((SUM(Брой_случаи!P79:P85)-SUM(Брой_случаи!P72:P78))/SUM(Брой_случаи!P72:P78)*100)</f>
        <v>-72.727272727272734</v>
      </c>
      <c r="AF85" s="45">
        <f>(SUM(Брой_случаи!Q72:Q85)/Население!Q$2)*100000</f>
        <v>0.89981868653466324</v>
      </c>
      <c r="AG85" s="46">
        <f>((SUM(Брой_случаи!Q79:Q85)-SUM(Брой_случаи!Q72:Q78))/SUM(Брой_случаи!Q72:Q78)*100)</f>
        <v>-80</v>
      </c>
      <c r="AH85" s="45">
        <f>(SUM(Брой_случаи!R72:R85)/Население!R$2)*100000</f>
        <v>1.8052333715441062</v>
      </c>
      <c r="AI85" s="46">
        <f>((SUM(Брой_случаи!R79:R85)-SUM(Брой_случаи!R72:R78))/SUM(Брой_случаи!R72:R78)*100)</f>
        <v>-100</v>
      </c>
      <c r="AJ85" s="45">
        <f>(SUM(Брой_случаи!S72:S85)/Население!S$2)*100000</f>
        <v>0.46408665426008344</v>
      </c>
      <c r="AK85" s="46">
        <f>((SUM(Брой_случаи!S79:S85)-SUM(Брой_случаи!S72:S78))/SUM(Брой_случаи!S72:S78)*100)</f>
        <v>-100</v>
      </c>
      <c r="AL85" s="45">
        <f>(SUM(Брой_случаи!T72:T85)/Население!T$2)*100000</f>
        <v>0</v>
      </c>
      <c r="AM85" s="46" t="e">
        <f>((SUM(Брой_случаи!T79:T85)-SUM(Брой_случаи!T72:T78))/SUM(Брой_случаи!T72:T78)*100)</f>
        <v>#DIV/0!</v>
      </c>
      <c r="AN85" s="45">
        <f>(SUM(Брой_случаи!U72:U85)/Население!U$2)*100000</f>
        <v>8.1469049907939972</v>
      </c>
      <c r="AO85" s="46">
        <f>((SUM(Брой_случаи!U79:U85)-SUM(Брой_случаи!U72:U78))/SUM(Брой_случаи!U72:U78)*100)</f>
        <v>-12.5</v>
      </c>
      <c r="AP85" s="45">
        <f>(SUM(Брой_случаи!V72:V85)/Население!V$2)*100000</f>
        <v>3.8635397751419851</v>
      </c>
      <c r="AQ85" s="46">
        <f>((SUM(Брой_случаи!V79:V85)-SUM(Брой_случаи!V72:V78))/SUM(Брой_случаи!V72:V78)*100)</f>
        <v>-100</v>
      </c>
      <c r="AV85" s="45">
        <f>(SUM(Брой_случаи!Y72:Y85)/Население!Y$2)*100000</f>
        <v>0</v>
      </c>
      <c r="AW85" s="46" t="e">
        <f>((SUM(Брой_случаи!Y79:Y85)-SUM(Брой_случаи!Y72:Y78))/SUM(Брой_случаи!Y72:Y78)*100)</f>
        <v>#DIV/0!</v>
      </c>
      <c r="AX85" s="45">
        <f>(SUM(Брой_случаи!Z72:Z85)/Население!Z$2)*100000</f>
        <v>0</v>
      </c>
      <c r="AY85" s="46" t="e">
        <f>((SUM(Брой_случаи!Z79:Z85)-SUM(Брой_случаи!Z72:Z78))/SUM(Брой_случаи!Z72:Z78)*100)</f>
        <v>#DIV/0!</v>
      </c>
      <c r="AZ85" s="45">
        <f>(SUM(Брой_случаи!AA72:AA85)/Население!AA$2)*100000</f>
        <v>0.88763830514342013</v>
      </c>
      <c r="BA85" s="46" t="e">
        <f>((SUM(Брой_случаи!AA79:AA85)-SUM(Брой_случаи!AA72:AA78))/SUM(Брой_случаи!AA72:AA78)*100)</f>
        <v>#DIV/0!</v>
      </c>
      <c r="BB85" s="45">
        <f>(SUM(Брой_случаи!AB72:AB85)/Население!AB$2)*100000</f>
        <v>3.483066491739327</v>
      </c>
      <c r="BC85" s="46" t="e">
        <f>((SUM(Брой_случаи!AB79:AB85)-SUM(Брой_случаи!AB72:AB78))/SUM(Брой_случаи!AB72:AB78)*100)</f>
        <v>#DIV/0!</v>
      </c>
      <c r="BD85" s="45">
        <f>(SUM(Брой_случаи!AC72:AC85)/Население!AC$2)*100000</f>
        <v>37.499467337111689</v>
      </c>
      <c r="BE85" s="46">
        <f>((SUM(Брой_случаи!AC79:AC85)-SUM(Брой_случаи!AC72:AC78))/SUM(Брой_случаи!AC72:AC78)*100)</f>
        <v>-53.333333333333336</v>
      </c>
      <c r="BF85" s="45">
        <f>(SUM(Брой_случаи!AD72:AD85)/Население!AD$2)*100000</f>
        <v>9.5791537042715955</v>
      </c>
      <c r="BG85" s="46">
        <f>((SUM(Брой_случаи!AD79:AD85)-SUM(Брой_случаи!AD72:AD78))/SUM(Брой_случаи!AD72:AD78)*100)</f>
        <v>-52.475247524752476</v>
      </c>
      <c r="BH85" s="45">
        <f>(SUM(Брой_случаи!AE72:AE85)/Население!AE$2)*100000</f>
        <v>5.0348975944985543</v>
      </c>
      <c r="BI85" s="46">
        <f>((SUM(Брой_случаи!AE79:AE85)-SUM(Брой_случаи!AE72:AE78))/SUM(Брой_случаи!AE72:AE78)*100)</f>
        <v>-52.320675105485236</v>
      </c>
    </row>
    <row r="86" spans="1:61" x14ac:dyDescent="0.3">
      <c r="A86" s="74">
        <f t="shared" si="1"/>
        <v>43981</v>
      </c>
      <c r="B86" s="45">
        <f>(SUM(Брой_случаи!B73:B86)/Население!B$2)*100000</f>
        <v>6.9376994588594423</v>
      </c>
      <c r="C86" s="46">
        <f>((SUM(Брой_случаи!B80:B86)-SUM(Брой_случаи!B73:B79))/SUM(Брой_случаи!B73:B79)*100)</f>
        <v>-76.470588235294116</v>
      </c>
      <c r="D86" s="45">
        <f>(SUM(Брой_случаи!C73:C86)/Население!C$2)*100000</f>
        <v>0</v>
      </c>
      <c r="E86" s="46" t="e">
        <f>((SUM(Брой_случаи!C80:C86)-SUM(Брой_случаи!C73:C79))/SUM(Брой_случаи!C73:C79)*100)</f>
        <v>#DIV/0!</v>
      </c>
      <c r="F86" s="45">
        <f>(SUM(Брой_случаи!D73:D86)/Население!D$2)*100000</f>
        <v>0</v>
      </c>
      <c r="G86" s="46" t="e">
        <f>((SUM(Брой_случаи!D80:D86)-SUM(Брой_случаи!D73:D79))/SUM(Брой_случаи!D73:D79)*100)</f>
        <v>#DIV/0!</v>
      </c>
      <c r="H86" s="45">
        <f>(SUM(Брой_случаи!E73:E86)/Население!E$2)*100000</f>
        <v>1.2899453063190121</v>
      </c>
      <c r="I86" s="46">
        <f>((SUM(Брой_случаи!E80:E86)-SUM(Брой_случаи!E73:E79))/SUM(Брой_случаи!E73:E79)*100)</f>
        <v>100</v>
      </c>
      <c r="J86" s="45">
        <f>(SUM(Брой_случаи!F73:F86)/Население!F$2)*100000</f>
        <v>10.864972535763869</v>
      </c>
      <c r="K86" s="46">
        <f>((SUM(Брой_случаи!F80:F86)-SUM(Брой_случаи!F73:F79))/SUM(Брой_случаи!F73:F79)*100)</f>
        <v>-50</v>
      </c>
      <c r="L86" s="45">
        <f>(SUM(Брой_случаи!G73:G86)/Население!G$2)*100000</f>
        <v>1.8812315796074497</v>
      </c>
      <c r="M86" s="46">
        <f>((SUM(Брой_случаи!G80:G86)-SUM(Брой_случаи!G73:G79))/SUM(Брой_случаи!G73:G79)*100)</f>
        <v>-100</v>
      </c>
      <c r="N86" s="45">
        <f>(SUM(Брой_случаи!H73:H86)/Население!H$2)*100000</f>
        <v>0.93810390438845015</v>
      </c>
      <c r="O86" s="46">
        <f>((SUM(Брой_случаи!H80:H86)-SUM(Брой_случаи!H73:H79))/SUM(Брой_случаи!H73:H79)*100)</f>
        <v>-100</v>
      </c>
      <c r="P86" s="45">
        <f>(SUM(Брой_случаи!I73:I86)/Население!I$2)*100000</f>
        <v>0</v>
      </c>
      <c r="Q86" s="46" t="e">
        <f>((SUM(Брой_случаи!I80:I86)-SUM(Брой_случаи!I73:I79))/SUM(Брой_случаи!I73:I79)*100)</f>
        <v>#DIV/0!</v>
      </c>
      <c r="R86" s="45">
        <f>(SUM(Брой_случаи!J73:J86)/Население!J$2)*100000</f>
        <v>0</v>
      </c>
      <c r="S86" s="46" t="e">
        <f>((SUM(Брой_случаи!J80:J86)-SUM(Брой_случаи!J73:J79))/SUM(Брой_случаи!J73:J79)*100)</f>
        <v>#DIV/0!</v>
      </c>
      <c r="T86" s="45">
        <f>(SUM(Брой_случаи!K73:K86)/Население!K$2)*100000</f>
        <v>2.5659667279647604</v>
      </c>
      <c r="U86" s="46">
        <f>((SUM(Брой_случаи!K80:K86)-SUM(Брой_случаи!K73:K79))/SUM(Брой_случаи!K73:K79)*100)</f>
        <v>-100</v>
      </c>
      <c r="V86" s="45">
        <f>(SUM(Брой_случаи!L73:L86)/Население!L$2)*100000</f>
        <v>2.4480603202062898</v>
      </c>
      <c r="W86" s="46">
        <f>((SUM(Брой_случаи!L80:L86)-SUM(Брой_случаи!L73:L79))/SUM(Брой_случаи!L73:L79)*100)</f>
        <v>-100</v>
      </c>
      <c r="X86" s="45">
        <f>(SUM(Брой_случаи!M73:M86)/Население!M$2)*100000</f>
        <v>0</v>
      </c>
      <c r="Y86" s="46" t="e">
        <f>((SUM(Брой_случаи!M80:M86)-SUM(Брой_случаи!M73:M79))/SUM(Брой_случаи!M73:M79)*100)</f>
        <v>#DIV/0!</v>
      </c>
      <c r="Z86" s="45">
        <f>(SUM(Брой_случаи!N73:N86)/Население!N$2)*100000</f>
        <v>22.154001962211602</v>
      </c>
      <c r="AA86" s="46">
        <f>((SUM(Брой_случаи!N80:N86)-SUM(Брой_случаи!N73:N79))/SUM(Брой_случаи!N73:N79)*100)</f>
        <v>-63.414634146341463</v>
      </c>
      <c r="AB86" s="45">
        <f>(SUM(Брой_случаи!O73:O86)/Население!O$2)*100000</f>
        <v>0</v>
      </c>
      <c r="AC86" s="46" t="e">
        <f>((SUM(Брой_случаи!O80:O86)-SUM(Брой_случаи!O73:O79))/SUM(Брой_случаи!O73:O79)*100)</f>
        <v>#DIV/0!</v>
      </c>
      <c r="AD86" s="45">
        <f>(SUM(Брой_случаи!P73:P86)/Население!P$2)*100000</f>
        <v>5.5013647616427921</v>
      </c>
      <c r="AE86" s="46">
        <f>((SUM(Брой_случаи!P80:P86)-SUM(Брой_случаи!P73:P79))/SUM(Брой_случаи!P73:P79)*100)</f>
        <v>-70</v>
      </c>
      <c r="AF86" s="45">
        <f>(SUM(Брой_случаи!Q73:Q86)/Население!Q$2)*100000</f>
        <v>0.74984890544555272</v>
      </c>
      <c r="AG86" s="46">
        <f>((SUM(Брой_случаи!Q80:Q86)-SUM(Брой_случаи!Q73:Q79))/SUM(Брой_случаи!Q73:Q79)*100)</f>
        <v>-75</v>
      </c>
      <c r="AH86" s="45">
        <f>(SUM(Брой_случаи!R73:R86)/Население!R$2)*100000</f>
        <v>3.6104667430882125</v>
      </c>
      <c r="AI86" s="46">
        <f>((SUM(Брой_случаи!R80:R86)-SUM(Брой_случаи!R73:R79))/SUM(Брой_случаи!R73:R79)*100)</f>
        <v>0</v>
      </c>
      <c r="AJ86" s="45">
        <f>(SUM(Брой_случаи!S73:S86)/Население!S$2)*100000</f>
        <v>0.46408665426008344</v>
      </c>
      <c r="AK86" s="46">
        <f>((SUM(Брой_случаи!S80:S86)-SUM(Брой_случаи!S73:S79))/SUM(Брой_случаи!S73:S79)*100)</f>
        <v>-100</v>
      </c>
      <c r="AL86" s="45">
        <f>(SUM(Брой_случаи!T73:T86)/Население!T$2)*100000</f>
        <v>0</v>
      </c>
      <c r="AM86" s="46" t="e">
        <f>((SUM(Брой_случаи!T80:T86)-SUM(Брой_случаи!T73:T79))/SUM(Брой_случаи!T73:T79)*100)</f>
        <v>#DIV/0!</v>
      </c>
      <c r="AN86" s="45">
        <f>(SUM(Брой_случаи!U73:U86)/Население!U$2)*100000</f>
        <v>9.7762859889527967</v>
      </c>
      <c r="AO86" s="46">
        <f>((SUM(Брой_случаи!U80:U86)-SUM(Брой_случаи!U73:U79))/SUM(Брой_случаи!U73:U79)*100)</f>
        <v>25</v>
      </c>
      <c r="AP86" s="45">
        <f>(SUM(Брой_случаи!V73:V86)/Население!V$2)*100000</f>
        <v>2.8976548313564892</v>
      </c>
      <c r="AQ86" s="46">
        <f>((SUM(Брой_случаи!V80:V86)-SUM(Брой_случаи!V73:V79))/SUM(Брой_случаи!V73:V79)*100)</f>
        <v>-100</v>
      </c>
      <c r="AV86" s="45">
        <f>(SUM(Брой_случаи!Y73:Y86)/Население!Y$2)*100000</f>
        <v>0</v>
      </c>
      <c r="AW86" s="46" t="e">
        <f>((SUM(Брой_случаи!Y80:Y86)-SUM(Брой_случаи!Y73:Y79))/SUM(Брой_случаи!Y73:Y79)*100)</f>
        <v>#DIV/0!</v>
      </c>
      <c r="AX86" s="45">
        <f>(SUM(Брой_случаи!Z73:Z86)/Население!Z$2)*100000</f>
        <v>0</v>
      </c>
      <c r="AY86" s="46" t="e">
        <f>((SUM(Брой_случаи!Z80:Z86)-SUM(Брой_случаи!Z73:Z79))/SUM(Брой_случаи!Z73:Z79)*100)</f>
        <v>#DIV/0!</v>
      </c>
      <c r="AZ86" s="45">
        <f>(SUM(Брой_случаи!AA73:AA86)/Население!AA$2)*100000</f>
        <v>0.88763830514342013</v>
      </c>
      <c r="BA86" s="46">
        <f>((SUM(Брой_случаи!AA80:AA86)-SUM(Брой_случаи!AA73:AA79))/SUM(Брой_случаи!AA73:AA79)*100)</f>
        <v>0</v>
      </c>
      <c r="BB86" s="45">
        <f>(SUM(Брой_случаи!AB73:AB86)/Население!AB$2)*100000</f>
        <v>3.483066491739327</v>
      </c>
      <c r="BC86" s="46" t="e">
        <f>((SUM(Брой_случаи!AB80:AB86)-SUM(Брой_случаи!AB73:AB79))/SUM(Брой_случаи!AB73:AB79)*100)</f>
        <v>#DIV/0!</v>
      </c>
      <c r="BD86" s="45">
        <f>(SUM(Брой_случаи!AC73:AC86)/Население!AC$2)*100000</f>
        <v>37.499467337111689</v>
      </c>
      <c r="BE86" s="46">
        <f>((SUM(Брой_случаи!AC80:AC86)-SUM(Брой_случаи!AC73:AC79))/SUM(Брой_случаи!AC73:AC79)*100)</f>
        <v>-81.081081081081081</v>
      </c>
      <c r="BF86" s="45">
        <f>(SUM(Брой_случаи!AD73:AD86)/Население!AD$2)*100000</f>
        <v>8.4219405050978455</v>
      </c>
      <c r="BG86" s="46">
        <f>((SUM(Брой_случаи!AD80:AD86)-SUM(Брой_случаи!AD73:AD79))/SUM(Брой_случаи!AD73:AD79)*100)</f>
        <v>-59.13978494623656</v>
      </c>
      <c r="BH86" s="45">
        <f>(SUM(Брой_случаи!AE73:AE86)/Население!AE$2)*100000</f>
        <v>4.689647473732939</v>
      </c>
      <c r="BI86" s="46">
        <f>((SUM(Брой_случаи!AE80:AE86)-SUM(Брой_случаи!AE73:AE79))/SUM(Брой_случаи!AE73:AE79)*100)</f>
        <v>-60.683760683760681</v>
      </c>
    </row>
    <row r="87" spans="1:61" x14ac:dyDescent="0.3">
      <c r="A87" s="74">
        <f t="shared" si="1"/>
        <v>43982</v>
      </c>
      <c r="B87" s="45">
        <f>(SUM(Брой_случаи!B74:B87)/Население!B$2)*100000</f>
        <v>6.2769661770633052</v>
      </c>
      <c r="C87" s="46">
        <f>((SUM(Брой_случаи!B81:B87)-SUM(Брой_случаи!B74:B80))/SUM(Брой_случаи!B74:B80)*100)</f>
        <v>-88.235294117647058</v>
      </c>
      <c r="D87" s="45">
        <f>(SUM(Брой_случаи!C74:C87)/Население!C$2)*100000</f>
        <v>0</v>
      </c>
      <c r="E87" s="46" t="e">
        <f>((SUM(Брой_случаи!C81:C87)-SUM(Брой_случаи!C74:C80))/SUM(Брой_случаи!C74:C80)*100)</f>
        <v>#DIV/0!</v>
      </c>
      <c r="F87" s="45">
        <f>(SUM(Брой_случаи!D74:D87)/Население!D$2)*100000</f>
        <v>0</v>
      </c>
      <c r="G87" s="46" t="e">
        <f>((SUM(Брой_случаи!D81:D87)-SUM(Брой_случаи!D74:D80))/SUM(Брой_случаи!D74:D80)*100)</f>
        <v>#DIV/0!</v>
      </c>
      <c r="H87" s="45">
        <f>(SUM(Брой_случаи!E74:E87)/Население!E$2)*100000</f>
        <v>1.2899453063190121</v>
      </c>
      <c r="I87" s="46">
        <f>((SUM(Брой_случаи!E81:E87)-SUM(Брой_случаи!E74:E80))/SUM(Брой_случаи!E74:E80)*100)</f>
        <v>-50</v>
      </c>
      <c r="J87" s="45">
        <f>(SUM(Брой_случаи!F74:F87)/Население!F$2)*100000</f>
        <v>12.072191706404297</v>
      </c>
      <c r="K87" s="46">
        <f>((SUM(Брой_случаи!F81:F87)-SUM(Брой_случаи!F74:F80))/SUM(Брой_случаи!F74:F80)*100)</f>
        <v>-33.333333333333329</v>
      </c>
      <c r="L87" s="45">
        <f>(SUM(Брой_случаи!G74:G87)/Население!G$2)*100000</f>
        <v>1.8812315796074497</v>
      </c>
      <c r="M87" s="46">
        <f>((SUM(Брой_случаи!G81:G87)-SUM(Брой_случаи!G74:G80))/SUM(Брой_случаи!G74:G80)*100)</f>
        <v>-100</v>
      </c>
      <c r="N87" s="45">
        <f>(SUM(Брой_случаи!H74:H87)/Население!H$2)*100000</f>
        <v>0.93810390438845015</v>
      </c>
      <c r="O87" s="46">
        <f>((SUM(Брой_случаи!H81:H87)-SUM(Брой_случаи!H74:H80))/SUM(Брой_случаи!H74:H80)*100)</f>
        <v>-100</v>
      </c>
      <c r="P87" s="45">
        <f>(SUM(Брой_случаи!I74:I87)/Население!I$2)*100000</f>
        <v>0</v>
      </c>
      <c r="Q87" s="46" t="e">
        <f>((SUM(Брой_случаи!I81:I87)-SUM(Брой_случаи!I74:I80))/SUM(Брой_случаи!I74:I80)*100)</f>
        <v>#DIV/0!</v>
      </c>
      <c r="R87" s="45">
        <f>(SUM(Брой_случаи!J74:J87)/Население!J$2)*100000</f>
        <v>0</v>
      </c>
      <c r="S87" s="46" t="e">
        <f>((SUM(Брой_случаи!J81:J87)-SUM(Брой_случаи!J74:J80))/SUM(Брой_случаи!J74:J80)*100)</f>
        <v>#DIV/0!</v>
      </c>
      <c r="T87" s="45">
        <f>(SUM(Брой_случаи!K74:K87)/Население!K$2)*100000</f>
        <v>2.5659667279647604</v>
      </c>
      <c r="U87" s="46">
        <f>((SUM(Брой_случаи!K81:K87)-SUM(Брой_случаи!K74:K80))/SUM(Брой_случаи!K74:K80)*100)</f>
        <v>-100</v>
      </c>
      <c r="V87" s="45">
        <f>(SUM(Брой_случаи!L74:L87)/Население!L$2)*100000</f>
        <v>2.4480603202062898</v>
      </c>
      <c r="W87" s="46">
        <f>((SUM(Брой_случаи!L81:L87)-SUM(Брой_случаи!L74:L80))/SUM(Брой_случаи!L74:L80)*100)</f>
        <v>-100</v>
      </c>
      <c r="X87" s="45">
        <f>(SUM(Брой_случаи!M74:M87)/Население!M$2)*100000</f>
        <v>0</v>
      </c>
      <c r="Y87" s="46" t="e">
        <f>((SUM(Брой_случаи!M81:M87)-SUM(Брой_случаи!M74:M80))/SUM(Брой_случаи!M74:M80)*100)</f>
        <v>#DIV/0!</v>
      </c>
      <c r="Z87" s="45">
        <f>(SUM(Брой_случаи!N74:N87)/Население!N$2)*100000</f>
        <v>20.175966072728421</v>
      </c>
      <c r="AA87" s="46">
        <f>((SUM(Брой_случаи!N81:N87)-SUM(Брой_случаи!N74:N80))/SUM(Брой_случаи!N74:N80)*100)</f>
        <v>-72.5</v>
      </c>
      <c r="AB87" s="45">
        <f>(SUM(Брой_случаи!O74:O87)/Население!O$2)*100000</f>
        <v>0</v>
      </c>
      <c r="AC87" s="46" t="e">
        <f>((SUM(Брой_случаи!O81:O87)-SUM(Брой_случаи!O74:O80))/SUM(Брой_случаи!O74:O80)*100)</f>
        <v>#DIV/0!</v>
      </c>
      <c r="AD87" s="45">
        <f>(SUM(Брой_случаи!P74:P87)/Население!P$2)*100000</f>
        <v>4.2318190474175319</v>
      </c>
      <c r="AE87" s="46">
        <f>((SUM(Брой_случаи!P81:P87)-SUM(Брой_случаи!P74:P80))/SUM(Брой_случаи!P74:P80)*100)</f>
        <v>-57.142857142857139</v>
      </c>
      <c r="AF87" s="45">
        <f>(SUM(Брой_случаи!Q74:Q87)/Население!Q$2)*100000</f>
        <v>0.2999395621782211</v>
      </c>
      <c r="AG87" s="46">
        <f>((SUM(Брой_случаи!Q81:Q87)-SUM(Брой_случаи!Q74:Q80))/SUM(Брой_случаи!Q74:Q80)*100)</f>
        <v>0</v>
      </c>
      <c r="AH87" s="45">
        <f>(SUM(Брой_случаи!R74:R87)/Население!R$2)*100000</f>
        <v>5.4157001146323189</v>
      </c>
      <c r="AI87" s="46">
        <f>((SUM(Брой_случаи!R81:R87)-SUM(Брой_случаи!R74:R80))/SUM(Брой_случаи!R74:R80)*100)</f>
        <v>100</v>
      </c>
      <c r="AJ87" s="45">
        <f>(SUM(Брой_случаи!S74:S87)/Население!S$2)*100000</f>
        <v>0</v>
      </c>
      <c r="AK87" s="46" t="e">
        <f>((SUM(Брой_случаи!S81:S87)-SUM(Брой_случаи!S74:S80))/SUM(Брой_случаи!S74:S80)*100)</f>
        <v>#DIV/0!</v>
      </c>
      <c r="AL87" s="45">
        <f>(SUM(Брой_случаи!T74:T87)/Население!T$2)*100000</f>
        <v>0</v>
      </c>
      <c r="AM87" s="46" t="e">
        <f>((SUM(Брой_случаи!T81:T87)-SUM(Брой_случаи!T74:T80))/SUM(Брой_случаи!T74:T80)*100)</f>
        <v>#DIV/0!</v>
      </c>
      <c r="AN87" s="45">
        <f>(SUM(Брой_случаи!U74:U87)/Население!U$2)*100000</f>
        <v>10.862539987725329</v>
      </c>
      <c r="AO87" s="46">
        <f>((SUM(Брой_случаи!U81:U87)-SUM(Брой_случаи!U74:U80))/SUM(Брой_случаи!U74:U80)*100)</f>
        <v>50</v>
      </c>
      <c r="AP87" s="45">
        <f>(SUM(Брой_случаи!V74:V87)/Население!V$2)*100000</f>
        <v>0.96588494378549627</v>
      </c>
      <c r="AQ87" s="46">
        <f>((SUM(Брой_случаи!V81:V87)-SUM(Брой_случаи!V74:V80))/SUM(Брой_случаи!V74:V80)*100)</f>
        <v>-100</v>
      </c>
      <c r="AV87" s="45">
        <f>(SUM(Брой_случаи!Y74:Y87)/Население!Y$2)*100000</f>
        <v>0</v>
      </c>
      <c r="AW87" s="46" t="e">
        <f>((SUM(Брой_случаи!Y81:Y87)-SUM(Брой_случаи!Y74:Y80))/SUM(Брой_случаи!Y74:Y80)*100)</f>
        <v>#DIV/0!</v>
      </c>
      <c r="AX87" s="45">
        <f>(SUM(Брой_случаи!Z74:Z87)/Население!Z$2)*100000</f>
        <v>0</v>
      </c>
      <c r="AY87" s="46" t="e">
        <f>((SUM(Брой_случаи!Z81:Z87)-SUM(Брой_случаи!Z74:Z80))/SUM(Брой_случаи!Z74:Z80)*100)</f>
        <v>#DIV/0!</v>
      </c>
      <c r="AZ87" s="45">
        <f>(SUM(Брой_случаи!AA74:AA87)/Население!AA$2)*100000</f>
        <v>0.88763830514342013</v>
      </c>
      <c r="BA87" s="46">
        <f>((SUM(Брой_случаи!AA81:AA87)-SUM(Брой_случаи!AA74:AA80))/SUM(Брой_случаи!AA74:AA80)*100)</f>
        <v>0</v>
      </c>
      <c r="BB87" s="45">
        <f>(SUM(Брой_случаи!AB74:AB87)/Население!AB$2)*100000</f>
        <v>3.483066491739327</v>
      </c>
      <c r="BC87" s="46" t="e">
        <f>((SUM(Брой_случаи!AB81:AB87)-SUM(Брой_случаи!AB74:AB80))/SUM(Брой_случаи!AB74:AB80)*100)</f>
        <v>#DIV/0!</v>
      </c>
      <c r="BD87" s="45">
        <f>(SUM(Брой_случаи!AC74:AC87)/Население!AC$2)*100000</f>
        <v>34.090424851919721</v>
      </c>
      <c r="BE87" s="46">
        <f>((SUM(Брой_случаи!AC81:AC87)-SUM(Брой_случаи!AC74:AC80))/SUM(Брой_случаи!AC74:AC80)*100)</f>
        <v>-85.714285714285708</v>
      </c>
      <c r="BF87" s="45">
        <f>(SUM(Брой_случаи!AD74:AD87)/Население!AD$2)*100000</f>
        <v>7.9719131498636093</v>
      </c>
      <c r="BG87" s="46">
        <f>((SUM(Брой_случаи!AD81:AD87)-SUM(Брой_случаи!AD74:AD80))/SUM(Брой_случаи!AD74:AD80)*100)</f>
        <v>-57.47126436781609</v>
      </c>
      <c r="BH87" s="45">
        <f>(SUM(Брой_случаи!AE74:AE87)/Население!AE$2)*100000</f>
        <v>4.3731681963644586</v>
      </c>
      <c r="BI87" s="46">
        <f>((SUM(Брой_случаи!AE81:AE87)-SUM(Брой_случаи!AE74:AE80))/SUM(Брой_случаи!AE74:AE80)*100)</f>
        <v>-59.907834101382484</v>
      </c>
    </row>
    <row r="88" spans="1:61" x14ac:dyDescent="0.3">
      <c r="A88" s="74">
        <f t="shared" si="1"/>
        <v>43983</v>
      </c>
      <c r="B88" s="45">
        <f>(SUM(Брой_случаи!B75:B88)/Население!B$2)*100000</f>
        <v>4.9554996134710301</v>
      </c>
      <c r="C88" s="46">
        <f>((SUM(Брой_случаи!B82:B88)-SUM(Брой_случаи!B75:B81))/SUM(Брой_случаи!B75:B81)*100)</f>
        <v>-84.615384615384613</v>
      </c>
      <c r="D88" s="45">
        <f>(SUM(Брой_случаи!C75:C88)/Население!C$2)*100000</f>
        <v>0</v>
      </c>
      <c r="E88" s="46" t="e">
        <f>((SUM(Брой_случаи!C82:C88)-SUM(Брой_случаи!C75:C81))/SUM(Брой_случаи!C75:C81)*100)</f>
        <v>#DIV/0!</v>
      </c>
      <c r="F88" s="45">
        <f>(SUM(Брой_случаи!D75:D88)/Население!D$2)*100000</f>
        <v>0</v>
      </c>
      <c r="G88" s="46" t="e">
        <f>((SUM(Брой_случаи!D82:D88)-SUM(Брой_случаи!D75:D81))/SUM(Брой_случаи!D75:D81)*100)</f>
        <v>#DIV/0!</v>
      </c>
      <c r="H88" s="45">
        <f>(SUM(Брой_случаи!E75:E88)/Население!E$2)*100000</f>
        <v>1.2899453063190121</v>
      </c>
      <c r="I88" s="46">
        <f>((SUM(Брой_случаи!E82:E88)-SUM(Брой_случаи!E75:E81))/SUM(Брой_случаи!E75:E81)*100)</f>
        <v>-100</v>
      </c>
      <c r="J88" s="45">
        <f>(SUM(Брой_случаи!F75:F88)/Население!F$2)*100000</f>
        <v>12.072191706404297</v>
      </c>
      <c r="K88" s="46">
        <f>((SUM(Брой_случаи!F82:F88)-SUM(Брой_случаи!F75:F81))/SUM(Брой_случаи!F75:F81)*100)</f>
        <v>-33.333333333333329</v>
      </c>
      <c r="L88" s="45">
        <f>(SUM(Брой_случаи!G75:G88)/Население!G$2)*100000</f>
        <v>1.8812315796074497</v>
      </c>
      <c r="M88" s="46">
        <f>((SUM(Брой_случаи!G82:G88)-SUM(Брой_случаи!G75:G81))/SUM(Брой_случаи!G75:G81)*100)</f>
        <v>-100</v>
      </c>
      <c r="N88" s="45">
        <f>(SUM(Брой_случаи!H75:H88)/Население!H$2)*100000</f>
        <v>0.93810390438845015</v>
      </c>
      <c r="O88" s="46">
        <f>((SUM(Брой_случаи!H82:H88)-SUM(Брой_случаи!H75:H81))/SUM(Брой_случаи!H75:H81)*100)</f>
        <v>-100</v>
      </c>
      <c r="P88" s="45">
        <f>(SUM(Брой_случаи!I75:I88)/Население!I$2)*100000</f>
        <v>0</v>
      </c>
      <c r="Q88" s="46" t="e">
        <f>((SUM(Брой_случаи!I82:I88)-SUM(Брой_случаи!I75:I81))/SUM(Брой_случаи!I75:I81)*100)</f>
        <v>#DIV/0!</v>
      </c>
      <c r="R88" s="45">
        <f>(SUM(Брой_случаи!J75:J88)/Население!J$2)*100000</f>
        <v>0</v>
      </c>
      <c r="S88" s="46" t="e">
        <f>((SUM(Брой_случаи!J82:J88)-SUM(Брой_случаи!J75:J81))/SUM(Брой_случаи!J75:J81)*100)</f>
        <v>#DIV/0!</v>
      </c>
      <c r="T88" s="45">
        <f>(SUM(Брой_случаи!K75:K88)/Население!K$2)*100000</f>
        <v>2.5659667279647604</v>
      </c>
      <c r="U88" s="46">
        <f>((SUM(Брой_случаи!K82:K88)-SUM(Брой_случаи!K75:K81))/SUM(Брой_случаи!K75:K81)*100)</f>
        <v>-100</v>
      </c>
      <c r="V88" s="45">
        <f>(SUM(Брой_случаи!L75:L88)/Население!L$2)*100000</f>
        <v>2.4480603202062898</v>
      </c>
      <c r="W88" s="46">
        <f>((SUM(Брой_случаи!L82:L88)-SUM(Брой_случаи!L75:L81))/SUM(Брой_случаи!L75:L81)*100)</f>
        <v>-100</v>
      </c>
      <c r="X88" s="45">
        <f>(SUM(Брой_случаи!M75:M88)/Население!M$2)*100000</f>
        <v>0</v>
      </c>
      <c r="Y88" s="46" t="e">
        <f>((SUM(Брой_случаи!M82:M88)-SUM(Брой_случаи!M75:M81))/SUM(Брой_случаи!M75:M81)*100)</f>
        <v>#DIV/0!</v>
      </c>
      <c r="Z88" s="45">
        <f>(SUM(Брой_случаи!N75:N88)/Население!N$2)*100000</f>
        <v>19.780358894831789</v>
      </c>
      <c r="AA88" s="46">
        <f>((SUM(Брой_случаи!N82:N88)-SUM(Брой_случаи!N75:N81))/SUM(Брой_случаи!N75:N81)*100)</f>
        <v>-71.794871794871796</v>
      </c>
      <c r="AB88" s="45">
        <f>(SUM(Брой_случаи!O75:O88)/Население!O$2)*100000</f>
        <v>0</v>
      </c>
      <c r="AC88" s="46" t="e">
        <f>((SUM(Брой_случаи!O82:O88)-SUM(Брой_случаи!O75:O81))/SUM(Брой_случаи!O75:O81)*100)</f>
        <v>#DIV/0!</v>
      </c>
      <c r="AD88" s="45">
        <f>(SUM(Брой_случаи!P75:P88)/Население!P$2)*100000</f>
        <v>4.2318190474175319</v>
      </c>
      <c r="AE88" s="46">
        <f>((SUM(Брой_случаи!P82:P88)-SUM(Брой_случаи!P75:P81))/SUM(Брой_случаи!P75:P81)*100)</f>
        <v>-57.142857142857139</v>
      </c>
      <c r="AF88" s="45">
        <f>(SUM(Брой_случаи!Q75:Q88)/Население!Q$2)*100000</f>
        <v>0.14996978108911055</v>
      </c>
      <c r="AG88" s="46">
        <f>((SUM(Брой_случаи!Q82:Q88)-SUM(Брой_случаи!Q75:Q81))/SUM(Брой_случаи!Q75:Q81)*100)</f>
        <v>-100</v>
      </c>
      <c r="AH88" s="45">
        <f>(SUM(Брой_случаи!R75:R88)/Население!R$2)*100000</f>
        <v>5.4157001146323189</v>
      </c>
      <c r="AI88" s="46">
        <f>((SUM(Брой_случаи!R82:R88)-SUM(Брой_случаи!R75:R81))/SUM(Брой_случаи!R75:R81)*100)</f>
        <v>100</v>
      </c>
      <c r="AJ88" s="45">
        <f>(SUM(Брой_случаи!S75:S88)/Население!S$2)*100000</f>
        <v>0</v>
      </c>
      <c r="AK88" s="46" t="e">
        <f>((SUM(Брой_случаи!S82:S88)-SUM(Брой_случаи!S75:S81))/SUM(Брой_случаи!S75:S81)*100)</f>
        <v>#DIV/0!</v>
      </c>
      <c r="AL88" s="45">
        <f>(SUM(Брой_случаи!T75:T88)/Население!T$2)*100000</f>
        <v>0</v>
      </c>
      <c r="AM88" s="46" t="e">
        <f>((SUM(Брой_случаи!T82:T88)-SUM(Брой_случаи!T75:T81))/SUM(Брой_случаи!T75:T81)*100)</f>
        <v>#DIV/0!</v>
      </c>
      <c r="AN88" s="45">
        <f>(SUM(Брой_случаи!U75:U88)/Население!U$2)*100000</f>
        <v>10.862539987725329</v>
      </c>
      <c r="AO88" s="46">
        <f>((SUM(Брой_случаи!U82:U88)-SUM(Брой_случаи!U75:U81))/SUM(Брой_случаи!U75:U81)*100)</f>
        <v>50</v>
      </c>
      <c r="AP88" s="45">
        <f>(SUM(Брой_случаи!V75:V88)/Население!V$2)*100000</f>
        <v>0.96588494378549627</v>
      </c>
      <c r="AQ88" s="46">
        <f>((SUM(Брой_случаи!V82:V88)-SUM(Брой_случаи!V75:V81))/SUM(Брой_случаи!V75:V81)*100)</f>
        <v>-100</v>
      </c>
      <c r="AV88" s="45">
        <f>(SUM(Брой_случаи!Y75:Y88)/Население!Y$2)*100000</f>
        <v>0</v>
      </c>
      <c r="AW88" s="46" t="e">
        <f>((SUM(Брой_случаи!Y82:Y88)-SUM(Брой_случаи!Y75:Y81))/SUM(Брой_случаи!Y75:Y81)*100)</f>
        <v>#DIV/0!</v>
      </c>
      <c r="AX88" s="45">
        <f>(SUM(Брой_случаи!Z75:Z88)/Население!Z$2)*100000</f>
        <v>0</v>
      </c>
      <c r="AY88" s="46" t="e">
        <f>((SUM(Брой_случаи!Z82:Z88)-SUM(Брой_случаи!Z75:Z81))/SUM(Брой_случаи!Z75:Z81)*100)</f>
        <v>#DIV/0!</v>
      </c>
      <c r="AZ88" s="45">
        <f>(SUM(Брой_случаи!AA75:AA88)/Население!AA$2)*100000</f>
        <v>0.88763830514342013</v>
      </c>
      <c r="BA88" s="46">
        <f>((SUM(Брой_случаи!AA82:AA88)-SUM(Брой_случаи!AA75:AA81))/SUM(Брой_случаи!AA75:AA81)*100)</f>
        <v>0</v>
      </c>
      <c r="BB88" s="45">
        <f>(SUM(Брой_случаи!AB75:AB88)/Население!AB$2)*100000</f>
        <v>3.483066491739327</v>
      </c>
      <c r="BC88" s="46" t="e">
        <f>((SUM(Брой_случаи!AB82:AB88)-SUM(Брой_случаи!AB75:AB81))/SUM(Брой_случаи!AB75:AB81)*100)</f>
        <v>#DIV/0!</v>
      </c>
      <c r="BD88" s="45">
        <f>(SUM(Брой_случаи!AC75:AC88)/Население!AC$2)*100000</f>
        <v>32.385903609323734</v>
      </c>
      <c r="BE88" s="46">
        <f>((SUM(Брой_случаи!AC82:AC88)-SUM(Брой_случаи!AC75:AC81))/SUM(Брой_случаи!AC75:AC81)*100)</f>
        <v>-84.848484848484844</v>
      </c>
      <c r="BF88" s="45">
        <f>(SUM(Брой_случаи!AD75:AD88)/Население!AD$2)*100000</f>
        <v>7.3290169281004154</v>
      </c>
      <c r="BG88" s="46">
        <f>((SUM(Брой_случаи!AD82:AD88)-SUM(Брой_случаи!AD75:AD81))/SUM(Брой_случаи!AD75:AD81)*100)</f>
        <v>-50</v>
      </c>
      <c r="BH88" s="45">
        <f>(SUM(Брой_случаи!AE75:AE88)/Население!AE$2)*100000</f>
        <v>4.1142306057902474</v>
      </c>
      <c r="BI88" s="46">
        <f>((SUM(Брой_случаи!AE82:AE88)-SUM(Брой_случаи!AE75:AE81))/SUM(Брой_случаи!AE75:AE81)*100)</f>
        <v>-56.999999999999993</v>
      </c>
    </row>
    <row r="89" spans="1:61" x14ac:dyDescent="0.3">
      <c r="A89" s="74">
        <f t="shared" si="1"/>
        <v>43984</v>
      </c>
      <c r="B89" s="45">
        <f>(SUM(Брой_случаи!B76:B89)/Население!B$2)*100000</f>
        <v>4.9554996134710301</v>
      </c>
      <c r="C89" s="46">
        <f>((SUM(Брой_случаи!B83:B89)-SUM(Брой_случаи!B76:B82))/SUM(Брой_случаи!B76:B82)*100)</f>
        <v>-84.615384615384613</v>
      </c>
      <c r="D89" s="45">
        <f>(SUM(Брой_случаи!C76:C89)/Население!C$2)*100000</f>
        <v>0</v>
      </c>
      <c r="E89" s="46" t="e">
        <f>((SUM(Брой_случаи!C83:C89)-SUM(Брой_случаи!C76:C82))/SUM(Брой_случаи!C76:C82)*100)</f>
        <v>#DIV/0!</v>
      </c>
      <c r="F89" s="45">
        <f>(SUM(Брой_случаи!D76:D89)/Население!D$2)*100000</f>
        <v>0</v>
      </c>
      <c r="G89" s="46" t="e">
        <f>((SUM(Брой_случаи!D83:D89)-SUM(Брой_случаи!D76:D82))/SUM(Брой_случаи!D76:D82)*100)</f>
        <v>#DIV/0!</v>
      </c>
      <c r="H89" s="45">
        <f>(SUM(Брой_случаи!E76:E89)/Население!E$2)*100000</f>
        <v>1.2899453063190121</v>
      </c>
      <c r="I89" s="46">
        <f>((SUM(Брой_случаи!E83:E89)-SUM(Брой_случаи!E76:E82))/SUM(Брой_случаи!E76:E82)*100)</f>
        <v>-100</v>
      </c>
      <c r="J89" s="45">
        <f>(SUM(Брой_случаи!F76:F89)/Население!F$2)*100000</f>
        <v>12.072191706404297</v>
      </c>
      <c r="K89" s="46">
        <f>((SUM(Брой_случаи!F83:F89)-SUM(Брой_случаи!F76:F82))/SUM(Брой_случаи!F76:F82)*100)</f>
        <v>-33.333333333333329</v>
      </c>
      <c r="L89" s="45">
        <f>(SUM(Брой_случаи!G76:G89)/Население!G$2)*100000</f>
        <v>1.8812315796074497</v>
      </c>
      <c r="M89" s="46">
        <f>((SUM(Брой_случаи!G83:G89)-SUM(Брой_случаи!G76:G82))/SUM(Брой_случаи!G76:G82)*100)</f>
        <v>-100</v>
      </c>
      <c r="N89" s="45">
        <f>(SUM(Брой_случаи!H76:H89)/Население!H$2)*100000</f>
        <v>0.93810390438845015</v>
      </c>
      <c r="O89" s="46">
        <f>((SUM(Брой_случаи!H83:H89)-SUM(Брой_случаи!H76:H82))/SUM(Брой_случаи!H76:H82)*100)</f>
        <v>-100</v>
      </c>
      <c r="P89" s="45">
        <f>(SUM(Брой_случаи!I76:I89)/Население!I$2)*100000</f>
        <v>0</v>
      </c>
      <c r="Q89" s="46" t="e">
        <f>((SUM(Брой_случаи!I83:I89)-SUM(Брой_случаи!I76:I82))/SUM(Брой_случаи!I76:I82)*100)</f>
        <v>#DIV/0!</v>
      </c>
      <c r="R89" s="45">
        <f>(SUM(Брой_случаи!J76:J89)/Население!J$2)*100000</f>
        <v>0</v>
      </c>
      <c r="S89" s="46" t="e">
        <f>((SUM(Брой_случаи!J83:J89)-SUM(Брой_случаи!J76:J82))/SUM(Брой_случаи!J76:J82)*100)</f>
        <v>#DIV/0!</v>
      </c>
      <c r="T89" s="45">
        <f>(SUM(Брой_случаи!K76:K89)/Население!K$2)*100000</f>
        <v>1.7106444853098404</v>
      </c>
      <c r="U89" s="46">
        <f>((SUM(Брой_случаи!K83:K89)-SUM(Брой_случаи!K76:K82))/SUM(Брой_случаи!K76:K82)*100)</f>
        <v>-100</v>
      </c>
      <c r="V89" s="45">
        <f>(SUM(Брой_случаи!L76:L89)/Население!L$2)*100000</f>
        <v>2.4480603202062898</v>
      </c>
      <c r="W89" s="46">
        <f>((SUM(Брой_случаи!L83:L89)-SUM(Брой_случаи!L76:L82))/SUM(Брой_случаи!L76:L82)*100)</f>
        <v>-100</v>
      </c>
      <c r="X89" s="45">
        <f>(SUM(Брой_случаи!M76:M89)/Население!M$2)*100000</f>
        <v>0</v>
      </c>
      <c r="Y89" s="46" t="e">
        <f>((SUM(Брой_случаи!M83:M89)-SUM(Брой_случаи!M76:M82))/SUM(Брой_случаи!M76:M82)*100)</f>
        <v>#DIV/0!</v>
      </c>
      <c r="Z89" s="45">
        <f>(SUM(Брой_случаи!N76:N89)/Население!N$2)*100000</f>
        <v>20.571573250625061</v>
      </c>
      <c r="AA89" s="46">
        <f>((SUM(Брой_случаи!N83:N89)-SUM(Брой_случаи!N76:N82))/SUM(Брой_случаи!N76:N82)*100)</f>
        <v>-63.157894736842103</v>
      </c>
      <c r="AB89" s="45">
        <f>(SUM(Брой_случаи!O76:O89)/Население!O$2)*100000</f>
        <v>0</v>
      </c>
      <c r="AC89" s="46" t="e">
        <f>((SUM(Брой_случаи!O83:O89)-SUM(Брой_случаи!O76:O82))/SUM(Брой_случаи!O76:O82)*100)</f>
        <v>#DIV/0!</v>
      </c>
      <c r="AD89" s="45">
        <f>(SUM(Брой_случаи!P76:P89)/Население!P$2)*100000</f>
        <v>4.2318190474175319</v>
      </c>
      <c r="AE89" s="46">
        <f>((SUM(Брой_случаи!P83:P89)-SUM(Брой_случаи!P76:P82))/SUM(Брой_случаи!P76:P82)*100)</f>
        <v>-88.888888888888886</v>
      </c>
      <c r="AF89" s="45">
        <f>(SUM(Брой_случаи!Q76:Q89)/Население!Q$2)*100000</f>
        <v>0.14996978108911055</v>
      </c>
      <c r="AG89" s="46">
        <f>((SUM(Брой_случаи!Q83:Q89)-SUM(Брой_случаи!Q76:Q82))/SUM(Брой_случаи!Q76:Q82)*100)</f>
        <v>-100</v>
      </c>
      <c r="AH89" s="45">
        <f>(SUM(Брой_случаи!R76:R89)/Население!R$2)*100000</f>
        <v>5.4157001146323189</v>
      </c>
      <c r="AI89" s="46">
        <f>((SUM(Брой_случаи!R83:R89)-SUM(Брой_случаи!R76:R82))/SUM(Брой_случаи!R76:R82)*100)</f>
        <v>100</v>
      </c>
      <c r="AJ89" s="45">
        <f>(SUM(Брой_случаи!S76:S89)/Население!S$2)*100000</f>
        <v>0</v>
      </c>
      <c r="AK89" s="46" t="e">
        <f>((SUM(Брой_случаи!S83:S89)-SUM(Брой_случаи!S76:S82))/SUM(Брой_случаи!S76:S82)*100)</f>
        <v>#DIV/0!</v>
      </c>
      <c r="AL89" s="45">
        <f>(SUM(Брой_случаи!T76:T89)/Население!T$2)*100000</f>
        <v>0</v>
      </c>
      <c r="AM89" s="46" t="e">
        <f>((SUM(Брой_случаи!T83:T89)-SUM(Брой_случаи!T76:T82))/SUM(Брой_случаи!T76:T82)*100)</f>
        <v>#DIV/0!</v>
      </c>
      <c r="AN89" s="45">
        <f>(SUM(Брой_случаи!U76:U89)/Население!U$2)*100000</f>
        <v>11.405666987111596</v>
      </c>
      <c r="AO89" s="46">
        <f>((SUM(Брой_случаи!U83:U89)-SUM(Брой_случаи!U76:U82))/SUM(Брой_случаи!U76:U82)*100)</f>
        <v>33.333333333333329</v>
      </c>
      <c r="AP89" s="45">
        <f>(SUM(Брой_случаи!V76:V89)/Население!V$2)*100000</f>
        <v>0.96588494378549627</v>
      </c>
      <c r="AQ89" s="46">
        <f>((SUM(Брой_случаи!V83:V89)-SUM(Брой_случаи!V76:V82))/SUM(Брой_случаи!V76:V82)*100)</f>
        <v>-100</v>
      </c>
      <c r="AV89" s="45">
        <f>(SUM(Брой_случаи!Y76:Y89)/Население!Y$2)*100000</f>
        <v>0</v>
      </c>
      <c r="AW89" s="46" t="e">
        <f>((SUM(Брой_случаи!Y83:Y89)-SUM(Брой_случаи!Y76:Y82))/SUM(Брой_случаи!Y76:Y82)*100)</f>
        <v>#DIV/0!</v>
      </c>
      <c r="AX89" s="45">
        <f>(SUM(Брой_случаи!Z76:Z89)/Население!Z$2)*100000</f>
        <v>0</v>
      </c>
      <c r="AY89" s="46" t="e">
        <f>((SUM(Брой_случаи!Z83:Z89)-SUM(Брой_случаи!Z76:Z82))/SUM(Брой_случаи!Z76:Z82)*100)</f>
        <v>#DIV/0!</v>
      </c>
      <c r="AZ89" s="45">
        <f>(SUM(Брой_случаи!AA76:AA89)/Население!AA$2)*100000</f>
        <v>0.88763830514342013</v>
      </c>
      <c r="BA89" s="46">
        <f>((SUM(Брой_случаи!AA83:AA89)-SUM(Брой_случаи!AA76:AA82))/SUM(Брой_случаи!AA76:AA82)*100)</f>
        <v>0</v>
      </c>
      <c r="BB89" s="45">
        <f>(SUM(Брой_случаи!AB76:AB89)/Население!AB$2)*100000</f>
        <v>4.6440886556524363</v>
      </c>
      <c r="BC89" s="46">
        <f>((SUM(Брой_случаи!AB83:AB89)-SUM(Брой_случаи!AB76:AB82))/SUM(Брой_случаи!AB76:AB82)*100)</f>
        <v>600</v>
      </c>
      <c r="BD89" s="45">
        <f>(SUM(Брой_случаи!AC76:AC89)/Население!AC$2)*100000</f>
        <v>36.647206715813695</v>
      </c>
      <c r="BE89" s="46">
        <f>((SUM(Брой_случаи!AC83:AC89)-SUM(Брой_случаи!AC76:AC82))/SUM(Брой_случаи!AC76:AC82)*100)</f>
        <v>-51.724137931034484</v>
      </c>
      <c r="BF89" s="45">
        <f>(SUM(Брой_случаи!AD76:AD89)/Население!AD$2)*100000</f>
        <v>6.4289622176319439</v>
      </c>
      <c r="BG89" s="46">
        <f>((SUM(Брой_случаи!AD83:AD89)-SUM(Брой_случаи!AD76:AD82))/SUM(Брой_случаи!AD76:AD82)*100)</f>
        <v>-43.75</v>
      </c>
      <c r="BH89" s="45">
        <f>(SUM(Брой_случаи!AE76:AE89)/Население!AE$2)*100000</f>
        <v>4.0423034972974108</v>
      </c>
      <c r="BI89" s="46">
        <f>((SUM(Брой_случаи!AE83:AE89)-SUM(Брой_случаи!AE76:AE82))/SUM(Брой_случаи!AE76:AE82)*100)</f>
        <v>-48.924731182795696</v>
      </c>
    </row>
    <row r="90" spans="1:61" x14ac:dyDescent="0.3">
      <c r="A90" s="74">
        <f t="shared" si="1"/>
        <v>43985</v>
      </c>
      <c r="B90" s="45">
        <f>(SUM(Брой_случаи!B77:B90)/Население!B$2)*100000</f>
        <v>3.9643996907768244</v>
      </c>
      <c r="C90" s="46">
        <f>((SUM(Брой_случаи!B84:B90)-SUM(Брой_случаи!B77:B83))/SUM(Брой_случаи!B77:B83)*100)</f>
        <v>-80</v>
      </c>
      <c r="D90" s="45">
        <f>(SUM(Брой_случаи!C77:C90)/Население!C$2)*100000</f>
        <v>0</v>
      </c>
      <c r="E90" s="46" t="e">
        <f>((SUM(Брой_случаи!C84:C90)-SUM(Брой_случаи!C77:C83))/SUM(Брой_случаи!C77:C83)*100)</f>
        <v>#DIV/0!</v>
      </c>
      <c r="F90" s="45">
        <f>(SUM(Брой_случаи!D77:D90)/Население!D$2)*100000</f>
        <v>0</v>
      </c>
      <c r="G90" s="46" t="e">
        <f>((SUM(Брой_случаи!D84:D90)-SUM(Брой_случаи!D77:D83))/SUM(Брой_случаи!D77:D83)*100)</f>
        <v>#DIV/0!</v>
      </c>
      <c r="H90" s="45">
        <f>(SUM(Брой_случаи!E77:E90)/Население!E$2)*100000</f>
        <v>1.2899453063190121</v>
      </c>
      <c r="I90" s="46">
        <f>((SUM(Брой_случаи!E84:E90)-SUM(Брой_случаи!E77:E83))/SUM(Брой_случаи!E77:E83)*100)</f>
        <v>-100</v>
      </c>
      <c r="J90" s="45">
        <f>(SUM(Брой_случаи!F77:F90)/Население!F$2)*100000</f>
        <v>9.6577533651234369</v>
      </c>
      <c r="K90" s="46">
        <f>((SUM(Брой_случаи!F84:F90)-SUM(Брой_случаи!F77:F83))/SUM(Брой_случаи!F77:F83)*100)</f>
        <v>66.666666666666657</v>
      </c>
      <c r="L90" s="45">
        <f>(SUM(Брой_случаи!G77:G90)/Население!G$2)*100000</f>
        <v>0.62707719320248323</v>
      </c>
      <c r="M90" s="46">
        <f>((SUM(Брой_случаи!G84:G90)-SUM(Брой_случаи!G77:G83))/SUM(Брой_случаи!G77:G83)*100)</f>
        <v>-100</v>
      </c>
      <c r="N90" s="45">
        <f>(SUM(Брой_случаи!H77:H90)/Население!H$2)*100000</f>
        <v>0.93810390438845015</v>
      </c>
      <c r="O90" s="46">
        <f>((SUM(Брой_случаи!H84:H90)-SUM(Брой_случаи!H77:H83))/SUM(Брой_случаи!H77:H83)*100)</f>
        <v>-100</v>
      </c>
      <c r="P90" s="45">
        <f>(SUM(Брой_случаи!I77:I90)/Население!I$2)*100000</f>
        <v>0</v>
      </c>
      <c r="Q90" s="46" t="e">
        <f>((SUM(Брой_случаи!I84:I90)-SUM(Брой_случаи!I77:I83))/SUM(Брой_случаи!I77:I83)*100)</f>
        <v>#DIV/0!</v>
      </c>
      <c r="R90" s="45">
        <f>(SUM(Брой_случаи!J77:J90)/Население!J$2)*100000</f>
        <v>0</v>
      </c>
      <c r="S90" s="46" t="e">
        <f>((SUM(Брой_случаи!J84:J90)-SUM(Брой_случаи!J77:J83))/SUM(Брой_случаи!J77:J83)*100)</f>
        <v>#DIV/0!</v>
      </c>
      <c r="T90" s="45">
        <f>(SUM(Брой_случаи!K77:K90)/Население!K$2)*100000</f>
        <v>1.7106444853098404</v>
      </c>
      <c r="U90" s="46">
        <f>((SUM(Брой_случаи!K84:K90)-SUM(Брой_случаи!K77:K83))/SUM(Брой_случаи!K77:K83)*100)</f>
        <v>-100</v>
      </c>
      <c r="V90" s="45">
        <f>(SUM(Брой_случаи!L77:L90)/Население!L$2)*100000</f>
        <v>2.4480603202062898</v>
      </c>
      <c r="W90" s="46">
        <f>((SUM(Брой_случаи!L84:L90)-SUM(Брой_случаи!L77:L83))/SUM(Брой_случаи!L77:L83)*100)</f>
        <v>-100</v>
      </c>
      <c r="X90" s="45">
        <f>(SUM(Брой_случаи!M77:M90)/Население!M$2)*100000</f>
        <v>0</v>
      </c>
      <c r="Y90" s="46" t="e">
        <f>((SUM(Брой_случаи!M84:M90)-SUM(Брой_случаи!M77:M83))/SUM(Брой_случаи!M77:M83)*100)</f>
        <v>#DIV/0!</v>
      </c>
      <c r="Z90" s="45">
        <f>(SUM(Брой_случаи!N77:N90)/Население!N$2)*100000</f>
        <v>19.780358894831789</v>
      </c>
      <c r="AA90" s="46">
        <f>((SUM(Брой_случаи!N84:N90)-SUM(Брой_случаи!N77:N83))/SUM(Брой_случаи!N77:N83)*100)</f>
        <v>-64.86486486486487</v>
      </c>
      <c r="AB90" s="45">
        <f>(SUM(Брой_случаи!O77:O90)/Население!O$2)*100000</f>
        <v>0.83899656011410351</v>
      </c>
      <c r="AC90" s="46" t="e">
        <f>((SUM(Брой_случаи!O84:O90)-SUM(Брой_случаи!O77:O83))/SUM(Брой_случаи!O77:O83)*100)</f>
        <v>#DIV/0!</v>
      </c>
      <c r="AD90" s="45">
        <f>(SUM(Брой_случаи!P77:P90)/Население!P$2)*100000</f>
        <v>2.5390914284505195</v>
      </c>
      <c r="AE90" s="46">
        <f>((SUM(Брой_случаи!P84:P90)-SUM(Брой_случаи!P77:P83))/SUM(Брой_случаи!P77:P83)*100)</f>
        <v>-80</v>
      </c>
      <c r="AF90" s="45">
        <f>(SUM(Брой_случаи!Q77:Q90)/Население!Q$2)*100000</f>
        <v>0.14996978108911055</v>
      </c>
      <c r="AG90" s="46">
        <f>((SUM(Брой_случаи!Q84:Q90)-SUM(Брой_случаи!Q77:Q83))/SUM(Брой_случаи!Q77:Q83)*100)</f>
        <v>-100</v>
      </c>
      <c r="AH90" s="45">
        <f>(SUM(Брой_случаи!R77:R90)/Население!R$2)*100000</f>
        <v>5.4157001146323189</v>
      </c>
      <c r="AI90" s="46">
        <f>((SUM(Брой_случаи!R84:R90)-SUM(Брой_случаи!R77:R83))/SUM(Брой_случаи!R77:R83)*100)</f>
        <v>100</v>
      </c>
      <c r="AJ90" s="45">
        <f>(SUM(Брой_случаи!S77:S90)/Население!S$2)*100000</f>
        <v>0</v>
      </c>
      <c r="AK90" s="46" t="e">
        <f>((SUM(Брой_случаи!S84:S90)-SUM(Брой_случаи!S77:S83))/SUM(Брой_случаи!S77:S83)*100)</f>
        <v>#DIV/0!</v>
      </c>
      <c r="AL90" s="45">
        <f>(SUM(Брой_случаи!T77:T90)/Население!T$2)*100000</f>
        <v>0</v>
      </c>
      <c r="AM90" s="46" t="e">
        <f>((SUM(Брой_случаи!T84:T90)-SUM(Брой_случаи!T77:T83))/SUM(Брой_случаи!T77:T83)*100)</f>
        <v>#DIV/0!</v>
      </c>
      <c r="AN90" s="45">
        <f>(SUM(Брой_случаи!U77:U90)/Население!U$2)*100000</f>
        <v>14.664428983429195</v>
      </c>
      <c r="AO90" s="46">
        <f>((SUM(Брой_случаи!U84:U90)-SUM(Брой_случаи!U77:U83))/SUM(Брой_случаи!U77:U83)*100)</f>
        <v>250</v>
      </c>
      <c r="AP90" s="45">
        <f>(SUM(Брой_случаи!V77:V90)/Население!V$2)*100000</f>
        <v>0.96588494378549627</v>
      </c>
      <c r="AQ90" s="46">
        <f>((SUM(Брой_случаи!V84:V90)-SUM(Брой_случаи!V77:V83))/SUM(Брой_случаи!V77:V83)*100)</f>
        <v>-100</v>
      </c>
      <c r="AV90" s="45">
        <f>(SUM(Брой_случаи!Y77:Y90)/Население!Y$2)*100000</f>
        <v>0</v>
      </c>
      <c r="AW90" s="46" t="e">
        <f>((SUM(Брой_случаи!Y84:Y90)-SUM(Брой_случаи!Y77:Y83))/SUM(Брой_случаи!Y77:Y83)*100)</f>
        <v>#DIV/0!</v>
      </c>
      <c r="AX90" s="45">
        <f>(SUM(Брой_случаи!Z77:Z90)/Население!Z$2)*100000</f>
        <v>0</v>
      </c>
      <c r="AY90" s="46" t="e">
        <f>((SUM(Брой_случаи!Z84:Z90)-SUM(Брой_случаи!Z77:Z83))/SUM(Брой_случаи!Z77:Z83)*100)</f>
        <v>#DIV/0!</v>
      </c>
      <c r="AZ90" s="45">
        <f>(SUM(Брой_случаи!AA77:AA90)/Население!AA$2)*100000</f>
        <v>0.88763830514342013</v>
      </c>
      <c r="BA90" s="46">
        <f>((SUM(Брой_случаи!AA84:AA90)-SUM(Брой_случаи!AA77:AA83))/SUM(Брой_случаи!AA77:AA83)*100)</f>
        <v>0</v>
      </c>
      <c r="BB90" s="45">
        <f>(SUM(Брой_случаи!AB77:AB90)/Население!AB$2)*100000</f>
        <v>4.6440886556524363</v>
      </c>
      <c r="BC90" s="46">
        <f>((SUM(Брой_случаи!AB84:AB90)-SUM(Брой_случаи!AB77:AB83))/SUM(Брой_случаи!AB77:AB83)*100)</f>
        <v>0</v>
      </c>
      <c r="BD90" s="45">
        <f>(SUM(Брой_случаи!AC77:AC90)/Население!AC$2)*100000</f>
        <v>37.499467337111689</v>
      </c>
      <c r="BE90" s="46">
        <f>((SUM(Брой_случаи!AC84:AC90)-SUM(Брой_случаи!AC77:AC83))/SUM(Брой_случаи!AC77:AC83)*100)</f>
        <v>-37.037037037037038</v>
      </c>
      <c r="BF90" s="45">
        <f>(SUM(Брой_случаи!AD77:AD90)/Население!AD$2)*100000</f>
        <v>5.9789348623977068</v>
      </c>
      <c r="BG90" s="46">
        <f>((SUM(Брой_случаи!AD84:AD90)-SUM(Брой_случаи!AD77:AD83))/SUM(Брой_случаи!AD77:AD83)*100)</f>
        <v>-52.380952380952387</v>
      </c>
      <c r="BH90" s="45">
        <f>(SUM(Брой_случаи!AE77:AE90)/Население!AE$2)*100000</f>
        <v>3.8696784369146031</v>
      </c>
      <c r="BI90" s="46">
        <f>((SUM(Брой_случаи!AE84:AE90)-SUM(Брой_случаи!AE77:AE83))/SUM(Брой_случаи!AE77:AE83)*100)</f>
        <v>-41.764705882352942</v>
      </c>
    </row>
    <row r="91" spans="1:61" x14ac:dyDescent="0.3">
      <c r="A91" s="74">
        <f t="shared" si="1"/>
        <v>43986</v>
      </c>
      <c r="B91" s="45">
        <f>(SUM(Брой_случаи!B78:B91)/Население!B$2)*100000</f>
        <v>3.3036664089806869</v>
      </c>
      <c r="C91" s="46">
        <f>((SUM(Брой_случаи!B85:B91)-SUM(Брой_случаи!B78:B84))/SUM(Брой_случаи!B78:B84)*100)</f>
        <v>-75</v>
      </c>
      <c r="D91" s="45">
        <f>(SUM(Брой_случаи!C78:C91)/Население!C$2)*100000</f>
        <v>0</v>
      </c>
      <c r="E91" s="46" t="e">
        <f>((SUM(Брой_случаи!C85:C91)-SUM(Брой_случаи!C78:C84))/SUM(Брой_случаи!C78:C84)*100)</f>
        <v>#DIV/0!</v>
      </c>
      <c r="F91" s="45">
        <f>(SUM(Брой_случаи!D78:D91)/Население!D$2)*100000</f>
        <v>0</v>
      </c>
      <c r="G91" s="46" t="e">
        <f>((SUM(Брой_случаи!D85:D91)-SUM(Брой_случаи!D78:D84))/SUM(Брой_случаи!D78:D84)*100)</f>
        <v>#DIV/0!</v>
      </c>
      <c r="H91" s="45">
        <f>(SUM(Брой_случаи!E78:E91)/Население!E$2)*100000</f>
        <v>1.2899453063190121</v>
      </c>
      <c r="I91" s="46">
        <f>((SUM(Брой_случаи!E85:E91)-SUM(Брой_случаи!E78:E84))/SUM(Брой_случаи!E78:E84)*100)</f>
        <v>-100</v>
      </c>
      <c r="J91" s="45">
        <f>(SUM(Брой_случаи!F78:F91)/Население!F$2)*100000</f>
        <v>7.2433150238425785</v>
      </c>
      <c r="K91" s="46">
        <f>((SUM(Брой_случаи!F85:F91)-SUM(Брой_случаи!F78:F84))/SUM(Брой_случаи!F78:F84)*100)</f>
        <v>100</v>
      </c>
      <c r="L91" s="45">
        <f>(SUM(Брой_случаи!G78:G91)/Население!G$2)*100000</f>
        <v>0.62707719320248323</v>
      </c>
      <c r="M91" s="46">
        <f>((SUM(Брой_случаи!G85:G91)-SUM(Брой_случаи!G78:G84))/SUM(Брой_случаи!G78:G84)*100)</f>
        <v>-100</v>
      </c>
      <c r="N91" s="45">
        <f>(SUM(Брой_случаи!H78:H91)/Население!H$2)*100000</f>
        <v>0.93810390438845015</v>
      </c>
      <c r="O91" s="46">
        <f>((SUM(Брой_случаи!H85:H91)-SUM(Брой_случаи!H78:H84))/SUM(Брой_случаи!H78:H84)*100)</f>
        <v>-100</v>
      </c>
      <c r="P91" s="45">
        <f>(SUM(Брой_случаи!I78:I91)/Население!I$2)*100000</f>
        <v>0</v>
      </c>
      <c r="Q91" s="46" t="e">
        <f>((SUM(Брой_случаи!I85:I91)-SUM(Брой_случаи!I78:I84))/SUM(Брой_случаи!I78:I84)*100)</f>
        <v>#DIV/0!</v>
      </c>
      <c r="R91" s="45">
        <f>(SUM(Брой_случаи!J78:J91)/Население!J$2)*100000</f>
        <v>0</v>
      </c>
      <c r="S91" s="46" t="e">
        <f>((SUM(Брой_случаи!J85:J91)-SUM(Брой_случаи!J78:J84))/SUM(Брой_случаи!J78:J84)*100)</f>
        <v>#DIV/0!</v>
      </c>
      <c r="T91" s="45">
        <f>(SUM(Брой_случаи!K78:K91)/Население!K$2)*100000</f>
        <v>0.85532224265492018</v>
      </c>
      <c r="U91" s="46">
        <f>((SUM(Брой_случаи!K85:K91)-SUM(Брой_случаи!K78:K84))/SUM(Брой_случаи!K78:K84)*100)</f>
        <v>-100</v>
      </c>
      <c r="V91" s="45">
        <f>(SUM(Брой_случаи!L78:L91)/Население!L$2)*100000</f>
        <v>1.6320402134708598</v>
      </c>
      <c r="W91" s="46">
        <f>((SUM(Брой_случаи!L85:L91)-SUM(Брой_случаи!L78:L84))/SUM(Брой_случаи!L78:L84)*100)</f>
        <v>-100</v>
      </c>
      <c r="X91" s="45">
        <f>(SUM(Брой_случаи!M78:M91)/Население!M$2)*100000</f>
        <v>0</v>
      </c>
      <c r="Y91" s="46" t="e">
        <f>((SUM(Брой_случаи!M85:M91)-SUM(Брой_случаи!M78:M84))/SUM(Брой_случаи!M78:M84)*100)</f>
        <v>#DIV/0!</v>
      </c>
      <c r="Z91" s="45">
        <f>(SUM(Брой_случаи!N78:N91)/Население!N$2)*100000</f>
        <v>18.59353736114188</v>
      </c>
      <c r="AA91" s="46">
        <f>((SUM(Брой_случаи!N85:N91)-SUM(Брой_случаи!N78:N84))/SUM(Брой_случаи!N78:N84)*100)</f>
        <v>-48.387096774193552</v>
      </c>
      <c r="AB91" s="45">
        <f>(SUM(Брой_случаи!O78:O91)/Население!O$2)*100000</f>
        <v>0.83899656011410351</v>
      </c>
      <c r="AC91" s="46" t="e">
        <f>((SUM(Брой_случаи!O85:O91)-SUM(Брой_случаи!O78:O84))/SUM(Брой_случаи!O78:O84)*100)</f>
        <v>#DIV/0!</v>
      </c>
      <c r="AD91" s="45">
        <f>(SUM(Брой_случаи!P78:P91)/Население!P$2)*100000</f>
        <v>2.5390914284505195</v>
      </c>
      <c r="AE91" s="46">
        <f>((SUM(Брой_случаи!P85:P91)-SUM(Брой_случаи!P78:P84))/SUM(Брой_случаи!P78:P84)*100)</f>
        <v>-80</v>
      </c>
      <c r="AF91" s="45">
        <f>(SUM(Брой_случаи!Q78:Q91)/Население!Q$2)*100000</f>
        <v>0.2999395621782211</v>
      </c>
      <c r="AG91" s="46">
        <f>((SUM(Брой_случаи!Q85:Q91)-SUM(Брой_случаи!Q78:Q84))/SUM(Брой_случаи!Q78:Q84)*100)</f>
        <v>0</v>
      </c>
      <c r="AH91" s="45">
        <f>(SUM(Брой_случаи!R78:R91)/Население!R$2)*100000</f>
        <v>5.4157001146323189</v>
      </c>
      <c r="AI91" s="46" t="e">
        <f>((SUM(Брой_случаи!R85:R91)-SUM(Брой_случаи!R78:R84))/SUM(Брой_случаи!R78:R84)*100)</f>
        <v>#DIV/0!</v>
      </c>
      <c r="AJ91" s="45">
        <f>(SUM(Брой_случаи!S78:S91)/Население!S$2)*100000</f>
        <v>0.46408665426008344</v>
      </c>
      <c r="AK91" s="46" t="e">
        <f>((SUM(Брой_случаи!S85:S91)-SUM(Брой_случаи!S78:S84))/SUM(Брой_случаи!S78:S84)*100)</f>
        <v>#DIV/0!</v>
      </c>
      <c r="AL91" s="45">
        <f>(SUM(Брой_случаи!T78:T91)/Население!T$2)*100000</f>
        <v>0</v>
      </c>
      <c r="AM91" s="46" t="e">
        <f>((SUM(Брой_случаи!T85:T91)-SUM(Брой_случаи!T78:T84))/SUM(Брой_случаи!T78:T84)*100)</f>
        <v>#DIV/0!</v>
      </c>
      <c r="AN91" s="45">
        <f>(SUM(Брой_случаи!U78:U91)/Население!U$2)*100000</f>
        <v>15.750682982201727</v>
      </c>
      <c r="AO91" s="46">
        <f>((SUM(Брой_случаи!U85:U91)-SUM(Брой_случаи!U78:U84))/SUM(Брой_случаи!U78:U84)*100)</f>
        <v>214.28571428571428</v>
      </c>
      <c r="AP91" s="45">
        <f>(SUM(Брой_случаи!V78:V91)/Население!V$2)*100000</f>
        <v>0.96588494378549627</v>
      </c>
      <c r="AQ91" s="46">
        <f>((SUM(Брой_случаи!V85:V91)-SUM(Брой_случаи!V78:V84))/SUM(Брой_случаи!V78:V84)*100)</f>
        <v>-100</v>
      </c>
      <c r="AV91" s="45">
        <f>(SUM(Брой_случаи!Y78:Y91)/Население!Y$2)*100000</f>
        <v>0</v>
      </c>
      <c r="AW91" s="46" t="e">
        <f>((SUM(Брой_случаи!Y85:Y91)-SUM(Брой_случаи!Y78:Y84))/SUM(Брой_случаи!Y78:Y84)*100)</f>
        <v>#DIV/0!</v>
      </c>
      <c r="AX91" s="45">
        <f>(SUM(Брой_случаи!Z78:Z91)/Население!Z$2)*100000</f>
        <v>0</v>
      </c>
      <c r="AY91" s="46" t="e">
        <f>((SUM(Брой_случаи!Z85:Z91)-SUM(Брой_случаи!Z78:Z84))/SUM(Брой_случаи!Z78:Z84)*100)</f>
        <v>#DIV/0!</v>
      </c>
      <c r="AZ91" s="45">
        <f>(SUM(Брой_случаи!AA78:AA91)/Население!AA$2)*100000</f>
        <v>0.88763830514342013</v>
      </c>
      <c r="BA91" s="46">
        <f>((SUM(Брой_случаи!AA85:AA91)-SUM(Брой_случаи!AA78:AA84))/SUM(Брой_случаи!AA78:AA84)*100)</f>
        <v>-100</v>
      </c>
      <c r="BB91" s="45">
        <f>(SUM(Брой_случаи!AB78:AB91)/Население!AB$2)*100000</f>
        <v>4.6440886556524363</v>
      </c>
      <c r="BC91" s="46">
        <f>((SUM(Брой_случаи!AB85:AB91)-SUM(Брой_случаи!AB78:AB84))/SUM(Брой_случаи!AB78:AB84)*100)</f>
        <v>-66.666666666666657</v>
      </c>
      <c r="BD91" s="45">
        <f>(SUM(Брой_случаи!AC78:AC91)/Население!AC$2)*100000</f>
        <v>35.794946094515701</v>
      </c>
      <c r="BE91" s="46">
        <f>((SUM(Брой_случаи!AC85:AC91)-SUM(Брой_случаи!AC78:AC84))/SUM(Брой_случаи!AC78:AC84)*100)</f>
        <v>-17.391304347826086</v>
      </c>
      <c r="BF91" s="45">
        <f>(SUM(Брой_случаи!AD78:AD91)/Население!AD$2)*100000</f>
        <v>5.5931971293397904</v>
      </c>
      <c r="BG91" s="46">
        <f>((SUM(Брой_случаи!AD85:AD91)-SUM(Брой_случаи!AD78:AD84))/SUM(Брой_случаи!AD78:AD84)*100)</f>
        <v>-41.818181818181813</v>
      </c>
      <c r="BH91" s="45">
        <f>(SUM(Брой_случаи!AE78:AE91)/Население!AE$2)*100000</f>
        <v>3.682667954833228</v>
      </c>
      <c r="BI91" s="46">
        <f>((SUM(Брой_случаи!AE85:AE91)-SUM(Брой_случаи!AE78:AE84))/SUM(Брой_случаи!AE78:AE84)*100)</f>
        <v>-28.187919463087248</v>
      </c>
    </row>
    <row r="92" spans="1:61" x14ac:dyDescent="0.3">
      <c r="A92" s="74">
        <f t="shared" si="1"/>
        <v>43987</v>
      </c>
      <c r="B92" s="45">
        <f>(SUM(Брой_случаи!B79:B92)/Население!B$2)*100000</f>
        <v>2.9732997680826179</v>
      </c>
      <c r="C92" s="46">
        <f>((SUM(Брой_случаи!B86:B92)-SUM(Брой_случаи!B79:B85))/SUM(Брой_случаи!B79:B85)*100)</f>
        <v>-71.428571428571431</v>
      </c>
      <c r="D92" s="45">
        <f>(SUM(Брой_случаи!C79:C92)/Население!C$2)*100000</f>
        <v>0</v>
      </c>
      <c r="E92" s="46" t="e">
        <f>((SUM(Брой_случаи!C86:C92)-SUM(Брой_случаи!C79:C85))/SUM(Брой_случаи!C79:C85)*100)</f>
        <v>#DIV/0!</v>
      </c>
      <c r="F92" s="45">
        <f>(SUM(Брой_случаи!D79:D92)/Население!D$2)*100000</f>
        <v>0</v>
      </c>
      <c r="G92" s="46" t="e">
        <f>((SUM(Брой_случаи!D86:D92)-SUM(Брой_случаи!D79:D85))/SUM(Брой_случаи!D79:D85)*100)</f>
        <v>#DIV/0!</v>
      </c>
      <c r="H92" s="45">
        <f>(SUM(Брой_случаи!E79:E92)/Население!E$2)*100000</f>
        <v>0.85996353754600807</v>
      </c>
      <c r="I92" s="46">
        <f>((SUM(Брой_случаи!E86:E92)-SUM(Брой_случаи!E79:E85))/SUM(Брой_случаи!E79:E85)*100)</f>
        <v>-100</v>
      </c>
      <c r="J92" s="45">
        <f>(SUM(Брой_случаи!F79:F92)/Население!F$2)*100000</f>
        <v>8.4505341944830086</v>
      </c>
      <c r="K92" s="46">
        <f>((SUM(Брой_случаи!F86:F92)-SUM(Брой_случаи!F79:F85))/SUM(Брой_случаи!F79:F85)*100)</f>
        <v>33.333333333333329</v>
      </c>
      <c r="L92" s="45">
        <f>(SUM(Брой_случаи!G79:G92)/Население!G$2)*100000</f>
        <v>0.62707719320248323</v>
      </c>
      <c r="M92" s="46">
        <f>((SUM(Брой_случаи!G86:G92)-SUM(Брой_случаи!G79:G85))/SUM(Брой_случаи!G79:G85)*100)</f>
        <v>-100</v>
      </c>
      <c r="N92" s="45">
        <f>(SUM(Брой_случаи!H79:H92)/Население!H$2)*100000</f>
        <v>0.93810390438845015</v>
      </c>
      <c r="O92" s="46">
        <f>((SUM(Брой_случаи!H86:H92)-SUM(Брой_случаи!H79:H85))/SUM(Брой_случаи!H79:H85)*100)</f>
        <v>-100</v>
      </c>
      <c r="P92" s="45">
        <f>(SUM(Брой_случаи!I79:I92)/Население!I$2)*100000</f>
        <v>0</v>
      </c>
      <c r="Q92" s="46" t="e">
        <f>((SUM(Брой_случаи!I86:I92)-SUM(Брой_случаи!I79:I85))/SUM(Брой_случаи!I79:I85)*100)</f>
        <v>#DIV/0!</v>
      </c>
      <c r="R92" s="45">
        <f>(SUM(Брой_случаи!J79:J92)/Население!J$2)*100000</f>
        <v>0</v>
      </c>
      <c r="S92" s="46" t="e">
        <f>((SUM(Брой_случаи!J86:J92)-SUM(Брой_случаи!J79:J85))/SUM(Брой_случаи!J79:J85)*100)</f>
        <v>#DIV/0!</v>
      </c>
      <c r="T92" s="45">
        <f>(SUM(Брой_случаи!K79:K92)/Население!K$2)*100000</f>
        <v>0</v>
      </c>
      <c r="U92" s="46" t="e">
        <f>((SUM(Брой_случаи!K86:K92)-SUM(Брой_случаи!K79:K85))/SUM(Брой_случаи!K79:K85)*100)</f>
        <v>#DIV/0!</v>
      </c>
      <c r="V92" s="45">
        <f>(SUM(Брой_случаи!L79:L92)/Население!L$2)*100000</f>
        <v>1.6320402134708598</v>
      </c>
      <c r="W92" s="46">
        <f>((SUM(Брой_случаи!L86:L92)-SUM(Брой_случаи!L79:L85))/SUM(Брой_случаи!L79:L85)*100)</f>
        <v>-100</v>
      </c>
      <c r="X92" s="45">
        <f>(SUM(Брой_случаи!M79:M92)/Население!M$2)*100000</f>
        <v>2.3621861245187046</v>
      </c>
      <c r="Y92" s="46" t="e">
        <f>((SUM(Брой_случаи!M86:M92)-SUM(Брой_случаи!M79:M85))/SUM(Брой_случаи!M79:M85)*100)</f>
        <v>#DIV/0!</v>
      </c>
      <c r="Z92" s="45">
        <f>(SUM(Брой_случаи!N79:N92)/Население!N$2)*100000</f>
        <v>18.197930183245244</v>
      </c>
      <c r="AA92" s="46">
        <f>((SUM(Брой_случаи!N86:N92)-SUM(Брой_случаи!N79:N85))/SUM(Брой_случаи!N79:N85)*100)</f>
        <v>87.5</v>
      </c>
      <c r="AB92" s="45">
        <f>(SUM(Брой_случаи!O79:O92)/Население!O$2)*100000</f>
        <v>1.677993120228207</v>
      </c>
      <c r="AC92" s="46" t="e">
        <f>((SUM(Брой_случаи!O86:O92)-SUM(Брой_случаи!O79:O85))/SUM(Брой_случаи!O79:O85)*100)</f>
        <v>#DIV/0!</v>
      </c>
      <c r="AD92" s="45">
        <f>(SUM(Брой_случаи!P79:P92)/Население!P$2)*100000</f>
        <v>1.6927276189670128</v>
      </c>
      <c r="AE92" s="46">
        <f>((SUM(Брой_случаи!P86:P92)-SUM(Брой_случаи!P79:P85))/SUM(Брой_случаи!P79:P85)*100)</f>
        <v>-66.666666666666657</v>
      </c>
      <c r="AF92" s="45">
        <f>(SUM(Брой_случаи!Q79:Q92)/Население!Q$2)*100000</f>
        <v>0.59987912435644219</v>
      </c>
      <c r="AG92" s="46">
        <f>((SUM(Брой_случаи!Q86:Q92)-SUM(Брой_случаи!Q79:Q85))/SUM(Брой_случаи!Q79:Q85)*100)</f>
        <v>200</v>
      </c>
      <c r="AH92" s="45">
        <f>(SUM(Брой_случаи!R79:R92)/Население!R$2)*100000</f>
        <v>5.4157001146323189</v>
      </c>
      <c r="AI92" s="46" t="e">
        <f>((SUM(Брой_случаи!R86:R92)-SUM(Брой_случаи!R79:R85))/SUM(Брой_случаи!R79:R85)*100)</f>
        <v>#DIV/0!</v>
      </c>
      <c r="AJ92" s="45">
        <f>(SUM(Брой_случаи!S79:S92)/Население!S$2)*100000</f>
        <v>0.46408665426008344</v>
      </c>
      <c r="AK92" s="46" t="e">
        <f>((SUM(Брой_случаи!S86:S92)-SUM(Брой_случаи!S79:S85))/SUM(Брой_случаи!S79:S85)*100)</f>
        <v>#DIV/0!</v>
      </c>
      <c r="AL92" s="45">
        <f>(SUM(Брой_случаи!T79:T92)/Население!T$2)*100000</f>
        <v>0</v>
      </c>
      <c r="AM92" s="46" t="e">
        <f>((SUM(Брой_случаи!T86:T92)-SUM(Брой_случаи!T79:T85))/SUM(Брой_случаи!T79:T85)*100)</f>
        <v>#DIV/0!</v>
      </c>
      <c r="AN92" s="45">
        <f>(SUM(Брой_случаи!U79:U92)/Население!U$2)*100000</f>
        <v>16.293809981587994</v>
      </c>
      <c r="AO92" s="46">
        <f>((SUM(Брой_случаи!U86:U92)-SUM(Брой_случаи!U79:U85))/SUM(Брой_случаи!U79:U85)*100)</f>
        <v>228.57142857142856</v>
      </c>
      <c r="AP92" s="45">
        <f>(SUM(Брой_случаи!V79:V92)/Население!V$2)*100000</f>
        <v>0</v>
      </c>
      <c r="AQ92" s="46" t="e">
        <f>((SUM(Брой_случаи!V86:V92)-SUM(Брой_случаи!V79:V85))/SUM(Брой_случаи!V79:V85)*100)</f>
        <v>#DIV/0!</v>
      </c>
      <c r="AV92" s="45">
        <f>(SUM(Брой_случаи!Y79:Y92)/Население!Y$2)*100000</f>
        <v>0</v>
      </c>
      <c r="AW92" s="46" t="e">
        <f>((SUM(Брой_случаи!Y86:Y92)-SUM(Брой_случаи!Y79:Y85))/SUM(Брой_случаи!Y79:Y85)*100)</f>
        <v>#DIV/0!</v>
      </c>
      <c r="AX92" s="45">
        <f>(SUM(Брой_случаи!Z79:Z92)/Население!Z$2)*100000</f>
        <v>0</v>
      </c>
      <c r="AY92" s="46" t="e">
        <f>((SUM(Брой_случаи!Z86:Z92)-SUM(Брой_случаи!Z79:Z85))/SUM(Брой_случаи!Z79:Z85)*100)</f>
        <v>#DIV/0!</v>
      </c>
      <c r="AZ92" s="45">
        <f>(SUM(Брой_случаи!AA79:AA92)/Население!AA$2)*100000</f>
        <v>0.88763830514342013</v>
      </c>
      <c r="BA92" s="46">
        <f>((SUM(Брой_случаи!AA86:AA92)-SUM(Брой_случаи!AA79:AA85))/SUM(Брой_случаи!AA79:AA85)*100)</f>
        <v>-100</v>
      </c>
      <c r="BB92" s="45">
        <f>(SUM(Брой_случаи!AB79:AB92)/Население!AB$2)*100000</f>
        <v>4.6440886556524363</v>
      </c>
      <c r="BC92" s="46">
        <f>((SUM(Брой_случаи!AB86:AB92)-SUM(Брой_случаи!AB79:AB85))/SUM(Брой_случаи!AB79:AB85)*100)</f>
        <v>-66.666666666666657</v>
      </c>
      <c r="BD92" s="45">
        <f>(SUM(Брой_случаи!AC79:AC92)/Население!AC$2)*100000</f>
        <v>28.124600502833768</v>
      </c>
      <c r="BE92" s="46">
        <f>((SUM(Брой_случаи!AC86:AC92)-SUM(Брой_случаи!AC79:AC85))/SUM(Брой_случаи!AC79:AC85)*100)</f>
        <v>35.714285714285715</v>
      </c>
      <c r="BF92" s="45">
        <f>(SUM(Брой_случаи!AD79:AD92)/Население!AD$2)*100000</f>
        <v>5.5289075071634715</v>
      </c>
      <c r="BG92" s="46">
        <f>((SUM(Брой_случаи!AD86:AD92)-SUM(Брой_случаи!AD79:AD85))/SUM(Брой_случаи!AD79:AD85)*100)</f>
        <v>-20.833333333333336</v>
      </c>
      <c r="BH92" s="45">
        <f>(SUM(Брой_случаи!AE79:AE92)/Население!AE$2)*100000</f>
        <v>3.5531991595461228</v>
      </c>
      <c r="BI92" s="46">
        <f>((SUM(Брой_случаи!AE86:AE92)-SUM(Брой_случаи!AE79:AE85))/SUM(Брой_случаи!AE79:AE85)*100)</f>
        <v>18.584070796460178</v>
      </c>
    </row>
    <row r="93" spans="1:61" x14ac:dyDescent="0.3">
      <c r="A93" s="74">
        <f t="shared" si="1"/>
        <v>43988</v>
      </c>
      <c r="B93" s="45">
        <f>(SUM(Брой_случаи!B80:B93)/Население!B$2)*100000</f>
        <v>2.3125664862864808</v>
      </c>
      <c r="C93" s="46">
        <f>((SUM(Брой_случаи!B87:B93)-SUM(Брой_случаи!B80:B86))/SUM(Брой_случаи!B80:B86)*100)</f>
        <v>-25</v>
      </c>
      <c r="D93" s="45">
        <f>(SUM(Брой_случаи!C80:C93)/Население!C$2)*100000</f>
        <v>0.24434046400254114</v>
      </c>
      <c r="E93" s="46" t="e">
        <f>((SUM(Брой_случаи!C87:C93)-SUM(Брой_случаи!C80:C86))/SUM(Брой_случаи!C80:C86)*100)</f>
        <v>#DIV/0!</v>
      </c>
      <c r="F93" s="45">
        <f>(SUM(Брой_случаи!D80:D93)/Население!D$2)*100000</f>
        <v>0</v>
      </c>
      <c r="G93" s="46" t="e">
        <f>((SUM(Брой_случаи!D87:D93)-SUM(Брой_случаи!D80:D86))/SUM(Брой_случаи!D80:D86)*100)</f>
        <v>#DIV/0!</v>
      </c>
      <c r="H93" s="45">
        <f>(SUM(Брой_случаи!E80:E93)/Население!E$2)*100000</f>
        <v>0.85996353754600807</v>
      </c>
      <c r="I93" s="46">
        <f>((SUM(Брой_случаи!E87:E93)-SUM(Брой_случаи!E80:E86))/SUM(Брой_случаи!E80:E86)*100)</f>
        <v>-100</v>
      </c>
      <c r="J93" s="45">
        <f>(SUM(Брой_случаи!F80:F93)/Население!F$2)*100000</f>
        <v>8.4505341944830086</v>
      </c>
      <c r="K93" s="46">
        <f>((SUM(Брой_случаи!F87:F93)-SUM(Брой_случаи!F80:F86))/SUM(Брой_случаи!F80:F86)*100)</f>
        <v>33.333333333333329</v>
      </c>
      <c r="L93" s="45">
        <f>(SUM(Брой_случаи!G80:G93)/Население!G$2)*100000</f>
        <v>1.2541543864049665</v>
      </c>
      <c r="M93" s="46" t="e">
        <f>((SUM(Брой_случаи!G87:G93)-SUM(Брой_случаи!G80:G86))/SUM(Брой_случаи!G80:G86)*100)</f>
        <v>#DIV/0!</v>
      </c>
      <c r="N93" s="45">
        <f>(SUM(Брой_случаи!H80:H93)/Население!H$2)*100000</f>
        <v>0.93810390438845015</v>
      </c>
      <c r="O93" s="46" t="e">
        <f>((SUM(Брой_случаи!H87:H93)-SUM(Брой_случаи!H80:H86))/SUM(Брой_случаи!H80:H86)*100)</f>
        <v>#DIV/0!</v>
      </c>
      <c r="P93" s="45">
        <f>(SUM(Брой_случаи!I80:I93)/Население!I$2)*100000</f>
        <v>0</v>
      </c>
      <c r="Q93" s="46" t="e">
        <f>((SUM(Брой_случаи!I87:I93)-SUM(Брой_случаи!I80:I86))/SUM(Брой_случаи!I80:I86)*100)</f>
        <v>#DIV/0!</v>
      </c>
      <c r="R93" s="45">
        <f>(SUM(Брой_случаи!J80:J93)/Население!J$2)*100000</f>
        <v>1.2641905387980075</v>
      </c>
      <c r="S93" s="46" t="e">
        <f>((SUM(Брой_случаи!J87:J93)-SUM(Брой_случаи!J80:J86))/SUM(Брой_случаи!J80:J86)*100)</f>
        <v>#DIV/0!</v>
      </c>
      <c r="T93" s="45">
        <f>(SUM(Брой_случаи!K80:K93)/Население!K$2)*100000</f>
        <v>0</v>
      </c>
      <c r="U93" s="46" t="e">
        <f>((SUM(Брой_случаи!K87:K93)-SUM(Брой_случаи!K80:K86))/SUM(Брой_случаи!K80:K86)*100)</f>
        <v>#DIV/0!</v>
      </c>
      <c r="V93" s="45">
        <f>(SUM(Брой_случаи!L80:L93)/Население!L$2)*100000</f>
        <v>0</v>
      </c>
      <c r="W93" s="46" t="e">
        <f>((SUM(Брой_случаи!L87:L93)-SUM(Брой_случаи!L80:L86))/SUM(Брой_случаи!L80:L86)*100)</f>
        <v>#DIV/0!</v>
      </c>
      <c r="X93" s="45">
        <f>(SUM(Брой_случаи!M80:M93)/Население!M$2)*100000</f>
        <v>2.3621861245187046</v>
      </c>
      <c r="Y93" s="46" t="e">
        <f>((SUM(Брой_случаи!M87:M93)-SUM(Брой_случаи!M80:M86))/SUM(Брой_случаи!M80:M86)*100)</f>
        <v>#DIV/0!</v>
      </c>
      <c r="Z93" s="45">
        <f>(SUM(Брой_случаи!N80:N93)/Население!N$2)*100000</f>
        <v>18.197930183245244</v>
      </c>
      <c r="AA93" s="46">
        <f>((SUM(Брой_случаи!N87:N93)-SUM(Брой_случаи!N80:N86))/SUM(Брой_случаи!N80:N86)*100)</f>
        <v>106.66666666666667</v>
      </c>
      <c r="AB93" s="45">
        <f>(SUM(Брой_случаи!O80:O93)/Население!O$2)*100000</f>
        <v>1.677993120228207</v>
      </c>
      <c r="AC93" s="46" t="e">
        <f>((SUM(Брой_случаи!O87:O93)-SUM(Брой_случаи!O80:O86))/SUM(Брой_случаи!O80:O86)*100)</f>
        <v>#DIV/0!</v>
      </c>
      <c r="AD93" s="45">
        <f>(SUM(Брой_случаи!P80:P93)/Население!P$2)*100000</f>
        <v>1.6927276189670128</v>
      </c>
      <c r="AE93" s="46">
        <f>((SUM(Брой_случаи!P87:P93)-SUM(Брой_случаи!P80:P86))/SUM(Брой_случаи!P80:P86)*100)</f>
        <v>-66.666666666666657</v>
      </c>
      <c r="AF93" s="45">
        <f>(SUM(Брой_случаи!Q80:Q93)/Население!Q$2)*100000</f>
        <v>0.59987912435644219</v>
      </c>
      <c r="AG93" s="46">
        <f>((SUM(Брой_случаи!Q87:Q93)-SUM(Брой_случаи!Q80:Q86))/SUM(Брой_случаи!Q80:Q86)*100)</f>
        <v>200</v>
      </c>
      <c r="AH93" s="45">
        <f>(SUM(Брой_случаи!R80:R93)/Население!R$2)*100000</f>
        <v>8.1235501719484784</v>
      </c>
      <c r="AI93" s="46">
        <f>((SUM(Брой_случаи!R87:R93)-SUM(Брой_случаи!R80:R86))/SUM(Брой_случаи!R80:R86)*100)</f>
        <v>250</v>
      </c>
      <c r="AJ93" s="45">
        <f>(SUM(Брой_случаи!S80:S93)/Население!S$2)*100000</f>
        <v>0.46408665426008344</v>
      </c>
      <c r="AK93" s="46" t="e">
        <f>((SUM(Брой_случаи!S87:S93)-SUM(Брой_случаи!S80:S86))/SUM(Брой_случаи!S80:S86)*100)</f>
        <v>#DIV/0!</v>
      </c>
      <c r="AL93" s="45">
        <f>(SUM(Брой_случаи!T80:T93)/Население!T$2)*100000</f>
        <v>0</v>
      </c>
      <c r="AM93" s="46" t="e">
        <f>((SUM(Брой_случаи!T87:T93)-SUM(Брой_случаи!T80:T86))/SUM(Брой_случаи!T80:T86)*100)</f>
        <v>#DIV/0!</v>
      </c>
      <c r="AN93" s="45">
        <f>(SUM(Брой_случаи!U80:U93)/Население!U$2)*100000</f>
        <v>19.009444978519326</v>
      </c>
      <c r="AO93" s="46">
        <f>((SUM(Брой_случаи!U87:U93)-SUM(Брой_случаи!U80:U86))/SUM(Брой_случаи!U80:U86)*100)</f>
        <v>150</v>
      </c>
      <c r="AP93" s="45">
        <f>(SUM(Брой_случаи!V80:V93)/Население!V$2)*100000</f>
        <v>0</v>
      </c>
      <c r="AQ93" s="46" t="e">
        <f>((SUM(Брой_случаи!V87:V93)-SUM(Брой_случаи!V80:V86))/SUM(Брой_случаи!V80:V86)*100)</f>
        <v>#DIV/0!</v>
      </c>
      <c r="AV93" s="45">
        <f>(SUM(Брой_случаи!Y80:Y93)/Население!Y$2)*100000</f>
        <v>0</v>
      </c>
      <c r="AW93" s="46" t="e">
        <f>((SUM(Брой_случаи!Y87:Y93)-SUM(Брой_случаи!Y80:Y86))/SUM(Брой_случаи!Y80:Y86)*100)</f>
        <v>#DIV/0!</v>
      </c>
      <c r="AX93" s="45">
        <f>(SUM(Брой_случаи!Z80:Z93)/Население!Z$2)*100000</f>
        <v>0</v>
      </c>
      <c r="AY93" s="46" t="e">
        <f>((SUM(Брой_случаи!Z87:Z93)-SUM(Брой_случаи!Z80:Z86))/SUM(Брой_случаи!Z80:Z86)*100)</f>
        <v>#DIV/0!</v>
      </c>
      <c r="AZ93" s="45">
        <f>(SUM(Брой_случаи!AA80:AA93)/Население!AA$2)*100000</f>
        <v>0.44381915257171006</v>
      </c>
      <c r="BA93" s="46">
        <f>((SUM(Брой_случаи!AA87:AA93)-SUM(Брой_случаи!AA80:AA86))/SUM(Брой_случаи!AA80:AA86)*100)</f>
        <v>-100</v>
      </c>
      <c r="BB93" s="45">
        <f>(SUM(Брой_случаи!AB80:AB93)/Население!AB$2)*100000</f>
        <v>5.2245997376089912</v>
      </c>
      <c r="BC93" s="46">
        <f>((SUM(Брой_случаи!AB87:AB93)-SUM(Брой_случаи!AB80:AB86))/SUM(Брой_случаи!AB80:AB86)*100)</f>
        <v>-50</v>
      </c>
      <c r="BD93" s="45">
        <f>(SUM(Брой_случаи!AC80:AC93)/Население!AC$2)*100000</f>
        <v>22.158776153747816</v>
      </c>
      <c r="BE93" s="46">
        <f>((SUM(Брой_случаи!AC87:AC93)-SUM(Брой_случаи!AC80:AC86))/SUM(Брой_случаи!AC80:AC86)*100)</f>
        <v>171.42857142857142</v>
      </c>
      <c r="BF93" s="45">
        <f>(SUM(Брой_случаи!AD80:AD93)/Население!AD$2)*100000</f>
        <v>5.8503556180450689</v>
      </c>
      <c r="BG93" s="46">
        <f>((SUM(Брой_случаи!AD87:AD93)-SUM(Брой_случаи!AD80:AD86))/SUM(Брой_случаи!AD80:AD86)*100)</f>
        <v>39.473684210526315</v>
      </c>
      <c r="BH93" s="45">
        <f>(SUM(Брой_случаи!AE80:AE93)/Население!AE$2)*100000</f>
        <v>3.6395116897375264</v>
      </c>
      <c r="BI93" s="46">
        <f>((SUM(Брой_случаи!AE87:AE93)-SUM(Брой_случаи!AE80:AE86))/SUM(Брой_случаи!AE80:AE86)*100)</f>
        <v>75</v>
      </c>
    </row>
    <row r="94" spans="1:61" x14ac:dyDescent="0.3">
      <c r="A94" s="74">
        <f t="shared" si="1"/>
        <v>43989</v>
      </c>
      <c r="B94" s="45">
        <f>(SUM(Брой_случаи!B81:B94)/Население!B$2)*100000</f>
        <v>1.3214665635922747</v>
      </c>
      <c r="C94" s="46">
        <f>((SUM(Брой_случаи!B88:B94)-SUM(Брой_случаи!B81:B87))/SUM(Брой_случаи!B81:B87)*100)</f>
        <v>0</v>
      </c>
      <c r="D94" s="45">
        <f>(SUM(Брой_случаи!C81:C94)/Население!C$2)*100000</f>
        <v>0.24434046400254114</v>
      </c>
      <c r="E94" s="46" t="e">
        <f>((SUM(Брой_случаи!C88:C94)-SUM(Брой_случаи!C81:C87))/SUM(Брой_случаи!C81:C87)*100)</f>
        <v>#DIV/0!</v>
      </c>
      <c r="F94" s="45">
        <f>(SUM(Брой_случаи!D81:D94)/Население!D$2)*100000</f>
        <v>0</v>
      </c>
      <c r="G94" s="46" t="e">
        <f>((SUM(Брой_случаи!D88:D94)-SUM(Брой_случаи!D81:D87))/SUM(Брой_случаи!D81:D87)*100)</f>
        <v>#DIV/0!</v>
      </c>
      <c r="H94" s="45">
        <f>(SUM(Брой_случаи!E81:E94)/Население!E$2)*100000</f>
        <v>0.42998176877300404</v>
      </c>
      <c r="I94" s="46">
        <f>((SUM(Брой_случаи!E88:E94)-SUM(Брой_случаи!E81:E87))/SUM(Брой_случаи!E81:E87)*100)</f>
        <v>-100</v>
      </c>
      <c r="J94" s="45">
        <f>(SUM(Брой_случаи!F81:F94)/Население!F$2)*100000</f>
        <v>8.4505341944830086</v>
      </c>
      <c r="K94" s="46">
        <f>((SUM(Брой_случаи!F88:F94)-SUM(Брой_случаи!F81:F87))/SUM(Брой_случаи!F81:F87)*100)</f>
        <v>-25</v>
      </c>
      <c r="L94" s="45">
        <f>(SUM(Брой_случаи!G81:G94)/Население!G$2)*100000</f>
        <v>1.2541543864049665</v>
      </c>
      <c r="M94" s="46" t="e">
        <f>((SUM(Брой_случаи!G88:G94)-SUM(Брой_случаи!G81:G87))/SUM(Брой_случаи!G81:G87)*100)</f>
        <v>#DIV/0!</v>
      </c>
      <c r="N94" s="45">
        <f>(SUM(Брой_случаи!H81:H94)/Население!H$2)*100000</f>
        <v>0.93810390438845015</v>
      </c>
      <c r="O94" s="46" t="e">
        <f>((SUM(Брой_случаи!H88:H94)-SUM(Брой_случаи!H81:H87))/SUM(Брой_случаи!H81:H87)*100)</f>
        <v>#DIV/0!</v>
      </c>
      <c r="P94" s="45">
        <f>(SUM(Брой_случаи!I81:I94)/Население!I$2)*100000</f>
        <v>0</v>
      </c>
      <c r="Q94" s="46" t="e">
        <f>((SUM(Брой_случаи!I88:I94)-SUM(Брой_случаи!I81:I87))/SUM(Брой_случаи!I81:I87)*100)</f>
        <v>#DIV/0!</v>
      </c>
      <c r="R94" s="45">
        <f>(SUM(Брой_случаи!J81:J94)/Население!J$2)*100000</f>
        <v>1.2641905387980075</v>
      </c>
      <c r="S94" s="46" t="e">
        <f>((SUM(Брой_случаи!J88:J94)-SUM(Брой_случаи!J81:J87))/SUM(Брой_случаи!J81:J87)*100)</f>
        <v>#DIV/0!</v>
      </c>
      <c r="T94" s="45">
        <f>(SUM(Брой_случаи!K81:K94)/Население!K$2)*100000</f>
        <v>0</v>
      </c>
      <c r="U94" s="46" t="e">
        <f>((SUM(Брой_случаи!K88:K94)-SUM(Брой_случаи!K81:K87))/SUM(Брой_случаи!K81:K87)*100)</f>
        <v>#DIV/0!</v>
      </c>
      <c r="V94" s="45">
        <f>(SUM(Брой_случаи!L81:L94)/Население!L$2)*100000</f>
        <v>0</v>
      </c>
      <c r="W94" s="46" t="e">
        <f>((SUM(Брой_случаи!L88:L94)-SUM(Брой_случаи!L81:L87))/SUM(Брой_случаи!L81:L87)*100)</f>
        <v>#DIV/0!</v>
      </c>
      <c r="X94" s="45">
        <f>(SUM(Брой_случаи!M81:M94)/Население!M$2)*100000</f>
        <v>2.3621861245187046</v>
      </c>
      <c r="Y94" s="46" t="e">
        <f>((SUM(Брой_случаи!M88:M94)-SUM(Брой_случаи!M81:M87))/SUM(Брой_случаи!M81:M87)*100)</f>
        <v>#DIV/0!</v>
      </c>
      <c r="Z94" s="45">
        <f>(SUM(Брой_случаи!N81:N94)/Население!N$2)*100000</f>
        <v>24.527645029591415</v>
      </c>
      <c r="AA94" s="46">
        <f>((SUM(Брой_случаи!N88:N94)-SUM(Брой_случаи!N81:N87))/SUM(Брой_случаи!N81:N87)*100)</f>
        <v>363.63636363636363</v>
      </c>
      <c r="AB94" s="45">
        <f>(SUM(Брой_случаи!O81:O94)/Население!O$2)*100000</f>
        <v>2.5169896803423106</v>
      </c>
      <c r="AC94" s="46" t="e">
        <f>((SUM(Брой_случаи!O88:O94)-SUM(Брой_случаи!O81:O87))/SUM(Брой_случаи!O81:O87)*100)</f>
        <v>#DIV/0!</v>
      </c>
      <c r="AD94" s="45">
        <f>(SUM(Брой_случаи!P81:P94)/Население!P$2)*100000</f>
        <v>1.6927276189670128</v>
      </c>
      <c r="AE94" s="46">
        <f>((SUM(Брой_случаи!P88:P94)-SUM(Брой_случаи!P81:P87))/SUM(Брой_случаи!P81:P87)*100)</f>
        <v>-66.666666666666657</v>
      </c>
      <c r="AF94" s="45">
        <f>(SUM(Брой_случаи!Q81:Q94)/Население!Q$2)*100000</f>
        <v>0.59987912435644219</v>
      </c>
      <c r="AG94" s="46">
        <f>((SUM(Брой_случаи!Q88:Q94)-SUM(Брой_случаи!Q81:Q87))/SUM(Брой_случаи!Q81:Q87)*100)</f>
        <v>200</v>
      </c>
      <c r="AH94" s="45">
        <f>(SUM(Брой_случаи!R81:R94)/Население!R$2)*100000</f>
        <v>9.9287835434925853</v>
      </c>
      <c r="AI94" s="46">
        <f>((SUM(Брой_случаи!R88:R94)-SUM(Брой_случаи!R81:R87))/SUM(Брой_случаи!R81:R87)*100)</f>
        <v>75</v>
      </c>
      <c r="AJ94" s="45">
        <f>(SUM(Брой_случаи!S81:S94)/Население!S$2)*100000</f>
        <v>0.46408665426008344</v>
      </c>
      <c r="AK94" s="46" t="e">
        <f>((SUM(Брой_случаи!S88:S94)-SUM(Брой_случаи!S81:S87))/SUM(Брой_случаи!S81:S87)*100)</f>
        <v>#DIV/0!</v>
      </c>
      <c r="AL94" s="45">
        <f>(SUM(Брой_случаи!T81:T94)/Население!T$2)*100000</f>
        <v>0</v>
      </c>
      <c r="AM94" s="46" t="e">
        <f>((SUM(Брой_случаи!T88:T94)-SUM(Брой_случаи!T81:T87))/SUM(Брой_случаи!T81:T87)*100)</f>
        <v>#DIV/0!</v>
      </c>
      <c r="AN94" s="45">
        <f>(SUM(Брой_случаи!U81:U94)/Население!U$2)*100000</f>
        <v>23.354460973609459</v>
      </c>
      <c r="AO94" s="46">
        <f>((SUM(Брой_случаи!U88:U94)-SUM(Брой_случаи!U81:U87))/SUM(Брой_случаи!U81:U87)*100)</f>
        <v>158.33333333333331</v>
      </c>
      <c r="AP94" s="45">
        <f>(SUM(Брой_случаи!V81:V94)/Население!V$2)*100000</f>
        <v>0.96588494378549627</v>
      </c>
      <c r="AQ94" s="46" t="e">
        <f>((SUM(Брой_случаи!V88:V94)-SUM(Брой_случаи!V81:V87))/SUM(Брой_случаи!V81:V87)*100)</f>
        <v>#DIV/0!</v>
      </c>
      <c r="AV94" s="45">
        <f>(SUM(Брой_случаи!Y81:Y94)/Население!Y$2)*100000</f>
        <v>0</v>
      </c>
      <c r="AW94" s="46" t="e">
        <f>((SUM(Брой_случаи!Y88:Y94)-SUM(Брой_случаи!Y81:Y87))/SUM(Брой_случаи!Y81:Y87)*100)</f>
        <v>#DIV/0!</v>
      </c>
      <c r="AX94" s="45">
        <f>(SUM(Брой_случаи!Z81:Z94)/Население!Z$2)*100000</f>
        <v>0</v>
      </c>
      <c r="AY94" s="46" t="e">
        <f>((SUM(Брой_случаи!Z88:Z94)-SUM(Брой_случаи!Z81:Z87))/SUM(Брой_случаи!Z81:Z87)*100)</f>
        <v>#DIV/0!</v>
      </c>
      <c r="AZ94" s="45">
        <f>(SUM(Брой_случаи!AA81:AA94)/Население!AA$2)*100000</f>
        <v>0.44381915257171006</v>
      </c>
      <c r="BA94" s="46">
        <f>((SUM(Брой_случаи!AA88:AA94)-SUM(Брой_случаи!AA81:AA87))/SUM(Брой_случаи!AA81:AA87)*100)</f>
        <v>-100</v>
      </c>
      <c r="BB94" s="45">
        <f>(SUM(Брой_случаи!AB81:AB94)/Население!AB$2)*100000</f>
        <v>6.3856219015221001</v>
      </c>
      <c r="BC94" s="46">
        <f>((SUM(Брой_случаи!AB88:AB94)-SUM(Брой_случаи!AB81:AB87))/SUM(Брой_случаи!AB81:AB87)*100)</f>
        <v>-16.666666666666664</v>
      </c>
      <c r="BD94" s="45">
        <f>(SUM(Брой_случаи!AC81:AC94)/Население!AC$2)*100000</f>
        <v>19.601994289853838</v>
      </c>
      <c r="BE94" s="46">
        <f>((SUM(Брой_случаи!AC88:AC94)-SUM(Брой_случаи!AC81:AC87))/SUM(Брой_случаи!AC81:AC87)*100)</f>
        <v>260</v>
      </c>
      <c r="BF94" s="45">
        <f>(SUM(Брой_случаи!AD81:AD94)/Население!AD$2)*100000</f>
        <v>5.9146452402213878</v>
      </c>
      <c r="BG94" s="46">
        <f>((SUM(Брой_случаи!AD88:AD94)-SUM(Брой_случаи!AD81:AD87))/SUM(Брой_случаи!AD81:AD87)*100)</f>
        <v>48.648648648648653</v>
      </c>
      <c r="BH94" s="45">
        <f>(SUM(Брой_случаи!AE81:AE94)/Население!AE$2)*100000</f>
        <v>3.9847618105031417</v>
      </c>
      <c r="BI94" s="46">
        <f>((SUM(Брой_случаи!AE88:AE94)-SUM(Брой_случаи!AE81:AE87))/SUM(Брой_случаи!AE81:AE87)*100)</f>
        <v>118.39080459770115</v>
      </c>
    </row>
    <row r="95" spans="1:61" x14ac:dyDescent="0.3">
      <c r="A95" s="74">
        <f t="shared" si="1"/>
        <v>43990</v>
      </c>
      <c r="B95" s="45">
        <f>(SUM(Брой_случаи!B82:B95)/Население!B$2)*100000</f>
        <v>1.6518332044903434</v>
      </c>
      <c r="C95" s="46">
        <f>((SUM(Брой_случаи!B89:B95)-SUM(Брой_случаи!B82:B88))/SUM(Брой_случаи!B82:B88)*100)</f>
        <v>50</v>
      </c>
      <c r="D95" s="45">
        <f>(SUM(Брой_случаи!C82:C95)/Население!C$2)*100000</f>
        <v>0.24434046400254114</v>
      </c>
      <c r="E95" s="46" t="e">
        <f>((SUM(Брой_случаи!C89:C95)-SUM(Брой_случаи!C82:C88))/SUM(Брой_случаи!C82:C88)*100)</f>
        <v>#DIV/0!</v>
      </c>
      <c r="F95" s="45">
        <f>(SUM(Брой_случаи!D82:D95)/Население!D$2)*100000</f>
        <v>0</v>
      </c>
      <c r="G95" s="46" t="e">
        <f>((SUM(Брой_случаи!D89:D95)-SUM(Брой_случаи!D82:D88))/SUM(Брой_случаи!D82:D88)*100)</f>
        <v>#DIV/0!</v>
      </c>
      <c r="H95" s="45">
        <f>(SUM(Брой_случаи!E82:E95)/Население!E$2)*100000</f>
        <v>0</v>
      </c>
      <c r="I95" s="46" t="e">
        <f>((SUM(Брой_случаи!E89:E95)-SUM(Брой_случаи!E82:E88))/SUM(Брой_случаи!E82:E88)*100)</f>
        <v>#DIV/0!</v>
      </c>
      <c r="J95" s="45">
        <f>(SUM(Брой_случаи!F82:F95)/Население!F$2)*100000</f>
        <v>8.4505341944830086</v>
      </c>
      <c r="K95" s="46">
        <f>((SUM(Брой_случаи!F89:F95)-SUM(Брой_случаи!F82:F88))/SUM(Брой_случаи!F82:F88)*100)</f>
        <v>-25</v>
      </c>
      <c r="L95" s="45">
        <f>(SUM(Брой_случаи!G82:G95)/Население!G$2)*100000</f>
        <v>1.2541543864049665</v>
      </c>
      <c r="M95" s="46" t="e">
        <f>((SUM(Брой_случаи!G89:G95)-SUM(Брой_случаи!G82:G88))/SUM(Брой_случаи!G82:G88)*100)</f>
        <v>#DIV/0!</v>
      </c>
      <c r="N95" s="45">
        <f>(SUM(Брой_случаи!H82:H95)/Население!H$2)*100000</f>
        <v>0.93810390438845015</v>
      </c>
      <c r="O95" s="46" t="e">
        <f>((SUM(Брой_случаи!H89:H95)-SUM(Брой_случаи!H82:H88))/SUM(Брой_случаи!H82:H88)*100)</f>
        <v>#DIV/0!</v>
      </c>
      <c r="P95" s="45">
        <f>(SUM(Брой_случаи!I82:I95)/Население!I$2)*100000</f>
        <v>0</v>
      </c>
      <c r="Q95" s="46" t="e">
        <f>((SUM(Брой_случаи!I89:I95)-SUM(Брой_случаи!I82:I88))/SUM(Брой_случаи!I82:I88)*100)</f>
        <v>#DIV/0!</v>
      </c>
      <c r="R95" s="45">
        <f>(SUM(Брой_случаи!J82:J95)/Население!J$2)*100000</f>
        <v>1.2641905387980075</v>
      </c>
      <c r="S95" s="46" t="e">
        <f>((SUM(Брой_случаи!J89:J95)-SUM(Брой_случаи!J82:J88))/SUM(Брой_случаи!J82:J88)*100)</f>
        <v>#DIV/0!</v>
      </c>
      <c r="T95" s="45">
        <f>(SUM(Брой_случаи!K82:K95)/Население!K$2)*100000</f>
        <v>0</v>
      </c>
      <c r="U95" s="46" t="e">
        <f>((SUM(Брой_случаи!K89:K95)-SUM(Брой_случаи!K82:K88))/SUM(Брой_случаи!K82:K88)*100)</f>
        <v>#DIV/0!</v>
      </c>
      <c r="V95" s="45">
        <f>(SUM(Брой_случаи!L82:L95)/Население!L$2)*100000</f>
        <v>0</v>
      </c>
      <c r="W95" s="46" t="e">
        <f>((SUM(Брой_случаи!L89:L95)-SUM(Брой_случаи!L82:L88))/SUM(Брой_случаи!L82:L88)*100)</f>
        <v>#DIV/0!</v>
      </c>
      <c r="X95" s="45">
        <f>(SUM(Брой_случаи!M82:M95)/Население!M$2)*100000</f>
        <v>2.3621861245187046</v>
      </c>
      <c r="Y95" s="46" t="e">
        <f>((SUM(Брой_случаи!M89:M95)-SUM(Брой_случаи!M82:M88))/SUM(Брой_случаи!M82:M88)*100)</f>
        <v>#DIV/0!</v>
      </c>
      <c r="Z95" s="45">
        <f>(SUM(Брой_случаи!N82:N95)/Население!N$2)*100000</f>
        <v>24.923252207488051</v>
      </c>
      <c r="AA95" s="46">
        <f>((SUM(Брой_случаи!N89:N95)-SUM(Брой_случаи!N82:N88))/SUM(Брой_случаи!N82:N88)*100)</f>
        <v>372.72727272727269</v>
      </c>
      <c r="AB95" s="45">
        <f>(SUM(Брой_случаи!O82:O95)/Население!O$2)*100000</f>
        <v>2.5169896803423106</v>
      </c>
      <c r="AC95" s="46" t="e">
        <f>((SUM(Брой_случаи!O89:O95)-SUM(Брой_случаи!O82:O88))/SUM(Брой_случаи!O82:O88)*100)</f>
        <v>#DIV/0!</v>
      </c>
      <c r="AD95" s="45">
        <f>(SUM(Брой_случаи!P82:P95)/Население!P$2)*100000</f>
        <v>1.6927276189670128</v>
      </c>
      <c r="AE95" s="46">
        <f>((SUM(Брой_случаи!P89:P95)-SUM(Брой_случаи!P82:P88))/SUM(Брой_случаи!P82:P88)*100)</f>
        <v>-66.666666666666657</v>
      </c>
      <c r="AF95" s="45">
        <f>(SUM(Брой_случаи!Q82:Q95)/Население!Q$2)*100000</f>
        <v>0.44990934326733162</v>
      </c>
      <c r="AG95" s="46" t="e">
        <f>((SUM(Брой_случаи!Q89:Q95)-SUM(Брой_случаи!Q82:Q88))/SUM(Брой_случаи!Q82:Q88)*100)</f>
        <v>#DIV/0!</v>
      </c>
      <c r="AH95" s="45">
        <f>(SUM(Брой_случаи!R82:R95)/Население!R$2)*100000</f>
        <v>9.9287835434925853</v>
      </c>
      <c r="AI95" s="46">
        <f>((SUM(Брой_случаи!R89:R95)-SUM(Брой_случаи!R82:R88))/SUM(Брой_случаи!R82:R88)*100)</f>
        <v>75</v>
      </c>
      <c r="AJ95" s="45">
        <f>(SUM(Брой_случаи!S82:S95)/Население!S$2)*100000</f>
        <v>0.46408665426008344</v>
      </c>
      <c r="AK95" s="46" t="e">
        <f>((SUM(Брой_случаи!S89:S95)-SUM(Брой_случаи!S82:S88))/SUM(Брой_случаи!S82:S88)*100)</f>
        <v>#DIV/0!</v>
      </c>
      <c r="AL95" s="45">
        <f>(SUM(Брой_случаи!T82:T95)/Население!T$2)*100000</f>
        <v>0</v>
      </c>
      <c r="AM95" s="46" t="e">
        <f>((SUM(Брой_случаи!T89:T95)-SUM(Брой_случаи!T82:T88))/SUM(Брой_случаи!T82:T88)*100)</f>
        <v>#DIV/0!</v>
      </c>
      <c r="AN95" s="45">
        <f>(SUM(Брой_случаи!U82:U95)/Население!U$2)*100000</f>
        <v>24.44071497238199</v>
      </c>
      <c r="AO95" s="46">
        <f>((SUM(Брой_случаи!U89:U95)-SUM(Брой_случаи!U82:U88))/SUM(Брой_случаи!U82:U88)*100)</f>
        <v>175</v>
      </c>
      <c r="AP95" s="45">
        <f>(SUM(Брой_случаи!V82:V95)/Население!V$2)*100000</f>
        <v>0.96588494378549627</v>
      </c>
      <c r="AQ95" s="46" t="e">
        <f>((SUM(Брой_случаи!V89:V95)-SUM(Брой_случаи!V82:V88))/SUM(Брой_случаи!V82:V88)*100)</f>
        <v>#DIV/0!</v>
      </c>
      <c r="AV95" s="45">
        <f>(SUM(Брой_случаи!Y82:Y95)/Население!Y$2)*100000</f>
        <v>0</v>
      </c>
      <c r="AW95" s="46" t="e">
        <f>((SUM(Брой_случаи!Y89:Y95)-SUM(Брой_случаи!Y82:Y88))/SUM(Брой_случаи!Y82:Y88)*100)</f>
        <v>#DIV/0!</v>
      </c>
      <c r="AX95" s="45">
        <f>(SUM(Брой_случаи!Z82:Z95)/Население!Z$2)*100000</f>
        <v>0</v>
      </c>
      <c r="AY95" s="46" t="e">
        <f>((SUM(Брой_случаи!Z89:Z95)-SUM(Брой_случаи!Z82:Z88))/SUM(Брой_случаи!Z82:Z88)*100)</f>
        <v>#DIV/0!</v>
      </c>
      <c r="AZ95" s="45">
        <f>(SUM(Брой_случаи!AA82:AA95)/Население!AA$2)*100000</f>
        <v>0.44381915257171006</v>
      </c>
      <c r="BA95" s="46">
        <f>((SUM(Брой_случаи!AA89:AA95)-SUM(Брой_случаи!AA82:AA88))/SUM(Брой_случаи!AA82:AA88)*100)</f>
        <v>-100</v>
      </c>
      <c r="BB95" s="45">
        <f>(SUM(Брой_случаи!AB82:AB95)/Население!AB$2)*100000</f>
        <v>6.3856219015221001</v>
      </c>
      <c r="BC95" s="46">
        <f>((SUM(Брой_случаи!AB89:AB95)-SUM(Брой_случаи!AB82:AB88))/SUM(Брой_случаи!AB82:AB88)*100)</f>
        <v>-16.666666666666664</v>
      </c>
      <c r="BD95" s="45">
        <f>(SUM(Брой_случаи!AC82:AC95)/Население!AC$2)*100000</f>
        <v>19.601994289853838</v>
      </c>
      <c r="BE95" s="46">
        <f>((SUM(Брой_случаи!AC89:AC95)-SUM(Брой_случаи!AC82:AC88))/SUM(Брой_случаи!AC82:AC88)*100)</f>
        <v>260</v>
      </c>
      <c r="BF95" s="45">
        <f>(SUM(Брой_случаи!AD82:AD95)/Население!AD$2)*100000</f>
        <v>6.364672595455624</v>
      </c>
      <c r="BG95" s="46">
        <f>((SUM(Брой_случаи!AD89:AD95)-SUM(Брой_случаи!AD82:AD88))/SUM(Брой_случаи!AD82:AD88)*100)</f>
        <v>60.526315789473685</v>
      </c>
      <c r="BH95" s="45">
        <f>(SUM(Брой_случаи!AE82:AE95)/Население!AE$2)*100000</f>
        <v>4.1142306057902474</v>
      </c>
      <c r="BI95" s="46">
        <f>((SUM(Брой_случаи!AE89:AE95)-SUM(Брой_случаи!AE82:AE88))/SUM(Брой_случаи!AE82:AE88)*100)</f>
        <v>132.55813953488371</v>
      </c>
    </row>
    <row r="96" spans="1:61" x14ac:dyDescent="0.3">
      <c r="A96" s="74">
        <f t="shared" si="1"/>
        <v>43991</v>
      </c>
      <c r="B96" s="45">
        <f>(SUM(Брой_случаи!B83:B96)/Население!B$2)*100000</f>
        <v>2.3125664862864808</v>
      </c>
      <c r="C96" s="46">
        <f>((SUM(Брой_случаи!B90:B96)-SUM(Брой_случаи!B83:B89))/SUM(Брой_случаи!B83:B89)*100)</f>
        <v>150</v>
      </c>
      <c r="D96" s="45">
        <f>(SUM(Брой_случаи!C83:C96)/Население!C$2)*100000</f>
        <v>0.24434046400254114</v>
      </c>
      <c r="E96" s="46" t="e">
        <f>((SUM(Брой_случаи!C90:C96)-SUM(Брой_случаи!C83:C89))/SUM(Брой_случаи!C83:C89)*100)</f>
        <v>#DIV/0!</v>
      </c>
      <c r="F96" s="45">
        <f>(SUM(Брой_случаи!D83:D96)/Население!D$2)*100000</f>
        <v>0</v>
      </c>
      <c r="G96" s="46" t="e">
        <f>((SUM(Брой_случаи!D90:D96)-SUM(Брой_случаи!D83:D89))/SUM(Брой_случаи!D83:D89)*100)</f>
        <v>#DIV/0!</v>
      </c>
      <c r="H96" s="45">
        <f>(SUM(Брой_случаи!E83:E96)/Население!E$2)*100000</f>
        <v>0</v>
      </c>
      <c r="I96" s="46" t="e">
        <f>((SUM(Брой_случаи!E90:E96)-SUM(Брой_случаи!E83:E89))/SUM(Брой_случаи!E83:E89)*100)</f>
        <v>#DIV/0!</v>
      </c>
      <c r="J96" s="45">
        <f>(SUM(Брой_случаи!F83:F96)/Население!F$2)*100000</f>
        <v>8.4505341944830086</v>
      </c>
      <c r="K96" s="46">
        <f>((SUM(Брой_случаи!F90:F96)-SUM(Брой_случаи!F83:F89))/SUM(Брой_случаи!F83:F89)*100)</f>
        <v>-25</v>
      </c>
      <c r="L96" s="45">
        <f>(SUM(Брой_случаи!G83:G96)/Население!G$2)*100000</f>
        <v>1.2541543864049665</v>
      </c>
      <c r="M96" s="46" t="e">
        <f>((SUM(Брой_случаи!G90:G96)-SUM(Брой_случаи!G83:G89))/SUM(Брой_случаи!G83:G89)*100)</f>
        <v>#DIV/0!</v>
      </c>
      <c r="N96" s="45">
        <f>(SUM(Брой_случаи!H83:H96)/Население!H$2)*100000</f>
        <v>0.93810390438845015</v>
      </c>
      <c r="O96" s="46" t="e">
        <f>((SUM(Брой_случаи!H90:H96)-SUM(Брой_случаи!H83:H89))/SUM(Брой_случаи!H83:H89)*100)</f>
        <v>#DIV/0!</v>
      </c>
      <c r="P96" s="45">
        <f>(SUM(Брой_случаи!I83:I96)/Население!I$2)*100000</f>
        <v>0</v>
      </c>
      <c r="Q96" s="46" t="e">
        <f>((SUM(Брой_случаи!I90:I96)-SUM(Брой_случаи!I83:I89))/SUM(Брой_случаи!I83:I89)*100)</f>
        <v>#DIV/0!</v>
      </c>
      <c r="R96" s="45">
        <f>(SUM(Брой_случаи!J83:J96)/Население!J$2)*100000</f>
        <v>1.2641905387980075</v>
      </c>
      <c r="S96" s="46" t="e">
        <f>((SUM(Брой_случаи!J90:J96)-SUM(Брой_случаи!J83:J89))/SUM(Брой_случаи!J83:J89)*100)</f>
        <v>#DIV/0!</v>
      </c>
      <c r="T96" s="45">
        <f>(SUM(Брой_случаи!K83:K96)/Население!K$2)*100000</f>
        <v>0</v>
      </c>
      <c r="U96" s="46" t="e">
        <f>((SUM(Брой_случаи!K90:K96)-SUM(Брой_случаи!K83:K89))/SUM(Брой_случаи!K83:K89)*100)</f>
        <v>#DIV/0!</v>
      </c>
      <c r="V96" s="45">
        <f>(SUM(Брой_случаи!L83:L96)/Население!L$2)*100000</f>
        <v>0.81602010673542991</v>
      </c>
      <c r="W96" s="46" t="e">
        <f>((SUM(Брой_случаи!L90:L96)-SUM(Брой_случаи!L83:L89))/SUM(Брой_случаи!L83:L89)*100)</f>
        <v>#DIV/0!</v>
      </c>
      <c r="X96" s="45">
        <f>(SUM(Брой_случаи!M83:M96)/Население!M$2)*100000</f>
        <v>2.3621861245187046</v>
      </c>
      <c r="Y96" s="46" t="e">
        <f>((SUM(Брой_случаи!M90:M96)-SUM(Брой_случаи!M83:M89))/SUM(Брой_случаи!M83:M89)*100)</f>
        <v>#DIV/0!</v>
      </c>
      <c r="Z96" s="45">
        <f>(SUM(Брой_случаи!N83:N96)/Население!N$2)*100000</f>
        <v>26.11007374117796</v>
      </c>
      <c r="AA96" s="46">
        <f>((SUM(Брой_случаи!N90:N96)-SUM(Брой_случаи!N83:N89))/SUM(Брой_случаи!N83:N89)*100)</f>
        <v>271.42857142857144</v>
      </c>
      <c r="AB96" s="45">
        <f>(SUM(Брой_случаи!O83:O96)/Население!O$2)*100000</f>
        <v>2.5169896803423106</v>
      </c>
      <c r="AC96" s="46" t="e">
        <f>((SUM(Брой_случаи!O90:O96)-SUM(Брой_случаи!O83:O89))/SUM(Брой_случаи!O83:O89)*100)</f>
        <v>#DIV/0!</v>
      </c>
      <c r="AD96" s="45">
        <f>(SUM(Брой_случаи!P83:P96)/Население!P$2)*100000</f>
        <v>1.2695457142252597</v>
      </c>
      <c r="AE96" s="46">
        <f>((SUM(Брой_случаи!P90:P96)-SUM(Брой_случаи!P83:P89))/SUM(Брой_случаи!P83:P89)*100)</f>
        <v>100</v>
      </c>
      <c r="AF96" s="45">
        <f>(SUM(Брой_случаи!Q83:Q96)/Население!Q$2)*100000</f>
        <v>0.44990934326733162</v>
      </c>
      <c r="AG96" s="46" t="e">
        <f>((SUM(Брой_случаи!Q90:Q96)-SUM(Брой_случаи!Q83:Q89))/SUM(Брой_случаи!Q83:Q89)*100)</f>
        <v>#DIV/0!</v>
      </c>
      <c r="AH96" s="45">
        <f>(SUM(Брой_случаи!R83:R96)/Население!R$2)*100000</f>
        <v>12.636633600808745</v>
      </c>
      <c r="AI96" s="46">
        <f>((SUM(Брой_случаи!R90:R96)-SUM(Брой_случаи!R83:R89))/SUM(Брой_случаи!R83:R89)*100)</f>
        <v>150</v>
      </c>
      <c r="AJ96" s="45">
        <f>(SUM(Брой_случаи!S83:S96)/Население!S$2)*100000</f>
        <v>0.46408665426008344</v>
      </c>
      <c r="AK96" s="46" t="e">
        <f>((SUM(Брой_случаи!S90:S96)-SUM(Брой_случаи!S83:S89))/SUM(Брой_случаи!S83:S89)*100)</f>
        <v>#DIV/0!</v>
      </c>
      <c r="AL96" s="45">
        <f>(SUM(Брой_случаи!T83:T96)/Население!T$2)*100000</f>
        <v>0</v>
      </c>
      <c r="AM96" s="46" t="e">
        <f>((SUM(Брой_случаи!T90:T96)-SUM(Брой_случаи!T83:T89))/SUM(Брой_случаи!T83:T89)*100)</f>
        <v>#DIV/0!</v>
      </c>
      <c r="AN96" s="45">
        <f>(SUM(Брой_случаи!U83:U96)/Население!U$2)*100000</f>
        <v>23.354460973609459</v>
      </c>
      <c r="AO96" s="46">
        <f>((SUM(Брой_случаи!U90:U96)-SUM(Брой_случаи!U83:U89))/SUM(Брой_случаи!U83:U89)*100)</f>
        <v>158.33333333333331</v>
      </c>
      <c r="AP96" s="45">
        <f>(SUM(Брой_случаи!V83:V96)/Население!V$2)*100000</f>
        <v>51.191902020631296</v>
      </c>
      <c r="AQ96" s="46" t="e">
        <f>((SUM(Брой_случаи!V90:V96)-SUM(Брой_случаи!V83:V89))/SUM(Брой_случаи!V83:V89)*100)</f>
        <v>#DIV/0!</v>
      </c>
      <c r="AV96" s="45">
        <f>(SUM(Брой_случаи!Y83:Y96)/Население!Y$2)*100000</f>
        <v>0.31908511914638349</v>
      </c>
      <c r="AW96" s="46" t="e">
        <f>((SUM(Брой_случаи!Y90:Y96)-SUM(Брой_случаи!Y83:Y89))/SUM(Брой_случаи!Y83:Y89)*100)</f>
        <v>#DIV/0!</v>
      </c>
      <c r="AX96" s="45">
        <f>(SUM(Брой_случаи!Z83:Z96)/Население!Z$2)*100000</f>
        <v>0</v>
      </c>
      <c r="AY96" s="46" t="e">
        <f>((SUM(Брой_случаи!Z90:Z96)-SUM(Брой_случаи!Z83:Z89))/SUM(Брой_случаи!Z83:Z89)*100)</f>
        <v>#DIV/0!</v>
      </c>
      <c r="AZ96" s="45">
        <f>(SUM(Брой_случаи!AA83:AA96)/Население!AA$2)*100000</f>
        <v>0.44381915257171006</v>
      </c>
      <c r="BA96" s="46">
        <f>((SUM(Брой_случаи!AA90:AA96)-SUM(Брой_случаи!AA83:AA89))/SUM(Брой_случаи!AA83:AA89)*100)</f>
        <v>-100</v>
      </c>
      <c r="BB96" s="45">
        <f>(SUM(Брой_случаи!AB83:AB96)/Население!AB$2)*100000</f>
        <v>6.3856219015221001</v>
      </c>
      <c r="BC96" s="46">
        <f>((SUM(Брой_случаи!AB90:AB96)-SUM(Брой_случаи!AB83:AB89))/SUM(Брой_случаи!AB83:AB89)*100)</f>
        <v>-42.857142857142854</v>
      </c>
      <c r="BD96" s="45">
        <f>(SUM(Брой_случаи!AC83:AC96)/Население!AC$2)*100000</f>
        <v>19.601994289853838</v>
      </c>
      <c r="BE96" s="46">
        <f>((SUM(Брой_случаи!AC90:AC96)-SUM(Брой_случаи!AC83:AC89))/SUM(Брой_случаи!AC83:AC89)*100)</f>
        <v>-35.714285714285715</v>
      </c>
      <c r="BF96" s="45">
        <f>(SUM(Брой_случаи!AD83:AD96)/Население!AD$2)*100000</f>
        <v>7.2647273059240964</v>
      </c>
      <c r="BG96" s="46">
        <f>((SUM(Брой_случаи!AD90:AD96)-SUM(Брой_случаи!AD83:AD89))/SUM(Брой_случаи!AD83:AD89)*100)</f>
        <v>113.88888888888889</v>
      </c>
      <c r="BH96" s="45">
        <f>(SUM(Брой_случаи!AE83:AE96)/Население!AE$2)*100000</f>
        <v>5.16436638978566</v>
      </c>
      <c r="BI96" s="46">
        <f>((SUM(Брой_случаи!AE90:AE96)-SUM(Брой_случаи!AE83:AE89))/SUM(Брой_случаи!AE83:AE89)*100)</f>
        <v>177.89473684210526</v>
      </c>
    </row>
    <row r="97" spans="1:61" x14ac:dyDescent="0.3">
      <c r="A97" s="74">
        <f t="shared" si="1"/>
        <v>43992</v>
      </c>
      <c r="B97" s="45">
        <f>(SUM(Брой_случаи!B84:B97)/Население!B$2)*100000</f>
        <v>2.3125664862864808</v>
      </c>
      <c r="C97" s="46">
        <f>((SUM(Брой_случаи!B91:B97)-SUM(Брой_случаи!B84:B90))/SUM(Брой_случаи!B84:B90)*100)</f>
        <v>150</v>
      </c>
      <c r="D97" s="45">
        <f>(SUM(Брой_случаи!C84:C97)/Население!C$2)*100000</f>
        <v>0.7330213920076234</v>
      </c>
      <c r="E97" s="46" t="e">
        <f>((SUM(Брой_случаи!C91:C97)-SUM(Брой_случаи!C84:C90))/SUM(Брой_случаи!C84:C90)*100)</f>
        <v>#DIV/0!</v>
      </c>
      <c r="F97" s="45">
        <f>(SUM(Брой_случаи!D84:D97)/Население!D$2)*100000</f>
        <v>0</v>
      </c>
      <c r="G97" s="46" t="e">
        <f>((SUM(Брой_случаи!D91:D97)-SUM(Брой_случаи!D84:D90))/SUM(Брой_случаи!D84:D90)*100)</f>
        <v>#DIV/0!</v>
      </c>
      <c r="H97" s="45">
        <f>(SUM(Брой_случаи!E84:E97)/Население!E$2)*100000</f>
        <v>0</v>
      </c>
      <c r="I97" s="46" t="e">
        <f>((SUM(Брой_случаи!E91:E97)-SUM(Брой_случаи!E84:E90))/SUM(Брой_случаи!E84:E90)*100)</f>
        <v>#DIV/0!</v>
      </c>
      <c r="J97" s="45">
        <f>(SUM(Брой_случаи!F84:F97)/Население!F$2)*100000</f>
        <v>8.4505341944830086</v>
      </c>
      <c r="K97" s="46">
        <f>((SUM(Брой_случаи!F91:F97)-SUM(Брой_случаи!F84:F90))/SUM(Брой_случаи!F84:F90)*100)</f>
        <v>-60</v>
      </c>
      <c r="L97" s="45">
        <f>(SUM(Брой_случаи!G84:G97)/Население!G$2)*100000</f>
        <v>1.8812315796074497</v>
      </c>
      <c r="M97" s="46" t="e">
        <f>((SUM(Брой_случаи!G91:G97)-SUM(Брой_случаи!G84:G90))/SUM(Брой_случаи!G84:G90)*100)</f>
        <v>#DIV/0!</v>
      </c>
      <c r="N97" s="45">
        <f>(SUM(Брой_случаи!H84:H97)/Население!H$2)*100000</f>
        <v>0.93810390438845015</v>
      </c>
      <c r="O97" s="46" t="e">
        <f>((SUM(Брой_случаи!H91:H97)-SUM(Брой_случаи!H84:H90))/SUM(Брой_случаи!H84:H90)*100)</f>
        <v>#DIV/0!</v>
      </c>
      <c r="P97" s="45">
        <f>(SUM(Брой_случаи!I84:I97)/Население!I$2)*100000</f>
        <v>0</v>
      </c>
      <c r="Q97" s="46" t="e">
        <f>((SUM(Брой_случаи!I91:I97)-SUM(Брой_случаи!I84:I90))/SUM(Брой_случаи!I84:I90)*100)</f>
        <v>#DIV/0!</v>
      </c>
      <c r="R97" s="45">
        <f>(SUM(Брой_случаи!J84:J97)/Население!J$2)*100000</f>
        <v>1.8962858081970115</v>
      </c>
      <c r="S97" s="46" t="e">
        <f>((SUM(Брой_случаи!J91:J97)-SUM(Брой_случаи!J84:J90))/SUM(Брой_случаи!J84:J90)*100)</f>
        <v>#DIV/0!</v>
      </c>
      <c r="T97" s="45">
        <f>(SUM(Брой_случаи!K84:K97)/Население!K$2)*100000</f>
        <v>0</v>
      </c>
      <c r="U97" s="46" t="e">
        <f>((SUM(Брой_случаи!K91:K97)-SUM(Брой_случаи!K84:K90))/SUM(Брой_случаи!K84:K90)*100)</f>
        <v>#DIV/0!</v>
      </c>
      <c r="V97" s="45">
        <f>(SUM(Брой_случаи!L84:L97)/Население!L$2)*100000</f>
        <v>0.81602010673542991</v>
      </c>
      <c r="W97" s="46" t="e">
        <f>((SUM(Брой_случаи!L91:L97)-SUM(Брой_случаи!L84:L90))/SUM(Брой_случаи!L84:L90)*100)</f>
        <v>#DIV/0!</v>
      </c>
      <c r="X97" s="45">
        <f>(SUM(Брой_случаи!M84:M97)/Население!M$2)*100000</f>
        <v>2.3621861245187046</v>
      </c>
      <c r="Y97" s="46" t="e">
        <f>((SUM(Брой_случаи!M91:M97)-SUM(Брой_случаи!M84:M90))/SUM(Брой_случаи!M84:M90)*100)</f>
        <v>#DIV/0!</v>
      </c>
      <c r="Z97" s="45">
        <f>(SUM(Брой_случаи!N84:N97)/Население!N$2)*100000</f>
        <v>31.648574231730862</v>
      </c>
      <c r="AA97" s="46">
        <f>((SUM(Брой_случаи!N91:N97)-SUM(Брой_случаи!N84:N90))/SUM(Брой_случаи!N84:N90)*100)</f>
        <v>415.38461538461542</v>
      </c>
      <c r="AB97" s="45">
        <f>(SUM(Брой_случаи!O84:O97)/Население!O$2)*100000</f>
        <v>2.5169896803423106</v>
      </c>
      <c r="AC97" s="46">
        <f>((SUM(Брой_случаи!O91:O97)-SUM(Брой_случаи!O84:O90))/SUM(Брой_случаи!O84:O90)*100)</f>
        <v>100</v>
      </c>
      <c r="AD97" s="45">
        <f>(SUM(Брой_случаи!P84:P97)/Население!P$2)*100000</f>
        <v>2.9622733331922726</v>
      </c>
      <c r="AE97" s="46">
        <f>((SUM(Брой_случаи!P91:P97)-SUM(Брой_случаи!P84:P90))/SUM(Брой_случаи!P84:P90)*100)</f>
        <v>500</v>
      </c>
      <c r="AF97" s="45">
        <f>(SUM(Брой_случаи!Q84:Q97)/Население!Q$2)*100000</f>
        <v>0.59987912435644219</v>
      </c>
      <c r="AG97" s="46" t="e">
        <f>((SUM(Брой_случаи!Q91:Q97)-SUM(Брой_случаи!Q84:Q90))/SUM(Брой_случаи!Q84:Q90)*100)</f>
        <v>#DIV/0!</v>
      </c>
      <c r="AH97" s="45">
        <f>(SUM(Брой_случаи!R84:R97)/Население!R$2)*100000</f>
        <v>14.44186697235285</v>
      </c>
      <c r="AI97" s="46">
        <f>((SUM(Брой_случаи!R91:R97)-SUM(Брой_случаи!R84:R90))/SUM(Брой_случаи!R84:R90)*100)</f>
        <v>200</v>
      </c>
      <c r="AJ97" s="45">
        <f>(SUM(Брой_случаи!S84:S97)/Население!S$2)*100000</f>
        <v>0.46408665426008344</v>
      </c>
      <c r="AK97" s="46" t="e">
        <f>((SUM(Брой_случаи!S91:S97)-SUM(Брой_случаи!S84:S90))/SUM(Брой_случаи!S84:S90)*100)</f>
        <v>#DIV/0!</v>
      </c>
      <c r="AL97" s="45">
        <f>(SUM(Брой_случаи!T84:T97)/Население!T$2)*100000</f>
        <v>0</v>
      </c>
      <c r="AM97" s="46" t="e">
        <f>((SUM(Брой_случаи!T91:T97)-SUM(Брой_случаи!T84:T90))/SUM(Брой_случаи!T84:T90)*100)</f>
        <v>#DIV/0!</v>
      </c>
      <c r="AN97" s="45">
        <f>(SUM(Брой_случаи!U84:U97)/Население!U$2)*100000</f>
        <v>32.044492963789722</v>
      </c>
      <c r="AO97" s="46">
        <f>((SUM(Брой_случаи!U91:U97)-SUM(Брой_случаи!U84:U90))/SUM(Брой_случаи!U84:U90)*100)</f>
        <v>80.952380952380949</v>
      </c>
      <c r="AP97" s="45">
        <f>(SUM(Брой_случаи!V84:V97)/Население!V$2)*100000</f>
        <v>51.191902020631296</v>
      </c>
      <c r="AQ97" s="46" t="e">
        <f>((SUM(Брой_случаи!V91:V97)-SUM(Брой_случаи!V84:V90))/SUM(Брой_случаи!V84:V90)*100)</f>
        <v>#DIV/0!</v>
      </c>
      <c r="AV97" s="45">
        <f>(SUM(Брой_случаи!Y84:Y97)/Население!Y$2)*100000</f>
        <v>0.31908511914638349</v>
      </c>
      <c r="AW97" s="46" t="e">
        <f>((SUM(Брой_случаи!Y91:Y97)-SUM(Брой_случаи!Y84:Y90))/SUM(Брой_случаи!Y84:Y90)*100)</f>
        <v>#DIV/0!</v>
      </c>
      <c r="AX97" s="45">
        <f>(SUM(Брой_случаи!Z84:Z97)/Население!Z$2)*100000</f>
        <v>0</v>
      </c>
      <c r="AY97" s="46" t="e">
        <f>((SUM(Брой_случаи!Z91:Z97)-SUM(Брой_случаи!Z84:Z90))/SUM(Брой_случаи!Z84:Z90)*100)</f>
        <v>#DIV/0!</v>
      </c>
      <c r="AZ97" s="45">
        <f>(SUM(Брой_случаи!AA84:AA97)/Население!AA$2)*100000</f>
        <v>0.44381915257171006</v>
      </c>
      <c r="BA97" s="46">
        <f>((SUM(Брой_случаи!AA91:AA97)-SUM(Брой_случаи!AA84:AA90))/SUM(Брой_случаи!AA84:AA90)*100)</f>
        <v>-100</v>
      </c>
      <c r="BB97" s="45">
        <f>(SUM(Брой_случаи!AB84:AB97)/Население!AB$2)*100000</f>
        <v>11.61022163913109</v>
      </c>
      <c r="BC97" s="46">
        <f>((SUM(Брой_случаи!AB91:AB97)-SUM(Брой_случаи!AB84:AB90))/SUM(Брой_случаи!AB84:AB90)*100)</f>
        <v>300</v>
      </c>
      <c r="BD97" s="45">
        <f>(SUM(Брой_случаи!AC84:AC97)/Население!AC$2)*100000</f>
        <v>19.601994289853838</v>
      </c>
      <c r="BE97" s="46">
        <f>((SUM(Брой_случаи!AC91:AC97)-SUM(Брой_случаи!AC84:AC90))/SUM(Брой_случаи!AC84:AC90)*100)</f>
        <v>-64.705882352941174</v>
      </c>
      <c r="BF97" s="45">
        <f>(SUM(Брой_случаи!AD84:AD97)/Население!AD$2)*100000</f>
        <v>8.0362027720399283</v>
      </c>
      <c r="BG97" s="46">
        <f>((SUM(Брой_случаи!AD91:AD97)-SUM(Брой_случаи!AD84:AD90))/SUM(Брой_случаи!AD84:AD90)*100)</f>
        <v>216.66666666666666</v>
      </c>
      <c r="BH97" s="45">
        <f>(SUM(Брой_случаи!AE84:AE97)/Население!AE$2)*100000</f>
        <v>6.0562625350968329</v>
      </c>
      <c r="BI97" s="46">
        <f>((SUM(Брой_случаи!AE91:AE97)-SUM(Брой_случаи!AE84:AE90))/SUM(Брой_случаи!AE84:AE90)*100)</f>
        <v>225.25252525252526</v>
      </c>
    </row>
    <row r="98" spans="1:61" x14ac:dyDescent="0.3">
      <c r="A98" s="74">
        <f t="shared" si="1"/>
        <v>43993</v>
      </c>
      <c r="B98" s="45">
        <f>(SUM(Брой_случаи!B85:B98)/Население!B$2)*100000</f>
        <v>2.9732997680826179</v>
      </c>
      <c r="C98" s="46">
        <f>((SUM(Брой_случаи!B92:B98)-SUM(Брой_случаи!B85:B91))/SUM(Брой_случаи!B85:B91)*100)</f>
        <v>250</v>
      </c>
      <c r="D98" s="45">
        <f>(SUM(Брой_случаи!C85:C98)/Население!C$2)*100000</f>
        <v>0.7330213920076234</v>
      </c>
      <c r="E98" s="46" t="e">
        <f>((SUM(Брой_случаи!C92:C98)-SUM(Брой_случаи!C85:C91))/SUM(Брой_случаи!C85:C91)*100)</f>
        <v>#DIV/0!</v>
      </c>
      <c r="F98" s="45">
        <f>(SUM(Брой_случаи!D85:D98)/Население!D$2)*100000</f>
        <v>0</v>
      </c>
      <c r="G98" s="46" t="e">
        <f>((SUM(Брой_случаи!D92:D98)-SUM(Брой_случаи!D85:D91))/SUM(Брой_случаи!D85:D91)*100)</f>
        <v>#DIV/0!</v>
      </c>
      <c r="H98" s="45">
        <f>(SUM(Брой_случаи!E85:E98)/Население!E$2)*100000</f>
        <v>0</v>
      </c>
      <c r="I98" s="46" t="e">
        <f>((SUM(Брой_случаи!E92:E98)-SUM(Брой_случаи!E85:E91))/SUM(Брой_случаи!E85:E91)*100)</f>
        <v>#DIV/0!</v>
      </c>
      <c r="J98" s="45">
        <f>(SUM(Брой_случаи!F85:F98)/Население!F$2)*100000</f>
        <v>6.0360958532021485</v>
      </c>
      <c r="K98" s="46">
        <f>((SUM(Брой_случаи!F92:F98)-SUM(Брой_случаи!F85:F91))/SUM(Брой_случаи!F85:F91)*100)</f>
        <v>-75</v>
      </c>
      <c r="L98" s="45">
        <f>(SUM(Брой_случаи!G85:G98)/Население!G$2)*100000</f>
        <v>1.8812315796074497</v>
      </c>
      <c r="M98" s="46" t="e">
        <f>((SUM(Брой_случаи!G92:G98)-SUM(Брой_случаи!G85:G91))/SUM(Брой_случаи!G85:G91)*100)</f>
        <v>#DIV/0!</v>
      </c>
      <c r="N98" s="45">
        <f>(SUM(Брой_случаи!H85:H98)/Население!H$2)*100000</f>
        <v>0.93810390438845015</v>
      </c>
      <c r="O98" s="46" t="e">
        <f>((SUM(Брой_случаи!H92:H98)-SUM(Брой_случаи!H85:H91))/SUM(Брой_случаи!H85:H91)*100)</f>
        <v>#DIV/0!</v>
      </c>
      <c r="P98" s="45">
        <f>(SUM(Брой_случаи!I85:I98)/Население!I$2)*100000</f>
        <v>0</v>
      </c>
      <c r="Q98" s="46" t="e">
        <f>((SUM(Брой_случаи!I92:I98)-SUM(Брой_случаи!I85:I91))/SUM(Брой_случаи!I85:I91)*100)</f>
        <v>#DIV/0!</v>
      </c>
      <c r="R98" s="45">
        <f>(SUM(Брой_случаи!J85:J98)/Население!J$2)*100000</f>
        <v>2.5283810775960149</v>
      </c>
      <c r="S98" s="46" t="e">
        <f>((SUM(Брой_случаи!J92:J98)-SUM(Брой_случаи!J85:J91))/SUM(Брой_случаи!J85:J91)*100)</f>
        <v>#DIV/0!</v>
      </c>
      <c r="T98" s="45">
        <f>(SUM(Брой_случаи!K85:K98)/Население!K$2)*100000</f>
        <v>0</v>
      </c>
      <c r="U98" s="46" t="e">
        <f>((SUM(Брой_случаи!K92:K98)-SUM(Брой_случаи!K85:K91))/SUM(Брой_случаи!K85:K91)*100)</f>
        <v>#DIV/0!</v>
      </c>
      <c r="V98" s="45">
        <f>(SUM(Брой_случаи!L85:L98)/Население!L$2)*100000</f>
        <v>0.81602010673542991</v>
      </c>
      <c r="W98" s="46" t="e">
        <f>((SUM(Брой_случаи!L92:L98)-SUM(Брой_случаи!L85:L91))/SUM(Брой_случаи!L85:L91)*100)</f>
        <v>#DIV/0!</v>
      </c>
      <c r="X98" s="45">
        <f>(SUM(Брой_случаи!M85:M98)/Население!M$2)*100000</f>
        <v>2.3621861245187046</v>
      </c>
      <c r="Y98" s="46" t="e">
        <f>((SUM(Брой_случаи!M92:M98)-SUM(Брой_случаи!M85:M91))/SUM(Брой_случаи!M85:M91)*100)</f>
        <v>#DIV/0!</v>
      </c>
      <c r="Z98" s="45">
        <f>(SUM(Брой_случаи!N85:N98)/Население!N$2)*100000</f>
        <v>30.857359875937586</v>
      </c>
      <c r="AA98" s="46">
        <f>((SUM(Брой_случаи!N92:N98)-SUM(Брой_случаи!N85:N91))/SUM(Брой_случаи!N85:N91)*100)</f>
        <v>287.5</v>
      </c>
      <c r="AB98" s="45">
        <f>(SUM(Брой_случаи!O85:O98)/Население!O$2)*100000</f>
        <v>3.355986240456414</v>
      </c>
      <c r="AC98" s="46">
        <f>((SUM(Брой_случаи!O92:O98)-SUM(Брой_случаи!O85:O91))/SUM(Брой_случаи!O85:O91)*100)</f>
        <v>200</v>
      </c>
      <c r="AD98" s="45">
        <f>(SUM(Брой_случаи!P85:P98)/Население!P$2)*100000</f>
        <v>4.6550009521592859</v>
      </c>
      <c r="AE98" s="46">
        <f>((SUM(Брой_случаи!P92:P98)-SUM(Брой_случаи!P85:P91))/SUM(Брой_случаи!P85:P91)*100)</f>
        <v>900</v>
      </c>
      <c r="AF98" s="45">
        <f>(SUM(Брой_случаи!Q85:Q98)/Население!Q$2)*100000</f>
        <v>0.59987912435644219</v>
      </c>
      <c r="AG98" s="46">
        <f>((SUM(Брой_случаи!Q92:Q98)-SUM(Брой_случаи!Q85:Q91))/SUM(Брой_случаи!Q85:Q91)*100)</f>
        <v>200</v>
      </c>
      <c r="AH98" s="45">
        <f>(SUM(Брой_случаи!R85:R98)/Население!R$2)*100000</f>
        <v>17.149717029669009</v>
      </c>
      <c r="AI98" s="46">
        <f>((SUM(Брой_случаи!R92:R98)-SUM(Брой_случаи!R85:R91))/SUM(Брой_случаи!R85:R91)*100)</f>
        <v>116.66666666666667</v>
      </c>
      <c r="AJ98" s="45">
        <f>(SUM(Брой_случаи!S85:S98)/Население!S$2)*100000</f>
        <v>0.46408665426008344</v>
      </c>
      <c r="AK98" s="46">
        <f>((SUM(Брой_случаи!S92:S98)-SUM(Брой_случаи!S85:S91))/SUM(Брой_случаи!S85:S91)*100)</f>
        <v>-100</v>
      </c>
      <c r="AL98" s="45">
        <f>(SUM(Брой_случаи!T85:T98)/Население!T$2)*100000</f>
        <v>0</v>
      </c>
      <c r="AM98" s="46" t="e">
        <f>((SUM(Брой_случаи!T92:T98)-SUM(Брой_случаи!T85:T91))/SUM(Брой_случаи!T85:T91)*100)</f>
        <v>#DIV/0!</v>
      </c>
      <c r="AN98" s="45">
        <f>(SUM(Брой_случаи!U85:U98)/Население!U$2)*100000</f>
        <v>35.846381959493584</v>
      </c>
      <c r="AO98" s="46">
        <f>((SUM(Брой_случаи!U92:U98)-SUM(Брой_случаи!U85:U91))/SUM(Брой_случаи!U85:U91)*100)</f>
        <v>100</v>
      </c>
      <c r="AP98" s="45">
        <f>(SUM(Брой_случаи!V85:V98)/Население!V$2)*100000</f>
        <v>90.793184715836645</v>
      </c>
      <c r="AQ98" s="46" t="e">
        <f>((SUM(Брой_случаи!V92:V98)-SUM(Брой_случаи!V85:V91))/SUM(Брой_случаи!V85:V91)*100)</f>
        <v>#DIV/0!</v>
      </c>
      <c r="AV98" s="45">
        <f>(SUM(Брой_случаи!Y85:Y98)/Население!Y$2)*100000</f>
        <v>5.1053619063421358</v>
      </c>
      <c r="AW98" s="46" t="e">
        <f>((SUM(Брой_случаи!Y92:Y98)-SUM(Брой_случаи!Y85:Y91))/SUM(Брой_случаи!Y85:Y91)*100)</f>
        <v>#DIV/0!</v>
      </c>
      <c r="AX98" s="45">
        <f>(SUM(Брой_случаи!Z85:Z98)/Население!Z$2)*100000</f>
        <v>0</v>
      </c>
      <c r="AY98" s="46" t="e">
        <f>((SUM(Брой_случаи!Z92:Z98)-SUM(Брой_случаи!Z85:Z91))/SUM(Брой_случаи!Z85:Z91)*100)</f>
        <v>#DIV/0!</v>
      </c>
      <c r="AZ98" s="45">
        <f>(SUM(Брой_случаи!AA85:AA98)/Население!AA$2)*100000</f>
        <v>0.44381915257171006</v>
      </c>
      <c r="BA98" s="46" t="e">
        <f>((SUM(Брой_случаи!AA92:AA98)-SUM(Брой_случаи!AA85:AA91))/SUM(Брой_случаи!AA85:AA91)*100)</f>
        <v>#DIV/0!</v>
      </c>
      <c r="BB98" s="45">
        <f>(SUM(Брой_случаи!AB85:AB98)/Население!AB$2)*100000</f>
        <v>11.61022163913109</v>
      </c>
      <c r="BC98" s="46">
        <f>((SUM(Брой_случаи!AB92:AB98)-SUM(Брой_случаи!AB85:AB91))/SUM(Брой_случаи!AB85:AB91)*100)</f>
        <v>800</v>
      </c>
      <c r="BD98" s="45">
        <f>(SUM(Брой_случаи!AC85:AC98)/Население!AC$2)*100000</f>
        <v>18.749733668555844</v>
      </c>
      <c r="BE98" s="46">
        <f>((SUM(Брой_случаи!AC92:AC98)-SUM(Брой_случаи!AC85:AC91))/SUM(Брой_случаи!AC85:AC91)*100)</f>
        <v>-84.210526315789465</v>
      </c>
      <c r="BF98" s="45">
        <f>(SUM(Брой_случаи!AD85:AD98)/Население!AD$2)*100000</f>
        <v>9.1291263490373602</v>
      </c>
      <c r="BG98" s="46">
        <f>((SUM(Брой_случаи!AD92:AD98)-SUM(Брой_случаи!AD85:AD91))/SUM(Брой_случаи!AD85:AD91)*100)</f>
        <v>243.75</v>
      </c>
      <c r="BH98" s="45">
        <f>(SUM(Брой_случаи!AE85:AE98)/Население!AE$2)*100000</f>
        <v>7.2934088011736211</v>
      </c>
      <c r="BI98" s="46">
        <f>((SUM(Брой_случаи!AE92:AE98)-SUM(Брой_случаи!AE85:AE91))/SUM(Брой_случаи!AE85:AE91)*100)</f>
        <v>273.8317757009346</v>
      </c>
    </row>
    <row r="99" spans="1:61" x14ac:dyDescent="0.3">
      <c r="A99" s="74">
        <f t="shared" si="1"/>
        <v>43994</v>
      </c>
      <c r="B99" s="45">
        <f>(SUM(Брой_случаи!B86:B99)/Население!B$2)*100000</f>
        <v>2.9732997680826179</v>
      </c>
      <c r="C99" s="46">
        <f>((SUM(Брой_случаи!B93:B99)-SUM(Брой_случаи!B86:B92))/SUM(Брой_случаи!B86:B92)*100)</f>
        <v>250</v>
      </c>
      <c r="D99" s="45">
        <f>(SUM(Брой_случаи!C86:C99)/Население!C$2)*100000</f>
        <v>0.97736185601016456</v>
      </c>
      <c r="E99" s="46" t="e">
        <f>((SUM(Брой_случаи!C93:C99)-SUM(Брой_случаи!C86:C92))/SUM(Брой_случаи!C86:C92)*100)</f>
        <v>#DIV/0!</v>
      </c>
      <c r="F99" s="45">
        <f>(SUM(Брой_случаи!D86:D99)/Население!D$2)*100000</f>
        <v>0</v>
      </c>
      <c r="G99" s="46" t="e">
        <f>((SUM(Брой_случаи!D93:D99)-SUM(Брой_случаи!D86:D92))/SUM(Брой_случаи!D86:D92)*100)</f>
        <v>#DIV/0!</v>
      </c>
      <c r="H99" s="45">
        <f>(SUM(Брой_случаи!E86:E99)/Население!E$2)*100000</f>
        <v>0</v>
      </c>
      <c r="I99" s="46" t="e">
        <f>((SUM(Брой_случаи!E93:E99)-SUM(Брой_случаи!E86:E92))/SUM(Брой_случаи!E86:E92)*100)</f>
        <v>#DIV/0!</v>
      </c>
      <c r="J99" s="45">
        <f>(SUM(Брой_случаи!F86:F99)/Население!F$2)*100000</f>
        <v>6.0360958532021485</v>
      </c>
      <c r="K99" s="46">
        <f>((SUM(Брой_случаи!F93:F99)-SUM(Брой_случаи!F86:F92))/SUM(Брой_случаи!F86:F92)*100)</f>
        <v>-75</v>
      </c>
      <c r="L99" s="45">
        <f>(SUM(Брой_случаи!G86:G99)/Население!G$2)*100000</f>
        <v>1.8812315796074497</v>
      </c>
      <c r="M99" s="46" t="e">
        <f>((SUM(Брой_случаи!G93:G99)-SUM(Брой_случаи!G86:G92))/SUM(Брой_случаи!G86:G92)*100)</f>
        <v>#DIV/0!</v>
      </c>
      <c r="N99" s="45">
        <f>(SUM(Брой_случаи!H86:H99)/Население!H$2)*100000</f>
        <v>1.8762078087769003</v>
      </c>
      <c r="O99" s="46" t="e">
        <f>((SUM(Брой_случаи!H93:H99)-SUM(Брой_случаи!H86:H92))/SUM(Брой_случаи!H86:H92)*100)</f>
        <v>#DIV/0!</v>
      </c>
      <c r="P99" s="45">
        <f>(SUM(Брой_случаи!I86:I99)/Население!I$2)*100000</f>
        <v>0.58204168582553883</v>
      </c>
      <c r="Q99" s="46" t="e">
        <f>((SUM(Брой_случаи!I93:I99)-SUM(Брой_случаи!I86:I92))/SUM(Брой_случаи!I86:I92)*100)</f>
        <v>#DIV/0!</v>
      </c>
      <c r="R99" s="45">
        <f>(SUM(Брой_случаи!J86:J99)/Население!J$2)*100000</f>
        <v>10.11352431038406</v>
      </c>
      <c r="S99" s="46" t="e">
        <f>((SUM(Брой_случаи!J93:J99)-SUM(Брой_случаи!J86:J92))/SUM(Брой_случаи!J86:J92)*100)</f>
        <v>#DIV/0!</v>
      </c>
      <c r="T99" s="45">
        <f>(SUM(Брой_случаи!K86:K99)/Население!K$2)*100000</f>
        <v>0</v>
      </c>
      <c r="U99" s="46" t="e">
        <f>((SUM(Брой_случаи!K93:K99)-SUM(Брой_случаи!K86:K92))/SUM(Брой_случаи!K86:K92)*100)</f>
        <v>#DIV/0!</v>
      </c>
      <c r="V99" s="45">
        <f>(SUM(Брой_случаи!L86:L99)/Население!L$2)*100000</f>
        <v>3.2640804269417196</v>
      </c>
      <c r="W99" s="46" t="e">
        <f>((SUM(Брой_случаи!L93:L99)-SUM(Брой_случаи!L86:L92))/SUM(Брой_случаи!L86:L92)*100)</f>
        <v>#DIV/0!</v>
      </c>
      <c r="X99" s="45">
        <f>(SUM(Брой_случаи!M86:M99)/Население!M$2)*100000</f>
        <v>2.3621861245187046</v>
      </c>
      <c r="Y99" s="46">
        <f>((SUM(Брой_случаи!M93:M99)-SUM(Брой_случаи!M86:M92))/SUM(Брой_случаи!M86:M92)*100)</f>
        <v>-100</v>
      </c>
      <c r="Z99" s="45">
        <f>(SUM(Брой_случаи!N86:N99)/Население!N$2)*100000</f>
        <v>30.857359875937586</v>
      </c>
      <c r="AA99" s="46">
        <f>((SUM(Брой_случаи!N93:N99)-SUM(Брой_случаи!N86:N92))/SUM(Брой_случаи!N86:N92)*100)</f>
        <v>60</v>
      </c>
      <c r="AB99" s="45">
        <f>(SUM(Брой_случаи!O86:O99)/Население!O$2)*100000</f>
        <v>3.355986240456414</v>
      </c>
      <c r="AC99" s="46">
        <f>((SUM(Брой_случаи!O93:O99)-SUM(Брой_случаи!O86:O92))/SUM(Брой_случаи!O86:O92)*100)</f>
        <v>0</v>
      </c>
      <c r="AD99" s="45">
        <f>(SUM(Брой_случаи!P86:P99)/Население!P$2)*100000</f>
        <v>6.3477285711262983</v>
      </c>
      <c r="AE99" s="46">
        <f>((SUM(Брой_случаи!P93:P99)-SUM(Брой_случаи!P86:P92))/SUM(Брой_случаи!P86:P92)*100)</f>
        <v>1300</v>
      </c>
      <c r="AF99" s="45">
        <f>(SUM(Брой_случаи!Q86:Q99)/Население!Q$2)*100000</f>
        <v>0.89981868653466324</v>
      </c>
      <c r="AG99" s="46">
        <f>((SUM(Брой_случаи!Q93:Q99)-SUM(Брой_случаи!Q86:Q92))/SUM(Брой_случаи!Q86:Q92)*100)</f>
        <v>0</v>
      </c>
      <c r="AH99" s="45">
        <f>(SUM(Брой_случаи!R86:R99)/Население!R$2)*100000</f>
        <v>18.954950401213118</v>
      </c>
      <c r="AI99" s="46">
        <f>((SUM(Брой_случаи!R93:R99)-SUM(Брой_случаи!R86:R92))/SUM(Брой_случаи!R86:R92)*100)</f>
        <v>150</v>
      </c>
      <c r="AJ99" s="45">
        <f>(SUM(Брой_случаи!S86:S99)/Население!S$2)*100000</f>
        <v>0.46408665426008344</v>
      </c>
      <c r="AK99" s="46">
        <f>((SUM(Брой_случаи!S93:S99)-SUM(Брой_случаи!S86:S92))/SUM(Брой_случаи!S86:S92)*100)</f>
        <v>-100</v>
      </c>
      <c r="AL99" s="45">
        <f>(SUM(Брой_случаи!T86:T99)/Население!T$2)*100000</f>
        <v>0</v>
      </c>
      <c r="AM99" s="46" t="e">
        <f>((SUM(Брой_случаи!T93:T99)-SUM(Брой_случаи!T86:T92))/SUM(Брой_случаи!T86:T92)*100)</f>
        <v>#DIV/0!</v>
      </c>
      <c r="AN99" s="45">
        <f>(SUM(Брой_случаи!U86:U99)/Население!U$2)*100000</f>
        <v>40.734524953969988</v>
      </c>
      <c r="AO99" s="46">
        <f>((SUM(Брой_случаи!U93:U99)-SUM(Брой_случаи!U86:U92))/SUM(Брой_случаи!U86:U92)*100)</f>
        <v>126.08695652173914</v>
      </c>
      <c r="AP99" s="45">
        <f>(SUM(Брой_случаи!V86:V99)/Население!V$2)*100000</f>
        <v>92.724954603407653</v>
      </c>
      <c r="AQ99" s="46" t="e">
        <f>((SUM(Брой_случаи!V93:V99)-SUM(Брой_случаи!V86:V92))/SUM(Брой_случаи!V86:V92)*100)</f>
        <v>#DIV/0!</v>
      </c>
      <c r="AV99" s="45">
        <f>(SUM(Брой_случаи!Y86:Y99)/Население!Y$2)*100000</f>
        <v>5.4244470254885195</v>
      </c>
      <c r="AW99" s="46" t="e">
        <f>((SUM(Брой_случаи!Y93:Y99)-SUM(Брой_случаи!Y86:Y92))/SUM(Брой_случаи!Y86:Y92)*100)</f>
        <v>#DIV/0!</v>
      </c>
      <c r="AX99" s="45">
        <f>(SUM(Брой_случаи!Z86:Z99)/Население!Z$2)*100000</f>
        <v>0</v>
      </c>
      <c r="AY99" s="46" t="e">
        <f>((SUM(Брой_случаи!Z93:Z99)-SUM(Брой_случаи!Z86:Z92))/SUM(Брой_случаи!Z86:Z92)*100)</f>
        <v>#DIV/0!</v>
      </c>
      <c r="AZ99" s="45">
        <f>(SUM(Брой_случаи!AA86:AA99)/Население!AA$2)*100000</f>
        <v>2.2190957628585504</v>
      </c>
      <c r="BA99" s="46" t="e">
        <f>((SUM(Брой_случаи!AA93:AA99)-SUM(Брой_случаи!AA86:AA92))/SUM(Брой_случаи!AA86:AA92)*100)</f>
        <v>#DIV/0!</v>
      </c>
      <c r="BB99" s="45">
        <f>(SUM(Брой_случаи!AB86:AB99)/Население!AB$2)*100000</f>
        <v>17.99584354065319</v>
      </c>
      <c r="BC99" s="46">
        <f>((SUM(Брой_случаи!AB93:AB99)-SUM(Брой_случаи!AB86:AB92))/SUM(Брой_случаи!AB86:AB92)*100)</f>
        <v>1350</v>
      </c>
      <c r="BD99" s="45">
        <f>(SUM(Брой_случаи!AC86:AC99)/Население!AC$2)*100000</f>
        <v>20.454254911151828</v>
      </c>
      <c r="BE99" s="46">
        <f>((SUM(Брой_случаи!AC93:AC99)-SUM(Брой_случаи!AC86:AC92))/SUM(Брой_случаи!AC86:AC92)*100)</f>
        <v>-73.68421052631578</v>
      </c>
      <c r="BF99" s="45">
        <f>(SUM(Брой_случаи!AD86:AD99)/Население!AD$2)*100000</f>
        <v>11.057815014326943</v>
      </c>
      <c r="BG99" s="46">
        <f>((SUM(Брой_случаи!AD93:AD99)-SUM(Брой_случаи!AD86:AD92))/SUM(Брой_случаи!AD86:AD92)*100)</f>
        <v>252.63157894736841</v>
      </c>
      <c r="BH99" s="45">
        <f>(SUM(Брой_случаи!AE86:AE99)/Население!AE$2)*100000</f>
        <v>8.516169645551841</v>
      </c>
      <c r="BI99" s="46">
        <f>((SUM(Брой_случаи!AE93:AE99)-SUM(Брой_случаи!AE86:AE92))/SUM(Брой_случаи!AE86:AE92)*100)</f>
        <v>241.79104477611938</v>
      </c>
    </row>
    <row r="100" spans="1:61" x14ac:dyDescent="0.3">
      <c r="A100" s="74">
        <f t="shared" si="1"/>
        <v>43995</v>
      </c>
      <c r="B100" s="45">
        <f>(SUM(Брой_случаи!B87:B100)/Население!B$2)*100000</f>
        <v>3.3036664089806869</v>
      </c>
      <c r="C100" s="46">
        <f>((SUM(Брой_случаи!B94:B100)-SUM(Брой_случаи!B87:B93))/SUM(Брой_случаи!B87:B93)*100)</f>
        <v>133.33333333333331</v>
      </c>
      <c r="D100" s="45">
        <f>(SUM(Брой_случаи!C87:C100)/Население!C$2)*100000</f>
        <v>0.97736185601016456</v>
      </c>
      <c r="E100" s="46">
        <f>((SUM(Брой_случаи!C94:C100)-SUM(Брой_случаи!C87:C93))/SUM(Брой_случаи!C87:C93)*100)</f>
        <v>200</v>
      </c>
      <c r="F100" s="45">
        <f>(SUM(Брой_случаи!D87:D100)/Население!D$2)*100000</f>
        <v>0</v>
      </c>
      <c r="G100" s="46" t="e">
        <f>((SUM(Брой_случаи!D94:D100)-SUM(Брой_случаи!D87:D93))/SUM(Брой_случаи!D87:D93)*100)</f>
        <v>#DIV/0!</v>
      </c>
      <c r="H100" s="45">
        <f>(SUM(Брой_случаи!E87:E100)/Население!E$2)*100000</f>
        <v>0</v>
      </c>
      <c r="I100" s="46" t="e">
        <f>((SUM(Брой_случаи!E94:E100)-SUM(Брой_случаи!E87:E93))/SUM(Брой_случаи!E87:E93)*100)</f>
        <v>#DIV/0!</v>
      </c>
      <c r="J100" s="45">
        <f>(SUM(Брой_случаи!F87:F100)/Население!F$2)*100000</f>
        <v>6.0360958532021485</v>
      </c>
      <c r="K100" s="46">
        <f>((SUM(Брой_случаи!F94:F100)-SUM(Брой_случаи!F87:F93))/SUM(Брой_случаи!F87:F93)*100)</f>
        <v>-75</v>
      </c>
      <c r="L100" s="45">
        <f>(SUM(Брой_случаи!G87:G100)/Население!G$2)*100000</f>
        <v>2.5083087728099329</v>
      </c>
      <c r="M100" s="46">
        <f>((SUM(Брой_случаи!G94:G100)-SUM(Брой_случаи!G87:G93))/SUM(Брой_случаи!G87:G93)*100)</f>
        <v>0</v>
      </c>
      <c r="N100" s="45">
        <f>(SUM(Брой_случаи!H87:H100)/Население!H$2)*100000</f>
        <v>3.7524156175538006</v>
      </c>
      <c r="O100" s="46">
        <f>((SUM(Брой_случаи!H94:H100)-SUM(Брой_случаи!H87:H93))/SUM(Брой_случаи!H87:H93)*100)</f>
        <v>200</v>
      </c>
      <c r="P100" s="45">
        <f>(SUM(Брой_случаи!I87:I100)/Население!I$2)*100000</f>
        <v>1.1640833716510777</v>
      </c>
      <c r="Q100" s="46" t="e">
        <f>((SUM(Брой_случаи!I94:I100)-SUM(Брой_случаи!I87:I93))/SUM(Брой_случаи!I87:I93)*100)</f>
        <v>#DIV/0!</v>
      </c>
      <c r="R100" s="45">
        <f>(SUM(Брой_случаи!J87:J100)/Население!J$2)*100000</f>
        <v>11.37771484918207</v>
      </c>
      <c r="S100" s="46">
        <f>((SUM(Брой_случаи!J94:J100)-SUM(Брой_случаи!J87:J93))/SUM(Брой_случаи!J87:J93)*100)</f>
        <v>700</v>
      </c>
      <c r="T100" s="45">
        <f>(SUM(Брой_случаи!K87:K100)/Население!K$2)*100000</f>
        <v>0.85532224265492018</v>
      </c>
      <c r="U100" s="46" t="e">
        <f>((SUM(Брой_случаи!K94:K100)-SUM(Брой_случаи!K87:K93))/SUM(Брой_случаи!K87:K93)*100)</f>
        <v>#DIV/0!</v>
      </c>
      <c r="V100" s="45">
        <f>(SUM(Брой_случаи!L87:L100)/Население!L$2)*100000</f>
        <v>3.2640804269417196</v>
      </c>
      <c r="W100" s="46" t="e">
        <f>((SUM(Брой_случаи!L94:L100)-SUM(Брой_случаи!L87:L93))/SUM(Брой_случаи!L87:L93)*100)</f>
        <v>#DIV/0!</v>
      </c>
      <c r="X100" s="45">
        <f>(SUM(Брой_случаи!M87:M100)/Население!M$2)*100000</f>
        <v>2.3621861245187046</v>
      </c>
      <c r="Y100" s="46">
        <f>((SUM(Брой_случаи!M94:M100)-SUM(Брой_случаи!M87:M93))/SUM(Брой_случаи!M87:M93)*100)</f>
        <v>-100</v>
      </c>
      <c r="Z100" s="45">
        <f>(SUM(Брой_случаи!N87:N100)/Население!N$2)*100000</f>
        <v>35.20903883280058</v>
      </c>
      <c r="AA100" s="46">
        <f>((SUM(Брой_случаи!N94:N100)-SUM(Брой_случаи!N87:N93))/SUM(Брой_случаи!N87:N93)*100)</f>
        <v>87.096774193548384</v>
      </c>
      <c r="AB100" s="45">
        <f>(SUM(Брой_случаи!O87:O100)/Население!O$2)*100000</f>
        <v>3.355986240456414</v>
      </c>
      <c r="AC100" s="46">
        <f>((SUM(Брой_случаи!O94:O100)-SUM(Брой_случаи!O87:O93))/SUM(Брой_случаи!O87:O93)*100)</f>
        <v>0</v>
      </c>
      <c r="AD100" s="45">
        <f>(SUM(Брой_случаи!P87:P100)/Население!P$2)*100000</f>
        <v>7.1940923806098054</v>
      </c>
      <c r="AE100" s="46">
        <f>((SUM(Брой_случаи!P94:P100)-SUM(Брой_случаи!P87:P93))/SUM(Брой_случаи!P87:P93)*100)</f>
        <v>1500</v>
      </c>
      <c r="AF100" s="45">
        <f>(SUM(Брой_случаи!Q87:Q100)/Население!Q$2)*100000</f>
        <v>1.3497280298019949</v>
      </c>
      <c r="AG100" s="46">
        <f>((SUM(Брой_случаи!Q94:Q100)-SUM(Брой_случаи!Q87:Q93))/SUM(Брой_случаи!Q87:Q93)*100)</f>
        <v>100</v>
      </c>
      <c r="AH100" s="45">
        <f>(SUM(Брой_случаи!R87:R100)/Население!R$2)*100000</f>
        <v>18.052333715441062</v>
      </c>
      <c r="AI100" s="46">
        <f>((SUM(Брой_случаи!R94:R100)-SUM(Брой_случаи!R87:R93))/SUM(Брой_случаи!R87:R93)*100)</f>
        <v>85.714285714285708</v>
      </c>
      <c r="AJ100" s="45">
        <f>(SUM(Брой_случаи!S87:S100)/Население!S$2)*100000</f>
        <v>0.46408665426008344</v>
      </c>
      <c r="AK100" s="46">
        <f>((SUM(Брой_случаи!S94:S100)-SUM(Брой_случаи!S87:S93))/SUM(Брой_случаи!S87:S93)*100)</f>
        <v>-100</v>
      </c>
      <c r="AL100" s="45">
        <f>(SUM(Брой_случаи!T87:T100)/Население!T$2)*100000</f>
        <v>0</v>
      </c>
      <c r="AM100" s="46" t="e">
        <f>((SUM(Брой_случаи!T94:T100)-SUM(Брой_случаи!T87:T93))/SUM(Брой_случаи!T87:T93)*100)</f>
        <v>#DIV/0!</v>
      </c>
      <c r="AN100" s="45">
        <f>(SUM(Брой_случаи!U87:U100)/Население!U$2)*100000</f>
        <v>42.363905952128789</v>
      </c>
      <c r="AO100" s="46">
        <f>((SUM(Брой_случаи!U94:U100)-SUM(Брой_случаи!U87:U93))/SUM(Брой_случаи!U87:U93)*100)</f>
        <v>112.00000000000001</v>
      </c>
      <c r="AP100" s="45">
        <f>(SUM(Брой_случаи!V87:V100)/Население!V$2)*100000</f>
        <v>100.45203415369163</v>
      </c>
      <c r="AQ100" s="46" t="e">
        <f>((SUM(Брой_случаи!V94:V100)-SUM(Брой_случаи!V87:V93))/SUM(Брой_случаи!V87:V93)*100)</f>
        <v>#DIV/0!</v>
      </c>
      <c r="AV100" s="45">
        <f>(SUM(Брой_случаи!Y87:Y100)/Население!Y$2)*100000</f>
        <v>12.444319646708957</v>
      </c>
      <c r="AW100" s="46" t="e">
        <f>((SUM(Брой_случаи!Y94:Y100)-SUM(Брой_случаи!Y87:Y93))/SUM(Брой_случаи!Y87:Y93)*100)</f>
        <v>#DIV/0!</v>
      </c>
      <c r="AX100" s="45">
        <f>(SUM(Брой_случаи!Z87:Z100)/Население!Z$2)*100000</f>
        <v>1.8031988748039021</v>
      </c>
      <c r="AY100" s="46" t="e">
        <f>((SUM(Брой_случаи!Z94:Z100)-SUM(Брой_случаи!Z87:Z93))/SUM(Брой_случаи!Z87:Z93)*100)</f>
        <v>#DIV/0!</v>
      </c>
      <c r="AZ100" s="45">
        <f>(SUM(Брой_случаи!AA87:AA100)/Население!AA$2)*100000</f>
        <v>2.6629149154302607</v>
      </c>
      <c r="BA100" s="46" t="e">
        <f>((SUM(Брой_случаи!AA94:AA100)-SUM(Брой_случаи!AA87:AA93))/SUM(Брой_случаи!AA87:AA93)*100)</f>
        <v>#DIV/0!</v>
      </c>
      <c r="BB100" s="45">
        <f>(SUM(Брой_случаи!AB87:AB100)/Население!AB$2)*100000</f>
        <v>24.961976524131845</v>
      </c>
      <c r="BC100" s="46">
        <f>((SUM(Брой_случаи!AB94:AB100)-SUM(Брой_случаи!AB87:AB93))/SUM(Брой_случаи!AB87:AB93)*100)</f>
        <v>1233.3333333333335</v>
      </c>
      <c r="BD100" s="45">
        <f>(SUM(Брой_случаи!AC87:AC100)/Население!AC$2)*100000</f>
        <v>19.601994289853838</v>
      </c>
      <c r="BE100" s="46">
        <f>((SUM(Брой_случаи!AC94:AC100)-SUM(Брой_случаи!AC87:AC93))/SUM(Брой_случаи!AC87:AC93)*100)</f>
        <v>-78.94736842105263</v>
      </c>
      <c r="BF100" s="45">
        <f>(SUM(Брой_случаи!AD87:AD100)/Население!AD$2)*100000</f>
        <v>12.407897080029651</v>
      </c>
      <c r="BG100" s="46">
        <f>((SUM(Брой_случаи!AD94:AD100)-SUM(Брой_случаи!AD87:AD93))/SUM(Брой_случаи!AD87:AD93)*100)</f>
        <v>164.15094339622641</v>
      </c>
      <c r="BH100" s="45">
        <f>(SUM(Брой_случаи!AE87:AE100)/Население!AE$2)*100000</f>
        <v>9.8252430201214658</v>
      </c>
      <c r="BI100" s="46">
        <f>((SUM(Брой_случаи!AE94:AE100)-SUM(Брой_случаи!AE87:AE93))/SUM(Брой_случаи!AE87:AE93)*100)</f>
        <v>224.22360248447205</v>
      </c>
    </row>
    <row r="101" spans="1:61" x14ac:dyDescent="0.3">
      <c r="A101" s="74">
        <f t="shared" si="1"/>
        <v>43996</v>
      </c>
      <c r="B101" s="45">
        <f>(SUM(Брой_случаи!B88:B101)/Население!B$2)*100000</f>
        <v>2.9732997680826179</v>
      </c>
      <c r="C101" s="46">
        <f>((SUM(Брой_случаи!B95:B101)-SUM(Брой_случаи!B88:B94))/SUM(Брой_случаи!B88:B94)*100)</f>
        <v>250</v>
      </c>
      <c r="D101" s="45">
        <f>(SUM(Брой_случаи!C88:C101)/Население!C$2)*100000</f>
        <v>0.97736185601016456</v>
      </c>
      <c r="E101" s="46">
        <f>((SUM(Брой_случаи!C95:C101)-SUM(Брой_случаи!C88:C94))/SUM(Брой_случаи!C88:C94)*100)</f>
        <v>200</v>
      </c>
      <c r="F101" s="45">
        <f>(SUM(Брой_случаи!D88:D101)/Население!D$2)*100000</f>
        <v>0</v>
      </c>
      <c r="G101" s="46" t="e">
        <f>((SUM(Брой_случаи!D95:D101)-SUM(Брой_случаи!D88:D94))/SUM(Брой_случаи!D88:D94)*100)</f>
        <v>#DIV/0!</v>
      </c>
      <c r="H101" s="45">
        <f>(SUM(Брой_случаи!E88:E101)/Население!E$2)*100000</f>
        <v>0</v>
      </c>
      <c r="I101" s="46" t="e">
        <f>((SUM(Брой_случаи!E95:E101)-SUM(Брой_случаи!E88:E94))/SUM(Брой_случаи!E88:E94)*100)</f>
        <v>#DIV/0!</v>
      </c>
      <c r="J101" s="45">
        <f>(SUM(Брой_случаи!F88:F101)/Население!F$2)*100000</f>
        <v>8.4505341944830086</v>
      </c>
      <c r="K101" s="46">
        <f>((SUM(Брой_случаи!F95:F101)-SUM(Брой_случаи!F88:F94))/SUM(Брой_случаи!F88:F94)*100)</f>
        <v>33.333333333333329</v>
      </c>
      <c r="L101" s="45">
        <f>(SUM(Брой_случаи!G88:G101)/Население!G$2)*100000</f>
        <v>2.5083087728099329</v>
      </c>
      <c r="M101" s="46">
        <f>((SUM(Брой_случаи!G95:G101)-SUM(Брой_случаи!G88:G94))/SUM(Брой_случаи!G88:G94)*100)</f>
        <v>0</v>
      </c>
      <c r="N101" s="45">
        <f>(SUM(Брой_случаи!H88:H101)/Население!H$2)*100000</f>
        <v>5.6286234263307007</v>
      </c>
      <c r="O101" s="46">
        <f>((SUM(Брой_случаи!H95:H101)-SUM(Брой_случаи!H88:H94))/SUM(Брой_случаи!H88:H94)*100)</f>
        <v>400</v>
      </c>
      <c r="P101" s="45">
        <f>(SUM(Брой_случаи!I88:I101)/Население!I$2)*100000</f>
        <v>1.1640833716510777</v>
      </c>
      <c r="Q101" s="46" t="e">
        <f>((SUM(Брой_случаи!I95:I101)-SUM(Брой_случаи!I88:I94))/SUM(Брой_случаи!I88:I94)*100)</f>
        <v>#DIV/0!</v>
      </c>
      <c r="R101" s="45">
        <f>(SUM(Брой_случаи!J88:J101)/Население!J$2)*100000</f>
        <v>11.37771484918207</v>
      </c>
      <c r="S101" s="46">
        <f>((SUM(Брой_случаи!J95:J101)-SUM(Брой_случаи!J88:J94))/SUM(Брой_случаи!J88:J94)*100)</f>
        <v>700</v>
      </c>
      <c r="T101" s="45">
        <f>(SUM(Брой_случаи!K88:K101)/Население!K$2)*100000</f>
        <v>5.1319334559295209</v>
      </c>
      <c r="U101" s="46" t="e">
        <f>((SUM(Брой_случаи!K95:K101)-SUM(Брой_случаи!K88:K94))/SUM(Брой_случаи!K88:K94)*100)</f>
        <v>#DIV/0!</v>
      </c>
      <c r="V101" s="45">
        <f>(SUM(Брой_случаи!L88:L101)/Население!L$2)*100000</f>
        <v>3.2640804269417196</v>
      </c>
      <c r="W101" s="46" t="e">
        <f>((SUM(Брой_случаи!L95:L101)-SUM(Брой_случаи!L88:L94))/SUM(Брой_случаи!L88:L94)*100)</f>
        <v>#DIV/0!</v>
      </c>
      <c r="X101" s="45">
        <f>(SUM(Брой_случаи!M88:M101)/Население!M$2)*100000</f>
        <v>3.1495814993582729</v>
      </c>
      <c r="Y101" s="46">
        <f>((SUM(Брой_случаи!M95:M101)-SUM(Брой_случаи!M88:M94))/SUM(Брой_случаи!M88:M94)*100)</f>
        <v>-66.666666666666657</v>
      </c>
      <c r="Z101" s="45">
        <f>(SUM(Брой_случаи!N88:N101)/Население!N$2)*100000</f>
        <v>34.813431654903944</v>
      </c>
      <c r="AA101" s="46">
        <f>((SUM(Брой_случаи!N95:N101)-SUM(Брой_случаи!N88:N94))/SUM(Брой_случаи!N88:N94)*100)</f>
        <v>-27.450980392156865</v>
      </c>
      <c r="AB101" s="45">
        <f>(SUM(Брой_случаи!O88:O101)/Население!O$2)*100000</f>
        <v>3.355986240456414</v>
      </c>
      <c r="AC101" s="46">
        <f>((SUM(Брой_случаи!O95:O101)-SUM(Брой_случаи!O88:O94))/SUM(Брой_случаи!O88:O94)*100)</f>
        <v>-66.666666666666657</v>
      </c>
      <c r="AD101" s="45">
        <f>(SUM(Брой_случаи!P88:P101)/Население!P$2)*100000</f>
        <v>12.272275237510845</v>
      </c>
      <c r="AE101" s="46">
        <f>((SUM(Брой_случаи!P95:P101)-SUM(Брой_случаи!P88:P94))/SUM(Брой_случаи!P88:P94)*100)</f>
        <v>2700</v>
      </c>
      <c r="AF101" s="45">
        <f>(SUM(Брой_случаи!Q88:Q101)/Население!Q$2)*100000</f>
        <v>1.4996978108911054</v>
      </c>
      <c r="AG101" s="46">
        <f>((SUM(Брой_случаи!Q95:Q101)-SUM(Брой_случаи!Q88:Q94))/SUM(Брой_случаи!Q88:Q94)*100)</f>
        <v>133.33333333333331</v>
      </c>
      <c r="AH101" s="45">
        <f>(SUM(Брой_случаи!R88:R101)/Население!R$2)*100000</f>
        <v>17.149717029669009</v>
      </c>
      <c r="AI101" s="46">
        <f>((SUM(Брой_случаи!R95:R101)-SUM(Брой_случаи!R88:R94))/SUM(Брой_случаи!R88:R94)*100)</f>
        <v>71.428571428571431</v>
      </c>
      <c r="AJ101" s="45">
        <f>(SUM(Брой_случаи!S88:S101)/Население!S$2)*100000</f>
        <v>0.46408665426008344</v>
      </c>
      <c r="AK101" s="46">
        <f>((SUM(Брой_случаи!S95:S101)-SUM(Брой_случаи!S88:S94))/SUM(Брой_случаи!S88:S94)*100)</f>
        <v>-100</v>
      </c>
      <c r="AL101" s="45">
        <f>(SUM(Брой_случаи!T88:T101)/Население!T$2)*100000</f>
        <v>0</v>
      </c>
      <c r="AM101" s="46" t="e">
        <f>((SUM(Брой_случаи!T95:T101)-SUM(Брой_случаи!T88:T94))/SUM(Брой_случаи!T88:T94)*100)</f>
        <v>#DIV/0!</v>
      </c>
      <c r="AN101" s="45">
        <f>(SUM(Брой_случаи!U88:U101)/Население!U$2)*100000</f>
        <v>46.165794947832651</v>
      </c>
      <c r="AO101" s="46">
        <f>((SUM(Брой_случаи!U95:U101)-SUM(Брой_случаи!U88:U94))/SUM(Брой_случаи!U88:U94)*100)</f>
        <v>74.193548387096769</v>
      </c>
      <c r="AP101" s="45">
        <f>(SUM(Брой_случаи!V88:V101)/Население!V$2)*100000</f>
        <v>102.38380404126259</v>
      </c>
      <c r="AQ101" s="46">
        <f>((SUM(Брой_случаи!V95:V101)-SUM(Брой_случаи!V88:V94))/SUM(Брой_случаи!V88:V94)*100)</f>
        <v>10400</v>
      </c>
      <c r="AV101" s="45">
        <f>(SUM(Брой_случаи!Y88:Y101)/Население!Y$2)*100000</f>
        <v>13.401575004148107</v>
      </c>
      <c r="AW101" s="46" t="e">
        <f>((SUM(Брой_случаи!Y95:Y101)-SUM(Брой_случаи!Y88:Y94))/SUM(Брой_случаи!Y88:Y94)*100)</f>
        <v>#DIV/0!</v>
      </c>
      <c r="AX101" s="45">
        <f>(SUM(Брой_случаи!Z88:Z101)/Население!Z$2)*100000</f>
        <v>1.8031988748039021</v>
      </c>
      <c r="AY101" s="46" t="e">
        <f>((SUM(Брой_случаи!Z95:Z101)-SUM(Брой_случаи!Z88:Z94))/SUM(Брой_случаи!Z88:Z94)*100)</f>
        <v>#DIV/0!</v>
      </c>
      <c r="AZ101" s="45">
        <f>(SUM(Брой_случаи!AA88:AA101)/Население!AA$2)*100000</f>
        <v>3.5505532205736805</v>
      </c>
      <c r="BA101" s="46" t="e">
        <f>((SUM(Брой_случаи!AA95:AA101)-SUM(Брой_случаи!AA88:AA94))/SUM(Брой_случаи!AA88:AA94)*100)</f>
        <v>#DIV/0!</v>
      </c>
      <c r="BB101" s="45">
        <f>(SUM(Брой_случаи!AB88:AB101)/Население!AB$2)*100000</f>
        <v>30.767087343697391</v>
      </c>
      <c r="BC101" s="46">
        <f>((SUM(Брой_случаи!AB95:AB101)-SUM(Брой_случаи!AB88:AB94))/SUM(Брой_случаи!AB88:AB94)*100)</f>
        <v>860</v>
      </c>
      <c r="BD101" s="45">
        <f>(SUM(Брой_случаи!AC88:AC101)/Население!AC$2)*100000</f>
        <v>18.749733668555844</v>
      </c>
      <c r="BE101" s="46">
        <f>((SUM(Брой_случаи!AC95:AC101)-SUM(Брой_случаи!AC88:AC94))/SUM(Брой_случаи!AC88:AC94)*100)</f>
        <v>-77.777777777777786</v>
      </c>
      <c r="BF101" s="45">
        <f>(SUM(Брой_случаи!AD88:AD101)/Население!AD$2)*100000</f>
        <v>13.565110279203401</v>
      </c>
      <c r="BG101" s="46">
        <f>((SUM(Брой_случаи!AD95:AD101)-SUM(Брой_случаи!AD88:AD94))/SUM(Брой_случаи!AD88:AD94)*100)</f>
        <v>183.63636363636365</v>
      </c>
      <c r="BH101" s="45">
        <f>(SUM(Брой_случаи!AE88:AE101)/Население!AE$2)*100000</f>
        <v>10.702753743734069</v>
      </c>
      <c r="BI101" s="46">
        <f>((SUM(Брой_случаи!AE95:AE101)-SUM(Брой_случаи!AE88:AE94))/SUM(Брой_случаи!AE88:AE94)*100)</f>
        <v>191.57894736842104</v>
      </c>
    </row>
    <row r="102" spans="1:61" x14ac:dyDescent="0.3">
      <c r="A102" s="74">
        <f t="shared" si="1"/>
        <v>43997</v>
      </c>
      <c r="B102" s="45">
        <f>(SUM(Брой_случаи!B89:B102)/Население!B$2)*100000</f>
        <v>2.6429331271845493</v>
      </c>
      <c r="C102" s="46">
        <f>((SUM(Брой_случаи!B96:B102)-SUM(Брой_случаи!B89:B95))/SUM(Брой_случаи!B89:B95)*100)</f>
        <v>66.666666666666657</v>
      </c>
      <c r="D102" s="45">
        <f>(SUM(Брой_случаи!C89:C102)/Население!C$2)*100000</f>
        <v>0.97736185601016456</v>
      </c>
      <c r="E102" s="46">
        <f>((SUM(Брой_случаи!C96:C102)-SUM(Брой_случаи!C89:C95))/SUM(Брой_случаи!C89:C95)*100)</f>
        <v>200</v>
      </c>
      <c r="F102" s="45">
        <f>(SUM(Брой_случаи!D89:D102)/Население!D$2)*100000</f>
        <v>0</v>
      </c>
      <c r="G102" s="46" t="e">
        <f>((SUM(Брой_случаи!D96:D102)-SUM(Брой_случаи!D89:D95))/SUM(Брой_случаи!D89:D95)*100)</f>
        <v>#DIV/0!</v>
      </c>
      <c r="H102" s="45">
        <f>(SUM(Брой_случаи!E89:E102)/Население!E$2)*100000</f>
        <v>0</v>
      </c>
      <c r="I102" s="46" t="e">
        <f>((SUM(Брой_случаи!E96:E102)-SUM(Брой_случаи!E89:E95))/SUM(Брой_случаи!E89:E95)*100)</f>
        <v>#DIV/0!</v>
      </c>
      <c r="J102" s="45">
        <f>(SUM(Брой_случаи!F89:F102)/Население!F$2)*100000</f>
        <v>8.4505341944830086</v>
      </c>
      <c r="K102" s="46">
        <f>((SUM(Брой_случаи!F96:F102)-SUM(Брой_случаи!F89:F95))/SUM(Брой_случаи!F89:F95)*100)</f>
        <v>33.333333333333329</v>
      </c>
      <c r="L102" s="45">
        <f>(SUM(Брой_случаи!G89:G102)/Население!G$2)*100000</f>
        <v>2.5083087728099329</v>
      </c>
      <c r="M102" s="46">
        <f>((SUM(Брой_случаи!G96:G102)-SUM(Брой_случаи!G89:G95))/SUM(Брой_случаи!G89:G95)*100)</f>
        <v>0</v>
      </c>
      <c r="N102" s="45">
        <f>(SUM(Брой_случаи!H89:H102)/Население!H$2)*100000</f>
        <v>5.6286234263307007</v>
      </c>
      <c r="O102" s="46">
        <f>((SUM(Брой_случаи!H96:H102)-SUM(Брой_случаи!H89:H95))/SUM(Брой_случаи!H89:H95)*100)</f>
        <v>400</v>
      </c>
      <c r="P102" s="45">
        <f>(SUM(Брой_случаи!I89:I102)/Население!I$2)*100000</f>
        <v>1.7461250574766165</v>
      </c>
      <c r="Q102" s="46" t="e">
        <f>((SUM(Брой_случаи!I96:I102)-SUM(Брой_случаи!I89:I95))/SUM(Брой_случаи!I89:I95)*100)</f>
        <v>#DIV/0!</v>
      </c>
      <c r="R102" s="45">
        <f>(SUM(Брой_случаи!J89:J102)/Население!J$2)*100000</f>
        <v>12.009810118581072</v>
      </c>
      <c r="S102" s="46">
        <f>((SUM(Брой_случаи!J96:J102)-SUM(Брой_случаи!J89:J95))/SUM(Брой_случаи!J89:J95)*100)</f>
        <v>750</v>
      </c>
      <c r="T102" s="45">
        <f>(SUM(Брой_случаи!K89:K102)/Население!K$2)*100000</f>
        <v>5.1319334559295209</v>
      </c>
      <c r="U102" s="46" t="e">
        <f>((SUM(Брой_случаи!K96:K102)-SUM(Брой_случаи!K89:K95))/SUM(Брой_случаи!K89:K95)*100)</f>
        <v>#DIV/0!</v>
      </c>
      <c r="V102" s="45">
        <f>(SUM(Брой_случаи!L89:L102)/Население!L$2)*100000</f>
        <v>4.0801005336771494</v>
      </c>
      <c r="W102" s="46" t="e">
        <f>((SUM(Брой_случаи!L96:L102)-SUM(Брой_случаи!L89:L95))/SUM(Брой_случаи!L89:L95)*100)</f>
        <v>#DIV/0!</v>
      </c>
      <c r="X102" s="45">
        <f>(SUM(Брой_случаи!M89:M102)/Население!M$2)*100000</f>
        <v>3.1495814993582729</v>
      </c>
      <c r="Y102" s="46">
        <f>((SUM(Брой_случаи!M96:M102)-SUM(Брой_случаи!M89:M95))/SUM(Брой_случаи!M89:M95)*100)</f>
        <v>-66.666666666666657</v>
      </c>
      <c r="Z102" s="45">
        <f>(SUM(Брой_случаи!N89:N102)/Население!N$2)*100000</f>
        <v>34.417824477007315</v>
      </c>
      <c r="AA102" s="46">
        <f>((SUM(Брой_случаи!N96:N102)-SUM(Брой_случаи!N89:N95))/SUM(Брой_случаи!N89:N95)*100)</f>
        <v>-32.692307692307693</v>
      </c>
      <c r="AB102" s="45">
        <f>(SUM(Брой_случаи!O89:O102)/Население!O$2)*100000</f>
        <v>3.355986240456414</v>
      </c>
      <c r="AC102" s="46">
        <f>((SUM(Брой_случаи!O96:O102)-SUM(Брой_случаи!O89:O95))/SUM(Брой_случаи!O89:O95)*100)</f>
        <v>-66.666666666666657</v>
      </c>
      <c r="AD102" s="45">
        <f>(SUM(Брой_случаи!P89:P102)/Население!P$2)*100000</f>
        <v>12.272275237510845</v>
      </c>
      <c r="AE102" s="46">
        <f>((SUM(Брой_случаи!P96:P102)-SUM(Брой_случаи!P89:P95))/SUM(Брой_случаи!P89:P95)*100)</f>
        <v>2700</v>
      </c>
      <c r="AF102" s="45">
        <f>(SUM(Брой_случаи!Q89:Q102)/Население!Q$2)*100000</f>
        <v>1.7996373730693265</v>
      </c>
      <c r="AG102" s="46">
        <f>((SUM(Брой_случаи!Q96:Q102)-SUM(Брой_случаи!Q89:Q95))/SUM(Брой_случаи!Q89:Q95)*100)</f>
        <v>200</v>
      </c>
      <c r="AH102" s="45">
        <f>(SUM(Брой_случаи!R89:R102)/Население!R$2)*100000</f>
        <v>17.149717029669009</v>
      </c>
      <c r="AI102" s="46">
        <f>((SUM(Брой_случаи!R96:R102)-SUM(Брой_случаи!R89:R95))/SUM(Брой_случаи!R89:R95)*100)</f>
        <v>71.428571428571431</v>
      </c>
      <c r="AJ102" s="45">
        <f>(SUM(Брой_случаи!S89:S102)/Население!S$2)*100000</f>
        <v>0.46408665426008344</v>
      </c>
      <c r="AK102" s="46">
        <f>((SUM(Брой_случаи!S96:S102)-SUM(Брой_случаи!S89:S95))/SUM(Брой_случаи!S89:S95)*100)</f>
        <v>-100</v>
      </c>
      <c r="AL102" s="45">
        <f>(SUM(Брой_случаи!T89:T102)/Население!T$2)*100000</f>
        <v>0</v>
      </c>
      <c r="AM102" s="46" t="e">
        <f>((SUM(Брой_случаи!T96:T102)-SUM(Брой_случаи!T89:T95))/SUM(Брой_случаи!T89:T95)*100)</f>
        <v>#DIV/0!</v>
      </c>
      <c r="AN102" s="45">
        <f>(SUM(Брой_случаи!U89:U102)/Население!U$2)*100000</f>
        <v>46.165794947832651</v>
      </c>
      <c r="AO102" s="46">
        <f>((SUM(Брой_случаи!U96:U102)-SUM(Брой_случаи!U89:U95))/SUM(Брой_случаи!U89:U95)*100)</f>
        <v>57.575757575757578</v>
      </c>
      <c r="AP102" s="45">
        <f>(SUM(Брой_случаи!V89:V102)/Население!V$2)*100000</f>
        <v>103.34968898504809</v>
      </c>
      <c r="AQ102" s="46">
        <f>((SUM(Брой_случаи!V96:V102)-SUM(Брой_случаи!V89:V95))/SUM(Брой_случаи!V89:V95)*100)</f>
        <v>10500</v>
      </c>
      <c r="AV102" s="45">
        <f>(SUM(Брой_случаи!Y89:Y102)/Население!Y$2)*100000</f>
        <v>13.401575004148107</v>
      </c>
      <c r="AW102" s="46" t="e">
        <f>((SUM(Брой_случаи!Y96:Y102)-SUM(Брой_случаи!Y89:Y95))/SUM(Брой_случаи!Y89:Y95)*100)</f>
        <v>#DIV/0!</v>
      </c>
      <c r="AX102" s="45">
        <f>(SUM(Брой_случаи!Z89:Z102)/Население!Z$2)*100000</f>
        <v>5.409596624411706</v>
      </c>
      <c r="AY102" s="46" t="e">
        <f>((SUM(Брой_случаи!Z96:Z102)-SUM(Брой_случаи!Z89:Z95))/SUM(Брой_случаи!Z89:Z95)*100)</f>
        <v>#DIV/0!</v>
      </c>
      <c r="AZ102" s="45">
        <f>(SUM(Брой_случаи!AA89:AA102)/Население!AA$2)*100000</f>
        <v>3.5505532205736805</v>
      </c>
      <c r="BA102" s="46" t="e">
        <f>((SUM(Брой_случаи!AA96:AA102)-SUM(Брой_случаи!AA89:AA95))/SUM(Брой_случаи!AA89:AA95)*100)</f>
        <v>#DIV/0!</v>
      </c>
      <c r="BB102" s="45">
        <f>(SUM(Брой_случаи!AB89:AB102)/Население!AB$2)*100000</f>
        <v>35.991687081306381</v>
      </c>
      <c r="BC102" s="46">
        <f>((SUM(Брой_случаи!AB96:AB102)-SUM(Брой_случаи!AB89:AB95))/SUM(Брой_случаи!AB89:AB95)*100)</f>
        <v>1040</v>
      </c>
      <c r="BD102" s="45">
        <f>(SUM(Брой_случаи!AC89:AC102)/Население!AC$2)*100000</f>
        <v>18.749733668555844</v>
      </c>
      <c r="BE102" s="46">
        <f>((SUM(Брой_случаи!AC96:AC102)-SUM(Брой_случаи!AC89:AC95))/SUM(Брой_случаи!AC89:AC95)*100)</f>
        <v>-77.777777777777786</v>
      </c>
      <c r="BF102" s="45">
        <f>(SUM(Брой_случаи!AD89:AD102)/Население!AD$2)*100000</f>
        <v>13.62939990137972</v>
      </c>
      <c r="BG102" s="46">
        <f>((SUM(Брой_случаи!AD96:AD102)-SUM(Брой_случаи!AD89:AD95))/SUM(Брой_случаи!AD89:AD95)*100)</f>
        <v>147.54098360655738</v>
      </c>
      <c r="BH102" s="45">
        <f>(SUM(Брой_случаи!AE89:AE102)/Население!AE$2)*100000</f>
        <v>10.961691334308281</v>
      </c>
      <c r="BI102" s="46">
        <f>((SUM(Брой_случаи!AE96:AE102)-SUM(Брой_случаи!AE89:AE95))/SUM(Брой_случаи!AE89:AE95)*100)</f>
        <v>181</v>
      </c>
    </row>
    <row r="103" spans="1:61" x14ac:dyDescent="0.3">
      <c r="A103" s="74">
        <f t="shared" si="1"/>
        <v>43998</v>
      </c>
      <c r="B103" s="45">
        <f>(SUM(Брой_случаи!B90:B103)/Население!B$2)*100000</f>
        <v>2.6429331271845493</v>
      </c>
      <c r="C103" s="46">
        <f>((SUM(Брой_случаи!B97:B103)-SUM(Брой_случаи!B90:B96))/SUM(Брой_случаи!B90:B96)*100)</f>
        <v>-40</v>
      </c>
      <c r="D103" s="45">
        <f>(SUM(Брой_случаи!C90:C103)/Население!C$2)*100000</f>
        <v>0.97736185601016456</v>
      </c>
      <c r="E103" s="46">
        <f>((SUM(Брой_случаи!C97:C103)-SUM(Брой_случаи!C90:C96))/SUM(Брой_случаи!C90:C96)*100)</f>
        <v>200</v>
      </c>
      <c r="F103" s="45">
        <f>(SUM(Брой_случаи!D90:D103)/Население!D$2)*100000</f>
        <v>0.2128180299434968</v>
      </c>
      <c r="G103" s="46" t="e">
        <f>((SUM(Брой_случаи!D97:D103)-SUM(Брой_случаи!D90:D96))/SUM(Брой_случаи!D90:D96)*100)</f>
        <v>#DIV/0!</v>
      </c>
      <c r="H103" s="45">
        <f>(SUM(Брой_случаи!E90:E103)/Население!E$2)*100000</f>
        <v>0.42998176877300404</v>
      </c>
      <c r="I103" s="46" t="e">
        <f>((SUM(Брой_случаи!E97:E103)-SUM(Брой_случаи!E90:E96))/SUM(Брой_случаи!E90:E96)*100)</f>
        <v>#DIV/0!</v>
      </c>
      <c r="J103" s="45">
        <f>(SUM(Брой_случаи!F90:F103)/Население!F$2)*100000</f>
        <v>8.4505341944830086</v>
      </c>
      <c r="K103" s="46">
        <f>((SUM(Брой_случаи!F97:F103)-SUM(Брой_случаи!F90:F96))/SUM(Брой_случаи!F90:F96)*100)</f>
        <v>33.333333333333329</v>
      </c>
      <c r="L103" s="45">
        <f>(SUM(Брой_случаи!G90:G103)/Население!G$2)*100000</f>
        <v>2.5083087728099329</v>
      </c>
      <c r="M103" s="46">
        <f>((SUM(Брой_случаи!G97:G103)-SUM(Брой_случаи!G90:G96))/SUM(Брой_случаи!G90:G96)*100)</f>
        <v>0</v>
      </c>
      <c r="N103" s="45">
        <f>(SUM(Брой_случаи!H90:H103)/Население!H$2)*100000</f>
        <v>5.6286234263307007</v>
      </c>
      <c r="O103" s="46">
        <f>((SUM(Брой_случаи!H97:H103)-SUM(Брой_случаи!H90:H96))/SUM(Брой_случаи!H90:H96)*100)</f>
        <v>400</v>
      </c>
      <c r="P103" s="45">
        <f>(SUM(Брой_случаи!I90:I103)/Население!I$2)*100000</f>
        <v>2.3281667433021553</v>
      </c>
      <c r="Q103" s="46" t="e">
        <f>((SUM(Брой_случаи!I97:I103)-SUM(Брой_случаи!I90:I96))/SUM(Брой_случаи!I90:I96)*100)</f>
        <v>#DIV/0!</v>
      </c>
      <c r="R103" s="45">
        <f>(SUM(Брой_случаи!J90:J103)/Население!J$2)*100000</f>
        <v>12.641905387980074</v>
      </c>
      <c r="S103" s="46">
        <f>((SUM(Брой_случаи!J97:J103)-SUM(Брой_случаи!J90:J96))/SUM(Брой_случаи!J90:J96)*100)</f>
        <v>800</v>
      </c>
      <c r="T103" s="45">
        <f>(SUM(Брой_случаи!K90:K103)/Население!K$2)*100000</f>
        <v>7.6979001838942827</v>
      </c>
      <c r="U103" s="46" t="e">
        <f>((SUM(Брой_случаи!K97:K103)-SUM(Брой_случаи!K90:K96))/SUM(Брой_случаи!K90:K96)*100)</f>
        <v>#DIV/0!</v>
      </c>
      <c r="V103" s="45">
        <f>(SUM(Брой_случаи!L90:L103)/Население!L$2)*100000</f>
        <v>4.0801005336771494</v>
      </c>
      <c r="W103" s="46">
        <f>((SUM(Брой_случаи!L97:L103)-SUM(Брой_случаи!L90:L96))/SUM(Брой_случаи!L90:L96)*100)</f>
        <v>300</v>
      </c>
      <c r="X103" s="45">
        <f>(SUM(Брой_случаи!M90:M103)/Население!M$2)*100000</f>
        <v>3.1495814993582729</v>
      </c>
      <c r="Y103" s="46">
        <f>((SUM(Брой_случаи!M97:M103)-SUM(Брой_случаи!M90:M96))/SUM(Брой_случаи!M90:M96)*100)</f>
        <v>-66.666666666666657</v>
      </c>
      <c r="Z103" s="45">
        <f>(SUM(Брой_случаи!N90:N103)/Население!N$2)*100000</f>
        <v>34.022217299110672</v>
      </c>
      <c r="AA103" s="46">
        <f>((SUM(Брой_случаи!N97:N103)-SUM(Брой_случаи!N90:N96))/SUM(Брой_случаи!N90:N96)*100)</f>
        <v>-34.615384615384613</v>
      </c>
      <c r="AB103" s="45">
        <f>(SUM(Брой_случаи!O90:O103)/Население!O$2)*100000</f>
        <v>3.355986240456414</v>
      </c>
      <c r="AC103" s="46">
        <f>((SUM(Брой_случаи!O97:O103)-SUM(Брой_случаи!O90:O96))/SUM(Брой_случаи!O90:O96)*100)</f>
        <v>-66.666666666666657</v>
      </c>
      <c r="AD103" s="45">
        <f>(SUM(Брой_случаи!P90:P103)/Население!P$2)*100000</f>
        <v>15.234548570703117</v>
      </c>
      <c r="AE103" s="46">
        <f>((SUM(Брой_случаи!P97:P103)-SUM(Брой_случаи!P90:P96))/SUM(Брой_случаи!P90:P96)*100)</f>
        <v>1600</v>
      </c>
      <c r="AF103" s="45">
        <f>(SUM(Брой_случаи!Q90:Q103)/Население!Q$2)*100000</f>
        <v>1.949607154158437</v>
      </c>
      <c r="AG103" s="46">
        <f>((SUM(Брой_случаи!Q97:Q103)-SUM(Брой_случаи!Q90:Q96))/SUM(Брой_случаи!Q90:Q96)*100)</f>
        <v>233.33333333333334</v>
      </c>
      <c r="AH103" s="45">
        <f>(SUM(Брой_случаи!R90:R103)/Население!R$2)*100000</f>
        <v>18.052333715441062</v>
      </c>
      <c r="AI103" s="46">
        <f>((SUM(Брой_случаи!R97:R103)-SUM(Брой_случаи!R90:R96))/SUM(Брой_случаи!R90:R96)*100)</f>
        <v>0</v>
      </c>
      <c r="AJ103" s="45">
        <f>(SUM(Брой_случаи!S90:S103)/Население!S$2)*100000</f>
        <v>0.46408665426008344</v>
      </c>
      <c r="AK103" s="46">
        <f>((SUM(Брой_случаи!S97:S103)-SUM(Брой_случаи!S90:S96))/SUM(Брой_случаи!S90:S96)*100)</f>
        <v>-100</v>
      </c>
      <c r="AL103" s="45">
        <f>(SUM(Брой_случаи!T90:T103)/Население!T$2)*100000</f>
        <v>0</v>
      </c>
      <c r="AM103" s="46" t="e">
        <f>((SUM(Брой_случаи!T97:T103)-SUM(Брой_случаи!T90:T96))/SUM(Брой_случаи!T90:T96)*100)</f>
        <v>#DIV/0!</v>
      </c>
      <c r="AN103" s="45">
        <f>(SUM(Брой_случаи!U90:U103)/Население!U$2)*100000</f>
        <v>48.88142994476398</v>
      </c>
      <c r="AO103" s="46">
        <f>((SUM(Брой_случаи!U97:U103)-SUM(Брой_случаи!U90:U96))/SUM(Брой_случаи!U90:U96)*100)</f>
        <v>90.322580645161281</v>
      </c>
      <c r="AP103" s="45">
        <f>(SUM(Брой_случаи!V90:V103)/Население!V$2)*100000</f>
        <v>103.34968898504809</v>
      </c>
      <c r="AQ103" s="46">
        <f>((SUM(Брой_случаи!V97:V103)-SUM(Брой_случаи!V90:V96))/SUM(Брой_случаи!V90:V96)*100)</f>
        <v>1.8867924528301887</v>
      </c>
      <c r="AV103" s="45">
        <f>(SUM(Брой_случаи!Y90:Y103)/Население!Y$2)*100000</f>
        <v>14.358830361587257</v>
      </c>
      <c r="AW103" s="46">
        <f>((SUM(Брой_случаи!Y97:Y103)-SUM(Брой_случаи!Y90:Y96))/SUM(Брой_случаи!Y90:Y96)*100)</f>
        <v>4300</v>
      </c>
      <c r="AX103" s="45">
        <f>(SUM(Брой_случаи!Z90:Z103)/Население!Z$2)*100000</f>
        <v>5.409596624411706</v>
      </c>
      <c r="AY103" s="46" t="e">
        <f>((SUM(Брой_случаи!Z97:Z103)-SUM(Брой_случаи!Z90:Z96))/SUM(Брой_случаи!Z90:Z96)*100)</f>
        <v>#DIV/0!</v>
      </c>
      <c r="AZ103" s="45">
        <f>(SUM(Брой_случаи!AA90:AA103)/Население!AA$2)*100000</f>
        <v>3.5505532205736805</v>
      </c>
      <c r="BA103" s="46" t="e">
        <f>((SUM(Брой_случаи!AA97:AA103)-SUM(Брой_случаи!AA90:AA96))/SUM(Брой_случаи!AA90:AA96)*100)</f>
        <v>#DIV/0!</v>
      </c>
      <c r="BB103" s="45">
        <f>(SUM(Брой_случаи!AB90:AB103)/Население!AB$2)*100000</f>
        <v>36.572198163262932</v>
      </c>
      <c r="BC103" s="46">
        <f>((SUM(Брой_случаи!AB97:AB103)-SUM(Брой_случаи!AB90:AB96))/SUM(Брой_случаи!AB90:AB96)*100)</f>
        <v>1375</v>
      </c>
      <c r="BD103" s="45">
        <f>(SUM(Брой_случаи!AC90:AC103)/Население!AC$2)*100000</f>
        <v>11.931648698171902</v>
      </c>
      <c r="BE103" s="46">
        <f>((SUM(Брой_случаи!AC97:AC103)-SUM(Брой_случаи!AC90:AC96))/SUM(Брой_случаи!AC90:AC96)*100)</f>
        <v>-44.444444444444443</v>
      </c>
      <c r="BF103" s="45">
        <f>(SUM(Брой_случаи!AD90:AD103)/Население!AD$2)*100000</f>
        <v>14.658033856200831</v>
      </c>
      <c r="BG103" s="46">
        <f>((SUM(Брой_случаи!AD97:AD103)-SUM(Брой_случаи!AD90:AD96))/SUM(Брой_случаи!AD90:AD96)*100)</f>
        <v>96.103896103896105</v>
      </c>
      <c r="BH103" s="45">
        <f>(SUM(Брой_случаи!AE90:AE103)/Население!AE$2)*100000</f>
        <v>11.422024828662435</v>
      </c>
      <c r="BI103" s="46">
        <f>((SUM(Брой_случаи!AE97:AE103)-SUM(Брой_случаи!AE90:AE96))/SUM(Брой_случаи!AE90:AE96)*100)</f>
        <v>100.75757575757575</v>
      </c>
    </row>
    <row r="104" spans="1:61" x14ac:dyDescent="0.3">
      <c r="A104" s="74">
        <f t="shared" si="1"/>
        <v>43999</v>
      </c>
      <c r="B104" s="45">
        <f>(SUM(Брой_случаи!B91:B104)/Население!B$2)*100000</f>
        <v>2.6429331271845493</v>
      </c>
      <c r="C104" s="46">
        <f>((SUM(Брой_случаи!B98:B104)-SUM(Брой_случаи!B91:B97))/SUM(Брой_случаи!B91:B97)*100)</f>
        <v>-40</v>
      </c>
      <c r="D104" s="45">
        <f>(SUM(Брой_случаи!C91:C104)/Население!C$2)*100000</f>
        <v>0.97736185601016456</v>
      </c>
      <c r="E104" s="46">
        <f>((SUM(Брой_случаи!C98:C104)-SUM(Брой_случаи!C91:C97))/SUM(Брой_случаи!C91:C97)*100)</f>
        <v>-66.666666666666657</v>
      </c>
      <c r="F104" s="45">
        <f>(SUM(Брой_случаи!D91:D104)/Население!D$2)*100000</f>
        <v>0.63845408983049046</v>
      </c>
      <c r="G104" s="46" t="e">
        <f>((SUM(Брой_случаи!D98:D104)-SUM(Брой_случаи!D91:D97))/SUM(Брой_случаи!D91:D97)*100)</f>
        <v>#DIV/0!</v>
      </c>
      <c r="H104" s="45">
        <f>(SUM(Брой_случаи!E91:E104)/Население!E$2)*100000</f>
        <v>0.42998176877300404</v>
      </c>
      <c r="I104" s="46" t="e">
        <f>((SUM(Брой_случаи!E98:E104)-SUM(Брой_случаи!E91:E97))/SUM(Брой_случаи!E91:E97)*100)</f>
        <v>#DIV/0!</v>
      </c>
      <c r="J104" s="45">
        <f>(SUM(Брой_случаи!F91:F104)/Население!F$2)*100000</f>
        <v>9.6577533651234369</v>
      </c>
      <c r="K104" s="46">
        <f>((SUM(Брой_случаи!F98:F104)-SUM(Брой_случаи!F91:F97))/SUM(Брой_случаи!F91:F97)*100)</f>
        <v>200</v>
      </c>
      <c r="L104" s="45">
        <f>(SUM(Брой_случаи!G91:G104)/Население!G$2)*100000</f>
        <v>2.5083087728099329</v>
      </c>
      <c r="M104" s="46">
        <f>((SUM(Брой_случаи!G98:G104)-SUM(Брой_случаи!G91:G97))/SUM(Брой_случаи!G91:G97)*100)</f>
        <v>-66.666666666666657</v>
      </c>
      <c r="N104" s="45">
        <f>(SUM(Брой_случаи!H91:H104)/Население!H$2)*100000</f>
        <v>5.6286234263307007</v>
      </c>
      <c r="O104" s="46">
        <f>((SUM(Брой_случаи!H98:H104)-SUM(Брой_случаи!H91:H97))/SUM(Брой_случаи!H91:H97)*100)</f>
        <v>400</v>
      </c>
      <c r="P104" s="45">
        <f>(SUM(Брой_случаи!I91:I104)/Население!I$2)*100000</f>
        <v>2.9102084291276942</v>
      </c>
      <c r="Q104" s="46" t="e">
        <f>((SUM(Брой_случаи!I98:I104)-SUM(Брой_случаи!I91:I97))/SUM(Брой_случаи!I91:I97)*100)</f>
        <v>#DIV/0!</v>
      </c>
      <c r="R104" s="45">
        <f>(SUM(Брой_случаи!J91:J104)/Население!J$2)*100000</f>
        <v>15.170286465576092</v>
      </c>
      <c r="S104" s="46">
        <f>((SUM(Брой_случаи!J98:J104)-SUM(Брой_случаи!J91:J97))/SUM(Брой_случаи!J91:J97)*100)</f>
        <v>600</v>
      </c>
      <c r="T104" s="45">
        <f>(SUM(Брой_случаи!K91:K104)/Население!K$2)*100000</f>
        <v>18.817089338408245</v>
      </c>
      <c r="U104" s="46" t="e">
        <f>((SUM(Брой_случаи!K98:K104)-SUM(Брой_случаи!K91:K97))/SUM(Брой_случаи!K91:K97)*100)</f>
        <v>#DIV/0!</v>
      </c>
      <c r="V104" s="45">
        <f>(SUM(Брой_случаи!L91:L104)/Население!L$2)*100000</f>
        <v>4.0801005336771494</v>
      </c>
      <c r="W104" s="46">
        <f>((SUM(Брой_случаи!L98:L104)-SUM(Брой_случаи!L91:L97))/SUM(Брой_случаи!L91:L97)*100)</f>
        <v>300</v>
      </c>
      <c r="X104" s="45">
        <f>(SUM(Брой_случаи!M91:M104)/Население!M$2)*100000</f>
        <v>3.1495814993582729</v>
      </c>
      <c r="Y104" s="46">
        <f>((SUM(Брой_случаи!M98:M104)-SUM(Брой_случаи!M91:M97))/SUM(Брой_случаи!M91:M97)*100)</f>
        <v>-66.666666666666657</v>
      </c>
      <c r="Z104" s="45">
        <f>(SUM(Брой_случаи!N91:N104)/Население!N$2)*100000</f>
        <v>37.582681900180397</v>
      </c>
      <c r="AA104" s="46">
        <f>((SUM(Брой_случаи!N98:N104)-SUM(Брой_случаи!N91:N97))/SUM(Брой_случаи!N91:N97)*100)</f>
        <v>-58.208955223880601</v>
      </c>
      <c r="AB104" s="45">
        <f>(SUM(Брой_случаи!O91:O104)/Население!O$2)*100000</f>
        <v>2.5169896803423106</v>
      </c>
      <c r="AC104" s="46">
        <f>((SUM(Брой_случаи!O98:O104)-SUM(Брой_случаи!O91:O97))/SUM(Брой_случаи!O91:O97)*100)</f>
        <v>-50</v>
      </c>
      <c r="AD104" s="45">
        <f>(SUM(Брой_случаи!P91:P104)/Население!P$2)*100000</f>
        <v>17.350458094411881</v>
      </c>
      <c r="AE104" s="46">
        <f>((SUM(Брой_случаи!P98:P104)-SUM(Брой_случаи!P91:P97))/SUM(Брой_случаи!P91:P97)*100)</f>
        <v>483.33333333333331</v>
      </c>
      <c r="AF104" s="45">
        <f>(SUM(Брой_случаи!Q91:Q104)/Население!Q$2)*100000</f>
        <v>2.249546716336658</v>
      </c>
      <c r="AG104" s="46">
        <f>((SUM(Брой_случаи!Q98:Q104)-SUM(Брой_случаи!Q91:Q97))/SUM(Брой_случаи!Q91:Q97)*100)</f>
        <v>175</v>
      </c>
      <c r="AH104" s="45">
        <f>(SUM(Брой_случаи!R91:R104)/Население!R$2)*100000</f>
        <v>19.857567086985171</v>
      </c>
      <c r="AI104" s="46">
        <f>((SUM(Брой_случаи!R98:R104)-SUM(Брой_случаи!R91:R97))/SUM(Брой_случаи!R91:R97)*100)</f>
        <v>-16.666666666666664</v>
      </c>
      <c r="AJ104" s="45">
        <f>(SUM(Брой_случаи!S91:S104)/Население!S$2)*100000</f>
        <v>0.46408665426008344</v>
      </c>
      <c r="AK104" s="46">
        <f>((SUM(Брой_случаи!S98:S104)-SUM(Брой_случаи!S91:S97))/SUM(Брой_случаи!S91:S97)*100)</f>
        <v>-100</v>
      </c>
      <c r="AL104" s="45">
        <f>(SUM(Брой_случаи!T91:T104)/Население!T$2)*100000</f>
        <v>0</v>
      </c>
      <c r="AM104" s="46" t="e">
        <f>((SUM(Брой_случаи!T98:T104)-SUM(Брой_случаи!T91:T97))/SUM(Брой_случаи!T91:T97)*100)</f>
        <v>#DIV/0!</v>
      </c>
      <c r="AN104" s="45">
        <f>(SUM(Брой_случаи!U91:U104)/Население!U$2)*100000</f>
        <v>47.795175945991453</v>
      </c>
      <c r="AO104" s="46">
        <f>((SUM(Брой_случаи!U98:U104)-SUM(Брой_случаи!U91:U97))/SUM(Брой_случаи!U91:U97)*100)</f>
        <v>31.578947368421051</v>
      </c>
      <c r="AP104" s="45">
        <f>(SUM(Брой_случаи!V91:V104)/Население!V$2)*100000</f>
        <v>106.24734381640458</v>
      </c>
      <c r="AQ104" s="46">
        <f>((SUM(Брой_случаи!V98:V104)-SUM(Брой_случаи!V91:V97))/SUM(Брой_случаи!V91:V97)*100)</f>
        <v>7.5471698113207548</v>
      </c>
      <c r="AV104" s="45">
        <f>(SUM(Брой_случаи!Y91:Y104)/Население!Y$2)*100000</f>
        <v>15.316085719026409</v>
      </c>
      <c r="AW104" s="46">
        <f>((SUM(Брой_случаи!Y98:Y104)-SUM(Брой_случаи!Y91:Y97))/SUM(Брой_случаи!Y91:Y97)*100)</f>
        <v>4600</v>
      </c>
      <c r="AX104" s="45">
        <f>(SUM(Брой_случаи!Z91:Z104)/Население!Z$2)*100000</f>
        <v>5.409596624411706</v>
      </c>
      <c r="AY104" s="46" t="e">
        <f>((SUM(Брой_случаи!Z98:Z104)-SUM(Брой_случаи!Z91:Z97))/SUM(Брой_случаи!Z91:Z97)*100)</f>
        <v>#DIV/0!</v>
      </c>
      <c r="AZ104" s="45">
        <f>(SUM(Брой_случаи!AA91:AA104)/Население!AA$2)*100000</f>
        <v>3.5505532205736805</v>
      </c>
      <c r="BA104" s="46" t="e">
        <f>((SUM(Брой_случаи!AA98:AA104)-SUM(Брой_случаи!AA91:AA97))/SUM(Брой_случаи!AA91:AA97)*100)</f>
        <v>#DIV/0!</v>
      </c>
      <c r="BB104" s="45">
        <f>(SUM(Брой_случаи!AB91:AB104)/Население!AB$2)*100000</f>
        <v>52.24599737608991</v>
      </c>
      <c r="BC104" s="46">
        <f>((SUM(Брой_случаи!AB98:AB104)-SUM(Брой_случаи!AB91:AB97))/SUM(Брой_случаи!AB91:AB97)*100)</f>
        <v>362.5</v>
      </c>
      <c r="BD104" s="45">
        <f>(SUM(Брой_случаи!AC91:AC104)/Население!AC$2)*100000</f>
        <v>11.079388076873908</v>
      </c>
      <c r="BE104" s="46">
        <f>((SUM(Брой_случаи!AC98:AC104)-SUM(Брой_случаи!AC91:AC97))/SUM(Брой_случаи!AC91:AC97)*100)</f>
        <v>16.666666666666664</v>
      </c>
      <c r="BF104" s="45">
        <f>(SUM(Брой_случаи!AD91:AD104)/Население!AD$2)*100000</f>
        <v>15.493798944492983</v>
      </c>
      <c r="BG104" s="46">
        <f>((SUM(Брой_случаи!AD98:AD104)-SUM(Брой_случаи!AD91:AD97))/SUM(Брой_случаи!AD91:AD97)*100)</f>
        <v>53.684210526315788</v>
      </c>
      <c r="BH104" s="45">
        <f>(SUM(Брой_случаи!AE91:AE104)/Население!AE$2)*100000</f>
        <v>12.587243986246385</v>
      </c>
      <c r="BI104" s="46">
        <f>((SUM(Брой_случаи!AE98:AE104)-SUM(Брой_случаи!AE91:AE97))/SUM(Брой_случаи!AE91:AE97)*100)</f>
        <v>71.739130434782609</v>
      </c>
    </row>
    <row r="105" spans="1:61" x14ac:dyDescent="0.3">
      <c r="A105" s="74">
        <f t="shared" si="1"/>
        <v>44000</v>
      </c>
      <c r="B105" s="45">
        <f>(SUM(Брой_случаи!B92:B105)/Население!B$2)*100000</f>
        <v>3.6340330498787554</v>
      </c>
      <c r="C105" s="46">
        <f>((SUM(Брой_случаи!B99:B105)-SUM(Брой_случаи!B92:B98))/SUM(Брой_случаи!B92:B98)*100)</f>
        <v>-42.857142857142854</v>
      </c>
      <c r="D105" s="45">
        <f>(SUM(Брой_случаи!C92:C105)/Население!C$2)*100000</f>
        <v>0.97736185601016456</v>
      </c>
      <c r="E105" s="46">
        <f>((SUM(Брой_случаи!C99:C105)-SUM(Брой_случаи!C92:C98))/SUM(Брой_случаи!C92:C98)*100)</f>
        <v>-66.666666666666657</v>
      </c>
      <c r="F105" s="45">
        <f>(SUM(Брой_случаи!D92:D105)/Население!D$2)*100000</f>
        <v>0.8512721197739872</v>
      </c>
      <c r="G105" s="46" t="e">
        <f>((SUM(Брой_случаи!D99:D105)-SUM(Брой_случаи!D92:D98))/SUM(Брой_случаи!D92:D98)*100)</f>
        <v>#DIV/0!</v>
      </c>
      <c r="H105" s="45">
        <f>(SUM(Брой_случаи!E92:E105)/Население!E$2)*100000</f>
        <v>0.42998176877300404</v>
      </c>
      <c r="I105" s="46" t="e">
        <f>((SUM(Брой_случаи!E99:E105)-SUM(Брой_случаи!E92:E98))/SUM(Брой_случаи!E92:E98)*100)</f>
        <v>#DIV/0!</v>
      </c>
      <c r="J105" s="45">
        <f>(SUM(Брой_случаи!F92:F105)/Население!F$2)*100000</f>
        <v>8.4505341944830086</v>
      </c>
      <c r="K105" s="46">
        <f>((SUM(Брой_случаи!F99:F105)-SUM(Брой_случаи!F92:F98))/SUM(Брой_случаи!F92:F98)*100)</f>
        <v>500</v>
      </c>
      <c r="L105" s="45">
        <f>(SUM(Брой_случаи!G92:G105)/Население!G$2)*100000</f>
        <v>2.5083087728099329</v>
      </c>
      <c r="M105" s="46">
        <f>((SUM(Брой_случаи!G99:G105)-SUM(Брой_случаи!G92:G98))/SUM(Брой_случаи!G92:G98)*100)</f>
        <v>-66.666666666666657</v>
      </c>
      <c r="N105" s="45">
        <f>(SUM(Брой_случаи!H92:H105)/Население!H$2)*100000</f>
        <v>5.6286234263307007</v>
      </c>
      <c r="O105" s="46">
        <f>((SUM(Брой_случаи!H99:H105)-SUM(Брой_случаи!H92:H98))/SUM(Брой_случаи!H92:H98)*100)</f>
        <v>400</v>
      </c>
      <c r="P105" s="45">
        <f>(SUM(Брой_случаи!I92:I105)/Население!I$2)*100000</f>
        <v>2.9102084291276942</v>
      </c>
      <c r="Q105" s="46" t="e">
        <f>((SUM(Брой_случаи!I99:I105)-SUM(Брой_случаи!I92:I98))/SUM(Брой_случаи!I92:I98)*100)</f>
        <v>#DIV/0!</v>
      </c>
      <c r="R105" s="45">
        <f>(SUM(Брой_случаи!J92:J105)/Население!J$2)*100000</f>
        <v>16.434477004374099</v>
      </c>
      <c r="S105" s="46">
        <f>((SUM(Брой_случаи!J99:J105)-SUM(Брой_случаи!J92:J98))/SUM(Брой_случаи!J92:J98)*100)</f>
        <v>450</v>
      </c>
      <c r="T105" s="45">
        <f>(SUM(Брой_случаи!K92:K105)/Население!K$2)*100000</f>
        <v>23.093700551682847</v>
      </c>
      <c r="U105" s="46" t="e">
        <f>((SUM(Брой_случаи!K99:K105)-SUM(Брой_случаи!K92:K98))/SUM(Брой_случаи!K92:K98)*100)</f>
        <v>#DIV/0!</v>
      </c>
      <c r="V105" s="45">
        <f>(SUM(Брой_случаи!L92:L105)/Население!L$2)*100000</f>
        <v>7.3441809606188695</v>
      </c>
      <c r="W105" s="46">
        <f>((SUM(Брой_случаи!L99:L105)-SUM(Брой_случаи!L92:L98))/SUM(Брой_случаи!L92:L98)*100)</f>
        <v>700</v>
      </c>
      <c r="X105" s="45">
        <f>(SUM(Брой_случаи!M92:M105)/Население!M$2)*100000</f>
        <v>3.1495814993582729</v>
      </c>
      <c r="Y105" s="46">
        <f>((SUM(Брой_случаи!M99:M105)-SUM(Брой_случаи!M92:M98))/SUM(Брой_случаи!M92:M98)*100)</f>
        <v>-66.666666666666657</v>
      </c>
      <c r="Z105" s="45">
        <f>(SUM(Брой_случаи!N92:N105)/Население!N$2)*100000</f>
        <v>36.395860366490489</v>
      </c>
      <c r="AA105" s="46">
        <f>((SUM(Брой_случаи!N99:N105)-SUM(Брой_случаи!N92:N98))/SUM(Брой_случаи!N92:N98)*100)</f>
        <v>-51.612903225806448</v>
      </c>
      <c r="AB105" s="45">
        <f>(SUM(Брой_случаи!O92:O105)/Население!O$2)*100000</f>
        <v>4.1949828005705179</v>
      </c>
      <c r="AC105" s="46">
        <f>((SUM(Брой_случаи!O99:O105)-SUM(Брой_случаи!O92:O98))/SUM(Брой_случаи!O92:O98)*100)</f>
        <v>-33.333333333333329</v>
      </c>
      <c r="AD105" s="45">
        <f>(SUM(Брой_случаи!P92:P105)/Население!P$2)*100000</f>
        <v>20.312731427604156</v>
      </c>
      <c r="AE105" s="46">
        <f>((SUM(Брой_случаи!P99:P105)-SUM(Брой_случаи!P92:P98))/SUM(Брой_случаи!P92:P98)*100)</f>
        <v>280</v>
      </c>
      <c r="AF105" s="45">
        <f>(SUM(Брой_случаи!Q92:Q105)/Население!Q$2)*100000</f>
        <v>3.899214308316874</v>
      </c>
      <c r="AG105" s="46">
        <f>((SUM(Брой_случаи!Q99:Q105)-SUM(Брой_случаи!Q92:Q98))/SUM(Брой_случаи!Q92:Q98)*100)</f>
        <v>666.66666666666674</v>
      </c>
      <c r="AH105" s="45">
        <f>(SUM(Брой_случаи!R92:R105)/Население!R$2)*100000</f>
        <v>19.857567086985171</v>
      </c>
      <c r="AI105" s="46">
        <f>((SUM(Брой_случаи!R99:R105)-SUM(Брой_случаи!R92:R98))/SUM(Брой_случаи!R92:R98)*100)</f>
        <v>-30.76923076923077</v>
      </c>
      <c r="AJ105" s="45">
        <f>(SUM(Брой_случаи!S92:S105)/Население!S$2)*100000</f>
        <v>0</v>
      </c>
      <c r="AK105" s="46" t="e">
        <f>((SUM(Брой_случаи!S99:S105)-SUM(Брой_случаи!S92:S98))/SUM(Брой_случаи!S92:S98)*100)</f>
        <v>#DIV/0!</v>
      </c>
      <c r="AL105" s="45">
        <f>(SUM(Брой_случаи!T92:T105)/Население!T$2)*100000</f>
        <v>0</v>
      </c>
      <c r="AM105" s="46" t="e">
        <f>((SUM(Брой_случаи!T99:T105)-SUM(Брой_случаи!T92:T98))/SUM(Брой_случаи!T92:T98)*100)</f>
        <v>#DIV/0!</v>
      </c>
      <c r="AN105" s="45">
        <f>(SUM(Брой_случаи!U92:U105)/Население!U$2)*100000</f>
        <v>48.88142994476398</v>
      </c>
      <c r="AO105" s="46">
        <f>((SUM(Брой_случаи!U99:U105)-SUM(Брой_случаи!U92:U98))/SUM(Брой_случаи!U92:U98)*100)</f>
        <v>4.5454545454545459</v>
      </c>
      <c r="AP105" s="45">
        <f>(SUM(Брой_случаи!V92:V105)/Население!V$2)*100000</f>
        <v>113.00853842290306</v>
      </c>
      <c r="AQ105" s="46">
        <f>((SUM(Брой_случаи!V99:V105)-SUM(Брой_случаи!V92:V98))/SUM(Брой_случаи!V92:V98)*100)</f>
        <v>-75.531914893617028</v>
      </c>
      <c r="AR105" s="45">
        <f>(SUM(Брой_случаи!W92:W105)/Население!W$2)*100000</f>
        <v>25.587746116618359</v>
      </c>
      <c r="AS105" s="46">
        <f>((SUM(Брой_случаи!W99:W105)-SUM(Брой_случаи!W92:W98))/SUM(Брой_случаи!W92:W98)*100)</f>
        <v>41.666666666666671</v>
      </c>
      <c r="AT105" s="45">
        <f>(SUM(Брой_случаи!X92:X105)/Население!X$2)*100000</f>
        <v>15.502825879183316</v>
      </c>
      <c r="AU105" s="46">
        <f>((SUM(Брой_случаи!X99:X105)-SUM(Брой_случаи!X92:X98))/SUM(Брой_случаи!X92:X98)*100)</f>
        <v>39.534883720930232</v>
      </c>
      <c r="AV105" s="45">
        <f>(SUM(Брой_случаи!Y92:Y105)/Население!Y$2)*100000</f>
        <v>16.273341076465559</v>
      </c>
      <c r="AW105" s="46">
        <f>((SUM(Брой_случаи!Y99:Y105)-SUM(Брой_случаи!Y92:Y98))/SUM(Брой_случаи!Y92:Y98)*100)</f>
        <v>118.75</v>
      </c>
      <c r="AX105" s="45">
        <f>(SUM(Брой_случаи!Z92:Z105)/Население!Z$2)*100000</f>
        <v>5.409596624411706</v>
      </c>
      <c r="AY105" s="46" t="e">
        <f>((SUM(Брой_случаи!Z99:Z105)-SUM(Брой_случаи!Z92:Z98))/SUM(Брой_случаи!Z92:Z98)*100)</f>
        <v>#DIV/0!</v>
      </c>
      <c r="AZ105" s="45">
        <f>(SUM(Брой_случаи!AA92:AA105)/Население!AA$2)*100000</f>
        <v>3.5505532205736805</v>
      </c>
      <c r="BA105" s="46">
        <f>((SUM(Брой_случаи!AA99:AA105)-SUM(Брой_случаи!AA92:AA98))/SUM(Брой_случаи!AA92:AA98)*100)</f>
        <v>600</v>
      </c>
      <c r="BB105" s="45">
        <f>(SUM(Брой_случаи!AB92:AB105)/Население!AB$2)*100000</f>
        <v>52.826508458046469</v>
      </c>
      <c r="BC105" s="46">
        <f>((SUM(Брой_случаи!AB99:AB105)-SUM(Брой_случаи!AB92:AB98))/SUM(Брой_случаи!AB92:AB98)*100)</f>
        <v>305.55555555555554</v>
      </c>
      <c r="BD105" s="45">
        <f>(SUM(Брой_случаи!AC92:AC105)/Население!AC$2)*100000</f>
        <v>9.3748668342779222</v>
      </c>
      <c r="BE105" s="46">
        <f>((SUM(Брой_случаи!AC99:AC105)-SUM(Брой_случаи!AC92:AC98))/SUM(Брой_случаи!AC92:AC98)*100)</f>
        <v>166.66666666666669</v>
      </c>
      <c r="BF105" s="45">
        <f>(SUM(Брой_случаи!AD92:AD105)/Население!AD$2)*100000</f>
        <v>16.972460254548331</v>
      </c>
      <c r="BG105" s="46">
        <f>((SUM(Брой_случаи!AD99:AD105)-SUM(Брой_случаи!AD92:AD98))/SUM(Брой_случаи!AD92:AD98)*100)</f>
        <v>40</v>
      </c>
      <c r="BH105" s="45">
        <f>(SUM(Брой_случаи!AE92:AE105)/Население!AE$2)*100000</f>
        <v>13.507910974954694</v>
      </c>
      <c r="BI105" s="46">
        <f>((SUM(Брой_случаи!AE99:AE105)-SUM(Брой_случаи!AE92:AE98))/SUM(Брой_случаи!AE92:AE98)*100)</f>
        <v>34.75</v>
      </c>
    </row>
    <row r="106" spans="1:61" x14ac:dyDescent="0.3">
      <c r="A106" s="74">
        <f t="shared" si="1"/>
        <v>44001</v>
      </c>
      <c r="B106" s="45">
        <f>(SUM(Брой_случаи!B93:B106)/Население!B$2)*100000</f>
        <v>4.9554996134710301</v>
      </c>
      <c r="C106" s="46">
        <f>((SUM(Брой_случаи!B100:B106)-SUM(Брой_случаи!B93:B99))/SUM(Брой_случаи!B93:B99)*100)</f>
        <v>14.285714285714285</v>
      </c>
      <c r="D106" s="45">
        <f>(SUM(Брой_случаи!C93:C106)/Население!C$2)*100000</f>
        <v>1.2217023200127057</v>
      </c>
      <c r="E106" s="46">
        <f>((SUM(Брой_случаи!C100:C106)-SUM(Брой_случаи!C93:C99))/SUM(Брой_случаи!C93:C99)*100)</f>
        <v>-75</v>
      </c>
      <c r="F106" s="45">
        <f>(SUM(Брой_случаи!D93:D106)/Население!D$2)*100000</f>
        <v>1.0640901497174842</v>
      </c>
      <c r="G106" s="46" t="e">
        <f>((SUM(Брой_случаи!D100:D106)-SUM(Брой_случаи!D93:D99))/SUM(Брой_случаи!D93:D99)*100)</f>
        <v>#DIV/0!</v>
      </c>
      <c r="H106" s="45">
        <f>(SUM(Брой_случаи!E93:E106)/Население!E$2)*100000</f>
        <v>0.85996353754600807</v>
      </c>
      <c r="I106" s="46" t="e">
        <f>((SUM(Брой_случаи!E100:E106)-SUM(Брой_случаи!E93:E99))/SUM(Брой_случаи!E93:E99)*100)</f>
        <v>#DIV/0!</v>
      </c>
      <c r="J106" s="45">
        <f>(SUM(Брой_случаи!F93:F106)/Население!F$2)*100000</f>
        <v>15.693849218325587</v>
      </c>
      <c r="K106" s="46">
        <f>((SUM(Брой_случаи!F100:F106)-SUM(Брой_случаи!F93:F99))/SUM(Брой_случаи!F93:F99)*100)</f>
        <v>1100</v>
      </c>
      <c r="L106" s="45">
        <f>(SUM(Брой_случаи!G93:G106)/Население!G$2)*100000</f>
        <v>2.5083087728099329</v>
      </c>
      <c r="M106" s="46">
        <f>((SUM(Брой_случаи!G100:G106)-SUM(Брой_случаи!G93:G99))/SUM(Брой_случаи!G93:G99)*100)</f>
        <v>-66.666666666666657</v>
      </c>
      <c r="N106" s="45">
        <f>(SUM(Брой_случаи!H93:H106)/Население!H$2)*100000</f>
        <v>5.6286234263307007</v>
      </c>
      <c r="O106" s="46">
        <f>((SUM(Брой_случаи!H100:H106)-SUM(Брой_случаи!H93:H99))/SUM(Брой_случаи!H93:H99)*100)</f>
        <v>100</v>
      </c>
      <c r="P106" s="45">
        <f>(SUM(Брой_случаи!I93:I106)/Население!I$2)*100000</f>
        <v>3.492250114953233</v>
      </c>
      <c r="Q106" s="46">
        <f>((SUM(Брой_случаи!I100:I106)-SUM(Брой_случаи!I93:I99))/SUM(Брой_случаи!I93:I99)*100)</f>
        <v>400</v>
      </c>
      <c r="R106" s="45">
        <f>(SUM(Брой_случаи!J93:J106)/Население!J$2)*100000</f>
        <v>17.698667543172107</v>
      </c>
      <c r="S106" s="46">
        <f>((SUM(Брой_случаи!J100:J106)-SUM(Брой_случаи!J93:J99))/SUM(Брой_случаи!J93:J99)*100)</f>
        <v>-25</v>
      </c>
      <c r="T106" s="45">
        <f>(SUM(Брой_случаи!K93:K106)/Население!K$2)*100000</f>
        <v>32.502245220886969</v>
      </c>
      <c r="U106" s="46" t="e">
        <f>((SUM(Брой_случаи!K100:K106)-SUM(Брой_случаи!K93:K99))/SUM(Брой_случаи!K93:K99)*100)</f>
        <v>#DIV/0!</v>
      </c>
      <c r="V106" s="45">
        <f>(SUM(Брой_случаи!L93:L106)/Население!L$2)*100000</f>
        <v>7.3441809606188695</v>
      </c>
      <c r="W106" s="46">
        <f>((SUM(Брой_случаи!L100:L106)-SUM(Брой_случаи!L93:L99))/SUM(Брой_случаи!L93:L99)*100)</f>
        <v>25</v>
      </c>
      <c r="X106" s="45">
        <f>(SUM(Брой_случаи!M93:M106)/Население!M$2)*100000</f>
        <v>0.78739537483956823</v>
      </c>
      <c r="Y106" s="46" t="e">
        <f>((SUM(Брой_случаи!M100:M106)-SUM(Брой_случаи!M93:M99))/SUM(Брой_случаи!M93:M99)*100)</f>
        <v>#DIV/0!</v>
      </c>
      <c r="Z106" s="45">
        <f>(SUM(Брой_случаи!N93:N106)/Население!N$2)*100000</f>
        <v>36.791467544387125</v>
      </c>
      <c r="AA106" s="46">
        <f>((SUM(Брой_случаи!N100:N106)-SUM(Брой_случаи!N93:N99))/SUM(Брой_случаи!N93:N99)*100)</f>
        <v>-6.25</v>
      </c>
      <c r="AB106" s="45">
        <f>(SUM(Брой_случаи!O93:O106)/Население!O$2)*100000</f>
        <v>3.355986240456414</v>
      </c>
      <c r="AC106" s="46">
        <f>((SUM(Брой_случаи!O100:O106)-SUM(Брой_случаи!O93:O99))/SUM(Брой_случаи!O93:O99)*100)</f>
        <v>0</v>
      </c>
      <c r="AD106" s="45">
        <f>(SUM(Брой_случаи!P93:P106)/Население!P$2)*100000</f>
        <v>22.428640951312921</v>
      </c>
      <c r="AE106" s="46">
        <f>((SUM(Брой_случаи!P100:P106)-SUM(Брой_случаи!P93:P99))/SUM(Брой_случаи!P93:P99)*100)</f>
        <v>178.57142857142858</v>
      </c>
      <c r="AF106" s="45">
        <f>(SUM(Брой_случаи!Q93:Q106)/Население!Q$2)*100000</f>
        <v>4.7990329948515376</v>
      </c>
      <c r="AG106" s="46">
        <f>((SUM(Брой_случаи!Q100:Q106)-SUM(Брой_случаи!Q93:Q99))/SUM(Брой_случаи!Q93:Q99)*100)</f>
        <v>866.66666666666663</v>
      </c>
      <c r="AH106" s="45">
        <f>(SUM(Брой_случаи!R93:R106)/Население!R$2)*100000</f>
        <v>20.760183772757223</v>
      </c>
      <c r="AI106" s="46">
        <f>((SUM(Брой_случаи!R100:R106)-SUM(Брой_случаи!R93:R99))/SUM(Брой_случаи!R93:R99)*100)</f>
        <v>-46.666666666666664</v>
      </c>
      <c r="AJ106" s="45">
        <f>(SUM(Брой_случаи!S93:S106)/Население!S$2)*100000</f>
        <v>0</v>
      </c>
      <c r="AK106" s="46" t="e">
        <f>((SUM(Брой_случаи!S100:S106)-SUM(Брой_случаи!S93:S99))/SUM(Брой_случаи!S93:S99)*100)</f>
        <v>#DIV/0!</v>
      </c>
      <c r="AL106" s="45">
        <f>(SUM(Брой_случаи!T93:T106)/Население!T$2)*100000</f>
        <v>0</v>
      </c>
      <c r="AM106" s="46" t="e">
        <f>((SUM(Брой_случаи!T100:T106)-SUM(Брой_случаи!T93:T99))/SUM(Брой_случаи!T93:T99)*100)</f>
        <v>#DIV/0!</v>
      </c>
      <c r="AN106" s="45">
        <f>(SUM(Брой_случаи!U93:U106)/Население!U$2)*100000</f>
        <v>53.226445939854116</v>
      </c>
      <c r="AO106" s="46">
        <f>((SUM(Брой_случаи!U100:U106)-SUM(Брой_случаи!U93:U99))/SUM(Брой_случаи!U93:U99)*100)</f>
        <v>-11.538461538461538</v>
      </c>
      <c r="AP106" s="45">
        <f>(SUM(Брой_случаи!V93:V106)/Население!V$2)*100000</f>
        <v>117.83796314183054</v>
      </c>
      <c r="AQ106" s="46">
        <f>((SUM(Брой_случаи!V100:V106)-SUM(Брой_случаи!V93:V99))/SUM(Брой_случаи!V93:V99)*100)</f>
        <v>-72.916666666666657</v>
      </c>
      <c r="AR106" s="45">
        <f>(SUM(Брой_случаи!W93:W106)/Население!W$2)*100000</f>
        <v>35.734610955967021</v>
      </c>
      <c r="AS106" s="46">
        <f>((SUM(Брой_случаи!W100:W106)-SUM(Брой_случаи!W93:W99))/SUM(Брой_случаи!W93:W99)*100)</f>
        <v>152.17391304347828</v>
      </c>
      <c r="AT106" s="45">
        <f>(SUM(Брой_случаи!X93:X106)/Население!X$2)*100000</f>
        <v>17.158467477931048</v>
      </c>
      <c r="AU106" s="46">
        <f>((SUM(Брой_случаи!X100:X106)-SUM(Брой_случаи!X93:X99))/SUM(Брой_случаи!X93:X99)*100)</f>
        <v>5.4054054054054053</v>
      </c>
      <c r="AV106" s="45">
        <f>(SUM(Брой_случаи!Y93:Y106)/Население!Y$2)*100000</f>
        <v>16.592426195611942</v>
      </c>
      <c r="AW106" s="46">
        <f>((SUM(Брой_случаи!Y100:Y106)-SUM(Брой_случаи!Y93:Y99))/SUM(Брой_случаи!Y93:Y99)*100)</f>
        <v>105.88235294117648</v>
      </c>
      <c r="AX106" s="45">
        <f>(SUM(Брой_случаи!Z93:Z106)/Население!Z$2)*100000</f>
        <v>5.409596624411706</v>
      </c>
      <c r="AY106" s="46" t="e">
        <f>((SUM(Брой_случаи!Z100:Z106)-SUM(Брой_случаи!Z93:Z99))/SUM(Брой_случаи!Z93:Z99)*100)</f>
        <v>#DIV/0!</v>
      </c>
      <c r="AZ106" s="45">
        <f>(SUM(Брой_случаи!AA93:AA106)/Население!AA$2)*100000</f>
        <v>3.5505532205736805</v>
      </c>
      <c r="BA106" s="46">
        <f>((SUM(Брой_случаи!AA100:AA106)-SUM(Брой_случаи!AA93:AA99))/SUM(Брой_случаи!AA93:AA99)*100)</f>
        <v>-40</v>
      </c>
      <c r="BB106" s="45">
        <f>(SUM(Брой_случаи!AB93:AB106)/Население!AB$2)*100000</f>
        <v>53.407019540003027</v>
      </c>
      <c r="BC106" s="46">
        <f>((SUM(Брой_случаи!AB100:AB106)-SUM(Брой_случаи!AB93:AB99))/SUM(Брой_случаи!AB93:AB99)*100)</f>
        <v>117.24137931034481</v>
      </c>
      <c r="BD106" s="45">
        <f>(SUM(Брой_случаи!AC93:AC106)/Население!AC$2)*100000</f>
        <v>10.227127455575914</v>
      </c>
      <c r="BE106" s="46">
        <f>((SUM(Брой_случаи!AC100:AC106)-SUM(Брой_случаи!AC93:AC99))/SUM(Брой_случаи!AC93:AC99)*100)</f>
        <v>40</v>
      </c>
      <c r="BF106" s="45">
        <f>(SUM(Брой_случаи!AD93:AD106)/Население!AD$2)*100000</f>
        <v>19.865493252482704</v>
      </c>
      <c r="BG106" s="46">
        <f>((SUM(Брой_случаи!AD100:AD106)-SUM(Брой_случаи!AD93:AD99))/SUM(Брой_случаи!AD93:AD99)*100)</f>
        <v>30.597014925373134</v>
      </c>
      <c r="BH106" s="45">
        <f>(SUM(Брой_случаи!AE93:AE106)/Население!AE$2)*100000</f>
        <v>14.903296879715722</v>
      </c>
      <c r="BI106" s="46">
        <f>((SUM(Брой_случаи!AE100:AE106)-SUM(Брой_случаи!AE93:AE99))/SUM(Брой_случаи!AE93:AE99)*100)</f>
        <v>26.200873362445414</v>
      </c>
    </row>
    <row r="107" spans="1:61" x14ac:dyDescent="0.3">
      <c r="A107" s="74">
        <f t="shared" si="1"/>
        <v>44002</v>
      </c>
      <c r="B107" s="45">
        <f>(SUM(Брой_случаи!B94:B107)/Население!B$2)*100000</f>
        <v>6.2769661770633052</v>
      </c>
      <c r="C107" s="46">
        <f>((SUM(Брой_случаи!B101:B107)-SUM(Брой_случаи!B94:B100))/SUM(Брой_случаи!B94:B100)*100)</f>
        <v>71.428571428571431</v>
      </c>
      <c r="D107" s="45">
        <f>(SUM(Брой_случаи!C94:C107)/Население!C$2)*100000</f>
        <v>0.97736185601016456</v>
      </c>
      <c r="E107" s="46">
        <f>((SUM(Брой_случаи!C101:C107)-SUM(Брой_случаи!C94:C100))/SUM(Брой_случаи!C94:C100)*100)</f>
        <v>-66.666666666666657</v>
      </c>
      <c r="F107" s="45">
        <f>(SUM(Брой_случаи!D94:D107)/Население!D$2)*100000</f>
        <v>1.0640901497174842</v>
      </c>
      <c r="G107" s="46" t="e">
        <f>((SUM(Брой_случаи!D101:D107)-SUM(Брой_случаи!D94:D100))/SUM(Брой_случаи!D94:D100)*100)</f>
        <v>#DIV/0!</v>
      </c>
      <c r="H107" s="45">
        <f>(SUM(Брой_случаи!E94:E107)/Население!E$2)*100000</f>
        <v>0.85996353754600807</v>
      </c>
      <c r="I107" s="46" t="e">
        <f>((SUM(Брой_случаи!E101:E107)-SUM(Брой_случаи!E94:E100))/SUM(Брой_случаи!E94:E100)*100)</f>
        <v>#DIV/0!</v>
      </c>
      <c r="J107" s="45">
        <f>(SUM(Брой_случаи!F94:F107)/Население!F$2)*100000</f>
        <v>21.729945071527737</v>
      </c>
      <c r="K107" s="46">
        <f>((SUM(Брой_случаи!F101:F107)-SUM(Брой_случаи!F94:F100))/SUM(Брой_случаи!F94:F100)*100)</f>
        <v>1600</v>
      </c>
      <c r="L107" s="45">
        <f>(SUM(Брой_случаи!G94:G107)/Население!G$2)*100000</f>
        <v>1.8812315796074497</v>
      </c>
      <c r="M107" s="46">
        <f>((SUM(Брой_случаи!G101:G107)-SUM(Брой_случаи!G94:G100))/SUM(Брой_случаи!G94:G100)*100)</f>
        <v>-50</v>
      </c>
      <c r="N107" s="45">
        <f>(SUM(Брой_случаи!H94:H107)/Население!H$2)*100000</f>
        <v>4.6905195219422504</v>
      </c>
      <c r="O107" s="46">
        <f>((SUM(Брой_случаи!H101:H107)-SUM(Брой_случаи!H94:H100))/SUM(Брой_случаи!H94:H100)*100)</f>
        <v>-33.333333333333329</v>
      </c>
      <c r="P107" s="45">
        <f>(SUM(Брой_случаи!I94:I107)/Население!I$2)*100000</f>
        <v>3.492250114953233</v>
      </c>
      <c r="Q107" s="46">
        <f>((SUM(Брой_случаи!I101:I107)-SUM(Брой_случаи!I94:I100))/SUM(Брой_случаи!I94:I100)*100)</f>
        <v>100</v>
      </c>
      <c r="R107" s="45">
        <f>(SUM(Брой_случаи!J94:J107)/Население!J$2)*100000</f>
        <v>16.434477004374099</v>
      </c>
      <c r="S107" s="46">
        <f>((SUM(Брой_случаи!J101:J107)-SUM(Брой_случаи!J94:J100))/SUM(Брой_случаи!J94:J100)*100)</f>
        <v>-37.5</v>
      </c>
      <c r="T107" s="45">
        <f>(SUM(Брой_случаи!K94:K107)/Население!K$2)*100000</f>
        <v>37.634178676816489</v>
      </c>
      <c r="U107" s="46">
        <f>((SUM(Брой_случаи!K101:K107)-SUM(Брой_случаи!K94:K100))/SUM(Брой_случаи!K94:K100)*100)</f>
        <v>4200</v>
      </c>
      <c r="V107" s="45">
        <f>(SUM(Брой_случаи!L94:L107)/Население!L$2)*100000</f>
        <v>7.3441809606188695</v>
      </c>
      <c r="W107" s="46">
        <f>((SUM(Брой_случаи!L101:L107)-SUM(Брой_случаи!L94:L100))/SUM(Брой_случаи!L94:L100)*100)</f>
        <v>25</v>
      </c>
      <c r="X107" s="45">
        <f>(SUM(Брой_случаи!M94:M107)/Население!M$2)*100000</f>
        <v>0.78739537483956823</v>
      </c>
      <c r="Y107" s="46" t="e">
        <f>((SUM(Брой_случаи!M101:M107)-SUM(Брой_случаи!M94:M100))/SUM(Брой_случаи!M94:M100)*100)</f>
        <v>#DIV/0!</v>
      </c>
      <c r="Z107" s="45">
        <f>(SUM(Брой_случаи!N94:N107)/Население!N$2)*100000</f>
        <v>36.000253188593852</v>
      </c>
      <c r="AA107" s="46">
        <f>((SUM(Брой_случаи!N101:N107)-SUM(Брой_случаи!N94:N100))/SUM(Брой_случаи!N94:N100)*100)</f>
        <v>-43.103448275862064</v>
      </c>
      <c r="AB107" s="45">
        <f>(SUM(Брой_случаи!O94:O107)/Население!O$2)*100000</f>
        <v>5.0339793606846213</v>
      </c>
      <c r="AC107" s="46">
        <f>((SUM(Брой_случаи!O101:O107)-SUM(Брой_случаи!O94:O100))/SUM(Брой_случаи!O94:O100)*100)</f>
        <v>100</v>
      </c>
      <c r="AD107" s="45">
        <f>(SUM(Брой_случаи!P94:P107)/Население!P$2)*100000</f>
        <v>22.005459046571168</v>
      </c>
      <c r="AE107" s="46">
        <f>((SUM(Брой_случаи!P101:P107)-SUM(Брой_случаи!P94:P100))/SUM(Брой_случаи!P94:P100)*100)</f>
        <v>125</v>
      </c>
      <c r="AF107" s="45">
        <f>(SUM(Брой_случаи!Q94:Q107)/Население!Q$2)*100000</f>
        <v>5.0989725570297582</v>
      </c>
      <c r="AG107" s="46">
        <f>((SUM(Брой_случаи!Q101:Q107)-SUM(Брой_случаи!Q94:Q100))/SUM(Брой_случаи!Q94:Q100)*100)</f>
        <v>366.66666666666663</v>
      </c>
      <c r="AH107" s="45">
        <f>(SUM(Брой_случаи!R94:R107)/Население!R$2)*100000</f>
        <v>18.052333715441062</v>
      </c>
      <c r="AI107" s="46">
        <f>((SUM(Брой_случаи!R101:R107)-SUM(Брой_случаи!R94:R100))/SUM(Брой_случаи!R94:R100)*100)</f>
        <v>-46.153846153846153</v>
      </c>
      <c r="AJ107" s="45">
        <f>(SUM(Брой_случаи!S94:S107)/Население!S$2)*100000</f>
        <v>0</v>
      </c>
      <c r="AK107" s="46" t="e">
        <f>((SUM(Брой_случаи!S101:S107)-SUM(Брой_случаи!S94:S100))/SUM(Брой_случаи!S94:S100)*100)</f>
        <v>#DIV/0!</v>
      </c>
      <c r="AL107" s="45">
        <f>(SUM(Брой_случаи!T94:T107)/Население!T$2)*100000</f>
        <v>0</v>
      </c>
      <c r="AM107" s="46" t="e">
        <f>((SUM(Брой_случаи!T101:T107)-SUM(Брой_случаи!T94:T100))/SUM(Брой_случаи!T94:T100)*100)</f>
        <v>#DIV/0!</v>
      </c>
      <c r="AN107" s="45">
        <f>(SUM(Брой_случаи!U94:U107)/Население!U$2)*100000</f>
        <v>53.769572939240383</v>
      </c>
      <c r="AO107" s="46">
        <f>((SUM(Брой_случаи!U101:U107)-SUM(Брой_случаи!U94:U100))/SUM(Брой_случаи!U94:U100)*100)</f>
        <v>-13.20754716981132</v>
      </c>
      <c r="AP107" s="45">
        <f>(SUM(Брой_случаи!V94:V107)/Население!V$2)*100000</f>
        <v>125.56504269211452</v>
      </c>
      <c r="AQ107" s="46">
        <f>((SUM(Брой_случаи!V101:V107)-SUM(Брой_случаи!V94:V100))/SUM(Брой_случаи!V94:V100)*100)</f>
        <v>-75</v>
      </c>
      <c r="AR107" s="45">
        <f>(SUM(Брой_случаи!W94:W107)/Население!W$2)*100000</f>
        <v>37.940451138434121</v>
      </c>
      <c r="AS107" s="46">
        <f>((SUM(Брой_случаи!W101:W107)-SUM(Брой_случаи!W94:W100))/SUM(Брой_случаи!W94:W100)*100)</f>
        <v>144</v>
      </c>
      <c r="AT107" s="45">
        <f>(SUM(Брой_случаи!X94:X107)/Население!X$2)*100000</f>
        <v>18.287314022531778</v>
      </c>
      <c r="AU107" s="46">
        <f>((SUM(Брой_случаи!X101:X107)-SUM(Брой_случаи!X94:X100))/SUM(Брой_случаи!X94:X100)*100)</f>
        <v>11.304347826086957</v>
      </c>
      <c r="AV107" s="45">
        <f>(SUM(Брой_случаи!Y94:Y107)/Население!Y$2)*100000</f>
        <v>16.911511314758325</v>
      </c>
      <c r="AW107" s="46">
        <f>((SUM(Брой_случаи!Y101:Y107)-SUM(Брой_случаи!Y94:Y100))/SUM(Брой_случаи!Y94:Y100)*100)</f>
        <v>-64.102564102564102</v>
      </c>
      <c r="AX107" s="45">
        <f>(SUM(Брой_случаи!Z94:Z107)/Население!Z$2)*100000</f>
        <v>5.409596624411706</v>
      </c>
      <c r="AY107" s="46">
        <f>((SUM(Брой_случаи!Z101:Z107)-SUM(Брой_случаи!Z94:Z100))/SUM(Брой_случаи!Z94:Z100)*100)</f>
        <v>100</v>
      </c>
      <c r="AZ107" s="45">
        <f>(SUM(Брой_случаи!AA94:AA107)/Население!AA$2)*100000</f>
        <v>3.5505532205736805</v>
      </c>
      <c r="BA107" s="46">
        <f>((SUM(Брой_случаи!AA101:AA107)-SUM(Брой_случаи!AA94:AA100))/SUM(Брой_случаи!AA94:AA100)*100)</f>
        <v>-66.666666666666657</v>
      </c>
      <c r="BB107" s="45">
        <f>(SUM(Брой_случаи!AB94:AB107)/Население!AB$2)*100000</f>
        <v>54.568041703916123</v>
      </c>
      <c r="BC107" s="46">
        <f>((SUM(Брой_случаи!AB101:AB107)-SUM(Брой_случаи!AB94:AB100))/SUM(Брой_случаи!AB94:AB100)*100)</f>
        <v>35</v>
      </c>
      <c r="BD107" s="45">
        <f>(SUM(Брой_случаи!AC94:AC107)/Население!AC$2)*100000</f>
        <v>10.227127455575914</v>
      </c>
      <c r="BE107" s="46">
        <f>((SUM(Брой_случаи!AC101:AC107)-SUM(Брой_случаи!AC94:AC100))/SUM(Брой_случаи!AC94:AC100)*100)</f>
        <v>100</v>
      </c>
      <c r="BF107" s="45">
        <f>(SUM(Брой_случаи!AD94:AD107)/Население!AD$2)*100000</f>
        <v>21.151285696009094</v>
      </c>
      <c r="BG107" s="46">
        <f>((SUM(Брой_случаи!AD101:AD107)-SUM(Брой_случаи!AD94:AD100))/SUM(Брой_случаи!AD94:AD100)*100)</f>
        <v>35</v>
      </c>
      <c r="BH107" s="45">
        <f>(SUM(Брой_случаи!AE94:AE107)/Население!AE$2)*100000</f>
        <v>15.478713747658412</v>
      </c>
      <c r="BI107" s="46">
        <f>((SUM(Брой_случаи!AE101:AE107)-SUM(Брой_случаи!AE94:AE100))/SUM(Брой_случаи!AE94:AE100)*100)</f>
        <v>6.1302681992337158</v>
      </c>
    </row>
    <row r="108" spans="1:61" x14ac:dyDescent="0.3">
      <c r="A108" s="74">
        <f t="shared" si="1"/>
        <v>44003</v>
      </c>
      <c r="B108" s="45">
        <f>(SUM(Брой_случаи!B95:B108)/Население!B$2)*100000</f>
        <v>8.5895326633497859</v>
      </c>
      <c r="C108" s="46">
        <f>((SUM(Брой_случаи!B102:B108)-SUM(Брой_случаи!B95:B101))/SUM(Брой_случаи!B95:B101)*100)</f>
        <v>171.42857142857142</v>
      </c>
      <c r="D108" s="45">
        <f>(SUM(Брой_случаи!C95:C108)/Население!C$2)*100000</f>
        <v>1.7103832480177881</v>
      </c>
      <c r="E108" s="46">
        <f>((SUM(Брой_случаи!C102:C108)-SUM(Брой_случаи!C95:C101))/SUM(Брой_случаи!C95:C101)*100)</f>
        <v>33.333333333333329</v>
      </c>
      <c r="F108" s="45">
        <f>(SUM(Брой_случаи!D95:D108)/Население!D$2)*100000</f>
        <v>1.9153622694914714</v>
      </c>
      <c r="G108" s="46" t="e">
        <f>((SUM(Брой_случаи!D102:D108)-SUM(Брой_случаи!D95:D101))/SUM(Брой_случаи!D95:D101)*100)</f>
        <v>#DIV/0!</v>
      </c>
      <c r="H108" s="45">
        <f>(SUM(Брой_случаи!E95:E108)/Население!E$2)*100000</f>
        <v>0.85996353754600807</v>
      </c>
      <c r="I108" s="46" t="e">
        <f>((SUM(Брой_случаи!E102:E108)-SUM(Брой_случаи!E95:E101))/SUM(Брой_случаи!E95:E101)*100)</f>
        <v>#DIV/0!</v>
      </c>
      <c r="J108" s="45">
        <f>(SUM(Брой_случаи!F95:F108)/Население!F$2)*100000</f>
        <v>27.766040924729886</v>
      </c>
      <c r="K108" s="46">
        <f>((SUM(Брой_случаи!F102:F108)-SUM(Брой_случаи!F95:F101))/SUM(Брой_случаи!F95:F101)*100)</f>
        <v>375</v>
      </c>
      <c r="L108" s="45">
        <f>(SUM(Брой_случаи!G95:G108)/Население!G$2)*100000</f>
        <v>1.8812315796074497</v>
      </c>
      <c r="M108" s="46">
        <f>((SUM(Брой_случаи!G102:G108)-SUM(Брой_случаи!G95:G101))/SUM(Брой_случаи!G95:G101)*100)</f>
        <v>-50</v>
      </c>
      <c r="N108" s="45">
        <f>(SUM(Брой_случаи!H95:H108)/Население!H$2)*100000</f>
        <v>5.6286234263307007</v>
      </c>
      <c r="O108" s="46">
        <f>((SUM(Брой_случаи!H102:H108)-SUM(Брой_случаи!H95:H101))/SUM(Брой_случаи!H95:H101)*100)</f>
        <v>-80</v>
      </c>
      <c r="P108" s="45">
        <f>(SUM(Брой_случаи!I95:I108)/Население!I$2)*100000</f>
        <v>3.492250114953233</v>
      </c>
      <c r="Q108" s="46">
        <f>((SUM(Брой_случаи!I102:I108)-SUM(Брой_случаи!I95:I101))/SUM(Брой_случаи!I95:I101)*100)</f>
        <v>100</v>
      </c>
      <c r="R108" s="45">
        <f>(SUM(Брой_случаи!J95:J108)/Население!J$2)*100000</f>
        <v>18.330762812571109</v>
      </c>
      <c r="S108" s="46">
        <f>((SUM(Брой_случаи!J102:J108)-SUM(Брой_случаи!J95:J101))/SUM(Брой_случаи!J95:J101)*100)</f>
        <v>-18.75</v>
      </c>
      <c r="T108" s="45">
        <f>(SUM(Брой_случаи!K95:K108)/Население!K$2)*100000</f>
        <v>53.885301287259971</v>
      </c>
      <c r="U108" s="46">
        <f>((SUM(Брой_случаи!K102:K108)-SUM(Брой_случаи!K95:K101))/SUM(Брой_случаи!K95:K101)*100)</f>
        <v>850</v>
      </c>
      <c r="V108" s="45">
        <f>(SUM(Брой_случаи!L95:L108)/Население!L$2)*100000</f>
        <v>7.3441809606188695</v>
      </c>
      <c r="W108" s="46">
        <f>((SUM(Брой_случаи!L102:L108)-SUM(Брой_случаи!L95:L101))/SUM(Брой_случаи!L95:L101)*100)</f>
        <v>25</v>
      </c>
      <c r="X108" s="45">
        <f>(SUM(Брой_случаи!M95:M108)/Население!M$2)*100000</f>
        <v>0.78739537483956823</v>
      </c>
      <c r="Y108" s="46">
        <f>((SUM(Брой_случаи!M102:M108)-SUM(Брой_случаи!M95:M101))/SUM(Брой_случаи!M95:M101)*100)</f>
        <v>-100</v>
      </c>
      <c r="Z108" s="45">
        <f>(SUM(Брой_случаи!N95:N108)/Население!N$2)*100000</f>
        <v>28.483716808557777</v>
      </c>
      <c r="AA108" s="46">
        <f>((SUM(Брой_случаи!N102:N108)-SUM(Брой_случаи!N95:N101))/SUM(Брой_случаи!N95:N101)*100)</f>
        <v>-5.4054054054054053</v>
      </c>
      <c r="AB108" s="45">
        <f>(SUM(Брой_случаи!O95:O108)/Население!O$2)*100000</f>
        <v>5.0339793606846213</v>
      </c>
      <c r="AC108" s="46">
        <f>((SUM(Брой_случаи!O102:O108)-SUM(Брой_случаи!O95:O101))/SUM(Брой_случаи!O95:O101)*100)</f>
        <v>400</v>
      </c>
      <c r="AD108" s="45">
        <f>(SUM(Брой_случаи!P95:P108)/Население!P$2)*100000</f>
        <v>22.851822856054675</v>
      </c>
      <c r="AE108" s="46">
        <f>((SUM(Брой_случаи!P102:P108)-SUM(Брой_случаи!P95:P101))/SUM(Брой_случаи!P95:P101)*100)</f>
        <v>-7.1428571428571423</v>
      </c>
      <c r="AF108" s="45">
        <f>(SUM(Брой_случаи!Q95:Q108)/Население!Q$2)*100000</f>
        <v>6.2987308057426423</v>
      </c>
      <c r="AG108" s="46">
        <f>((SUM(Брой_случаи!Q102:Q108)-SUM(Брой_случаи!Q95:Q101))/SUM(Брой_случаи!Q95:Q101)*100)</f>
        <v>400</v>
      </c>
      <c r="AH108" s="45">
        <f>(SUM(Брой_случаи!R95:R108)/Население!R$2)*100000</f>
        <v>16.247100343896957</v>
      </c>
      <c r="AI108" s="46">
        <f>((SUM(Брой_случаи!R102:R108)-SUM(Брой_случаи!R95:R101))/SUM(Брой_случаи!R95:R101)*100)</f>
        <v>-50</v>
      </c>
      <c r="AJ108" s="45">
        <f>(SUM(Брой_случаи!S95:S108)/Население!S$2)*100000</f>
        <v>0</v>
      </c>
      <c r="AK108" s="46" t="e">
        <f>((SUM(Брой_случаи!S102:S108)-SUM(Брой_случаи!S95:S101))/SUM(Брой_случаи!S95:S101)*100)</f>
        <v>#DIV/0!</v>
      </c>
      <c r="AL108" s="45">
        <f>(SUM(Брой_случаи!T95:T108)/Население!T$2)*100000</f>
        <v>0</v>
      </c>
      <c r="AM108" s="46" t="e">
        <f>((SUM(Брой_случаи!T102:T108)-SUM(Брой_случаи!T95:T101))/SUM(Брой_случаи!T95:T101)*100)</f>
        <v>#DIV/0!</v>
      </c>
      <c r="AN108" s="45">
        <f>(SUM(Брой_случаи!U95:U108)/Население!U$2)*100000</f>
        <v>51.597064941695322</v>
      </c>
      <c r="AO108" s="46">
        <f>((SUM(Брой_случаи!U102:U108)-SUM(Брой_случаи!U95:U101))/SUM(Брой_случаи!U95:U101)*100)</f>
        <v>-24.074074074074073</v>
      </c>
      <c r="AP108" s="45">
        <f>(SUM(Брой_случаи!V95:V108)/Население!V$2)*100000</f>
        <v>131.36035235482748</v>
      </c>
      <c r="AQ108" s="46">
        <f>((SUM(Брой_случаи!V102:V108)-SUM(Брой_случаи!V95:V101))/SUM(Брой_случаи!V95:V101)*100)</f>
        <v>-70.476190476190482</v>
      </c>
      <c r="AR108" s="45">
        <f>(SUM(Брой_случаи!W95:W108)/Население!W$2)*100000</f>
        <v>41.469795430381481</v>
      </c>
      <c r="AS108" s="46">
        <f>((SUM(Брой_случаи!W102:W108)-SUM(Брой_случаи!W95:W101))/SUM(Брой_случаи!W95:W101)*100)</f>
        <v>103.2258064516129</v>
      </c>
      <c r="AT108" s="45">
        <f>(SUM(Брой_случаи!X95:X108)/Население!X$2)*100000</f>
        <v>20.243981366506372</v>
      </c>
      <c r="AU108" s="46">
        <f>((SUM(Брой_случаи!X102:X108)-SUM(Брой_случаи!X95:X101))/SUM(Брой_случаи!X95:X101)*100)</f>
        <v>15.2</v>
      </c>
      <c r="AV108" s="45">
        <f>(SUM(Брой_случаи!Y95:Y108)/Население!Y$2)*100000</f>
        <v>17.868766672197477</v>
      </c>
      <c r="AW108" s="46">
        <f>((SUM(Брой_случаи!Y102:Y108)-SUM(Брой_случаи!Y95:Y101))/SUM(Брой_случаи!Y95:Y101)*100)</f>
        <v>-66.666666666666657</v>
      </c>
      <c r="AX108" s="45">
        <f>(SUM(Брой_случаи!Z95:Z108)/Население!Z$2)*100000</f>
        <v>5.409596624411706</v>
      </c>
      <c r="AY108" s="46">
        <f>((SUM(Брой_случаи!Z102:Z108)-SUM(Брой_случаи!Z95:Z101))/SUM(Брой_случаи!Z95:Z101)*100)</f>
        <v>100</v>
      </c>
      <c r="AZ108" s="45">
        <f>(SUM(Брой_случаи!AA95:AA108)/Население!AA$2)*100000</f>
        <v>3.5505532205736805</v>
      </c>
      <c r="BA108" s="46">
        <f>((SUM(Брой_случаи!AA102:AA108)-SUM(Брой_случаи!AA95:AA101))/SUM(Брой_случаи!AA95:AA101)*100)</f>
        <v>-100</v>
      </c>
      <c r="BB108" s="45">
        <f>(SUM(Брой_случаи!AB95:AB108)/Население!AB$2)*100000</f>
        <v>57.470597113698901</v>
      </c>
      <c r="BC108" s="46">
        <f>((SUM(Брой_случаи!AB102:AB108)-SUM(Брой_случаи!AB95:AB101))/SUM(Брой_случаи!AB95:AB101)*100)</f>
        <v>6.25</v>
      </c>
      <c r="BD108" s="45">
        <f>(SUM(Брой_случаи!AC95:AC108)/Население!AC$2)*100000</f>
        <v>9.3748668342779222</v>
      </c>
      <c r="BE108" s="46">
        <f>((SUM(Брой_случаи!AC102:AC108)-SUM(Брой_случаи!AC95:AC101))/SUM(Брой_случаи!AC95:AC101)*100)</f>
        <v>75</v>
      </c>
      <c r="BF108" s="45">
        <f>(SUM(Брой_случаи!AD95:AD108)/Население!AD$2)*100000</f>
        <v>23.337132850003954</v>
      </c>
      <c r="BG108" s="46">
        <f>((SUM(Брой_случаи!AD102:AD108)-SUM(Брой_случаи!AD95:AD101))/SUM(Брой_случаи!AD95:AD101)*100)</f>
        <v>32.692307692307693</v>
      </c>
      <c r="BH108" s="45">
        <f>(SUM(Брой_случаи!AE95:AE108)/Население!AE$2)*100000</f>
        <v>16.543234953352393</v>
      </c>
      <c r="BI108" s="46">
        <f>((SUM(Брой_случаи!AE102:AE108)-SUM(Брой_случаи!AE95:AE101))/SUM(Брой_случаи!AE95:AE101)*100)</f>
        <v>7.5812274368231041</v>
      </c>
    </row>
    <row r="109" spans="1:61" x14ac:dyDescent="0.3">
      <c r="A109" s="74">
        <f t="shared" si="1"/>
        <v>44004</v>
      </c>
      <c r="B109" s="45">
        <f>(SUM(Брой_случаи!B96:B109)/Население!B$2)*100000</f>
        <v>8.2591660224517174</v>
      </c>
      <c r="C109" s="46">
        <f>((SUM(Брой_случаи!B103:B109)-SUM(Брой_случаи!B96:B102))/SUM(Брой_случаи!B96:B102)*100)</f>
        <v>300</v>
      </c>
      <c r="D109" s="45">
        <f>(SUM(Брой_случаи!C96:C109)/Население!C$2)*100000</f>
        <v>1.9547237120203291</v>
      </c>
      <c r="E109" s="46">
        <f>((SUM(Брой_случаи!C103:C109)-SUM(Брой_случаи!C96:C102))/SUM(Брой_случаи!C96:C102)*100)</f>
        <v>66.666666666666657</v>
      </c>
      <c r="F109" s="45">
        <f>(SUM(Брой_случаи!D96:D109)/Население!D$2)*100000</f>
        <v>2.3409983293784649</v>
      </c>
      <c r="G109" s="46" t="e">
        <f>((SUM(Брой_случаи!D103:D109)-SUM(Брой_случаи!D96:D102))/SUM(Брой_случаи!D96:D102)*100)</f>
        <v>#DIV/0!</v>
      </c>
      <c r="H109" s="45">
        <f>(SUM(Брой_случаи!E96:E109)/Население!E$2)*100000</f>
        <v>0.85996353754600807</v>
      </c>
      <c r="I109" s="46" t="e">
        <f>((SUM(Брой_случаи!E103:E109)-SUM(Брой_случаи!E96:E102))/SUM(Брой_случаи!E96:E102)*100)</f>
        <v>#DIV/0!</v>
      </c>
      <c r="J109" s="45">
        <f>(SUM(Брой_случаи!F96:F109)/Население!F$2)*100000</f>
        <v>27.766040924729886</v>
      </c>
      <c r="K109" s="46">
        <f>((SUM(Брой_случаи!F103:F109)-SUM(Брой_случаи!F96:F102))/SUM(Брой_случаи!F96:F102)*100)</f>
        <v>375</v>
      </c>
      <c r="L109" s="45">
        <f>(SUM(Брой_случаи!G96:G109)/Население!G$2)*100000</f>
        <v>1.8812315796074497</v>
      </c>
      <c r="M109" s="46">
        <f>((SUM(Брой_случаи!G103:G109)-SUM(Брой_случаи!G96:G102))/SUM(Брой_случаи!G96:G102)*100)</f>
        <v>-50</v>
      </c>
      <c r="N109" s="45">
        <f>(SUM(Брой_случаи!H96:H109)/Население!H$2)*100000</f>
        <v>5.6286234263307007</v>
      </c>
      <c r="O109" s="46">
        <f>((SUM(Брой_случаи!H103:H109)-SUM(Брой_случаи!H96:H102))/SUM(Брой_случаи!H96:H102)*100)</f>
        <v>-80</v>
      </c>
      <c r="P109" s="45">
        <f>(SUM(Брой_случаи!I96:I109)/Население!I$2)*100000</f>
        <v>3.492250114953233</v>
      </c>
      <c r="Q109" s="46">
        <f>((SUM(Брой_случаи!I103:I109)-SUM(Брой_случаи!I96:I102))/SUM(Брой_случаи!I96:I102)*100)</f>
        <v>0</v>
      </c>
      <c r="R109" s="45">
        <f>(SUM(Брой_случаи!J96:J109)/Население!J$2)*100000</f>
        <v>18.330762812571109</v>
      </c>
      <c r="S109" s="46">
        <f>((SUM(Брой_случаи!J103:J109)-SUM(Брой_случаи!J96:J102))/SUM(Брой_случаи!J96:J102)*100)</f>
        <v>-29.411764705882355</v>
      </c>
      <c r="T109" s="45">
        <f>(SUM(Брой_случаи!K96:K109)/Население!K$2)*100000</f>
        <v>65.85981268442886</v>
      </c>
      <c r="U109" s="46">
        <f>((SUM(Брой_случаи!K103:K109)-SUM(Брой_случаи!K96:K102))/SUM(Брой_случаи!K96:K102)*100)</f>
        <v>1083.3333333333335</v>
      </c>
      <c r="V109" s="45">
        <f>(SUM(Брой_случаи!L96:L109)/Население!L$2)*100000</f>
        <v>7.3441809606188695</v>
      </c>
      <c r="W109" s="46">
        <f>((SUM(Брой_случаи!L103:L109)-SUM(Брой_случаи!L96:L102))/SUM(Брой_случаи!L96:L102)*100)</f>
        <v>-20</v>
      </c>
      <c r="X109" s="45">
        <f>(SUM(Брой_случаи!M96:M109)/Население!M$2)*100000</f>
        <v>0.78739537483956823</v>
      </c>
      <c r="Y109" s="46">
        <f>((SUM(Брой_случаи!M103:M109)-SUM(Брой_случаи!M96:M102))/SUM(Брой_случаи!M96:M102)*100)</f>
        <v>-100</v>
      </c>
      <c r="Z109" s="45">
        <f>(SUM(Брой_случаи!N96:N109)/Население!N$2)*100000</f>
        <v>28.088109630661137</v>
      </c>
      <c r="AA109" s="46">
        <f>((SUM(Брой_случаи!N103:N109)-SUM(Брой_случаи!N96:N102))/SUM(Брой_случаи!N96:N102)*100)</f>
        <v>2.8571428571428572</v>
      </c>
      <c r="AB109" s="45">
        <f>(SUM(Брой_случаи!O96:O109)/Население!O$2)*100000</f>
        <v>5.8729759207987247</v>
      </c>
      <c r="AC109" s="46">
        <f>((SUM(Брой_случаи!O103:O109)-SUM(Брой_случаи!O96:O102))/SUM(Брой_случаи!O96:O102)*100)</f>
        <v>500</v>
      </c>
      <c r="AD109" s="45">
        <f>(SUM(Брой_случаи!P96:P109)/Население!P$2)*100000</f>
        <v>22.851822856054675</v>
      </c>
      <c r="AE109" s="46">
        <f>((SUM(Брой_случаи!P103:P109)-SUM(Брой_случаи!P96:P102))/SUM(Брой_случаи!P96:P102)*100)</f>
        <v>-7.1428571428571423</v>
      </c>
      <c r="AF109" s="45">
        <f>(SUM(Брой_случаи!Q96:Q109)/Население!Q$2)*100000</f>
        <v>6.4487005868317535</v>
      </c>
      <c r="AG109" s="46">
        <f>((SUM(Брой_случаи!Q103:Q109)-SUM(Брой_случаи!Q96:Q102))/SUM(Брой_случаи!Q96:Q102)*100)</f>
        <v>277.77777777777777</v>
      </c>
      <c r="AH109" s="45">
        <f>(SUM(Брой_случаи!R96:R109)/Население!R$2)*100000</f>
        <v>16.247100343896957</v>
      </c>
      <c r="AI109" s="46">
        <f>((SUM(Брой_случаи!R103:R109)-SUM(Брой_случаи!R96:R102))/SUM(Брой_случаи!R96:R102)*100)</f>
        <v>-50</v>
      </c>
      <c r="AJ109" s="45">
        <f>(SUM(Брой_случаи!S96:S109)/Население!S$2)*100000</f>
        <v>0</v>
      </c>
      <c r="AK109" s="46" t="e">
        <f>((SUM(Брой_случаи!S103:S109)-SUM(Брой_случаи!S96:S102))/SUM(Брой_случаи!S96:S102)*100)</f>
        <v>#DIV/0!</v>
      </c>
      <c r="AL109" s="45">
        <f>(SUM(Брой_случаи!T96:T109)/Население!T$2)*100000</f>
        <v>0</v>
      </c>
      <c r="AM109" s="46" t="e">
        <f>((SUM(Брой_случаи!T103:T109)-SUM(Брой_случаи!T96:T102))/SUM(Брой_случаи!T96:T102)*100)</f>
        <v>#DIV/0!</v>
      </c>
      <c r="AN109" s="45">
        <f>(SUM(Брой_случаи!U96:U109)/Население!U$2)*100000</f>
        <v>50.510810942922781</v>
      </c>
      <c r="AO109" s="46">
        <f>((SUM(Брой_случаи!U103:U109)-SUM(Брой_случаи!U96:U102))/SUM(Брой_случаи!U96:U102)*100)</f>
        <v>-21.153846153846153</v>
      </c>
      <c r="AP109" s="45">
        <f>(SUM(Брой_случаи!V96:V109)/Население!V$2)*100000</f>
        <v>131.36035235482748</v>
      </c>
      <c r="AQ109" s="46">
        <f>((SUM(Брой_случаи!V103:V109)-SUM(Брой_случаи!V96:V102))/SUM(Брой_случаи!V96:V102)*100)</f>
        <v>-71.698113207547166</v>
      </c>
      <c r="AR109" s="45">
        <f>(SUM(Брой_случаи!W96:W109)/Население!W$2)*100000</f>
        <v>44.116803649341996</v>
      </c>
      <c r="AS109" s="46">
        <f>((SUM(Брой_случаи!W103:W109)-SUM(Брой_случаи!W96:W102))/SUM(Брой_случаи!W96:W102)*100)</f>
        <v>103.03030303030303</v>
      </c>
      <c r="AT109" s="45">
        <f>(SUM(Брой_случаи!X96:X109)/Население!X$2)*100000</f>
        <v>19.942955621279509</v>
      </c>
      <c r="AU109" s="46">
        <f>((SUM(Брой_случаи!X103:X109)-SUM(Брой_случаи!X96:X102))/SUM(Брой_случаи!X96:X102)*100)</f>
        <v>24.576271186440678</v>
      </c>
      <c r="AV109" s="45">
        <f>(SUM(Брой_случаи!Y96:Y109)/Население!Y$2)*100000</f>
        <v>17.868766672197477</v>
      </c>
      <c r="AW109" s="46">
        <f>((SUM(Брой_случаи!Y103:Y109)-SUM(Брой_случаи!Y96:Y102))/SUM(Брой_случаи!Y96:Y102)*100)</f>
        <v>-66.666666666666657</v>
      </c>
      <c r="AX109" s="45">
        <f>(SUM(Брой_случаи!Z96:Z109)/Население!Z$2)*100000</f>
        <v>5.409596624411706</v>
      </c>
      <c r="AY109" s="46">
        <f>((SUM(Брой_случаи!Z103:Z109)-SUM(Брой_случаи!Z96:Z102))/SUM(Брой_случаи!Z96:Z102)*100)</f>
        <v>-100</v>
      </c>
      <c r="AZ109" s="45">
        <f>(SUM(Брой_случаи!AA96:AA109)/Население!AA$2)*100000</f>
        <v>3.5505532205736805</v>
      </c>
      <c r="BA109" s="46">
        <f>((SUM(Брой_случаи!AA103:AA109)-SUM(Брой_случаи!AA96:AA102))/SUM(Брой_случаи!AA96:AA102)*100)</f>
        <v>-100</v>
      </c>
      <c r="BB109" s="45">
        <f>(SUM(Брой_случаи!AB96:AB109)/Население!AB$2)*100000</f>
        <v>57.470597113698901</v>
      </c>
      <c r="BC109" s="46">
        <f>((SUM(Брой_случаи!AB103:AB109)-SUM(Брой_случаи!AB96:AB102))/SUM(Брой_случаи!AB96:AB102)*100)</f>
        <v>-26.315789473684209</v>
      </c>
      <c r="BD109" s="45">
        <f>(SUM(Брой_случаи!AC96:AC109)/Население!AC$2)*100000</f>
        <v>9.3748668342779222</v>
      </c>
      <c r="BE109" s="46">
        <f>((SUM(Брой_случаи!AC103:AC109)-SUM(Брой_случаи!AC96:AC102))/SUM(Брой_случаи!AC96:AC102)*100)</f>
        <v>75</v>
      </c>
      <c r="BF109" s="45">
        <f>(SUM(Брой_случаи!AD96:AD109)/Население!AD$2)*100000</f>
        <v>23.465712094356594</v>
      </c>
      <c r="BG109" s="46">
        <f>((SUM(Брой_случаи!AD103:AD109)-SUM(Брой_случаи!AD96:AD102))/SUM(Брой_случаи!AD96:AD102)*100)</f>
        <v>41.721854304635762</v>
      </c>
      <c r="BH109" s="45">
        <f>(SUM(Брой_случаи!AE96:AE109)/Население!AE$2)*100000</f>
        <v>16.787787122228035</v>
      </c>
      <c r="BI109" s="46">
        <f>((SUM(Брой_случаи!AE103:AE109)-SUM(Брой_случаи!AE96:AE102))/SUM(Брой_случаи!AE96:AE102)*100)</f>
        <v>7.6512455516014235</v>
      </c>
    </row>
    <row r="110" spans="1:61" x14ac:dyDescent="0.3">
      <c r="A110" s="74">
        <f t="shared" si="1"/>
        <v>44005</v>
      </c>
      <c r="B110" s="45">
        <f>(SUM(Брой_случаи!B97:B110)/Население!B$2)*100000</f>
        <v>7.9287993815536488</v>
      </c>
      <c r="C110" s="46">
        <f>((SUM(Брой_случаи!B104:B110)-SUM(Брой_случаи!B97:B103))/SUM(Брой_случаи!B97:B103)*100)</f>
        <v>600</v>
      </c>
      <c r="D110" s="45">
        <f>(SUM(Брой_случаи!C97:C110)/Население!C$2)*100000</f>
        <v>2.9320855680304936</v>
      </c>
      <c r="E110" s="46">
        <f>((SUM(Брой_случаи!C104:C110)-SUM(Брой_случаи!C97:C103))/SUM(Брой_случаи!C97:C103)*100)</f>
        <v>200</v>
      </c>
      <c r="F110" s="45">
        <f>(SUM(Брой_случаи!D97:D110)/Население!D$2)*100000</f>
        <v>2.7666343892654588</v>
      </c>
      <c r="G110" s="46">
        <f>((SUM(Брой_случаи!D104:D110)-SUM(Брой_случаи!D97:D103))/SUM(Брой_случаи!D97:D103)*100)</f>
        <v>1100</v>
      </c>
      <c r="H110" s="45">
        <f>(SUM(Брой_случаи!E97:E110)/Население!E$2)*100000</f>
        <v>1.2899453063190121</v>
      </c>
      <c r="I110" s="46">
        <f>((SUM(Брой_случаи!E104:E110)-SUM(Брой_случаи!E97:E103))/SUM(Брой_случаи!E97:E103)*100)</f>
        <v>100</v>
      </c>
      <c r="J110" s="45">
        <f>(SUM(Брой_случаи!F97:F110)/Население!F$2)*100000</f>
        <v>27.766040924729886</v>
      </c>
      <c r="K110" s="46">
        <f>((SUM(Брой_случаи!F104:F110)-SUM(Брой_случаи!F97:F103))/SUM(Брой_случаи!F97:F103)*100)</f>
        <v>375</v>
      </c>
      <c r="L110" s="45">
        <f>(SUM(Брой_случаи!G97:G110)/Население!G$2)*100000</f>
        <v>2.5083087728099329</v>
      </c>
      <c r="M110" s="46">
        <f>((SUM(Брой_случаи!G104:G110)-SUM(Брой_случаи!G97:G103))/SUM(Брой_случаи!G97:G103)*100)</f>
        <v>0</v>
      </c>
      <c r="N110" s="45">
        <f>(SUM(Брой_случаи!H97:H110)/Население!H$2)*100000</f>
        <v>5.6286234263307007</v>
      </c>
      <c r="O110" s="46">
        <f>((SUM(Брой_случаи!H104:H110)-SUM(Брой_случаи!H97:H103))/SUM(Брой_случаи!H97:H103)*100)</f>
        <v>-80</v>
      </c>
      <c r="P110" s="45">
        <f>(SUM(Брой_случаи!I97:I110)/Население!I$2)*100000</f>
        <v>3.492250114953233</v>
      </c>
      <c r="Q110" s="46">
        <f>((SUM(Брой_случаи!I104:I110)-SUM(Брой_случаи!I97:I103))/SUM(Брой_случаи!I97:I103)*100)</f>
        <v>-50</v>
      </c>
      <c r="R110" s="45">
        <f>(SUM(Брой_случаи!J97:J110)/Население!J$2)*100000</f>
        <v>18.330762812571109</v>
      </c>
      <c r="S110" s="46">
        <f>((SUM(Брой_случаи!J104:J110)-SUM(Брой_случаи!J97:J103))/SUM(Брой_случаи!J97:J103)*100)</f>
        <v>-38.888888888888893</v>
      </c>
      <c r="T110" s="45">
        <f>(SUM(Брой_случаи!K97:K110)/Население!K$2)*100000</f>
        <v>66.715134927083781</v>
      </c>
      <c r="U110" s="46">
        <f>((SUM(Брой_случаи!K104:K110)-SUM(Брой_случаи!K97:K103))/SUM(Брой_случаи!K97:K103)*100)</f>
        <v>666.66666666666674</v>
      </c>
      <c r="V110" s="45">
        <f>(SUM(Брой_случаи!L97:L110)/Население!L$2)*100000</f>
        <v>6.5281608538834393</v>
      </c>
      <c r="W110" s="46">
        <f>((SUM(Брой_случаи!L104:L110)-SUM(Брой_случаи!L97:L103))/SUM(Брой_случаи!L97:L103)*100)</f>
        <v>0</v>
      </c>
      <c r="X110" s="45">
        <f>(SUM(Брой_случаи!M97:M110)/Население!M$2)*100000</f>
        <v>0.78739537483956823</v>
      </c>
      <c r="Y110" s="46">
        <f>((SUM(Брой_случаи!M104:M110)-SUM(Брой_случаи!M97:M103))/SUM(Брой_случаи!M97:M103)*100)</f>
        <v>-100</v>
      </c>
      <c r="Z110" s="45">
        <f>(SUM(Брой_случаи!N97:N110)/Население!N$2)*100000</f>
        <v>28.088109630661137</v>
      </c>
      <c r="AA110" s="46">
        <f>((SUM(Брой_случаи!N104:N110)-SUM(Брой_случаи!N97:N103))/SUM(Брой_случаи!N97:N103)*100)</f>
        <v>8.8235294117647065</v>
      </c>
      <c r="AB110" s="45">
        <f>(SUM(Брой_случаи!O97:O110)/Население!O$2)*100000</f>
        <v>6.7119724809128281</v>
      </c>
      <c r="AC110" s="46">
        <f>((SUM(Брой_случаи!O104:O110)-SUM(Брой_случаи!O97:O103))/SUM(Брой_случаи!O97:O103)*100)</f>
        <v>600</v>
      </c>
      <c r="AD110" s="45">
        <f>(SUM(Брой_случаи!P97:P110)/Население!P$2)*100000</f>
        <v>22.428640951312921</v>
      </c>
      <c r="AE110" s="46">
        <f>((SUM(Брой_случаи!P104:P110)-SUM(Брой_случаи!P97:P103))/SUM(Брой_случаи!P97:P103)*100)</f>
        <v>-44.117647058823529</v>
      </c>
      <c r="AF110" s="45">
        <f>(SUM(Брой_случаи!Q97:Q110)/Население!Q$2)*100000</f>
        <v>6.5986703679208638</v>
      </c>
      <c r="AG110" s="46">
        <f>((SUM(Брой_случаи!Q104:Q110)-SUM(Брой_случаи!Q97:Q103))/SUM(Брой_случаи!Q97:Q103)*100)</f>
        <v>240</v>
      </c>
      <c r="AH110" s="45">
        <f>(SUM(Брой_случаи!R97:R110)/Население!R$2)*100000</f>
        <v>15.344483658124904</v>
      </c>
      <c r="AI110" s="46">
        <f>((SUM(Брой_случаи!R104:R110)-SUM(Брой_случаи!R97:R103))/SUM(Брой_случаи!R97:R103)*100)</f>
        <v>-30</v>
      </c>
      <c r="AJ110" s="45">
        <f>(SUM(Брой_случаи!S97:S110)/Население!S$2)*100000</f>
        <v>0</v>
      </c>
      <c r="AK110" s="46" t="e">
        <f>((SUM(Брой_случаи!S104:S110)-SUM(Брой_случаи!S97:S103))/SUM(Брой_случаи!S97:S103)*100)</f>
        <v>#DIV/0!</v>
      </c>
      <c r="AL110" s="45">
        <f>(SUM(Брой_случаи!T97:T110)/Население!T$2)*100000</f>
        <v>0</v>
      </c>
      <c r="AM110" s="46" t="e">
        <f>((SUM(Брой_случаи!T104:T110)-SUM(Брой_случаи!T97:T103))/SUM(Брой_случаи!T97:T103)*100)</f>
        <v>#DIV/0!</v>
      </c>
      <c r="AN110" s="45">
        <f>(SUM(Брой_случаи!U97:U110)/Население!U$2)*100000</f>
        <v>53.226445939854116</v>
      </c>
      <c r="AO110" s="46">
        <f>((SUM(Брой_случаи!U104:U110)-SUM(Брой_случаи!U97:U103))/SUM(Брой_случаи!U97:U103)*100)</f>
        <v>-33.898305084745758</v>
      </c>
      <c r="AP110" s="45">
        <f>(SUM(Брой_случаи!V97:V110)/Население!V$2)*100000</f>
        <v>81.134335277981677</v>
      </c>
      <c r="AQ110" s="46">
        <f>((SUM(Брой_случаи!V104:V110)-SUM(Брой_случаи!V97:V103))/SUM(Брой_случаи!V97:V103)*100)</f>
        <v>-44.444444444444443</v>
      </c>
      <c r="AR110" s="45">
        <f>(SUM(Брой_случаи!W97:W110)/Население!W$2)*100000</f>
        <v>48.087315977782779</v>
      </c>
      <c r="AS110" s="46">
        <f>((SUM(Брой_случаи!W104:W110)-SUM(Брой_случаи!W97:W103))/SUM(Брой_случаи!W97:W103)*100)</f>
        <v>151.61290322580646</v>
      </c>
      <c r="AT110" s="45">
        <f>(SUM(Брой_случаи!X97:X110)/Население!X$2)*100000</f>
        <v>21.297571474800382</v>
      </c>
      <c r="AU110" s="46">
        <f>((SUM(Брой_случаи!X104:X110)-SUM(Брой_случаи!X97:X103))/SUM(Брой_случаи!X97:X103)*100)</f>
        <v>35.833333333333336</v>
      </c>
      <c r="AV110" s="45">
        <f>(SUM(Брой_случаи!Y97:Y110)/Население!Y$2)*100000</f>
        <v>19.145107148783008</v>
      </c>
      <c r="AW110" s="46">
        <f>((SUM(Брой_случаи!Y104:Y110)-SUM(Брой_случаи!Y97:Y103))/SUM(Брой_случаи!Y97:Y103)*100)</f>
        <v>-63.636363636363633</v>
      </c>
      <c r="AX110" s="45">
        <f>(SUM(Брой_случаи!Z97:Z110)/Население!Z$2)*100000</f>
        <v>6.311196061813658</v>
      </c>
      <c r="AY110" s="46">
        <f>((SUM(Брой_случаи!Z104:Z110)-SUM(Брой_случаи!Z97:Z103))/SUM(Брой_случаи!Z97:Z103)*100)</f>
        <v>-83.333333333333343</v>
      </c>
      <c r="AZ110" s="45">
        <f>(SUM(Брой_случаи!AA97:AA110)/Население!AA$2)*100000</f>
        <v>3.5505532205736805</v>
      </c>
      <c r="BA110" s="46">
        <f>((SUM(Брой_случаи!AA104:AA110)-SUM(Брой_случаи!AA97:AA103))/SUM(Брой_случаи!AA97:AA103)*100)</f>
        <v>-100</v>
      </c>
      <c r="BB110" s="45">
        <f>(SUM(Брой_случаи!AB97:AB110)/Население!AB$2)*100000</f>
        <v>56.890086031742342</v>
      </c>
      <c r="BC110" s="46">
        <f>((SUM(Брой_случаи!AB104:AB110)-SUM(Брой_случаи!AB97:AB103))/SUM(Брой_случаи!AB97:AB103)*100)</f>
        <v>-33.898305084745758</v>
      </c>
      <c r="BD110" s="45">
        <f>(SUM(Брой_случаи!AC97:AC110)/Население!AC$2)*100000</f>
        <v>13.636169940767887</v>
      </c>
      <c r="BE110" s="46">
        <f>((SUM(Брой_случаи!AC104:AC110)-SUM(Брой_случаи!AC97:AC103))/SUM(Брой_случаи!AC97:AC103)*100)</f>
        <v>120</v>
      </c>
      <c r="BF110" s="45">
        <f>(SUM(Брой_случаи!AD97:AD110)/Население!AD$2)*100000</f>
        <v>25.201531893117217</v>
      </c>
      <c r="BG110" s="46">
        <f>((SUM(Брой_случаи!AD104:AD110)-SUM(Брой_случаи!AD97:AD103))/SUM(Брой_случаи!AD97:AD103)*100)</f>
        <v>59.602649006622521</v>
      </c>
      <c r="BH110" s="45">
        <f>(SUM(Брой_случаи!AE97:AE110)/Население!AE$2)*100000</f>
        <v>16.730245435433769</v>
      </c>
      <c r="BI110" s="46">
        <f>((SUM(Брой_случаи!AE104:AE110)-SUM(Брой_случаи!AE97:AE103))/SUM(Брой_случаи!AE97:AE103)*100)</f>
        <v>19.433962264150946</v>
      </c>
    </row>
    <row r="111" spans="1:61" x14ac:dyDescent="0.3">
      <c r="A111" s="74">
        <f t="shared" si="1"/>
        <v>44006</v>
      </c>
      <c r="B111" s="45">
        <f>(SUM(Брой_случаи!B98:B111)/Население!B$2)*100000</f>
        <v>8.2591660224517174</v>
      </c>
      <c r="C111" s="46">
        <f>((SUM(Брой_случаи!B105:B111)-SUM(Брой_случаи!B98:B104))/SUM(Брой_случаи!B98:B104)*100)</f>
        <v>633.33333333333326</v>
      </c>
      <c r="D111" s="45">
        <f>(SUM(Брой_случаи!C98:C111)/Население!C$2)*100000</f>
        <v>4.6424688160482814</v>
      </c>
      <c r="E111" s="46">
        <f>((SUM(Брой_случаи!C105:C111)-SUM(Брой_случаи!C98:C104))/SUM(Брой_случаи!C98:C104)*100)</f>
        <v>1700</v>
      </c>
      <c r="F111" s="45">
        <f>(SUM(Брой_случаи!D98:D111)/Население!D$2)*100000</f>
        <v>5.3204507485874197</v>
      </c>
      <c r="G111" s="46">
        <f>((SUM(Брой_случаи!D105:D111)-SUM(Брой_случаи!D98:D104))/SUM(Брой_случаи!D98:D104)*100)</f>
        <v>633.33333333333326</v>
      </c>
      <c r="H111" s="45">
        <f>(SUM(Брой_случаи!E98:E111)/Население!E$2)*100000</f>
        <v>1.2899453063190121</v>
      </c>
      <c r="I111" s="46">
        <f>((SUM(Брой_случаи!E105:E111)-SUM(Брой_случаи!E98:E104))/SUM(Брой_случаи!E98:E104)*100)</f>
        <v>100</v>
      </c>
      <c r="J111" s="45">
        <f>(SUM(Брой_случаи!F98:F111)/Население!F$2)*100000</f>
        <v>28.973260095370314</v>
      </c>
      <c r="K111" s="46">
        <f>((SUM(Брой_случаи!F105:F111)-SUM(Брой_случаи!F98:F104))/SUM(Брой_случаи!F98:F104)*100)</f>
        <v>200</v>
      </c>
      <c r="L111" s="45">
        <f>(SUM(Брой_случаи!G98:G111)/Население!G$2)*100000</f>
        <v>1.8812315796074497</v>
      </c>
      <c r="M111" s="46">
        <f>((SUM(Брой_случаи!G105:G111)-SUM(Брой_случаи!G98:G104))/SUM(Брой_случаи!G98:G104)*100)</f>
        <v>100</v>
      </c>
      <c r="N111" s="45">
        <f>(SUM(Брой_случаи!H98:H111)/Население!H$2)*100000</f>
        <v>5.6286234263307007</v>
      </c>
      <c r="O111" s="46">
        <f>((SUM(Брой_случаи!H105:H111)-SUM(Брой_случаи!H98:H104))/SUM(Брой_случаи!H98:H104)*100)</f>
        <v>-80</v>
      </c>
      <c r="P111" s="45">
        <f>(SUM(Брой_случаи!I98:I111)/Население!I$2)*100000</f>
        <v>3.492250114953233</v>
      </c>
      <c r="Q111" s="46">
        <f>((SUM(Брой_случаи!I105:I111)-SUM(Брой_случаи!I98:I104))/SUM(Брой_случаи!I98:I104)*100)</f>
        <v>-80</v>
      </c>
      <c r="R111" s="45">
        <f>(SUM(Брой_случаи!J98:J111)/Население!J$2)*100000</f>
        <v>18.330762812571109</v>
      </c>
      <c r="S111" s="46">
        <f>((SUM(Брой_случаи!J105:J111)-SUM(Брой_случаи!J98:J104))/SUM(Брой_случаи!J98:J104)*100)</f>
        <v>-61.904761904761905</v>
      </c>
      <c r="T111" s="45">
        <f>(SUM(Брой_случаи!K98:K111)/Население!K$2)*100000</f>
        <v>81.255613052217427</v>
      </c>
      <c r="U111" s="46">
        <f>((SUM(Брой_случаи!K105:K111)-SUM(Брой_случаи!K98:K104))/SUM(Брой_случаи!K98:K104)*100)</f>
        <v>231.81818181818184</v>
      </c>
      <c r="V111" s="45">
        <f>(SUM(Брой_случаи!L98:L111)/Население!L$2)*100000</f>
        <v>7.3441809606188695</v>
      </c>
      <c r="W111" s="46">
        <f>((SUM(Брой_случаи!L105:L111)-SUM(Брой_случаи!L98:L104))/SUM(Брой_случаи!L98:L104)*100)</f>
        <v>25</v>
      </c>
      <c r="X111" s="45">
        <f>(SUM(Брой_случаи!M98:M111)/Население!M$2)*100000</f>
        <v>0.78739537483956823</v>
      </c>
      <c r="Y111" s="46">
        <f>((SUM(Брой_случаи!M105:M111)-SUM(Брой_случаи!M98:M104))/SUM(Брой_случаи!M98:M104)*100)</f>
        <v>-100</v>
      </c>
      <c r="Z111" s="45">
        <f>(SUM(Брой_случаи!N98:N111)/Население!N$2)*100000</f>
        <v>25.714466563281324</v>
      </c>
      <c r="AA111" s="46">
        <f>((SUM(Брой_случаи!N105:N111)-SUM(Брой_случаи!N98:N104))/SUM(Брой_случаи!N98:N104)*100)</f>
        <v>32.142857142857146</v>
      </c>
      <c r="AB111" s="45">
        <f>(SUM(Брой_случаи!O98:O111)/Население!O$2)*100000</f>
        <v>10.067958721369243</v>
      </c>
      <c r="AC111" s="46">
        <f>((SUM(Брой_случаи!O105:O111)-SUM(Брой_случаи!O98:O104))/SUM(Брой_случаи!O98:O104)*100)</f>
        <v>1000</v>
      </c>
      <c r="AD111" s="45">
        <f>(SUM(Брой_случаи!P98:P111)/Население!P$2)*100000</f>
        <v>21.582277141829415</v>
      </c>
      <c r="AE111" s="46">
        <f>((SUM(Брой_случаи!P105:P111)-SUM(Брой_случаи!P98:P104))/SUM(Брой_случаи!P98:P104)*100)</f>
        <v>-54.285714285714285</v>
      </c>
      <c r="AF111" s="45">
        <f>(SUM(Брой_случаи!Q98:Q111)/Население!Q$2)*100000</f>
        <v>7.3485192733664171</v>
      </c>
      <c r="AG111" s="46">
        <f>((SUM(Брой_случаи!Q105:Q111)-SUM(Брой_случаи!Q98:Q104))/SUM(Брой_случаи!Q98:Q104)*100)</f>
        <v>245.45454545454547</v>
      </c>
      <c r="AH111" s="45">
        <f>(SUM(Брой_случаи!R98:R111)/Население!R$2)*100000</f>
        <v>15.344483658124904</v>
      </c>
      <c r="AI111" s="46">
        <f>((SUM(Брой_случаи!R105:R111)-SUM(Брой_случаи!R98:R104))/SUM(Брой_случаи!R98:R104)*100)</f>
        <v>-30</v>
      </c>
      <c r="AJ111" s="45">
        <f>(SUM(Брой_случаи!S98:S111)/Население!S$2)*100000</f>
        <v>0</v>
      </c>
      <c r="AK111" s="46" t="e">
        <f>((SUM(Брой_случаи!S105:S111)-SUM(Брой_случаи!S98:S104))/SUM(Брой_случаи!S98:S104)*100)</f>
        <v>#DIV/0!</v>
      </c>
      <c r="AL111" s="45">
        <f>(SUM(Брой_случаи!T98:T111)/Население!T$2)*100000</f>
        <v>0</v>
      </c>
      <c r="AM111" s="46" t="e">
        <f>((SUM(Брой_случаи!T105:T111)-SUM(Брой_случаи!T98:T104))/SUM(Брой_случаи!T98:T104)*100)</f>
        <v>#DIV/0!</v>
      </c>
      <c r="AN111" s="45">
        <f>(SUM(Брой_случаи!U98:U111)/Население!U$2)*100000</f>
        <v>51.053937942309048</v>
      </c>
      <c r="AO111" s="46">
        <f>((SUM(Брой_случаи!U105:U111)-SUM(Брой_случаи!U98:U104))/SUM(Брой_случаи!U98:U104)*100)</f>
        <v>-12</v>
      </c>
      <c r="AP111" s="45">
        <f>(SUM(Брой_случаи!V98:V111)/Население!V$2)*100000</f>
        <v>82.100220221767174</v>
      </c>
      <c r="AQ111" s="46">
        <f>((SUM(Брой_случаи!V105:V111)-SUM(Брой_случаи!V98:V104))/SUM(Брой_случаи!V98:V104)*100)</f>
        <v>-50.877192982456144</v>
      </c>
      <c r="AR111" s="45">
        <f>(SUM(Брой_случаи!W98:W111)/Население!W$2)*100000</f>
        <v>53.381332415703817</v>
      </c>
      <c r="AS111" s="46">
        <f>((SUM(Брой_случаи!W105:W111)-SUM(Брой_случаи!W98:W104))/SUM(Брой_случаи!W98:W104)*100)</f>
        <v>190.32258064516131</v>
      </c>
      <c r="AT111" s="45">
        <f>(SUM(Брой_случаи!X98:X111)/Население!X$2)*100000</f>
        <v>21.82436652894739</v>
      </c>
      <c r="AU111" s="46">
        <f>((SUM(Брой_случаи!X105:X111)-SUM(Брой_случаи!X98:X104))/SUM(Брой_случаи!X98:X104)*100)</f>
        <v>52.173913043478258</v>
      </c>
      <c r="AV111" s="45">
        <f>(SUM(Брой_случаи!Y98:Y111)/Население!Y$2)*100000</f>
        <v>20.421447625368543</v>
      </c>
      <c r="AW111" s="46">
        <f>((SUM(Брой_случаи!Y105:Y111)-SUM(Брой_случаи!Y98:Y104))/SUM(Брой_случаи!Y98:Y104)*100)</f>
        <v>-63.829787234042556</v>
      </c>
      <c r="AX111" s="45">
        <f>(SUM(Брой_случаи!Z98:Z111)/Население!Z$2)*100000</f>
        <v>6.311196061813658</v>
      </c>
      <c r="AY111" s="46">
        <f>((SUM(Брой_случаи!Z105:Z111)-SUM(Брой_случаи!Z98:Z104))/SUM(Брой_случаи!Z98:Z104)*100)</f>
        <v>-83.333333333333343</v>
      </c>
      <c r="AZ111" s="45">
        <f>(SUM(Брой_случаи!AA98:AA111)/Население!AA$2)*100000</f>
        <v>3.5505532205736805</v>
      </c>
      <c r="BA111" s="46">
        <f>((SUM(Брой_случаи!AA105:AA111)-SUM(Брой_случаи!AA98:AA104))/SUM(Брой_случаи!AA98:AA104)*100)</f>
        <v>-100</v>
      </c>
      <c r="BB111" s="45">
        <f>(SUM(Брой_случаи!AB98:AB111)/Население!AB$2)*100000</f>
        <v>52.24599737608991</v>
      </c>
      <c r="BC111" s="46">
        <f>((SUM(Брой_случаи!AB105:AB111)-SUM(Брой_случаи!AB98:AB104))/SUM(Брой_случаи!AB98:AB104)*100)</f>
        <v>-78.378378378378372</v>
      </c>
      <c r="BD111" s="45">
        <f>(SUM(Брой_случаи!AC98:AC111)/Население!AC$2)*100000</f>
        <v>13.636169940767887</v>
      </c>
      <c r="BE111" s="46">
        <f>((SUM(Брой_случаи!AC105:AC111)-SUM(Брой_случаи!AC98:AC104))/SUM(Брой_случаи!AC98:AC104)*100)</f>
        <v>28.571428571428569</v>
      </c>
      <c r="BF111" s="45">
        <f>(SUM(Брой_случаи!AD98:AD111)/Население!AD$2)*100000</f>
        <v>26.423034714467288</v>
      </c>
      <c r="BG111" s="46">
        <f>((SUM(Брой_случаи!AD105:AD111)-SUM(Брой_случаи!AD98:AD104))/SUM(Брой_случаи!AD98:AD104)*100)</f>
        <v>81.506849315068493</v>
      </c>
      <c r="BH111" s="45">
        <f>(SUM(Брой_случаи!AE98:AE111)/Население!AE$2)*100000</f>
        <v>17.463901942060701</v>
      </c>
      <c r="BI111" s="46">
        <f>((SUM(Брой_случаи!AE105:AE111)-SUM(Брой_случаи!AE98:AE104))/SUM(Брой_случаи!AE98:AE104)*100)</f>
        <v>19.529837251356238</v>
      </c>
    </row>
    <row r="112" spans="1:61" x14ac:dyDescent="0.3">
      <c r="A112" s="74">
        <f t="shared" si="1"/>
        <v>44007</v>
      </c>
      <c r="B112" s="45">
        <f>(SUM(Брой_случаи!B99:B112)/Население!B$2)*100000</f>
        <v>7.9287993815536488</v>
      </c>
      <c r="C112" s="46">
        <f>((SUM(Брой_случаи!B106:B112)-SUM(Брой_случаи!B99:B105))/SUM(Брой_случаи!B99:B105)*100)</f>
        <v>400</v>
      </c>
      <c r="D112" s="45">
        <f>(SUM(Брой_случаи!C99:C112)/Население!C$2)*100000</f>
        <v>5.8641711360609872</v>
      </c>
      <c r="E112" s="46">
        <f>((SUM(Брой_случаи!C106:C112)-SUM(Брой_случаи!C99:C105))/SUM(Брой_случаи!C99:C105)*100)</f>
        <v>2200</v>
      </c>
      <c r="F112" s="45">
        <f>(SUM(Брой_случаи!D99:D112)/Население!D$2)*100000</f>
        <v>5.7460868084744137</v>
      </c>
      <c r="G112" s="46">
        <f>((SUM(Брой_случаи!D106:D112)-SUM(Брой_случаи!D99:D105))/SUM(Брой_случаи!D99:D105)*100)</f>
        <v>475</v>
      </c>
      <c r="H112" s="45">
        <f>(SUM(Брой_случаи!E99:E112)/Население!E$2)*100000</f>
        <v>2.14990884386502</v>
      </c>
      <c r="I112" s="46">
        <f>((SUM(Брой_случаи!E106:E112)-SUM(Брой_случаи!E99:E105))/SUM(Брой_случаи!E99:E105)*100)</f>
        <v>300</v>
      </c>
      <c r="J112" s="45">
        <f>(SUM(Брой_случаи!F99:F112)/Население!F$2)*100000</f>
        <v>28.973260095370314</v>
      </c>
      <c r="K112" s="46">
        <f>((SUM(Брой_случаи!F106:F112)-SUM(Брой_случаи!F99:F105))/SUM(Брой_случаи!F99:F105)*100)</f>
        <v>200</v>
      </c>
      <c r="L112" s="45">
        <f>(SUM(Брой_случаи!G99:G112)/Население!G$2)*100000</f>
        <v>3.1353859660124161</v>
      </c>
      <c r="M112" s="46">
        <f>((SUM(Брой_случаи!G106:G112)-SUM(Брой_случаи!G99:G105))/SUM(Брой_случаи!G99:G105)*100)</f>
        <v>300</v>
      </c>
      <c r="N112" s="45">
        <f>(SUM(Брой_случаи!H99:H112)/Население!H$2)*100000</f>
        <v>5.6286234263307007</v>
      </c>
      <c r="O112" s="46">
        <f>((SUM(Брой_случаи!H106:H112)-SUM(Брой_случаи!H99:H105))/SUM(Брой_случаи!H99:H105)*100)</f>
        <v>-80</v>
      </c>
      <c r="P112" s="45">
        <f>(SUM(Брой_случаи!I99:I112)/Население!I$2)*100000</f>
        <v>3.492250114953233</v>
      </c>
      <c r="Q112" s="46">
        <f>((SUM(Брой_случаи!I106:I112)-SUM(Брой_случаи!I99:I105))/SUM(Брой_случаи!I99:I105)*100)</f>
        <v>-80</v>
      </c>
      <c r="R112" s="45">
        <f>(SUM(Брой_случаи!J99:J112)/Население!J$2)*100000</f>
        <v>18.962858081970115</v>
      </c>
      <c r="S112" s="46">
        <f>((SUM(Брой_случаи!J106:J112)-SUM(Брой_случаи!J99:J105))/SUM(Брой_случаи!J99:J105)*100)</f>
        <v>-63.636363636363633</v>
      </c>
      <c r="T112" s="45">
        <f>(SUM(Брой_случаи!K99:K112)/Население!K$2)*100000</f>
        <v>93.230124449386309</v>
      </c>
      <c r="U112" s="46">
        <f>((SUM(Брой_случаи!K106:K112)-SUM(Брой_случаи!K99:K105))/SUM(Брой_случаи!K99:K105)*100)</f>
        <v>203.70370370370372</v>
      </c>
      <c r="V112" s="45">
        <f>(SUM(Брой_случаи!L99:L112)/Население!L$2)*100000</f>
        <v>7.3441809606188695</v>
      </c>
      <c r="W112" s="46">
        <f>((SUM(Брой_случаи!L106:L112)-SUM(Брой_случаи!L99:L105))/SUM(Брой_случаи!L99:L105)*100)</f>
        <v>-87.5</v>
      </c>
      <c r="X112" s="45">
        <f>(SUM(Брой_случаи!M99:M112)/Население!M$2)*100000</f>
        <v>3.1495814993582729</v>
      </c>
      <c r="Y112" s="46">
        <f>((SUM(Брой_случаи!M106:M112)-SUM(Брой_случаи!M99:M105))/SUM(Брой_случаи!M99:M105)*100)</f>
        <v>200</v>
      </c>
      <c r="Z112" s="45">
        <f>(SUM(Брой_случаи!N99:N112)/Население!N$2)*100000</f>
        <v>27.296895274867868</v>
      </c>
      <c r="AA112" s="46">
        <f>((SUM(Брой_случаи!N106:N112)-SUM(Брой_случаи!N99:N105))/SUM(Брой_случаи!N99:N105)*100)</f>
        <v>30</v>
      </c>
      <c r="AB112" s="45">
        <f>(SUM(Брой_случаи!O99:O112)/Население!O$2)*100000</f>
        <v>10.067958721369243</v>
      </c>
      <c r="AC112" s="46">
        <f>((SUM(Брой_случаи!O106:O112)-SUM(Брой_случаи!O99:O105))/SUM(Брой_случаи!O99:O105)*100)</f>
        <v>400</v>
      </c>
      <c r="AD112" s="45">
        <f>(SUM(Брой_случаи!P99:P112)/Население!P$2)*100000</f>
        <v>20.312731427604156</v>
      </c>
      <c r="AE112" s="46">
        <f>((SUM(Брой_случаи!P106:P112)-SUM(Брой_случаи!P99:P105))/SUM(Брой_случаи!P99:P105)*100)</f>
        <v>-73.68421052631578</v>
      </c>
      <c r="AF112" s="45">
        <f>(SUM(Брой_случаи!Q99:Q112)/Население!Q$2)*100000</f>
        <v>7.4984890544555265</v>
      </c>
      <c r="AG112" s="46">
        <f>((SUM(Брой_случаи!Q106:Q112)-SUM(Брой_случаи!Q99:Q105))/SUM(Брой_случаи!Q99:Q105)*100)</f>
        <v>17.391304347826086</v>
      </c>
      <c r="AH112" s="45">
        <f>(SUM(Брой_случаи!R99:R112)/Население!R$2)*100000</f>
        <v>14.44186697235285</v>
      </c>
      <c r="AI112" s="46">
        <f>((SUM(Брой_случаи!R106:R112)-SUM(Брой_случаи!R99:R105))/SUM(Брой_случаи!R99:R105)*100)</f>
        <v>-22.222222222222221</v>
      </c>
      <c r="AJ112" s="45">
        <f>(SUM(Брой_случаи!S99:S112)/Население!S$2)*100000</f>
        <v>0.46408665426008344</v>
      </c>
      <c r="AK112" s="46" t="e">
        <f>((SUM(Брой_случаи!S106:S112)-SUM(Брой_случаи!S99:S105))/SUM(Брой_случаи!S99:S105)*100)</f>
        <v>#DIV/0!</v>
      </c>
      <c r="AL112" s="45">
        <f>(SUM(Брой_случаи!T99:T112)/Население!T$2)*100000</f>
        <v>0</v>
      </c>
      <c r="AM112" s="46" t="e">
        <f>((SUM(Брой_случаи!T106:T112)-SUM(Брой_случаи!T99:T105))/SUM(Брой_случаи!T99:T105)*100)</f>
        <v>#DIV/0!</v>
      </c>
      <c r="AN112" s="45">
        <f>(SUM(Брой_случаи!U99:U112)/Население!U$2)*100000</f>
        <v>51.053937942309048</v>
      </c>
      <c r="AO112" s="46">
        <f>((SUM(Брой_случаи!U106:U112)-SUM(Брой_случаи!U99:U105))/SUM(Брой_случаи!U99:U105)*100)</f>
        <v>4.3478260869565215</v>
      </c>
      <c r="AP112" s="45">
        <f>(SUM(Брой_случаи!V99:V112)/Население!V$2)*100000</f>
        <v>62.782521346057258</v>
      </c>
      <c r="AQ112" s="46">
        <f>((SUM(Брой_случаи!V106:V112)-SUM(Брой_случаи!V99:V105))/SUM(Брой_случаи!V99:V105)*100)</f>
        <v>82.608695652173907</v>
      </c>
      <c r="AR112" s="45">
        <f>(SUM(Брой_случаи!W99:W112)/Население!W$2)*100000</f>
        <v>56.910676707651177</v>
      </c>
      <c r="AS112" s="46">
        <f>((SUM(Брой_случаи!W106:W112)-SUM(Брой_случаи!W99:W105))/SUM(Брой_случаи!W99:W105)*100)</f>
        <v>179.41176470588235</v>
      </c>
      <c r="AT112" s="45">
        <f>(SUM(Брой_случаи!X99:X112)/Население!X$2)*100000</f>
        <v>23.254238818774976</v>
      </c>
      <c r="AU112" s="46">
        <f>((SUM(Брой_случаи!X106:X112)-SUM(Брой_случаи!X99:X105))/SUM(Брой_случаи!X99:X105)*100)</f>
        <v>57.499999999999993</v>
      </c>
      <c r="AV112" s="45">
        <f>(SUM(Брой_случаи!Y99:Y112)/Население!Y$2)*100000</f>
        <v>15.635170838172792</v>
      </c>
      <c r="AW112" s="46">
        <f>((SUM(Брой_случаи!Y106:Y112)-SUM(Брой_случаи!Y99:Y105))/SUM(Брой_случаи!Y99:Y105)*100)</f>
        <v>-60</v>
      </c>
      <c r="AX112" s="45">
        <f>(SUM(Брой_случаи!Z99:Z112)/Население!Z$2)*100000</f>
        <v>6.311196061813658</v>
      </c>
      <c r="AY112" s="46">
        <f>((SUM(Брой_случаи!Z106:Z112)-SUM(Брой_случаи!Z99:Z105))/SUM(Брой_случаи!Z99:Z105)*100)</f>
        <v>-83.333333333333343</v>
      </c>
      <c r="AZ112" s="45">
        <f>(SUM(Брой_случаи!AA99:AA112)/Население!AA$2)*100000</f>
        <v>3.1067340680019702</v>
      </c>
      <c r="BA112" s="46">
        <f>((SUM(Брой_случаи!AA106:AA112)-SUM(Брой_случаи!AA99:AA105))/SUM(Брой_случаи!AA99:AA105)*100)</f>
        <v>-100</v>
      </c>
      <c r="BB112" s="45">
        <f>(SUM(Брой_случаи!AB99:AB112)/Население!AB$2)*100000</f>
        <v>52.826508458046469</v>
      </c>
      <c r="BC112" s="46">
        <f>((SUM(Брой_случаи!AB106:AB112)-SUM(Брой_случаи!AB99:AB105))/SUM(Брой_случаи!AB99:AB105)*100)</f>
        <v>-75.342465753424662</v>
      </c>
      <c r="BD112" s="45">
        <f>(SUM(Брой_случаи!AC99:AC112)/Население!AC$2)*100000</f>
        <v>16.192951804661867</v>
      </c>
      <c r="BE112" s="46">
        <f>((SUM(Брой_случаи!AC106:AC112)-SUM(Брой_случаи!AC99:AC105))/SUM(Брой_случаи!AC99:AC105)*100)</f>
        <v>37.5</v>
      </c>
      <c r="BF112" s="45">
        <f>(SUM(Брой_случаи!AD99:AD112)/Население!AD$2)*100000</f>
        <v>28.158854513227908</v>
      </c>
      <c r="BG112" s="46">
        <f>((SUM(Брой_случаи!AD106:AD112)-SUM(Брой_случаи!AD99:AD105))/SUM(Брой_случаи!AD99:AD105)*100)</f>
        <v>84.415584415584405</v>
      </c>
      <c r="BH112" s="45">
        <f>(SUM(Брой_случаи!AE99:AE112)/Население!AE$2)*100000</f>
        <v>17.823537484524884</v>
      </c>
      <c r="BI112" s="46">
        <f>((SUM(Брой_случаи!AE106:AE112)-SUM(Брой_случаи!AE99:AE105))/SUM(Брой_случаи!AE99:AE105)*100)</f>
        <v>29.870129870129869</v>
      </c>
    </row>
    <row r="113" spans="1:61" x14ac:dyDescent="0.3">
      <c r="A113" s="74">
        <f t="shared" si="1"/>
        <v>44008</v>
      </c>
      <c r="B113" s="45">
        <f>(SUM(Брой_случаи!B100:B113)/Население!B$2)*100000</f>
        <v>9.9109992269420601</v>
      </c>
      <c r="C113" s="46">
        <f>((SUM(Брой_случаи!B107:B113)-SUM(Брой_случаи!B100:B106))/SUM(Брой_случаи!B100:B106)*100)</f>
        <v>175</v>
      </c>
      <c r="D113" s="45">
        <f>(SUM(Брой_случаи!C100:C113)/Население!C$2)*100000</f>
        <v>6.5971925280686108</v>
      </c>
      <c r="E113" s="46">
        <f>((SUM(Брой_случаи!C107:C113)-SUM(Брой_случаи!C100:C106))/SUM(Брой_случаи!C100:C106)*100)</f>
        <v>2500</v>
      </c>
      <c r="F113" s="45">
        <f>(SUM(Брой_случаи!D100:D113)/Население!D$2)*100000</f>
        <v>7.4486310480223876</v>
      </c>
      <c r="G113" s="46">
        <f>((SUM(Брой_случаи!D107:D113)-SUM(Брой_случаи!D100:D106))/SUM(Брой_случаи!D100:D106)*100)</f>
        <v>500</v>
      </c>
      <c r="H113" s="45">
        <f>(SUM(Брой_случаи!E100:E113)/Население!E$2)*100000</f>
        <v>3.4398541501840323</v>
      </c>
      <c r="I113" s="46">
        <f>((SUM(Брой_случаи!E107:E113)-SUM(Брой_случаи!E100:E106))/SUM(Брой_случаи!E100:E106)*100)</f>
        <v>200</v>
      </c>
      <c r="J113" s="45">
        <f>(SUM(Брой_случаи!F100:F113)/Население!F$2)*100000</f>
        <v>28.973260095370314</v>
      </c>
      <c r="K113" s="46">
        <f>((SUM(Брой_случаи!F107:F113)-SUM(Брой_случаи!F100:F106))/SUM(Брой_случаи!F100:F106)*100)</f>
        <v>0</v>
      </c>
      <c r="L113" s="45">
        <f>(SUM(Брой_случаи!G100:G113)/Население!G$2)*100000</f>
        <v>3.7624631592148994</v>
      </c>
      <c r="M113" s="46">
        <f>((SUM(Брой_случаи!G107:G113)-SUM(Брой_случаи!G100:G106))/SUM(Брой_случаи!G100:G106)*100)</f>
        <v>400</v>
      </c>
      <c r="N113" s="45">
        <f>(SUM(Брой_случаи!H100:H113)/Население!H$2)*100000</f>
        <v>6.56672733071915</v>
      </c>
      <c r="O113" s="46">
        <f>((SUM(Брой_случаи!H107:H113)-SUM(Брой_случаи!H100:H106))/SUM(Брой_случаи!H100:H106)*100)</f>
        <v>-25</v>
      </c>
      <c r="P113" s="45">
        <f>(SUM(Брой_случаи!I100:I113)/Население!I$2)*100000</f>
        <v>3.492250114953233</v>
      </c>
      <c r="Q113" s="46">
        <f>((SUM(Брой_случаи!I107:I113)-SUM(Брой_случаи!I100:I106))/SUM(Брой_случаи!I100:I106)*100)</f>
        <v>-80</v>
      </c>
      <c r="R113" s="45">
        <f>(SUM(Брой_случаи!J100:J113)/Население!J$2)*100000</f>
        <v>12.641905387980074</v>
      </c>
      <c r="S113" s="46">
        <f>((SUM(Брой_случаи!J107:J113)-SUM(Брой_случаи!J100:J106))/SUM(Брой_случаи!J100:J106)*100)</f>
        <v>-33.333333333333329</v>
      </c>
      <c r="T113" s="45">
        <f>(SUM(Брой_случаи!K100:K113)/Население!K$2)*100000</f>
        <v>104.34931360390027</v>
      </c>
      <c r="U113" s="46">
        <f>((SUM(Брой_случаи!K107:K113)-SUM(Брой_случаи!K100:K106))/SUM(Брой_случаи!K100:K106)*100)</f>
        <v>121.05263157894737</v>
      </c>
      <c r="V113" s="45">
        <f>(SUM(Брой_случаи!L100:L113)/Население!L$2)*100000</f>
        <v>4.8961206404125797</v>
      </c>
      <c r="W113" s="46">
        <f>((SUM(Брой_случаи!L107:L113)-SUM(Брой_случаи!L100:L106))/SUM(Брой_случаи!L100:L106)*100)</f>
        <v>-80</v>
      </c>
      <c r="X113" s="45">
        <f>(SUM(Брой_случаи!M100:M113)/Население!M$2)*100000</f>
        <v>3.1495814993582729</v>
      </c>
      <c r="Y113" s="46">
        <f>((SUM(Брой_случаи!M107:M113)-SUM(Брой_случаи!M100:M106))/SUM(Брой_случаи!M100:M106)*100)</f>
        <v>200</v>
      </c>
      <c r="Z113" s="45">
        <f>(SUM(Брой_случаи!N100:N113)/Население!N$2)*100000</f>
        <v>28.088109630661137</v>
      </c>
      <c r="AA113" s="46">
        <f>((SUM(Брой_случаи!N107:N113)-SUM(Брой_случаи!N100:N106))/SUM(Брой_случаи!N100:N106)*100)</f>
        <v>-42.222222222222221</v>
      </c>
      <c r="AB113" s="45">
        <f>(SUM(Брой_случаи!O100:O113)/Население!O$2)*100000</f>
        <v>10.906955281483345</v>
      </c>
      <c r="AC113" s="46">
        <f>((SUM(Брой_случаи!O107:O113)-SUM(Брой_случаи!O100:O106))/SUM(Брой_случаи!O100:O106)*100)</f>
        <v>450</v>
      </c>
      <c r="AD113" s="45">
        <f>(SUM(Брой_случаи!P100:P113)/Население!P$2)*100000</f>
        <v>20.735913332345909</v>
      </c>
      <c r="AE113" s="46">
        <f>((SUM(Брой_случаи!P107:P113)-SUM(Брой_случаи!P100:P106))/SUM(Брой_случаи!P100:P106)*100)</f>
        <v>-74.358974358974365</v>
      </c>
      <c r="AF113" s="45">
        <f>(SUM(Брой_случаи!Q100:Q113)/Население!Q$2)*100000</f>
        <v>7.6484588355446377</v>
      </c>
      <c r="AG113" s="46">
        <f>((SUM(Брой_случаи!Q107:Q113)-SUM(Брой_случаи!Q100:Q106))/SUM(Брой_случаи!Q100:Q106)*100)</f>
        <v>-24.137931034482758</v>
      </c>
      <c r="AH113" s="45">
        <f>(SUM(Брой_случаи!R100:R113)/Население!R$2)*100000</f>
        <v>17.149717029669009</v>
      </c>
      <c r="AI113" s="46">
        <f>((SUM(Брой_случаи!R107:R113)-SUM(Брой_случаи!R100:R106))/SUM(Брой_случаи!R100:R106)*100)</f>
        <v>37.5</v>
      </c>
      <c r="AJ113" s="45">
        <f>(SUM(Брой_случаи!S100:S113)/Население!S$2)*100000</f>
        <v>1.3922599627802503</v>
      </c>
      <c r="AK113" s="46" t="e">
        <f>((SUM(Брой_случаи!S107:S113)-SUM(Брой_случаи!S100:S106))/SUM(Брой_случаи!S100:S106)*100)</f>
        <v>#DIV/0!</v>
      </c>
      <c r="AL113" s="45">
        <f>(SUM(Брой_случаи!T100:T113)/Население!T$2)*100000</f>
        <v>0</v>
      </c>
      <c r="AM113" s="46" t="e">
        <f>((SUM(Брой_случаи!T107:T113)-SUM(Брой_случаи!T100:T106))/SUM(Брой_случаи!T100:T106)*100)</f>
        <v>#DIV/0!</v>
      </c>
      <c r="AN113" s="45">
        <f>(SUM(Брой_случаи!U100:U113)/Население!U$2)*100000</f>
        <v>49.424556944150254</v>
      </c>
      <c r="AO113" s="46">
        <f>((SUM(Брой_случаи!U107:U113)-SUM(Брой_случаи!U100:U106))/SUM(Брой_случаи!U100:U106)*100)</f>
        <v>-2.1739130434782608</v>
      </c>
      <c r="AP113" s="45">
        <f>(SUM(Брой_случаи!V100:V113)/Население!V$2)*100000</f>
        <v>65.680176177413742</v>
      </c>
      <c r="AQ113" s="46">
        <f>((SUM(Брой_случаи!V107:V113)-SUM(Брой_случаи!V100:V106))/SUM(Брой_случаи!V100:V106)*100)</f>
        <v>61.53846153846154</v>
      </c>
      <c r="AR113" s="45">
        <f>(SUM(Брой_случаи!W100:W113)/Население!W$2)*100000</f>
        <v>62.645861182065637</v>
      </c>
      <c r="AS113" s="46">
        <f>((SUM(Брой_случаи!W107:W113)-SUM(Брой_случаи!W100:W106))/SUM(Брой_случаи!W100:W106)*100)</f>
        <v>44.827586206896555</v>
      </c>
      <c r="AT113" s="45">
        <f>(SUM(Брой_случаи!X100:X113)/Население!X$2)*100000</f>
        <v>25.286162599056283</v>
      </c>
      <c r="AU113" s="46">
        <f>((SUM(Брой_случаи!X107:X113)-SUM(Брой_случаи!X100:X106))/SUM(Брой_случаи!X100:X106)*100)</f>
        <v>87.179487179487182</v>
      </c>
      <c r="AV113" s="45">
        <f>(SUM(Брой_случаи!Y100:Y113)/Население!Y$2)*100000</f>
        <v>16.911511314758325</v>
      </c>
      <c r="AW113" s="46">
        <f>((SUM(Брой_случаи!Y107:Y113)-SUM(Брой_случаи!Y100:Y106))/SUM(Брой_случаи!Y100:Y106)*100)</f>
        <v>-48.571428571428569</v>
      </c>
      <c r="AX113" s="45">
        <f>(SUM(Брой_случаи!Z100:Z113)/Население!Z$2)*100000</f>
        <v>6.311196061813658</v>
      </c>
      <c r="AY113" s="46">
        <f>((SUM(Брой_случаи!Z107:Z113)-SUM(Брой_случаи!Z100:Z106))/SUM(Брой_случаи!Z100:Z106)*100)</f>
        <v>-83.333333333333343</v>
      </c>
      <c r="AZ113" s="45">
        <f>(SUM(Брой_случаи!AA100:AA113)/Население!AA$2)*100000</f>
        <v>1.3314574577151304</v>
      </c>
      <c r="BA113" s="46">
        <f>((SUM(Брой_случаи!AA107:AA113)-SUM(Брой_случаи!AA100:AA106))/SUM(Брой_случаи!AA100:AA106)*100)</f>
        <v>-100</v>
      </c>
      <c r="BB113" s="45">
        <f>(SUM(Брой_случаи!AB100:AB113)/Население!AB$2)*100000</f>
        <v>48.762930884350581</v>
      </c>
      <c r="BC113" s="46">
        <f>((SUM(Брой_случаи!AB107:AB113)-SUM(Брой_случаи!AB100:AB106))/SUM(Брой_случаи!AB100:AB106)*100)</f>
        <v>-66.666666666666657</v>
      </c>
      <c r="BD113" s="45">
        <f>(SUM(Брой_случаи!AC100:AC113)/Население!AC$2)*100000</f>
        <v>14.488430562065879</v>
      </c>
      <c r="BE113" s="46">
        <f>((SUM(Брой_случаи!AC107:AC113)-SUM(Брой_случаи!AC100:AC106))/SUM(Брой_случаи!AC100:AC106)*100)</f>
        <v>42.857142857142854</v>
      </c>
      <c r="BF113" s="45">
        <f>(SUM(Брой_случаи!AD100:AD113)/Население!AD$2)*100000</f>
        <v>30.730439400280687</v>
      </c>
      <c r="BG113" s="46">
        <f>((SUM(Брой_случаи!AD107:AD113)-SUM(Брой_случаи!AD100:AD106))/SUM(Брой_случаи!AD100:AD106)*100)</f>
        <v>73.142857142857139</v>
      </c>
      <c r="BH113" s="45">
        <f>(SUM(Брой_случаи!AE100:AE113)/Население!AE$2)*100000</f>
        <v>18.729819051534623</v>
      </c>
      <c r="BI113" s="46">
        <f>((SUM(Брой_случаи!AE107:AE113)-SUM(Брой_случаи!AE100:AE106))/SUM(Брой_случаи!AE100:AE106)*100)</f>
        <v>25.259515570934255</v>
      </c>
    </row>
    <row r="114" spans="1:61" x14ac:dyDescent="0.3">
      <c r="A114" s="74">
        <f t="shared" si="1"/>
        <v>44009</v>
      </c>
      <c r="B114" s="45">
        <f>(SUM(Брой_случаи!B101:B114)/Население!B$2)*100000</f>
        <v>10.241365867840129</v>
      </c>
      <c r="C114" s="46">
        <f>((SUM(Брой_случаи!B108:B114)-SUM(Брой_случаи!B101:B107))/SUM(Брой_случаи!B101:B107)*100)</f>
        <v>58.333333333333336</v>
      </c>
      <c r="D114" s="45">
        <f>(SUM(Брой_случаи!C101:C114)/Население!C$2)*100000</f>
        <v>10.262299488106729</v>
      </c>
      <c r="E114" s="46">
        <f>((SUM(Брой_случаи!C108:C114)-SUM(Брой_случаи!C101:C107))/SUM(Брой_случаи!C101:C107)*100)</f>
        <v>4000</v>
      </c>
      <c r="F114" s="45">
        <f>(SUM(Брой_случаи!D101:D114)/Население!D$2)*100000</f>
        <v>8.2999031677963764</v>
      </c>
      <c r="G114" s="46">
        <f>((SUM(Брой_случаи!D108:D114)-SUM(Брой_случаи!D101:D107))/SUM(Брой_случаи!D101:D107)*100)</f>
        <v>580</v>
      </c>
      <c r="H114" s="45">
        <f>(SUM(Брой_случаи!E101:E114)/Население!E$2)*100000</f>
        <v>3.4398541501840323</v>
      </c>
      <c r="I114" s="46">
        <f>((SUM(Брой_случаи!E108:E114)-SUM(Брой_случаи!E101:E107))/SUM(Брой_случаи!E101:E107)*100)</f>
        <v>200</v>
      </c>
      <c r="J114" s="45">
        <f>(SUM(Брой_случаи!F101:F114)/Население!F$2)*100000</f>
        <v>30.180479266010746</v>
      </c>
      <c r="K114" s="46">
        <f>((SUM(Брой_случаи!F108:F114)-SUM(Брой_случаи!F101:F107))/SUM(Брой_случаи!F101:F107)*100)</f>
        <v>-52.941176470588239</v>
      </c>
      <c r="L114" s="45">
        <f>(SUM(Брой_случаи!G101:G114)/Население!G$2)*100000</f>
        <v>7.5249263184297988</v>
      </c>
      <c r="M114" s="46">
        <f>((SUM(Брой_случаи!G108:G114)-SUM(Брой_случаи!G101:G107))/SUM(Брой_случаи!G101:G107)*100)</f>
        <v>1000</v>
      </c>
      <c r="N114" s="45">
        <f>(SUM(Брой_случаи!H101:H114)/Население!H$2)*100000</f>
        <v>4.6905195219422504</v>
      </c>
      <c r="O114" s="46">
        <f>((SUM(Брой_случаи!H108:H114)-SUM(Брой_случаи!H101:H107))/SUM(Брой_случаи!H101:H107)*100)</f>
        <v>50</v>
      </c>
      <c r="P114" s="45">
        <f>(SUM(Брой_случаи!I101:I114)/Население!I$2)*100000</f>
        <v>2.9102084291276942</v>
      </c>
      <c r="Q114" s="46">
        <f>((SUM(Брой_случаи!I108:I114)-SUM(Брой_случаи!I101:I107))/SUM(Брой_случаи!I101:I107)*100)</f>
        <v>-75</v>
      </c>
      <c r="R114" s="45">
        <f>(SUM(Брой_случаи!J101:J114)/Население!J$2)*100000</f>
        <v>13.27400065737908</v>
      </c>
      <c r="S114" s="46">
        <f>((SUM(Брой_случаи!J108:J114)-SUM(Брой_случаи!J101:J107))/SUM(Брой_случаи!J101:J107)*100)</f>
        <v>10</v>
      </c>
      <c r="T114" s="45">
        <f>(SUM(Брой_случаи!K101:K114)/Население!K$2)*100000</f>
        <v>106.91528033186503</v>
      </c>
      <c r="U114" s="46">
        <f>((SUM(Брой_случаи!K108:K114)-SUM(Брой_случаи!K101:K107))/SUM(Брой_случаи!K101:K107)*100)</f>
        <v>90.697674418604649</v>
      </c>
      <c r="V114" s="45">
        <f>(SUM(Брой_случаи!L101:L114)/Население!L$2)*100000</f>
        <v>4.8961206404125797</v>
      </c>
      <c r="W114" s="46">
        <f>((SUM(Брой_случаи!L108:L114)-SUM(Брой_случаи!L101:L107))/SUM(Брой_случаи!L101:L107)*100)</f>
        <v>-80</v>
      </c>
      <c r="X114" s="45">
        <f>(SUM(Брой_случаи!M101:M114)/Население!M$2)*100000</f>
        <v>3.1495814993582729</v>
      </c>
      <c r="Y114" s="46">
        <f>((SUM(Брой_случаи!M108:M114)-SUM(Брой_случаи!M101:M107))/SUM(Брой_случаи!M101:M107)*100)</f>
        <v>200</v>
      </c>
      <c r="Z114" s="45">
        <f>(SUM(Брой_случаи!N101:N114)/Население!N$2)*100000</f>
        <v>26.505680919074592</v>
      </c>
      <c r="AA114" s="46">
        <f>((SUM(Брой_случаи!N108:N114)-SUM(Брой_случаи!N101:N107))/SUM(Брой_случаи!N101:N107)*100)</f>
        <v>3.0303030303030303</v>
      </c>
      <c r="AB114" s="45">
        <f>(SUM(Брой_случаи!O101:O114)/Население!O$2)*100000</f>
        <v>11.745951841597449</v>
      </c>
      <c r="AC114" s="46">
        <f>((SUM(Брой_случаи!O108:O114)-SUM(Брой_случаи!O101:O107))/SUM(Брой_случаи!O101:O107)*100)</f>
        <v>150</v>
      </c>
      <c r="AD114" s="45">
        <f>(SUM(Брой_случаи!P101:P114)/Население!P$2)*100000</f>
        <v>19.889549522862403</v>
      </c>
      <c r="AE114" s="46">
        <f>((SUM(Брой_случаи!P108:P114)-SUM(Брой_случаи!P101:P107))/SUM(Брой_случаи!P101:P107)*100)</f>
        <v>-69.444444444444443</v>
      </c>
      <c r="AF114" s="45">
        <f>(SUM(Брой_случаи!Q101:Q114)/Население!Q$2)*100000</f>
        <v>7.4984890544555265</v>
      </c>
      <c r="AG114" s="46">
        <f>((SUM(Брой_случаи!Q108:Q114)-SUM(Брой_случаи!Q101:Q107))/SUM(Брой_случаи!Q101:Q107)*100)</f>
        <v>-21.428571428571427</v>
      </c>
      <c r="AH114" s="45">
        <f>(SUM(Брой_случаи!R101:R114)/Население!R$2)*100000</f>
        <v>18.052333715441062</v>
      </c>
      <c r="AI114" s="46">
        <f>((SUM(Брой_случаи!R108:R114)-SUM(Брой_случаи!R101:R107))/SUM(Брой_случаи!R101:R107)*100)</f>
        <v>85.714285714285708</v>
      </c>
      <c r="AJ114" s="45">
        <f>(SUM(Брой_случаи!S101:S114)/Население!S$2)*100000</f>
        <v>3.2486065798205841</v>
      </c>
      <c r="AK114" s="46" t="e">
        <f>((SUM(Брой_случаи!S108:S114)-SUM(Брой_случаи!S101:S107))/SUM(Брой_случаи!S101:S107)*100)</f>
        <v>#DIV/0!</v>
      </c>
      <c r="AL114" s="45">
        <f>(SUM(Брой_случаи!T101:T114)/Население!T$2)*100000</f>
        <v>0</v>
      </c>
      <c r="AM114" s="46" t="e">
        <f>((SUM(Брой_случаи!T108:T114)-SUM(Брой_случаи!T101:T107))/SUM(Брой_случаи!T101:T107)*100)</f>
        <v>#DIV/0!</v>
      </c>
      <c r="AN114" s="45">
        <f>(SUM(Брой_случаи!U101:U114)/Население!U$2)*100000</f>
        <v>47.795175945991453</v>
      </c>
      <c r="AO114" s="46">
        <f>((SUM(Брой_случаи!U108:U114)-SUM(Брой_случаи!U101:U107))/SUM(Брой_случаи!U101:U107)*100)</f>
        <v>-8.695652173913043</v>
      </c>
      <c r="AP114" s="45">
        <f>(SUM(Брой_случаи!V101:V114)/Население!V$2)*100000</f>
        <v>62.782521346057258</v>
      </c>
      <c r="AQ114" s="46">
        <f>((SUM(Брой_случаи!V108:V114)-SUM(Брой_случаи!V101:V107))/SUM(Брой_случаи!V101:V107)*100)</f>
        <v>50</v>
      </c>
      <c r="AR114" s="45">
        <f>(SUM(Брой_случаи!W101:W114)/Население!W$2)*100000</f>
        <v>61.763525109078799</v>
      </c>
      <c r="AS114" s="46">
        <f>((SUM(Брой_случаи!W108:W114)-SUM(Брой_случаи!W101:W107))/SUM(Брой_случаи!W101:W107)*100)</f>
        <v>29.508196721311474</v>
      </c>
      <c r="AT114" s="45">
        <f>(SUM(Брой_случаи!X101:X114)/Население!X$2)*100000</f>
        <v>25.737701216896575</v>
      </c>
      <c r="AU114" s="46">
        <f>((SUM(Брой_случаи!X108:X114)-SUM(Брой_случаи!X101:X107))/SUM(Брой_случаи!X101:X107)*100)</f>
        <v>67.1875</v>
      </c>
      <c r="AV114" s="45">
        <f>(SUM(Брой_случаи!Y101:Y114)/Население!Y$2)*100000</f>
        <v>11.487064289269805</v>
      </c>
      <c r="AW114" s="46">
        <f>((SUM(Брой_случаи!Y108:Y114)-SUM(Брой_случаи!Y101:Y107))/SUM(Брой_случаи!Y101:Y107)*100)</f>
        <v>57.142857142857139</v>
      </c>
      <c r="AX114" s="45">
        <f>(SUM(Брой_случаи!Z101:Z114)/Население!Z$2)*100000</f>
        <v>6.311196061813658</v>
      </c>
      <c r="AY114" s="46">
        <f>((SUM(Брой_случаи!Z108:Z114)-SUM(Брой_случаи!Z101:Z107))/SUM(Брой_случаи!Z101:Z107)*100)</f>
        <v>-25</v>
      </c>
      <c r="AZ114" s="45">
        <f>(SUM(Брой_случаи!AA101:AA114)/Население!AA$2)*100000</f>
        <v>1.3314574577151304</v>
      </c>
      <c r="BA114" s="46">
        <f>((SUM(Брой_случаи!AA108:AA114)-SUM(Брой_случаи!AA101:AA107))/SUM(Брой_случаи!AA101:AA107)*100)</f>
        <v>-50</v>
      </c>
      <c r="BB114" s="45">
        <f>(SUM(Брой_случаи!AB101:AB114)/Население!AB$2)*100000</f>
        <v>42.957820064785032</v>
      </c>
      <c r="BC114" s="46">
        <f>((SUM(Брой_случаи!AB108:AB114)-SUM(Брой_случаи!AB101:AB107))/SUM(Брой_случаи!AB101:AB107)*100)</f>
        <v>-62.962962962962962</v>
      </c>
      <c r="BD114" s="45">
        <f>(SUM(Брой_случаи!AC101:AC114)/Население!AC$2)*100000</f>
        <v>16.192951804661867</v>
      </c>
      <c r="BE114" s="46">
        <f>((SUM(Брой_случаи!AC108:AC114)-SUM(Брой_случаи!AC101:AC107))/SUM(Брой_случаи!AC101:AC107)*100)</f>
        <v>37.5</v>
      </c>
      <c r="BF114" s="45">
        <f>(SUM(Брой_случаи!AD101:AD114)/Население!AD$2)*100000</f>
        <v>30.987597888985967</v>
      </c>
      <c r="BG114" s="46">
        <f>((SUM(Брой_случаи!AD108:AD114)-SUM(Брой_случаи!AD101:AD107))/SUM(Брой_случаи!AD101:AD107)*100)</f>
        <v>55.026455026455025</v>
      </c>
      <c r="BH114" s="45">
        <f>(SUM(Брой_случаи!AE101:AE114)/Население!AE$2)*100000</f>
        <v>18.729819051534623</v>
      </c>
      <c r="BI114" s="46">
        <f>((SUM(Брой_случаи!AE108:AE114)-SUM(Брой_случаи!AE101:AE107))/SUM(Брой_случаи!AE101:AE107)*100)</f>
        <v>35.018050541516246</v>
      </c>
    </row>
    <row r="115" spans="1:61" x14ac:dyDescent="0.3">
      <c r="A115" s="74">
        <f t="shared" si="1"/>
        <v>44010</v>
      </c>
      <c r="B115" s="45">
        <f>(SUM(Брой_случаи!B102:B115)/Население!B$2)*100000</f>
        <v>10.571732508738197</v>
      </c>
      <c r="C115" s="46">
        <f>((SUM(Брой_случаи!B109:B115)-SUM(Брой_случаи!B102:B108))/SUM(Брой_случаи!B102:B108)*100)</f>
        <v>-31.578947368421051</v>
      </c>
      <c r="D115" s="45">
        <f>(SUM(Брой_случаи!C102:C115)/Население!C$2)*100000</f>
        <v>12.217023200127057</v>
      </c>
      <c r="E115" s="46">
        <f>((SUM(Брой_случаи!C109:C115)-SUM(Брой_случаи!C102:C108))/SUM(Брой_случаи!C102:C108)*100)</f>
        <v>1050</v>
      </c>
      <c r="F115" s="45">
        <f>(SUM(Брой_случаи!D102:D115)/Население!D$2)*100000</f>
        <v>9.3639933175138594</v>
      </c>
      <c r="G115" s="46">
        <f>((SUM(Брой_случаи!D109:D115)-SUM(Брой_случаи!D102:D108))/SUM(Брой_случаи!D102:D108)*100)</f>
        <v>288.88888888888886</v>
      </c>
      <c r="H115" s="45">
        <f>(SUM(Брой_случаи!E102:E115)/Население!E$2)*100000</f>
        <v>4.7297994565030441</v>
      </c>
      <c r="I115" s="46">
        <f>((SUM(Брой_случаи!E109:E115)-SUM(Брой_случаи!E102:E108))/SUM(Брой_случаи!E102:E108)*100)</f>
        <v>350</v>
      </c>
      <c r="J115" s="45">
        <f>(SUM(Брой_случаи!F102:F115)/Население!F$2)*100000</f>
        <v>26.558821754089458</v>
      </c>
      <c r="K115" s="46">
        <f>((SUM(Брой_случаи!F109:F115)-SUM(Брой_случаи!F102:F108))/SUM(Брой_случаи!F102:F108)*100)</f>
        <v>-84.210526315789465</v>
      </c>
      <c r="L115" s="45">
        <f>(SUM(Брой_случаи!G102:G115)/Население!G$2)*100000</f>
        <v>7.5249263184297988</v>
      </c>
      <c r="M115" s="46">
        <f>((SUM(Брой_случаи!G109:G115)-SUM(Брой_случаи!G102:G108))/SUM(Брой_случаи!G102:G108)*100)</f>
        <v>1000</v>
      </c>
      <c r="N115" s="45">
        <f>(SUM(Брой_случаи!H102:H115)/Население!H$2)*100000</f>
        <v>2.8143117131653503</v>
      </c>
      <c r="O115" s="46">
        <f>((SUM(Брой_случаи!H109:H115)-SUM(Брой_случаи!H102:H108))/SUM(Брой_случаи!H102:H108)*100)</f>
        <v>100</v>
      </c>
      <c r="P115" s="45">
        <f>(SUM(Брой_случаи!I102:I115)/Население!I$2)*100000</f>
        <v>2.9102084291276942</v>
      </c>
      <c r="Q115" s="46">
        <f>((SUM(Брой_случаи!I109:I115)-SUM(Брой_случаи!I102:I108))/SUM(Брой_случаи!I102:I108)*100)</f>
        <v>-75</v>
      </c>
      <c r="R115" s="45">
        <f>(SUM(Брой_случаи!J102:J115)/Население!J$2)*100000</f>
        <v>13.906095926778084</v>
      </c>
      <c r="S115" s="46">
        <f>((SUM(Брой_случаи!J109:J115)-SUM(Брой_случаи!J102:J108))/SUM(Брой_случаи!J102:J108)*100)</f>
        <v>-30.76923076923077</v>
      </c>
      <c r="T115" s="45">
        <f>(SUM(Брой_случаи!K102:K115)/Население!K$2)*100000</f>
        <v>105.20463584655521</v>
      </c>
      <c r="U115" s="46">
        <f>((SUM(Брой_случаи!K109:K115)-SUM(Брой_случаи!K102:K108))/SUM(Брой_случаи!K102:K108)*100)</f>
        <v>15.789473684210526</v>
      </c>
      <c r="V115" s="45">
        <f>(SUM(Брой_случаи!L102:L115)/Население!L$2)*100000</f>
        <v>4.8961206404125797</v>
      </c>
      <c r="W115" s="46">
        <f>((SUM(Брой_случаи!L109:L115)-SUM(Брой_случаи!L102:L108))/SUM(Брой_случаи!L102:L108)*100)</f>
        <v>-80</v>
      </c>
      <c r="X115" s="45">
        <f>(SUM(Брой_случаи!M102:M115)/Население!M$2)*100000</f>
        <v>2.3621861245187046</v>
      </c>
      <c r="Y115" s="46" t="e">
        <f>((SUM(Брой_случаи!M109:M115)-SUM(Брой_случаи!M102:M108))/SUM(Брой_случаи!M102:M108)*100)</f>
        <v>#DIV/0!</v>
      </c>
      <c r="Z115" s="45">
        <f>(SUM(Брой_случаи!N102:N115)/Население!N$2)*100000</f>
        <v>33.231002943317407</v>
      </c>
      <c r="AA115" s="46">
        <f>((SUM(Брой_случаи!N109:N115)-SUM(Брой_случаи!N102:N108))/SUM(Брой_случаи!N102:N108)*100)</f>
        <v>40</v>
      </c>
      <c r="AB115" s="45">
        <f>(SUM(Брой_случаи!O102:O115)/Население!O$2)*100000</f>
        <v>12.584948401711554</v>
      </c>
      <c r="AC115" s="46">
        <f>((SUM(Брой_случаи!O109:O115)-SUM(Брой_случаи!O102:O108))/SUM(Брой_случаи!O102:O108)*100)</f>
        <v>100</v>
      </c>
      <c r="AD115" s="45">
        <f>(SUM(Брой_случаи!P102:P115)/Население!P$2)*100000</f>
        <v>15.234548570703117</v>
      </c>
      <c r="AE115" s="46">
        <f>((SUM(Брой_случаи!P109:P115)-SUM(Брой_случаи!P102:P108))/SUM(Брой_случаи!P102:P108)*100)</f>
        <v>-61.53846153846154</v>
      </c>
      <c r="AF115" s="45">
        <f>(SUM(Брой_случаи!Q102:Q115)/Население!Q$2)*100000</f>
        <v>9.7480357707921854</v>
      </c>
      <c r="AG115" s="46">
        <f>((SUM(Брой_случаи!Q109:Q115)-SUM(Брой_случаи!Q102:Q108))/SUM(Брой_случаи!Q102:Q108)*100)</f>
        <v>-14.285714285714285</v>
      </c>
      <c r="AH115" s="45">
        <f>(SUM(Брой_случаи!R102:R115)/Население!R$2)*100000</f>
        <v>22.565417144301328</v>
      </c>
      <c r="AI115" s="46">
        <f>((SUM(Брой_случаи!R109:R115)-SUM(Брой_случаи!R102:R108))/SUM(Брой_случаи!R102:R108)*100)</f>
        <v>216.66666666666666</v>
      </c>
      <c r="AJ115" s="45">
        <f>(SUM(Брой_случаи!S102:S115)/Население!S$2)*100000</f>
        <v>4.176779888340751</v>
      </c>
      <c r="AK115" s="46" t="e">
        <f>((SUM(Брой_случаи!S109:S115)-SUM(Брой_случаи!S102:S108))/SUM(Брой_случаи!S102:S108)*100)</f>
        <v>#DIV/0!</v>
      </c>
      <c r="AL115" s="45">
        <f>(SUM(Брой_случаи!T102:T115)/Население!T$2)*100000</f>
        <v>0</v>
      </c>
      <c r="AM115" s="46" t="e">
        <f>((SUM(Брой_случаи!T109:T115)-SUM(Брой_случаи!T102:T108))/SUM(Брой_случаи!T102:T108)*100)</f>
        <v>#DIV/0!</v>
      </c>
      <c r="AN115" s="45">
        <f>(SUM(Брой_случаи!U102:U115)/Население!U$2)*100000</f>
        <v>44.53641394967385</v>
      </c>
      <c r="AO115" s="46">
        <f>((SUM(Брой_случаи!U109:U115)-SUM(Брой_случаи!U102:U108))/SUM(Брой_случаи!U102:U108)*100)</f>
        <v>0</v>
      </c>
      <c r="AP115" s="45">
        <f>(SUM(Брой_случаи!V102:V115)/Население!V$2)*100000</f>
        <v>61.816636402271762</v>
      </c>
      <c r="AQ115" s="46">
        <f>((SUM(Брой_случаи!V109:V115)-SUM(Брой_случаи!V102:V108))/SUM(Брой_случаи!V102:V108)*100)</f>
        <v>6.4516129032258061</v>
      </c>
      <c r="AR115" s="45">
        <f>(SUM(Брой_случаи!W102:W115)/Население!W$2)*100000</f>
        <v>62.204693145572215</v>
      </c>
      <c r="AS115" s="46">
        <f>((SUM(Брой_случаи!W109:W115)-SUM(Брой_случаи!W102:W108))/SUM(Брой_случаи!W102:W108)*100)</f>
        <v>23.809523809523807</v>
      </c>
      <c r="AT115" s="45">
        <f>(SUM(Брой_случаи!X102:X115)/Население!X$2)*100000</f>
        <v>26.866547761497305</v>
      </c>
      <c r="AU115" s="46">
        <f>((SUM(Брой_случаи!X109:X115)-SUM(Брой_случаи!X102:X108))/SUM(Брой_случаи!X102:X108)*100)</f>
        <v>47.916666666666671</v>
      </c>
      <c r="AV115" s="45">
        <f>(SUM(Брой_случаи!Y102:Y115)/Население!Y$2)*100000</f>
        <v>11.167979170123422</v>
      </c>
      <c r="AW115" s="46">
        <f>((SUM(Брой_случаи!Y109:Y115)-SUM(Брой_случаи!Y102:Y108))/SUM(Брой_случаи!Y102:Y108)*100)</f>
        <v>50</v>
      </c>
      <c r="AX115" s="45">
        <f>(SUM(Брой_случаи!Z102:Z115)/Население!Z$2)*100000</f>
        <v>6.311196061813658</v>
      </c>
      <c r="AY115" s="46">
        <f>((SUM(Брой_случаи!Z109:Z115)-SUM(Брой_случаи!Z102:Z108))/SUM(Брой_случаи!Z102:Z108)*100)</f>
        <v>-25</v>
      </c>
      <c r="AZ115" s="45">
        <f>(SUM(Брой_случаи!AA102:AA115)/Население!AA$2)*100000</f>
        <v>0.44381915257171006</v>
      </c>
      <c r="BA115" s="46" t="e">
        <f>((SUM(Брой_случаи!AA109:AA115)-SUM(Брой_случаи!AA102:AA108))/SUM(Брой_случаи!AA102:AA108)*100)</f>
        <v>#DIV/0!</v>
      </c>
      <c r="BB115" s="45">
        <f>(SUM(Брой_случаи!AB102:AB115)/Население!AB$2)*100000</f>
        <v>37.733220327176042</v>
      </c>
      <c r="BC115" s="46">
        <f>((SUM(Брой_случаи!AB109:AB115)-SUM(Брой_случаи!AB102:AB108))/SUM(Брой_случаи!AB102:AB108)*100)</f>
        <v>-72.549019607843135</v>
      </c>
      <c r="BD115" s="45">
        <f>(SUM(Брой_случаи!AC102:AC115)/Население!AC$2)*100000</f>
        <v>17.045212425959861</v>
      </c>
      <c r="BE115" s="46">
        <f>((SUM(Брой_случаи!AC109:AC115)-SUM(Брой_случаи!AC102:AC108))/SUM(Брой_случаи!AC102:AC108)*100)</f>
        <v>85.714285714285708</v>
      </c>
      <c r="BF115" s="45">
        <f>(SUM(Брой_случаи!AD102:AD115)/Население!AD$2)*100000</f>
        <v>32.016231843807077</v>
      </c>
      <c r="BG115" s="46">
        <f>((SUM(Брой_случаи!AD109:AD115)-SUM(Брой_случаи!AD102:AD108))/SUM(Брой_случаи!AD102:AD108)*100)</f>
        <v>40.579710144927539</v>
      </c>
      <c r="BH115" s="45">
        <f>(SUM(Брой_случаи!AE102:AE115)/Население!AE$2)*100000</f>
        <v>19.262079654381612</v>
      </c>
      <c r="BI115" s="46">
        <f>((SUM(Брой_случаи!AE109:AE115)-SUM(Брой_случаи!AE102:AE108))/SUM(Брой_случаи!AE102:AE108)*100)</f>
        <v>24.664429530201343</v>
      </c>
    </row>
    <row r="116" spans="1:61" x14ac:dyDescent="0.3">
      <c r="A116" s="74">
        <f t="shared" si="1"/>
        <v>44011</v>
      </c>
      <c r="B116" s="45">
        <f>(SUM(Брой_случаи!B103:B116)/Население!B$2)*100000</f>
        <v>11.232465790534336</v>
      </c>
      <c r="C116" s="46">
        <f>((SUM(Брой_случаи!B110:B116)-SUM(Брой_случаи!B103:B109))/SUM(Брой_случаи!B103:B109)*100)</f>
        <v>-30</v>
      </c>
      <c r="D116" s="45">
        <f>(SUM(Брой_случаи!C103:C116)/Население!C$2)*100000</f>
        <v>12.461363664129598</v>
      </c>
      <c r="E116" s="46">
        <f>((SUM(Брой_случаи!C110:C116)-SUM(Брой_случаи!C103:C109))/SUM(Брой_случаи!C103:C109)*100)</f>
        <v>819.99999999999989</v>
      </c>
      <c r="F116" s="45">
        <f>(SUM(Брой_случаи!D103:D116)/Население!D$2)*100000</f>
        <v>11.492173616948827</v>
      </c>
      <c r="G116" s="46">
        <f>((SUM(Брой_случаи!D110:D116)-SUM(Брой_случаи!D103:D109))/SUM(Брой_случаи!D103:D109)*100)</f>
        <v>290.90909090909093</v>
      </c>
      <c r="H116" s="45">
        <f>(SUM(Брой_случаи!E103:E116)/Население!E$2)*100000</f>
        <v>4.7297994565030441</v>
      </c>
      <c r="I116" s="46">
        <f>((SUM(Брой_случаи!E110:E116)-SUM(Брой_случаи!E103:E109))/SUM(Брой_случаи!E103:E109)*100)</f>
        <v>350</v>
      </c>
      <c r="J116" s="45">
        <f>(SUM(Брой_случаи!F103:F116)/Население!F$2)*100000</f>
        <v>26.558821754089458</v>
      </c>
      <c r="K116" s="46">
        <f>((SUM(Брой_случаи!F110:F116)-SUM(Брой_случаи!F103:F109))/SUM(Брой_случаи!F103:F109)*100)</f>
        <v>-84.210526315789465</v>
      </c>
      <c r="L116" s="45">
        <f>(SUM(Брой_случаи!G103:G116)/Население!G$2)*100000</f>
        <v>7.5249263184297988</v>
      </c>
      <c r="M116" s="46">
        <f>((SUM(Брой_случаи!G110:G116)-SUM(Брой_случаи!G103:G109))/SUM(Брой_случаи!G103:G109)*100)</f>
        <v>1000</v>
      </c>
      <c r="N116" s="45">
        <f>(SUM(Брой_случаи!H103:H116)/Население!H$2)*100000</f>
        <v>2.8143117131653503</v>
      </c>
      <c r="O116" s="46">
        <f>((SUM(Брой_случаи!H110:H116)-SUM(Брой_случаи!H103:H109))/SUM(Брой_случаи!H103:H109)*100)</f>
        <v>100</v>
      </c>
      <c r="P116" s="45">
        <f>(SUM(Брой_случаи!I103:I116)/Население!I$2)*100000</f>
        <v>2.3281667433021553</v>
      </c>
      <c r="Q116" s="46">
        <f>((SUM(Брой_случаи!I110:I116)-SUM(Брой_случаи!I103:I109))/SUM(Брой_случаи!I103:I109)*100)</f>
        <v>-66.666666666666657</v>
      </c>
      <c r="R116" s="45">
        <f>(SUM(Брой_случаи!J103:J116)/Население!J$2)*100000</f>
        <v>13.27400065737908</v>
      </c>
      <c r="S116" s="46">
        <f>((SUM(Брой_случаи!J110:J116)-SUM(Брой_случаи!J103:J109))/SUM(Брой_случаи!J103:J109)*100)</f>
        <v>-25</v>
      </c>
      <c r="T116" s="45">
        <f>(SUM(Брой_случаи!K103:K116)/Население!K$2)*100000</f>
        <v>119.74511397168884</v>
      </c>
      <c r="U116" s="46">
        <f>((SUM(Брой_случаи!K110:K116)-SUM(Брой_случаи!K103:K109))/SUM(Брой_случаи!K103:K109)*100)</f>
        <v>-2.8169014084507045</v>
      </c>
      <c r="V116" s="45">
        <f>(SUM(Брой_случаи!L103:L116)/Население!L$2)*100000</f>
        <v>4.0801005336771494</v>
      </c>
      <c r="W116" s="46">
        <f>((SUM(Брой_случаи!L110:L116)-SUM(Брой_случаи!L103:L109))/SUM(Брой_случаи!L103:L109)*100)</f>
        <v>-75</v>
      </c>
      <c r="X116" s="45">
        <f>(SUM(Брой_случаи!M103:M116)/Население!M$2)*100000</f>
        <v>2.3621861245187046</v>
      </c>
      <c r="Y116" s="46" t="e">
        <f>((SUM(Брой_случаи!M110:M116)-SUM(Брой_случаи!M103:M109))/SUM(Брой_случаи!M103:M109)*100)</f>
        <v>#DIV/0!</v>
      </c>
      <c r="Z116" s="45">
        <f>(SUM(Брой_случаи!N103:N116)/Население!N$2)*100000</f>
        <v>34.813431654903944</v>
      </c>
      <c r="AA116" s="46">
        <f>((SUM(Брой_случаи!N110:N116)-SUM(Брой_случаи!N103:N109))/SUM(Брой_случаи!N103:N109)*100)</f>
        <v>44.444444444444443</v>
      </c>
      <c r="AB116" s="45">
        <f>(SUM(Брой_случаи!O103:O116)/Население!O$2)*100000</f>
        <v>12.584948401711554</v>
      </c>
      <c r="AC116" s="46">
        <f>((SUM(Брой_случаи!O110:O116)-SUM(Брой_случаи!O103:O109))/SUM(Брой_случаи!O103:O109)*100)</f>
        <v>50</v>
      </c>
      <c r="AD116" s="45">
        <f>(SUM(Брой_случаи!P103:P116)/Население!P$2)*100000</f>
        <v>15.234548570703117</v>
      </c>
      <c r="AE116" s="46">
        <f>((SUM(Брой_случаи!P110:P116)-SUM(Брой_случаи!P103:P109))/SUM(Брой_случаи!P103:P109)*100)</f>
        <v>-61.53846153846154</v>
      </c>
      <c r="AF116" s="45">
        <f>(SUM(Брой_случаи!Q103:Q116)/Население!Q$2)*100000</f>
        <v>10.347914895148628</v>
      </c>
      <c r="AG116" s="46">
        <f>((SUM(Брой_случаи!Q110:Q116)-SUM(Брой_случаи!Q103:Q109))/SUM(Брой_случаи!Q103:Q109)*100)</f>
        <v>2.9411764705882351</v>
      </c>
      <c r="AH116" s="45">
        <f>(SUM(Брой_случаи!R103:R116)/Население!R$2)*100000</f>
        <v>23.468033830073384</v>
      </c>
      <c r="AI116" s="46">
        <f>((SUM(Брой_случаи!R110:R116)-SUM(Брой_случаи!R103:R109))/SUM(Брой_случаи!R103:R109)*100)</f>
        <v>233.33333333333334</v>
      </c>
      <c r="AJ116" s="45">
        <f>(SUM(Брой_случаи!S103:S116)/Население!S$2)*100000</f>
        <v>4.6408665426008344</v>
      </c>
      <c r="AK116" s="46" t="e">
        <f>((SUM(Брой_случаи!S110:S116)-SUM(Брой_случаи!S103:S109))/SUM(Брой_случаи!S103:S109)*100)</f>
        <v>#DIV/0!</v>
      </c>
      <c r="AL116" s="45">
        <f>(SUM(Брой_случаи!T103:T116)/Население!T$2)*100000</f>
        <v>0</v>
      </c>
      <c r="AM116" s="46" t="e">
        <f>((SUM(Брой_случаи!T110:T116)-SUM(Брой_случаи!T103:T109))/SUM(Брой_случаи!T103:T109)*100)</f>
        <v>#DIV/0!</v>
      </c>
      <c r="AN116" s="45">
        <f>(SUM(Брой_случаи!U103:U116)/Население!U$2)*100000</f>
        <v>45.079540949060117</v>
      </c>
      <c r="AO116" s="46">
        <f>((SUM(Брой_случаи!U110:U116)-SUM(Брой_случаи!U103:U109))/SUM(Брой_случаи!U103:U109)*100)</f>
        <v>2.4390243902439024</v>
      </c>
      <c r="AP116" s="45">
        <f>(SUM(Брой_случаи!V103:V116)/Население!V$2)*100000</f>
        <v>66.646061121199239</v>
      </c>
      <c r="AQ116" s="46">
        <f>((SUM(Брой_случаи!V110:V116)-SUM(Брой_случаи!V103:V109))/SUM(Брой_случаи!V103:V109)*100)</f>
        <v>30</v>
      </c>
      <c r="AR116" s="45">
        <f>(SUM(Брой_случаи!W103:W116)/Население!W$2)*100000</f>
        <v>63.528197255052476</v>
      </c>
      <c r="AS116" s="46">
        <f>((SUM(Брой_случаи!W110:W116)-SUM(Брой_случаи!W103:W109))/SUM(Брой_случаи!W103:W109)*100)</f>
        <v>14.925373134328357</v>
      </c>
      <c r="AT116" s="45">
        <f>(SUM(Брой_случаи!X103:X116)/Население!X$2)*100000</f>
        <v>27.468599251951026</v>
      </c>
      <c r="AU116" s="46">
        <f>((SUM(Брой_случаи!X110:X116)-SUM(Брой_случаи!X103:X109))/SUM(Брой_случаи!X103:X109)*100)</f>
        <v>48.299319727891152</v>
      </c>
      <c r="AV116" s="45">
        <f>(SUM(Брой_случаи!Y103:Y116)/Население!Y$2)*100000</f>
        <v>11.167979170123422</v>
      </c>
      <c r="AW116" s="46">
        <f>((SUM(Брой_случаи!Y110:Y116)-SUM(Брой_случаи!Y103:Y109))/SUM(Брой_случаи!Y103:Y109)*100)</f>
        <v>50</v>
      </c>
      <c r="AX116" s="45">
        <f>(SUM(Брой_случаи!Z103:Z116)/Население!Z$2)*100000</f>
        <v>2.704798312205853</v>
      </c>
      <c r="AY116" s="46" t="e">
        <f>((SUM(Брой_случаи!Z110:Z116)-SUM(Брой_случаи!Z103:Z109))/SUM(Брой_случаи!Z103:Z109)*100)</f>
        <v>#DIV/0!</v>
      </c>
      <c r="AZ116" s="45">
        <f>(SUM(Брой_случаи!AA103:AA116)/Население!AA$2)*100000</f>
        <v>0.44381915257171006</v>
      </c>
      <c r="BA116" s="46" t="e">
        <f>((SUM(Брой_случаи!AA110:AA116)-SUM(Брой_случаи!AA103:AA109))/SUM(Брой_случаи!AA103:AA109)*100)</f>
        <v>#DIV/0!</v>
      </c>
      <c r="BB116" s="45">
        <f>(SUM(Брой_случаи!AB103:AB116)/Население!AB$2)*100000</f>
        <v>32.508620589567059</v>
      </c>
      <c r="BC116" s="46">
        <f>((SUM(Брой_случаи!AB110:AB116)-SUM(Брой_случаи!AB103:AB109))/SUM(Брой_случаи!AB103:AB109)*100)</f>
        <v>-66.666666666666657</v>
      </c>
      <c r="BD116" s="45">
        <f>(SUM(Брой_случаи!AC103:AC116)/Население!AC$2)*100000</f>
        <v>17.897473047257851</v>
      </c>
      <c r="BE116" s="46">
        <f>((SUM(Брой_случаи!AC110:AC116)-SUM(Брой_случаи!AC103:AC109))/SUM(Брой_случаи!AC103:AC109)*100)</f>
        <v>100</v>
      </c>
      <c r="BF116" s="45">
        <f>(SUM(Брой_случаи!AD103:AD116)/Население!AD$2)*100000</f>
        <v>32.72341768774659</v>
      </c>
      <c r="BG116" s="46">
        <f>((SUM(Брой_случаи!AD110:AD116)-SUM(Брой_случаи!AD103:AD109))/SUM(Брой_случаи!AD103:AD109)*100)</f>
        <v>37.850467289719624</v>
      </c>
      <c r="BH116" s="45">
        <f>(SUM(Брой_случаи!AE103:AE116)/Население!AE$2)*100000</f>
        <v>19.866267365721438</v>
      </c>
      <c r="BI116" s="46">
        <f>((SUM(Брой_случаи!AE110:AE116)-SUM(Брой_случаи!AE103:AE109))/SUM(Брой_случаи!AE103:AE109)*100)</f>
        <v>28.264462809917358</v>
      </c>
    </row>
    <row r="117" spans="1:61" x14ac:dyDescent="0.3">
      <c r="A117" s="74">
        <f t="shared" si="1"/>
        <v>44012</v>
      </c>
      <c r="B117" s="45">
        <f>(SUM(Брой_случаи!B104:B117)/Население!B$2)*100000</f>
        <v>11.562832431432403</v>
      </c>
      <c r="C117" s="46">
        <f>((SUM(Брой_случаи!B111:B117)-SUM(Брой_случаи!B104:B110))/SUM(Брой_случаи!B104:B110)*100)</f>
        <v>-33.333333333333329</v>
      </c>
      <c r="D117" s="45">
        <f>(SUM(Брой_случаи!C104:C117)/Население!C$2)*100000</f>
        <v>13.683065984142305</v>
      </c>
      <c r="E117" s="46">
        <f>((SUM(Брой_случаи!C111:C117)-SUM(Брой_случаи!C104:C110))/SUM(Брой_случаи!C104:C110)*100)</f>
        <v>422.22222222222223</v>
      </c>
      <c r="F117" s="45">
        <f>(SUM(Брой_случаи!D104:D117)/Население!D$2)*100000</f>
        <v>12.556263766666312</v>
      </c>
      <c r="G117" s="46">
        <f>((SUM(Брой_случаи!D111:D117)-SUM(Брой_случаи!D104:D110))/SUM(Брой_случаи!D104:D110)*100)</f>
        <v>291.66666666666663</v>
      </c>
      <c r="H117" s="45">
        <f>(SUM(Брой_случаи!E104:E117)/Население!E$2)*100000</f>
        <v>4.29981768773004</v>
      </c>
      <c r="I117" s="46">
        <f>((SUM(Брой_случаи!E111:E117)-SUM(Брой_случаи!E104:E110))/SUM(Брой_случаи!E104:E110)*100)</f>
        <v>300</v>
      </c>
      <c r="J117" s="45">
        <f>(SUM(Брой_случаи!F104:F117)/Население!F$2)*100000</f>
        <v>26.558821754089458</v>
      </c>
      <c r="K117" s="46">
        <f>((SUM(Брой_случаи!F111:F117)-SUM(Брой_случаи!F104:F110))/SUM(Брой_случаи!F104:F110)*100)</f>
        <v>-84.210526315789465</v>
      </c>
      <c r="L117" s="45">
        <f>(SUM(Брой_случаи!G104:G117)/Население!G$2)*100000</f>
        <v>8.152003511632282</v>
      </c>
      <c r="M117" s="46">
        <f>((SUM(Брой_случаи!G111:G117)-SUM(Брой_случаи!G104:G110))/SUM(Брой_случаи!G104:G110)*100)</f>
        <v>450</v>
      </c>
      <c r="N117" s="45">
        <f>(SUM(Брой_случаи!H104:H117)/Население!H$2)*100000</f>
        <v>2.8143117131653503</v>
      </c>
      <c r="O117" s="46">
        <f>((SUM(Брой_случаи!H111:H117)-SUM(Брой_случаи!H104:H110))/SUM(Брой_случаи!H104:H110)*100)</f>
        <v>100</v>
      </c>
      <c r="P117" s="45">
        <f>(SUM(Брой_случаи!I104:I117)/Население!I$2)*100000</f>
        <v>1.7461250574766165</v>
      </c>
      <c r="Q117" s="46">
        <f>((SUM(Брой_случаи!I111:I117)-SUM(Брой_случаи!I104:I110))/SUM(Брой_случаи!I104:I110)*100)</f>
        <v>-50</v>
      </c>
      <c r="R117" s="45">
        <f>(SUM(Брой_случаи!J104:J117)/Население!J$2)*100000</f>
        <v>15.170286465576092</v>
      </c>
      <c r="S117" s="46">
        <f>((SUM(Брой_случаи!J111:J117)-SUM(Брой_случаи!J104:J110))/SUM(Брой_случаи!J104:J110)*100)</f>
        <v>18.181818181818183</v>
      </c>
      <c r="T117" s="45">
        <f>(SUM(Брой_случаи!K104:K117)/Население!K$2)*100000</f>
        <v>120.60043621434376</v>
      </c>
      <c r="U117" s="46">
        <f>((SUM(Брой_случаи!K111:K117)-SUM(Брой_случаи!K104:K110))/SUM(Брой_случаи!K104:K110)*100)</f>
        <v>4.3478260869565215</v>
      </c>
      <c r="V117" s="45">
        <f>(SUM(Брой_случаи!L104:L117)/Население!L$2)*100000</f>
        <v>4.0801005336771494</v>
      </c>
      <c r="W117" s="46">
        <f>((SUM(Брой_случаи!L111:L117)-SUM(Брой_случаи!L104:L110))/SUM(Брой_случаи!L104:L110)*100)</f>
        <v>-75</v>
      </c>
      <c r="X117" s="45">
        <f>(SUM(Брой_случаи!M104:M117)/Население!M$2)*100000</f>
        <v>2.3621861245187046</v>
      </c>
      <c r="Y117" s="46" t="e">
        <f>((SUM(Брой_случаи!M111:M117)-SUM(Брой_случаи!M104:M110))/SUM(Брой_случаи!M104:M110)*100)</f>
        <v>#DIV/0!</v>
      </c>
      <c r="Z117" s="45">
        <f>(SUM(Брой_случаи!N104:N117)/Население!N$2)*100000</f>
        <v>37.582681900180397</v>
      </c>
      <c r="AA117" s="46">
        <f>((SUM(Брой_случаи!N111:N117)-SUM(Брой_случаи!N104:N110))/SUM(Брой_случаи!N104:N110)*100)</f>
        <v>56.756756756756758</v>
      </c>
      <c r="AB117" s="45">
        <f>(SUM(Брой_случаи!O104:O117)/Население!O$2)*100000</f>
        <v>12.584948401711554</v>
      </c>
      <c r="AC117" s="46">
        <f>((SUM(Брой_случаи!O111:O117)-SUM(Брой_случаи!O104:O110))/SUM(Брой_случаи!O104:O110)*100)</f>
        <v>14.285714285714285</v>
      </c>
      <c r="AD117" s="45">
        <f>(SUM(Брой_случаи!P104:P117)/Население!P$2)*100000</f>
        <v>13.541820951736103</v>
      </c>
      <c r="AE117" s="46">
        <f>((SUM(Брой_случаи!P111:P117)-SUM(Брой_случаи!P104:P110))/SUM(Брой_случаи!P104:P110)*100)</f>
        <v>-31.578947368421051</v>
      </c>
      <c r="AF117" s="45">
        <f>(SUM(Брой_случаи!Q104:Q117)/Население!Q$2)*100000</f>
        <v>11.24773358168329</v>
      </c>
      <c r="AG117" s="46">
        <f>((SUM(Брой_случаи!Q111:Q117)-SUM(Брой_случаи!Q104:Q110))/SUM(Брой_случаи!Q104:Q110)*100)</f>
        <v>20.588235294117645</v>
      </c>
      <c r="AH117" s="45">
        <f>(SUM(Брой_случаи!R104:R117)/Население!R$2)*100000</f>
        <v>24.370650515845433</v>
      </c>
      <c r="AI117" s="46">
        <f>((SUM(Брой_случаи!R111:R117)-SUM(Брой_случаи!R104:R110))/SUM(Брой_случаи!R104:R110)*100)</f>
        <v>185.71428571428572</v>
      </c>
      <c r="AJ117" s="45">
        <f>(SUM(Брой_случаи!S104:S117)/Население!S$2)*100000</f>
        <v>4.6408665426008344</v>
      </c>
      <c r="AK117" s="46" t="e">
        <f>((SUM(Брой_случаи!S111:S117)-SUM(Брой_случаи!S104:S110))/SUM(Брой_случаи!S104:S110)*100)</f>
        <v>#DIV/0!</v>
      </c>
      <c r="AL117" s="45">
        <f>(SUM(Брой_случаи!T104:T117)/Население!T$2)*100000</f>
        <v>0</v>
      </c>
      <c r="AM117" s="46" t="e">
        <f>((SUM(Брой_случаи!T111:T117)-SUM(Брой_случаи!T104:T110))/SUM(Брой_случаи!T104:T110)*100)</f>
        <v>#DIV/0!</v>
      </c>
      <c r="AN117" s="45">
        <f>(SUM(Брой_случаи!U104:U117)/Население!U$2)*100000</f>
        <v>42.363905952128789</v>
      </c>
      <c r="AO117" s="46">
        <f>((SUM(Брой_случаи!U111:U117)-SUM(Брой_случаи!U104:U110))/SUM(Брой_случаи!U104:U110)*100)</f>
        <v>0</v>
      </c>
      <c r="AP117" s="45">
        <f>(SUM(Брой_случаи!V104:V117)/Население!V$2)*100000</f>
        <v>124.59915774832902</v>
      </c>
      <c r="AQ117" s="46">
        <f>((SUM(Брой_случаи!V111:V117)-SUM(Брой_случаи!V104:V110))/SUM(Брой_случаи!V104:V110)*100)</f>
        <v>229.99999999999997</v>
      </c>
      <c r="AR117" s="45">
        <f>(SUM(Брой_случаи!W104:W117)/Население!W$2)*100000</f>
        <v>63.969365291545898</v>
      </c>
      <c r="AS117" s="46">
        <f>((SUM(Брой_случаи!W111:W117)-SUM(Брой_случаи!W104:W110))/SUM(Брой_случаи!W104:W110)*100)</f>
        <v>-14.102564102564102</v>
      </c>
      <c r="AT117" s="45">
        <f>(SUM(Брой_случаи!X104:X117)/Население!X$2)*100000</f>
        <v>27.844881433484595</v>
      </c>
      <c r="AU117" s="46">
        <f>((SUM(Брой_случаи!X111:X117)-SUM(Брой_случаи!X104:X110))/SUM(Брой_случаи!X104:X110)*100)</f>
        <v>26.993865030674847</v>
      </c>
      <c r="AV117" s="45">
        <f>(SUM(Брой_случаи!Y104:Y117)/Население!Y$2)*100000</f>
        <v>10.210723812684272</v>
      </c>
      <c r="AW117" s="46">
        <f>((SUM(Брой_случаи!Y111:Y117)-SUM(Брой_случаи!Y104:Y110))/SUM(Брой_случаи!Y104:Y110)*100)</f>
        <v>0</v>
      </c>
      <c r="AX117" s="45">
        <f>(SUM(Брой_случаи!Z104:Z117)/Население!Z$2)*100000</f>
        <v>3.6063977496078041</v>
      </c>
      <c r="AY117" s="46">
        <f>((SUM(Брой_случаи!Z111:Z117)-SUM(Брой_случаи!Z104:Z110))/SUM(Брой_случаи!Z104:Z110)*100)</f>
        <v>200</v>
      </c>
      <c r="AZ117" s="45">
        <f>(SUM(Брой_случаи!AA104:AA117)/Население!AA$2)*100000</f>
        <v>1.3314574577151304</v>
      </c>
      <c r="BA117" s="46" t="e">
        <f>((SUM(Брой_случаи!AA111:AA117)-SUM(Брой_случаи!AA104:AA110))/SUM(Брой_случаи!AA104:AA110)*100)</f>
        <v>#DIV/0!</v>
      </c>
      <c r="BB117" s="45">
        <f>(SUM(Брой_случаи!AB104:AB117)/Население!AB$2)*100000</f>
        <v>35.411175999349823</v>
      </c>
      <c r="BC117" s="46">
        <f>((SUM(Брой_случаи!AB111:AB117)-SUM(Брой_случаи!AB104:AB110))/SUM(Брой_случаи!AB104:AB110)*100)</f>
        <v>-43.589743589743591</v>
      </c>
      <c r="BD117" s="45">
        <f>(SUM(Брой_случаи!AC104:AC117)/Население!AC$2)*100000</f>
        <v>17.045212425959861</v>
      </c>
      <c r="BE117" s="46">
        <f>((SUM(Брой_случаи!AC111:AC117)-SUM(Брой_случаи!AC104:AC110))/SUM(Брой_случаи!AC104:AC110)*100)</f>
        <v>-18.181818181818183</v>
      </c>
      <c r="BF117" s="45">
        <f>(SUM(Брой_случаи!AD104:AD117)/Население!AD$2)*100000</f>
        <v>33.109155420804505</v>
      </c>
      <c r="BG117" s="46">
        <f>((SUM(Брой_случаи!AD111:AD117)-SUM(Брой_случаи!AD104:AD110))/SUM(Брой_случаи!AD104:AD110)*100)</f>
        <v>13.692946058091287</v>
      </c>
      <c r="BH117" s="45">
        <f>(SUM(Брой_случаи!AE104:AE117)/Население!AE$2)*100000</f>
        <v>21.146569896893929</v>
      </c>
      <c r="BI117" s="46">
        <f>((SUM(Брой_случаи!AE111:AE117)-SUM(Брой_случаи!AE104:AE110))/SUM(Брой_случаи!AE104:AE110)*100)</f>
        <v>32.227488151658768</v>
      </c>
    </row>
    <row r="118" spans="1:61" x14ac:dyDescent="0.3">
      <c r="A118" s="74">
        <f t="shared" si="1"/>
        <v>44013</v>
      </c>
      <c r="B118" s="45">
        <f>(SUM(Брой_случаи!B105:B118)/Население!B$2)*100000</f>
        <v>13.214665635922747</v>
      </c>
      <c r="C118" s="46">
        <f>((SUM(Брой_случаи!B112:B118)-SUM(Брой_случаи!B105:B111))/SUM(Брой_случаи!B105:B111)*100)</f>
        <v>-18.181818181818183</v>
      </c>
      <c r="D118" s="45">
        <f>(SUM(Брой_случаи!C105:C118)/Население!C$2)*100000</f>
        <v>14.660427840152467</v>
      </c>
      <c r="E118" s="46">
        <f>((SUM(Брой_случаи!C112:C118)-SUM(Брой_случаи!C105:C111))/SUM(Брой_случаи!C105:C111)*100)</f>
        <v>133.33333333333331</v>
      </c>
      <c r="F118" s="45">
        <f>(SUM(Брой_случаи!D105:D118)/Население!D$2)*100000</f>
        <v>12.981899826553306</v>
      </c>
      <c r="G118" s="46">
        <f>((SUM(Брой_случаи!D112:D118)-SUM(Брой_случаи!D105:D111))/SUM(Брой_случаи!D105:D111)*100)</f>
        <v>77.272727272727266</v>
      </c>
      <c r="H118" s="45">
        <f>(SUM(Брой_случаи!E105:E118)/Население!E$2)*100000</f>
        <v>5.1597812252760482</v>
      </c>
      <c r="I118" s="46">
        <f>((SUM(Брой_случаи!E112:E118)-SUM(Брой_случаи!E105:E111))/SUM(Брой_случаи!E105:E111)*100)</f>
        <v>400</v>
      </c>
      <c r="J118" s="45">
        <f>(SUM(Брой_случаи!F105:F118)/Население!F$2)*100000</f>
        <v>24.144383412808594</v>
      </c>
      <c r="K118" s="46">
        <f>((SUM(Брой_случаи!F112:F118)-SUM(Брой_случаи!F105:F111))/SUM(Брой_случаи!F105:F111)*100)</f>
        <v>-88.888888888888886</v>
      </c>
      <c r="L118" s="45">
        <f>(SUM(Брой_случаи!G105:G118)/Население!G$2)*100000</f>
        <v>8.152003511632282</v>
      </c>
      <c r="M118" s="46">
        <f>((SUM(Брой_случаи!G112:G118)-SUM(Брой_случаи!G105:G111))/SUM(Брой_случаи!G105:G111)*100)</f>
        <v>450</v>
      </c>
      <c r="N118" s="45">
        <f>(SUM(Брой_случаи!H105:H118)/Население!H$2)*100000</f>
        <v>2.8143117131653503</v>
      </c>
      <c r="O118" s="46">
        <f>((SUM(Брой_случаи!H112:H118)-SUM(Брой_случаи!H105:H111))/SUM(Брой_случаи!H105:H111)*100)</f>
        <v>100</v>
      </c>
      <c r="P118" s="45">
        <f>(SUM(Брой_случаи!I105:I118)/Население!I$2)*100000</f>
        <v>1.1640833716510777</v>
      </c>
      <c r="Q118" s="46">
        <f>((SUM(Брой_случаи!I112:I118)-SUM(Брой_случаи!I105:I111))/SUM(Брой_случаи!I105:I111)*100)</f>
        <v>0</v>
      </c>
      <c r="R118" s="45">
        <f>(SUM(Брой_случаи!J105:J118)/Население!J$2)*100000</f>
        <v>12.641905387980074</v>
      </c>
      <c r="S118" s="46">
        <f>((SUM(Брой_случаи!J112:J118)-SUM(Брой_случаи!J105:J111))/SUM(Брой_случаи!J105:J111)*100)</f>
        <v>50</v>
      </c>
      <c r="T118" s="45">
        <f>(SUM(Брой_случаи!K105:K118)/Население!K$2)*100000</f>
        <v>119.74511397168884</v>
      </c>
      <c r="U118" s="46">
        <f>((SUM(Брой_случаи!K112:K118)-SUM(Брой_случаи!K105:K111))/SUM(Брой_случаи!K105:K111)*100)</f>
        <v>-8.2191780821917799</v>
      </c>
      <c r="V118" s="45">
        <f>(SUM(Брой_случаи!L105:L118)/Население!L$2)*100000</f>
        <v>4.0801005336771494</v>
      </c>
      <c r="W118" s="46">
        <f>((SUM(Брой_случаи!L112:L118)-SUM(Брой_случаи!L105:L111))/SUM(Брой_случаи!L105:L111)*100)</f>
        <v>-100</v>
      </c>
      <c r="X118" s="45">
        <f>(SUM(Брой_случаи!M105:M118)/Население!M$2)*100000</f>
        <v>3.1495814993582729</v>
      </c>
      <c r="Y118" s="46" t="e">
        <f>((SUM(Брой_случаи!M112:M118)-SUM(Брой_случаи!M105:M111))/SUM(Брой_случаи!M105:M111)*100)</f>
        <v>#DIV/0!</v>
      </c>
      <c r="Z118" s="45">
        <f>(SUM(Брой_случаи!N105:N118)/Население!N$2)*100000</f>
        <v>36.395860366490489</v>
      </c>
      <c r="AA118" s="46">
        <f>((SUM(Брой_случаи!N112:N118)-SUM(Брой_случаи!N105:N111))/SUM(Брой_случаи!N105:N111)*100)</f>
        <v>48.648648648648653</v>
      </c>
      <c r="AB118" s="45">
        <f>(SUM(Брой_случаи!O105:O118)/Население!O$2)*100000</f>
        <v>14.262941521939759</v>
      </c>
      <c r="AC118" s="46">
        <f>((SUM(Брой_случаи!O112:O118)-SUM(Брой_случаи!O105:O111))/SUM(Брой_случаи!O105:O111)*100)</f>
        <v>-45.454545454545453</v>
      </c>
      <c r="AD118" s="45">
        <f>(SUM(Брой_случаи!P105:P118)/Население!P$2)*100000</f>
        <v>11.425911428027337</v>
      </c>
      <c r="AE118" s="46">
        <f>((SUM(Брой_случаи!P112:P118)-SUM(Брой_случаи!P105:P111))/SUM(Брой_случаи!P105:P111)*100)</f>
        <v>-31.25</v>
      </c>
      <c r="AF118" s="45">
        <f>(SUM(Брой_случаи!Q105:Q118)/Население!Q$2)*100000</f>
        <v>11.997582487128843</v>
      </c>
      <c r="AG118" s="46">
        <f>((SUM(Брой_случаи!Q112:Q118)-SUM(Брой_случаи!Q105:Q111))/SUM(Брой_случаи!Q105:Q111)*100)</f>
        <v>10.526315789473683</v>
      </c>
      <c r="AH118" s="45">
        <f>(SUM(Брой_случаи!R105:R118)/Население!R$2)*100000</f>
        <v>24.370650515845433</v>
      </c>
      <c r="AI118" s="46">
        <f>((SUM(Брой_случаи!R112:R118)-SUM(Брой_случаи!R105:R111))/SUM(Брой_случаи!R105:R111)*100)</f>
        <v>185.71428571428572</v>
      </c>
      <c r="AJ118" s="45">
        <f>(SUM(Брой_случаи!S105:S118)/Население!S$2)*100000</f>
        <v>6.0331265053810847</v>
      </c>
      <c r="AK118" s="46" t="e">
        <f>((SUM(Брой_случаи!S112:S118)-SUM(Брой_случаи!S105:S111))/SUM(Брой_случаи!S105:S111)*100)</f>
        <v>#DIV/0!</v>
      </c>
      <c r="AL118" s="45">
        <f>(SUM(Брой_случаи!T105:T118)/Население!T$2)*100000</f>
        <v>0</v>
      </c>
      <c r="AM118" s="46" t="e">
        <f>((SUM(Брой_случаи!T112:T118)-SUM(Брой_случаи!T105:T111))/SUM(Брой_случаи!T105:T111)*100)</f>
        <v>#DIV/0!</v>
      </c>
      <c r="AN118" s="45">
        <f>(SUM(Брой_случаи!U105:U118)/Население!U$2)*100000</f>
        <v>41.277651953356255</v>
      </c>
      <c r="AO118" s="46">
        <f>((SUM(Брой_случаи!U112:U118)-SUM(Брой_случаи!U105:U111))/SUM(Брой_случаи!U105:U111)*100)</f>
        <v>-27.27272727272727</v>
      </c>
      <c r="AP118" s="45">
        <f>(SUM(Брой_случаи!V105:V118)/Население!V$2)*100000</f>
        <v>156.4733608932504</v>
      </c>
      <c r="AQ118" s="46">
        <f>((SUM(Брой_случаи!V112:V118)-SUM(Брой_случаи!V105:V111))/SUM(Брой_случаи!V105:V111)*100)</f>
        <v>378.57142857142856</v>
      </c>
      <c r="AR118" s="45">
        <f>(SUM(Брой_случаи!W105:W118)/Население!W$2)*100000</f>
        <v>67.939877619986675</v>
      </c>
      <c r="AS118" s="46">
        <f>((SUM(Брой_случаи!W112:W118)-SUM(Брой_случаи!W105:W111))/SUM(Брой_случаи!W105:W111)*100)</f>
        <v>-28.888888888888886</v>
      </c>
      <c r="AT118" s="45">
        <f>(SUM(Брой_случаи!X105:X118)/Население!X$2)*100000</f>
        <v>30.102574522686055</v>
      </c>
      <c r="AU118" s="46">
        <f>((SUM(Брой_случаи!X112:X118)-SUM(Брой_случаи!X105:X111))/SUM(Брой_случаи!X105:X111)*100)</f>
        <v>28.571428571428569</v>
      </c>
      <c r="AV118" s="45">
        <f>(SUM(Брой_случаи!Y105:Y118)/Население!Y$2)*100000</f>
        <v>11.167979170123422</v>
      </c>
      <c r="AW118" s="46">
        <f>((SUM(Брой_случаи!Y112:Y118)-SUM(Брой_случаи!Y105:Y111))/SUM(Брой_случаи!Y105:Y111)*100)</f>
        <v>5.8823529411764701</v>
      </c>
      <c r="AX118" s="45">
        <f>(SUM(Брой_случаи!Z105:Z118)/Население!Z$2)*100000</f>
        <v>3.6063977496078041</v>
      </c>
      <c r="AY118" s="46">
        <f>((SUM(Брой_случаи!Z112:Z118)-SUM(Брой_случаи!Z105:Z111))/SUM(Брой_случаи!Z105:Z111)*100)</f>
        <v>200</v>
      </c>
      <c r="AZ118" s="45">
        <f>(SUM(Брой_случаи!AA105:AA118)/Население!AA$2)*100000</f>
        <v>1.3314574577151304</v>
      </c>
      <c r="BA118" s="46" t="e">
        <f>((SUM(Брой_случаи!AA112:AA118)-SUM(Брой_случаи!AA105:AA111))/SUM(Брой_случаи!AA105:AA111)*100)</f>
        <v>#DIV/0!</v>
      </c>
      <c r="BB118" s="45">
        <f>(SUM(Брой_случаи!AB105:AB118)/Население!AB$2)*100000</f>
        <v>20.31788786847941</v>
      </c>
      <c r="BC118" s="46">
        <f>((SUM(Брой_случаи!AB112:AB118)-SUM(Брой_случаи!AB105:AB111))/SUM(Брой_случаи!AB105:AB111)*100)</f>
        <v>18.75</v>
      </c>
      <c r="BD118" s="45">
        <f>(SUM(Брой_случаи!AC105:AC118)/Население!AC$2)*100000</f>
        <v>17.897473047257851</v>
      </c>
      <c r="BE118" s="46">
        <f>((SUM(Брой_случаи!AC112:AC118)-SUM(Брой_случаи!AC105:AC111))/SUM(Брой_случаи!AC105:AC111)*100)</f>
        <v>33.333333333333329</v>
      </c>
      <c r="BF118" s="45">
        <f>(SUM(Брой_случаи!AD105:AD118)/Население!AD$2)*100000</f>
        <v>35.61645068568096</v>
      </c>
      <c r="BG118" s="46">
        <f>((SUM(Брой_случаи!AD112:AD118)-SUM(Брой_случаи!AD105:AD111))/SUM(Брой_случаи!AD105:AD111)*100)</f>
        <v>9.0566037735849054</v>
      </c>
      <c r="BH118" s="45">
        <f>(SUM(Брой_случаи!AE105:AE118)/Население!AE$2)*100000</f>
        <v>21.952153512013698</v>
      </c>
      <c r="BI118" s="46">
        <f>((SUM(Брой_случаи!AE112:AE118)-SUM(Брой_случаи!AE105:AE111))/SUM(Брой_случаи!AE105:AE111)*100)</f>
        <v>30.862329803328294</v>
      </c>
    </row>
    <row r="119" spans="1:61" x14ac:dyDescent="0.3">
      <c r="A119" s="74">
        <f t="shared" si="1"/>
        <v>44014</v>
      </c>
      <c r="B119" s="45">
        <f>(SUM(Брой_случаи!B106:B119)/Население!B$2)*100000</f>
        <v>15.857598763107298</v>
      </c>
      <c r="C119" s="46">
        <f>((SUM(Брой_случаи!B113:B119)-SUM(Брой_случаи!B106:B112))/SUM(Брой_случаи!B106:B112)*100)</f>
        <v>40</v>
      </c>
      <c r="D119" s="45">
        <f>(SUM(Брой_случаи!C106:C119)/Население!C$2)*100000</f>
        <v>16.370811088170257</v>
      </c>
      <c r="E119" s="46">
        <f>((SUM(Брой_случаи!C113:C119)-SUM(Брой_случаи!C106:C112))/SUM(Брой_случаи!C106:C112)*100)</f>
        <v>91.304347826086953</v>
      </c>
      <c r="F119" s="45">
        <f>(SUM(Брой_случаи!D106:D119)/Население!D$2)*100000</f>
        <v>15.322898155931771</v>
      </c>
      <c r="G119" s="46">
        <f>((SUM(Брой_случаи!D113:D119)-SUM(Брой_случаи!D106:D112))/SUM(Брой_случаи!D106:D112)*100)</f>
        <v>113.04347826086956</v>
      </c>
      <c r="H119" s="45">
        <f>(SUM(Брой_случаи!E106:E119)/Население!E$2)*100000</f>
        <v>5.1597812252760482</v>
      </c>
      <c r="I119" s="46">
        <f>((SUM(Брой_случаи!E113:E119)-SUM(Брой_случаи!E106:E112))/SUM(Брой_случаи!E106:E112)*100)</f>
        <v>100</v>
      </c>
      <c r="J119" s="45">
        <f>(SUM(Брой_случаи!F106:F119)/Население!F$2)*100000</f>
        <v>24.144383412808594</v>
      </c>
      <c r="K119" s="46">
        <f>((SUM(Брой_случаи!F113:F119)-SUM(Брой_случаи!F106:F112))/SUM(Брой_случаи!F106:F112)*100)</f>
        <v>-88.888888888888886</v>
      </c>
      <c r="L119" s="45">
        <f>(SUM(Брой_случаи!G106:G119)/Население!G$2)*100000</f>
        <v>10.660312284442215</v>
      </c>
      <c r="M119" s="46">
        <f>((SUM(Брой_случаи!G113:G119)-SUM(Брой_случаи!G106:G112))/SUM(Брой_случаи!G106:G112)*100)</f>
        <v>225</v>
      </c>
      <c r="N119" s="45">
        <f>(SUM(Брой_случаи!H106:H119)/Население!H$2)*100000</f>
        <v>4.6905195219422504</v>
      </c>
      <c r="O119" s="46">
        <f>((SUM(Брой_случаи!H113:H119)-SUM(Брой_случаи!H106:H112))/SUM(Брой_случаи!H106:H112)*100)</f>
        <v>300</v>
      </c>
      <c r="P119" s="45">
        <f>(SUM(Брой_случаи!I106:I119)/Население!I$2)*100000</f>
        <v>1.7461250574766165</v>
      </c>
      <c r="Q119" s="46">
        <f>((SUM(Брой_случаи!I113:I119)-SUM(Брой_случаи!I106:I112))/SUM(Брой_случаи!I106:I112)*100)</f>
        <v>100</v>
      </c>
      <c r="R119" s="45">
        <f>(SUM(Брой_случаи!J106:J119)/Население!J$2)*100000</f>
        <v>11.37771484918207</v>
      </c>
      <c r="S119" s="46">
        <f>((SUM(Брой_случаи!J113:J119)-SUM(Брой_случаи!J106:J112))/SUM(Брой_случаи!J106:J112)*100)</f>
        <v>25</v>
      </c>
      <c r="T119" s="45">
        <f>(SUM(Брой_случаи!K106:K119)/Население!K$2)*100000</f>
        <v>123.16640294230852</v>
      </c>
      <c r="U119" s="46">
        <f>((SUM(Брой_случаи!K113:K119)-SUM(Брой_случаи!K106:K112))/SUM(Брой_случаи!K106:K112)*100)</f>
        <v>-24.390243902439025</v>
      </c>
      <c r="V119" s="45">
        <f>(SUM(Брой_случаи!L106:L119)/Население!L$2)*100000</f>
        <v>0.81602010673542991</v>
      </c>
      <c r="W119" s="46">
        <f>((SUM(Брой_случаи!L113:L119)-SUM(Брой_случаи!L106:L112))/SUM(Брой_случаи!L106:L112)*100)</f>
        <v>-100</v>
      </c>
      <c r="X119" s="45">
        <f>(SUM(Брой_случаи!M106:M119)/Население!M$2)*100000</f>
        <v>3.1495814993582729</v>
      </c>
      <c r="Y119" s="46">
        <f>((SUM(Брой_случаи!M113:M119)-SUM(Брой_случаи!M106:M112))/SUM(Брой_случаи!M106:M112)*100)</f>
        <v>-66.666666666666657</v>
      </c>
      <c r="Z119" s="45">
        <f>(SUM(Брой_случаи!N106:N119)/Население!N$2)*100000</f>
        <v>36.000253188593852</v>
      </c>
      <c r="AA119" s="46">
        <f>((SUM(Брой_случаи!N113:N119)-SUM(Брой_случаи!N106:N112))/SUM(Брой_случаи!N106:N112)*100)</f>
        <v>33.333333333333329</v>
      </c>
      <c r="AB119" s="45">
        <f>(SUM(Брой_случаи!O106:O119)/Население!O$2)*100000</f>
        <v>13.423944961825656</v>
      </c>
      <c r="AC119" s="46">
        <f>((SUM(Брой_случаи!O113:O119)-SUM(Брой_случаи!O106:O112))/SUM(Брой_случаи!O106:O112)*100)</f>
        <v>-40</v>
      </c>
      <c r="AD119" s="45">
        <f>(SUM(Брой_случаи!P106:P119)/Население!P$2)*100000</f>
        <v>9.3100019043185718</v>
      </c>
      <c r="AE119" s="46">
        <f>((SUM(Брой_случаи!P113:P119)-SUM(Брой_случаи!P106:P112))/SUM(Брой_случаи!P106:P112)*100)</f>
        <v>20</v>
      </c>
      <c r="AF119" s="45">
        <f>(SUM(Брой_случаи!Q106:Q119)/Население!Q$2)*100000</f>
        <v>15.146947890000165</v>
      </c>
      <c r="AG119" s="46">
        <f>((SUM(Брой_случаи!Q113:Q119)-SUM(Брой_случаи!Q106:Q112))/SUM(Брой_случаи!Q106:Q112)*100)</f>
        <v>174.07407407407408</v>
      </c>
      <c r="AH119" s="45">
        <f>(SUM(Брой_случаи!R106:R119)/Население!R$2)*100000</f>
        <v>26.175883887389542</v>
      </c>
      <c r="AI119" s="46">
        <f>((SUM(Брой_случаи!R113:R119)-SUM(Брой_случаи!R106:R112))/SUM(Брой_случаи!R106:R112)*100)</f>
        <v>214.28571428571428</v>
      </c>
      <c r="AJ119" s="45">
        <f>(SUM(Брой_случаи!S106:S119)/Население!S$2)*100000</f>
        <v>8.8176464309415863</v>
      </c>
      <c r="AK119" s="46">
        <f>((SUM(Брой_случаи!S113:S119)-SUM(Брой_случаи!S106:S112))/SUM(Брой_случаи!S106:S112)*100)</f>
        <v>1700</v>
      </c>
      <c r="AL119" s="45">
        <f>(SUM(Брой_случаи!T106:T119)/Население!T$2)*100000</f>
        <v>0</v>
      </c>
      <c r="AM119" s="46" t="e">
        <f>((SUM(Брой_случаи!T113:T119)-SUM(Брой_случаи!T106:T112))/SUM(Брой_случаи!T106:T112)*100)</f>
        <v>#DIV/0!</v>
      </c>
      <c r="AN119" s="45">
        <f>(SUM(Брой_случаи!U106:U119)/Население!U$2)*100000</f>
        <v>41.277651953356255</v>
      </c>
      <c r="AO119" s="46">
        <f>((SUM(Брой_случаи!U113:U119)-SUM(Брой_случаи!U106:U112))/SUM(Брой_случаи!U106:U112)*100)</f>
        <v>-41.666666666666671</v>
      </c>
      <c r="AP119" s="45">
        <f>(SUM(Брой_случаи!V106:V119)/Население!V$2)*100000</f>
        <v>158.40513078082139</v>
      </c>
      <c r="AQ119" s="46">
        <f>((SUM(Брой_случаи!V113:V119)-SUM(Брой_случаи!V106:V112))/SUM(Брой_случаи!V106:V112)*100)</f>
        <v>190.47619047619045</v>
      </c>
      <c r="AR119" s="45">
        <f>(SUM(Брой_случаи!W106:W119)/Население!W$2)*100000</f>
        <v>67.498709583493266</v>
      </c>
      <c r="AS119" s="46">
        <f>((SUM(Брой_случаи!W113:W119)-SUM(Брой_случаи!W106:W112))/SUM(Брой_случаи!W106:W112)*100)</f>
        <v>-38.94736842105263</v>
      </c>
      <c r="AT119" s="45">
        <f>(SUM(Брой_случаи!X106:X119)/Население!X$2)*100000</f>
        <v>31.758216121433783</v>
      </c>
      <c r="AU119" s="46">
        <f>((SUM(Брой_случаи!X113:X119)-SUM(Брой_случаи!X106:X112))/SUM(Брой_случаи!X106:X112)*100)</f>
        <v>23.280423280423278</v>
      </c>
      <c r="AV119" s="45">
        <f>(SUM(Брой_случаи!Y106:Y119)/Население!Y$2)*100000</f>
        <v>10.848894050977039</v>
      </c>
      <c r="AW119" s="46">
        <f>((SUM(Брой_случаи!Y113:Y119)-SUM(Брой_случаи!Y106:Y112))/SUM(Брой_случаи!Y106:Y112)*100)</f>
        <v>42.857142857142854</v>
      </c>
      <c r="AX119" s="45">
        <f>(SUM(Брой_случаи!Z106:Z119)/Население!Z$2)*100000</f>
        <v>3.6063977496078041</v>
      </c>
      <c r="AY119" s="46">
        <f>((SUM(Брой_случаи!Z113:Z119)-SUM(Брой_случаи!Z106:Z112))/SUM(Брой_случаи!Z106:Z112)*100)</f>
        <v>200</v>
      </c>
      <c r="AZ119" s="45">
        <f>(SUM(Брой_случаи!AA106:AA119)/Население!AA$2)*100000</f>
        <v>1.3314574577151304</v>
      </c>
      <c r="BA119" s="46" t="e">
        <f>((SUM(Брой_случаи!AA113:AA119)-SUM(Брой_случаи!AA106:AA112))/SUM(Брой_случаи!AA106:AA112)*100)</f>
        <v>#DIV/0!</v>
      </c>
      <c r="BB119" s="45">
        <f>(SUM(Брой_случаи!AB106:AB119)/Население!AB$2)*100000</f>
        <v>19.737376786522855</v>
      </c>
      <c r="BC119" s="46">
        <f>((SUM(Брой_случаи!AB113:AB119)-SUM(Брой_случаи!AB106:AB112))/SUM(Брой_случаи!AB106:AB112)*100)</f>
        <v>-11.111111111111111</v>
      </c>
      <c r="BD119" s="45">
        <f>(SUM(Брой_случаи!AC106:AC119)/Население!AC$2)*100000</f>
        <v>19.601994289853838</v>
      </c>
      <c r="BE119" s="46">
        <f>((SUM(Брой_случаи!AC113:AC119)-SUM(Брой_случаи!AC106:AC112))/SUM(Брой_случаи!AC106:AC112)*100)</f>
        <v>9.0909090909090917</v>
      </c>
      <c r="BF119" s="45">
        <f>(SUM(Брой_случаи!AD106:AD119)/Население!AD$2)*100000</f>
        <v>36.966532751383674</v>
      </c>
      <c r="BG119" s="46">
        <f>((SUM(Брой_случаи!AD113:AD119)-SUM(Брой_случаи!AD106:AD112))/SUM(Брой_случаи!AD106:AD112)*100)</f>
        <v>2.464788732394366</v>
      </c>
      <c r="BH119" s="45">
        <f>(SUM(Брой_случаи!AE106:AE119)/Население!AE$2)*100000</f>
        <v>23.045445561104813</v>
      </c>
      <c r="BI119" s="46">
        <f>((SUM(Брой_случаи!AE113:AE119)-SUM(Брой_случаи!AE106:AE112))/SUM(Брой_случаи!AE106:AE112)*100)</f>
        <v>28.857142857142858</v>
      </c>
    </row>
    <row r="120" spans="1:61" x14ac:dyDescent="0.3">
      <c r="A120" s="74">
        <f t="shared" si="1"/>
        <v>44015</v>
      </c>
      <c r="B120" s="45">
        <f>(SUM(Брой_случаи!B107:B120)/Население!B$2)*100000</f>
        <v>16.187965404005364</v>
      </c>
      <c r="C120" s="46">
        <f>((SUM(Брой_случаи!B114:B120)-SUM(Брой_случаи!B107:B113))/SUM(Брой_случаи!B107:B113)*100)</f>
        <v>22.727272727272727</v>
      </c>
      <c r="D120" s="45">
        <f>(SUM(Брой_случаи!C107:C120)/Население!C$2)*100000</f>
        <v>18.081194336188045</v>
      </c>
      <c r="E120" s="46">
        <f>((SUM(Брой_случаи!C114:C120)-SUM(Брой_случаи!C107:C113))/SUM(Брой_случаи!C107:C113)*100)</f>
        <v>84.615384615384613</v>
      </c>
      <c r="F120" s="45">
        <f>(SUM(Брой_случаи!D107:D120)/Население!D$2)*100000</f>
        <v>18.302350575140725</v>
      </c>
      <c r="G120" s="46">
        <f>((SUM(Брой_случаи!D114:D120)-SUM(Брой_случаи!D107:D113))/SUM(Брой_случаи!D107:D113)*100)</f>
        <v>86.666666666666671</v>
      </c>
      <c r="H120" s="45">
        <f>(SUM(Брой_случаи!E107:E120)/Население!E$2)*100000</f>
        <v>11.179525988098105</v>
      </c>
      <c r="I120" s="46">
        <f>((SUM(Брой_случаи!E114:E120)-SUM(Брой_случаи!E107:E113))/SUM(Брой_случаи!E107:E113)*100)</f>
        <v>233.33333333333334</v>
      </c>
      <c r="J120" s="45">
        <f>(SUM(Брой_случаи!F107:F120)/Население!F$2)*100000</f>
        <v>15.693849218325587</v>
      </c>
      <c r="K120" s="46">
        <f>((SUM(Брой_случаи!F114:F120)-SUM(Брой_случаи!F107:F113))/SUM(Брой_случаи!F107:F113)*100)</f>
        <v>-91.666666666666657</v>
      </c>
      <c r="L120" s="45">
        <f>(SUM(Брой_случаи!G107:G120)/Население!G$2)*100000</f>
        <v>10.660312284442215</v>
      </c>
      <c r="M120" s="46">
        <f>((SUM(Брой_случаи!G114:G120)-SUM(Брой_случаи!G107:G113))/SUM(Брой_случаи!G107:G113)*100)</f>
        <v>140</v>
      </c>
      <c r="N120" s="45">
        <f>(SUM(Брой_случаи!H107:H120)/Население!H$2)*100000</f>
        <v>4.6905195219422504</v>
      </c>
      <c r="O120" s="46">
        <f>((SUM(Брой_случаи!H114:H120)-SUM(Брой_случаи!H107:H113))/SUM(Брой_случаи!H107:H113)*100)</f>
        <v>-33.333333333333329</v>
      </c>
      <c r="P120" s="45">
        <f>(SUM(Брой_случаи!I107:I120)/Население!I$2)*100000</f>
        <v>1.1640833716510777</v>
      </c>
      <c r="Q120" s="46">
        <f>((SUM(Брой_случаи!I114:I120)-SUM(Брой_случаи!I107:I113))/SUM(Брой_случаи!I107:I113)*100)</f>
        <v>0</v>
      </c>
      <c r="R120" s="45">
        <f>(SUM(Брой_случаи!J107:J120)/Население!J$2)*100000</f>
        <v>11.37771484918207</v>
      </c>
      <c r="S120" s="46">
        <f>((SUM(Брой_случаи!J114:J120)-SUM(Брой_случаи!J107:J113))/SUM(Брой_случаи!J107:J113)*100)</f>
        <v>25</v>
      </c>
      <c r="T120" s="45">
        <f>(SUM(Брой_случаи!K107:K120)/Население!K$2)*100000</f>
        <v>124.02172518496343</v>
      </c>
      <c r="U120" s="46">
        <f>((SUM(Брой_случаи!K114:K120)-SUM(Брой_случаи!K107:K113))/SUM(Брой_случаи!K107:K113)*100)</f>
        <v>-27.380952380952383</v>
      </c>
      <c r="V120" s="45">
        <f>(SUM(Брой_случаи!L107:L120)/Население!L$2)*100000</f>
        <v>2.4480603202062898</v>
      </c>
      <c r="W120" s="46">
        <f>((SUM(Брой_случаи!L114:L120)-SUM(Брой_случаи!L107:L113))/SUM(Брой_случаи!L107:L113)*100)</f>
        <v>100</v>
      </c>
      <c r="X120" s="45">
        <f>(SUM(Брой_случаи!M107:M120)/Население!M$2)*100000</f>
        <v>4.7243722490374092</v>
      </c>
      <c r="Y120" s="46">
        <f>((SUM(Брой_случаи!M114:M120)-SUM(Брой_случаи!M107:M113))/SUM(Брой_случаи!M107:M113)*100)</f>
        <v>0</v>
      </c>
      <c r="Z120" s="45">
        <f>(SUM(Брой_случаи!N107:N120)/Население!N$2)*100000</f>
        <v>31.648574231730862</v>
      </c>
      <c r="AA120" s="46">
        <f>((SUM(Брой_случаи!N114:N120)-SUM(Брой_случаи!N107:N113))/SUM(Брой_случаи!N107:N113)*100)</f>
        <v>107.69230769230769</v>
      </c>
      <c r="AB120" s="45">
        <f>(SUM(Брой_случаи!O107:O120)/Население!O$2)*100000</f>
        <v>14.262941521939759</v>
      </c>
      <c r="AC120" s="46">
        <f>((SUM(Брой_случаи!O114:O120)-SUM(Брой_случаи!O107:O113))/SUM(Брой_случаи!O107:O113)*100)</f>
        <v>-45.454545454545453</v>
      </c>
      <c r="AD120" s="45">
        <f>(SUM(Брой_случаи!P107:P120)/Население!P$2)*100000</f>
        <v>8.0404561900933107</v>
      </c>
      <c r="AE120" s="46">
        <f>((SUM(Брой_случаи!P114:P120)-SUM(Брой_случаи!P107:P113))/SUM(Брой_случаи!P107:P113)*100)</f>
        <v>-10</v>
      </c>
      <c r="AF120" s="45">
        <f>(SUM(Брой_случаи!Q107:Q120)/Население!Q$2)*100000</f>
        <v>15.146947890000165</v>
      </c>
      <c r="AG120" s="46">
        <f>((SUM(Брой_случаи!Q114:Q120)-SUM(Брой_случаи!Q107:Q113))/SUM(Брой_случаи!Q107:Q113)*100)</f>
        <v>259.09090909090907</v>
      </c>
      <c r="AH120" s="45">
        <f>(SUM(Брой_случаи!R107:R120)/Население!R$2)*100000</f>
        <v>27.078500573161598</v>
      </c>
      <c r="AI120" s="46">
        <f>((SUM(Брой_случаи!R114:R120)-SUM(Брой_случаи!R107:R113))/SUM(Брой_случаи!R107:R113)*100)</f>
        <v>72.727272727272734</v>
      </c>
      <c r="AJ120" s="45">
        <f>(SUM(Брой_случаи!S107:S120)/Население!S$2)*100000</f>
        <v>8.8176464309415863</v>
      </c>
      <c r="AK120" s="46">
        <f>((SUM(Брой_случаи!S114:S120)-SUM(Брой_случаи!S107:S113))/SUM(Брой_случаи!S107:S113)*100)</f>
        <v>433.33333333333331</v>
      </c>
      <c r="AL120" s="45">
        <f>(SUM(Брой_случаи!T107:T120)/Население!T$2)*100000</f>
        <v>0</v>
      </c>
      <c r="AM120" s="46" t="e">
        <f>((SUM(Брой_случаи!T114:T120)-SUM(Брой_случаи!T107:T113))/SUM(Брой_случаи!T107:T113)*100)</f>
        <v>#DIV/0!</v>
      </c>
      <c r="AN120" s="45">
        <f>(SUM(Брой_случаи!U107:U120)/Население!U$2)*100000</f>
        <v>39.648270955197454</v>
      </c>
      <c r="AO120" s="46">
        <f>((SUM(Брой_случаи!U114:U120)-SUM(Брой_случаи!U107:U113))/SUM(Брой_случаи!U107:U113)*100)</f>
        <v>-37.777777777777779</v>
      </c>
      <c r="AP120" s="45">
        <f>(SUM(Брой_случаи!V107:V120)/Население!V$2)*100000</f>
        <v>159.37101572460691</v>
      </c>
      <c r="AQ120" s="46">
        <f>((SUM(Брой_случаи!V114:V120)-SUM(Брой_случаи!V107:V113))/SUM(Брой_случаи!V107:V113)*100)</f>
        <v>192.85714285714286</v>
      </c>
      <c r="AR120" s="45">
        <f>(SUM(Брой_случаи!W107:W120)/Население!W$2)*100000</f>
        <v>61.763525109078799</v>
      </c>
      <c r="AS120" s="46">
        <f>((SUM(Брой_случаи!W114:W120)-SUM(Брой_случаи!W107:W113))/SUM(Брой_случаи!W107:W113)*100)</f>
        <v>-33.333333333333329</v>
      </c>
      <c r="AT120" s="45">
        <f>(SUM(Брой_случаи!X107:X120)/Население!X$2)*100000</f>
        <v>33.188088411261376</v>
      </c>
      <c r="AU120" s="46">
        <f>((SUM(Брой_случаи!X114:X120)-SUM(Брой_случаи!X107:X113))/SUM(Брой_случаи!X107:X113)*100)</f>
        <v>1.3698630136986301</v>
      </c>
      <c r="AV120" s="45">
        <f>(SUM(Брой_случаи!Y107:Y120)/Население!Y$2)*100000</f>
        <v>11.806149408416189</v>
      </c>
      <c r="AW120" s="46">
        <f>((SUM(Брой_случаи!Y114:Y120)-SUM(Брой_случаи!Y107:Y113))/SUM(Брой_случаи!Y107:Y113)*100)</f>
        <v>5.5555555555555554</v>
      </c>
      <c r="AX120" s="45">
        <f>(SUM(Брой_случаи!Z107:Z120)/Население!Z$2)*100000</f>
        <v>3.6063977496078041</v>
      </c>
      <c r="AY120" s="46">
        <f>((SUM(Брой_случаи!Z114:Z120)-SUM(Брой_случаи!Z107:Z113))/SUM(Брой_случаи!Z107:Z113)*100)</f>
        <v>200</v>
      </c>
      <c r="AZ120" s="45">
        <f>(SUM(Брой_случаи!AA107:AA120)/Население!AA$2)*100000</f>
        <v>1.7752766102868403</v>
      </c>
      <c r="BA120" s="46" t="e">
        <f>((SUM(Брой_случаи!AA114:AA120)-SUM(Брой_случаи!AA107:AA113))/SUM(Брой_случаи!AA107:AA113)*100)</f>
        <v>#DIV/0!</v>
      </c>
      <c r="BB120" s="45">
        <f>(SUM(Брой_случаи!AB107:AB120)/Население!AB$2)*100000</f>
        <v>20.31788786847941</v>
      </c>
      <c r="BC120" s="46">
        <f>((SUM(Брой_случаи!AB114:AB120)-SUM(Брой_случаи!AB107:AB113))/SUM(Брой_случаи!AB107:AB113)*100)</f>
        <v>-33.333333333333329</v>
      </c>
      <c r="BD120" s="45">
        <f>(SUM(Брой_случаи!AC107:AC120)/Население!AC$2)*100000</f>
        <v>18.749733668555844</v>
      </c>
      <c r="BE120" s="46">
        <f>((SUM(Брой_случаи!AC114:AC120)-SUM(Брой_случаи!AC107:AC113))/SUM(Брой_случаи!AC107:AC113)*100)</f>
        <v>20</v>
      </c>
      <c r="BF120" s="45">
        <f>(SUM(Брой_случаи!AD107:AD120)/Население!AD$2)*100000</f>
        <v>37.35227048444159</v>
      </c>
      <c r="BG120" s="46">
        <f>((SUM(Брой_случаи!AD114:AD120)-SUM(Брой_случаи!AD107:AD113))/SUM(Брой_случаи!AD107:AD113)*100)</f>
        <v>-8.2508250825082499</v>
      </c>
      <c r="BH120" s="45">
        <f>(SUM(Брой_случаи!AE107:AE120)/Население!AE$2)*100000</f>
        <v>23.462622790363262</v>
      </c>
      <c r="BI120" s="46">
        <f>((SUM(Брой_случаи!AE114:AE120)-SUM(Брой_случаи!AE107:AE113))/SUM(Брой_случаи!AE107:AE113)*100)</f>
        <v>25.276243093922652</v>
      </c>
    </row>
    <row r="121" spans="1:61" x14ac:dyDescent="0.3">
      <c r="A121" s="74">
        <f t="shared" si="1"/>
        <v>44016</v>
      </c>
      <c r="B121" s="45">
        <f>(SUM(Брой_случаи!B108:B121)/Население!B$2)*100000</f>
        <v>15.857598763107298</v>
      </c>
      <c r="C121" s="46">
        <f>((SUM(Брой_случаи!B115:B121)-SUM(Брой_случаи!B108:B114))/SUM(Брой_случаи!B108:B114)*100)</f>
        <v>52.631578947368418</v>
      </c>
      <c r="D121" s="45">
        <f>(SUM(Брой_случаи!C108:C121)/Население!C$2)*100000</f>
        <v>18.325534800190585</v>
      </c>
      <c r="E121" s="46">
        <f>((SUM(Брой_случаи!C115:C121)-SUM(Брой_случаи!C108:C114))/SUM(Брой_случаи!C108:C114)*100)</f>
        <v>-17.073170731707318</v>
      </c>
      <c r="F121" s="45">
        <f>(SUM(Брой_случаи!D108:D121)/Население!D$2)*100000</f>
        <v>20.64334890451919</v>
      </c>
      <c r="G121" s="46">
        <f>((SUM(Брой_случаи!D115:D121)-SUM(Брой_случаи!D108:D114))/SUM(Брой_случаи!D108:D114)*100)</f>
        <v>85.294117647058826</v>
      </c>
      <c r="H121" s="45">
        <f>(SUM(Брой_случаи!E108:E121)/Население!E$2)*100000</f>
        <v>15.479343675828144</v>
      </c>
      <c r="I121" s="46">
        <f>((SUM(Брой_случаи!E115:E121)-SUM(Брой_случаи!E108:E114))/SUM(Брой_случаи!E108:E114)*100)</f>
        <v>400</v>
      </c>
      <c r="J121" s="45">
        <f>(SUM(Брой_случаи!F108:F121)/Население!F$2)*100000</f>
        <v>10.864972535763869</v>
      </c>
      <c r="K121" s="46">
        <f>((SUM(Брой_случаи!F115:F121)-SUM(Брой_случаи!F108:F114))/SUM(Брой_случаи!F108:F114)*100)</f>
        <v>-87.5</v>
      </c>
      <c r="L121" s="45">
        <f>(SUM(Брой_случаи!G108:G121)/Население!G$2)*100000</f>
        <v>12.541543864049665</v>
      </c>
      <c r="M121" s="46">
        <f>((SUM(Брой_случаи!G115:G121)-SUM(Брой_случаи!G108:G114))/SUM(Брой_случаи!G108:G114)*100)</f>
        <v>-18.181818181818183</v>
      </c>
      <c r="N121" s="45">
        <f>(SUM(Брой_случаи!H108:H121)/Население!H$2)*100000</f>
        <v>5.6286234263307007</v>
      </c>
      <c r="O121" s="46">
        <f>((SUM(Брой_случаи!H115:H121)-SUM(Брой_случаи!H108:H114))/SUM(Брой_случаи!H108:H114)*100)</f>
        <v>0</v>
      </c>
      <c r="P121" s="45">
        <f>(SUM(Брой_случаи!I108:I121)/Население!I$2)*100000</f>
        <v>1.1640833716510777</v>
      </c>
      <c r="Q121" s="46">
        <f>((SUM(Брой_случаи!I115:I121)-SUM(Брой_случаи!I108:I114))/SUM(Брой_случаи!I108:I114)*100)</f>
        <v>0</v>
      </c>
      <c r="R121" s="45">
        <f>(SUM(Брой_случаи!J108:J121)/Население!J$2)*100000</f>
        <v>13.27400065737908</v>
      </c>
      <c r="S121" s="46">
        <f>((SUM(Брой_случаи!J115:J121)-SUM(Брой_случаи!J108:J114))/SUM(Брой_случаи!J108:J114)*100)</f>
        <v>-9.0909090909090917</v>
      </c>
      <c r="T121" s="45">
        <f>(SUM(Брой_случаи!K108:K121)/Население!K$2)*100000</f>
        <v>125.73236967027327</v>
      </c>
      <c r="U121" s="46">
        <f>((SUM(Брой_случаи!K115:K121)-SUM(Брой_случаи!K108:K114))/SUM(Брой_случаи!K108:K114)*100)</f>
        <v>-20.73170731707317</v>
      </c>
      <c r="V121" s="45">
        <f>(SUM(Брой_случаи!L108:L121)/Население!L$2)*100000</f>
        <v>2.4480603202062898</v>
      </c>
      <c r="W121" s="46">
        <f>((SUM(Брой_случаи!L115:L121)-SUM(Брой_случаи!L108:L114))/SUM(Брой_случаи!L108:L114)*100)</f>
        <v>100</v>
      </c>
      <c r="X121" s="45">
        <f>(SUM(Брой_случаи!M108:M121)/Население!M$2)*100000</f>
        <v>4.7243722490374092</v>
      </c>
      <c r="Y121" s="46">
        <f>((SUM(Брой_случаи!M115:M121)-SUM(Брой_случаи!M108:M114))/SUM(Брой_случаи!M108:M114)*100)</f>
        <v>0</v>
      </c>
      <c r="Z121" s="45">
        <f>(SUM(Брой_случаи!N108:N121)/Население!N$2)*100000</f>
        <v>34.417824477007315</v>
      </c>
      <c r="AA121" s="46">
        <f>((SUM(Брой_случаи!N115:N121)-SUM(Брой_случаи!N108:N114))/SUM(Брой_случаи!N108:N114)*100)</f>
        <v>55.882352941176471</v>
      </c>
      <c r="AB121" s="45">
        <f>(SUM(Брой_случаи!O108:O121)/Население!O$2)*100000</f>
        <v>12.584948401711554</v>
      </c>
      <c r="AC121" s="46">
        <f>((SUM(Брой_случаи!O115:O121)-SUM(Брой_случаи!O108:O114))/SUM(Брой_случаи!O108:O114)*100)</f>
        <v>-50</v>
      </c>
      <c r="AD121" s="45">
        <f>(SUM(Брой_случаи!P108:P121)/Население!P$2)*100000</f>
        <v>9.7331838090603249</v>
      </c>
      <c r="AE121" s="46">
        <f>((SUM(Брой_случаи!P115:P121)-SUM(Брой_случаи!P108:P114))/SUM(Брой_случаи!P108:P114)*100)</f>
        <v>9.0909090909090917</v>
      </c>
      <c r="AF121" s="45">
        <f>(SUM(Брой_случаи!Q108:Q121)/Население!Q$2)*100000</f>
        <v>18.146343511782376</v>
      </c>
      <c r="AG121" s="46">
        <f>((SUM(Брой_случаи!Q115:Q121)-SUM(Брой_случаи!Q108:Q114))/SUM(Брой_случаи!Q108:Q114)*100)</f>
        <v>350</v>
      </c>
      <c r="AH121" s="45">
        <f>(SUM(Брой_случаи!R108:R121)/Население!R$2)*100000</f>
        <v>28.8837339447057</v>
      </c>
      <c r="AI121" s="46">
        <f>((SUM(Брой_случаи!R115:R121)-SUM(Брой_случаи!R108:R114))/SUM(Брой_случаи!R108:R114)*100)</f>
        <v>46.153846153846153</v>
      </c>
      <c r="AJ121" s="45">
        <f>(SUM(Брой_случаи!S108:S121)/Население!S$2)*100000</f>
        <v>8.8176464309415863</v>
      </c>
      <c r="AK121" s="46">
        <f>((SUM(Брой_случаи!S115:S121)-SUM(Брой_случаи!S108:S114))/SUM(Брой_случаи!S108:S114)*100)</f>
        <v>71.428571428571431</v>
      </c>
      <c r="AL121" s="45">
        <f>(SUM(Брой_случаи!T108:T121)/Население!T$2)*100000</f>
        <v>0</v>
      </c>
      <c r="AM121" s="46" t="e">
        <f>((SUM(Брой_случаи!T115:T121)-SUM(Брой_случаи!T108:T114))/SUM(Брой_случаи!T108:T114)*100)</f>
        <v>#DIV/0!</v>
      </c>
      <c r="AN121" s="45">
        <f>(SUM(Брой_случаи!U108:U121)/Население!U$2)*100000</f>
        <v>40.191397954583721</v>
      </c>
      <c r="AO121" s="46">
        <f>((SUM(Брой_случаи!U115:U121)-SUM(Брой_случаи!U108:U114))/SUM(Брой_случаи!U108:U114)*100)</f>
        <v>-23.809523809523807</v>
      </c>
      <c r="AP121" s="45">
        <f>(SUM(Брой_случаи!V108:V121)/Население!V$2)*100000</f>
        <v>158.40513078082139</v>
      </c>
      <c r="AQ121" s="46">
        <f>((SUM(Брой_случаи!V115:V121)-SUM(Брой_случаи!V108:V114))/SUM(Брой_случаи!V108:V114)*100)</f>
        <v>220.51282051282053</v>
      </c>
      <c r="AR121" s="45">
        <f>(SUM(Брой_случаи!W108:W121)/Население!W$2)*100000</f>
        <v>61.322357072585383</v>
      </c>
      <c r="AS121" s="46">
        <f>((SUM(Брой_случаи!W115:W121)-SUM(Брой_случаи!W108:W114))/SUM(Брой_случаи!W108:W114)*100)</f>
        <v>-24.050632911392405</v>
      </c>
      <c r="AT121" s="45">
        <f>(SUM(Брой_случаи!X108:X121)/Население!X$2)*100000</f>
        <v>36.273602299836696</v>
      </c>
      <c r="AU121" s="46">
        <f>((SUM(Брой_случаи!X115:X121)-SUM(Брой_случаи!X108:X114))/SUM(Брой_случаи!X108:X114)*100)</f>
        <v>25.233644859813083</v>
      </c>
      <c r="AV121" s="45">
        <f>(SUM(Брой_случаи!Y108:Y121)/Население!Y$2)*100000</f>
        <v>12.763404765855341</v>
      </c>
      <c r="AW121" s="46">
        <f>((SUM(Брой_случаи!Y115:Y121)-SUM(Брой_случаи!Y108:Y114))/SUM(Брой_случаи!Y108:Y114)*100)</f>
        <v>-18.181818181818183</v>
      </c>
      <c r="AX121" s="45">
        <f>(SUM(Брой_случаи!Z108:Z121)/Население!Z$2)*100000</f>
        <v>7.2127954992156083</v>
      </c>
      <c r="AY121" s="46">
        <f>((SUM(Брой_случаи!Z115:Z121)-SUM(Брой_случаи!Z108:Z114))/SUM(Брой_случаи!Z108:Z114)*100)</f>
        <v>66.666666666666657</v>
      </c>
      <c r="AZ121" s="45">
        <f>(SUM(Брой_случаи!AA108:AA121)/Население!AA$2)*100000</f>
        <v>1.7752766102868403</v>
      </c>
      <c r="BA121" s="46">
        <f>((SUM(Брой_случаи!AA115:AA121)-SUM(Брой_случаи!AA108:AA114))/SUM(Брой_случаи!AA108:AA114)*100)</f>
        <v>200</v>
      </c>
      <c r="BB121" s="45">
        <f>(SUM(Брой_случаи!AB108:AB121)/Население!AB$2)*100000</f>
        <v>18.576354622609745</v>
      </c>
      <c r="BC121" s="46">
        <f>((SUM(Брой_случаи!AB115:AB121)-SUM(Брой_случаи!AB108:AB114))/SUM(Брой_случаи!AB108:AB114)*100)</f>
        <v>-40</v>
      </c>
      <c r="BD121" s="45">
        <f>(SUM(Брой_случаи!AC108:AC121)/Население!AC$2)*100000</f>
        <v>18.749733668555844</v>
      </c>
      <c r="BE121" s="46">
        <f>((SUM(Брой_случаи!AC115:AC121)-SUM(Брой_случаи!AC108:AC114))/SUM(Брой_случаи!AC108:AC114)*100)</f>
        <v>0</v>
      </c>
      <c r="BF121" s="45">
        <f>(SUM(Брой_случаи!AD108:AD121)/Население!AD$2)*100000</f>
        <v>39.923855371494369</v>
      </c>
      <c r="BG121" s="46">
        <f>((SUM(Брой_случаи!AD115:AD121)-SUM(Брой_случаи!AD108:AD114))/SUM(Брой_случаи!AD108:AD114)*100)</f>
        <v>11.945392491467576</v>
      </c>
      <c r="BH121" s="45">
        <f>(SUM(Брой_случаи!AE108:AE121)/Население!AE$2)*100000</f>
        <v>24.915550381918564</v>
      </c>
      <c r="BI121" s="46">
        <f>((SUM(Брой_случаи!AE115:AE121)-SUM(Брой_случаи!AE108:AE114))/SUM(Брой_случаи!AE108:AE114)*100)</f>
        <v>31.550802139037433</v>
      </c>
    </row>
    <row r="122" spans="1:61" x14ac:dyDescent="0.3">
      <c r="A122" s="74">
        <f t="shared" si="1"/>
        <v>44017</v>
      </c>
      <c r="B122" s="45">
        <f>(SUM(Брой_случаи!B109:B122)/Население!B$2)*100000</f>
        <v>14.536132199515022</v>
      </c>
      <c r="C122" s="46">
        <f>((SUM(Брой_случаи!B116:B122)-SUM(Брой_случаи!B109:B115))/SUM(Брой_случаи!B109:B115)*100)</f>
        <v>138.46153846153845</v>
      </c>
      <c r="D122" s="45">
        <f>(SUM(Брой_случаи!C109:C122)/Население!C$2)*100000</f>
        <v>19.547237120203292</v>
      </c>
      <c r="E122" s="46">
        <f>((SUM(Брой_случаи!C116:C122)-SUM(Брой_случаи!C109:C115))/SUM(Брой_случаи!C109:C115)*100)</f>
        <v>-26.086956521739129</v>
      </c>
      <c r="F122" s="45">
        <f>(SUM(Брой_случаи!D109:D122)/Население!D$2)*100000</f>
        <v>23.197165263841153</v>
      </c>
      <c r="G122" s="46">
        <f>((SUM(Брой_случаи!D116:D122)-SUM(Брой_случаи!D109:D115))/SUM(Брой_случаи!D109:D115)*100)</f>
        <v>111.42857142857143</v>
      </c>
      <c r="H122" s="45">
        <f>(SUM(Брой_случаи!E109:E122)/Население!E$2)*100000</f>
        <v>22.359051976196209</v>
      </c>
      <c r="I122" s="46">
        <f>((SUM(Брой_случаи!E116:E122)-SUM(Брой_случаи!E109:E115))/SUM(Брой_случаи!E109:E115)*100)</f>
        <v>377.77777777777777</v>
      </c>
      <c r="J122" s="45">
        <f>(SUM(Брой_случаи!F109:F122)/Население!F$2)*100000</f>
        <v>4.8288766825617184</v>
      </c>
      <c r="K122" s="46">
        <f>((SUM(Брой_случаи!F116:F122)-SUM(Брой_случаи!F109:F115))/SUM(Брой_случаи!F109:F115)*100)</f>
        <v>-66.666666666666657</v>
      </c>
      <c r="L122" s="45">
        <f>(SUM(Брой_случаи!G109:G122)/Население!G$2)*100000</f>
        <v>12.541543864049665</v>
      </c>
      <c r="M122" s="46">
        <f>((SUM(Брой_случаи!G116:G122)-SUM(Брой_случаи!G109:G115))/SUM(Брой_случаи!G109:G115)*100)</f>
        <v>-18.181818181818183</v>
      </c>
      <c r="N122" s="45">
        <f>(SUM(Брой_случаи!H109:H122)/Население!H$2)*100000</f>
        <v>4.6905195219422504</v>
      </c>
      <c r="O122" s="46">
        <f>((SUM(Брой_случаи!H116:H122)-SUM(Брой_случаи!H109:H115))/SUM(Брой_случаи!H109:H115)*100)</f>
        <v>50</v>
      </c>
      <c r="P122" s="45">
        <f>(SUM(Брой_случаи!I109:I122)/Население!I$2)*100000</f>
        <v>2.3281667433021553</v>
      </c>
      <c r="Q122" s="46">
        <f>((SUM(Брой_случаи!I116:I122)-SUM(Брой_случаи!I109:I115))/SUM(Брой_случаи!I109:I115)*100)</f>
        <v>200</v>
      </c>
      <c r="R122" s="45">
        <f>(SUM(Брой_случаи!J109:J122)/Население!J$2)*100000</f>
        <v>11.37771484918207</v>
      </c>
      <c r="S122" s="46">
        <f>((SUM(Брой_случаи!J116:J122)-SUM(Брой_случаи!J109:J115))/SUM(Брой_случаи!J109:J115)*100)</f>
        <v>0</v>
      </c>
      <c r="T122" s="45">
        <f>(SUM(Брой_случаи!K109:K122)/Население!K$2)*100000</f>
        <v>114.61318051575931</v>
      </c>
      <c r="U122" s="46">
        <f>((SUM(Брой_случаи!K116:K122)-SUM(Брой_случаи!K109:K115))/SUM(Брой_случаи!K109:K115)*100)</f>
        <v>3.0303030303030303</v>
      </c>
      <c r="V122" s="45">
        <f>(SUM(Брой_случаи!L109:L122)/Население!L$2)*100000</f>
        <v>2.4480603202062898</v>
      </c>
      <c r="W122" s="46">
        <f>((SUM(Брой_случаи!L116:L122)-SUM(Брой_случаи!L109:L115))/SUM(Брой_случаи!L109:L115)*100)</f>
        <v>100</v>
      </c>
      <c r="X122" s="45">
        <f>(SUM(Брой_случаи!M109:M122)/Население!M$2)*100000</f>
        <v>4.7243722490374092</v>
      </c>
      <c r="Y122" s="46">
        <f>((SUM(Брой_случаи!M116:M122)-SUM(Брой_случаи!M109:M115))/SUM(Брой_случаи!M109:M115)*100)</f>
        <v>0</v>
      </c>
      <c r="Z122" s="45">
        <f>(SUM(Брой_случаи!N109:N122)/Население!N$2)*100000</f>
        <v>37.187074722283761</v>
      </c>
      <c r="AA122" s="46">
        <f>((SUM(Брой_случаи!N116:N122)-SUM(Брой_случаи!N109:N115))/SUM(Брой_случаи!N109:N115)*100)</f>
        <v>-8.1632653061224492</v>
      </c>
      <c r="AB122" s="45">
        <f>(SUM(Брой_случаи!O109:O122)/Население!O$2)*100000</f>
        <v>18.457924322510276</v>
      </c>
      <c r="AC122" s="46">
        <f>((SUM(Брой_случаи!O116:O122)-SUM(Брой_случаи!O109:O115))/SUM(Брой_случаи!O109:O115)*100)</f>
        <v>20</v>
      </c>
      <c r="AD122" s="45">
        <f>(SUM(Брой_случаи!P109:P122)/Население!P$2)*100000</f>
        <v>8.8868199995768187</v>
      </c>
      <c r="AE122" s="46">
        <f>((SUM(Брой_случаи!P116:P122)-SUM(Брой_случаи!P109:P115))/SUM(Брой_случаи!P109:P115)*100)</f>
        <v>10</v>
      </c>
      <c r="AF122" s="45">
        <f>(SUM(Брой_случаи!Q109:Q122)/Население!Q$2)*100000</f>
        <v>18.596252855049705</v>
      </c>
      <c r="AG122" s="46">
        <f>((SUM(Брой_случаи!Q116:Q122)-SUM(Брой_случаи!Q109:Q115))/SUM(Брой_случаи!Q109:Q115)*100)</f>
        <v>213.33333333333334</v>
      </c>
      <c r="AH122" s="45">
        <f>(SUM(Брой_случаи!R109:R122)/Население!R$2)*100000</f>
        <v>30.688967316249808</v>
      </c>
      <c r="AI122" s="46">
        <f>((SUM(Брой_случаи!R116:R122)-SUM(Брой_случаи!R109:R115))/SUM(Брой_случаи!R109:R115)*100)</f>
        <v>-21.052631578947366</v>
      </c>
      <c r="AJ122" s="45">
        <f>(SUM(Брой_случаи!S109:S122)/Население!S$2)*100000</f>
        <v>9.2817330852016688</v>
      </c>
      <c r="AK122" s="46">
        <f>((SUM(Брой_случаи!S116:S122)-SUM(Брой_случаи!S109:S115))/SUM(Брой_случаи!S109:S115)*100)</f>
        <v>22.222222222222221</v>
      </c>
      <c r="AL122" s="45">
        <f>(SUM(Брой_случаи!T109:T122)/Население!T$2)*100000</f>
        <v>0</v>
      </c>
      <c r="AM122" s="46" t="e">
        <f>((SUM(Брой_случаи!T116:T122)-SUM(Брой_случаи!T109:T115))/SUM(Брой_случаи!T109:T115)*100)</f>
        <v>#DIV/0!</v>
      </c>
      <c r="AN122" s="45">
        <f>(SUM(Брой_случаи!U109:U122)/Население!U$2)*100000</f>
        <v>42.907032951515056</v>
      </c>
      <c r="AO122" s="46">
        <f>((SUM(Брой_случаи!U116:U122)-SUM(Брой_случаи!U109:U115))/SUM(Брой_случаи!U109:U115)*100)</f>
        <v>-7.3170731707317067</v>
      </c>
      <c r="AP122" s="45">
        <f>(SUM(Брой_случаи!V109:V122)/Население!V$2)*100000</f>
        <v>156.4733608932504</v>
      </c>
      <c r="AQ122" s="46">
        <f>((SUM(Брой_случаи!V116:V122)-SUM(Брой_случаи!V109:V115))/SUM(Брой_случаи!V109:V115)*100)</f>
        <v>290.90909090909093</v>
      </c>
      <c r="AR122" s="45">
        <f>(SUM(Брой_случаи!W109:W122)/Население!W$2)*100000</f>
        <v>62.204693145572215</v>
      </c>
      <c r="AS122" s="46">
        <f>((SUM(Брой_случаи!W116:W122)-SUM(Брой_случаи!W109:W115))/SUM(Брой_случаи!W109:W115)*100)</f>
        <v>-19.230769230769234</v>
      </c>
      <c r="AT122" s="45">
        <f>(SUM(Брой_случаи!X109:X122)/Население!X$2)*100000</f>
        <v>38.380782516424716</v>
      </c>
      <c r="AU122" s="46">
        <f>((SUM(Брой_случаи!X116:X122)-SUM(Брой_случаи!X109:X115))/SUM(Брой_случаи!X109:X115)*100)</f>
        <v>39.436619718309856</v>
      </c>
      <c r="AV122" s="45">
        <f>(SUM(Брой_случаи!Y109:Y122)/Население!Y$2)*100000</f>
        <v>13.082489885001724</v>
      </c>
      <c r="AW122" s="46">
        <f>((SUM(Брой_случаи!Y116:Y122)-SUM(Брой_случаи!Y109:Y115))/SUM(Брой_случаи!Y109:Y115)*100)</f>
        <v>-4.7619047619047619</v>
      </c>
      <c r="AX122" s="45">
        <f>(SUM(Брой_случаи!Z109:Z122)/Население!Z$2)*100000</f>
        <v>8.1143949366175594</v>
      </c>
      <c r="AY122" s="46">
        <f>((SUM(Брой_случаи!Z116:Z122)-SUM(Брой_случаи!Z109:Z115))/SUM(Брой_случаи!Z109:Z115)*100)</f>
        <v>100</v>
      </c>
      <c r="AZ122" s="45">
        <f>(SUM(Брой_случаи!AA109:AA122)/Население!AA$2)*100000</f>
        <v>2.2190957628585504</v>
      </c>
      <c r="BA122" s="46">
        <f>((SUM(Брой_случаи!AA116:AA122)-SUM(Брой_случаи!AA109:AA115))/SUM(Брой_случаи!AA109:AA115)*100)</f>
        <v>300</v>
      </c>
      <c r="BB122" s="45">
        <f>(SUM(Брой_случаи!AB109:AB122)/Население!AB$2)*100000</f>
        <v>17.415332458696636</v>
      </c>
      <c r="BC122" s="46">
        <f>((SUM(Брой_случаи!AB116:AB122)-SUM(Брой_случаи!AB109:AB115))/SUM(Брой_случаи!AB109:AB115)*100)</f>
        <v>14.285714285714285</v>
      </c>
      <c r="BD122" s="45">
        <f>(SUM(Брой_случаи!AC109:AC122)/Население!AC$2)*100000</f>
        <v>20.454254911151828</v>
      </c>
      <c r="BE122" s="46">
        <f>((SUM(Брой_случаи!AC116:AC122)-SUM(Брой_случаи!AC109:AC115))/SUM(Брой_случаи!AC109:AC115)*100)</f>
        <v>-15.384615384615385</v>
      </c>
      <c r="BF122" s="45">
        <f>(SUM(Брой_случаи!AD109:AD122)/Население!AD$2)*100000</f>
        <v>41.852544036783954</v>
      </c>
      <c r="BG122" s="46">
        <f>((SUM(Брой_случаи!AD116:AD122)-SUM(Брой_случаи!AD109:AD115))/SUM(Брой_случаи!AD109:AD115)*100)</f>
        <v>23.711340206185564</v>
      </c>
      <c r="BH122" s="45">
        <f>(SUM(Брой_случаи!AE109:AE122)/Население!AE$2)*100000</f>
        <v>25.821831948928303</v>
      </c>
      <c r="BI122" s="46">
        <f>((SUM(Брой_случаи!AE116:AE122)-SUM(Брой_случаи!AE109:AE115))/SUM(Брой_случаи!AE109:AE115)*100)</f>
        <v>41.588156123822337</v>
      </c>
    </row>
    <row r="123" spans="1:61" x14ac:dyDescent="0.3">
      <c r="A123" s="74">
        <f t="shared" si="1"/>
        <v>44018</v>
      </c>
      <c r="B123" s="45">
        <f>(SUM(Брой_случаи!B110:B123)/Население!B$2)*100000</f>
        <v>15.857598763107298</v>
      </c>
      <c r="C123" s="46">
        <f>((SUM(Брой_случаи!B117:B123)-SUM(Брой_случаи!B110:B116))/SUM(Брой_случаи!B110:B116)*100)</f>
        <v>142.85714285714286</v>
      </c>
      <c r="D123" s="45">
        <f>(SUM(Брой_случаи!C110:C123)/Население!C$2)*100000</f>
        <v>19.302896656200751</v>
      </c>
      <c r="E123" s="46">
        <f>((SUM(Брой_случаи!C117:C123)-SUM(Брой_случаи!C110:C116))/SUM(Брой_случаи!C110:C116)*100)</f>
        <v>-28.260869565217391</v>
      </c>
      <c r="F123" s="45">
        <f>(SUM(Брой_случаи!D110:D123)/Население!D$2)*100000</f>
        <v>23.197165263841153</v>
      </c>
      <c r="G123" s="46">
        <f>((SUM(Брой_случаи!D117:D123)-SUM(Брой_случаи!D110:D116))/SUM(Брой_случаи!D110:D116)*100)</f>
        <v>53.488372093023251</v>
      </c>
      <c r="H123" s="45">
        <f>(SUM(Брой_случаи!E110:E123)/Население!E$2)*100000</f>
        <v>23.219015513742217</v>
      </c>
      <c r="I123" s="46">
        <f>((SUM(Брой_случаи!E117:E123)-SUM(Брой_случаи!E110:E116))/SUM(Брой_случаи!E110:E116)*100)</f>
        <v>400</v>
      </c>
      <c r="J123" s="45">
        <f>(SUM(Брой_случаи!F110:F123)/Население!F$2)*100000</f>
        <v>4.8288766825617184</v>
      </c>
      <c r="K123" s="46">
        <f>((SUM(Брой_случаи!F117:F123)-SUM(Брой_случаи!F110:F116))/SUM(Брой_случаи!F110:F116)*100)</f>
        <v>-66.666666666666657</v>
      </c>
      <c r="L123" s="45">
        <f>(SUM(Брой_случаи!G110:G123)/Население!G$2)*100000</f>
        <v>12.541543864049665</v>
      </c>
      <c r="M123" s="46">
        <f>((SUM(Брой_случаи!G117:G123)-SUM(Брой_случаи!G110:G116))/SUM(Брой_случаи!G110:G116)*100)</f>
        <v>-18.181818181818183</v>
      </c>
      <c r="N123" s="45">
        <f>(SUM(Брой_случаи!H110:H123)/Население!H$2)*100000</f>
        <v>5.6286234263307007</v>
      </c>
      <c r="O123" s="46">
        <f>((SUM(Брой_случаи!H117:H123)-SUM(Брой_случаи!H110:H116))/SUM(Брой_случаи!H110:H116)*100)</f>
        <v>100</v>
      </c>
      <c r="P123" s="45">
        <f>(SUM(Брой_случаи!I110:I123)/Население!I$2)*100000</f>
        <v>2.3281667433021553</v>
      </c>
      <c r="Q123" s="46">
        <f>((SUM(Брой_случаи!I117:I123)-SUM(Брой_случаи!I110:I116))/SUM(Брой_случаи!I110:I116)*100)</f>
        <v>200</v>
      </c>
      <c r="R123" s="45">
        <f>(SUM(Брой_случаи!J110:J123)/Население!J$2)*100000</f>
        <v>11.37771484918207</v>
      </c>
      <c r="S123" s="46">
        <f>((SUM(Брой_случаи!J117:J123)-SUM(Брой_случаи!J110:J116))/SUM(Брой_случаи!J110:J116)*100)</f>
        <v>0</v>
      </c>
      <c r="T123" s="45">
        <f>(SUM(Брой_случаи!K110:K123)/Население!K$2)*100000</f>
        <v>110.33656930248472</v>
      </c>
      <c r="U123" s="46">
        <f>((SUM(Брой_случаи!K117:K123)-SUM(Брой_случаи!K110:K116))/SUM(Брой_случаи!K110:K116)*100)</f>
        <v>-13.043478260869565</v>
      </c>
      <c r="V123" s="45">
        <f>(SUM(Брой_случаи!L110:L123)/Население!L$2)*100000</f>
        <v>2.4480603202062898</v>
      </c>
      <c r="W123" s="46">
        <f>((SUM(Брой_случаи!L117:L123)-SUM(Брой_случаи!L110:L116))/SUM(Брой_случаи!L110:L116)*100)</f>
        <v>100</v>
      </c>
      <c r="X123" s="45">
        <f>(SUM(Брой_случаи!M110:M123)/Население!M$2)*100000</f>
        <v>4.7243722490374092</v>
      </c>
      <c r="Y123" s="46">
        <f>((SUM(Брой_случаи!M117:M123)-SUM(Брой_случаи!M110:M116))/SUM(Брой_случаи!M110:M116)*100)</f>
        <v>0</v>
      </c>
      <c r="Z123" s="45">
        <f>(SUM(Брой_случаи!N110:N123)/Население!N$2)*100000</f>
        <v>38.769503433870305</v>
      </c>
      <c r="AA123" s="46">
        <f>((SUM(Брой_случаи!N117:N123)-SUM(Брой_случаи!N110:N116))/SUM(Брой_случаи!N110:N116)*100)</f>
        <v>-11.538461538461538</v>
      </c>
      <c r="AB123" s="45">
        <f>(SUM(Брой_случаи!O110:O123)/Население!O$2)*100000</f>
        <v>17.618927762396172</v>
      </c>
      <c r="AC123" s="46">
        <f>((SUM(Брой_случаи!O117:O123)-SUM(Брой_случаи!O110:O116))/SUM(Брой_случаи!O110:O116)*100)</f>
        <v>33.333333333333329</v>
      </c>
      <c r="AD123" s="45">
        <f>(SUM(Брой_случаи!P110:P123)/Население!P$2)*100000</f>
        <v>8.8868199995768187</v>
      </c>
      <c r="AE123" s="46">
        <f>((SUM(Брой_случаи!P117:P123)-SUM(Брой_случаи!P110:P116))/SUM(Брой_случаи!P110:P116)*100)</f>
        <v>10</v>
      </c>
      <c r="AF123" s="45">
        <f>(SUM(Брой_случаи!Q110:Q123)/Население!Q$2)*100000</f>
        <v>19.19613197940615</v>
      </c>
      <c r="AG123" s="46">
        <f>((SUM(Брой_случаи!Q117:Q123)-SUM(Брой_случаи!Q110:Q116))/SUM(Брой_случаи!Q110:Q116)*100)</f>
        <v>165.71428571428572</v>
      </c>
      <c r="AH123" s="45">
        <f>(SUM(Брой_случаи!R110:R123)/Население!R$2)*100000</f>
        <v>30.688967316249808</v>
      </c>
      <c r="AI123" s="46">
        <f>((SUM(Брой_случаи!R117:R123)-SUM(Брой_случаи!R110:R116))/SUM(Брой_случаи!R110:R116)*100)</f>
        <v>-30</v>
      </c>
      <c r="AJ123" s="45">
        <f>(SUM(Брой_случаи!S110:S123)/Население!S$2)*100000</f>
        <v>9.2817330852016688</v>
      </c>
      <c r="AK123" s="46">
        <f>((SUM(Брой_случаи!S117:S123)-SUM(Брой_случаи!S110:S116))/SUM(Брой_случаи!S110:S116)*100)</f>
        <v>0</v>
      </c>
      <c r="AL123" s="45">
        <f>(SUM(Брой_случаи!T110:T123)/Население!T$2)*100000</f>
        <v>0</v>
      </c>
      <c r="AM123" s="46" t="e">
        <f>((SUM(Брой_случаи!T117:T123)-SUM(Брой_случаи!T110:T116))/SUM(Брой_случаи!T110:T116)*100)</f>
        <v>#DIV/0!</v>
      </c>
      <c r="AN123" s="45">
        <f>(SUM(Брой_случаи!U110:U123)/Население!U$2)*100000</f>
        <v>43.450159950901316</v>
      </c>
      <c r="AO123" s="46">
        <f>((SUM(Брой_случаи!U117:U123)-SUM(Брой_случаи!U110:U116))/SUM(Брой_случаи!U110:U116)*100)</f>
        <v>-9.5238095238095237</v>
      </c>
      <c r="AP123" s="45">
        <f>(SUM(Брой_случаи!V110:V123)/Население!V$2)*100000</f>
        <v>160.33690066839239</v>
      </c>
      <c r="AQ123" s="46">
        <f>((SUM(Брой_случаи!V117:V123)-SUM(Брой_случаи!V110:V116))/SUM(Брой_случаи!V110:V116)*100)</f>
        <v>225.64102564102564</v>
      </c>
      <c r="AR123" s="45">
        <f>(SUM(Брой_случаи!W110:W123)/Население!W$2)*100000</f>
        <v>62.204693145572215</v>
      </c>
      <c r="AS123" s="46">
        <f>((SUM(Брой_случаи!W117:W123)-SUM(Брой_случаи!W110:W116))/SUM(Брой_случаи!W110:W116)*100)</f>
        <v>-16.883116883116884</v>
      </c>
      <c r="AT123" s="45">
        <f>(SUM(Брой_случаи!X110:X123)/Население!X$2)*100000</f>
        <v>39.660141933638876</v>
      </c>
      <c r="AU123" s="46">
        <f>((SUM(Брой_случаи!X117:X123)-SUM(Брой_случаи!X110:X116))/SUM(Брой_случаи!X110:X116)*100)</f>
        <v>41.743119266055047</v>
      </c>
      <c r="AV123" s="45">
        <f>(SUM(Брой_случаи!Y110:Y123)/Население!Y$2)*100000</f>
        <v>13.082489885001724</v>
      </c>
      <c r="AW123" s="46">
        <f>((SUM(Брой_случаи!Y117:Y123)-SUM(Брой_случаи!Y110:Y116))/SUM(Брой_случаи!Y110:Y116)*100)</f>
        <v>-4.7619047619047619</v>
      </c>
      <c r="AX123" s="45">
        <f>(SUM(Брой_случаи!Z110:Z123)/Население!Z$2)*100000</f>
        <v>8.1143949366175594</v>
      </c>
      <c r="AY123" s="46">
        <f>((SUM(Брой_случаи!Z117:Z123)-SUM(Брой_случаи!Z110:Z116))/SUM(Брой_случаи!Z110:Z116)*100)</f>
        <v>100</v>
      </c>
      <c r="AZ123" s="45">
        <f>(SUM(Брой_случаи!AA110:AA123)/Население!AA$2)*100000</f>
        <v>2.2190957628585504</v>
      </c>
      <c r="BA123" s="46">
        <f>((SUM(Брой_случаи!AA117:AA123)-SUM(Брой_случаи!AA110:AA116))/SUM(Брой_случаи!AA110:AA116)*100)</f>
        <v>300</v>
      </c>
      <c r="BB123" s="45">
        <f>(SUM(Брой_случаи!AB110:AB123)/Население!AB$2)*100000</f>
        <v>17.415332458696636</v>
      </c>
      <c r="BC123" s="46">
        <f>((SUM(Брой_случаи!AB117:AB123)-SUM(Брой_случаи!AB110:AB116))/SUM(Брой_случаи!AB110:AB116)*100)</f>
        <v>14.285714285714285</v>
      </c>
      <c r="BD123" s="45">
        <f>(SUM(Брой_случаи!AC110:AC123)/Население!AC$2)*100000</f>
        <v>20.454254911151828</v>
      </c>
      <c r="BE123" s="46">
        <f>((SUM(Брой_случаи!AC117:AC123)-SUM(Брой_случаи!AC110:AC116))/SUM(Брой_случаи!AC110:AC116)*100)</f>
        <v>-28.571428571428569</v>
      </c>
      <c r="BF123" s="45">
        <f>(SUM(Брой_случаи!AD110:AD123)/Население!AD$2)*100000</f>
        <v>42.945467613781382</v>
      </c>
      <c r="BG123" s="46">
        <f>((SUM(Брой_случаи!AD117:AD123)-SUM(Брой_случаи!AD110:AD116))/SUM(Брой_случаи!AD110:AD116)*100)</f>
        <v>26.440677966101696</v>
      </c>
      <c r="BH123" s="45">
        <f>(SUM(Брой_случаи!AE110:AE123)/Население!AE$2)*100000</f>
        <v>26.253394599885322</v>
      </c>
      <c r="BI123" s="46">
        <f>((SUM(Брой_случаи!AE117:AE123)-SUM(Брой_случаи!AE110:AE116))/SUM(Брой_случаи!AE110:AE116)*100)</f>
        <v>35.180412371134025</v>
      </c>
    </row>
    <row r="124" spans="1:61" x14ac:dyDescent="0.3">
      <c r="A124" s="74">
        <f t="shared" si="1"/>
        <v>44019</v>
      </c>
      <c r="B124" s="45">
        <f>(SUM(Брой_случаи!B111:B124)/Население!B$2)*100000</f>
        <v>17.839798608495709</v>
      </c>
      <c r="C124" s="46">
        <f>((SUM(Брой_случаи!B118:B124)-SUM(Брой_случаи!B111:B117))/SUM(Брой_случаи!B111:B117)*100)</f>
        <v>185.71428571428572</v>
      </c>
      <c r="D124" s="45">
        <f>(SUM(Брой_случаи!C111:C124)/Население!C$2)*100000</f>
        <v>18.325534800190585</v>
      </c>
      <c r="E124" s="46">
        <f>((SUM(Брой_случаи!C118:C124)-SUM(Брой_случаи!C111:C117))/SUM(Брой_случаи!C111:C117)*100)</f>
        <v>-40.425531914893611</v>
      </c>
      <c r="F124" s="45">
        <f>(SUM(Брой_случаи!D111:D124)/Население!D$2)*100000</f>
        <v>26.389435712993606</v>
      </c>
      <c r="G124" s="46">
        <f>((SUM(Брой_случаи!D118:D124)-SUM(Брой_случаи!D111:D117))/SUM(Брой_случаи!D111:D117)*100)</f>
        <v>63.829787234042556</v>
      </c>
      <c r="H124" s="45">
        <f>(SUM(Брой_случаи!E111:E124)/Население!E$2)*100000</f>
        <v>25.368924357607238</v>
      </c>
      <c r="I124" s="46">
        <f>((SUM(Брой_случаи!E118:E124)-SUM(Брой_случаи!E111:E117))/SUM(Брой_случаи!E111:E117)*100)</f>
        <v>537.5</v>
      </c>
      <c r="J124" s="45">
        <f>(SUM(Брой_случаи!F111:F124)/Население!F$2)*100000</f>
        <v>4.8288766825617184</v>
      </c>
      <c r="K124" s="46">
        <f>((SUM(Брой_случаи!F118:F124)-SUM(Брой_случаи!F111:F117))/SUM(Брой_случаи!F111:F117)*100)</f>
        <v>-66.666666666666657</v>
      </c>
      <c r="L124" s="45">
        <f>(SUM(Брой_случаи!G111:G124)/Население!G$2)*100000</f>
        <v>11.914466670847181</v>
      </c>
      <c r="M124" s="46">
        <f>((SUM(Брой_случаи!G118:G124)-SUM(Брой_случаи!G111:G117))/SUM(Брой_случаи!G111:G117)*100)</f>
        <v>-27.27272727272727</v>
      </c>
      <c r="N124" s="45">
        <f>(SUM(Брой_случаи!H111:H124)/Население!H$2)*100000</f>
        <v>5.6286234263307007</v>
      </c>
      <c r="O124" s="46">
        <f>((SUM(Брой_случаи!H118:H124)-SUM(Брой_случаи!H111:H117))/SUM(Брой_случаи!H111:H117)*100)</f>
        <v>100</v>
      </c>
      <c r="P124" s="45">
        <f>(SUM(Брой_случаи!I111:I124)/Население!I$2)*100000</f>
        <v>2.9102084291276942</v>
      </c>
      <c r="Q124" s="46">
        <f>((SUM(Брой_случаи!I118:I124)-SUM(Брой_случаи!I111:I117))/SUM(Брой_случаи!I111:I117)*100)</f>
        <v>300</v>
      </c>
      <c r="R124" s="45">
        <f>(SUM(Брой_случаи!J111:J124)/Население!J$2)*100000</f>
        <v>13.27400065737908</v>
      </c>
      <c r="S124" s="46">
        <f>((SUM(Брой_случаи!J118:J124)-SUM(Брой_случаи!J111:J117))/SUM(Брой_случаи!J111:J117)*100)</f>
        <v>-38.461538461538467</v>
      </c>
      <c r="T124" s="45">
        <f>(SUM(Брой_случаи!K111:K124)/Население!K$2)*100000</f>
        <v>111.19189154513963</v>
      </c>
      <c r="U124" s="46">
        <f>((SUM(Брой_случаи!K118:K124)-SUM(Брой_случаи!K111:K117))/SUM(Брой_случаи!K111:K117)*100)</f>
        <v>-19.444444444444446</v>
      </c>
      <c r="V124" s="45">
        <f>(SUM(Брой_случаи!L111:L124)/Население!L$2)*100000</f>
        <v>2.4480603202062898</v>
      </c>
      <c r="W124" s="46">
        <f>((SUM(Брой_случаи!L118:L124)-SUM(Брой_случаи!L111:L117))/SUM(Брой_случаи!L111:L117)*100)</f>
        <v>100</v>
      </c>
      <c r="X124" s="45">
        <f>(SUM(Брой_случаи!M111:M124)/Население!M$2)*100000</f>
        <v>4.7243722490374092</v>
      </c>
      <c r="Y124" s="46">
        <f>((SUM(Брой_случаи!M118:M124)-SUM(Брой_случаи!M111:M117))/SUM(Брой_случаи!M111:M117)*100)</f>
        <v>0</v>
      </c>
      <c r="Z124" s="45">
        <f>(SUM(Брой_случаи!N111:N124)/Население!N$2)*100000</f>
        <v>39.956324967560214</v>
      </c>
      <c r="AA124" s="46">
        <f>((SUM(Брой_случаи!N118:N124)-SUM(Брой_случаи!N111:N117))/SUM(Брой_случаи!N111:N117)*100)</f>
        <v>-25.862068965517242</v>
      </c>
      <c r="AB124" s="45">
        <f>(SUM(Брой_случаи!O111:O124)/Население!O$2)*100000</f>
        <v>17.618927762396172</v>
      </c>
      <c r="AC124" s="46">
        <f>((SUM(Брой_случаи!O118:O124)-SUM(Брой_случаи!O111:O117))/SUM(Брой_случаи!O111:O117)*100)</f>
        <v>62.5</v>
      </c>
      <c r="AD124" s="45">
        <f>(SUM(Брой_случаи!P111:P124)/Население!P$2)*100000</f>
        <v>8.8868199995768187</v>
      </c>
      <c r="AE124" s="46">
        <f>((SUM(Брой_случаи!P118:P124)-SUM(Брой_случаи!P111:P117))/SUM(Брой_случаи!P111:P117)*100)</f>
        <v>-38.461538461538467</v>
      </c>
      <c r="AF124" s="45">
        <f>(SUM(Брой_случаи!Q111:Q124)/Население!Q$2)*100000</f>
        <v>20.995769352475474</v>
      </c>
      <c r="AG124" s="46">
        <f>((SUM(Брой_случаи!Q118:Q124)-SUM(Брой_случаи!Q111:Q117))/SUM(Брой_случаи!Q111:Q117)*100)</f>
        <v>141.46341463414635</v>
      </c>
      <c r="AH124" s="45">
        <f>(SUM(Брой_случаи!R111:R124)/Население!R$2)*100000</f>
        <v>33.396817373565966</v>
      </c>
      <c r="AI124" s="46">
        <f>((SUM(Брой_случаи!R118:R124)-SUM(Брой_случаи!R111:R117))/SUM(Брой_случаи!R111:R117)*100)</f>
        <v>-15</v>
      </c>
      <c r="AJ124" s="45">
        <f>(SUM(Брой_случаи!S111:S124)/Население!S$2)*100000</f>
        <v>11.138079702242003</v>
      </c>
      <c r="AK124" s="46">
        <f>((SUM(Брой_случаи!S118:S124)-SUM(Брой_случаи!S111:S117))/SUM(Брой_случаи!S111:S117)*100)</f>
        <v>40</v>
      </c>
      <c r="AL124" s="45">
        <f>(SUM(Брой_случаи!T111:T124)/Население!T$2)*100000</f>
        <v>0</v>
      </c>
      <c r="AM124" s="46" t="e">
        <f>((SUM(Брой_случаи!T118:T124)-SUM(Брой_случаи!T111:T117))/SUM(Брой_случаи!T111:T117)*100)</f>
        <v>#DIV/0!</v>
      </c>
      <c r="AN124" s="45">
        <f>(SUM(Брой_случаи!U111:U124)/Население!U$2)*100000</f>
        <v>43.99328695028759</v>
      </c>
      <c r="AO124" s="46">
        <f>((SUM(Брой_случаи!U118:U124)-SUM(Брой_случаи!U111:U117))/SUM(Брой_случаи!U111:U117)*100)</f>
        <v>7.6923076923076925</v>
      </c>
      <c r="AP124" s="45">
        <f>(SUM(Брой_случаи!V111:V124)/Население!V$2)*100000</f>
        <v>161.30278561217787</v>
      </c>
      <c r="AQ124" s="46">
        <f>((SUM(Брой_случаи!V118:V124)-SUM(Брой_случаи!V111:V117))/SUM(Брой_случаи!V111:V117)*100)</f>
        <v>-31.313131313131315</v>
      </c>
      <c r="AR124" s="45">
        <f>(SUM(Брой_случаи!W111:W124)/Население!W$2)*100000</f>
        <v>57.793012780638023</v>
      </c>
      <c r="AS124" s="46">
        <f>((SUM(Брой_случаи!W118:W124)-SUM(Брой_случаи!W111:W117))/SUM(Брой_случаи!W111:W117)*100)</f>
        <v>-4.4776119402985071</v>
      </c>
      <c r="AT124" s="45">
        <f>(SUM(Брой_случаи!X111:X124)/Население!X$2)*100000</f>
        <v>43.723989494201497</v>
      </c>
      <c r="AU124" s="46">
        <f>((SUM(Брой_случаи!X118:X124)-SUM(Брой_случаи!X111:X117))/SUM(Брой_случаи!X111:X117)*100)</f>
        <v>80.676328502415458</v>
      </c>
      <c r="AV124" s="45">
        <f>(SUM(Брой_случаи!Y111:Y124)/Население!Y$2)*100000</f>
        <v>14.358830361587257</v>
      </c>
      <c r="AW124" s="46">
        <f>((SUM(Брой_случаи!Y118:Y124)-SUM(Брой_случаи!Y111:Y117))/SUM(Брой_случаи!Y111:Y117)*100)</f>
        <v>81.25</v>
      </c>
      <c r="AX124" s="45">
        <f>(SUM(Брой_случаи!Z111:Z124)/Население!Z$2)*100000</f>
        <v>7.2127954992156083</v>
      </c>
      <c r="AY124" s="46">
        <f>((SUM(Брой_случаи!Z118:Z124)-SUM(Брой_случаи!Z111:Z117))/SUM(Брой_случаи!Z111:Z117)*100)</f>
        <v>66.666666666666657</v>
      </c>
      <c r="AZ124" s="45">
        <f>(SUM(Брой_случаи!AA111:AA124)/Население!AA$2)*100000</f>
        <v>3.1067340680019702</v>
      </c>
      <c r="BA124" s="46">
        <f>((SUM(Брой_случаи!AA118:AA124)-SUM(Брой_случаи!AA111:AA117))/SUM(Брой_случаи!AA111:AA117)*100)</f>
        <v>33.333333333333329</v>
      </c>
      <c r="BB124" s="45">
        <f>(SUM(Брой_случаи!AB111:AB124)/Население!AB$2)*100000</f>
        <v>17.415332458696636</v>
      </c>
      <c r="BC124" s="46">
        <f>((SUM(Брой_случаи!AB118:AB124)-SUM(Брой_случаи!AB111:AB117))/SUM(Брой_случаи!AB111:AB117)*100)</f>
        <v>-63.636363636363633</v>
      </c>
      <c r="BD124" s="45">
        <f>(SUM(Брой_случаи!AC111:AC124)/Население!AC$2)*100000</f>
        <v>17.045212425959861</v>
      </c>
      <c r="BE124" s="46">
        <f>((SUM(Брой_случаи!AC118:AC124)-SUM(Брой_случаи!AC111:AC117))/SUM(Брой_случаи!AC111:AC117)*100)</f>
        <v>22.222222222222221</v>
      </c>
      <c r="BF124" s="45">
        <f>(SUM(Брой_случаи!AD111:AD124)/Население!AD$2)*100000</f>
        <v>45.774210989539434</v>
      </c>
      <c r="BG124" s="46">
        <f>((SUM(Брой_случаи!AD118:AD124)-SUM(Брой_случаи!AD111:AD117))/SUM(Брой_случаи!AD111:AD117)*100)</f>
        <v>59.854014598540154</v>
      </c>
      <c r="BH124" s="45">
        <f>(SUM(Брой_случаи!AE111:AE124)/Население!AE$2)*100000</f>
        <v>27.620009661249213</v>
      </c>
      <c r="BI124" s="46">
        <f>((SUM(Брой_случаи!AE118:AE124)-SUM(Брой_случаи!AE111:AE117))/SUM(Брой_случаи!AE111:AE117)*100)</f>
        <v>29.390681003584231</v>
      </c>
    </row>
    <row r="125" spans="1:61" x14ac:dyDescent="0.3">
      <c r="A125" s="74">
        <f t="shared" si="1"/>
        <v>44020</v>
      </c>
      <c r="B125" s="45">
        <f>(SUM(Брой_случаи!B112:B125)/Население!B$2)*100000</f>
        <v>20.813098376578328</v>
      </c>
      <c r="C125" s="46">
        <f>((SUM(Брой_случаи!B119:B125)-SUM(Брой_случаи!B112:B118))/SUM(Брой_случаи!B112:B118)*100)</f>
        <v>150</v>
      </c>
      <c r="D125" s="45">
        <f>(SUM(Брой_случаи!C112:C125)/Население!C$2)*100000</f>
        <v>17.592513408182963</v>
      </c>
      <c r="E125" s="46">
        <f>((SUM(Брой_случаи!C119:C125)-SUM(Брой_случаи!C112:C118))/SUM(Брой_случаи!C112:C118)*100)</f>
        <v>-28.571428571428569</v>
      </c>
      <c r="F125" s="45">
        <f>(SUM(Брой_случаи!D112:D125)/Население!D$2)*100000</f>
        <v>25.325345563276123</v>
      </c>
      <c r="G125" s="46">
        <f>((SUM(Брой_случаи!D119:D125)-SUM(Брой_случаи!D112:D118))/SUM(Брой_случаи!D112:D118)*100)</f>
        <v>105.12820512820514</v>
      </c>
      <c r="H125" s="45">
        <f>(SUM(Брой_случаи!E112:E125)/Население!E$2)*100000</f>
        <v>25.368924357607238</v>
      </c>
      <c r="I125" s="46">
        <f>((SUM(Брой_случаи!E119:E125)-SUM(Брой_случаи!E112:E118))/SUM(Брой_случаи!E112:E118)*100)</f>
        <v>390</v>
      </c>
      <c r="J125" s="45">
        <f>(SUM(Брой_случаи!F112:F125)/Население!F$2)*100000</f>
        <v>3.6216575119212893</v>
      </c>
      <c r="K125" s="46">
        <f>((SUM(Брой_случаи!F119:F125)-SUM(Брой_случаи!F112:F118))/SUM(Брой_случаи!F112:F118)*100)</f>
        <v>-50</v>
      </c>
      <c r="L125" s="45">
        <f>(SUM(Брой_случаи!G112:G125)/Население!G$2)*100000</f>
        <v>12.541543864049665</v>
      </c>
      <c r="M125" s="46">
        <f>((SUM(Брой_случаи!G119:G125)-SUM(Брой_случаи!G112:G118))/SUM(Брой_случаи!G112:G118)*100)</f>
        <v>-18.181818181818183</v>
      </c>
      <c r="N125" s="45">
        <f>(SUM(Брой_случаи!H112:H125)/Население!H$2)*100000</f>
        <v>8.4429351394960506</v>
      </c>
      <c r="O125" s="46">
        <f>((SUM(Брой_случаи!H119:H125)-SUM(Брой_случаи!H112:H118))/SUM(Брой_случаи!H112:H118)*100)</f>
        <v>250</v>
      </c>
      <c r="P125" s="45">
        <f>(SUM(Брой_случаи!I112:I125)/Население!I$2)*100000</f>
        <v>2.9102084291276942</v>
      </c>
      <c r="Q125" s="46">
        <f>((SUM(Брой_случаи!I119:I125)-SUM(Брой_случаи!I112:I118))/SUM(Брой_случаи!I112:I118)*100)</f>
        <v>300</v>
      </c>
      <c r="R125" s="45">
        <f>(SUM(Брой_случаи!J112:J125)/Население!J$2)*100000</f>
        <v>15.170286465576092</v>
      </c>
      <c r="S125" s="46">
        <f>((SUM(Брой_случаи!J119:J125)-SUM(Брой_случаи!J112:J118))/SUM(Брой_случаи!J112:J118)*100)</f>
        <v>0</v>
      </c>
      <c r="T125" s="45">
        <f>(SUM(Брой_случаи!K112:K125)/Население!K$2)*100000</f>
        <v>104.34931360390027</v>
      </c>
      <c r="U125" s="46">
        <f>((SUM(Брой_случаи!K119:K125)-SUM(Брой_случаи!K112:K118))/SUM(Брой_случаи!K112:K118)*100)</f>
        <v>-17.910447761194028</v>
      </c>
      <c r="V125" s="45">
        <f>(SUM(Брой_случаи!L112:L125)/Население!L$2)*100000</f>
        <v>1.6320402134708598</v>
      </c>
      <c r="W125" s="46" t="e">
        <f>((SUM(Брой_случаи!L119:L125)-SUM(Брой_случаи!L112:L118))/SUM(Брой_случаи!L112:L118)*100)</f>
        <v>#DIV/0!</v>
      </c>
      <c r="X125" s="45">
        <f>(SUM(Брой_случаи!M112:M125)/Население!M$2)*100000</f>
        <v>4.7243722490374092</v>
      </c>
      <c r="Y125" s="46">
        <f>((SUM(Брой_случаи!M119:M125)-SUM(Брой_случаи!M112:M118))/SUM(Брой_случаи!M112:M118)*100)</f>
        <v>-50</v>
      </c>
      <c r="Z125" s="45">
        <f>(SUM(Брой_случаи!N112:N125)/Население!N$2)*100000</f>
        <v>36.791467544387125</v>
      </c>
      <c r="AA125" s="46">
        <f>((SUM(Брой_случаи!N119:N125)-SUM(Брой_случаи!N112:N118))/SUM(Брой_случаи!N112:N118)*100)</f>
        <v>-30.909090909090907</v>
      </c>
      <c r="AB125" s="45">
        <f>(SUM(Брой_случаи!O112:O125)/Население!O$2)*100000</f>
        <v>15.101938082053863</v>
      </c>
      <c r="AC125" s="46">
        <f>((SUM(Брой_случаи!O119:O125)-SUM(Брой_случаи!O112:O118))/SUM(Брой_случаи!O112:O118)*100)</f>
        <v>100</v>
      </c>
      <c r="AD125" s="45">
        <f>(SUM(Брой_случаи!P112:P125)/Население!P$2)*100000</f>
        <v>11.84909333276909</v>
      </c>
      <c r="AE125" s="46">
        <f>((SUM(Брой_случаи!P119:P125)-SUM(Брой_случаи!P112:P118))/SUM(Брой_случаи!P112:P118)*100)</f>
        <v>54.54545454545454</v>
      </c>
      <c r="AF125" s="45">
        <f>(SUM(Брой_случаи!Q112:Q125)/Население!Q$2)*100000</f>
        <v>23.845195193168578</v>
      </c>
      <c r="AG125" s="46">
        <f>((SUM(Брой_случаи!Q119:Q125)-SUM(Брой_случаи!Q112:Q118))/SUM(Брой_случаи!Q112:Q118)*100)</f>
        <v>178.57142857142858</v>
      </c>
      <c r="AH125" s="45">
        <f>(SUM(Брой_случаи!R112:R125)/Население!R$2)*100000</f>
        <v>35.202050745110078</v>
      </c>
      <c r="AI125" s="46">
        <f>((SUM(Брой_случаи!R119:R125)-SUM(Брой_случаи!R112:R118))/SUM(Брой_случаи!R112:R118)*100)</f>
        <v>-5</v>
      </c>
      <c r="AJ125" s="45">
        <f>(SUM(Брой_случаи!S112:S125)/Население!S$2)*100000</f>
        <v>13.922599627802503</v>
      </c>
      <c r="AK125" s="46">
        <f>((SUM(Брой_случаи!S119:S125)-SUM(Брой_случаи!S112:S118))/SUM(Брой_случаи!S112:S118)*100)</f>
        <v>30.76923076923077</v>
      </c>
      <c r="AL125" s="45">
        <f>(SUM(Брой_случаи!T112:T125)/Население!T$2)*100000</f>
        <v>3.7030865226166014</v>
      </c>
      <c r="AM125" s="46" t="e">
        <f>((SUM(Брой_случаи!T119:T125)-SUM(Брой_случаи!T112:T118))/SUM(Брой_случаи!T112:T118)*100)</f>
        <v>#DIV/0!</v>
      </c>
      <c r="AN125" s="45">
        <f>(SUM(Брой_случаи!U112:U125)/Население!U$2)*100000</f>
        <v>40.734524953969988</v>
      </c>
      <c r="AO125" s="46">
        <f>((SUM(Брой_случаи!U119:U125)-SUM(Брой_случаи!U112:U118))/SUM(Брой_случаи!U112:U118)*100)</f>
        <v>34.375</v>
      </c>
      <c r="AP125" s="45">
        <f>(SUM(Брой_случаи!V112:V125)/Население!V$2)*100000</f>
        <v>164.20044044353435</v>
      </c>
      <c r="AQ125" s="46">
        <f>((SUM(Брой_случаи!V119:V125)-SUM(Брой_случаи!V112:V118))/SUM(Брой_случаи!V112:V118)*100)</f>
        <v>-73.134328358208961</v>
      </c>
      <c r="AR125" s="45">
        <f>(SUM(Брой_случаи!W112:W125)/Население!W$2)*100000</f>
        <v>54.704836525184078</v>
      </c>
      <c r="AS125" s="46">
        <f>((SUM(Брой_случаи!W119:W125)-SUM(Брой_случаи!W112:W118))/SUM(Брой_случаи!W112:W118)*100)</f>
        <v>-6.25</v>
      </c>
      <c r="AT125" s="45">
        <f>(SUM(Брой_случаи!X112:X125)/Население!X$2)*100000</f>
        <v>46.960016255390244</v>
      </c>
      <c r="AU125" s="46">
        <f>((SUM(Брой_случаи!X119:X125)-SUM(Брой_случаи!X112:X118))/SUM(Брой_случаи!X112:X118)*100)</f>
        <v>77.333333333333329</v>
      </c>
      <c r="AV125" s="45">
        <f>(SUM(Брой_случаи!Y112:Y125)/Население!Y$2)*100000</f>
        <v>14.67791548073364</v>
      </c>
      <c r="AW125" s="46">
        <f>((SUM(Брой_случаи!Y119:Y125)-SUM(Брой_случаи!Y112:Y118))/SUM(Брой_случаи!Y112:Y118)*100)</f>
        <v>55.555555555555557</v>
      </c>
      <c r="AX125" s="45">
        <f>(SUM(Брой_случаи!Z112:Z125)/Население!Z$2)*100000</f>
        <v>7.2127954992156083</v>
      </c>
      <c r="AY125" s="46">
        <f>((SUM(Брой_случаи!Z119:Z125)-SUM(Брой_случаи!Z112:Z118))/SUM(Брой_случаи!Z112:Z118)*100)</f>
        <v>66.666666666666657</v>
      </c>
      <c r="AZ125" s="45">
        <f>(SUM(Брой_случаи!AA112:AA125)/Население!AA$2)*100000</f>
        <v>3.1067340680019702</v>
      </c>
      <c r="BA125" s="46">
        <f>((SUM(Брой_случаи!AA119:AA125)-SUM(Брой_случаи!AA112:AA118))/SUM(Брой_случаи!AA112:AA118)*100)</f>
        <v>33.333333333333329</v>
      </c>
      <c r="BB125" s="45">
        <f>(SUM(Брой_случаи!AB112:AB125)/Население!AB$2)*100000</f>
        <v>16.254310294783529</v>
      </c>
      <c r="BC125" s="46">
        <f>((SUM(Брой_случаи!AB119:AB125)-SUM(Брой_случаи!AB112:AB118))/SUM(Брой_случаи!AB112:AB118)*100)</f>
        <v>-52.631578947368418</v>
      </c>
      <c r="BD125" s="45">
        <f>(SUM(Брой_случаи!AC112:AC125)/Население!AC$2)*100000</f>
        <v>17.897473047257851</v>
      </c>
      <c r="BE125" s="46">
        <f>((SUM(Брой_случаи!AC119:AC125)-SUM(Брой_случаи!AC112:AC118))/SUM(Брой_случаи!AC112:AC118)*100)</f>
        <v>-25</v>
      </c>
      <c r="BF125" s="45">
        <f>(SUM(Брой_случаи!AD112:AD125)/Население!AD$2)*100000</f>
        <v>48.088637387886934</v>
      </c>
      <c r="BG125" s="46">
        <f>((SUM(Брой_случаи!AD119:AD125)-SUM(Брой_случаи!AD112:AD118))/SUM(Брой_случаи!AD112:AD118)*100)</f>
        <v>58.82352941176471</v>
      </c>
      <c r="BH125" s="45">
        <f>(SUM(Брой_случаи!AE112:AE125)/Население!AE$2)*100000</f>
        <v>28.454364119766115</v>
      </c>
      <c r="BI125" s="46">
        <f>((SUM(Брой_случаи!AE119:AE125)-SUM(Брой_случаи!AE112:AE118))/SUM(Брой_случаи!AE112:AE118)*100)</f>
        <v>28.670520231213874</v>
      </c>
    </row>
    <row r="126" spans="1:61" x14ac:dyDescent="0.3">
      <c r="A126" s="74">
        <f t="shared" si="1"/>
        <v>44021</v>
      </c>
      <c r="B126" s="45">
        <f>(SUM(Брой_случаи!B113:B126)/Население!B$2)*100000</f>
        <v>26.098964630947425</v>
      </c>
      <c r="C126" s="46">
        <f>((SUM(Брой_случаи!B120:B126)-SUM(Брой_случаи!B113:B119))/SUM(Брой_случаи!B113:B119)*100)</f>
        <v>82.142857142857139</v>
      </c>
      <c r="D126" s="45">
        <f>(SUM(Брой_случаи!C113:C126)/Население!C$2)*100000</f>
        <v>17.348172944180419</v>
      </c>
      <c r="E126" s="46">
        <f>((SUM(Брой_случаи!C120:C126)-SUM(Брой_случаи!C113:C119))/SUM(Брой_случаи!C113:C119)*100)</f>
        <v>-38.636363636363633</v>
      </c>
      <c r="F126" s="45">
        <f>(SUM(Брой_случаи!D113:D126)/Население!D$2)*100000</f>
        <v>28.304797982485077</v>
      </c>
      <c r="G126" s="46">
        <f>((SUM(Брой_случаи!D120:D126)-SUM(Брой_случаи!D113:D119))/SUM(Брой_случаи!D113:D119)*100)</f>
        <v>71.428571428571431</v>
      </c>
      <c r="H126" s="45">
        <f>(SUM(Брой_случаи!E113:E126)/Население!E$2)*100000</f>
        <v>27.948814970245262</v>
      </c>
      <c r="I126" s="46">
        <f>((SUM(Брой_случаи!E120:E126)-SUM(Брой_случаи!E113:E119))/SUM(Брой_случаи!E113:E119)*100)</f>
        <v>612.5</v>
      </c>
      <c r="J126" s="45">
        <f>(SUM(Брой_случаи!F113:F126)/Население!F$2)*100000</f>
        <v>3.6216575119212893</v>
      </c>
      <c r="K126" s="46">
        <f>((SUM(Брой_случаи!F120:F126)-SUM(Брой_случаи!F113:F119))/SUM(Брой_случаи!F113:F119)*100)</f>
        <v>-50</v>
      </c>
      <c r="L126" s="45">
        <f>(SUM(Брой_случаи!G113:G126)/Население!G$2)*100000</f>
        <v>13.168621057252146</v>
      </c>
      <c r="M126" s="46">
        <f>((SUM(Брой_случаи!G120:G126)-SUM(Брой_случаи!G113:G119))/SUM(Брой_случаи!G113:G119)*100)</f>
        <v>-38.461538461538467</v>
      </c>
      <c r="N126" s="45">
        <f>(SUM(Брой_случаи!H113:H126)/Население!H$2)*100000</f>
        <v>10.319142948272951</v>
      </c>
      <c r="O126" s="46">
        <f>((SUM(Брой_случаи!H120:H126)-SUM(Брой_случаи!H113:H119))/SUM(Брой_случаи!H113:H119)*100)</f>
        <v>75</v>
      </c>
      <c r="P126" s="45">
        <f>(SUM(Брой_случаи!I113:I126)/Население!I$2)*100000</f>
        <v>5.8204168582553883</v>
      </c>
      <c r="Q126" s="46">
        <f>((SUM(Брой_случаи!I120:I126)-SUM(Брой_случаи!I113:I119))/SUM(Брой_случаи!I113:I119)*100)</f>
        <v>300</v>
      </c>
      <c r="R126" s="45">
        <f>(SUM(Брой_случаи!J113:J126)/Население!J$2)*100000</f>
        <v>16.434477004374099</v>
      </c>
      <c r="S126" s="46">
        <f>((SUM(Брой_случаи!J120:J126)-SUM(Брой_случаи!J113:J119))/SUM(Брой_случаи!J113:J119)*100)</f>
        <v>60</v>
      </c>
      <c r="T126" s="45">
        <f>(SUM(Брой_случаи!K113:K126)/Население!K$2)*100000</f>
        <v>102.63866911859043</v>
      </c>
      <c r="U126" s="46">
        <f>((SUM(Брой_случаи!K120:K126)-SUM(Брой_случаи!K113:K119))/SUM(Брой_случаи!K113:K119)*100)</f>
        <v>-6.4516129032258061</v>
      </c>
      <c r="V126" s="45">
        <f>(SUM(Брой_случаи!L113:L126)/Население!L$2)*100000</f>
        <v>2.4480603202062898</v>
      </c>
      <c r="W126" s="46" t="e">
        <f>((SUM(Брой_случаи!L120:L126)-SUM(Брой_случаи!L113:L119))/SUM(Брой_случаи!L113:L119)*100)</f>
        <v>#DIV/0!</v>
      </c>
      <c r="X126" s="45">
        <f>(SUM(Брой_случаи!M113:M126)/Население!M$2)*100000</f>
        <v>3.1495814993582729</v>
      </c>
      <c r="Y126" s="46">
        <f>((SUM(Брой_случаи!M120:M126)-SUM(Брой_случаи!M113:M119))/SUM(Брой_случаи!M113:M119)*100)</f>
        <v>200</v>
      </c>
      <c r="Z126" s="45">
        <f>(SUM(Брой_случаи!N113:N126)/Население!N$2)*100000</f>
        <v>37.187074722283761</v>
      </c>
      <c r="AA126" s="46">
        <f>((SUM(Брой_случаи!N120:N126)-SUM(Брой_случаи!N113:N119))/SUM(Брой_случаи!N113:N119)*100)</f>
        <v>-19.230769230769234</v>
      </c>
      <c r="AB126" s="45">
        <f>(SUM(Брой_случаи!O113:O126)/Население!O$2)*100000</f>
        <v>15.101938082053863</v>
      </c>
      <c r="AC126" s="46">
        <f>((SUM(Брой_случаи!O120:O126)-SUM(Брой_случаи!O113:O119))/SUM(Брой_случаи!O113:O119)*100)</f>
        <v>100</v>
      </c>
      <c r="AD126" s="45">
        <f>(SUM(Брой_случаи!P113:P126)/Население!P$2)*100000</f>
        <v>16.504094284928374</v>
      </c>
      <c r="AE126" s="46">
        <f>((SUM(Брой_случаи!P120:P126)-SUM(Брой_случаи!P113:P119))/SUM(Брой_случаи!P113:P119)*100)</f>
        <v>125</v>
      </c>
      <c r="AF126" s="45">
        <f>(SUM(Брой_случаи!Q113:Q126)/Население!Q$2)*100000</f>
        <v>26.844590814950788</v>
      </c>
      <c r="AG126" s="46">
        <f>((SUM(Брой_случаи!Q120:Q126)-SUM(Брой_случаи!Q113:Q119))/SUM(Брой_случаи!Q113:Q119)*100)</f>
        <v>41.891891891891895</v>
      </c>
      <c r="AH126" s="45">
        <f>(SUM(Брой_случаи!R113:R126)/Население!R$2)*100000</f>
        <v>33.396817373565966</v>
      </c>
      <c r="AI126" s="46">
        <f>((SUM(Брой_случаи!R120:R126)-SUM(Брой_случаи!R113:R119))/SUM(Брой_случаи!R113:R119)*100)</f>
        <v>-31.818181818181817</v>
      </c>
      <c r="AJ126" s="45">
        <f>(SUM(Брой_случаи!S113:S126)/Население!S$2)*100000</f>
        <v>15.314859590582754</v>
      </c>
      <c r="AK126" s="46">
        <f>((SUM(Брой_случаи!S120:S126)-SUM(Брой_случаи!S113:S119))/SUM(Брой_случаи!S113:S119)*100)</f>
        <v>-16.666666666666664</v>
      </c>
      <c r="AL126" s="45">
        <f>(SUM(Брой_случаи!T113:T126)/Население!T$2)*100000</f>
        <v>4.6288581532707509</v>
      </c>
      <c r="AM126" s="46" t="e">
        <f>((SUM(Брой_случаи!T120:T126)-SUM(Брой_случаи!T113:T119))/SUM(Брой_случаи!T113:T119)*100)</f>
        <v>#DIV/0!</v>
      </c>
      <c r="AN126" s="45">
        <f>(SUM(Брой_случаи!U113:U126)/Население!U$2)*100000</f>
        <v>41.277651953356255</v>
      </c>
      <c r="AO126" s="46">
        <f>((SUM(Брой_случаи!U120:U126)-SUM(Брой_случаи!U113:U119))/SUM(Брой_случаи!U113:U119)*100)</f>
        <v>71.428571428571431</v>
      </c>
      <c r="AP126" s="45">
        <f>(SUM(Брой_случаи!V113:V126)/Население!V$2)*100000</f>
        <v>156.4733608932504</v>
      </c>
      <c r="AQ126" s="46">
        <f>((SUM(Брой_случаи!V120:V126)-SUM(Брой_случаи!V113:V119))/SUM(Брой_случаи!V113:V119)*100)</f>
        <v>-67.213114754098356</v>
      </c>
      <c r="AR126" s="45">
        <f>(SUM(Брой_случаи!W113:W126)/Население!W$2)*100000</f>
        <v>54.704836525184078</v>
      </c>
      <c r="AS126" s="46">
        <f>((SUM(Брой_случаи!W120:W126)-SUM(Брой_случаи!W113:W119))/SUM(Брой_случаи!W113:W119)*100)</f>
        <v>13.793103448275861</v>
      </c>
      <c r="AT126" s="45">
        <f>(SUM(Брой_случаи!X113:X126)/Население!X$2)*100000</f>
        <v>49.443478653511839</v>
      </c>
      <c r="AU126" s="46">
        <f>((SUM(Брой_случаи!X120:X126)-SUM(Брой_случаи!X113:X119))/SUM(Брой_случаи!X113:X119)*100)</f>
        <v>81.97424892703863</v>
      </c>
      <c r="AV126" s="45">
        <f>(SUM(Брой_случаи!Y113:Y126)/Население!Y$2)*100000</f>
        <v>18.18785179134386</v>
      </c>
      <c r="AW126" s="46">
        <f>((SUM(Брой_случаи!Y120:Y126)-SUM(Брой_случаи!Y113:Y119))/SUM(Брой_случаи!Y113:Y119)*100)</f>
        <v>85</v>
      </c>
      <c r="AX126" s="45">
        <f>(SUM(Брой_случаи!Z113:Z126)/Население!Z$2)*100000</f>
        <v>8.1143949366175594</v>
      </c>
      <c r="AY126" s="46">
        <f>((SUM(Брой_случаи!Z120:Z126)-SUM(Брой_случаи!Z113:Z119))/SUM(Брой_случаи!Z113:Z119)*100)</f>
        <v>100</v>
      </c>
      <c r="AZ126" s="45">
        <f>(SUM(Брой_случаи!AA113:AA126)/Население!AA$2)*100000</f>
        <v>3.5505532205736805</v>
      </c>
      <c r="BA126" s="46">
        <f>((SUM(Брой_случаи!AA120:AA126)-SUM(Брой_случаи!AA113:AA119))/SUM(Брой_случаи!AA113:AA119)*100)</f>
        <v>66.666666666666657</v>
      </c>
      <c r="BB126" s="45">
        <f>(SUM(Брой_случаи!AB113:AB126)/Население!AB$2)*100000</f>
        <v>15.093288130870418</v>
      </c>
      <c r="BC126" s="46">
        <f>((SUM(Брой_случаи!AB120:AB126)-SUM(Брой_случаи!AB113:AB119))/SUM(Брой_случаи!AB113:AB119)*100)</f>
        <v>-37.5</v>
      </c>
      <c r="BD126" s="45">
        <f>(SUM(Брой_случаи!AC113:AC126)/Население!AC$2)*100000</f>
        <v>17.045212425959861</v>
      </c>
      <c r="BE126" s="46">
        <f>((SUM(Брой_случаи!AC120:AC126)-SUM(Брой_случаи!AC113:AC119))/SUM(Брой_случаи!AC113:AC119)*100)</f>
        <v>-33.333333333333329</v>
      </c>
      <c r="BF126" s="45">
        <f>(SUM(Брой_случаи!AD113:AD126)/Население!AD$2)*100000</f>
        <v>50.210194919705472</v>
      </c>
      <c r="BG126" s="46">
        <f>((SUM(Брой_случаи!AD120:AD126)-SUM(Брой_случаи!AD113:AD119))/SUM(Брой_случаи!AD113:AD119)*100)</f>
        <v>68.384879725085909</v>
      </c>
      <c r="BH126" s="45">
        <f>(SUM(Брой_случаи!AE113:AE126)/Население!AE$2)*100000</f>
        <v>30.065531350005653</v>
      </c>
      <c r="BI126" s="46">
        <f>((SUM(Брой_случаи!AE120:AE126)-SUM(Брой_случаи!AE113:AE119))/SUM(Брой_случаи!AE113:AE119)*100)</f>
        <v>31.707317073170731</v>
      </c>
    </row>
    <row r="127" spans="1:61" x14ac:dyDescent="0.3">
      <c r="A127" s="74">
        <f t="shared" si="1"/>
        <v>44022</v>
      </c>
      <c r="B127" s="45">
        <f>(SUM(Брой_случаи!B114:B127)/Население!B$2)*100000</f>
        <v>30.393730962622321</v>
      </c>
      <c r="C127" s="46">
        <f>((SUM(Брой_случаи!B121:B127)-SUM(Брой_случаи!B114:B120))/SUM(Брой_случаи!B114:B120)*100)</f>
        <v>140.74074074074073</v>
      </c>
      <c r="D127" s="45">
        <f>(SUM(Брой_случаи!C114:C127)/Население!C$2)*100000</f>
        <v>17.592513408182963</v>
      </c>
      <c r="E127" s="46">
        <f>((SUM(Брой_случаи!C121:C127)-SUM(Брой_случаи!C114:C120))/SUM(Брой_случаи!C114:C120)*100)</f>
        <v>-50</v>
      </c>
      <c r="F127" s="45">
        <f>(SUM(Брой_случаи!D114:D127)/Население!D$2)*100000</f>
        <v>31.071432371750536</v>
      </c>
      <c r="G127" s="46">
        <f>((SUM(Брой_случаи!D121:D127)-SUM(Брой_случаи!D114:D120))/SUM(Брой_случаи!D114:D120)*100)</f>
        <v>60.714285714285708</v>
      </c>
      <c r="H127" s="45">
        <f>(SUM(Брой_случаи!E114:E127)/Население!E$2)*100000</f>
        <v>32.2486326579753</v>
      </c>
      <c r="I127" s="46">
        <f>((SUM(Брой_случаи!E121:E127)-SUM(Брой_случаи!E114:E120))/SUM(Брой_случаи!E114:E120)*100)</f>
        <v>175</v>
      </c>
      <c r="J127" s="45">
        <f>(SUM(Брой_случаи!F114:F127)/Население!F$2)*100000</f>
        <v>2.4144383412808592</v>
      </c>
      <c r="K127" s="46">
        <f>((SUM(Брой_случаи!F121:F127)-SUM(Брой_случаи!F114:F120))/SUM(Брой_случаи!F114:F120)*100)</f>
        <v>0</v>
      </c>
      <c r="L127" s="45">
        <f>(SUM(Брой_случаи!G114:G127)/Население!G$2)*100000</f>
        <v>14.422775443657113</v>
      </c>
      <c r="M127" s="46">
        <f>((SUM(Брой_случаи!G121:G127)-SUM(Брой_случаи!G114:G120))/SUM(Брой_случаи!G114:G120)*100)</f>
        <v>-8.3333333333333321</v>
      </c>
      <c r="N127" s="45">
        <f>(SUM(Брой_случаи!H114:H127)/Население!H$2)*100000</f>
        <v>10.319142948272951</v>
      </c>
      <c r="O127" s="46">
        <f>((SUM(Брой_случаи!H121:H127)-SUM(Брой_случаи!H114:H120))/SUM(Брой_случаи!H114:H120)*100)</f>
        <v>350</v>
      </c>
      <c r="P127" s="45">
        <f>(SUM(Брой_случаи!I114:I127)/Население!I$2)*100000</f>
        <v>9.8947086590341602</v>
      </c>
      <c r="Q127" s="46">
        <f>((SUM(Брой_случаи!I121:I127)-SUM(Брой_случаи!I114:I120))/SUM(Брой_случаи!I114:I120)*100)</f>
        <v>1500</v>
      </c>
      <c r="R127" s="45">
        <f>(SUM(Брой_случаи!J114:J127)/Население!J$2)*100000</f>
        <v>18.330762812571109</v>
      </c>
      <c r="S127" s="46">
        <f>((SUM(Брой_случаи!J121:J127)-SUM(Брой_случаи!J114:J120))/SUM(Брой_случаи!J114:J120)*100)</f>
        <v>90</v>
      </c>
      <c r="T127" s="45">
        <f>(SUM(Брой_случаи!K114:K127)/Население!K$2)*100000</f>
        <v>100.07270239062566</v>
      </c>
      <c r="U127" s="46">
        <f>((SUM(Брой_случаи!K121:K127)-SUM(Брой_случаи!K114:K120))/SUM(Брой_случаи!K114:K120)*100)</f>
        <v>-8.1967213114754092</v>
      </c>
      <c r="V127" s="45">
        <f>(SUM(Брой_случаи!L114:L127)/Население!L$2)*100000</f>
        <v>3.2640804269417196</v>
      </c>
      <c r="W127" s="46">
        <f>((SUM(Брой_случаи!L121:L127)-SUM(Брой_случаи!L114:L120))/SUM(Брой_случаи!L114:L120)*100)</f>
        <v>0</v>
      </c>
      <c r="X127" s="45">
        <f>(SUM(Брой_случаи!M114:M127)/Население!M$2)*100000</f>
        <v>4.7243722490374092</v>
      </c>
      <c r="Y127" s="46">
        <f>((SUM(Брой_случаи!M121:M127)-SUM(Брой_случаи!M114:M120))/SUM(Брой_случаи!M114:M120)*100)</f>
        <v>0</v>
      </c>
      <c r="Z127" s="45">
        <f>(SUM(Брой_случаи!N114:N127)/Население!N$2)*100000</f>
        <v>36.395860366490489</v>
      </c>
      <c r="AA127" s="46">
        <f>((SUM(Брой_случаи!N121:N127)-SUM(Брой_случаи!N114:N120))/SUM(Брой_случаи!N114:N120)*100)</f>
        <v>-29.629629629629626</v>
      </c>
      <c r="AB127" s="45">
        <f>(SUM(Брой_случаи!O114:O127)/Население!O$2)*100000</f>
        <v>21.81391056296669</v>
      </c>
      <c r="AC127" s="46">
        <f>((SUM(Брой_случаи!O121:O127)-SUM(Брой_случаи!O114:O120))/SUM(Брой_случаи!O114:O120)*100)</f>
        <v>233.33333333333334</v>
      </c>
      <c r="AD127" s="45">
        <f>(SUM(Брой_случаи!P114:P127)/Население!P$2)*100000</f>
        <v>16.080912380186621</v>
      </c>
      <c r="AE127" s="46">
        <f>((SUM(Брой_случаи!P121:P127)-SUM(Брой_случаи!P114:P120))/SUM(Брой_случаи!P114:P120)*100)</f>
        <v>222.22222222222223</v>
      </c>
      <c r="AF127" s="45">
        <f>(SUM(Брой_случаи!Q114:Q127)/Население!Q$2)*100000</f>
        <v>32.693412277426098</v>
      </c>
      <c r="AG127" s="46">
        <f>((SUM(Брой_случаи!Q121:Q127)-SUM(Брой_случаи!Q114:Q120))/SUM(Брой_случаи!Q114:Q120)*100)</f>
        <v>75.949367088607602</v>
      </c>
      <c r="AH127" s="45">
        <f>(SUM(Брой_случаи!R114:R127)/Население!R$2)*100000</f>
        <v>30.688967316249808</v>
      </c>
      <c r="AI127" s="46">
        <f>((SUM(Брой_случаи!R121:R127)-SUM(Брой_случаи!R114:R120))/SUM(Брой_случаи!R114:R120)*100)</f>
        <v>-21.052631578947366</v>
      </c>
      <c r="AJ127" s="45">
        <f>(SUM(Брой_случаи!S114:S127)/Население!S$2)*100000</f>
        <v>17.171206207623086</v>
      </c>
      <c r="AK127" s="46">
        <f>((SUM(Брой_случаи!S121:S127)-SUM(Брой_случаи!S114:S120))/SUM(Брой_случаи!S114:S120)*100)</f>
        <v>31.25</v>
      </c>
      <c r="AL127" s="45">
        <f>(SUM(Брой_случаи!T114:T127)/Население!T$2)*100000</f>
        <v>5.5546297839249013</v>
      </c>
      <c r="AM127" s="46" t="e">
        <f>((SUM(Брой_случаи!T121:T127)-SUM(Брой_случаи!T114:T120))/SUM(Брой_случаи!T114:T120)*100)</f>
        <v>#DIV/0!</v>
      </c>
      <c r="AN127" s="45">
        <f>(SUM(Брой_случаи!U114:U127)/Население!U$2)*100000</f>
        <v>39.648270955197454</v>
      </c>
      <c r="AO127" s="46">
        <f>((SUM(Брой_случаи!U121:U127)-SUM(Брой_случаи!U114:U120))/SUM(Брой_случаи!U114:U120)*100)</f>
        <v>60.714285714285708</v>
      </c>
      <c r="AP127" s="45">
        <f>(SUM(Брой_случаи!V114:V127)/Население!V$2)*100000</f>
        <v>156.4733608932504</v>
      </c>
      <c r="AQ127" s="46">
        <f>((SUM(Брой_случаи!V121:V127)-SUM(Брой_случаи!V114:V120))/SUM(Брой_случаи!V114:V120)*100)</f>
        <v>-68.292682926829272</v>
      </c>
      <c r="AR127" s="45">
        <f>(SUM(Брой_случаи!W114:W127)/Население!W$2)*100000</f>
        <v>58.234180817131438</v>
      </c>
      <c r="AS127" s="46">
        <f>((SUM(Брой_случаи!W121:W127)-SUM(Брой_случаи!W114:W120))/SUM(Брой_случаи!W114:W120)*100)</f>
        <v>35.714285714285715</v>
      </c>
      <c r="AT127" s="45">
        <f>(SUM(Брой_случаи!X114:X127)/Население!X$2)*100000</f>
        <v>55.463993558049054</v>
      </c>
      <c r="AU127" s="46">
        <f>((SUM(Брой_случаи!X121:X127)-SUM(Брой_случаи!X114:X120))/SUM(Брой_случаи!X114:X120)*100)</f>
        <v>131.98198198198199</v>
      </c>
      <c r="AV127" s="45">
        <f>(SUM(Брой_случаи!Y114:Y127)/Население!Y$2)*100000</f>
        <v>16.911511314758325</v>
      </c>
      <c r="AW127" s="46">
        <f>((SUM(Брой_случаи!Y121:Y127)-SUM(Брой_случаи!Y114:Y120))/SUM(Брой_случаи!Y114:Y120)*100)</f>
        <v>78.94736842105263</v>
      </c>
      <c r="AX127" s="45">
        <f>(SUM(Брой_случаи!Z114:Z127)/Население!Z$2)*100000</f>
        <v>9.9175938114214617</v>
      </c>
      <c r="AY127" s="46">
        <f>((SUM(Брой_случаи!Z121:Z127)-SUM(Брой_случаи!Z114:Z120))/SUM(Брой_случаи!Z114:Z120)*100)</f>
        <v>166.66666666666669</v>
      </c>
      <c r="AZ127" s="45">
        <f>(SUM(Брой_случаи!AA114:AA127)/Население!AA$2)*100000</f>
        <v>3.5505532205736805</v>
      </c>
      <c r="BA127" s="46">
        <f>((SUM(Брой_случаи!AA121:AA127)-SUM(Брой_случаи!AA114:AA120))/SUM(Брой_случаи!AA114:AA120)*100)</f>
        <v>0</v>
      </c>
      <c r="BB127" s="45">
        <f>(SUM(Брой_случаи!AB114:AB127)/Население!AB$2)*100000</f>
        <v>12.7712438030442</v>
      </c>
      <c r="BC127" s="46">
        <f>((SUM(Брой_случаи!AB121:AB127)-SUM(Брой_случаи!AB114:AB120))/SUM(Брой_случаи!AB114:AB120)*100)</f>
        <v>-42.857142857142854</v>
      </c>
      <c r="BD127" s="45">
        <f>(SUM(Брой_случаи!AC114:AC127)/Население!AC$2)*100000</f>
        <v>17.897473047257851</v>
      </c>
      <c r="BE127" s="46">
        <f>((SUM(Брой_случаи!AC121:AC127)-SUM(Брой_случаи!AC114:AC120))/SUM(Брой_случаи!AC114:AC120)*100)</f>
        <v>-25</v>
      </c>
      <c r="BF127" s="45">
        <f>(SUM(Брой_случаи!AD114:AD127)/Население!AD$2)*100000</f>
        <v>55.86768167122159</v>
      </c>
      <c r="BG127" s="46">
        <f>((SUM(Брой_случаи!AD121:AD127)-SUM(Брой_случаи!AD114:AD120))/SUM(Брой_случаи!AD114:AD120)*100)</f>
        <v>112.58992805755396</v>
      </c>
      <c r="BH127" s="45">
        <f>(SUM(Брой_случаи!AE114:AE127)/Население!AE$2)*100000</f>
        <v>32.568594725556366</v>
      </c>
      <c r="BI127" s="46">
        <f>((SUM(Брой_случаи!AE121:AE127)-SUM(Брой_случаи!AE114:AE120))/SUM(Брой_случаи!AE114:AE120)*100)</f>
        <v>49.614112458654908</v>
      </c>
    </row>
    <row r="128" spans="1:61" x14ac:dyDescent="0.3">
      <c r="A128" s="74">
        <f t="shared" si="1"/>
        <v>44023</v>
      </c>
      <c r="B128" s="45">
        <f>(SUM(Брой_случаи!B115:B128)/Население!B$2)*100000</f>
        <v>36.009963857889488</v>
      </c>
      <c r="C128" s="46">
        <f>((SUM(Брой_случаи!B122:B128)-SUM(Брой_случаи!B115:B121))/SUM(Брой_случаи!B115:B121)*100)</f>
        <v>175.86206896551724</v>
      </c>
      <c r="D128" s="45">
        <f>(SUM(Брой_случаи!C115:C128)/Население!C$2)*100000</f>
        <v>16.615151552172797</v>
      </c>
      <c r="E128" s="46">
        <f>((SUM(Брой_случаи!C122:C128)-SUM(Брой_случаи!C115:C121))/SUM(Брой_случаи!C115:C121)*100)</f>
        <v>0</v>
      </c>
      <c r="F128" s="45">
        <f>(SUM(Брой_случаи!D115:D128)/Население!D$2)*100000</f>
        <v>34.050884790959493</v>
      </c>
      <c r="G128" s="46">
        <f>((SUM(Брой_случаи!D122:D128)-SUM(Брой_случаи!D115:D121))/SUM(Брой_случаи!D115:D121)*100)</f>
        <v>53.968253968253968</v>
      </c>
      <c r="H128" s="45">
        <f>(SUM(Брой_случаи!E115:E128)/Население!E$2)*100000</f>
        <v>35.688486808159332</v>
      </c>
      <c r="I128" s="46">
        <f>((SUM(Брой_случаи!E122:E128)-SUM(Брой_случаи!E115:E121))/SUM(Брой_случаи!E115:E121)*100)</f>
        <v>76.666666666666671</v>
      </c>
      <c r="J128" s="45">
        <f>(SUM(Брой_случаи!F115:F128)/Население!F$2)*100000</f>
        <v>1.2072191706404296</v>
      </c>
      <c r="K128" s="46">
        <f>((SUM(Брой_случаи!F122:F128)-SUM(Брой_случаи!F115:F121))/SUM(Брой_случаи!F115:F121)*100)</f>
        <v>-100</v>
      </c>
      <c r="L128" s="45">
        <f>(SUM(Брой_случаи!G115:G128)/Население!G$2)*100000</f>
        <v>10.033235091239732</v>
      </c>
      <c r="M128" s="46">
        <f>((SUM(Брой_случаи!G122:G128)-SUM(Брой_случаи!G115:G121))/SUM(Брой_случаи!G115:G121)*100)</f>
        <v>-22.222222222222221</v>
      </c>
      <c r="N128" s="45">
        <f>(SUM(Брой_случаи!H115:H128)/Население!H$2)*100000</f>
        <v>13.1334546614383</v>
      </c>
      <c r="O128" s="46">
        <f>((SUM(Брой_случаи!H122:H128)-SUM(Брой_случаи!H115:H121))/SUM(Брой_случаи!H115:H121)*100)</f>
        <v>266.66666666666663</v>
      </c>
      <c r="P128" s="45">
        <f>(SUM(Брой_случаи!I115:I128)/Население!I$2)*100000</f>
        <v>18.625333946417243</v>
      </c>
      <c r="Q128" s="46">
        <f>((SUM(Брой_случаи!I122:I128)-SUM(Брой_случаи!I115:I121))/SUM(Брой_случаи!I115:I121)*100)</f>
        <v>3000</v>
      </c>
      <c r="R128" s="45">
        <f>(SUM(Брой_случаи!J115:J128)/Население!J$2)*100000</f>
        <v>19.594953351369117</v>
      </c>
      <c r="S128" s="46">
        <f>((SUM(Брой_случаи!J122:J128)-SUM(Брой_случаи!J115:J121))/SUM(Брой_случаи!J115:J121)*100)</f>
        <v>110.00000000000001</v>
      </c>
      <c r="T128" s="45">
        <f>(SUM(Брой_случаи!K115:K128)/Население!K$2)*100000</f>
        <v>106.05995808921011</v>
      </c>
      <c r="U128" s="46">
        <f>((SUM(Брой_случаи!K122:K128)-SUM(Брой_случаи!K115:K121))/SUM(Брой_случаи!K115:K121)*100)</f>
        <v>-9.2307692307692317</v>
      </c>
      <c r="V128" s="45">
        <f>(SUM(Брой_случаи!L115:L128)/Население!L$2)*100000</f>
        <v>3.2640804269417196</v>
      </c>
      <c r="W128" s="46">
        <f>((SUM(Брой_случаи!L122:L128)-SUM(Брой_случаи!L115:L121))/SUM(Брой_случаи!L115:L121)*100)</f>
        <v>0</v>
      </c>
      <c r="X128" s="45">
        <f>(SUM(Брой_случаи!M115:M128)/Население!M$2)*100000</f>
        <v>4.7243722490374092</v>
      </c>
      <c r="Y128" s="46">
        <f>((SUM(Брой_случаи!M122:M128)-SUM(Брой_случаи!M115:M121))/SUM(Брой_случаи!M115:M121)*100)</f>
        <v>0</v>
      </c>
      <c r="Z128" s="45">
        <f>(SUM(Брой_случаи!N115:N128)/Население!N$2)*100000</f>
        <v>37.582681900180397</v>
      </c>
      <c r="AA128" s="46">
        <f>((SUM(Брой_случаи!N122:N128)-SUM(Брой_случаи!N115:N121))/SUM(Брой_случаи!N115:N121)*100)</f>
        <v>-20.754716981132077</v>
      </c>
      <c r="AB128" s="45">
        <f>(SUM(Брой_случаи!O115:O128)/Население!O$2)*100000</f>
        <v>23.491903683194899</v>
      </c>
      <c r="AC128" s="46">
        <f>((SUM(Брой_случаи!O122:O128)-SUM(Брой_случаи!O115:O121))/SUM(Брой_случаи!O115:O121)*100)</f>
        <v>360</v>
      </c>
      <c r="AD128" s="45">
        <f>(SUM(Брой_случаи!P115:P128)/Население!P$2)*100000</f>
        <v>22.005459046571168</v>
      </c>
      <c r="AE128" s="46">
        <f>((SUM(Брой_случаи!P122:P128)-SUM(Брой_случаи!P115:P121))/SUM(Брой_случаи!P115:P121)*100)</f>
        <v>233.33333333333334</v>
      </c>
      <c r="AF128" s="45">
        <f>(SUM(Брой_случаи!Q115:Q128)/Население!Q$2)*100000</f>
        <v>38.84217330207963</v>
      </c>
      <c r="AG128" s="46">
        <f>((SUM(Брой_случаи!Q122:Q128)-SUM(Брой_случаи!Q115:Q121))/SUM(Брой_случаи!Q115:Q121)*100)</f>
        <v>61.616161616161612</v>
      </c>
      <c r="AH128" s="45">
        <f>(SUM(Брой_случаи!R115:R128)/Население!R$2)*100000</f>
        <v>30.688967316249808</v>
      </c>
      <c r="AI128" s="46">
        <f>((SUM(Брой_случаи!R122:R128)-SUM(Брой_случаи!R115:R121))/SUM(Брой_случаи!R115:R121)*100)</f>
        <v>-21.052631578947366</v>
      </c>
      <c r="AJ128" s="45">
        <f>(SUM(Брой_случаи!S115:S128)/Население!S$2)*100000</f>
        <v>18.563466170403338</v>
      </c>
      <c r="AK128" s="46">
        <f>((SUM(Брой_случаи!S122:S128)-SUM(Брой_случаи!S115:S121))/SUM(Брой_случаи!S115:S121)*100)</f>
        <v>133.33333333333331</v>
      </c>
      <c r="AL128" s="45">
        <f>(SUM(Брой_случаи!T115:T128)/Население!T$2)*100000</f>
        <v>6.4804014145790525</v>
      </c>
      <c r="AM128" s="46" t="e">
        <f>((SUM(Брой_случаи!T122:T128)-SUM(Брой_случаи!T115:T121))/SUM(Брой_случаи!T115:T121)*100)</f>
        <v>#DIV/0!</v>
      </c>
      <c r="AN128" s="45">
        <f>(SUM(Брой_случаи!U115:U128)/Население!U$2)*100000</f>
        <v>39.648270955197454</v>
      </c>
      <c r="AO128" s="46">
        <f>((SUM(Брой_случаи!U122:U128)-SUM(Брой_случаи!U115:U121))/SUM(Брой_случаи!U115:U121)*100)</f>
        <v>28.125</v>
      </c>
      <c r="AP128" s="45">
        <f>(SUM(Брой_случаи!V115:V128)/Население!V$2)*100000</f>
        <v>155.50747594946492</v>
      </c>
      <c r="AQ128" s="46">
        <f>((SUM(Брой_случаи!V122:V128)-SUM(Брой_случаи!V115:V121))/SUM(Брой_случаи!V115:V121)*100)</f>
        <v>-71.2</v>
      </c>
      <c r="AR128" s="45">
        <f>(SUM(Брой_случаи!W115:W128)/Население!W$2)*100000</f>
        <v>60.440020999598538</v>
      </c>
      <c r="AS128" s="46">
        <f>((SUM(Брой_случаи!W122:W128)-SUM(Брой_случаи!W115:W121))/SUM(Брой_случаи!W115:W121)*100)</f>
        <v>28.333333333333332</v>
      </c>
      <c r="AT128" s="45">
        <f>(SUM(Брой_случаи!X115:X128)/Население!X$2)*100000</f>
        <v>61.108226281052694</v>
      </c>
      <c r="AU128" s="46">
        <f>((SUM(Брой_случаи!X122:X128)-SUM(Брой_случаи!X115:X121))/SUM(Брой_случаи!X115:X121)*100)</f>
        <v>102.98507462686568</v>
      </c>
      <c r="AV128" s="45">
        <f>(SUM(Брой_случаи!Y115:Y128)/Население!Y$2)*100000</f>
        <v>15.316085719026409</v>
      </c>
      <c r="AW128" s="46">
        <f>((SUM(Брой_случаи!Y122:Y128)-SUM(Брой_случаи!Y115:Y121))/SUM(Брой_случаи!Y115:Y121)*100)</f>
        <v>66.666666666666657</v>
      </c>
      <c r="AX128" s="45">
        <f>(SUM(Брой_случаи!Z115:Z128)/Население!Z$2)*100000</f>
        <v>8.1143949366175594</v>
      </c>
      <c r="AY128" s="46">
        <f>((SUM(Брой_случаи!Z122:Z128)-SUM(Брой_случаи!Z115:Z121))/SUM(Брой_случаи!Z115:Z121)*100)</f>
        <v>-20</v>
      </c>
      <c r="AZ128" s="45">
        <f>(SUM(Брой_случаи!AA115:AA128)/Население!AA$2)*100000</f>
        <v>3.1067340680019702</v>
      </c>
      <c r="BA128" s="46">
        <f>((SUM(Брой_случаи!AA122:AA128)-SUM(Брой_случаи!AA115:AA121))/SUM(Брой_случаи!AA115:AA121)*100)</f>
        <v>33.333333333333329</v>
      </c>
      <c r="BB128" s="45">
        <f>(SUM(Брой_случаи!AB115:AB128)/Население!AB$2)*100000</f>
        <v>12.7712438030442</v>
      </c>
      <c r="BC128" s="46">
        <f>((SUM(Брой_случаи!AB122:AB128)-SUM(Брой_случаи!AB115:AB121))/SUM(Брой_случаи!AB115:AB121)*100)</f>
        <v>-16.666666666666664</v>
      </c>
      <c r="BD128" s="45">
        <f>(SUM(Брой_случаи!AC115:AC128)/Население!AC$2)*100000</f>
        <v>16.192951804661867</v>
      </c>
      <c r="BE128" s="46">
        <f>((SUM(Брой_случаи!AC122:AC128)-SUM(Брой_случаи!AC115:AC121))/SUM(Брой_случаи!AC115:AC121)*100)</f>
        <v>-27.27272727272727</v>
      </c>
      <c r="BF128" s="45">
        <f>(SUM(Брой_случаи!AD115:AD128)/Население!AD$2)*100000</f>
        <v>61.010851445327134</v>
      </c>
      <c r="BG128" s="46">
        <f>((SUM(Брой_случаи!AD122:AD128)-SUM(Брой_случаи!AD115:AD121))/SUM(Брой_случаи!AD115:AD121)*100)</f>
        <v>89.329268292682926</v>
      </c>
      <c r="BH128" s="45">
        <f>(SUM(Брой_случаи!AE115:AE128)/Население!AE$2)*100000</f>
        <v>35.258668583188452</v>
      </c>
      <c r="BI128" s="46">
        <f>((SUM(Брой_случаи!AE122:AE128)-SUM(Брой_случаи!AE115:AE121))/SUM(Брой_случаи!AE115:AE121)*100)</f>
        <v>49.085365853658537</v>
      </c>
    </row>
    <row r="129" spans="1:61" x14ac:dyDescent="0.3">
      <c r="A129" s="74">
        <f t="shared" si="1"/>
        <v>44024</v>
      </c>
      <c r="B129" s="45">
        <f>(SUM(Брой_случаи!B116:B129)/Население!B$2)*100000</f>
        <v>39.974363548666311</v>
      </c>
      <c r="C129" s="46">
        <f>((SUM(Брой_случаи!B123:B129)-SUM(Брой_случаи!B116:B122))/SUM(Брой_случаи!B116:B122)*100)</f>
        <v>190.32258064516131</v>
      </c>
      <c r="D129" s="45">
        <f>(SUM(Брой_случаи!C116:C129)/Население!C$2)*100000</f>
        <v>17.592513408182963</v>
      </c>
      <c r="E129" s="46">
        <f>((SUM(Брой_случаи!C123:C129)-SUM(Брой_случаи!C116:C122))/SUM(Брой_случаи!C116:C122)*100)</f>
        <v>11.76470588235294</v>
      </c>
      <c r="F129" s="45">
        <f>(SUM(Брой_случаи!D116:D129)/Население!D$2)*100000</f>
        <v>35.114974940676973</v>
      </c>
      <c r="G129" s="46">
        <f>((SUM(Брой_случаи!D123:D129)-SUM(Брой_случаи!D116:D122))/SUM(Брой_случаи!D116:D122)*100)</f>
        <v>22.972972972972975</v>
      </c>
      <c r="H129" s="45">
        <f>(SUM(Брой_случаи!E116:E129)/Население!E$2)*100000</f>
        <v>38.268377420797357</v>
      </c>
      <c r="I129" s="46">
        <f>((SUM(Брой_случаи!E123:E129)-SUM(Брой_случаи!E116:E122))/SUM(Брой_случаи!E116:E122)*100)</f>
        <v>6.9767441860465116</v>
      </c>
      <c r="J129" s="45">
        <f>(SUM(Брой_случаи!F116:F129)/Население!F$2)*100000</f>
        <v>1.2072191706404296</v>
      </c>
      <c r="K129" s="46">
        <f>((SUM(Брой_случаи!F123:F129)-SUM(Брой_случаи!F116:F122))/SUM(Брой_случаи!F116:F122)*100)</f>
        <v>-100</v>
      </c>
      <c r="L129" s="45">
        <f>(SUM(Брой_случаи!G116:G129)/Население!G$2)*100000</f>
        <v>10.033235091239732</v>
      </c>
      <c r="M129" s="46">
        <f>((SUM(Брой_случаи!G123:G129)-SUM(Брой_случаи!G116:G122))/SUM(Брой_случаи!G116:G122)*100)</f>
        <v>-22.222222222222221</v>
      </c>
      <c r="N129" s="45">
        <f>(SUM(Брой_случаи!H116:H129)/Население!H$2)*100000</f>
        <v>13.1334546614383</v>
      </c>
      <c r="O129" s="46">
        <f>((SUM(Брой_случаи!H123:H129)-SUM(Брой_случаи!H116:H122))/SUM(Брой_случаи!H116:H122)*100)</f>
        <v>266.66666666666663</v>
      </c>
      <c r="P129" s="45">
        <f>(SUM(Брой_случаи!I116:I129)/Население!I$2)*100000</f>
        <v>20.371459003893861</v>
      </c>
      <c r="Q129" s="46">
        <f>((SUM(Брой_случаи!I123:I129)-SUM(Брой_случаи!I116:I122))/SUM(Брой_случаи!I116:I122)*100)</f>
        <v>966.66666666666663</v>
      </c>
      <c r="R129" s="45">
        <f>(SUM(Брой_случаи!J116:J129)/Население!J$2)*100000</f>
        <v>19.594953351369117</v>
      </c>
      <c r="S129" s="46">
        <f>((SUM(Брой_случаи!J123:J129)-SUM(Брой_случаи!J116:J122))/SUM(Брой_случаи!J116:J122)*100)</f>
        <v>144.44444444444443</v>
      </c>
      <c r="T129" s="45">
        <f>(SUM(Брой_случаи!K116:K129)/Население!K$2)*100000</f>
        <v>110.33656930248472</v>
      </c>
      <c r="U129" s="46">
        <f>((SUM(Брой_случаи!K123:K129)-SUM(Брой_случаи!K116:K122))/SUM(Брой_случаи!K116:K122)*100)</f>
        <v>-10.294117647058822</v>
      </c>
      <c r="V129" s="45">
        <f>(SUM(Брой_случаи!L116:L129)/Население!L$2)*100000</f>
        <v>3.2640804269417196</v>
      </c>
      <c r="W129" s="46">
        <f>((SUM(Брой_случаи!L123:L129)-SUM(Брой_случаи!L116:L122))/SUM(Брой_случаи!L116:L122)*100)</f>
        <v>0</v>
      </c>
      <c r="X129" s="45">
        <f>(SUM(Брой_случаи!M116:M129)/Население!M$2)*100000</f>
        <v>4.7243722490374092</v>
      </c>
      <c r="Y129" s="46">
        <f>((SUM(Брой_случаи!M123:M129)-SUM(Брой_случаи!M116:M122))/SUM(Брой_случаи!M116:M122)*100)</f>
        <v>0</v>
      </c>
      <c r="Z129" s="45">
        <f>(SUM(Брой_случаи!N116:N129)/Население!N$2)*100000</f>
        <v>33.231002943317407</v>
      </c>
      <c r="AA129" s="46">
        <f>((SUM(Брой_случаи!N123:N129)-SUM(Брой_случаи!N116:N122))/SUM(Брой_случаи!N116:N122)*100)</f>
        <v>-13.333333333333334</v>
      </c>
      <c r="AB129" s="45">
        <f>(SUM(Брой_случаи!O116:O129)/Население!O$2)*100000</f>
        <v>24.330900243309003</v>
      </c>
      <c r="AC129" s="46">
        <f>((SUM(Брой_случаи!O123:O129)-SUM(Брой_случаи!O116:O122))/SUM(Брой_случаи!O116:O122)*100)</f>
        <v>41.666666666666671</v>
      </c>
      <c r="AD129" s="45">
        <f>(SUM(Брой_случаи!P116:P129)/Население!P$2)*100000</f>
        <v>23.275004760796428</v>
      </c>
      <c r="AE129" s="46">
        <f>((SUM(Брой_случаи!P123:P129)-SUM(Брой_случаи!P116:P122))/SUM(Брой_случаи!P116:P122)*100)</f>
        <v>300</v>
      </c>
      <c r="AF129" s="45">
        <f>(SUM(Брой_случаи!Q116:Q129)/Население!Q$2)*100000</f>
        <v>39.891961769703407</v>
      </c>
      <c r="AG129" s="46">
        <f>((SUM(Брой_случаи!Q123:Q129)-SUM(Брой_случаи!Q116:Q122))/SUM(Брой_случаи!Q116:Q122)*100)</f>
        <v>82.978723404255319</v>
      </c>
      <c r="AH129" s="45">
        <f>(SUM(Брой_случаи!R116:R129)/Население!R$2)*100000</f>
        <v>25.27326720161749</v>
      </c>
      <c r="AI129" s="46">
        <f>((SUM(Брой_случаи!R123:R129)-SUM(Брой_случаи!R116:R122))/SUM(Брой_случаи!R116:R122)*100)</f>
        <v>-13.333333333333334</v>
      </c>
      <c r="AJ129" s="45">
        <f>(SUM(Брой_случаи!S116:S129)/Население!S$2)*100000</f>
        <v>17.635292861883173</v>
      </c>
      <c r="AK129" s="46">
        <f>((SUM(Брой_случаи!S123:S129)-SUM(Брой_случаи!S116:S122))/SUM(Брой_случаи!S116:S122)*100)</f>
        <v>145.45454545454547</v>
      </c>
      <c r="AL129" s="45">
        <f>(SUM(Брой_случаи!T116:T129)/Население!T$2)*100000</f>
        <v>8.3319446758873532</v>
      </c>
      <c r="AM129" s="46" t="e">
        <f>((SUM(Брой_случаи!T123:T129)-SUM(Брой_случаи!T116:T122))/SUM(Брой_случаи!T116:T122)*100)</f>
        <v>#DIV/0!</v>
      </c>
      <c r="AN129" s="45">
        <f>(SUM(Брой_случаи!U116:U129)/Население!U$2)*100000</f>
        <v>38.018889957038652</v>
      </c>
      <c r="AO129" s="46">
        <f>((SUM(Брой_случаи!U123:U129)-SUM(Брой_случаи!U116:U122))/SUM(Брой_случаи!U116:U122)*100)</f>
        <v>-15.789473684210526</v>
      </c>
      <c r="AP129" s="45">
        <f>(SUM(Брой_случаи!V116:V129)/Население!V$2)*100000</f>
        <v>162.26867055596335</v>
      </c>
      <c r="AQ129" s="46">
        <f>((SUM(Брой_случаи!V123:V129)-SUM(Брой_случаи!V116:V122))/SUM(Брой_случаи!V116:V122)*100)</f>
        <v>-69.767441860465112</v>
      </c>
      <c r="AR129" s="45">
        <f>(SUM(Брой_случаи!W116:W129)/Население!W$2)*100000</f>
        <v>59.557684926611699</v>
      </c>
      <c r="AS129" s="46">
        <f>((SUM(Брой_случаи!W123:W129)-SUM(Брой_случаи!W116:W122))/SUM(Брой_случаи!W116:W122)*100)</f>
        <v>14.285714285714285</v>
      </c>
      <c r="AT129" s="45">
        <f>(SUM(Брой_случаи!X116:X129)/Население!X$2)*100000</f>
        <v>65.999894640989169</v>
      </c>
      <c r="AU129" s="46">
        <f>((SUM(Брой_случаи!X123:X129)-SUM(Брой_случаи!X116:X122))/SUM(Брой_случаи!X116:X122)*100)</f>
        <v>95.28619528619528</v>
      </c>
      <c r="AV129" s="45">
        <f>(SUM(Брой_случаи!Y116:Y129)/Население!Y$2)*100000</f>
        <v>15.635170838172792</v>
      </c>
      <c r="AW129" s="46">
        <f>((SUM(Брой_случаи!Y123:Y129)-SUM(Брой_случаи!Y116:Y122))/SUM(Брой_случаи!Y116:Y122)*100)</f>
        <v>45</v>
      </c>
      <c r="AX129" s="45">
        <f>(SUM(Брой_случаи!Z116:Z129)/Население!Z$2)*100000</f>
        <v>9.0159943740195114</v>
      </c>
      <c r="AY129" s="46">
        <f>((SUM(Брой_случаи!Z123:Z129)-SUM(Брой_случаи!Z116:Z122))/SUM(Брой_случаи!Z116:Z122)*100)</f>
        <v>-33.333333333333329</v>
      </c>
      <c r="AZ129" s="45">
        <f>(SUM(Брой_случаи!AA116:AA129)/Население!AA$2)*100000</f>
        <v>3.5505532205736805</v>
      </c>
      <c r="BA129" s="46">
        <f>((SUM(Брой_случаи!AA123:AA129)-SUM(Брой_случаи!AA116:AA122))/SUM(Брой_случаи!AA116:AA122)*100)</f>
        <v>0</v>
      </c>
      <c r="BB129" s="45">
        <f>(SUM(Брой_случаи!AB116:AB129)/Население!AB$2)*100000</f>
        <v>13.932265966957308</v>
      </c>
      <c r="BC129" s="46">
        <f>((SUM(Брой_случаи!AB123:AB129)-SUM(Брой_случаи!AB116:AB122))/SUM(Брой_случаи!AB116:AB122)*100)</f>
        <v>-50</v>
      </c>
      <c r="BD129" s="45">
        <f>(SUM(Брой_случаи!AC116:AC129)/Население!AC$2)*100000</f>
        <v>14.488430562065879</v>
      </c>
      <c r="BE129" s="46">
        <f>((SUM(Брой_случаи!AC123:AC129)-SUM(Брой_случаи!AC116:AC122))/SUM(Брой_случаи!AC116:AC122)*100)</f>
        <v>-45.454545454545453</v>
      </c>
      <c r="BF129" s="45">
        <f>(SUM(Брой_случаи!AD116:AD129)/Население!AD$2)*100000</f>
        <v>65.061097642435271</v>
      </c>
      <c r="BG129" s="46">
        <f>((SUM(Брой_случаи!AD123:AD129)-SUM(Брой_случаи!AD116:AD122))/SUM(Брой_случаи!AD116:AD122)*100)</f>
        <v>81.111111111111114</v>
      </c>
      <c r="BH129" s="45">
        <f>(SUM(Брой_случаи!AE116:AE129)/Население!AE$2)*100000</f>
        <v>36.682825331346613</v>
      </c>
      <c r="BI129" s="46">
        <f>((SUM(Брой_случаи!AE123:AE129)-SUM(Брой_случаи!AE116:AE122))/SUM(Брой_случаи!AE116:AE122)*100)</f>
        <v>42.395437262357419</v>
      </c>
    </row>
    <row r="130" spans="1:61" x14ac:dyDescent="0.3">
      <c r="A130" s="74">
        <f t="shared" si="1"/>
        <v>44025</v>
      </c>
      <c r="B130" s="45">
        <f>(SUM(Брой_случаи!B117:B130)/Население!B$2)*100000</f>
        <v>41.626196753156655</v>
      </c>
      <c r="C130" s="46">
        <f>((SUM(Брой_случаи!B124:B130)-SUM(Брой_случаи!B117:B123))/SUM(Брой_случаи!B117:B123)*100)</f>
        <v>170.58823529411765</v>
      </c>
      <c r="D130" s="45">
        <f>(SUM(Брой_случаи!C117:C130)/Население!C$2)*100000</f>
        <v>18.569875264193126</v>
      </c>
      <c r="E130" s="46">
        <f>((SUM(Брой_случаи!C124:C130)-SUM(Брой_случаи!C117:C123))/SUM(Брой_случаи!C117:C123)*100)</f>
        <v>30.303030303030305</v>
      </c>
      <c r="F130" s="45">
        <f>(SUM(Брой_случаи!D117:D130)/Население!D$2)*100000</f>
        <v>34.902156910733474</v>
      </c>
      <c r="G130" s="46">
        <f>((SUM(Брой_случаи!D124:D130)-SUM(Брой_случаи!D117:D123))/SUM(Брой_случаи!D117:D123)*100)</f>
        <v>48.484848484848484</v>
      </c>
      <c r="H130" s="45">
        <f>(SUM(Брой_случаи!E117:E130)/Население!E$2)*100000</f>
        <v>39.128340958343365</v>
      </c>
      <c r="I130" s="46">
        <f>((SUM(Брой_случаи!E124:E130)-SUM(Брой_случаи!E117:E123))/SUM(Брой_случаи!E117:E123)*100)</f>
        <v>2.2222222222222223</v>
      </c>
      <c r="J130" s="45">
        <f>(SUM(Брой_случаи!F117:F130)/Население!F$2)*100000</f>
        <v>2.4144383412808592</v>
      </c>
      <c r="K130" s="46">
        <f>((SUM(Брой_случаи!F124:F130)-SUM(Брой_случаи!F117:F123))/SUM(Брой_случаи!F117:F123)*100)</f>
        <v>0</v>
      </c>
      <c r="L130" s="45">
        <f>(SUM(Брой_случаи!G117:G130)/Население!G$2)*100000</f>
        <v>10.033235091239732</v>
      </c>
      <c r="M130" s="46">
        <f>((SUM(Брой_случаи!G124:G130)-SUM(Брой_случаи!G117:G123))/SUM(Брой_случаи!G117:G123)*100)</f>
        <v>-22.222222222222221</v>
      </c>
      <c r="N130" s="45">
        <f>(SUM(Брой_случаи!H117:H130)/Население!H$2)*100000</f>
        <v>13.1334546614383</v>
      </c>
      <c r="O130" s="46">
        <f>((SUM(Брой_случаи!H124:H130)-SUM(Брой_случаи!H117:H123))/SUM(Брой_случаи!H117:H123)*100)</f>
        <v>150</v>
      </c>
      <c r="P130" s="45">
        <f>(SUM(Брой_случаи!I117:I130)/Население!I$2)*100000</f>
        <v>20.371459003893861</v>
      </c>
      <c r="Q130" s="46">
        <f>((SUM(Брой_случаи!I124:I130)-SUM(Брой_случаи!I117:I123))/SUM(Брой_случаи!I117:I123)*100)</f>
        <v>966.66666666666663</v>
      </c>
      <c r="R130" s="45">
        <f>(SUM(Брой_случаи!J117:J130)/Население!J$2)*100000</f>
        <v>19.594953351369117</v>
      </c>
      <c r="S130" s="46">
        <f>((SUM(Брой_случаи!J124:J130)-SUM(Брой_случаи!J117:J123))/SUM(Брой_случаи!J117:J123)*100)</f>
        <v>144.44444444444443</v>
      </c>
      <c r="T130" s="45">
        <f>(SUM(Брой_случаи!K117:K130)/Население!K$2)*100000</f>
        <v>98.362057905315822</v>
      </c>
      <c r="U130" s="46">
        <f>((SUM(Брой_случаи!K124:K130)-SUM(Брой_случаи!K117:K123))/SUM(Брой_случаи!K117:K123)*100)</f>
        <v>-8.3333333333333321</v>
      </c>
      <c r="V130" s="45">
        <f>(SUM(Брой_случаи!L117:L130)/Население!L$2)*100000</f>
        <v>4.0801005336771494</v>
      </c>
      <c r="W130" s="46">
        <f>((SUM(Брой_случаи!L124:L130)-SUM(Брой_случаи!L117:L123))/SUM(Брой_случаи!L117:L123)*100)</f>
        <v>50</v>
      </c>
      <c r="X130" s="45">
        <f>(SUM(Брой_случаи!M117:M130)/Население!M$2)*100000</f>
        <v>4.7243722490374092</v>
      </c>
      <c r="Y130" s="46">
        <f>((SUM(Брой_случаи!M124:M130)-SUM(Брой_случаи!M117:M123))/SUM(Брой_случаи!M117:M123)*100)</f>
        <v>0</v>
      </c>
      <c r="Z130" s="45">
        <f>(SUM(Брой_случаи!N117:N130)/Население!N$2)*100000</f>
        <v>32.044181409627498</v>
      </c>
      <c r="AA130" s="46">
        <f>((SUM(Брой_случаи!N124:N130)-SUM(Брой_случаи!N117:N123))/SUM(Брой_случаи!N117:N123)*100)</f>
        <v>-23.913043478260871</v>
      </c>
      <c r="AB130" s="45">
        <f>(SUM(Брой_случаи!O117:O130)/Население!O$2)*100000</f>
        <v>25.169896803423107</v>
      </c>
      <c r="AC130" s="46">
        <f>((SUM(Брой_случаи!O124:O130)-SUM(Брой_случаи!O117:O123))/SUM(Брой_случаи!O117:O123)*100)</f>
        <v>50</v>
      </c>
      <c r="AD130" s="45">
        <f>(SUM(Брой_случаи!P117:P130)/Население!P$2)*100000</f>
        <v>23.275004760796428</v>
      </c>
      <c r="AE130" s="46">
        <f>((SUM(Брой_случаи!P124:P130)-SUM(Брой_случаи!P117:P123))/SUM(Брой_случаи!P117:P123)*100)</f>
        <v>300</v>
      </c>
      <c r="AF130" s="45">
        <f>(SUM(Брой_случаи!Q117:Q130)/Население!Q$2)*100000</f>
        <v>40.191901331881624</v>
      </c>
      <c r="AG130" s="46">
        <f>((SUM(Брой_случаи!Q124:Q130)-SUM(Брой_случаи!Q117:Q123))/SUM(Брой_случаи!Q117:Q123)*100)</f>
        <v>88.172043010752688</v>
      </c>
      <c r="AH130" s="45">
        <f>(SUM(Брой_случаи!R117:R130)/Население!R$2)*100000</f>
        <v>26.175883887389542</v>
      </c>
      <c r="AI130" s="46">
        <f>((SUM(Брой_случаи!R124:R130)-SUM(Брой_случаи!R117:R123))/SUM(Брой_случаи!R117:R123)*100)</f>
        <v>7.1428571428571423</v>
      </c>
      <c r="AJ130" s="45">
        <f>(SUM(Брой_случаи!S117:S130)/Население!S$2)*100000</f>
        <v>17.171206207623086</v>
      </c>
      <c r="AK130" s="46">
        <f>((SUM(Брой_случаи!S124:S130)-SUM(Брой_случаи!S117:S123))/SUM(Брой_случаи!S117:S123)*100)</f>
        <v>170</v>
      </c>
      <c r="AL130" s="45">
        <f>(SUM(Брой_случаи!T117:T130)/Население!T$2)*100000</f>
        <v>8.3319446758873532</v>
      </c>
      <c r="AM130" s="46" t="e">
        <f>((SUM(Брой_случаи!T124:T130)-SUM(Брой_случаи!T117:T123))/SUM(Брой_случаи!T117:T123)*100)</f>
        <v>#DIV/0!</v>
      </c>
      <c r="AN130" s="45">
        <f>(SUM(Брой_случаи!U117:U130)/Население!U$2)*100000</f>
        <v>39.105143955811187</v>
      </c>
      <c r="AO130" s="46">
        <f>((SUM(Брой_случаи!U124:U130)-SUM(Брой_случаи!U117:U123))/SUM(Брой_случаи!U117:U123)*100)</f>
        <v>-10.526315789473683</v>
      </c>
      <c r="AP130" s="45">
        <f>(SUM(Брой_случаи!V117:V130)/Население!V$2)*100000</f>
        <v>157.43924583703591</v>
      </c>
      <c r="AQ130" s="46">
        <f>((SUM(Брой_случаи!V124:V130)-SUM(Брой_случаи!V117:V123))/SUM(Брой_случаи!V117:V123)*100)</f>
        <v>-71.653543307086608</v>
      </c>
      <c r="AR130" s="45">
        <f>(SUM(Брой_случаи!W117:W130)/Население!W$2)*100000</f>
        <v>58.234180817131438</v>
      </c>
      <c r="AS130" s="46">
        <f>((SUM(Брой_случаи!W124:W130)-SUM(Брой_случаи!W117:W123))/SUM(Брой_случаи!W117:W123)*100)</f>
        <v>6.25</v>
      </c>
      <c r="AT130" s="45">
        <f>(SUM(Брой_случаи!X117:X130)/Население!X$2)*100000</f>
        <v>67.505023367123471</v>
      </c>
      <c r="AU130" s="46">
        <f>((SUM(Брой_случаи!X124:X130)-SUM(Брой_случаи!X117:X123))/SUM(Брой_случаи!X117:X123)*100)</f>
        <v>90.291262135922338</v>
      </c>
      <c r="AV130" s="45">
        <f>(SUM(Брой_случаи!Y117:Y130)/Население!Y$2)*100000</f>
        <v>15.635170838172792</v>
      </c>
      <c r="AW130" s="46">
        <f>((SUM(Брой_случаи!Y124:Y130)-SUM(Брой_случаи!Y117:Y123))/SUM(Брой_случаи!Y117:Y123)*100)</f>
        <v>45</v>
      </c>
      <c r="AX130" s="45">
        <f>(SUM(Брой_случаи!Z117:Z130)/Население!Z$2)*100000</f>
        <v>9.0159943740195114</v>
      </c>
      <c r="AY130" s="46">
        <f>((SUM(Брой_случаи!Z124:Z130)-SUM(Брой_случаи!Z117:Z123))/SUM(Брой_случаи!Z117:Z123)*100)</f>
        <v>-33.333333333333329</v>
      </c>
      <c r="AZ130" s="45">
        <f>(SUM(Брой_случаи!AA117:AA130)/Население!AA$2)*100000</f>
        <v>3.5505532205736805</v>
      </c>
      <c r="BA130" s="46">
        <f>((SUM(Брой_случаи!AA124:AA130)-SUM(Брой_случаи!AA117:AA123))/SUM(Брой_случаи!AA117:AA123)*100)</f>
        <v>0</v>
      </c>
      <c r="BB130" s="45">
        <f>(SUM(Брой_случаи!AB117:AB130)/Население!AB$2)*100000</f>
        <v>13.932265966957308</v>
      </c>
      <c r="BC130" s="46">
        <f>((SUM(Брой_случаи!AB124:AB130)-SUM(Брой_случаи!AB117:AB123))/SUM(Брой_случаи!AB117:AB123)*100)</f>
        <v>-50</v>
      </c>
      <c r="BD130" s="45">
        <f>(SUM(Брой_случаи!AC117:AC130)/Население!AC$2)*100000</f>
        <v>13.636169940767887</v>
      </c>
      <c r="BE130" s="46">
        <f>((SUM(Брой_случаи!AC124:AC130)-SUM(Брой_случаи!AC117:AC123))/SUM(Брой_случаи!AC117:AC123)*100)</f>
        <v>-40</v>
      </c>
      <c r="BF130" s="45">
        <f>(SUM(Брой_случаи!AD117:AD130)/Население!AD$2)*100000</f>
        <v>66.154021219432693</v>
      </c>
      <c r="BG130" s="46">
        <f>((SUM(Брой_случаи!AD124:AD130)-SUM(Брой_случаи!AD117:AD123))/SUM(Брой_случаи!AD117:AD123)*100)</f>
        <v>75.871313672922241</v>
      </c>
      <c r="BH130" s="45">
        <f>(SUM(Брой_случаи!AE117:AE130)/Население!AE$2)*100000</f>
        <v>36.84106497003085</v>
      </c>
      <c r="BI130" s="46">
        <f>((SUM(Брой_случаи!AE124:AE130)-SUM(Брой_случаи!AE117:AE123))/SUM(Брой_случаи!AE117:AE123)*100)</f>
        <v>44.137273593898954</v>
      </c>
    </row>
    <row r="131" spans="1:61" x14ac:dyDescent="0.3">
      <c r="A131" s="74">
        <f t="shared" si="1"/>
        <v>44026</v>
      </c>
      <c r="B131" s="45">
        <f>(SUM(Брой_случаи!B118:B131)/Население!B$2)*100000</f>
        <v>41.956563394054726</v>
      </c>
      <c r="C131" s="46">
        <f>((SUM(Брой_случаи!B125:B131)-SUM(Брой_случаи!B118:B124))/SUM(Брой_случаи!B118:B124)*100)</f>
        <v>117.5</v>
      </c>
      <c r="D131" s="45">
        <f>(SUM(Брой_случаи!C118:C131)/Население!C$2)*100000</f>
        <v>18.569875264193126</v>
      </c>
      <c r="E131" s="46">
        <f>((SUM(Брой_случаи!C125:C131)-SUM(Брой_случаи!C118:C124))/SUM(Брой_случаи!C118:C124)*100)</f>
        <v>71.428571428571431</v>
      </c>
      <c r="F131" s="45">
        <f>(SUM(Брой_случаи!D118:D131)/Население!D$2)*100000</f>
        <v>33.625248731072496</v>
      </c>
      <c r="G131" s="46">
        <f>((SUM(Брой_случаи!D125:D131)-SUM(Брой_случаи!D118:D124))/SUM(Брой_случаи!D118:D124)*100)</f>
        <v>5.1948051948051948</v>
      </c>
      <c r="H131" s="45">
        <f>(SUM(Брой_случаи!E118:E131)/Население!E$2)*100000</f>
        <v>40.848268033435382</v>
      </c>
      <c r="I131" s="46">
        <f>((SUM(Брой_случаи!E125:E131)-SUM(Брой_случаи!E118:E124))/SUM(Брой_случаи!E118:E124)*100)</f>
        <v>-13.725490196078432</v>
      </c>
      <c r="J131" s="45">
        <f>(SUM(Брой_случаи!F118:F131)/Население!F$2)*100000</f>
        <v>3.6216575119212893</v>
      </c>
      <c r="K131" s="46">
        <f>((SUM(Брой_случаи!F125:F131)-SUM(Брой_случаи!F118:F124))/SUM(Брой_случаи!F118:F124)*100)</f>
        <v>100</v>
      </c>
      <c r="L131" s="45">
        <f>(SUM(Брой_случаи!G118:G131)/Население!G$2)*100000</f>
        <v>9.4061578980372484</v>
      </c>
      <c r="M131" s="46">
        <f>((SUM(Брой_случаи!G125:G131)-SUM(Брой_случаи!G118:G124))/SUM(Брой_случаи!G118:G124)*100)</f>
        <v>-12.5</v>
      </c>
      <c r="N131" s="45">
        <f>(SUM(Брой_случаи!H118:H131)/Население!H$2)*100000</f>
        <v>13.1334546614383</v>
      </c>
      <c r="O131" s="46">
        <f>((SUM(Брой_случаи!H125:H131)-SUM(Брой_случаи!H118:H124))/SUM(Брой_случаи!H118:H124)*100)</f>
        <v>150</v>
      </c>
      <c r="P131" s="45">
        <f>(SUM(Брой_случаи!I118:I131)/Население!I$2)*100000</f>
        <v>27.355959233800323</v>
      </c>
      <c r="Q131" s="46">
        <f>((SUM(Брой_случаи!I125:I131)-SUM(Брой_случаи!I118:I124))/SUM(Брой_случаи!I118:I124)*100)</f>
        <v>975</v>
      </c>
      <c r="R131" s="45">
        <f>(SUM(Брой_случаи!J118:J131)/Население!J$2)*100000</f>
        <v>17.698667543172107</v>
      </c>
      <c r="S131" s="46">
        <f>((SUM(Брой_случаи!J125:J131)-SUM(Брой_случаи!J118:J124))/SUM(Брой_случаи!J118:J124)*100)</f>
        <v>150</v>
      </c>
      <c r="T131" s="45">
        <f>(SUM(Брой_случаи!K118:K131)/Население!K$2)*100000</f>
        <v>98.362057905315822</v>
      </c>
      <c r="U131" s="46">
        <f>((SUM(Брой_случаи!K125:K131)-SUM(Брой_случаи!K118:K124))/SUM(Брой_случаи!K118:K124)*100)</f>
        <v>-1.7241379310344827</v>
      </c>
      <c r="V131" s="45">
        <f>(SUM(Брой_случаи!L118:L131)/Население!L$2)*100000</f>
        <v>8.1602010673542988</v>
      </c>
      <c r="W131" s="46">
        <f>((SUM(Брой_случаи!L125:L131)-SUM(Брой_случаи!L118:L124))/SUM(Брой_случаи!L118:L124)*100)</f>
        <v>300</v>
      </c>
      <c r="X131" s="45">
        <f>(SUM(Брой_случаи!M118:M131)/Население!M$2)*100000</f>
        <v>7.0865583735561142</v>
      </c>
      <c r="Y131" s="46">
        <f>((SUM(Брой_случаи!M125:M131)-SUM(Брой_случаи!M118:M124))/SUM(Брой_случаи!M118:M124)*100)</f>
        <v>100</v>
      </c>
      <c r="Z131" s="45">
        <f>(SUM(Брой_случаи!N118:N131)/Население!N$2)*100000</f>
        <v>28.879323986454409</v>
      </c>
      <c r="AA131" s="46">
        <f>((SUM(Брой_случаи!N125:N131)-SUM(Брой_случаи!N118:N124))/SUM(Брой_случаи!N118:N124)*100)</f>
        <v>-30.232558139534881</v>
      </c>
      <c r="AB131" s="45">
        <f>(SUM(Брой_случаи!O118:O131)/Население!O$2)*100000</f>
        <v>25.169896803423107</v>
      </c>
      <c r="AC131" s="46">
        <f>((SUM(Брой_случаи!O125:O131)-SUM(Брой_случаи!O118:O124))/SUM(Брой_случаи!O118:O124)*100)</f>
        <v>30.76923076923077</v>
      </c>
      <c r="AD131" s="45">
        <f>(SUM(Брой_случаи!P118:P131)/Население!P$2)*100000</f>
        <v>22.428640951312921</v>
      </c>
      <c r="AE131" s="46">
        <f>((SUM(Брой_случаи!P125:P131)-SUM(Брой_случаи!P118:P124))/SUM(Брой_случаи!P118:P124)*100)</f>
        <v>462.5</v>
      </c>
      <c r="AF131" s="45">
        <f>(SUM(Брой_случаи!Q118:Q131)/Население!Q$2)*100000</f>
        <v>41.991538704950948</v>
      </c>
      <c r="AG131" s="46">
        <f>((SUM(Брой_случаи!Q125:Q131)-SUM(Брой_случаи!Q118:Q124))/SUM(Брой_случаи!Q118:Q124)*100)</f>
        <v>82.828282828282823</v>
      </c>
      <c r="AH131" s="45">
        <f>(SUM(Брой_случаи!R118:R131)/Население!R$2)*100000</f>
        <v>25.27326720161749</v>
      </c>
      <c r="AI131" s="46">
        <f>((SUM(Брой_случаи!R125:R131)-SUM(Брой_случаи!R118:R124))/SUM(Брой_случаи!R118:R124)*100)</f>
        <v>-35.294117647058826</v>
      </c>
      <c r="AJ131" s="45">
        <f>(SUM(Брой_случаи!S118:S131)/Население!S$2)*100000</f>
        <v>19.02755282466342</v>
      </c>
      <c r="AK131" s="46">
        <f>((SUM(Брой_случаи!S125:S131)-SUM(Брой_случаи!S118:S124))/SUM(Брой_случаи!S118:S124)*100)</f>
        <v>92.857142857142861</v>
      </c>
      <c r="AL131" s="45">
        <f>(SUM(Брой_случаи!T118:T131)/Население!T$2)*100000</f>
        <v>8.3319446758873532</v>
      </c>
      <c r="AM131" s="46" t="e">
        <f>((SUM(Брой_случаи!T125:T131)-SUM(Брой_случаи!T118:T124))/SUM(Брой_случаи!T118:T124)*100)</f>
        <v>#DIV/0!</v>
      </c>
      <c r="AN131" s="45">
        <f>(SUM(Брой_случаи!U118:U131)/Население!U$2)*100000</f>
        <v>38.56201695642492</v>
      </c>
      <c r="AO131" s="46">
        <f>((SUM(Брой_случаи!U125:U131)-SUM(Брой_случаи!U118:U124))/SUM(Брой_случаи!U118:U124)*100)</f>
        <v>-30.952380952380953</v>
      </c>
      <c r="AP131" s="45">
        <f>(SUM(Брой_случаи!V118:V131)/Население!V$2)*100000</f>
        <v>102.38380404126259</v>
      </c>
      <c r="AQ131" s="46">
        <f>((SUM(Брой_случаи!V125:V131)-SUM(Брой_случаи!V118:V124))/SUM(Брой_случаи!V118:V124)*100)</f>
        <v>-44.117647058823529</v>
      </c>
      <c r="AR131" s="45">
        <f>(SUM(Брой_случаи!W118:W131)/Население!W$2)*100000</f>
        <v>59.557684926611699</v>
      </c>
      <c r="AS131" s="46">
        <f>((SUM(Брой_случаи!W125:W131)-SUM(Брой_случаи!W118:W124))/SUM(Брой_случаи!W118:W124)*100)</f>
        <v>10.9375</v>
      </c>
      <c r="AT131" s="45">
        <f>(SUM(Брой_случаи!X118:X131)/Население!X$2)*100000</f>
        <v>71.418358055072659</v>
      </c>
      <c r="AU131" s="46">
        <f>((SUM(Брой_случаи!X125:X131)-SUM(Брой_случаи!X118:X124))/SUM(Брой_случаи!X118:X124)*100)</f>
        <v>53.743315508021396</v>
      </c>
      <c r="AV131" s="45">
        <f>(SUM(Брой_случаи!Y118:Y131)/Население!Y$2)*100000</f>
        <v>18.18785179134386</v>
      </c>
      <c r="AW131" s="46">
        <f>((SUM(Брой_случаи!Y125:Y131)-SUM(Брой_случаи!Y118:Y124))/SUM(Брой_случаи!Y118:Y124)*100)</f>
        <v>-3.4482758620689653</v>
      </c>
      <c r="AX131" s="45">
        <f>(SUM(Брой_случаи!Z118:Z131)/Население!Z$2)*100000</f>
        <v>9.0159943740195114</v>
      </c>
      <c r="AY131" s="46">
        <f>((SUM(Брой_случаи!Z125:Z131)-SUM(Брой_случаи!Z118:Z124))/SUM(Брой_случаи!Z118:Z124)*100)</f>
        <v>0</v>
      </c>
      <c r="AZ131" s="45">
        <f>(SUM(Брой_случаи!AA118:AA131)/Население!AA$2)*100000</f>
        <v>2.6629149154302607</v>
      </c>
      <c r="BA131" s="46">
        <f>((SUM(Брой_случаи!AA125:AA131)-SUM(Брой_случаи!AA118:AA124))/SUM(Брой_случаи!AA118:AA124)*100)</f>
        <v>-50</v>
      </c>
      <c r="BB131" s="45">
        <f>(SUM(Брой_случаи!AB118:AB131)/Население!AB$2)*100000</f>
        <v>10.449199475217982</v>
      </c>
      <c r="BC131" s="46">
        <f>((SUM(Брой_случаи!AB125:AB131)-SUM(Брой_случаи!AB118:AB124))/SUM(Брой_случаи!AB118:AB124)*100)</f>
        <v>25</v>
      </c>
      <c r="BD131" s="45">
        <f>(SUM(Брой_случаи!AC118:AC131)/Население!AC$2)*100000</f>
        <v>14.488430562065879</v>
      </c>
      <c r="BE131" s="46">
        <f>((SUM(Брой_случаи!AC125:AC131)-SUM(Брой_случаи!AC118:AC124))/SUM(Брой_случаи!AC118:AC124)*100)</f>
        <v>-45.454545454545453</v>
      </c>
      <c r="BF131" s="45">
        <f>(SUM(Брой_случаи!AD118:AD131)/Население!AD$2)*100000</f>
        <v>69.689950439130271</v>
      </c>
      <c r="BG131" s="46">
        <f>((SUM(Брой_случаи!AD125:AD131)-SUM(Брой_случаи!AD118:AD124))/SUM(Брой_случаи!AD118:AD124)*100)</f>
        <v>47.48858447488584</v>
      </c>
      <c r="BH131" s="45">
        <f>(SUM(Брой_случаи!AE118:AE131)/Население!AE$2)*100000</f>
        <v>37.114387982303633</v>
      </c>
      <c r="BI131" s="46">
        <f>((SUM(Брой_случаи!AE125:AE131)-SUM(Брой_случаи!AE118:AE124))/SUM(Брой_случаи!AE118:AE124)*100)</f>
        <v>38.227146814404435</v>
      </c>
    </row>
    <row r="132" spans="1:61" x14ac:dyDescent="0.3">
      <c r="A132" s="74">
        <f t="shared" ref="A132:A197" si="2">A131+1</f>
        <v>44027</v>
      </c>
      <c r="B132" s="45">
        <f>(SUM(Брой_случаи!B119:B132)/Население!B$2)*100000</f>
        <v>46.581696366627682</v>
      </c>
      <c r="C132" s="46">
        <f>((SUM(Брой_случаи!B126:B132)-SUM(Брой_случаи!B119:B125))/SUM(Брой_случаи!B119:B125)*100)</f>
        <v>113.33333333333333</v>
      </c>
      <c r="D132" s="45">
        <f>(SUM(Брой_случаи!C119:C132)/Население!C$2)*100000</f>
        <v>20.035918048208373</v>
      </c>
      <c r="E132" s="46">
        <f>((SUM(Брой_случаи!C126:C132)-SUM(Брой_случаи!C119:C125))/SUM(Брой_случаи!C119:C125)*100)</f>
        <v>73.333333333333329</v>
      </c>
      <c r="F132" s="45">
        <f>(SUM(Брой_случаи!D119:D132)/Население!D$2)*100000</f>
        <v>33.199612671185506</v>
      </c>
      <c r="G132" s="46">
        <f>((SUM(Брой_случаи!D126:D132)-SUM(Брой_случаи!D119:D125))/SUM(Брой_случаи!D119:D125)*100)</f>
        <v>-5</v>
      </c>
      <c r="H132" s="45">
        <f>(SUM(Брой_случаи!E119:E132)/Население!E$2)*100000</f>
        <v>41.70823157098139</v>
      </c>
      <c r="I132" s="46">
        <f>((SUM(Брой_случаи!E126:E132)-SUM(Брой_случаи!E119:E125))/SUM(Брой_случаи!E119:E125)*100)</f>
        <v>-2.0408163265306123</v>
      </c>
      <c r="J132" s="45">
        <f>(SUM(Брой_случаи!F119:F132)/Население!F$2)*100000</f>
        <v>3.6216575119212893</v>
      </c>
      <c r="K132" s="46">
        <f>((SUM(Брой_случаи!F126:F132)-SUM(Брой_случаи!F119:F125))/SUM(Брой_случаи!F119:F125)*100)</f>
        <v>100</v>
      </c>
      <c r="L132" s="45">
        <f>(SUM(Брой_случаи!G119:G132)/Население!G$2)*100000</f>
        <v>10.033235091239732</v>
      </c>
      <c r="M132" s="46">
        <f>((SUM(Брой_случаи!G126:G132)-SUM(Брой_случаи!G119:G125))/SUM(Брой_случаи!G119:G125)*100)</f>
        <v>-22.222222222222221</v>
      </c>
      <c r="N132" s="45">
        <f>(SUM(Брой_случаи!H119:H132)/Население!H$2)*100000</f>
        <v>14.07155856582675</v>
      </c>
      <c r="O132" s="46">
        <f>((SUM(Брой_случаи!H126:H132)-SUM(Брой_случаи!H119:H125))/SUM(Брой_случаи!H119:H125)*100)</f>
        <v>14.285714285714285</v>
      </c>
      <c r="P132" s="45">
        <f>(SUM(Брой_случаи!I119:I132)/Население!I$2)*100000</f>
        <v>32.594334406230175</v>
      </c>
      <c r="Q132" s="46">
        <f>((SUM(Брой_случаи!I126:I132)-SUM(Брой_случаи!I119:I125))/SUM(Брой_случаи!I119:I125)*100)</f>
        <v>1200</v>
      </c>
      <c r="R132" s="45">
        <f>(SUM(Брой_случаи!J119:J132)/Население!J$2)*100000</f>
        <v>20.227048620768119</v>
      </c>
      <c r="S132" s="46">
        <f>((SUM(Брой_случаи!J126:J132)-SUM(Брой_случаи!J119:J125))/SUM(Брой_случаи!J119:J125)*100)</f>
        <v>66.666666666666657</v>
      </c>
      <c r="T132" s="45">
        <f>(SUM(Брой_случаи!K119:K132)/Население!K$2)*100000</f>
        <v>96.65141342000598</v>
      </c>
      <c r="U132" s="46">
        <f>((SUM(Брой_случаи!K126:K132)-SUM(Брой_случаи!K119:K125))/SUM(Брой_случаи!K119:K125)*100)</f>
        <v>5.4545454545454541</v>
      </c>
      <c r="V132" s="45">
        <f>(SUM(Брой_случаи!L119:L132)/Население!L$2)*100000</f>
        <v>8.9762211740897282</v>
      </c>
      <c r="W132" s="46">
        <f>((SUM(Брой_случаи!L126:L132)-SUM(Брой_случаи!L119:L125))/SUM(Брой_случаи!L119:L125)*100)</f>
        <v>350</v>
      </c>
      <c r="X132" s="45">
        <f>(SUM(Брой_случаи!M119:M132)/Население!M$2)*100000</f>
        <v>6.2991629987165458</v>
      </c>
      <c r="Y132" s="46">
        <f>((SUM(Брой_случаи!M126:M132)-SUM(Брой_случаи!M119:M125))/SUM(Брой_случаи!M119:M125)*100)</f>
        <v>200</v>
      </c>
      <c r="Z132" s="45">
        <f>(SUM(Брой_случаи!N119:N132)/Население!N$2)*100000</f>
        <v>28.088109630661137</v>
      </c>
      <c r="AA132" s="46">
        <f>((SUM(Брой_случаи!N126:N132)-SUM(Брой_случаи!N119:N125))/SUM(Брой_случаи!N119:N125)*100)</f>
        <v>-13.157894736842104</v>
      </c>
      <c r="AB132" s="45">
        <f>(SUM(Брой_случаи!O119:O132)/Население!O$2)*100000</f>
        <v>26.008893363537208</v>
      </c>
      <c r="AC132" s="46">
        <f>((SUM(Брой_случаи!O126:O132)-SUM(Брой_случаи!O119:O125))/SUM(Брой_случаи!O119:O125)*100)</f>
        <v>58.333333333333336</v>
      </c>
      <c r="AD132" s="45">
        <f>(SUM(Брой_случаи!P119:P132)/Население!P$2)*100000</f>
        <v>23.275004760796428</v>
      </c>
      <c r="AE132" s="46">
        <f>((SUM(Брой_случаи!P126:P132)-SUM(Брой_случаи!P119:P125))/SUM(Брой_случаи!P119:P125)*100)</f>
        <v>123.52941176470588</v>
      </c>
      <c r="AF132" s="45">
        <f>(SUM(Брой_случаи!Q119:Q132)/Население!Q$2)*100000</f>
        <v>44.541024983465832</v>
      </c>
      <c r="AG132" s="46">
        <f>((SUM(Брой_случаи!Q126:Q132)-SUM(Брой_случаи!Q119:Q125))/SUM(Брой_случаи!Q119:Q125)*100)</f>
        <v>53.846153846153847</v>
      </c>
      <c r="AH132" s="45">
        <f>(SUM(Брой_случаи!R119:R132)/Население!R$2)*100000</f>
        <v>23.468033830073384</v>
      </c>
      <c r="AI132" s="46">
        <f>((SUM(Брой_случаи!R126:R132)-SUM(Брой_случаи!R119:R125))/SUM(Брой_случаи!R119:R125)*100)</f>
        <v>-63.157894736842103</v>
      </c>
      <c r="AJ132" s="45">
        <f>(SUM(Брой_случаи!S119:S132)/Население!S$2)*100000</f>
        <v>19.491639478923506</v>
      </c>
      <c r="AK132" s="46">
        <f>((SUM(Брой_случаи!S126:S132)-SUM(Брой_случаи!S119:S125))/SUM(Брой_случаи!S119:S125)*100)</f>
        <v>47.058823529411761</v>
      </c>
      <c r="AL132" s="45">
        <f>(SUM(Брой_случаи!T119:T132)/Население!T$2)*100000</f>
        <v>8.3319446758873532</v>
      </c>
      <c r="AM132" s="46">
        <f>((SUM(Брой_случаи!T126:T132)-SUM(Брой_случаи!T119:T125))/SUM(Брой_случаи!T119:T125)*100)</f>
        <v>25</v>
      </c>
      <c r="AN132" s="45">
        <f>(SUM(Брой_случаи!U119:U132)/Население!U$2)*100000</f>
        <v>38.56201695642492</v>
      </c>
      <c r="AO132" s="46">
        <f>((SUM(Брой_случаи!U126:U132)-SUM(Брой_случаи!U119:U125))/SUM(Брой_случаи!U119:U125)*100)</f>
        <v>-34.883720930232556</v>
      </c>
      <c r="AP132" s="45">
        <f>(SUM(Брой_случаи!V119:V132)/Население!V$2)*100000</f>
        <v>74.373140671483213</v>
      </c>
      <c r="AQ132" s="46">
        <f>((SUM(Брой_случаи!V126:V132)-SUM(Брой_случаи!V119:V125))/SUM(Брой_случаи!V119:V125)*100)</f>
        <v>13.888888888888889</v>
      </c>
      <c r="AR132" s="45">
        <f>(SUM(Брой_случаи!W119:W132)/Население!W$2)*100000</f>
        <v>58.234180817131438</v>
      </c>
      <c r="AS132" s="46">
        <f>((SUM(Брой_случаи!W126:W132)-SUM(Брой_случаи!W119:W125))/SUM(Брой_случаи!W119:W125)*100)</f>
        <v>20</v>
      </c>
      <c r="AT132" s="45">
        <f>(SUM(Брой_случаи!X119:X132)/Население!X$2)*100000</f>
        <v>75.632718488248699</v>
      </c>
      <c r="AU132" s="46">
        <f>((SUM(Брой_случаи!X126:X132)-SUM(Брой_случаи!X119:X125))/SUM(Брой_случаи!X119:X125)*100)</f>
        <v>51.879699248120303</v>
      </c>
      <c r="AV132" s="45">
        <f>(SUM(Брой_случаи!Y119:Y132)/Население!Y$2)*100000</f>
        <v>18.18785179134386</v>
      </c>
      <c r="AW132" s="46">
        <f>((SUM(Брой_случаи!Y126:Y132)-SUM(Брой_случаи!Y119:Y125))/SUM(Брой_случаи!Y119:Y125)*100)</f>
        <v>3.5714285714285712</v>
      </c>
      <c r="AX132" s="45">
        <f>(SUM(Брой_случаи!Z119:Z132)/Население!Z$2)*100000</f>
        <v>9.0159943740195114</v>
      </c>
      <c r="AY132" s="46">
        <f>((SUM(Брой_случаи!Z126:Z132)-SUM(Брой_случаи!Z119:Z125))/SUM(Брой_случаи!Z119:Z125)*100)</f>
        <v>0</v>
      </c>
      <c r="AZ132" s="45">
        <f>(SUM(Брой_случаи!AA119:AA132)/Население!AA$2)*100000</f>
        <v>3.5505532205736805</v>
      </c>
      <c r="BA132" s="46">
        <f>((SUM(Брой_случаи!AA126:AA132)-SUM(Брой_случаи!AA119:AA125))/SUM(Брой_случаи!AA119:AA125)*100)</f>
        <v>0</v>
      </c>
      <c r="BB132" s="45">
        <f>(SUM(Брой_случаи!AB119:AB132)/Население!AB$2)*100000</f>
        <v>11.029710557174536</v>
      </c>
      <c r="BC132" s="46">
        <f>((SUM(Брой_случаи!AB126:AB132)-SUM(Брой_случаи!AB119:AB125))/SUM(Брой_случаи!AB119:AB125)*100)</f>
        <v>11.111111111111111</v>
      </c>
      <c r="BD132" s="45">
        <f>(SUM(Брой_случаи!AC119:AC132)/Население!AC$2)*100000</f>
        <v>13.636169940767887</v>
      </c>
      <c r="BE132" s="46">
        <f>((SUM(Брой_случаи!AC126:AC132)-SUM(Брой_случаи!AC119:AC125))/SUM(Брой_случаи!AC119:AC125)*100)</f>
        <v>-22.222222222222221</v>
      </c>
      <c r="BF132" s="45">
        <f>(SUM(Брой_случаи!AD119:AD132)/Население!AD$2)*100000</f>
        <v>73.097300414475185</v>
      </c>
      <c r="BG132" s="46">
        <f>((SUM(Брой_случаи!AD126:AD132)-SUM(Брой_случаи!AD119:AD125))/SUM(Брой_случаи!AD119:AD125)*100)</f>
        <v>47.712418300653596</v>
      </c>
      <c r="BH132" s="45">
        <f>(SUM(Брой_случаи!AE119:AE132)/Население!AE$2)*100000</f>
        <v>38.207680031394744</v>
      </c>
      <c r="BI132" s="46">
        <f>((SUM(Брой_случаи!AE126:AE132)-SUM(Брой_случаи!AE119:AE125))/SUM(Брой_случаи!AE119:AE125)*100)</f>
        <v>38.634321653189581</v>
      </c>
    </row>
    <row r="133" spans="1:61" x14ac:dyDescent="0.3">
      <c r="A133" s="74">
        <f t="shared" si="2"/>
        <v>44028</v>
      </c>
      <c r="B133" s="45">
        <f>(SUM(Брой_случаи!B120:B133)/Население!B$2)*100000</f>
        <v>47.903162930219956</v>
      </c>
      <c r="C133" s="46">
        <f>((SUM(Брой_случаи!B127:B133)-SUM(Брой_случаи!B120:B126))/SUM(Брой_случаи!B120:B126)*100)</f>
        <v>84.313725490196077</v>
      </c>
      <c r="D133" s="45">
        <f>(SUM(Брой_случаи!C120:C133)/Население!C$2)*100000</f>
        <v>21.746301296226161</v>
      </c>
      <c r="E133" s="46">
        <f>((SUM(Брой_случаи!C127:C133)-SUM(Брой_случаи!C120:C126))/SUM(Брой_случаи!C120:C126)*100)</f>
        <v>129.62962962962962</v>
      </c>
      <c r="F133" s="45">
        <f>(SUM(Брой_случаи!D120:D133)/Население!D$2)*100000</f>
        <v>34.050884790959493</v>
      </c>
      <c r="G133" s="46">
        <f>((SUM(Брой_случаи!D127:D133)-SUM(Брой_случаи!D120:D126))/SUM(Брой_случаи!D120:D126)*100)</f>
        <v>-9.5238095238095237</v>
      </c>
      <c r="H133" s="45">
        <f>(SUM(Брой_случаи!E120:E133)/Население!E$2)*100000</f>
        <v>45.148085721165423</v>
      </c>
      <c r="I133" s="46">
        <f>((SUM(Брой_случаи!E127:E133)-SUM(Брой_случаи!E120:E126))/SUM(Брой_случаи!E120:E126)*100)</f>
        <v>-15.789473684210526</v>
      </c>
      <c r="J133" s="45">
        <f>(SUM(Брой_случаи!F120:F133)/Население!F$2)*100000</f>
        <v>6.0360958532021485</v>
      </c>
      <c r="K133" s="46">
        <f>((SUM(Брой_случаи!F127:F133)-SUM(Брой_случаи!F120:F126))/SUM(Брой_случаи!F120:F126)*100)</f>
        <v>300</v>
      </c>
      <c r="L133" s="45">
        <f>(SUM(Брой_случаи!G120:G133)/Население!G$2)*100000</f>
        <v>8.152003511632282</v>
      </c>
      <c r="M133" s="46">
        <f>((SUM(Брой_случаи!G127:G133)-SUM(Брой_случаи!G120:G126))/SUM(Брой_случаи!G120:G126)*100)</f>
        <v>-37.5</v>
      </c>
      <c r="N133" s="45">
        <f>(SUM(Брой_случаи!H120:H133)/Население!H$2)*100000</f>
        <v>14.07155856582675</v>
      </c>
      <c r="O133" s="46">
        <f>((SUM(Брой_случаи!H127:H133)-SUM(Брой_случаи!H120:H126))/SUM(Брой_случаи!H120:H126)*100)</f>
        <v>14.285714285714285</v>
      </c>
      <c r="P133" s="45">
        <f>(SUM(Брой_случаи!I120:I133)/Население!I$2)*100000</f>
        <v>36.086584521183411</v>
      </c>
      <c r="Q133" s="46">
        <f>((SUM(Брой_случаи!I127:I133)-SUM(Брой_случаи!I120:I126))/SUM(Брой_случаи!I120:I126)*100)</f>
        <v>575</v>
      </c>
      <c r="R133" s="45">
        <f>(SUM(Брой_случаи!J120:J133)/Население!J$2)*100000</f>
        <v>22.123334428965133</v>
      </c>
      <c r="S133" s="46">
        <f>((SUM(Брой_случаи!J127:J133)-SUM(Брой_случаи!J120:J126))/SUM(Брой_случаи!J120:J126)*100)</f>
        <v>18.75</v>
      </c>
      <c r="T133" s="45">
        <f>(SUM(Брой_случаи!K120:K133)/Население!K$2)*100000</f>
        <v>91.519479964076467</v>
      </c>
      <c r="U133" s="46">
        <f>((SUM(Брой_случаи!K127:K133)-SUM(Брой_случаи!K120:K126))/SUM(Брой_случаи!K120:K126)*100)</f>
        <v>-15.517241379310345</v>
      </c>
      <c r="V133" s="45">
        <f>(SUM(Брой_случаи!L120:L133)/Население!L$2)*100000</f>
        <v>9.7922412808251593</v>
      </c>
      <c r="W133" s="46">
        <f>((SUM(Брой_случаи!L127:L133)-SUM(Брой_случаи!L120:L126))/SUM(Брой_случаи!L120:L126)*100)</f>
        <v>200</v>
      </c>
      <c r="X133" s="45">
        <f>(SUM(Брой_случаи!M120:M133)/Население!M$2)*100000</f>
        <v>6.2991629987165458</v>
      </c>
      <c r="Y133" s="46">
        <f>((SUM(Брой_случаи!M127:M133)-SUM(Брой_случаи!M120:M126))/SUM(Брой_случаи!M120:M126)*100)</f>
        <v>66.666666666666657</v>
      </c>
      <c r="Z133" s="45">
        <f>(SUM(Брой_случаи!N120:N133)/Население!N$2)*100000</f>
        <v>29.274931164351045</v>
      </c>
      <c r="AA133" s="46">
        <f>((SUM(Брой_случаи!N127:N133)-SUM(Брой_случаи!N120:N126))/SUM(Брой_случаи!N120:N126)*100)</f>
        <v>-23.809523809523807</v>
      </c>
      <c r="AB133" s="45">
        <f>(SUM(Брой_случаи!O120:O133)/Население!O$2)*100000</f>
        <v>28.525883043879517</v>
      </c>
      <c r="AC133" s="46">
        <f>((SUM(Брой_случаи!O127:O133)-SUM(Брой_случаи!O120:O126))/SUM(Брой_случаи!O120:O126)*100)</f>
        <v>83.333333333333343</v>
      </c>
      <c r="AD133" s="45">
        <f>(SUM(Брой_случаи!P120:P133)/Население!P$2)*100000</f>
        <v>23.275004760796428</v>
      </c>
      <c r="AE133" s="46">
        <f>((SUM(Брой_случаи!P127:P133)-SUM(Брой_случаи!P120:P126))/SUM(Брой_случаи!P120:P126)*100)</f>
        <v>3.7037037037037033</v>
      </c>
      <c r="AF133" s="45">
        <f>(SUM(Брой_случаи!Q120:Q133)/Население!Q$2)*100000</f>
        <v>42.741387610396508</v>
      </c>
      <c r="AG133" s="46">
        <f>((SUM(Брой_случаи!Q127:Q133)-SUM(Брой_случаи!Q120:Q126))/SUM(Брой_случаи!Q120:Q126)*100)</f>
        <v>71.428571428571431</v>
      </c>
      <c r="AH133" s="45">
        <f>(SUM(Брой_случаи!R120:R133)/Население!R$2)*100000</f>
        <v>21.662800458529276</v>
      </c>
      <c r="AI133" s="46">
        <f>((SUM(Брой_случаи!R127:R133)-SUM(Брой_случаи!R120:R126))/SUM(Брой_случаи!R120:R126)*100)</f>
        <v>-40</v>
      </c>
      <c r="AJ133" s="45">
        <f>(SUM(Брой_случаи!S120:S133)/Население!S$2)*100000</f>
        <v>21.34798609596384</v>
      </c>
      <c r="AK133" s="46">
        <f>((SUM(Брой_случаи!S127:S133)-SUM(Брой_случаи!S120:S126))/SUM(Брой_случаи!S120:S126)*100)</f>
        <v>106.66666666666667</v>
      </c>
      <c r="AL133" s="45">
        <f>(SUM(Брой_случаи!T120:T133)/Население!T$2)*100000</f>
        <v>9.2577163065415018</v>
      </c>
      <c r="AM133" s="46">
        <f>((SUM(Брой_случаи!T127:T133)-SUM(Брой_случаи!T120:T126))/SUM(Брой_случаи!T120:T126)*100)</f>
        <v>0</v>
      </c>
      <c r="AN133" s="45">
        <f>(SUM(Брой_случаи!U120:U133)/Население!U$2)*100000</f>
        <v>38.56201695642492</v>
      </c>
      <c r="AO133" s="46">
        <f>((SUM(Брой_случаи!U127:U133)-SUM(Брой_случаи!U120:U126))/SUM(Брой_случаи!U120:U126)*100)</f>
        <v>-52.083333333333336</v>
      </c>
      <c r="AP133" s="45">
        <f>(SUM(Брой_случаи!V120:V133)/Население!V$2)*100000</f>
        <v>68.577831008770232</v>
      </c>
      <c r="AQ133" s="46">
        <f>((SUM(Брой_случаи!V127:V133)-SUM(Брой_случаи!V120:V126))/SUM(Брой_случаи!V120:V126)*100)</f>
        <v>-22.5</v>
      </c>
      <c r="AR133" s="45">
        <f>(SUM(Брой_случаи!W120:W133)/Население!W$2)*100000</f>
        <v>59.998852963105115</v>
      </c>
      <c r="AS133" s="46">
        <f>((SUM(Брой_случаи!W127:W133)-SUM(Брой_случаи!W120:W126))/SUM(Брой_случаи!W120:W126)*100)</f>
        <v>6.0606060606060606</v>
      </c>
      <c r="AT133" s="45">
        <f>(SUM(Брой_случаи!X120:X133)/Население!X$2)*100000</f>
        <v>78.266693758983735</v>
      </c>
      <c r="AU133" s="46">
        <f>((SUM(Брой_случаи!X127:X133)-SUM(Брой_случаи!X120:X126))/SUM(Брой_случаи!X120:X126)*100)</f>
        <v>45.283018867924532</v>
      </c>
      <c r="AV133" s="45">
        <f>(SUM(Брой_случаи!Y120:Y133)/Население!Y$2)*100000</f>
        <v>19.145107148783008</v>
      </c>
      <c r="AW133" s="46">
        <f>((SUM(Брой_случаи!Y127:Y133)-SUM(Брой_случаи!Y120:Y126))/SUM(Брой_случаи!Y120:Y126)*100)</f>
        <v>-37.837837837837839</v>
      </c>
      <c r="AX133" s="45">
        <f>(SUM(Брой_случаи!Z120:Z133)/Население!Z$2)*100000</f>
        <v>10.819193248823412</v>
      </c>
      <c r="AY133" s="46">
        <f>((SUM(Брой_случаи!Z127:Z133)-SUM(Брой_случаи!Z120:Z126))/SUM(Брой_случаи!Z120:Z126)*100)</f>
        <v>0</v>
      </c>
      <c r="AZ133" s="45">
        <f>(SUM(Брой_случаи!AA120:AA133)/Население!AA$2)*100000</f>
        <v>6.2134681360039403</v>
      </c>
      <c r="BA133" s="46">
        <f>((SUM(Брой_случаи!AA127:AA133)-SUM(Брой_случаи!AA120:AA126))/SUM(Брой_случаи!AA120:AA126)*100)</f>
        <v>80</v>
      </c>
      <c r="BB133" s="45">
        <f>(SUM(Брой_случаи!AB120:AB133)/Население!AB$2)*100000</f>
        <v>11.029710557174536</v>
      </c>
      <c r="BC133" s="46">
        <f>((SUM(Брой_случаи!AB127:AB133)-SUM(Брой_случаи!AB120:AB126))/SUM(Брой_случаи!AB120:AB126)*100)</f>
        <v>-10</v>
      </c>
      <c r="BD133" s="45">
        <f>(SUM(Брой_случаи!AC120:AC133)/Население!AC$2)*100000</f>
        <v>13.636169940767887</v>
      </c>
      <c r="BE133" s="46">
        <f>((SUM(Брой_случаи!AC127:AC133)-SUM(Брой_случаи!AC120:AC126))/SUM(Брой_случаи!AC120:AC126)*100)</f>
        <v>0</v>
      </c>
      <c r="BF133" s="45">
        <f>(SUM(Брой_случаи!AD120:AD133)/Население!AD$2)*100000</f>
        <v>75.604595679351647</v>
      </c>
      <c r="BG133" s="46">
        <f>((SUM(Брой_случаи!AD127:AD133)-SUM(Брой_случаи!AD120:AD126))/SUM(Брой_случаи!AD120:AD126)*100)</f>
        <v>40</v>
      </c>
      <c r="BH133" s="45">
        <f>(SUM(Брой_случаи!AE120:AE133)/Население!AE$2)*100000</f>
        <v>39.171503285198753</v>
      </c>
      <c r="BI133" s="46">
        <f>((SUM(Брой_случаи!AE127:AE133)-SUM(Брой_случаи!AE120:AE126))/SUM(Брой_случаи!AE120:AE126)*100)</f>
        <v>29.208754208754208</v>
      </c>
    </row>
    <row r="134" spans="1:61" x14ac:dyDescent="0.3">
      <c r="A134" s="74">
        <f t="shared" si="2"/>
        <v>44029</v>
      </c>
      <c r="B134" s="45">
        <f>(SUM(Брой_случаи!B121:B134)/Население!B$2)*100000</f>
        <v>51.206829339200638</v>
      </c>
      <c r="C134" s="46">
        <f>((SUM(Брой_случаи!B128:B134)-SUM(Брой_случаи!B121:B127))/SUM(Брой_случаи!B121:B127)*100)</f>
        <v>38.461538461538467</v>
      </c>
      <c r="D134" s="45">
        <f>(SUM(Брой_случаи!C121:C134)/Население!C$2)*100000</f>
        <v>23.212344080241408</v>
      </c>
      <c r="E134" s="46">
        <f>((SUM(Брой_случаи!C128:C134)-SUM(Брой_случаи!C121:C127))/SUM(Брой_случаи!C121:C127)*100)</f>
        <v>195.83333333333331</v>
      </c>
      <c r="F134" s="45">
        <f>(SUM(Брой_случаи!D121:D134)/Население!D$2)*100000</f>
        <v>38.520063419772924</v>
      </c>
      <c r="G134" s="46">
        <f>((SUM(Брой_случаи!D128:D134)-SUM(Брой_случаи!D121:D127))/SUM(Брой_случаи!D121:D127)*100)</f>
        <v>1.1111111111111112</v>
      </c>
      <c r="H134" s="45">
        <f>(SUM(Брой_случаи!E121:E134)/Население!E$2)*100000</f>
        <v>41.278249802208386</v>
      </c>
      <c r="I134" s="46">
        <f>((SUM(Брой_случаи!E128:E134)-SUM(Брой_случаи!E121:E127))/SUM(Брой_случаи!E121:E127)*100)</f>
        <v>-25.454545454545453</v>
      </c>
      <c r="J134" s="45">
        <f>(SUM(Брой_случаи!F121:F134)/Население!F$2)*100000</f>
        <v>7.2433150238425785</v>
      </c>
      <c r="K134" s="46">
        <f>((SUM(Брой_случаи!F128:F134)-SUM(Брой_случаи!F121:F127))/SUM(Брой_случаи!F121:F127)*100)</f>
        <v>400</v>
      </c>
      <c r="L134" s="45">
        <f>(SUM(Брой_случаи!G121:G134)/Население!G$2)*100000</f>
        <v>10.660312284442215</v>
      </c>
      <c r="M134" s="46">
        <f>((SUM(Брой_случаи!G128:G134)-SUM(Брой_случаи!G121:G127))/SUM(Брой_случаи!G121:G127)*100)</f>
        <v>-45.454545454545453</v>
      </c>
      <c r="N134" s="45">
        <f>(SUM(Брой_случаи!H121:H134)/Население!H$2)*100000</f>
        <v>21.576389800934351</v>
      </c>
      <c r="O134" s="46">
        <f>((SUM(Брой_случаи!H128:H134)-SUM(Брой_случаи!H121:H127))/SUM(Брой_случаи!H121:H127)*100)</f>
        <v>55.555555555555557</v>
      </c>
      <c r="P134" s="45">
        <f>(SUM(Брой_случаи!I121:I134)/Население!I$2)*100000</f>
        <v>43.071084751089877</v>
      </c>
      <c r="Q134" s="46">
        <f>((SUM(Брой_случаи!I128:I134)-SUM(Брой_случаи!I121:I127))/SUM(Брой_случаи!I121:I127)*100)</f>
        <v>262.5</v>
      </c>
      <c r="R134" s="45">
        <f>(SUM(Брой_случаи!J121:J134)/Население!J$2)*100000</f>
        <v>22.123334428965133</v>
      </c>
      <c r="S134" s="46">
        <f>((SUM(Брой_случаи!J128:J134)-SUM(Брой_случаи!J121:J127))/SUM(Брой_случаи!J121:J127)*100)</f>
        <v>-15.789473684210526</v>
      </c>
      <c r="T134" s="45">
        <f>(SUM(Брой_случаи!K121:K134)/Население!K$2)*100000</f>
        <v>90.664157721421546</v>
      </c>
      <c r="U134" s="46">
        <f>((SUM(Брой_случаи!K128:K134)-SUM(Брой_случаи!K121:K127))/SUM(Брой_случаи!K121:K127)*100)</f>
        <v>-10.714285714285714</v>
      </c>
      <c r="V134" s="45">
        <f>(SUM(Брой_случаи!L121:L134)/Население!L$2)*100000</f>
        <v>8.9762211740897282</v>
      </c>
      <c r="W134" s="46">
        <f>((SUM(Брой_случаи!L128:L134)-SUM(Брой_случаи!L121:L127))/SUM(Брой_случаи!L121:L127)*100)</f>
        <v>350</v>
      </c>
      <c r="X134" s="45">
        <f>(SUM(Брой_случаи!M121:M134)/Население!M$2)*100000</f>
        <v>4.7243722490374092</v>
      </c>
      <c r="Y134" s="46">
        <f>((SUM(Брой_случаи!M128:M134)-SUM(Брой_случаи!M121:M127))/SUM(Брой_случаи!M121:M127)*100)</f>
        <v>0</v>
      </c>
      <c r="Z134" s="45">
        <f>(SUM(Брой_случаи!N121:N134)/Население!N$2)*100000</f>
        <v>28.879323986454409</v>
      </c>
      <c r="AA134" s="46">
        <f>((SUM(Брой_случаи!N128:N134)-SUM(Брой_случаи!N121:N127))/SUM(Брой_случаи!N121:N127)*100)</f>
        <v>-7.8947368421052628</v>
      </c>
      <c r="AB134" s="45">
        <f>(SUM(Брой_случаи!O121:O134)/Население!O$2)*100000</f>
        <v>29.364879603993625</v>
      </c>
      <c r="AC134" s="46">
        <f>((SUM(Брой_случаи!O128:O134)-SUM(Брой_случаи!O121:O127))/SUM(Брой_случаи!O121:O127)*100)</f>
        <v>-25</v>
      </c>
      <c r="AD134" s="45">
        <f>(SUM(Брой_случаи!P121:P134)/Население!P$2)*100000</f>
        <v>24.121368570279937</v>
      </c>
      <c r="AE134" s="46">
        <f>((SUM(Брой_случаи!P128:P134)-SUM(Брой_случаи!P121:P127))/SUM(Брой_случаи!P121:P127)*100)</f>
        <v>-3.4482758620689653</v>
      </c>
      <c r="AF134" s="45">
        <f>(SUM(Брой_случаи!Q121:Q134)/Население!Q$2)*100000</f>
        <v>44.39105520237672</v>
      </c>
      <c r="AG134" s="46">
        <f>((SUM(Брой_случаи!Q128:Q134)-SUM(Брой_случаи!Q121:Q127))/SUM(Брой_случаи!Q121:Q127)*100)</f>
        <v>12.949640287769784</v>
      </c>
      <c r="AH134" s="45">
        <f>(SUM(Брой_случаи!R121:R134)/Население!R$2)*100000</f>
        <v>19.857567086985171</v>
      </c>
      <c r="AI134" s="46">
        <f>((SUM(Брой_случаи!R128:R134)-SUM(Брой_случаи!R121:R127))/SUM(Брой_случаи!R121:R127)*100)</f>
        <v>-53.333333333333336</v>
      </c>
      <c r="AJ134" s="45">
        <f>(SUM(Брой_случаи!S121:S134)/Население!S$2)*100000</f>
        <v>23.204332713004174</v>
      </c>
      <c r="AK134" s="46">
        <f>((SUM(Брой_случаи!S128:S134)-SUM(Брой_случаи!S121:S127))/SUM(Брой_случаи!S121:S127)*100)</f>
        <v>38.095238095238095</v>
      </c>
      <c r="AL134" s="45">
        <f>(SUM(Брой_случаи!T121:T134)/Население!T$2)*100000</f>
        <v>9.2577163065415018</v>
      </c>
      <c r="AM134" s="46">
        <f>((SUM(Брой_случаи!T128:T134)-SUM(Брой_случаи!T121:T127))/SUM(Брой_случаи!T121:T127)*100)</f>
        <v>-33.333333333333329</v>
      </c>
      <c r="AN134" s="45">
        <f>(SUM(Брой_случаи!U121:U134)/Население!U$2)*100000</f>
        <v>36.932635958266125</v>
      </c>
      <c r="AO134" s="46">
        <f>((SUM(Брой_случаи!U128:U134)-SUM(Брой_случаи!U121:U127))/SUM(Брой_случаи!U121:U127)*100)</f>
        <v>-48.888888888888886</v>
      </c>
      <c r="AP134" s="45">
        <f>(SUM(Брой_случаи!V121:V134)/Население!V$2)*100000</f>
        <v>66.646061121199239</v>
      </c>
      <c r="AQ134" s="46">
        <f>((SUM(Брой_случаи!V128:V134)-SUM(Брой_случаи!V121:V127))/SUM(Брой_случаи!V121:V127)*100)</f>
        <v>-23.076923076923077</v>
      </c>
      <c r="AR134" s="45">
        <f>(SUM(Брой_случаи!W121:W134)/Население!W$2)*100000</f>
        <v>58.675348853624854</v>
      </c>
      <c r="AS134" s="46">
        <f>((SUM(Брой_случаи!W128:W134)-SUM(Брой_случаи!W121:W127))/SUM(Брой_случаи!W121:W127)*100)</f>
        <v>-25</v>
      </c>
      <c r="AT134" s="45">
        <f>(SUM(Брой_случаи!X121:X134)/Население!X$2)*100000</f>
        <v>81.728489829092624</v>
      </c>
      <c r="AU134" s="46">
        <f>((SUM(Брой_случаи!X128:X134)-SUM(Брой_случаи!X121:X127))/SUM(Брой_случаи!X121:X127)*100)</f>
        <v>10.873786407766991</v>
      </c>
      <c r="AV134" s="45">
        <f>(SUM(Брой_случаи!Y121:Y134)/Население!Y$2)*100000</f>
        <v>20.421447625368543</v>
      </c>
      <c r="AW134" s="46">
        <f>((SUM(Брой_случаи!Y128:Y134)-SUM(Брой_случаи!Y121:Y127))/SUM(Брой_случаи!Y121:Y127)*100)</f>
        <v>-11.76470588235294</v>
      </c>
      <c r="AX134" s="45">
        <f>(SUM(Брой_случаи!Z121:Z134)/Население!Z$2)*100000</f>
        <v>11.720792686225364</v>
      </c>
      <c r="AY134" s="46">
        <f>((SUM(Брой_случаи!Z128:Z134)-SUM(Брой_случаи!Z121:Z127))/SUM(Брой_случаи!Z121:Z127)*100)</f>
        <v>-37.5</v>
      </c>
      <c r="AZ134" s="45">
        <f>(SUM(Брой_случаи!AA121:AA134)/Население!AA$2)*100000</f>
        <v>5.7696489834322309</v>
      </c>
      <c r="BA134" s="46">
        <f>((SUM(Брой_случаи!AA128:AA134)-SUM(Брой_случаи!AA121:AA127))/SUM(Брой_случаи!AA121:AA127)*100)</f>
        <v>125</v>
      </c>
      <c r="BB134" s="45">
        <f>(SUM(Брой_случаи!AB121:AB134)/Население!AB$2)*100000</f>
        <v>9.8686883932614275</v>
      </c>
      <c r="BC134" s="46">
        <f>((SUM(Брой_случаи!AB128:AB134)-SUM(Брой_случаи!AB121:AB127))/SUM(Брой_случаи!AB121:AB127)*100)</f>
        <v>12.5</v>
      </c>
      <c r="BD134" s="45">
        <f>(SUM(Брой_случаи!AC121:AC134)/Население!AC$2)*100000</f>
        <v>15.340691183363873</v>
      </c>
      <c r="BE134" s="46">
        <f>((SUM(Брой_случаи!AC128:AC134)-SUM(Брой_случаи!AC121:AC127))/SUM(Брой_случаи!AC121:AC127)*100)</f>
        <v>0</v>
      </c>
      <c r="BF134" s="45">
        <f>(SUM(Брой_случаи!AD121:AD134)/Население!AD$2)*100000</f>
        <v>78.36904943293338</v>
      </c>
      <c r="BG134" s="46">
        <f>((SUM(Брой_случаи!AD128:AD134)-SUM(Брой_случаи!AD121:AD127))/SUM(Брой_случаи!AD121:AD127)*100)</f>
        <v>6.260575296108291</v>
      </c>
      <c r="BH134" s="45">
        <f>(SUM(Брой_случаи!AE121:AE134)/Население!AE$2)*100000</f>
        <v>40.696357985246884</v>
      </c>
      <c r="BI134" s="46">
        <f>((SUM(Брой_случаи!AE128:AE134)-SUM(Брой_случаи!AE121:AE127))/SUM(Брой_случаи!AE121:AE127)*100)</f>
        <v>8.4745762711864394</v>
      </c>
    </row>
    <row r="135" spans="1:61" x14ac:dyDescent="0.3">
      <c r="A135" s="74">
        <f t="shared" si="2"/>
        <v>44030</v>
      </c>
      <c r="B135" s="45">
        <f>(SUM(Брой_случаи!B122:B135)/Население!B$2)*100000</f>
        <v>53.849762466385201</v>
      </c>
      <c r="C135" s="46">
        <f>((SUM(Брой_случаи!B129:B135)-SUM(Брой_случаи!B122:B128))/SUM(Брой_случаи!B122:B128)*100)</f>
        <v>3.75</v>
      </c>
      <c r="D135" s="45">
        <f>(SUM(Брой_случаи!C122:C135)/Население!C$2)*100000</f>
        <v>23.212344080241408</v>
      </c>
      <c r="E135" s="46">
        <f>((SUM(Брой_случаи!C129:C135)-SUM(Брой_случаи!C122:C128))/SUM(Брой_случаи!C122:C128)*100)</f>
        <v>79.411764705882348</v>
      </c>
      <c r="F135" s="45">
        <f>(SUM(Брой_случаи!D122:D135)/Население!D$2)*100000</f>
        <v>43.627696138416852</v>
      </c>
      <c r="G135" s="46">
        <f>((SUM(Брой_случаи!D129:D135)-SUM(Брой_случаи!D122:D128))/SUM(Брой_случаи!D122:D128)*100)</f>
        <v>11.340206185567011</v>
      </c>
      <c r="H135" s="45">
        <f>(SUM(Брой_случаи!E122:E135)/Население!E$2)*100000</f>
        <v>43.428158646073406</v>
      </c>
      <c r="I135" s="46">
        <f>((SUM(Брой_случаи!E129:E135)-SUM(Брой_случаи!E122:E128))/SUM(Брой_случаи!E122:E128)*100)</f>
        <v>-9.433962264150944</v>
      </c>
      <c r="J135" s="45">
        <f>(SUM(Брой_случаи!F122:F135)/Население!F$2)*100000</f>
        <v>6.0360958532021485</v>
      </c>
      <c r="K135" s="46" t="e">
        <f>((SUM(Брой_случаи!F129:F135)-SUM(Брой_случаи!F122:F128))/SUM(Брой_случаи!F122:F128)*100)</f>
        <v>#DIV/0!</v>
      </c>
      <c r="L135" s="45">
        <f>(SUM(Брой_случаи!G122:G135)/Население!G$2)*100000</f>
        <v>11.914466670847181</v>
      </c>
      <c r="M135" s="46">
        <f>((SUM(Брой_случаи!G129:G135)-SUM(Брой_случаи!G122:G128))/SUM(Брой_случаи!G122:G128)*100)</f>
        <v>71.428571428571431</v>
      </c>
      <c r="N135" s="45">
        <f>(SUM(Брой_случаи!H122:H135)/Население!H$2)*100000</f>
        <v>20.638285896545902</v>
      </c>
      <c r="O135" s="46">
        <f>((SUM(Брой_случаи!H129:H135)-SUM(Брой_случаи!H122:H128))/SUM(Брой_случаи!H122:H128)*100)</f>
        <v>0</v>
      </c>
      <c r="P135" s="45">
        <f>(SUM(Брой_случаи!I122:I135)/Население!I$2)*100000</f>
        <v>51.219668352647417</v>
      </c>
      <c r="Q135" s="46">
        <f>((SUM(Брой_случаи!I129:I135)-SUM(Брой_случаи!I122:I128))/SUM(Брой_случаи!I122:I128)*100)</f>
        <v>83.870967741935488</v>
      </c>
      <c r="R135" s="45">
        <f>(SUM(Брой_случаи!J122:J135)/Население!J$2)*100000</f>
        <v>21.491239159566131</v>
      </c>
      <c r="S135" s="46">
        <f>((SUM(Брой_случаи!J129:J135)-SUM(Брой_случаи!J122:J128))/SUM(Брой_случаи!J122:J128)*100)</f>
        <v>-38.095238095238095</v>
      </c>
      <c r="T135" s="45">
        <f>(SUM(Брой_случаи!K122:K135)/Население!K$2)*100000</f>
        <v>94.085446692041231</v>
      </c>
      <c r="U135" s="46">
        <f>((SUM(Брой_случаи!K129:K135)-SUM(Брой_случаи!K122:K128))/SUM(Брой_случаи!K122:K128)*100)</f>
        <v>-13.559322033898304</v>
      </c>
      <c r="V135" s="45">
        <f>(SUM(Брой_случаи!L122:L135)/Население!L$2)*100000</f>
        <v>9.7922412808251593</v>
      </c>
      <c r="W135" s="46">
        <f>((SUM(Брой_случаи!L129:L135)-SUM(Брой_случаи!L122:L128))/SUM(Брой_случаи!L122:L128)*100)</f>
        <v>400</v>
      </c>
      <c r="X135" s="45">
        <f>(SUM(Брой_случаи!M122:M135)/Население!M$2)*100000</f>
        <v>4.7243722490374092</v>
      </c>
      <c r="Y135" s="46">
        <f>((SUM(Брой_случаи!M129:M135)-SUM(Брой_случаи!M122:M128))/SUM(Брой_случаи!M122:M128)*100)</f>
        <v>0</v>
      </c>
      <c r="Z135" s="45">
        <f>(SUM(Брой_случаи!N122:N135)/Население!N$2)*100000</f>
        <v>28.483716808557777</v>
      </c>
      <c r="AA135" s="46">
        <f>((SUM(Брой_случаи!N129:N135)-SUM(Брой_случаи!N122:N128))/SUM(Брой_случаи!N122:N128)*100)</f>
        <v>-28.571428571428569</v>
      </c>
      <c r="AB135" s="45">
        <f>(SUM(Брой_случаи!O122:O135)/Население!O$2)*100000</f>
        <v>32.720865844450039</v>
      </c>
      <c r="AC135" s="46">
        <f>((SUM(Брой_случаи!O129:O135)-SUM(Брой_случаи!O122:O128))/SUM(Брой_случаи!O122:O128)*100)</f>
        <v>-30.434782608695656</v>
      </c>
      <c r="AD135" s="45">
        <f>(SUM(Брой_случаи!P122:P135)/Население!P$2)*100000</f>
        <v>24.121368570279937</v>
      </c>
      <c r="AE135" s="46">
        <f>((SUM(Брой_случаи!P129:P135)-SUM(Брой_случаи!P122:P128))/SUM(Брой_случаи!P122:P128)*100)</f>
        <v>-57.499999999999993</v>
      </c>
      <c r="AF135" s="45">
        <f>(SUM(Брой_случаи!Q122:Q135)/Население!Q$2)*100000</f>
        <v>46.790571699802484</v>
      </c>
      <c r="AG135" s="46">
        <f>((SUM(Брой_случаи!Q129:Q135)-SUM(Брой_случаи!Q122:Q128))/SUM(Брой_случаи!Q122:Q128)*100)</f>
        <v>-5</v>
      </c>
      <c r="AH135" s="45">
        <f>(SUM(Брой_случаи!R122:R135)/Население!R$2)*100000</f>
        <v>19.857567086985171</v>
      </c>
      <c r="AI135" s="46">
        <f>((SUM(Брой_случаи!R129:R135)-SUM(Брой_случаи!R122:R128))/SUM(Брой_случаи!R122:R128)*100)</f>
        <v>-53.333333333333336</v>
      </c>
      <c r="AJ135" s="45">
        <f>(SUM(Брой_случаи!S122:S135)/Население!S$2)*100000</f>
        <v>27.381112601344924</v>
      </c>
      <c r="AK135" s="46">
        <f>((SUM(Брой_случаи!S129:S135)-SUM(Брой_случаи!S122:S128))/SUM(Брой_случаи!S122:S128)*100)</f>
        <v>10.714285714285714</v>
      </c>
      <c r="AL135" s="45">
        <f>(SUM(Брой_случаи!T122:T135)/Население!T$2)*100000</f>
        <v>11.109259567849803</v>
      </c>
      <c r="AM135" s="46">
        <f>((SUM(Брой_случаи!T129:T135)-SUM(Брой_случаи!T122:T128))/SUM(Брой_случаи!T122:T128)*100)</f>
        <v>-28.571428571428569</v>
      </c>
      <c r="AN135" s="45">
        <f>(SUM(Брой_случаи!U122:U135)/Население!U$2)*100000</f>
        <v>36.932635958266125</v>
      </c>
      <c r="AO135" s="46">
        <f>((SUM(Брой_случаи!U129:U135)-SUM(Брой_случаи!U122:U128))/SUM(Брой_случаи!U122:U128)*100)</f>
        <v>-34.146341463414636</v>
      </c>
      <c r="AP135" s="45">
        <f>(SUM(Брой_случаи!V122:V135)/Население!V$2)*100000</f>
        <v>65.680176177413742</v>
      </c>
      <c r="AQ135" s="46">
        <f>((SUM(Брой_случаи!V129:V135)-SUM(Брой_случаи!V122:V128))/SUM(Брой_случаи!V122:V128)*100)</f>
        <v>-11.111111111111111</v>
      </c>
      <c r="AR135" s="45">
        <f>(SUM(Брой_случаи!W122:W135)/Население!W$2)*100000</f>
        <v>59.557684926611699</v>
      </c>
      <c r="AS135" s="46">
        <f>((SUM(Брой_случаи!W129:W135)-SUM(Брой_случаи!W122:W128))/SUM(Брой_случаи!W122:W128)*100)</f>
        <v>-24.675324675324674</v>
      </c>
      <c r="AT135" s="45">
        <f>(SUM(Брой_случаи!X122:X135)/Население!X$2)*100000</f>
        <v>83.459387864147075</v>
      </c>
      <c r="AU135" s="46">
        <f>((SUM(Брой_случаи!X129:X135)-SUM(Брой_случаи!X122:X128))/SUM(Брой_случаи!X122:X128)*100)</f>
        <v>3.8602941176470589</v>
      </c>
      <c r="AV135" s="45">
        <f>(SUM(Брой_случаи!Y122:Y135)/Население!Y$2)*100000</f>
        <v>21.697788101954078</v>
      </c>
      <c r="AW135" s="46">
        <f>((SUM(Брой_случаи!Y129:Y135)-SUM(Брой_случаи!Y122:Y128))/SUM(Брой_случаи!Y122:Y128)*100)</f>
        <v>26.666666666666668</v>
      </c>
      <c r="AX135" s="45">
        <f>(SUM(Брой_случаи!Z122:Z135)/Население!Z$2)*100000</f>
        <v>9.9175938114214617</v>
      </c>
      <c r="AY135" s="46">
        <f>((SUM(Брой_случаи!Z129:Z135)-SUM(Брой_случаи!Z122:Z128))/SUM(Брой_случаи!Z122:Z128)*100)</f>
        <v>75</v>
      </c>
      <c r="AZ135" s="45">
        <f>(SUM(Брой_случаи!AA122:AA135)/Население!AA$2)*100000</f>
        <v>7.5449255937190713</v>
      </c>
      <c r="BA135" s="46">
        <f>((SUM(Брой_случаи!AA129:AA135)-SUM(Брой_случаи!AA122:AA128))/SUM(Брой_случаи!AA122:AA128)*100)</f>
        <v>225</v>
      </c>
      <c r="BB135" s="45">
        <f>(SUM(Брой_случаи!AB122:AB135)/Население!AB$2)*100000</f>
        <v>11.029710557174536</v>
      </c>
      <c r="BC135" s="46">
        <f>((SUM(Брой_случаи!AB129:AB135)-SUM(Брой_случаи!AB122:AB128))/SUM(Брой_случаи!AB122:AB128)*100)</f>
        <v>-10</v>
      </c>
      <c r="BD135" s="45">
        <f>(SUM(Брой_случаи!AC122:AC135)/Население!AC$2)*100000</f>
        <v>14.488430562065879</v>
      </c>
      <c r="BE135" s="46">
        <f>((SUM(Брой_случаи!AC129:AC135)-SUM(Брой_случаи!AC122:AC128))/SUM(Брой_случаи!AC122:AC128)*100)</f>
        <v>12.5</v>
      </c>
      <c r="BF135" s="45">
        <f>(SUM(Брой_случаи!AD122:AD135)/Население!AD$2)*100000</f>
        <v>79.976289987341374</v>
      </c>
      <c r="BG135" s="46">
        <f>((SUM(Брой_случаи!AD129:AD135)-SUM(Брой_случаи!AD122:AD128))/SUM(Брой_случаи!AD122:AD128)*100)</f>
        <v>0.322061191626409</v>
      </c>
      <c r="BH135" s="45">
        <f>(SUM(Брой_случаи!AE122:AE135)/Население!AE$2)*100000</f>
        <v>42.365066902280695</v>
      </c>
      <c r="BI135" s="46">
        <f>((SUM(Брой_случаи!AE129:AE135)-SUM(Брой_случаи!AE122:AE128))/SUM(Брой_случаи!AE122:AE128)*100)</f>
        <v>0.74982958418541246</v>
      </c>
    </row>
    <row r="136" spans="1:61" x14ac:dyDescent="0.3">
      <c r="A136" s="74">
        <f t="shared" si="2"/>
        <v>44031</v>
      </c>
      <c r="B136" s="45">
        <f>(SUM(Брой_случаи!B123:B136)/Население!B$2)*100000</f>
        <v>62.108928488836909</v>
      </c>
      <c r="C136" s="46">
        <f>((SUM(Брой_случаи!B130:B136)-SUM(Брой_случаи!B123:B129))/SUM(Брой_случаи!B123:B129)*100)</f>
        <v>8.8888888888888893</v>
      </c>
      <c r="D136" s="45">
        <f>(SUM(Брой_случаи!C123:C136)/Население!C$2)*100000</f>
        <v>25.900089184269362</v>
      </c>
      <c r="E136" s="46">
        <f>((SUM(Брой_случаи!C130:C136)-SUM(Брой_случаи!C123:C129))/SUM(Брой_случаи!C123:C129)*100)</f>
        <v>78.94736842105263</v>
      </c>
      <c r="F136" s="45">
        <f>(SUM(Брой_случаи!D123:D136)/Население!D$2)*100000</f>
        <v>43.202060078529854</v>
      </c>
      <c r="G136" s="46">
        <f>((SUM(Брой_случаи!D130:D136)-SUM(Брой_случаи!D123:D129))/SUM(Брой_случаи!D123:D129)*100)</f>
        <v>23.076923076923077</v>
      </c>
      <c r="H136" s="45">
        <f>(SUM(Брой_случаи!E123:E136)/Население!E$2)*100000</f>
        <v>42.998176877300402</v>
      </c>
      <c r="I136" s="46">
        <f>((SUM(Брой_случаи!E130:E136)-SUM(Брой_случаи!E123:E129))/SUM(Брой_случаи!E123:E129)*100)</f>
        <v>17.391304347826086</v>
      </c>
      <c r="J136" s="45">
        <f>(SUM(Брой_случаи!F123:F136)/Население!F$2)*100000</f>
        <v>8.4505341944830086</v>
      </c>
      <c r="K136" s="46" t="e">
        <f>((SUM(Брой_случаи!F130:F136)-SUM(Брой_случаи!F123:F129))/SUM(Брой_случаи!F123:F129)*100)</f>
        <v>#DIV/0!</v>
      </c>
      <c r="L136" s="45">
        <f>(SUM(Брой_случаи!G123:G136)/Население!G$2)*100000</f>
        <v>11.914466670847181</v>
      </c>
      <c r="M136" s="46">
        <f>((SUM(Брой_случаи!G130:G136)-SUM(Брой_случаи!G123:G129))/SUM(Брой_случаи!G123:G129)*100)</f>
        <v>71.428571428571431</v>
      </c>
      <c r="N136" s="45">
        <f>(SUM(Брой_случаи!H123:H136)/Население!H$2)*100000</f>
        <v>20.638285896545902</v>
      </c>
      <c r="O136" s="46">
        <f>((SUM(Брой_случаи!H130:H136)-SUM(Брой_случаи!H123:H129))/SUM(Брой_случаи!H123:H129)*100)</f>
        <v>0</v>
      </c>
      <c r="P136" s="45">
        <f>(SUM(Брой_случаи!I123:I136)/Население!I$2)*100000</f>
        <v>51.219668352647417</v>
      </c>
      <c r="Q136" s="46">
        <f>((SUM(Брой_случаи!I130:I136)-SUM(Брой_случаи!I123:I129))/SUM(Брой_случаи!I123:I129)*100)</f>
        <v>75</v>
      </c>
      <c r="R136" s="45">
        <f>(SUM(Брой_случаи!J123:J136)/Население!J$2)*100000</f>
        <v>21.491239159566131</v>
      </c>
      <c r="S136" s="46">
        <f>((SUM(Брой_случаи!J130:J136)-SUM(Брой_случаи!J123:J129))/SUM(Брой_случаи!J123:J129)*100)</f>
        <v>-45.454545454545453</v>
      </c>
      <c r="T136" s="45">
        <f>(SUM(Брой_случаи!K123:K136)/Население!K$2)*100000</f>
        <v>93.230124449386309</v>
      </c>
      <c r="U136" s="46">
        <f>((SUM(Брой_случаи!K130:K136)-SUM(Брой_случаи!K123:K129))/SUM(Брой_случаи!K123:K129)*100)</f>
        <v>-21.311475409836063</v>
      </c>
      <c r="V136" s="45">
        <f>(SUM(Брой_случаи!L123:L136)/Население!L$2)*100000</f>
        <v>12.240301601031451</v>
      </c>
      <c r="W136" s="46">
        <f>((SUM(Брой_случаи!L130:L136)-SUM(Брой_случаи!L123:L129))/SUM(Брой_случаи!L123:L129)*100)</f>
        <v>550</v>
      </c>
      <c r="X136" s="45">
        <f>(SUM(Брой_случаи!M123:M136)/Население!M$2)*100000</f>
        <v>4.7243722490374092</v>
      </c>
      <c r="Y136" s="46">
        <f>((SUM(Брой_случаи!M130:M136)-SUM(Брой_случаи!M123:M129))/SUM(Брой_случаи!M123:M129)*100)</f>
        <v>0</v>
      </c>
      <c r="Z136" s="45">
        <f>(SUM(Брой_случаи!N123:N136)/Население!N$2)*100000</f>
        <v>26.11007374117796</v>
      </c>
      <c r="AA136" s="46">
        <f>((SUM(Брой_случаи!N130:N136)-SUM(Брой_случаи!N123:N129))/SUM(Брой_случаи!N123:N129)*100)</f>
        <v>-30.76923076923077</v>
      </c>
      <c r="AB136" s="45">
        <f>(SUM(Брой_случаи!O123:O136)/Население!O$2)*100000</f>
        <v>26.847889923651312</v>
      </c>
      <c r="AC136" s="46">
        <f>((SUM(Брой_случаи!O130:O136)-SUM(Брой_случаи!O123:O129))/SUM(Брой_случаи!O123:O129)*100)</f>
        <v>-11.76470588235294</v>
      </c>
      <c r="AD136" s="45">
        <f>(SUM(Брой_случаи!P123:P136)/Население!P$2)*100000</f>
        <v>26.237278093988699</v>
      </c>
      <c r="AE136" s="46">
        <f>((SUM(Брой_случаи!P130:P136)-SUM(Брой_случаи!P123:P129))/SUM(Брой_случаи!P123:P129)*100)</f>
        <v>-59.090909090909093</v>
      </c>
      <c r="AF136" s="45">
        <f>(SUM(Брой_случаи!Q123:Q136)/Население!Q$2)*100000</f>
        <v>47.240481043069821</v>
      </c>
      <c r="AG136" s="46">
        <f>((SUM(Брой_случаи!Q130:Q136)-SUM(Брой_случаи!Q123:Q129))/SUM(Брой_случаи!Q123:Q129)*100)</f>
        <v>-16.86046511627907</v>
      </c>
      <c r="AH136" s="45">
        <f>(SUM(Брой_случаи!R123:R136)/Население!R$2)*100000</f>
        <v>18.052333715441062</v>
      </c>
      <c r="AI136" s="46">
        <f>((SUM(Брой_случаи!R130:R136)-SUM(Брой_случаи!R123:R129))/SUM(Брой_случаи!R123:R129)*100)</f>
        <v>-46.153846153846153</v>
      </c>
      <c r="AJ136" s="45">
        <f>(SUM(Брой_случаи!S123:S136)/Население!S$2)*100000</f>
        <v>27.845199255605007</v>
      </c>
      <c r="AK136" s="46">
        <f>((SUM(Брой_случаи!S130:S136)-SUM(Брой_случаи!S123:S129))/SUM(Брой_случаи!S123:S129)*100)</f>
        <v>22.222222222222221</v>
      </c>
      <c r="AL136" s="45">
        <f>(SUM(Брой_случаи!T123:T136)/Население!T$2)*100000</f>
        <v>12.960802829158105</v>
      </c>
      <c r="AM136" s="46">
        <f>((SUM(Брой_случаи!T130:T136)-SUM(Брой_случаи!T123:T129))/SUM(Брой_случаи!T123:T129)*100)</f>
        <v>-44.444444444444443</v>
      </c>
      <c r="AN136" s="45">
        <f>(SUM(Брой_случаи!U123:U136)/Население!U$2)*100000</f>
        <v>32.587619963175989</v>
      </c>
      <c r="AO136" s="46">
        <f>((SUM(Брой_случаи!U130:U136)-SUM(Брой_случаи!U123:U129))/SUM(Брой_случаи!U123:U129)*100)</f>
        <v>-12.5</v>
      </c>
      <c r="AP136" s="45">
        <f>(SUM(Брой_случаи!V123:V136)/Население!V$2)*100000</f>
        <v>64.714291233628259</v>
      </c>
      <c r="AQ136" s="46">
        <f>((SUM(Брой_случаи!V130:V136)-SUM(Брой_случаи!V123:V129))/SUM(Брой_случаи!V123:V129)*100)</f>
        <v>-28.205128205128204</v>
      </c>
      <c r="AR136" s="45">
        <f>(SUM(Брой_случаи!W123:W136)/Население!W$2)*100000</f>
        <v>60.881189036091953</v>
      </c>
      <c r="AS136" s="46">
        <f>((SUM(Брой_случаи!W130:W136)-SUM(Брой_случаи!W123:W129))/SUM(Брой_случаи!W123:W129)*100)</f>
        <v>-8.3333333333333321</v>
      </c>
      <c r="AT136" s="45">
        <f>(SUM(Брой_случаи!X123:X136)/Население!X$2)*100000</f>
        <v>83.23361855522694</v>
      </c>
      <c r="AU136" s="46">
        <f>((SUM(Брой_случаи!X130:X136)-SUM(Брой_случаи!X123:X129))/SUM(Брой_случаи!X123:X129)*100)</f>
        <v>-9.3103448275862082</v>
      </c>
      <c r="AV136" s="45">
        <f>(SUM(Брой_случаи!Y123:Y136)/Население!Y$2)*100000</f>
        <v>20.74053274451493</v>
      </c>
      <c r="AW136" s="46">
        <f>((SUM(Брой_случаи!Y130:Y136)-SUM(Брой_случаи!Y123:Y129))/SUM(Брой_случаи!Y123:Y129)*100)</f>
        <v>24.137931034482758</v>
      </c>
      <c r="AX136" s="45">
        <f>(SUM(Брой_случаи!Z123:Z136)/Население!Z$2)*100000</f>
        <v>9.0159943740195114</v>
      </c>
      <c r="AY136" s="46">
        <f>((SUM(Брой_случаи!Z130:Z136)-SUM(Брой_случаи!Z123:Z129))/SUM(Брой_случаи!Z123:Z129)*100)</f>
        <v>50</v>
      </c>
      <c r="AZ136" s="45">
        <f>(SUM(Брой_случаи!AA123:AA136)/Население!AA$2)*100000</f>
        <v>7.5449255937190713</v>
      </c>
      <c r="BA136" s="46">
        <f>((SUM(Брой_случаи!AA130:AA136)-SUM(Брой_случаи!AA123:AA129))/SUM(Брой_случаи!AA123:AA129)*100)</f>
        <v>225</v>
      </c>
      <c r="BB136" s="45">
        <f>(SUM(Брой_случаи!AB123:AB136)/Население!AB$2)*100000</f>
        <v>9.2881773113048727</v>
      </c>
      <c r="BC136" s="46">
        <f>((SUM(Брой_случаи!AB130:AB136)-SUM(Брой_случаи!AB123:AB129))/SUM(Брой_случаи!AB123:AB129)*100)</f>
        <v>0</v>
      </c>
      <c r="BD136" s="45">
        <f>(SUM(Брой_случаи!AC123:AC136)/Население!AC$2)*100000</f>
        <v>13.636169940767887</v>
      </c>
      <c r="BE136" s="46">
        <f>((SUM(Брой_случаи!AC130:AC136)-SUM(Брой_случаи!AC123:AC129))/SUM(Брой_случаи!AC123:AC129)*100)</f>
        <v>66.666666666666657</v>
      </c>
      <c r="BF136" s="45">
        <f>(SUM(Брой_случаи!AD123:AD136)/Население!AD$2)*100000</f>
        <v>79.976289987341374</v>
      </c>
      <c r="BG136" s="46">
        <f>((SUM(Брой_случаи!AD130:AD136)-SUM(Брой_случаи!AD123:AD129))/SUM(Брой_случаи!AD123:AD129)*100)</f>
        <v>-9.2024539877300615</v>
      </c>
      <c r="BH136" s="45">
        <f>(SUM(Брой_случаи!AE123:AE136)/Население!AE$2)*100000</f>
        <v>42.595233649457768</v>
      </c>
      <c r="BI136" s="46">
        <f>((SUM(Брой_случаи!AE130:AE136)-SUM(Брой_случаи!AE123:AE129))/SUM(Брой_случаи!AE123:AE129)*100)</f>
        <v>-2.3364485981308412</v>
      </c>
    </row>
    <row r="137" spans="1:61" x14ac:dyDescent="0.3">
      <c r="A137" s="74">
        <f t="shared" si="2"/>
        <v>44032</v>
      </c>
      <c r="B137" s="45">
        <f>(SUM(Брой_случаи!B124:B137)/Население!B$2)*100000</f>
        <v>63.430395052429191</v>
      </c>
      <c r="C137" s="46">
        <f>((SUM(Брой_случаи!B131:B137)-SUM(Брой_случаи!B124:B130))/SUM(Брой_случаи!B124:B130)*100)</f>
        <v>8.695652173913043</v>
      </c>
      <c r="D137" s="45">
        <f>(SUM(Брой_случаи!C124:C137)/Население!C$2)*100000</f>
        <v>26.144429648271903</v>
      </c>
      <c r="E137" s="46">
        <f>((SUM(Брой_случаи!C131:C137)-SUM(Брой_случаи!C124:C130))/SUM(Брой_случаи!C124:C130)*100)</f>
        <v>48.837209302325576</v>
      </c>
      <c r="F137" s="45">
        <f>(SUM(Брой_случаи!D124:D137)/Население!D$2)*100000</f>
        <v>43.202060078529854</v>
      </c>
      <c r="G137" s="46">
        <f>((SUM(Брой_случаи!D131:D137)-SUM(Брой_случаи!D124:D130))/SUM(Брой_случаи!D124:D130)*100)</f>
        <v>7.1428571428571423</v>
      </c>
      <c r="H137" s="45">
        <f>(SUM(Брой_случаи!E124:E137)/Население!E$2)*100000</f>
        <v>42.138213339754394</v>
      </c>
      <c r="I137" s="46">
        <f>((SUM(Брой_случаи!E131:E137)-SUM(Брой_случаи!E124:E130))/SUM(Брой_случаи!E124:E130)*100)</f>
        <v>13.043478260869565</v>
      </c>
      <c r="J137" s="45">
        <f>(SUM(Брой_случаи!F124:F137)/Население!F$2)*100000</f>
        <v>9.6577533651234369</v>
      </c>
      <c r="K137" s="46">
        <f>((SUM(Брой_случаи!F131:F137)-SUM(Брой_случаи!F124:F130))/SUM(Брой_случаи!F124:F130)*100)</f>
        <v>600</v>
      </c>
      <c r="L137" s="45">
        <f>(SUM(Брой_случаи!G124:G137)/Население!G$2)*100000</f>
        <v>12.541543864049665</v>
      </c>
      <c r="M137" s="46">
        <f>((SUM(Брой_случаи!G131:G137)-SUM(Брой_случаи!G124:G130))/SUM(Брой_случаи!G124:G130)*100)</f>
        <v>85.714285714285708</v>
      </c>
      <c r="N137" s="45">
        <f>(SUM(Брой_случаи!H124:H137)/Население!H$2)*100000</f>
        <v>21.576389800934351</v>
      </c>
      <c r="O137" s="46">
        <f>((SUM(Брой_случаи!H131:H137)-SUM(Брой_случаи!H124:H130))/SUM(Брой_случаи!H124:H130)*100)</f>
        <v>30</v>
      </c>
      <c r="P137" s="45">
        <f>(SUM(Брой_случаи!I124:I137)/Население!I$2)*100000</f>
        <v>51.219668352647417</v>
      </c>
      <c r="Q137" s="46">
        <f>((SUM(Брой_случаи!I131:I137)-SUM(Брой_случаи!I124:I130))/SUM(Брой_случаи!I124:I130)*100)</f>
        <v>75</v>
      </c>
      <c r="R137" s="45">
        <f>(SUM(Брой_случаи!J124:J137)/Население!J$2)*100000</f>
        <v>21.491239159566131</v>
      </c>
      <c r="S137" s="46">
        <f>((SUM(Брой_случаи!J131:J137)-SUM(Брой_случаи!J124:J130))/SUM(Брой_случаи!J124:J130)*100)</f>
        <v>-45.454545454545453</v>
      </c>
      <c r="T137" s="45">
        <f>(SUM(Брой_случаи!K124:K137)/Население!K$2)*100000</f>
        <v>89.808835478766625</v>
      </c>
      <c r="U137" s="46">
        <f>((SUM(Брой_случаи!K131:K137)-SUM(Брой_случаи!K124:K130))/SUM(Брой_случаи!K124:K130)*100)</f>
        <v>-9.0909090909090917</v>
      </c>
      <c r="V137" s="45">
        <f>(SUM(Брой_случаи!L124:L137)/Население!L$2)*100000</f>
        <v>12.240301601031451</v>
      </c>
      <c r="W137" s="46">
        <f>((SUM(Брой_случаи!L131:L137)-SUM(Брой_случаи!L124:L130))/SUM(Брой_случаи!L124:L130)*100)</f>
        <v>300</v>
      </c>
      <c r="X137" s="45">
        <f>(SUM(Брой_случаи!M124:M137)/Население!M$2)*100000</f>
        <v>4.7243722490374092</v>
      </c>
      <c r="Y137" s="46">
        <f>((SUM(Брой_случаи!M131:M137)-SUM(Брой_случаи!M124:M130))/SUM(Брой_случаи!M124:M130)*100)</f>
        <v>0</v>
      </c>
      <c r="Z137" s="45">
        <f>(SUM(Брой_случаи!N124:N137)/Население!N$2)*100000</f>
        <v>26.901288096971232</v>
      </c>
      <c r="AA137" s="46">
        <f>((SUM(Брой_случаи!N131:N137)-SUM(Брой_случаи!N124:N130))/SUM(Брой_случаи!N124:N130)*100)</f>
        <v>-5.7142857142857144</v>
      </c>
      <c r="AB137" s="45">
        <f>(SUM(Брой_случаи!O124:O137)/Население!O$2)*100000</f>
        <v>26.847889923651312</v>
      </c>
      <c r="AC137" s="46">
        <f>((SUM(Брой_случаи!O131:O137)-SUM(Брой_случаи!O124:O130))/SUM(Брой_случаи!O124:O130)*100)</f>
        <v>-22.222222222222221</v>
      </c>
      <c r="AD137" s="45">
        <f>(SUM(Брой_случаи!P124:P137)/Население!P$2)*100000</f>
        <v>26.237278093988699</v>
      </c>
      <c r="AE137" s="46">
        <f>((SUM(Брой_случаи!P131:P137)-SUM(Брой_случаи!P124:P130))/SUM(Брой_случаи!P124:P130)*100)</f>
        <v>-59.090909090909093</v>
      </c>
      <c r="AF137" s="45">
        <f>(SUM(Брой_случаи!Q124:Q137)/Население!Q$2)*100000</f>
        <v>49.939937102673809</v>
      </c>
      <c r="AG137" s="46">
        <f>((SUM(Брой_случаи!Q131:Q137)-SUM(Брой_случаи!Q124:Q130))/SUM(Брой_случаи!Q124:Q130)*100)</f>
        <v>-9.7142857142857135</v>
      </c>
      <c r="AH137" s="45">
        <f>(SUM(Брой_случаи!R124:R137)/Население!R$2)*100000</f>
        <v>18.954950401213118</v>
      </c>
      <c r="AI137" s="46">
        <f>((SUM(Брой_случаи!R131:R137)-SUM(Брой_случаи!R124:R130))/SUM(Брой_случаи!R124:R130)*100)</f>
        <v>-60</v>
      </c>
      <c r="AJ137" s="45">
        <f>(SUM(Брой_случаи!S124:S137)/Население!S$2)*100000</f>
        <v>27.845199255605007</v>
      </c>
      <c r="AK137" s="46">
        <f>((SUM(Брой_случаи!S131:S137)-SUM(Брой_случаи!S124:S130))/SUM(Брой_случаи!S124:S130)*100)</f>
        <v>22.222222222222221</v>
      </c>
      <c r="AL137" s="45">
        <f>(SUM(Брой_случаи!T124:T137)/Население!T$2)*100000</f>
        <v>12.960802829158105</v>
      </c>
      <c r="AM137" s="46">
        <f>((SUM(Брой_случаи!T131:T137)-SUM(Брой_случаи!T124:T130))/SUM(Брой_случаи!T124:T130)*100)</f>
        <v>-44.444444444444443</v>
      </c>
      <c r="AN137" s="45">
        <f>(SUM(Брой_случаи!U124:U137)/Население!U$2)*100000</f>
        <v>32.587619963175989</v>
      </c>
      <c r="AO137" s="46">
        <f>((SUM(Брой_случаи!U131:U137)-SUM(Брой_случаи!U124:U130))/SUM(Брой_случаи!U124:U130)*100)</f>
        <v>-23.52941176470588</v>
      </c>
      <c r="AP137" s="45">
        <f>(SUM(Брой_случаи!V124:V137)/Население!V$2)*100000</f>
        <v>61.816636402271762</v>
      </c>
      <c r="AQ137" s="46">
        <f>((SUM(Брой_случаи!V131:V137)-SUM(Брой_случаи!V124:V130))/SUM(Брой_случаи!V124:V130)*100)</f>
        <v>-22.222222222222221</v>
      </c>
      <c r="AR137" s="45">
        <f>(SUM(Брой_случаи!W124:W137)/Население!W$2)*100000</f>
        <v>58.234180817131438</v>
      </c>
      <c r="AS137" s="46">
        <f>((SUM(Брой_случаи!W131:W137)-SUM(Брой_случаи!W124:W130))/SUM(Брой_случаи!W124:W130)*100)</f>
        <v>-5.8823529411764701</v>
      </c>
      <c r="AT137" s="45">
        <f>(SUM(Брой_случаи!X124:X137)/Население!X$2)*100000</f>
        <v>84.437721536134376</v>
      </c>
      <c r="AU137" s="46">
        <f>((SUM(Брой_случаи!X131:X137)-SUM(Брой_случаи!X124:X130))/SUM(Брой_случаи!X124:X130)*100)</f>
        <v>-9.183673469387756</v>
      </c>
      <c r="AV137" s="45">
        <f>(SUM(Брой_случаи!Y124:Y137)/Население!Y$2)*100000</f>
        <v>21.059617863661312</v>
      </c>
      <c r="AW137" s="46">
        <f>((SUM(Брой_случаи!Y131:Y137)-SUM(Брой_случаи!Y124:Y130))/SUM(Брой_случаи!Y124:Y130)*100)</f>
        <v>27.586206896551722</v>
      </c>
      <c r="AX137" s="45">
        <f>(SUM(Брой_случаи!Z124:Z137)/Население!Z$2)*100000</f>
        <v>9.0159943740195114</v>
      </c>
      <c r="AY137" s="46">
        <f>((SUM(Брой_случаи!Z131:Z137)-SUM(Брой_случаи!Z124:Z130))/SUM(Брой_случаи!Z124:Z130)*100)</f>
        <v>50</v>
      </c>
      <c r="AZ137" s="45">
        <f>(SUM(Брой_случаи!AA124:AA137)/Население!AA$2)*100000</f>
        <v>7.5449255937190713</v>
      </c>
      <c r="BA137" s="46">
        <f>((SUM(Брой_случаи!AA131:AA137)-SUM(Брой_случаи!AA124:AA130))/SUM(Брой_случаи!AA124:AA130)*100)</f>
        <v>225</v>
      </c>
      <c r="BB137" s="45">
        <f>(SUM(Брой_случаи!AB124:AB137)/Население!AB$2)*100000</f>
        <v>9.8686883932614275</v>
      </c>
      <c r="BC137" s="46">
        <f>((SUM(Брой_случаи!AB131:AB137)-SUM(Брой_случаи!AB124:AB130))/SUM(Брой_случаи!AB124:AB130)*100)</f>
        <v>12.5</v>
      </c>
      <c r="BD137" s="45">
        <f>(SUM(Брой_случаи!AC124:AC137)/Население!AC$2)*100000</f>
        <v>13.636169940767887</v>
      </c>
      <c r="BE137" s="46">
        <f>((SUM(Брой_случаи!AC131:AC137)-SUM(Брой_случаи!AC124:AC130))/SUM(Брой_случаи!AC124:AC130)*100)</f>
        <v>66.666666666666657</v>
      </c>
      <c r="BF137" s="45">
        <f>(SUM(Брой_случаи!AD124:AD137)/Население!AD$2)*100000</f>
        <v>80.619186209104569</v>
      </c>
      <c r="BG137" s="46">
        <f>((SUM(Брой_случаи!AD131:AD137)-SUM(Брой_случаи!AD124:AD130))/SUM(Брой_случаи!AD124:AD130)*100)</f>
        <v>-8.8414634146341466</v>
      </c>
      <c r="BH137" s="45">
        <f>(SUM(Брой_случаи!AE124:AE137)/Население!AE$2)*100000</f>
        <v>43.055567143811928</v>
      </c>
      <c r="BI137" s="46">
        <f>((SUM(Брой_случаи!AE131:AE137)-SUM(Брой_случаи!AE124:AE130))/SUM(Брой_случаи!AE124:AE130)*100)</f>
        <v>-2.0502645502645502</v>
      </c>
    </row>
    <row r="138" spans="1:61" x14ac:dyDescent="0.3">
      <c r="A138" s="74">
        <f t="shared" si="2"/>
        <v>44033</v>
      </c>
      <c r="B138" s="45">
        <f>(SUM(Брой_случаи!B125:B138)/Население!B$2)*100000</f>
        <v>63.10002841153112</v>
      </c>
      <c r="C138" s="46">
        <f>((SUM(Брой_случаи!B132:B138)-SUM(Брой_случаи!B125:B131))/SUM(Брой_случаи!B125:B131)*100)</f>
        <v>19.540229885057471</v>
      </c>
      <c r="D138" s="45">
        <f>(SUM(Брой_случаи!C125:C138)/Население!C$2)*100000</f>
        <v>27.854812896289687</v>
      </c>
      <c r="E138" s="46">
        <f>((SUM(Брой_случаи!C132:C138)-SUM(Брой_случаи!C125:C131))/SUM(Брой_случаи!C125:C131)*100)</f>
        <v>37.5</v>
      </c>
      <c r="F138" s="45">
        <f>(SUM(Брой_случаи!D125:D138)/Население!D$2)*100000</f>
        <v>43.414878108473346</v>
      </c>
      <c r="G138" s="46">
        <f>((SUM(Брой_случаи!D132:D138)-SUM(Брой_случаи!D125:D131))/SUM(Брой_случаи!D125:D131)*100)</f>
        <v>51.851851851851848</v>
      </c>
      <c r="H138" s="45">
        <f>(SUM(Брой_случаи!E125:E138)/Население!E$2)*100000</f>
        <v>41.278249802208386</v>
      </c>
      <c r="I138" s="46">
        <f>((SUM(Брой_случаи!E132:E138)-SUM(Брой_случаи!E125:E131))/SUM(Брой_случаи!E125:E131)*100)</f>
        <v>18.181818181818183</v>
      </c>
      <c r="J138" s="45">
        <f>(SUM(Брой_случаи!F125:F138)/Население!F$2)*100000</f>
        <v>9.6577533651234369</v>
      </c>
      <c r="K138" s="46">
        <f>((SUM(Брой_случаи!F132:F138)-SUM(Брой_случаи!F125:F131))/SUM(Брой_случаи!F125:F131)*100)</f>
        <v>200</v>
      </c>
      <c r="L138" s="45">
        <f>(SUM(Брой_случаи!G125:G138)/Население!G$2)*100000</f>
        <v>12.541543864049665</v>
      </c>
      <c r="M138" s="46">
        <f>((SUM(Брой_случаи!G132:G138)-SUM(Брой_случаи!G125:G131))/SUM(Брой_случаи!G125:G131)*100)</f>
        <v>85.714285714285708</v>
      </c>
      <c r="N138" s="45">
        <f>(SUM(Брой_случаи!H125:H138)/Население!H$2)*100000</f>
        <v>23.452597609711251</v>
      </c>
      <c r="O138" s="46">
        <f>((SUM(Брой_случаи!H132:H138)-SUM(Брой_случаи!H125:H131))/SUM(Брой_случаи!H125:H131)*100)</f>
        <v>50</v>
      </c>
      <c r="P138" s="45">
        <f>(SUM(Брой_случаи!I125:I138)/Население!I$2)*100000</f>
        <v>53.54783509594958</v>
      </c>
      <c r="Q138" s="46">
        <f>((SUM(Брой_случаи!I132:I138)-SUM(Брой_случаи!I125:I131))/SUM(Брой_случаи!I125:I131)*100)</f>
        <v>13.953488372093023</v>
      </c>
      <c r="R138" s="45">
        <f>(SUM(Брой_случаи!J125:J138)/Население!J$2)*100000</f>
        <v>20.859143890167125</v>
      </c>
      <c r="S138" s="46">
        <f>((SUM(Брой_случаи!J132:J138)-SUM(Брой_случаи!J125:J131))/SUM(Брой_случаи!J125:J131)*100)</f>
        <v>-35</v>
      </c>
      <c r="T138" s="45">
        <f>(SUM(Брой_случаи!K125:K138)/Население!K$2)*100000</f>
        <v>99.217380147970758</v>
      </c>
      <c r="U138" s="46">
        <f>((SUM(Брой_случаи!K132:K138)-SUM(Брой_случаи!K125:K131))/SUM(Брой_случаи!K125:K131)*100)</f>
        <v>3.5087719298245612</v>
      </c>
      <c r="V138" s="45">
        <f>(SUM(Брой_случаи!L125:L138)/Население!L$2)*100000</f>
        <v>12.240301601031451</v>
      </c>
      <c r="W138" s="46">
        <f>((SUM(Брой_случаи!L132:L138)-SUM(Брой_случаи!L125:L131))/SUM(Брой_случаи!L125:L131)*100)</f>
        <v>-12.5</v>
      </c>
      <c r="X138" s="45">
        <f>(SUM(Брой_случаи!M125:M138)/Население!M$2)*100000</f>
        <v>4.7243722490374092</v>
      </c>
      <c r="Y138" s="46">
        <f>((SUM(Брой_случаи!M132:M138)-SUM(Брой_случаи!M125:M131))/SUM(Брой_случаи!M125:M131)*100)</f>
        <v>-100</v>
      </c>
      <c r="Z138" s="45">
        <f>(SUM(Брой_случаи!N125:N138)/Население!N$2)*100000</f>
        <v>25.714466563281324</v>
      </c>
      <c r="AA138" s="46">
        <f>((SUM(Брой_случаи!N132:N138)-SUM(Брой_случаи!N125:N131))/SUM(Брой_случаи!N125:N131)*100)</f>
        <v>16.666666666666664</v>
      </c>
      <c r="AB138" s="45">
        <f>(SUM(Брой_случаи!O125:O138)/Население!O$2)*100000</f>
        <v>26.847889923651312</v>
      </c>
      <c r="AC138" s="46">
        <f>((SUM(Брой_случаи!O132:O138)-SUM(Брой_случаи!O125:O131))/SUM(Брой_случаи!O125:O131)*100)</f>
        <v>-11.76470588235294</v>
      </c>
      <c r="AD138" s="45">
        <f>(SUM(Брой_случаи!P125:P138)/Население!P$2)*100000</f>
        <v>26.660459998730456</v>
      </c>
      <c r="AE138" s="46">
        <f>((SUM(Брой_случаи!P132:P138)-SUM(Брой_случаи!P125:P131))/SUM(Брой_случаи!P125:P131)*100)</f>
        <v>-60</v>
      </c>
      <c r="AF138" s="45">
        <f>(SUM(Брой_случаи!Q125:Q138)/Население!Q$2)*100000</f>
        <v>49.490027759406473</v>
      </c>
      <c r="AG138" s="46">
        <f>((SUM(Брой_случаи!Q132:Q138)-SUM(Брой_случаи!Q125:Q131))/SUM(Брой_случаи!Q125:Q131)*100)</f>
        <v>-17.679558011049721</v>
      </c>
      <c r="AH138" s="45">
        <f>(SUM(Брой_случаи!R125:R138)/Население!R$2)*100000</f>
        <v>16.247100343896957</v>
      </c>
      <c r="AI138" s="46">
        <f>((SUM(Брой_случаи!R132:R138)-SUM(Брой_случаи!R125:R131))/SUM(Брой_случаи!R125:R131)*100)</f>
        <v>-36.363636363636367</v>
      </c>
      <c r="AJ138" s="45">
        <f>(SUM(Брой_случаи!S125:S138)/Население!S$2)*100000</f>
        <v>27.845199255605007</v>
      </c>
      <c r="AK138" s="46">
        <f>((SUM(Брой_случаи!S132:S138)-SUM(Брой_случаи!S125:S131))/SUM(Брой_случаи!S125:S131)*100)</f>
        <v>22.222222222222221</v>
      </c>
      <c r="AL138" s="45">
        <f>(SUM(Брой_случаи!T125:T138)/Население!T$2)*100000</f>
        <v>12.960802829158105</v>
      </c>
      <c r="AM138" s="46">
        <f>((SUM(Брой_случаи!T132:T138)-SUM(Брой_случаи!T125:T131))/SUM(Брой_случаи!T125:T131)*100)</f>
        <v>-44.444444444444443</v>
      </c>
      <c r="AN138" s="45">
        <f>(SUM(Брой_случаи!U125:U138)/Население!U$2)*100000</f>
        <v>29.32885796685839</v>
      </c>
      <c r="AO138" s="46">
        <f>((SUM(Брой_случаи!U132:U138)-SUM(Брой_случаи!U125:U131))/SUM(Брой_случаи!U125:U131)*100)</f>
        <v>-13.793103448275861</v>
      </c>
      <c r="AP138" s="45">
        <f>(SUM(Брой_случаи!V125:V138)/Население!V$2)*100000</f>
        <v>61.816636402271762</v>
      </c>
      <c r="AQ138" s="46">
        <f>((SUM(Брой_случаи!V132:V138)-SUM(Брой_случаи!V125:V131))/SUM(Брой_случаи!V125:V131)*100)</f>
        <v>-31.578947368421051</v>
      </c>
      <c r="AR138" s="45">
        <f>(SUM(Брой_случаи!W125:W138)/Население!W$2)*100000</f>
        <v>62.204693145572215</v>
      </c>
      <c r="AS138" s="46">
        <f>((SUM(Брой_случаи!W132:W138)-SUM(Брой_случаи!W125:W131))/SUM(Брой_случаи!W125:W131)*100)</f>
        <v>-1.4084507042253522</v>
      </c>
      <c r="AT138" s="45">
        <f>(SUM(Брой_случаи!X125:X138)/Население!X$2)*100000</f>
        <v>84.362465099827659</v>
      </c>
      <c r="AU138" s="46">
        <f>((SUM(Брой_случаи!X132:X138)-SUM(Брой_случаи!X125:X131))/SUM(Брой_случаи!X125:X131)*100)</f>
        <v>-5.0434782608695654</v>
      </c>
      <c r="AV138" s="45">
        <f>(SUM(Брой_случаи!Y125:Y138)/Население!Y$2)*100000</f>
        <v>21.059617863661312</v>
      </c>
      <c r="AW138" s="46">
        <f>((SUM(Брой_случаи!Y132:Y138)-SUM(Брой_случаи!Y125:Y131))/SUM(Брой_случаи!Y125:Y131)*100)</f>
        <v>35.714285714285715</v>
      </c>
      <c r="AX138" s="45">
        <f>(SUM(Брой_случаи!Z125:Z138)/Население!Z$2)*100000</f>
        <v>9.0159943740195114</v>
      </c>
      <c r="AY138" s="46">
        <f>((SUM(Брой_случаи!Z132:Z138)-SUM(Брой_случаи!Z125:Z131))/SUM(Брой_случаи!Z125:Z131)*100)</f>
        <v>0</v>
      </c>
      <c r="AZ138" s="45">
        <f>(SUM(Брой_случаи!AA125:AA138)/Население!AA$2)*100000</f>
        <v>7.101106441147361</v>
      </c>
      <c r="BA138" s="46">
        <f>((SUM(Брой_случаи!AA132:AA138)-SUM(Брой_случаи!AA125:AA131))/SUM(Брой_случаи!AA125:AA131)*100)</f>
        <v>600</v>
      </c>
      <c r="BB138" s="45">
        <f>(SUM(Брой_случаи!AB125:AB138)/Население!AB$2)*100000</f>
        <v>12.7712438030442</v>
      </c>
      <c r="BC138" s="46">
        <f>((SUM(Брой_случаи!AB132:AB138)-SUM(Брой_случаи!AB125:AB131))/SUM(Брой_случаи!AB125:AB131)*100)</f>
        <v>20</v>
      </c>
      <c r="BD138" s="45">
        <f>(SUM(Брой_случаи!AC125:AC138)/Население!AC$2)*100000</f>
        <v>16.192951804661867</v>
      </c>
      <c r="BE138" s="46">
        <f>((SUM(Брой_случаи!AC132:AC138)-SUM(Брой_случаи!AC125:AC131))/SUM(Брой_случаи!AC125:AC131)*100)</f>
        <v>116.66666666666667</v>
      </c>
      <c r="BF138" s="45">
        <f>(SUM(Брой_случаи!AD125:AD138)/Население!AD$2)*100000</f>
        <v>81.133503186515114</v>
      </c>
      <c r="BG138" s="46">
        <f>((SUM(Брой_случаи!AD132:AD138)-SUM(Брой_случаи!AD125:AD131))/SUM(Брой_случаи!AD125:AD131)*100)</f>
        <v>-4.643962848297214</v>
      </c>
      <c r="BH138" s="45">
        <f>(SUM(Брой_случаи!AE125:AE138)/Население!AE$2)*100000</f>
        <v>43.372046421180407</v>
      </c>
      <c r="BI138" s="46">
        <f>((SUM(Брой_случаи!AE132:AE138)-SUM(Брой_случаи!AE125:AE131))/SUM(Брой_случаи!AE125:AE131)*100)</f>
        <v>1.402805611222445</v>
      </c>
    </row>
    <row r="139" spans="1:61" x14ac:dyDescent="0.3">
      <c r="A139" s="74">
        <f t="shared" si="2"/>
        <v>44034</v>
      </c>
      <c r="B139" s="45">
        <f>(SUM(Брой_случаи!B126:B139)/Население!B$2)*100000</f>
        <v>68.055528025002147</v>
      </c>
      <c r="C139" s="46">
        <f>((SUM(Брой_случаи!B133:B139)-SUM(Брой_случаи!B126:B132))/SUM(Брой_случаи!B126:B132)*100)</f>
        <v>14.583333333333334</v>
      </c>
      <c r="D139" s="45">
        <f>(SUM(Брой_случаи!C126:C139)/Население!C$2)*100000</f>
        <v>27.61047243228715</v>
      </c>
      <c r="E139" s="46">
        <f>((SUM(Брой_случаи!C133:C139)-SUM(Брой_случаи!C126:C132))/SUM(Брой_случаи!C126:C132)*100)</f>
        <v>17.307692307692307</v>
      </c>
      <c r="F139" s="45">
        <f>(SUM(Брой_случаи!D126:D139)/Население!D$2)*100000</f>
        <v>52.140417336156723</v>
      </c>
      <c r="G139" s="46">
        <f>((SUM(Брой_случаи!D133:D139)-SUM(Брой_случаи!D126:D132))/SUM(Брой_случаи!D126:D132)*100)</f>
        <v>122.36842105263158</v>
      </c>
      <c r="H139" s="45">
        <f>(SUM(Брой_случаи!E126:E139)/Население!E$2)*100000</f>
        <v>46.438031027484435</v>
      </c>
      <c r="I139" s="46">
        <f>((SUM(Брой_случаи!E133:E139)-SUM(Брой_случаи!E126:E132))/SUM(Брой_случаи!E126:E132)*100)</f>
        <v>25</v>
      </c>
      <c r="J139" s="45">
        <f>(SUM(Брой_случаи!F126:F139)/Население!F$2)*100000</f>
        <v>10.864972535763869</v>
      </c>
      <c r="K139" s="46">
        <f>((SUM(Брой_случаи!F133:F139)-SUM(Брой_случаи!F126:F132))/SUM(Брой_случаи!F126:F132)*100)</f>
        <v>250</v>
      </c>
      <c r="L139" s="45">
        <f>(SUM(Брой_случаи!G126:G139)/Население!G$2)*100000</f>
        <v>11.914466670847181</v>
      </c>
      <c r="M139" s="46">
        <f>((SUM(Брой_случаи!G133:G139)-SUM(Брой_случаи!G126:G132))/SUM(Брой_случаи!G126:G132)*100)</f>
        <v>71.428571428571431</v>
      </c>
      <c r="N139" s="45">
        <f>(SUM(Брой_случаи!H126:H139)/Население!H$2)*100000</f>
        <v>25.328805418488152</v>
      </c>
      <c r="O139" s="46">
        <f>((SUM(Брой_случаи!H133:H139)-SUM(Брой_случаи!H126:H132))/SUM(Брой_случаи!H126:H132)*100)</f>
        <v>137.5</v>
      </c>
      <c r="P139" s="45">
        <f>(SUM(Брой_случаи!I126:I139)/Население!I$2)*100000</f>
        <v>61.114377011681576</v>
      </c>
      <c r="Q139" s="46">
        <f>((SUM(Брой_случаи!I133:I139)-SUM(Брой_случаи!I126:I132))/SUM(Брой_случаи!I126:I132)*100)</f>
        <v>1.9230769230769231</v>
      </c>
      <c r="R139" s="45">
        <f>(SUM(Брой_случаи!J126:J139)/Население!J$2)*100000</f>
        <v>18.962858081970115</v>
      </c>
      <c r="S139" s="46">
        <f>((SUM(Брой_случаи!J133:J139)-SUM(Брой_случаи!J126:J132))/SUM(Брой_случаи!J126:J132)*100)</f>
        <v>-50</v>
      </c>
      <c r="T139" s="45">
        <f>(SUM(Брой_случаи!K126:K139)/Население!K$2)*100000</f>
        <v>97.506735662660901</v>
      </c>
      <c r="U139" s="46">
        <f>((SUM(Брой_случаи!K133:K139)-SUM(Брой_случаи!K126:K132))/SUM(Брой_случаи!K126:K132)*100)</f>
        <v>-3.4482758620689653</v>
      </c>
      <c r="V139" s="45">
        <f>(SUM(Брой_случаи!L126:L139)/Население!L$2)*100000</f>
        <v>13.056321707766879</v>
      </c>
      <c r="W139" s="46">
        <f>((SUM(Брой_случаи!L133:L139)-SUM(Брой_случаи!L126:L132))/SUM(Брой_случаи!L126:L132)*100)</f>
        <v>-22.222222222222221</v>
      </c>
      <c r="X139" s="45">
        <f>(SUM(Брой_случаи!M126:M139)/Население!M$2)*100000</f>
        <v>4.7243722490374092</v>
      </c>
      <c r="Y139" s="46">
        <f>((SUM(Брой_случаи!M133:M139)-SUM(Брой_случаи!M126:M132))/SUM(Брой_случаи!M126:M132)*100)</f>
        <v>-100</v>
      </c>
      <c r="Z139" s="45">
        <f>(SUM(Брой_случаи!N126:N139)/Население!N$2)*100000</f>
        <v>28.088109630661137</v>
      </c>
      <c r="AA139" s="46">
        <f>((SUM(Брой_случаи!N133:N139)-SUM(Брой_случаи!N126:N132))/SUM(Брой_случаи!N126:N132)*100)</f>
        <v>15.151515151515152</v>
      </c>
      <c r="AB139" s="45">
        <f>(SUM(Брой_случаи!O126:O139)/Население!O$2)*100000</f>
        <v>31.04287272422183</v>
      </c>
      <c r="AC139" s="46">
        <f>((SUM(Брой_случаи!O133:O139)-SUM(Брой_случаи!O126:O132))/SUM(Брой_случаи!O126:O132)*100)</f>
        <v>-5.2631578947368416</v>
      </c>
      <c r="AD139" s="45">
        <f>(SUM(Брой_случаи!P126:P139)/Население!P$2)*100000</f>
        <v>24.121368570279937</v>
      </c>
      <c r="AE139" s="46">
        <f>((SUM(Брой_случаи!P133:P139)-SUM(Брой_случаи!P126:P132))/SUM(Брой_случаи!P126:P132)*100)</f>
        <v>-50</v>
      </c>
      <c r="AF139" s="45">
        <f>(SUM(Брой_случаи!Q126:Q139)/Население!Q$2)*100000</f>
        <v>53.239272286634247</v>
      </c>
      <c r="AG139" s="46">
        <f>((SUM(Брой_случаи!Q133:Q139)-SUM(Брой_случаи!Q126:Q132))/SUM(Брой_случаи!Q126:Q132)*100)</f>
        <v>-2.7777777777777777</v>
      </c>
      <c r="AH139" s="45">
        <f>(SUM(Брой_случаи!R126:R139)/Население!R$2)*100000</f>
        <v>13.539250286580799</v>
      </c>
      <c r="AI139" s="46">
        <f>((SUM(Брой_случаи!R133:R139)-SUM(Брой_случаи!R126:R132))/SUM(Брой_случаи!R126:R132)*100)</f>
        <v>14.285714285714285</v>
      </c>
      <c r="AJ139" s="45">
        <f>(SUM(Брой_случаи!S126:S139)/Население!S$2)*100000</f>
        <v>26.452939292824755</v>
      </c>
      <c r="AK139" s="46">
        <f>((SUM(Брой_случаи!S133:S139)-SUM(Брой_случаи!S126:S132))/SUM(Брой_случаи!S126:S132)*100)</f>
        <v>28.000000000000004</v>
      </c>
      <c r="AL139" s="45">
        <f>(SUM(Брой_случаи!T126:T139)/Население!T$2)*100000</f>
        <v>10.183487937195652</v>
      </c>
      <c r="AM139" s="46">
        <f>((SUM(Брой_случаи!T133:T139)-SUM(Брой_случаи!T126:T132))/SUM(Брой_случаи!T126:T132)*100)</f>
        <v>20</v>
      </c>
      <c r="AN139" s="45">
        <f>(SUM(Брой_случаи!U126:U139)/Население!U$2)*100000</f>
        <v>28.785730967472123</v>
      </c>
      <c r="AO139" s="46">
        <f>((SUM(Брой_случаи!U133:U139)-SUM(Брой_случаи!U126:U132))/SUM(Брой_случаи!U126:U132)*100)</f>
        <v>-10.714285714285714</v>
      </c>
      <c r="AP139" s="45">
        <f>(SUM(Брой_случаи!V126:V139)/Население!V$2)*100000</f>
        <v>66.646061121199239</v>
      </c>
      <c r="AQ139" s="46">
        <f>((SUM(Брой_случаи!V133:V139)-SUM(Брой_случаи!V126:V132))/SUM(Брой_случаи!V126:V132)*100)</f>
        <v>-31.707317073170731</v>
      </c>
      <c r="AR139" s="45">
        <f>(SUM(Брой_случаи!W126:W139)/Население!W$2)*100000</f>
        <v>61.322357072585383</v>
      </c>
      <c r="AS139" s="46">
        <f>((SUM(Брой_случаи!W133:W139)-SUM(Брой_случаи!W126:W132))/SUM(Брой_случаи!W126:W132)*100)</f>
        <v>-6.9444444444444446</v>
      </c>
      <c r="AT139" s="45">
        <f>(SUM(Брой_случаи!X126:X139)/Население!X$2)*100000</f>
        <v>86.695414625335829</v>
      </c>
      <c r="AU139" s="46">
        <f>((SUM(Брой_случаи!X133:X139)-SUM(Брой_случаи!X126:X132))/SUM(Брой_случаи!X126:X132)*100)</f>
        <v>-9.9009900990099009</v>
      </c>
      <c r="AV139" s="45">
        <f>(SUM(Брой_случаи!Y126:Y139)/Население!Y$2)*100000</f>
        <v>21.697788101954078</v>
      </c>
      <c r="AW139" s="46">
        <f>((SUM(Брой_случаи!Y133:Y139)-SUM(Брой_случаи!Y126:Y132))/SUM(Брой_случаи!Y126:Y132)*100)</f>
        <v>34.482758620689658</v>
      </c>
      <c r="AX139" s="45">
        <f>(SUM(Брой_случаи!Z126:Z139)/Население!Z$2)*100000</f>
        <v>9.0159943740195114</v>
      </c>
      <c r="AY139" s="46">
        <f>((SUM(Брой_случаи!Z133:Z139)-SUM(Брой_случаи!Z126:Z132))/SUM(Брой_случаи!Z126:Z132)*100)</f>
        <v>0</v>
      </c>
      <c r="AZ139" s="45">
        <f>(SUM(Брой_случаи!AA126:AA139)/Население!AA$2)*100000</f>
        <v>9.7640213565776222</v>
      </c>
      <c r="BA139" s="46">
        <f>((SUM(Брой_случаи!AA133:AA139)-SUM(Брой_случаи!AA126:AA132))/SUM(Брой_случаи!AA126:AA132)*100)</f>
        <v>350</v>
      </c>
      <c r="BB139" s="45">
        <f>(SUM(Брой_случаи!AB126:AB139)/Население!AB$2)*100000</f>
        <v>11.61022163913109</v>
      </c>
      <c r="BC139" s="46">
        <f>((SUM(Брой_случаи!AB133:AB139)-SUM(Брой_случаи!AB126:AB132))/SUM(Брой_случаи!AB126:AB132)*100)</f>
        <v>0</v>
      </c>
      <c r="BD139" s="45">
        <f>(SUM(Брой_случаи!AC126:AC139)/Население!AC$2)*100000</f>
        <v>15.340691183363873</v>
      </c>
      <c r="BE139" s="46">
        <f>((SUM(Брой_случаи!AC133:AC139)-SUM(Брой_случаи!AC126:AC132))/SUM(Брой_случаи!AC126:AC132)*100)</f>
        <v>57.142857142857139</v>
      </c>
      <c r="BF139" s="45">
        <f>(SUM(Брой_случаи!AD126:AD139)/Население!AD$2)*100000</f>
        <v>82.99790222962838</v>
      </c>
      <c r="BG139" s="46">
        <f>((SUM(Брой_случаи!AD133:AD139)-SUM(Брой_случаи!AD126:AD132))/SUM(Брой_случаи!AD126:AD132)*100)</f>
        <v>-9.5870206489675525</v>
      </c>
      <c r="BH139" s="45">
        <f>(SUM(Брой_случаи!AE126:AE139)/Население!AE$2)*100000</f>
        <v>45.342849193884128</v>
      </c>
      <c r="BI139" s="46">
        <f>((SUM(Брой_случаи!AE133:AE139)-SUM(Брой_случаи!AE126:AE132))/SUM(Брой_случаи!AE126:AE132)*100)</f>
        <v>4.277381723914452</v>
      </c>
    </row>
    <row r="140" spans="1:61" x14ac:dyDescent="0.3">
      <c r="A140" s="74">
        <f t="shared" si="2"/>
        <v>44035</v>
      </c>
      <c r="B140" s="45">
        <f>(SUM(Брой_случаи!B127:B140)/Население!B$2)*100000</f>
        <v>74.002127561167384</v>
      </c>
      <c r="C140" s="46">
        <f>((SUM(Брой_случаи!B134:B140)-SUM(Брой_случаи!B127:B133))/SUM(Брой_случаи!B127:B133)*100)</f>
        <v>38.297872340425535</v>
      </c>
      <c r="D140" s="45">
        <f>(SUM(Брой_случаи!C127:C140)/Население!C$2)*100000</f>
        <v>30.542558000317641</v>
      </c>
      <c r="E140" s="46">
        <f>((SUM(Брой_случаи!C134:C140)-SUM(Брой_случаи!C127:C133))/SUM(Брой_случаи!C127:C133)*100)</f>
        <v>1.6129032258064515</v>
      </c>
      <c r="F140" s="45">
        <f>(SUM(Брой_случаи!D127:D140)/Население!D$2)*100000</f>
        <v>61.291592623727084</v>
      </c>
      <c r="G140" s="46">
        <f>((SUM(Брой_случаи!D134:D140)-SUM(Брой_случаи!D127:D133))/SUM(Брой_случаи!D127:D133)*100)</f>
        <v>178.94736842105263</v>
      </c>
      <c r="H140" s="45">
        <f>(SUM(Брой_случаи!E127:E140)/Население!E$2)*100000</f>
        <v>44.718103952392418</v>
      </c>
      <c r="I140" s="46">
        <f>((SUM(Брой_случаи!E134:E140)-SUM(Брой_случаи!E127:E133))/SUM(Брой_случаи!E127:E133)*100)</f>
        <v>16.666666666666664</v>
      </c>
      <c r="J140" s="45">
        <f>(SUM(Брой_случаи!F127:F140)/Население!F$2)*100000</f>
        <v>13.279410877044729</v>
      </c>
      <c r="K140" s="46">
        <f>((SUM(Брой_случаи!F134:F140)-SUM(Брой_случаи!F127:F133))/SUM(Брой_случаи!F127:F133)*100)</f>
        <v>75</v>
      </c>
      <c r="L140" s="45">
        <f>(SUM(Брой_случаи!G127:G140)/Население!G$2)*100000</f>
        <v>10.033235091239732</v>
      </c>
      <c r="M140" s="46">
        <f>((SUM(Брой_случаи!G134:G140)-SUM(Брой_случаи!G127:G133))/SUM(Брой_случаи!G127:G133)*100)</f>
        <v>120</v>
      </c>
      <c r="N140" s="45">
        <f>(SUM(Брой_случаи!H127:H140)/Население!H$2)*100000</f>
        <v>36.586052271149555</v>
      </c>
      <c r="O140" s="46">
        <f>((SUM(Брой_случаи!H134:H140)-SUM(Брой_случаи!H127:H133))/SUM(Брой_случаи!H127:H133)*100)</f>
        <v>287.5</v>
      </c>
      <c r="P140" s="45">
        <f>(SUM(Брой_случаи!I127:I140)/Население!I$2)*100000</f>
        <v>68.680918927413572</v>
      </c>
      <c r="Q140" s="46">
        <f>((SUM(Брой_случаи!I134:I140)-SUM(Брой_случаи!I127:I133))/SUM(Брой_случаи!I127:I133)*100)</f>
        <v>18.518518518518519</v>
      </c>
      <c r="R140" s="45">
        <f>(SUM(Брой_случаи!J127:J140)/Население!J$2)*100000</f>
        <v>17.698667543172107</v>
      </c>
      <c r="S140" s="46">
        <f>((SUM(Брой_случаи!J134:J140)-SUM(Брой_случаи!J127:J133))/SUM(Брой_случаи!J127:J133)*100)</f>
        <v>-52.631578947368418</v>
      </c>
      <c r="T140" s="45">
        <f>(SUM(Брой_случаи!K127:K140)/Население!K$2)*100000</f>
        <v>98.362057905315822</v>
      </c>
      <c r="U140" s="46">
        <f>((SUM(Брой_случаи!K134:K140)-SUM(Брой_случаи!K127:K133))/SUM(Брой_случаи!K127:K133)*100)</f>
        <v>34.693877551020407</v>
      </c>
      <c r="V140" s="45">
        <f>(SUM(Брой_случаи!L127:L140)/Население!L$2)*100000</f>
        <v>12.240301601031451</v>
      </c>
      <c r="W140" s="46">
        <f>((SUM(Брой_случаи!L134:L140)-SUM(Брой_случаи!L127:L133))/SUM(Брой_случаи!L127:L133)*100)</f>
        <v>-33.333333333333329</v>
      </c>
      <c r="X140" s="45">
        <f>(SUM(Брой_случаи!M127:M140)/Население!M$2)*100000</f>
        <v>3.9369768741978408</v>
      </c>
      <c r="Y140" s="46">
        <f>((SUM(Брой_случаи!M134:M140)-SUM(Брой_случаи!M127:M133))/SUM(Брой_случаи!M127:M133)*100)</f>
        <v>-100</v>
      </c>
      <c r="Z140" s="45">
        <f>(SUM(Брой_случаи!N127:N140)/Население!N$2)*100000</f>
        <v>28.088109630661137</v>
      </c>
      <c r="AA140" s="46">
        <f>((SUM(Брой_случаи!N134:N140)-SUM(Брой_случаи!N127:N133))/SUM(Брой_случаи!N127:N133)*100)</f>
        <v>21.875</v>
      </c>
      <c r="AB140" s="45">
        <f>(SUM(Брой_случаи!O127:O140)/Население!O$2)*100000</f>
        <v>33.559862404564143</v>
      </c>
      <c r="AC140" s="46">
        <f>((SUM(Брой_случаи!O134:O140)-SUM(Брой_случаи!O127:O133))/SUM(Брой_случаи!O127:O133)*100)</f>
        <v>-18.181818181818183</v>
      </c>
      <c r="AD140" s="45">
        <f>(SUM(Брой_случаи!P127:P140)/Население!P$2)*100000</f>
        <v>19.043185713378897</v>
      </c>
      <c r="AE140" s="46">
        <f>((SUM(Брой_случаи!P134:P140)-SUM(Брой_случаи!P127:P133))/SUM(Брой_случаи!P127:P133)*100)</f>
        <v>-39.285714285714285</v>
      </c>
      <c r="AF140" s="45">
        <f>(SUM(Брой_случаи!Q127:Q140)/Население!Q$2)*100000</f>
        <v>54.589000316436234</v>
      </c>
      <c r="AG140" s="46">
        <f>((SUM(Брой_случаи!Q134:Q140)-SUM(Брой_случаи!Q127:Q133))/SUM(Брой_случаи!Q127:Q133)*100)</f>
        <v>2.2222222222222223</v>
      </c>
      <c r="AH140" s="45">
        <f>(SUM(Брой_случаи!R127:R140)/Население!R$2)*100000</f>
        <v>14.44186697235285</v>
      </c>
      <c r="AI140" s="46">
        <f>((SUM(Брой_случаи!R134:R140)-SUM(Брой_случаи!R127:R133))/SUM(Брой_случаи!R127:R133)*100)</f>
        <v>-22.222222222222221</v>
      </c>
      <c r="AJ140" s="45">
        <f>(SUM(Брой_случаи!S127:S140)/Население!S$2)*100000</f>
        <v>29.237459218385254</v>
      </c>
      <c r="AK140" s="46">
        <f>((SUM(Брой_случаи!S134:S140)-SUM(Брой_случаи!S127:S133))/SUM(Брой_случаи!S127:S133)*100)</f>
        <v>3.225806451612903</v>
      </c>
      <c r="AL140" s="45">
        <f>(SUM(Брой_случаи!T127:T140)/Население!T$2)*100000</f>
        <v>14.812346090466406</v>
      </c>
      <c r="AM140" s="46">
        <f>((SUM(Брой_случаи!T134:T140)-SUM(Брой_случаи!T127:T133))/SUM(Брой_случаи!T127:T133)*100)</f>
        <v>120</v>
      </c>
      <c r="AN140" s="45">
        <f>(SUM(Брой_случаи!U127:U140)/Население!U$2)*100000</f>
        <v>26.070095970540791</v>
      </c>
      <c r="AO140" s="46">
        <f>((SUM(Брой_случаи!U134:U140)-SUM(Брой_случаи!U127:U133))/SUM(Брой_случаи!U127:U133)*100)</f>
        <v>8.695652173913043</v>
      </c>
      <c r="AP140" s="45">
        <f>(SUM(Брой_случаи!V127:V140)/Население!V$2)*100000</f>
        <v>62.782521346057258</v>
      </c>
      <c r="AQ140" s="46">
        <f>((SUM(Брой_случаи!V134:V140)-SUM(Брой_случаи!V127:V133))/SUM(Брой_случаи!V127:V133)*100)</f>
        <v>9.67741935483871</v>
      </c>
      <c r="AR140" s="45">
        <f>(SUM(Брой_случаи!W127:W140)/Население!W$2)*100000</f>
        <v>59.998852963105115</v>
      </c>
      <c r="AS140" s="46">
        <f>((SUM(Брой_случаи!W134:W140)-SUM(Брой_случаи!W127:W133))/SUM(Брой_случаи!W127:W133)*100)</f>
        <v>-5.7142857142857144</v>
      </c>
      <c r="AT140" s="45">
        <f>(SUM(Брой_случаи!X127:X140)/Население!X$2)*100000</f>
        <v>86.996440370562695</v>
      </c>
      <c r="AU140" s="46">
        <f>((SUM(Брой_случаи!X134:X140)-SUM(Брой_случаи!X127:X133))/SUM(Брой_случаи!X127:X133)*100)</f>
        <v>-12.337662337662337</v>
      </c>
      <c r="AV140" s="45">
        <f>(SUM(Брой_случаи!Y127:Y140)/Население!Y$2)*100000</f>
        <v>20.421447625368543</v>
      </c>
      <c r="AW140" s="46">
        <f>((SUM(Брой_случаи!Y134:Y140)-SUM(Брой_случаи!Y127:Y133))/SUM(Брой_случаи!Y127:Y133)*100)</f>
        <v>78.260869565217391</v>
      </c>
      <c r="AX140" s="45">
        <f>(SUM(Брой_случаи!Z127:Z140)/Население!Z$2)*100000</f>
        <v>8.1143949366175594</v>
      </c>
      <c r="AY140" s="46">
        <f>((SUM(Брой_случаи!Z134:Z140)-SUM(Брой_случаи!Z127:Z133))/SUM(Брой_случаи!Z127:Z133)*100)</f>
        <v>-50</v>
      </c>
      <c r="AZ140" s="45">
        <f>(SUM(Брой_случаи!AA127:AA140)/Население!AA$2)*100000</f>
        <v>9.7640213565776222</v>
      </c>
      <c r="BA140" s="46">
        <f>((SUM(Брой_случаи!AA134:AA140)-SUM(Брой_случаи!AA127:AA133))/SUM(Брой_случаи!AA127:AA133)*100)</f>
        <v>44.444444444444443</v>
      </c>
      <c r="BB140" s="45">
        <f>(SUM(Брой_случаи!AB127:AB140)/Население!AB$2)*100000</f>
        <v>11.61022163913109</v>
      </c>
      <c r="BC140" s="46">
        <f>((SUM(Брой_случаи!AB134:AB140)-SUM(Брой_случаи!AB127:AB133))/SUM(Брой_случаи!AB127:AB133)*100)</f>
        <v>22.222222222222221</v>
      </c>
      <c r="BD140" s="45">
        <f>(SUM(Брой_случаи!AC127:AC140)/Население!AC$2)*100000</f>
        <v>16.192951804661867</v>
      </c>
      <c r="BE140" s="46">
        <f>((SUM(Брой_случаи!AC134:AC140)-SUM(Брой_случаи!AC127:AC133))/SUM(Брой_случаи!AC127:AC133)*100)</f>
        <v>37.5</v>
      </c>
      <c r="BF140" s="45">
        <f>(SUM(Брой_случаи!AD127:AD140)/Население!AD$2)*100000</f>
        <v>83.062191851804698</v>
      </c>
      <c r="BG140" s="46">
        <f>((SUM(Брой_случаи!AD134:AD140)-SUM(Брой_случаи!AD127:AD133))/SUM(Брой_случаи!AD127:AD133)*100)</f>
        <v>-11.661807580174926</v>
      </c>
      <c r="BH140" s="45">
        <f>(SUM(Брой_случаи!AE127:AE140)/Население!AE$2)*100000</f>
        <v>46.637537146755179</v>
      </c>
      <c r="BI140" s="46">
        <f>((SUM(Брой_случаи!AE134:AE140)-SUM(Брой_случаи!AE127:AE133))/SUM(Брой_случаи!AE127:AE133)*100)</f>
        <v>11.205211726384364</v>
      </c>
    </row>
    <row r="141" spans="1:61" x14ac:dyDescent="0.3">
      <c r="A141" s="74">
        <f t="shared" si="2"/>
        <v>44036</v>
      </c>
      <c r="B141" s="45">
        <f>(SUM(Брой_случаи!B128:B141)/Население!B$2)*100000</f>
        <v>78.957627174638418</v>
      </c>
      <c r="C141" s="46">
        <f>((SUM(Брой_случаи!B135:B141)-SUM(Брой_случаи!B128:B134))/SUM(Брой_случаи!B128:B134)*100)</f>
        <v>65.555555555555557</v>
      </c>
      <c r="D141" s="45">
        <f>(SUM(Брой_случаи!C128:C141)/Население!C$2)*100000</f>
        <v>30.786898464320181</v>
      </c>
      <c r="E141" s="46">
        <f>((SUM(Брой_случаи!C135:C141)-SUM(Брой_случаи!C128:C134))/SUM(Брой_случаи!C128:C134)*100)</f>
        <v>-22.535211267605636</v>
      </c>
      <c r="F141" s="45">
        <f>(SUM(Брой_случаи!D128:D141)/Население!D$2)*100000</f>
        <v>63.41977292316205</v>
      </c>
      <c r="G141" s="46">
        <f>((SUM(Брой_случаи!D135:D141)-SUM(Брой_случаи!D128:D134))/SUM(Брой_случаи!D128:D134)*100)</f>
        <v>127.47252747252746</v>
      </c>
      <c r="H141" s="45">
        <f>(SUM(Брой_случаи!E128:E141)/Население!E$2)*100000</f>
        <v>42.998176877300402</v>
      </c>
      <c r="I141" s="46">
        <f>((SUM(Брой_случаи!E135:E141)-SUM(Брой_случаи!E128:E134))/SUM(Брой_случаи!E128:E134)*100)</f>
        <v>43.902439024390247</v>
      </c>
      <c r="J141" s="45">
        <f>(SUM(Брой_случаи!F128:F141)/Население!F$2)*100000</f>
        <v>14.486630047685157</v>
      </c>
      <c r="K141" s="46">
        <f>((SUM(Брой_случаи!F135:F141)-SUM(Брой_случаи!F128:F134))/SUM(Брой_случаи!F128:F134)*100)</f>
        <v>40</v>
      </c>
      <c r="L141" s="45">
        <f>(SUM(Брой_случаи!G128:G141)/Население!G$2)*100000</f>
        <v>8.152003511632282</v>
      </c>
      <c r="M141" s="46">
        <f>((SUM(Брой_случаи!G135:G141)-SUM(Брой_случаи!G128:G134))/SUM(Брой_случаи!G128:G134)*100)</f>
        <v>16.666666666666664</v>
      </c>
      <c r="N141" s="45">
        <f>(SUM(Брой_случаи!H128:H141)/Население!H$2)*100000</f>
        <v>42.214675697480253</v>
      </c>
      <c r="O141" s="46">
        <f>((SUM(Брой_случаи!H135:H141)-SUM(Брой_случаи!H128:H134))/SUM(Брой_случаи!H128:H134)*100)</f>
        <v>121.42857142857142</v>
      </c>
      <c r="P141" s="45">
        <f>(SUM(Брой_случаи!I128:I141)/Население!I$2)*100000</f>
        <v>79.739710958098826</v>
      </c>
      <c r="Q141" s="46">
        <f>((SUM(Брой_случаи!I135:I141)-SUM(Брой_случаи!I128:I134))/SUM(Брой_случаи!I128:I134)*100)</f>
        <v>36.206896551724135</v>
      </c>
      <c r="R141" s="45">
        <f>(SUM(Брой_случаи!J128:J141)/Население!J$2)*100000</f>
        <v>17.698667543172107</v>
      </c>
      <c r="S141" s="46">
        <f>((SUM(Брой_случаи!J135:J141)-SUM(Брой_случаи!J128:J134))/SUM(Брой_случаи!J128:J134)*100)</f>
        <v>-25</v>
      </c>
      <c r="T141" s="45">
        <f>(SUM(Брой_случаи!K128:K141)/Население!K$2)*100000</f>
        <v>95.796091177351059</v>
      </c>
      <c r="U141" s="46">
        <f>((SUM(Брой_случаи!K135:K141)-SUM(Брой_случаи!K128:K134))/SUM(Брой_случаи!K128:K134)*100)</f>
        <v>24</v>
      </c>
      <c r="V141" s="45">
        <f>(SUM(Брой_случаи!L128:L141)/Население!L$2)*100000</f>
        <v>11.42428149429602</v>
      </c>
      <c r="W141" s="46">
        <f>((SUM(Брой_случаи!L135:L141)-SUM(Брой_случаи!L128:L134))/SUM(Брой_случаи!L128:L134)*100)</f>
        <v>-44.444444444444443</v>
      </c>
      <c r="X141" s="45">
        <f>(SUM(Брой_случаи!M128:M141)/Население!M$2)*100000</f>
        <v>3.9369768741978408</v>
      </c>
      <c r="Y141" s="46">
        <f>((SUM(Брой_случаи!M135:M141)-SUM(Брой_случаи!M128:M134))/SUM(Брой_случаи!M128:M134)*100)</f>
        <v>-33.333333333333329</v>
      </c>
      <c r="Z141" s="45">
        <f>(SUM(Брой_случаи!N128:N141)/Население!N$2)*100000</f>
        <v>29.274931164351045</v>
      </c>
      <c r="AA141" s="46">
        <f>((SUM(Брой_случаи!N135:N141)-SUM(Брой_случаи!N128:N134))/SUM(Брой_случаи!N128:N134)*100)</f>
        <v>11.428571428571429</v>
      </c>
      <c r="AB141" s="45">
        <f>(SUM(Брой_случаи!O128:O141)/Население!O$2)*100000</f>
        <v>27.686886483765417</v>
      </c>
      <c r="AC141" s="46">
        <f>((SUM(Брой_случаи!O135:O141)-SUM(Брой_случаи!O128:O134))/SUM(Брой_случаи!O128:O134)*100)</f>
        <v>20</v>
      </c>
      <c r="AD141" s="45">
        <f>(SUM(Брой_случаи!P128:P141)/Население!P$2)*100000</f>
        <v>17.350458094411881</v>
      </c>
      <c r="AE141" s="46">
        <f>((SUM(Брой_случаи!P135:P141)-SUM(Брой_случаи!P128:P134))/SUM(Брой_случаи!P128:P134)*100)</f>
        <v>-53.571428571428569</v>
      </c>
      <c r="AF141" s="45">
        <f>(SUM(Брой_случаи!Q128:Q141)/Население!Q$2)*100000</f>
        <v>52.339453600099581</v>
      </c>
      <c r="AG141" s="46">
        <f>((SUM(Брой_случаи!Q135:Q141)-SUM(Брой_случаи!Q128:Q134))/SUM(Брой_случаи!Q128:Q134)*100)</f>
        <v>22.29299363057325</v>
      </c>
      <c r="AH141" s="45">
        <f>(SUM(Брой_случаи!R128:R141)/Население!R$2)*100000</f>
        <v>12.636633600808745</v>
      </c>
      <c r="AI141" s="46">
        <f>((SUM(Брой_случаи!R135:R141)-SUM(Брой_случаи!R128:R134))/SUM(Брой_случаи!R128:R134)*100)</f>
        <v>0</v>
      </c>
      <c r="AJ141" s="45">
        <f>(SUM(Брой_случаи!S128:S141)/Население!S$2)*100000</f>
        <v>30.629719181165509</v>
      </c>
      <c r="AK141" s="46">
        <f>((SUM(Брой_случаи!S135:S141)-SUM(Брой_случаи!S128:S134))/SUM(Брой_случаи!S128:S134)*100)</f>
        <v>27.586206896551722</v>
      </c>
      <c r="AL141" s="45">
        <f>(SUM(Брой_случаи!T128:T141)/Население!T$2)*100000</f>
        <v>13.886574459812254</v>
      </c>
      <c r="AM141" s="46">
        <f>((SUM(Брой_случаи!T135:T141)-SUM(Брой_случаи!T128:T134))/SUM(Брой_случаи!T128:T134)*100)</f>
        <v>175</v>
      </c>
      <c r="AN141" s="45">
        <f>(SUM(Брой_случаи!U128:U141)/Население!U$2)*100000</f>
        <v>25.526968971154524</v>
      </c>
      <c r="AO141" s="46">
        <f>((SUM(Брой_случаи!U135:U141)-SUM(Брой_случаи!U128:U134))/SUM(Брой_случаи!U128:U134)*100)</f>
        <v>4.3478260869565215</v>
      </c>
      <c r="AP141" s="45">
        <f>(SUM(Брой_случаи!V128:V141)/Население!V$2)*100000</f>
        <v>64.714291233628259</v>
      </c>
      <c r="AQ141" s="46">
        <f>((SUM(Брой_случаи!V135:V141)-SUM(Брой_случаи!V128:V134))/SUM(Брой_случаи!V128:V134)*100)</f>
        <v>23.333333333333332</v>
      </c>
      <c r="AR141" s="45">
        <f>(SUM(Брой_случаи!W128:W141)/Население!W$2)*100000</f>
        <v>54.263668488690662</v>
      </c>
      <c r="AS141" s="46">
        <f>((SUM(Брой_случаи!W135:W141)-SUM(Брой_случаи!W128:W134))/SUM(Брой_случаи!W128:W134)*100)</f>
        <v>15.789473684210526</v>
      </c>
      <c r="AT141" s="45">
        <f>(SUM(Брой_случаи!X128:X141)/Население!X$2)*100000</f>
        <v>80.449130411878485</v>
      </c>
      <c r="AU141" s="46">
        <f>((SUM(Брой_случаи!X135:X141)-SUM(Брой_случаи!X128:X134))/SUM(Брой_случаи!X128:X134)*100)</f>
        <v>-12.784588441331</v>
      </c>
      <c r="AV141" s="45">
        <f>(SUM(Брой_случаи!Y128:Y141)/Население!Y$2)*100000</f>
        <v>22.974128578539609</v>
      </c>
      <c r="AW141" s="46">
        <f>((SUM(Брой_случаи!Y135:Y141)-SUM(Брой_случаи!Y128:Y134))/SUM(Брой_случаи!Y128:Y134)*100)</f>
        <v>40</v>
      </c>
      <c r="AX141" s="45">
        <f>(SUM(Брой_случаи!Z128:Z141)/Население!Z$2)*100000</f>
        <v>6.311196061813658</v>
      </c>
      <c r="AY141" s="46">
        <f>((SUM(Брой_случаи!Z135:Z141)-SUM(Брой_случаи!Z128:Z134))/SUM(Брой_случаи!Z128:Z134)*100)</f>
        <v>-60</v>
      </c>
      <c r="AZ141" s="45">
        <f>(SUM(Брой_случаи!AA128:AA141)/Население!AA$2)*100000</f>
        <v>11.539297966864462</v>
      </c>
      <c r="BA141" s="46">
        <f>((SUM(Брой_случаи!AA135:AA141)-SUM(Брой_случаи!AA128:AA134))/SUM(Брой_случаи!AA128:AA134)*100)</f>
        <v>88.888888888888886</v>
      </c>
      <c r="BB141" s="45">
        <f>(SUM(Брой_случаи!AB128:AB141)/Население!AB$2)*100000</f>
        <v>11.61022163913109</v>
      </c>
      <c r="BC141" s="46">
        <f>((SUM(Брой_случаи!AB135:AB141)-SUM(Брой_случаи!AB128:AB134))/SUM(Брой_случаи!AB128:AB134)*100)</f>
        <v>22.222222222222221</v>
      </c>
      <c r="BD141" s="45">
        <f>(SUM(Брой_случаи!AC128:AC141)/Население!AC$2)*100000</f>
        <v>24.715558017641797</v>
      </c>
      <c r="BE141" s="46">
        <f>((SUM(Брой_случаи!AC135:AC141)-SUM(Брой_случаи!AC128:AC134))/SUM(Брой_случаи!AC128:AC134)*100)</f>
        <v>122.22222222222223</v>
      </c>
      <c r="BF141" s="45">
        <f>(SUM(Брой_случаи!AD128:AD141)/Население!AD$2)*100000</f>
        <v>76.633229634172764</v>
      </c>
      <c r="BG141" s="46">
        <f>((SUM(Брой_случаи!AD135:AD141)-SUM(Брой_случаи!AD128:AD134))/SUM(Брой_случаи!AD128:AD134)*100)</f>
        <v>-10.191082802547772</v>
      </c>
      <c r="BH141" s="45">
        <f>(SUM(Брой_случаи!AE128:AE141)/Население!AE$2)*100000</f>
        <v>45.760026423142577</v>
      </c>
      <c r="BI141" s="46">
        <f>((SUM(Брой_случаи!AE135:AE141)-SUM(Брой_случаи!AE128:AE134))/SUM(Брой_случаи!AE128:AE134)*100)</f>
        <v>16.100543478260871</v>
      </c>
    </row>
    <row r="142" spans="1:61" x14ac:dyDescent="0.3">
      <c r="A142" s="74">
        <f t="shared" si="2"/>
        <v>44037</v>
      </c>
      <c r="B142" s="45">
        <f>(SUM(Брой_случаи!B129:B142)/Население!B$2)*100000</f>
        <v>81.270193660924889</v>
      </c>
      <c r="C142" s="46">
        <f>((SUM(Брой_случаи!B136:B142)-SUM(Брой_случаи!B129:B135))/SUM(Брой_случаи!B129:B135)*100)</f>
        <v>96.385542168674704</v>
      </c>
      <c r="D142" s="45">
        <f>(SUM(Брой_случаи!C129:C142)/Население!C$2)*100000</f>
        <v>30.2982175363151</v>
      </c>
      <c r="E142" s="46">
        <f>((SUM(Брой_случаи!C136:C142)-SUM(Брой_случаи!C129:C135))/SUM(Брой_случаи!C129:C135)*100)</f>
        <v>3.278688524590164</v>
      </c>
      <c r="F142" s="45">
        <f>(SUM(Брой_случаи!D129:D142)/Население!D$2)*100000</f>
        <v>64.271045042936038</v>
      </c>
      <c r="G142" s="46">
        <f>((SUM(Брой_случаи!D136:D142)-SUM(Брой_случаи!D129:D135))/SUM(Брой_случаи!D129:D135)*100)</f>
        <v>79.629629629629633</v>
      </c>
      <c r="H142" s="45">
        <f>(SUM(Брой_случаи!E129:E142)/Население!E$2)*100000</f>
        <v>43.428158646073406</v>
      </c>
      <c r="I142" s="46">
        <f>((SUM(Брой_случаи!E136:E142)-SUM(Брой_случаи!E129:E135))/SUM(Брой_случаи!E129:E135)*100)</f>
        <v>10.416666666666668</v>
      </c>
      <c r="J142" s="45">
        <f>(SUM(Брой_случаи!F129:F142)/Население!F$2)*100000</f>
        <v>14.486630047685157</v>
      </c>
      <c r="K142" s="46">
        <f>((SUM(Брой_случаи!F136:F142)-SUM(Брой_случаи!F129:F135))/SUM(Брой_случаи!F129:F135)*100)</f>
        <v>40</v>
      </c>
      <c r="L142" s="45">
        <f>(SUM(Брой_случаи!G129:G142)/Население!G$2)*100000</f>
        <v>9.4061578980372484</v>
      </c>
      <c r="M142" s="46">
        <f>((SUM(Брой_случаи!G136:G142)-SUM(Брой_случаи!G129:G135))/SUM(Брой_случаи!G129:G135)*100)</f>
        <v>-75</v>
      </c>
      <c r="N142" s="45">
        <f>(SUM(Брой_случаи!H129:H142)/Население!H$2)*100000</f>
        <v>46.905195219422502</v>
      </c>
      <c r="O142" s="46">
        <f>((SUM(Брой_случаи!H136:H142)-SUM(Брой_случаи!H129:H135))/SUM(Брой_случаи!H129:H135)*100)</f>
        <v>254.54545454545453</v>
      </c>
      <c r="P142" s="45">
        <f>(SUM(Брой_случаи!I129:I142)/Население!I$2)*100000</f>
        <v>84.396044444703136</v>
      </c>
      <c r="Q142" s="46">
        <f>((SUM(Брой_случаи!I136:I142)-SUM(Брой_случаи!I129:I135))/SUM(Брой_случаи!I129:I135)*100)</f>
        <v>54.385964912280706</v>
      </c>
      <c r="R142" s="45">
        <f>(SUM(Брой_случаи!J129:J142)/Население!J$2)*100000</f>
        <v>20.227048620768119</v>
      </c>
      <c r="S142" s="46">
        <f>((SUM(Брой_случаи!J136:J142)-SUM(Брой_случаи!J129:J135))/SUM(Брой_случаи!J129:J135)*100)</f>
        <v>46.153846153846153</v>
      </c>
      <c r="T142" s="45">
        <f>(SUM(Брой_случаи!K129:K142)/Население!K$2)*100000</f>
        <v>93.230124449386309</v>
      </c>
      <c r="U142" s="46">
        <f>((SUM(Брой_случаи!K136:K142)-SUM(Брой_случаи!K129:K135))/SUM(Брой_случаи!K129:K135)*100)</f>
        <v>13.725490196078432</v>
      </c>
      <c r="V142" s="45">
        <f>(SUM(Брой_случаи!L129:L142)/Население!L$2)*100000</f>
        <v>11.42428149429602</v>
      </c>
      <c r="W142" s="46">
        <f>((SUM(Брой_случаи!L136:L142)-SUM(Брой_случаи!L129:L135))/SUM(Брой_случаи!L129:L135)*100)</f>
        <v>-60</v>
      </c>
      <c r="X142" s="45">
        <f>(SUM(Брой_случаи!M129:M142)/Население!M$2)*100000</f>
        <v>5.5117676238769775</v>
      </c>
      <c r="Y142" s="46">
        <f>((SUM(Брой_случаи!M136:M142)-SUM(Брой_случаи!M129:M135))/SUM(Брой_случаи!M129:M135)*100)</f>
        <v>33.333333333333329</v>
      </c>
      <c r="Z142" s="45">
        <f>(SUM(Брой_случаи!N129:N142)/Население!N$2)*100000</f>
        <v>30.066145520144318</v>
      </c>
      <c r="AA142" s="46">
        <f>((SUM(Брой_случаи!N136:N142)-SUM(Брой_случаи!N129:N135))/SUM(Брой_случаи!N129:N135)*100)</f>
        <v>53.333333333333336</v>
      </c>
      <c r="AB142" s="45">
        <f>(SUM(Брой_случаи!O129:O142)/Население!O$2)*100000</f>
        <v>27.686886483765417</v>
      </c>
      <c r="AC142" s="46">
        <f>((SUM(Брой_случаи!O136:O142)-SUM(Брой_случаи!O129:O135))/SUM(Брой_случаи!O129:O135)*100)</f>
        <v>6.25</v>
      </c>
      <c r="AD142" s="45">
        <f>(SUM(Брой_случаи!P129:P142)/Население!P$2)*100000</f>
        <v>12.272275237510845</v>
      </c>
      <c r="AE142" s="46">
        <f>((SUM(Брой_случаи!P136:P142)-SUM(Брой_случаи!P129:P135))/SUM(Брой_случаи!P129:P135)*100)</f>
        <v>-29.411764705882355</v>
      </c>
      <c r="AF142" s="45">
        <f>(SUM(Брой_случаи!Q129:Q142)/Население!Q$2)*100000</f>
        <v>51.73957447574314</v>
      </c>
      <c r="AG142" s="46">
        <f>((SUM(Брой_случаи!Q136:Q142)-SUM(Брой_случаи!Q129:Q135))/SUM(Брой_случаи!Q129:Q135)*100)</f>
        <v>26.973684210526315</v>
      </c>
      <c r="AH142" s="45">
        <f>(SUM(Брой_случаи!R129:R142)/Население!R$2)*100000</f>
        <v>11.734016915036692</v>
      </c>
      <c r="AI142" s="46">
        <f>((SUM(Брой_случаи!R136:R142)-SUM(Брой_случаи!R129:R135))/SUM(Брой_случаи!R129:R135)*100)</f>
        <v>-14.285714285714285</v>
      </c>
      <c r="AJ142" s="45">
        <f>(SUM(Брой_случаи!S129:S142)/Население!S$2)*100000</f>
        <v>34.342412415246173</v>
      </c>
      <c r="AK142" s="46">
        <f>((SUM(Брой_случаи!S136:S142)-SUM(Брой_случаи!S129:S135))/SUM(Брой_случаи!S129:S135)*100)</f>
        <v>38.70967741935484</v>
      </c>
      <c r="AL142" s="45">
        <f>(SUM(Брой_случаи!T129:T142)/Население!T$2)*100000</f>
        <v>12.960802829158105</v>
      </c>
      <c r="AM142" s="46">
        <f>((SUM(Брой_случаи!T136:T142)-SUM(Брой_случаи!T129:T135))/SUM(Брой_случаи!T129:T135)*100)</f>
        <v>80</v>
      </c>
      <c r="AN142" s="45">
        <f>(SUM(Брой_случаи!U129:U142)/Население!U$2)*100000</f>
        <v>24.44071497238199</v>
      </c>
      <c r="AO142" s="46">
        <f>((SUM(Брой_случаи!U136:U142)-SUM(Брой_случаи!U129:U135))/SUM(Брой_случаи!U129:U135)*100)</f>
        <v>-33.333333333333329</v>
      </c>
      <c r="AP142" s="45">
        <f>(SUM(Брой_случаи!V129:V142)/Население!V$2)*100000</f>
        <v>61.816636402271762</v>
      </c>
      <c r="AQ142" s="46">
        <f>((SUM(Брой_случаи!V136:V142)-SUM(Брой_случаи!V129:V135))/SUM(Брой_случаи!V129:V135)*100)</f>
        <v>0</v>
      </c>
      <c r="AR142" s="45">
        <f>(SUM(Брой_случаи!W129:W142)/Население!W$2)*100000</f>
        <v>52.057828306223563</v>
      </c>
      <c r="AS142" s="46">
        <f>((SUM(Брой_случаи!W136:W142)-SUM(Брой_случаи!W129:W135))/SUM(Брой_случаи!W129:W135)*100)</f>
        <v>3.4482758620689653</v>
      </c>
      <c r="AT142" s="45">
        <f>(SUM(Брой_случаи!X129:X142)/Население!X$2)*100000</f>
        <v>77.213103650689717</v>
      </c>
      <c r="AU142" s="46">
        <f>((SUM(Брой_случаи!X136:X142)-SUM(Брой_случаи!X129:X135))/SUM(Брой_случаи!X129:X135)*100)</f>
        <v>-18.407079646017699</v>
      </c>
      <c r="AV142" s="45">
        <f>(SUM(Брой_случаи!Y129:Y142)/Население!Y$2)*100000</f>
        <v>25.526809531710683</v>
      </c>
      <c r="AW142" s="46">
        <f>((SUM(Брой_случаи!Y136:Y142)-SUM(Брой_случаи!Y129:Y135))/SUM(Брой_случаи!Y129:Y135)*100)</f>
        <v>10.526315789473683</v>
      </c>
      <c r="AX142" s="45">
        <f>(SUM(Брой_случаи!Z129:Z142)/Население!Z$2)*100000</f>
        <v>7.2127954992156083</v>
      </c>
      <c r="AY142" s="46">
        <f>((SUM(Брой_случаи!Z136:Z142)-SUM(Брой_случаи!Z129:Z135))/SUM(Брой_случаи!Z129:Z135)*100)</f>
        <v>-85.714285714285708</v>
      </c>
      <c r="AZ142" s="45">
        <f>(SUM(Брой_случаи!AA129:AA142)/Население!AA$2)*100000</f>
        <v>11.539297966864462</v>
      </c>
      <c r="BA142" s="46">
        <f>((SUM(Брой_случаи!AA136:AA142)-SUM(Брой_случаи!AA129:AA135))/SUM(Брой_случаи!AA129:AA135)*100)</f>
        <v>0</v>
      </c>
      <c r="BB142" s="45">
        <f>(SUM(Брой_случаи!AB129:AB142)/Население!AB$2)*100000</f>
        <v>10.449199475217982</v>
      </c>
      <c r="BC142" s="46">
        <f>((SUM(Брой_случаи!AB136:AB142)-SUM(Брой_случаи!AB129:AB135))/SUM(Брой_случаи!AB129:AB135)*100)</f>
        <v>0</v>
      </c>
      <c r="BD142" s="45">
        <f>(SUM(Брой_случаи!AC129:AC142)/Население!AC$2)*100000</f>
        <v>30.681382366727746</v>
      </c>
      <c r="BE142" s="46">
        <f>((SUM(Брой_случаи!AC136:AC142)-SUM(Брой_случаи!AC129:AC135))/SUM(Брой_случаи!AC129:AC135)*100)</f>
        <v>200</v>
      </c>
      <c r="BF142" s="45">
        <f>(SUM(Брой_случаи!AD129:AD142)/Население!AD$2)*100000</f>
        <v>73.547327769709426</v>
      </c>
      <c r="BG142" s="46">
        <f>((SUM(Брой_случаи!AD136:AD142)-SUM(Брой_случаи!AD129:AD135))/SUM(Брой_случаи!AD129:AD135)*100)</f>
        <v>-16.372391653290531</v>
      </c>
      <c r="BH142" s="45">
        <f>(SUM(Брой_случаи!AE129:AE142)/Население!AE$2)*100000</f>
        <v>45.486703410869801</v>
      </c>
      <c r="BI142" s="46">
        <f>((SUM(Брой_случаи!AE136:AE142)-SUM(Брой_случаи!AE129:AE135))/SUM(Брой_случаи!AE129:AE135)*100)</f>
        <v>13.937753721244924</v>
      </c>
    </row>
    <row r="143" spans="1:61" x14ac:dyDescent="0.3">
      <c r="A143" s="74">
        <f t="shared" si="2"/>
        <v>44038</v>
      </c>
      <c r="B143" s="45">
        <f>(SUM(Брой_случаи!B130:B143)/Население!B$2)*100000</f>
        <v>81.93092694272103</v>
      </c>
      <c r="C143" s="46">
        <f>((SUM(Брой_случаи!B137:B143)-SUM(Брой_случаи!B130:B136))/SUM(Брой_случаи!B130:B136)*100)</f>
        <v>53.061224489795919</v>
      </c>
      <c r="D143" s="45">
        <f>(SUM(Брой_случаи!C130:C143)/Население!C$2)*100000</f>
        <v>28.343493824294775</v>
      </c>
      <c r="E143" s="46">
        <f>((SUM(Брой_случаи!C137:C143)-SUM(Брой_случаи!C130:C136))/SUM(Брой_случаи!C130:C136)*100)</f>
        <v>-29.411764705882355</v>
      </c>
      <c r="F143" s="45">
        <f>(SUM(Брой_случаи!D130:D143)/Население!D$2)*100000</f>
        <v>65.547953222597016</v>
      </c>
      <c r="G143" s="46">
        <f>((SUM(Брой_случаи!D137:D143)-SUM(Брой_случаи!D130:D136))/SUM(Брой_случаи!D130:D136)*100)</f>
        <v>75</v>
      </c>
      <c r="H143" s="45">
        <f>(SUM(Брой_случаи!E130:E143)/Население!E$2)*100000</f>
        <v>39.558322727116369</v>
      </c>
      <c r="I143" s="46">
        <f>((SUM(Брой_случаи!E137:E143)-SUM(Брой_случаи!E130:E136))/SUM(Брой_случаи!E130:E136)*100)</f>
        <v>-29.629629629629626</v>
      </c>
      <c r="J143" s="45">
        <f>(SUM(Брой_случаи!F130:F143)/Население!F$2)*100000</f>
        <v>14.486630047685157</v>
      </c>
      <c r="K143" s="46">
        <f>((SUM(Брой_случаи!F137:F143)-SUM(Брой_случаи!F130:F136))/SUM(Брой_случаи!F130:F136)*100)</f>
        <v>-28.571428571428569</v>
      </c>
      <c r="L143" s="45">
        <f>(SUM(Брой_случаи!G130:G143)/Население!G$2)*100000</f>
        <v>10.660312284442215</v>
      </c>
      <c r="M143" s="46">
        <f>((SUM(Брой_случаи!G137:G143)-SUM(Брой_случаи!G130:G136))/SUM(Брой_случаи!G130:G136)*100)</f>
        <v>-58.333333333333336</v>
      </c>
      <c r="N143" s="45">
        <f>(SUM(Брой_случаи!H130:H143)/Население!H$2)*100000</f>
        <v>53.471922550141649</v>
      </c>
      <c r="O143" s="46">
        <f>((SUM(Брой_случаи!H137:H143)-SUM(Брой_случаи!H130:H136))/SUM(Брой_случаи!H130:H136)*100)</f>
        <v>318.18181818181819</v>
      </c>
      <c r="P143" s="45">
        <f>(SUM(Брой_случаи!I130:I143)/Население!I$2)*100000</f>
        <v>86.142169502179755</v>
      </c>
      <c r="Q143" s="46">
        <f>((SUM(Брой_случаи!I137:I143)-SUM(Брой_случаи!I130:I136))/SUM(Брой_случаи!I130:I136)*100)</f>
        <v>64.285714285714292</v>
      </c>
      <c r="R143" s="45">
        <f>(SUM(Брой_случаи!J130:J143)/Население!J$2)*100000</f>
        <v>19.594953351369117</v>
      </c>
      <c r="S143" s="46">
        <f>((SUM(Брой_случаи!J137:J143)-SUM(Брой_случаи!J130:J136))/SUM(Брой_случаи!J130:J136)*100)</f>
        <v>58.333333333333336</v>
      </c>
      <c r="T143" s="45">
        <f>(SUM(Брой_случаи!K130:K143)/Население!K$2)*100000</f>
        <v>89.808835478766625</v>
      </c>
      <c r="U143" s="46">
        <f>((SUM(Брой_случаи!K137:K143)-SUM(Брой_случаи!K130:K136))/SUM(Брой_случаи!K130:K136)*100)</f>
        <v>18.75</v>
      </c>
      <c r="V143" s="45">
        <f>(SUM(Брой_случаи!L130:L143)/Население!L$2)*100000</f>
        <v>11.42428149429602</v>
      </c>
      <c r="W143" s="46">
        <f>((SUM(Брой_случаи!L137:L143)-SUM(Брой_случаи!L130:L136))/SUM(Брой_случаи!L130:L136)*100)</f>
        <v>-92.307692307692307</v>
      </c>
      <c r="X143" s="45">
        <f>(SUM(Брой_случаи!M130:M143)/Население!M$2)*100000</f>
        <v>6.2991629987165458</v>
      </c>
      <c r="Y143" s="46">
        <f>((SUM(Брой_случаи!M137:M143)-SUM(Брой_случаи!M130:M136))/SUM(Брой_случаи!M130:M136)*100)</f>
        <v>66.666666666666657</v>
      </c>
      <c r="Z143" s="45">
        <f>(SUM(Брой_случаи!N130:N143)/Население!N$2)*100000</f>
        <v>29.670538342247678</v>
      </c>
      <c r="AA143" s="46">
        <f>((SUM(Брой_случаи!N137:N143)-SUM(Брой_случаи!N130:N136))/SUM(Брой_случаи!N130:N136)*100)</f>
        <v>77.777777777777786</v>
      </c>
      <c r="AB143" s="45">
        <f>(SUM(Брой_случаи!O130:O143)/Население!O$2)*100000</f>
        <v>27.686886483765417</v>
      </c>
      <c r="AC143" s="46">
        <f>((SUM(Брой_случаи!O137:O143)-SUM(Брой_случаи!O130:O136))/SUM(Брой_случаи!O130:O136)*100)</f>
        <v>20</v>
      </c>
      <c r="AD143" s="45">
        <f>(SUM(Брой_случаи!P130:P143)/Население!P$2)*100000</f>
        <v>11.002729523285584</v>
      </c>
      <c r="AE143" s="46">
        <f>((SUM(Брой_случаи!P137:P143)-SUM(Брой_случаи!P130:P136))/SUM(Брой_случаи!P130:P136)*100)</f>
        <v>-55.555555555555557</v>
      </c>
      <c r="AF143" s="45">
        <f>(SUM(Брой_случаи!Q130:Q143)/Население!Q$2)*100000</f>
        <v>49.490027759406473</v>
      </c>
      <c r="AG143" s="46">
        <f>((SUM(Брой_случаи!Q137:Q143)-SUM(Брой_случаи!Q130:Q136))/SUM(Брой_случаи!Q130:Q136)*100)</f>
        <v>30.76923076923077</v>
      </c>
      <c r="AH143" s="45">
        <f>(SUM(Брой_случаи!R130:R143)/Население!R$2)*100000</f>
        <v>11.734016915036692</v>
      </c>
      <c r="AI143" s="46">
        <f>((SUM(Брой_случаи!R137:R143)-SUM(Брой_случаи!R130:R136))/SUM(Брой_случаи!R130:R136)*100)</f>
        <v>-14.285714285714285</v>
      </c>
      <c r="AJ143" s="45">
        <f>(SUM(Брой_случаи!S130:S143)/Население!S$2)*100000</f>
        <v>37.591018995066754</v>
      </c>
      <c r="AK143" s="46">
        <f>((SUM(Брой_случаи!S137:S143)-SUM(Брой_случаи!S130:S136))/SUM(Брой_случаи!S130:S136)*100)</f>
        <v>45.454545454545453</v>
      </c>
      <c r="AL143" s="45">
        <f>(SUM(Брой_случаи!T130:T143)/Население!T$2)*100000</f>
        <v>15.738117721120554</v>
      </c>
      <c r="AM143" s="46">
        <f>((SUM(Брой_случаи!T137:T143)-SUM(Брой_случаи!T130:T136))/SUM(Брой_случаи!T130:T136)*100)</f>
        <v>140</v>
      </c>
      <c r="AN143" s="45">
        <f>(SUM(Брой_случаи!U130:U143)/Население!U$2)*100000</f>
        <v>24.44071497238199</v>
      </c>
      <c r="AO143" s="46">
        <f>((SUM(Брой_случаи!U137:U143)-SUM(Брой_случаи!U130:U136))/SUM(Брой_случаи!U130:U136)*100)</f>
        <v>-39.285714285714285</v>
      </c>
      <c r="AP143" s="45">
        <f>(SUM(Брой_случаи!V130:V143)/Население!V$2)*100000</f>
        <v>58.918981570915271</v>
      </c>
      <c r="AQ143" s="46">
        <f>((SUM(Брой_случаи!V137:V143)-SUM(Брой_случаи!V130:V136))/SUM(Брой_случаи!V130:V136)*100)</f>
        <v>17.857142857142858</v>
      </c>
      <c r="AR143" s="45">
        <f>(SUM(Брой_случаи!W130:W143)/Население!W$2)*100000</f>
        <v>51.175492233236717</v>
      </c>
      <c r="AS143" s="46">
        <f>((SUM(Брой_случаи!W137:W143)-SUM(Брой_случаи!W130:W136))/SUM(Брой_случаи!W130:W136)*100)</f>
        <v>-24.242424242424242</v>
      </c>
      <c r="AT143" s="45">
        <f>(SUM(Брой_случаи!X130:X143)/Население!X$2)*100000</f>
        <v>77.062590778076299</v>
      </c>
      <c r="AU143" s="46">
        <f>((SUM(Брой_случаи!X137:X143)-SUM(Брой_случаи!X130:X136))/SUM(Брой_случаи!X130:X136)*100)</f>
        <v>-5.3231939163498092</v>
      </c>
      <c r="AV143" s="45">
        <f>(SUM(Брой_случаи!Y130:Y143)/Население!Y$2)*100000</f>
        <v>24.569554174271527</v>
      </c>
      <c r="AW143" s="46">
        <f>((SUM(Брой_случаи!Y137:Y143)-SUM(Брой_случаи!Y130:Y136))/SUM(Брой_случаи!Y130:Y136)*100)</f>
        <v>13.888888888888889</v>
      </c>
      <c r="AX143" s="45">
        <f>(SUM(Брой_случаи!Z130:Z143)/Население!Z$2)*100000</f>
        <v>6.311196061813658</v>
      </c>
      <c r="AY143" s="46">
        <f>((SUM(Брой_случаи!Z137:Z143)-SUM(Брой_случаи!Z130:Z136))/SUM(Брой_случаи!Z130:Z136)*100)</f>
        <v>-83.333333333333343</v>
      </c>
      <c r="AZ143" s="45">
        <f>(SUM(Брой_случаи!AA130:AA143)/Население!AA$2)*100000</f>
        <v>11.983117119436171</v>
      </c>
      <c r="BA143" s="46">
        <f>((SUM(Брой_случаи!AA137:AA143)-SUM(Брой_случаи!AA130:AA136))/SUM(Брой_случаи!AA130:AA136)*100)</f>
        <v>7.6923076923076925</v>
      </c>
      <c r="BB143" s="45">
        <f>(SUM(Брой_случаи!AB130:AB143)/Население!AB$2)*100000</f>
        <v>8.7076662293483178</v>
      </c>
      <c r="BC143" s="46">
        <f>((SUM(Брой_случаи!AB137:AB143)-SUM(Брой_случаи!AB130:AB136))/SUM(Брой_случаи!AB130:AB136)*100)</f>
        <v>-12.5</v>
      </c>
      <c r="BD143" s="45">
        <f>(SUM(Брой_случаи!AC130:AC143)/Население!AC$2)*100000</f>
        <v>31.533642988025736</v>
      </c>
      <c r="BE143" s="46">
        <f>((SUM(Брой_случаи!AC137:AC143)-SUM(Брой_случаи!AC130:AC136))/SUM(Брой_случаи!AC130:AC136)*100)</f>
        <v>170</v>
      </c>
      <c r="BF143" s="45">
        <f>(SUM(Брой_случаи!AD130:AD143)/Население!AD$2)*100000</f>
        <v>73.290169281004154</v>
      </c>
      <c r="BG143" s="46">
        <f>((SUM(Брой_случаи!AD137:AD143)-SUM(Брой_случаи!AD130:AD136))/SUM(Брой_случаи!AD130:AD136)*100)</f>
        <v>-7.4324324324324325</v>
      </c>
      <c r="BH143" s="45">
        <f>(SUM(Брой_случаи!AE130:AE143)/Население!AE$2)*100000</f>
        <v>45.170224133501321</v>
      </c>
      <c r="BI143" s="46">
        <f>((SUM(Брой_случаи!AE137:AE143)-SUM(Брой_случаи!AE130:AE136))/SUM(Брой_случаи!AE130:AE136)*100)</f>
        <v>14.627477785372523</v>
      </c>
    </row>
    <row r="144" spans="1:61" x14ac:dyDescent="0.3">
      <c r="A144" s="74">
        <f t="shared" si="2"/>
        <v>44039</v>
      </c>
      <c r="B144" s="45">
        <f>(SUM(Брой_случаи!B131:B144)/Население!B$2)*100000</f>
        <v>86.225693274395923</v>
      </c>
      <c r="C144" s="46">
        <f>((SUM(Брой_случаи!B138:B144)-SUM(Брой_случаи!B131:B137))/SUM(Брой_случаи!B131:B137)*100)</f>
        <v>61</v>
      </c>
      <c r="D144" s="45">
        <f>(SUM(Брой_случаи!C131:C144)/Население!C$2)*100000</f>
        <v>28.343493824294775</v>
      </c>
      <c r="E144" s="46">
        <f>((SUM(Брой_случаи!C138:C144)-SUM(Брой_случаи!C131:C137))/SUM(Брой_случаи!C131:C137)*100)</f>
        <v>-18.75</v>
      </c>
      <c r="F144" s="45">
        <f>(SUM(Брой_случаи!D131:D144)/Население!D$2)*100000</f>
        <v>66.399225342371011</v>
      </c>
      <c r="G144" s="46">
        <f>((SUM(Брой_случаи!D138:D144)-SUM(Брой_случаи!D131:D137))/SUM(Брой_случаи!D131:D137)*100)</f>
        <v>97.142857142857139</v>
      </c>
      <c r="H144" s="45">
        <f>(SUM(Брой_случаи!E131:E144)/Население!E$2)*100000</f>
        <v>38.698359189570361</v>
      </c>
      <c r="I144" s="46">
        <f>((SUM(Брой_случаи!E138:E144)-SUM(Брой_случаи!E131:E137))/SUM(Брой_случаи!E131:E137)*100)</f>
        <v>-26.923076923076923</v>
      </c>
      <c r="J144" s="45">
        <f>(SUM(Брой_случаи!F131:F144)/Население!F$2)*100000</f>
        <v>13.279410877044729</v>
      </c>
      <c r="K144" s="46">
        <f>((SUM(Брой_случаи!F138:F144)-SUM(Брой_случаи!F131:F137))/SUM(Брой_случаи!F131:F137)*100)</f>
        <v>-42.857142857142854</v>
      </c>
      <c r="L144" s="45">
        <f>(SUM(Брой_случаи!G131:G144)/Население!G$2)*100000</f>
        <v>10.660312284442215</v>
      </c>
      <c r="M144" s="46">
        <f>((SUM(Брой_случаи!G138:G144)-SUM(Брой_случаи!G131:G137))/SUM(Брой_случаи!G131:G137)*100)</f>
        <v>-69.230769230769226</v>
      </c>
      <c r="N144" s="45">
        <f>(SUM(Брой_случаи!H131:H144)/Население!H$2)*100000</f>
        <v>60.976753785249258</v>
      </c>
      <c r="O144" s="46">
        <f>((SUM(Брой_случаи!H138:H144)-SUM(Брой_случаи!H131:H137))/SUM(Брой_случаи!H131:H137)*100)</f>
        <v>300</v>
      </c>
      <c r="P144" s="45">
        <f>(SUM(Брой_случаи!I131:I144)/Население!I$2)*100000</f>
        <v>88.470336245481903</v>
      </c>
      <c r="Q144" s="46">
        <f>((SUM(Брой_случаи!I138:I144)-SUM(Брой_случаи!I131:I137))/SUM(Брой_случаи!I131:I137)*100)</f>
        <v>71.428571428571431</v>
      </c>
      <c r="R144" s="45">
        <f>(SUM(Брой_случаи!J131:J144)/Население!J$2)*100000</f>
        <v>20.227048620768119</v>
      </c>
      <c r="S144" s="46">
        <f>((SUM(Брой_случаи!J138:J144)-SUM(Брой_случаи!J131:J137))/SUM(Брой_случаи!J131:J137)*100)</f>
        <v>66.666666666666657</v>
      </c>
      <c r="T144" s="45">
        <f>(SUM(Брой_случаи!K131:K144)/Население!K$2)*100000</f>
        <v>88.098190993456782</v>
      </c>
      <c r="U144" s="46">
        <f>((SUM(Брой_случаи!K138:K144)-SUM(Брой_случаи!K131:K137))/SUM(Брой_случаи!K131:K137)*100)</f>
        <v>6</v>
      </c>
      <c r="V144" s="45">
        <f>(SUM(Брой_случаи!L131:L144)/Население!L$2)*100000</f>
        <v>10.60826138756059</v>
      </c>
      <c r="W144" s="46">
        <f>((SUM(Брой_случаи!L138:L144)-SUM(Брой_случаи!L131:L137))/SUM(Брой_случаи!L131:L137)*100)</f>
        <v>-91.666666666666657</v>
      </c>
      <c r="X144" s="45">
        <f>(SUM(Брой_случаи!M131:M144)/Население!M$2)*100000</f>
        <v>6.2991629987165458</v>
      </c>
      <c r="Y144" s="46">
        <f>((SUM(Брой_случаи!M138:M144)-SUM(Брой_случаи!M131:M137))/SUM(Брой_случаи!M131:M137)*100)</f>
        <v>66.666666666666657</v>
      </c>
      <c r="Z144" s="45">
        <f>(SUM(Брой_случаи!N131:N144)/Население!N$2)*100000</f>
        <v>30.857359875937586</v>
      </c>
      <c r="AA144" s="46">
        <f>((SUM(Брой_случаи!N138:N144)-SUM(Брой_случаи!N131:N137))/SUM(Брой_случаи!N131:N137)*100)</f>
        <v>36.363636363636367</v>
      </c>
      <c r="AB144" s="45">
        <f>(SUM(Брой_случаи!O131:O144)/Население!O$2)*100000</f>
        <v>27.686886483765417</v>
      </c>
      <c r="AC144" s="46">
        <f>((SUM(Брой_случаи!O138:O144)-SUM(Брой_случаи!O131:O137))/SUM(Брой_случаи!O131:O137)*100)</f>
        <v>35.714285714285715</v>
      </c>
      <c r="AD144" s="45">
        <f>(SUM(Брой_случаи!P131:P144)/Население!P$2)*100000</f>
        <v>11.002729523285584</v>
      </c>
      <c r="AE144" s="46">
        <f>((SUM(Брой_случаи!P138:P144)-SUM(Брой_случаи!P131:P137))/SUM(Брой_случаи!P131:P137)*100)</f>
        <v>-55.555555555555557</v>
      </c>
      <c r="AF144" s="45">
        <f>(SUM(Брой_случаи!Q131:Q144)/Население!Q$2)*100000</f>
        <v>51.73957447574314</v>
      </c>
      <c r="AG144" s="46">
        <f>((SUM(Брой_случаи!Q138:Q144)-SUM(Брой_случаи!Q131:Q137))/SUM(Брой_случаи!Q131:Q137)*100)</f>
        <v>18.354430379746837</v>
      </c>
      <c r="AH144" s="45">
        <f>(SUM(Брой_случаи!R131:R144)/Население!R$2)*100000</f>
        <v>9.9287835434925853</v>
      </c>
      <c r="AI144" s="46">
        <f>((SUM(Брой_случаи!R138:R144)-SUM(Брой_случаи!R131:R137))/SUM(Брой_случаи!R131:R137)*100)</f>
        <v>-16.666666666666664</v>
      </c>
      <c r="AJ144" s="45">
        <f>(SUM(Брой_случаи!S131:S144)/Население!S$2)*100000</f>
        <v>38.519192303586927</v>
      </c>
      <c r="AK144" s="46">
        <f>((SUM(Брой_случаи!S138:S144)-SUM(Брой_случаи!S131:S137))/SUM(Брой_случаи!S131:S137)*100)</f>
        <v>51.515151515151516</v>
      </c>
      <c r="AL144" s="45">
        <f>(SUM(Брой_случаи!T131:T144)/Население!T$2)*100000</f>
        <v>15.738117721120554</v>
      </c>
      <c r="AM144" s="46">
        <f>((SUM(Брой_случаи!T138:T144)-SUM(Брой_случаи!T131:T137))/SUM(Брой_случаи!T131:T137)*100)</f>
        <v>140</v>
      </c>
      <c r="AN144" s="45">
        <f>(SUM(Брой_случаи!U131:U144)/Население!U$2)*100000</f>
        <v>22.811333974223192</v>
      </c>
      <c r="AO144" s="46">
        <f>((SUM(Брой_случаи!U138:U144)-SUM(Брой_случаи!U131:U137))/SUM(Брой_случаи!U131:U137)*100)</f>
        <v>-38.461538461538467</v>
      </c>
      <c r="AP144" s="45">
        <f>(SUM(Брой_случаи!V131:V144)/Население!V$2)*100000</f>
        <v>59.884866514700768</v>
      </c>
      <c r="AQ144" s="46">
        <f>((SUM(Брой_случаи!V138:V144)-SUM(Брой_случаи!V131:V137))/SUM(Брой_случаи!V131:V137)*100)</f>
        <v>21.428571428571427</v>
      </c>
      <c r="AR144" s="45">
        <f>(SUM(Брой_случаи!W131:W144)/Население!W$2)*100000</f>
        <v>52.057828306223563</v>
      </c>
      <c r="AS144" s="46">
        <f>((SUM(Брой_случаи!W138:W144)-SUM(Брой_случаи!W131:W137))/SUM(Брой_случаи!W131:W137)*100)</f>
        <v>-15.625</v>
      </c>
      <c r="AT144" s="45">
        <f>(SUM(Брой_случаи!X131:X144)/Население!X$2)*100000</f>
        <v>76.460539287622566</v>
      </c>
      <c r="AU144" s="46">
        <f>((SUM(Брой_случаи!X138:X144)-SUM(Брой_случаи!X131:X137))/SUM(Брой_случаи!X131:X137)*100)</f>
        <v>-9.7378277153558059</v>
      </c>
      <c r="AV144" s="45">
        <f>(SUM(Брой_случаи!Y131:Y144)/Население!Y$2)*100000</f>
        <v>24.888639293417913</v>
      </c>
      <c r="AW144" s="46">
        <f>((SUM(Брой_случаи!Y138:Y144)-SUM(Брой_случаи!Y131:Y137))/SUM(Брой_случаи!Y131:Y137)*100)</f>
        <v>10.810810810810811</v>
      </c>
      <c r="AX144" s="45">
        <f>(SUM(Брой_случаи!Z131:Z144)/Население!Z$2)*100000</f>
        <v>6.311196061813658</v>
      </c>
      <c r="AY144" s="46">
        <f>((SUM(Брой_случаи!Z138:Z144)-SUM(Брой_случаи!Z131:Z137))/SUM(Брой_случаи!Z131:Z137)*100)</f>
        <v>-83.333333333333343</v>
      </c>
      <c r="AZ144" s="45">
        <f>(SUM(Брой_случаи!AA131:AA144)/Население!AA$2)*100000</f>
        <v>12.426936272007881</v>
      </c>
      <c r="BA144" s="46">
        <f>((SUM(Брой_случаи!AA138:AA144)-SUM(Брой_случаи!AA131:AA137))/SUM(Брой_случаи!AA131:AA137)*100)</f>
        <v>15.384615384615385</v>
      </c>
      <c r="BB144" s="45">
        <f>(SUM(Брой_случаи!AB131:AB144)/Население!AB$2)*100000</f>
        <v>9.8686883932614275</v>
      </c>
      <c r="BC144" s="46">
        <f>((SUM(Брой_случаи!AB138:AB144)-SUM(Брой_случаи!AB131:AB137))/SUM(Брой_случаи!AB131:AB137)*100)</f>
        <v>-11.111111111111111</v>
      </c>
      <c r="BD144" s="45">
        <f>(SUM(Брой_случаи!AC131:AC144)/Население!AC$2)*100000</f>
        <v>31.533642988025736</v>
      </c>
      <c r="BE144" s="46">
        <f>((SUM(Брой_случаи!AC138:AC144)-SUM(Брой_случаи!AC131:AC137))/SUM(Брой_случаи!AC131:AC137)*100)</f>
        <v>170</v>
      </c>
      <c r="BF144" s="45">
        <f>(SUM(Брой_случаи!AD131:AD144)/Население!AD$2)*100000</f>
        <v>72.904431547946231</v>
      </c>
      <c r="BG144" s="46">
        <f>((SUM(Брой_случаи!AD138:AD144)-SUM(Брой_случаи!AD131:AD137))/SUM(Брой_случаи!AD131:AD137)*100)</f>
        <v>-10.367892976588628</v>
      </c>
      <c r="BH144" s="45">
        <f>(SUM(Брой_случаи!AE131:AE144)/Население!AE$2)*100000</f>
        <v>45.716870158046873</v>
      </c>
      <c r="BI144" s="46">
        <f>((SUM(Брой_случаи!AE138:AE144)-SUM(Брой_случаи!AE131:AE137))/SUM(Брой_случаи!AE131:AE137)*100)</f>
        <v>14.584740040513166</v>
      </c>
    </row>
    <row r="145" spans="1:61" x14ac:dyDescent="0.3">
      <c r="A145" s="74">
        <f t="shared" si="2"/>
        <v>44040</v>
      </c>
      <c r="B145" s="45">
        <f>(SUM(Брой_случаи!B132:B145)/Население!B$2)*100000</f>
        <v>91.841926169663097</v>
      </c>
      <c r="C145" s="46">
        <f>((SUM(Брой_случаи!B139:B145)-SUM(Брой_случаи!B132:B138))/SUM(Брой_случаи!B132:B138)*100)</f>
        <v>67.307692307692307</v>
      </c>
      <c r="D145" s="45">
        <f>(SUM(Брой_случаи!C132:C145)/Население!C$2)*100000</f>
        <v>28.587834288297316</v>
      </c>
      <c r="E145" s="46">
        <f>((SUM(Брой_случаи!C139:C145)-SUM(Брой_случаи!C132:C138))/SUM(Брой_случаи!C132:C138)*100)</f>
        <v>-22.727272727272727</v>
      </c>
      <c r="F145" s="45">
        <f>(SUM(Брой_случаи!D132:D145)/Население!D$2)*100000</f>
        <v>71.71967609095843</v>
      </c>
      <c r="G145" s="46">
        <f>((SUM(Брой_случаи!D139:D145)-SUM(Брой_случаи!D132:D138))/SUM(Брой_случаи!D132:D138)*100)</f>
        <v>73.983739837398375</v>
      </c>
      <c r="H145" s="45">
        <f>(SUM(Брой_случаи!E132:E145)/Население!E$2)*100000</f>
        <v>38.268377420797357</v>
      </c>
      <c r="I145" s="46">
        <f>((SUM(Брой_случаи!E139:E145)-SUM(Брой_случаи!E132:E138))/SUM(Брой_случаи!E132:E138)*100)</f>
        <v>-28.846153846153843</v>
      </c>
      <c r="J145" s="45">
        <f>(SUM(Брой_случаи!F132:F145)/Население!F$2)*100000</f>
        <v>12.072191706404297</v>
      </c>
      <c r="K145" s="46">
        <f>((SUM(Брой_случаи!F139:F145)-SUM(Брой_случаи!F132:F138))/SUM(Брой_случаи!F132:F138)*100)</f>
        <v>-33.333333333333329</v>
      </c>
      <c r="L145" s="45">
        <f>(SUM(Брой_случаи!G132:G145)/Население!G$2)*100000</f>
        <v>13.168621057252146</v>
      </c>
      <c r="M145" s="46">
        <f>((SUM(Брой_случаи!G139:G145)-SUM(Брой_случаи!G132:G138))/SUM(Брой_случаи!G132:G138)*100)</f>
        <v>-38.461538461538467</v>
      </c>
      <c r="N145" s="45">
        <f>(SUM(Брой_случаи!H132:H145)/Население!H$2)*100000</f>
        <v>65.667273307191508</v>
      </c>
      <c r="O145" s="46">
        <f>((SUM(Брой_случаи!H139:H145)-SUM(Брой_случаи!H132:H138))/SUM(Брой_случаи!H132:H138)*100)</f>
        <v>266.66666666666663</v>
      </c>
      <c r="P145" s="45">
        <f>(SUM(Брой_случаи!I132:I145)/Население!I$2)*100000</f>
        <v>84.396044444703136</v>
      </c>
      <c r="Q145" s="46">
        <f>((SUM(Брой_случаи!I139:I145)-SUM(Брой_случаи!I132:I138))/SUM(Брой_случаи!I132:I138)*100)</f>
        <v>95.918367346938766</v>
      </c>
      <c r="R145" s="45">
        <f>(SUM(Брой_случаи!J132:J145)/Население!J$2)*100000</f>
        <v>20.859143890167125</v>
      </c>
      <c r="S145" s="46">
        <f>((SUM(Брой_случаи!J139:J145)-SUM(Брой_случаи!J132:J138))/SUM(Брой_случаи!J132:J138)*100)</f>
        <v>53.846153846153847</v>
      </c>
      <c r="T145" s="45">
        <f>(SUM(Брой_случаи!K132:K145)/Население!K$2)*100000</f>
        <v>88.953513236111704</v>
      </c>
      <c r="U145" s="46">
        <f>((SUM(Брой_случаи!K139:K145)-SUM(Брой_случаи!K132:K138))/SUM(Брой_случаи!K132:K138)*100)</f>
        <v>-23.728813559322035</v>
      </c>
      <c r="V145" s="45">
        <f>(SUM(Брой_случаи!L132:L145)/Население!L$2)*100000</f>
        <v>6.5281608538834393</v>
      </c>
      <c r="W145" s="46">
        <f>((SUM(Брой_случаи!L139:L145)-SUM(Брой_случаи!L132:L138))/SUM(Брой_случаи!L132:L138)*100)</f>
        <v>-85.714285714285708</v>
      </c>
      <c r="X145" s="45">
        <f>(SUM(Брой_случаи!M132:M145)/Население!M$2)*100000</f>
        <v>3.9369768741978408</v>
      </c>
      <c r="Y145" s="46" t="e">
        <f>((SUM(Брой_случаи!M139:M145)-SUM(Брой_случаи!M132:M138))/SUM(Брой_случаи!M132:M138)*100)</f>
        <v>#DIV/0!</v>
      </c>
      <c r="Z145" s="45">
        <f>(SUM(Брой_случаи!N132:N145)/Население!N$2)*100000</f>
        <v>33.231002943317407</v>
      </c>
      <c r="AA145" s="46">
        <f>((SUM(Брой_случаи!N139:N145)-SUM(Брой_случаи!N132:N138))/SUM(Брой_случаи!N132:N138)*100)</f>
        <v>40</v>
      </c>
      <c r="AB145" s="45">
        <f>(SUM(Брой_случаи!O132:O145)/Население!O$2)*100000</f>
        <v>30.203876164107726</v>
      </c>
      <c r="AC145" s="46">
        <f>((SUM(Брой_случаи!O139:O145)-SUM(Брой_случаи!O132:O138))/SUM(Брой_случаи!O132:O138)*100)</f>
        <v>40</v>
      </c>
      <c r="AD145" s="45">
        <f>(SUM(Брой_случаи!P132:P145)/Население!P$2)*100000</f>
        <v>11.84909333276909</v>
      </c>
      <c r="AE145" s="46">
        <f>((SUM(Брой_случаи!P139:P145)-SUM(Брой_случаи!P132:P138))/SUM(Брой_случаи!P132:P138)*100)</f>
        <v>-44.444444444444443</v>
      </c>
      <c r="AF145" s="45">
        <f>(SUM(Брой_случаи!Q132:Q145)/Население!Q$2)*100000</f>
        <v>51.289665132475811</v>
      </c>
      <c r="AG145" s="46">
        <f>((SUM(Брой_случаи!Q139:Q145)-SUM(Брой_случаи!Q132:Q138))/SUM(Брой_случаи!Q132:Q138)*100)</f>
        <v>29.530201342281881</v>
      </c>
      <c r="AH145" s="45">
        <f>(SUM(Брой_случаи!R132:R145)/Население!R$2)*100000</f>
        <v>10.831400229264638</v>
      </c>
      <c r="AI145" s="46">
        <f>((SUM(Брой_случаи!R139:R145)-SUM(Брой_случаи!R132:R138))/SUM(Брой_случаи!R132:R138)*100)</f>
        <v>-28.571428571428569</v>
      </c>
      <c r="AJ145" s="45">
        <f>(SUM(Брой_случаи!S132:S145)/Население!S$2)*100000</f>
        <v>38.05510564932684</v>
      </c>
      <c r="AK145" s="46">
        <f>((SUM(Брой_случаи!S139:S145)-SUM(Брой_случаи!S132:S138))/SUM(Брой_случаи!S132:S138)*100)</f>
        <v>48.484848484848484</v>
      </c>
      <c r="AL145" s="45">
        <f>(SUM(Брой_случаи!T132:T145)/Население!T$2)*100000</f>
        <v>15.738117721120554</v>
      </c>
      <c r="AM145" s="46">
        <f>((SUM(Брой_случаи!T139:T145)-SUM(Брой_случаи!T132:T138))/SUM(Брой_случаи!T132:T138)*100)</f>
        <v>140</v>
      </c>
      <c r="AN145" s="45">
        <f>(SUM(Брой_случаи!U132:U145)/Население!U$2)*100000</f>
        <v>25.526968971154524</v>
      </c>
      <c r="AO145" s="46">
        <f>((SUM(Брой_случаи!U139:U145)-SUM(Брой_случаи!U132:U138))/SUM(Брой_случаи!U132:U138)*100)</f>
        <v>-12</v>
      </c>
      <c r="AP145" s="45">
        <f>(SUM(Брой_случаи!V132:V145)/Население!V$2)*100000</f>
        <v>57.953096627129774</v>
      </c>
      <c r="AQ145" s="46">
        <f>((SUM(Брой_случаи!V139:V145)-SUM(Брой_случаи!V132:V138))/SUM(Брой_случаи!V132:V138)*100)</f>
        <v>30.76923076923077</v>
      </c>
      <c r="AR145" s="45">
        <f>(SUM(Брой_случаи!W132:W145)/Население!W$2)*100000</f>
        <v>52.498996342716978</v>
      </c>
      <c r="AS145" s="46">
        <f>((SUM(Брой_случаи!W139:W145)-SUM(Брой_случаи!W132:W138))/SUM(Брой_случаи!W132:W138)*100)</f>
        <v>-30</v>
      </c>
      <c r="AT145" s="45">
        <f>(SUM(Брой_случаи!X132:X145)/Население!X$2)*100000</f>
        <v>75.482205615635266</v>
      </c>
      <c r="AU145" s="46">
        <f>((SUM(Брой_случаи!X139:X145)-SUM(Брой_случаи!X132:X138))/SUM(Брой_случаи!X132:X138)*100)</f>
        <v>-16.300366300366299</v>
      </c>
      <c r="AV145" s="45">
        <f>(SUM(Брой_случаи!Y132:Y145)/Население!Y$2)*100000</f>
        <v>23.293213697685992</v>
      </c>
      <c r="AW145" s="46">
        <f>((SUM(Брой_случаи!Y139:Y145)-SUM(Брой_случаи!Y132:Y138))/SUM(Брой_случаи!Y132:Y138)*100)</f>
        <v>-7.8947368421052628</v>
      </c>
      <c r="AX145" s="45">
        <f>(SUM(Брой_случаи!Z132:Z145)/Население!Z$2)*100000</f>
        <v>5.409596624411706</v>
      </c>
      <c r="AY145" s="46">
        <f>((SUM(Брой_случаи!Z139:Z145)-SUM(Брой_случаи!Z132:Z138))/SUM(Брой_случаи!Z132:Z138)*100)</f>
        <v>-80</v>
      </c>
      <c r="AZ145" s="45">
        <f>(SUM(Брой_случаи!AA132:AA145)/Население!AA$2)*100000</f>
        <v>14.646032034866431</v>
      </c>
      <c r="BA145" s="46">
        <f>((SUM(Брой_случаи!AA139:AA145)-SUM(Брой_случаи!AA132:AA138))/SUM(Брой_случаи!AA132:AA138)*100)</f>
        <v>35.714285714285715</v>
      </c>
      <c r="BB145" s="45">
        <f>(SUM(Брой_случаи!AB132:AB145)/Население!AB$2)*100000</f>
        <v>8.7076662293483178</v>
      </c>
      <c r="BC145" s="46">
        <f>((SUM(Брой_случаи!AB139:AB145)-SUM(Брой_случаи!AB132:AB138))/SUM(Брой_случаи!AB132:AB138)*100)</f>
        <v>-75</v>
      </c>
      <c r="BD145" s="45">
        <f>(SUM(Брой_случаи!AC132:AC145)/Население!AC$2)*100000</f>
        <v>33.238164230621727</v>
      </c>
      <c r="BE145" s="46">
        <f>((SUM(Брой_случаи!AC139:AC145)-SUM(Брой_случаи!AC132:AC138))/SUM(Брой_случаи!AC132:AC138)*100)</f>
        <v>100</v>
      </c>
      <c r="BF145" s="45">
        <f>(SUM(Брой_случаи!AD132:AD145)/Население!AD$2)*100000</f>
        <v>72.1329560818304</v>
      </c>
      <c r="BG145" s="46">
        <f>((SUM(Брой_случаи!AD139:AD145)-SUM(Брой_случаи!AD132:AD138))/SUM(Брой_случаи!AD132:AD138)*100)</f>
        <v>-17.857142857142858</v>
      </c>
      <c r="BH145" s="45">
        <f>(SUM(Брой_случаи!AE132:AE145)/Население!AE$2)*100000</f>
        <v>46.220359917496729</v>
      </c>
      <c r="BI145" s="46">
        <f>((SUM(Брой_случаи!AE139:AE145)-SUM(Брой_случаи!AE132:AE138))/SUM(Брой_случаи!AE132:AE138)*100)</f>
        <v>11.6600790513834</v>
      </c>
    </row>
    <row r="146" spans="1:61" x14ac:dyDescent="0.3">
      <c r="A146" s="74">
        <f t="shared" si="2"/>
        <v>44041</v>
      </c>
      <c r="B146" s="45">
        <f>(SUM(Брой_случаи!B133:B146)/Население!B$2)*100000</f>
        <v>92.833026092357301</v>
      </c>
      <c r="C146" s="46">
        <f>((SUM(Брой_случаи!B140:B146)-SUM(Брой_случаи!B133:B139))/SUM(Брой_случаи!B133:B139)*100)</f>
        <v>55.454545454545453</v>
      </c>
      <c r="D146" s="45">
        <f>(SUM(Брой_случаи!C133:C146)/Население!C$2)*100000</f>
        <v>28.099153360292227</v>
      </c>
      <c r="E146" s="46">
        <f>((SUM(Брой_случаи!C140:C146)-SUM(Брой_случаи!C133:C139))/SUM(Брой_случаи!C133:C139)*100)</f>
        <v>-11.475409836065573</v>
      </c>
      <c r="F146" s="45">
        <f>(SUM(Брой_случаи!D133:D146)/Население!D$2)*100000</f>
        <v>75.763218659884856</v>
      </c>
      <c r="G146" s="46">
        <f>((SUM(Брой_случаи!D140:D146)-SUM(Брой_случаи!D133:D139))/SUM(Брой_случаи!D133:D139)*100)</f>
        <v>10.650887573964498</v>
      </c>
      <c r="H146" s="45">
        <f>(SUM(Брой_случаи!E133:E146)/Население!E$2)*100000</f>
        <v>40.418286264662378</v>
      </c>
      <c r="I146" s="46">
        <f>((SUM(Брой_случаи!E140:E146)-SUM(Брой_случаи!E133:E139))/SUM(Брой_случаи!E133:E139)*100)</f>
        <v>-43.333333333333336</v>
      </c>
      <c r="J146" s="45">
        <f>(SUM(Брой_случаи!F133:F146)/Население!F$2)*100000</f>
        <v>12.072191706404297</v>
      </c>
      <c r="K146" s="46">
        <f>((SUM(Брой_случаи!F140:F146)-SUM(Брой_случаи!F133:F139))/SUM(Брой_случаи!F133:F139)*100)</f>
        <v>-57.142857142857139</v>
      </c>
      <c r="L146" s="45">
        <f>(SUM(Брой_случаи!G133:G146)/Население!G$2)*100000</f>
        <v>12.541543864049665</v>
      </c>
      <c r="M146" s="46">
        <f>((SUM(Брой_случаи!G140:G146)-SUM(Брой_случаи!G133:G139))/SUM(Брой_случаи!G133:G139)*100)</f>
        <v>-33.333333333333329</v>
      </c>
      <c r="N146" s="45">
        <f>(SUM(Брой_случаи!H133:H146)/Население!H$2)*100000</f>
        <v>73.17210454229911</v>
      </c>
      <c r="O146" s="46">
        <f>((SUM(Брой_случаи!H140:H146)-SUM(Брой_случаи!H133:H139))/SUM(Брой_случаи!H133:H139)*100)</f>
        <v>210.52631578947367</v>
      </c>
      <c r="P146" s="45">
        <f>(SUM(Брой_случаи!I133:I146)/Население!I$2)*100000</f>
        <v>89.634419617132977</v>
      </c>
      <c r="Q146" s="46">
        <f>((SUM(Брой_случаи!I140:I146)-SUM(Брой_случаи!I133:I139))/SUM(Брой_случаи!I133:I139)*100)</f>
        <v>90.566037735849065</v>
      </c>
      <c r="R146" s="45">
        <f>(SUM(Брой_случаи!J133:J146)/Население!J$2)*100000</f>
        <v>18.962858081970115</v>
      </c>
      <c r="S146" s="46">
        <f>((SUM(Брой_случаи!J140:J146)-SUM(Брой_случаи!J133:J139))/SUM(Брой_случаи!J133:J139)*100)</f>
        <v>100</v>
      </c>
      <c r="T146" s="45">
        <f>(SUM(Брой_случаи!K133:K146)/Население!K$2)*100000</f>
        <v>88.098190993456782</v>
      </c>
      <c r="U146" s="46">
        <f>((SUM(Брой_случаи!K140:K146)-SUM(Брой_случаи!K133:K139))/SUM(Брой_случаи!K133:K139)*100)</f>
        <v>-16.071428571428573</v>
      </c>
      <c r="V146" s="45">
        <f>(SUM(Брой_случаи!L133:L146)/Население!L$2)*100000</f>
        <v>5.7121407471480099</v>
      </c>
      <c r="W146" s="46">
        <f>((SUM(Брой_случаи!L140:L146)-SUM(Брой_случаи!L133:L139))/SUM(Брой_случаи!L133:L139)*100)</f>
        <v>-100</v>
      </c>
      <c r="X146" s="45">
        <f>(SUM(Брой_случаи!M133:M146)/Население!M$2)*100000</f>
        <v>3.9369768741978408</v>
      </c>
      <c r="Y146" s="46" t="e">
        <f>((SUM(Брой_случаи!M140:M146)-SUM(Брой_случаи!M133:M139))/SUM(Брой_случаи!M133:M139)*100)</f>
        <v>#DIV/0!</v>
      </c>
      <c r="Z146" s="45">
        <f>(SUM(Брой_случаи!N133:N146)/Население!N$2)*100000</f>
        <v>34.813431654903944</v>
      </c>
      <c r="AA146" s="46">
        <f>((SUM(Брой_случаи!N140:N146)-SUM(Брой_случаи!N133:N139))/SUM(Брой_случаи!N133:N139)*100)</f>
        <v>31.578947368421051</v>
      </c>
      <c r="AB146" s="45">
        <f>(SUM(Брой_случаи!O133:O146)/Население!O$2)*100000</f>
        <v>35.237855524792344</v>
      </c>
      <c r="AC146" s="46">
        <f>((SUM(Брой_случаи!O140:O146)-SUM(Брой_случаи!O133:O139))/SUM(Брой_случаи!O133:O139)*100)</f>
        <v>33.333333333333329</v>
      </c>
      <c r="AD146" s="45">
        <f>(SUM(Брой_случаи!P133:P146)/Население!P$2)*100000</f>
        <v>13.11863904699435</v>
      </c>
      <c r="AE146" s="46">
        <f>((SUM(Брой_случаи!P140:P146)-SUM(Брой_случаи!P133:P139))/SUM(Брой_случаи!P133:P139)*100)</f>
        <v>-36.84210526315789</v>
      </c>
      <c r="AF146" s="45">
        <f>(SUM(Брой_случаи!Q133:Q146)/Население!Q$2)*100000</f>
        <v>51.289665132475811</v>
      </c>
      <c r="AG146" s="46">
        <f>((SUM(Брой_случаи!Q140:Q146)-SUM(Брой_случаи!Q133:Q139))/SUM(Брой_случаи!Q133:Q139)*100)</f>
        <v>-4.5714285714285712</v>
      </c>
      <c r="AH146" s="45">
        <f>(SUM(Брой_случаи!R133:R146)/Население!R$2)*100000</f>
        <v>13.539250286580799</v>
      </c>
      <c r="AI146" s="46">
        <f>((SUM(Брой_случаи!R140:R146)-SUM(Брой_случаи!R133:R139))/SUM(Брой_случаи!R133:R139)*100)</f>
        <v>-12.5</v>
      </c>
      <c r="AJ146" s="45">
        <f>(SUM(Брой_случаи!S133:S146)/Население!S$2)*100000</f>
        <v>38.519192303586927</v>
      </c>
      <c r="AK146" s="46">
        <f>((SUM(Брой_случаи!S140:S146)-SUM(Брой_случаи!S133:S139))/SUM(Брой_случаи!S133:S139)*100)</f>
        <v>59.375</v>
      </c>
      <c r="AL146" s="45">
        <f>(SUM(Брой_случаи!T133:T146)/Население!T$2)*100000</f>
        <v>20.366975874391304</v>
      </c>
      <c r="AM146" s="46">
        <f>((SUM(Брой_случаи!T140:T146)-SUM(Брой_случаи!T133:T139))/SUM(Брой_случаи!T133:T139)*100)</f>
        <v>166.66666666666669</v>
      </c>
      <c r="AN146" s="45">
        <f>(SUM(Брой_случаи!U133:U146)/Население!U$2)*100000</f>
        <v>25.526968971154524</v>
      </c>
      <c r="AO146" s="46">
        <f>((SUM(Брой_случаи!U140:U146)-SUM(Брой_случаи!U133:U139))/SUM(Брой_случаи!U133:U139)*100)</f>
        <v>-12</v>
      </c>
      <c r="AP146" s="45">
        <f>(SUM(Брой_случаи!V133:V146)/Население!V$2)*100000</f>
        <v>54.089556851987787</v>
      </c>
      <c r="AQ146" s="46">
        <f>((SUM(Брой_случаи!V140:V146)-SUM(Брой_случаи!V133:V139))/SUM(Брой_случаи!V133:V139)*100)</f>
        <v>0</v>
      </c>
      <c r="AR146" s="45">
        <f>(SUM(Брой_случаи!W133:W146)/Население!W$2)*100000</f>
        <v>53.381332415703817</v>
      </c>
      <c r="AS146" s="46">
        <f>((SUM(Брой_случаи!W140:W146)-SUM(Брой_случаи!W133:W139))/SUM(Брой_случаи!W133:W139)*100)</f>
        <v>-19.402985074626866</v>
      </c>
      <c r="AT146" s="45">
        <f>(SUM(Брой_случаи!X133:X146)/Население!X$2)*100000</f>
        <v>72.17092241813981</v>
      </c>
      <c r="AU146" s="46">
        <f>((SUM(Брой_случаи!X140:X146)-SUM(Брой_случаи!X133:X139))/SUM(Брой_случаи!X133:X139)*100)</f>
        <v>-24.358974358974358</v>
      </c>
      <c r="AV146" s="45">
        <f>(SUM(Брой_случаи!Y133:Y146)/Население!Y$2)*100000</f>
        <v>24.888639293417913</v>
      </c>
      <c r="AW146" s="46">
        <f>((SUM(Брой_случаи!Y140:Y146)-SUM(Брой_случаи!Y133:Y139))/SUM(Брой_случаи!Y133:Y139)*100)</f>
        <v>0</v>
      </c>
      <c r="AX146" s="45">
        <f>(SUM(Брой_случаи!Z133:Z146)/Население!Z$2)*100000</f>
        <v>5.409596624411706</v>
      </c>
      <c r="AY146" s="46">
        <f>((SUM(Брой_случаи!Z140:Z146)-SUM(Брой_случаи!Z133:Z139))/SUM(Брой_случаи!Z133:Z139)*100)</f>
        <v>-80</v>
      </c>
      <c r="AZ146" s="45">
        <f>(SUM(Брой_случаи!AA133:AA146)/Население!AA$2)*100000</f>
        <v>15.089851187438143</v>
      </c>
      <c r="BA146" s="46">
        <f>((SUM(Брой_случаи!AA140:AA146)-SUM(Брой_случаи!AA133:AA139))/SUM(Брой_случаи!AA133:AA139)*100)</f>
        <v>-11.111111111111111</v>
      </c>
      <c r="BB146" s="45">
        <f>(SUM(Брой_случаи!AB133:AB146)/Население!AB$2)*100000</f>
        <v>8.1271551473917647</v>
      </c>
      <c r="BC146" s="46">
        <f>((SUM(Брой_случаи!AB140:AB146)-SUM(Брой_случаи!AB133:AB139))/SUM(Брой_случаи!AB133:AB139)*100)</f>
        <v>-60</v>
      </c>
      <c r="BD146" s="45">
        <f>(SUM(Брой_случаи!AC133:AC146)/Население!AC$2)*100000</f>
        <v>32.385903609323734</v>
      </c>
      <c r="BE146" s="46">
        <f>((SUM(Брой_случаи!AC140:AC146)-SUM(Брой_случаи!AC133:AC139))/SUM(Брой_случаи!AC133:AC139)*100)</f>
        <v>145.45454545454547</v>
      </c>
      <c r="BF146" s="45">
        <f>(SUM(Брой_случаи!AD133:AD146)/Население!AD$2)*100000</f>
        <v>69.432791950424985</v>
      </c>
      <c r="BG146" s="46">
        <f>((SUM(Брой_случаи!AD140:AD146)-SUM(Брой_случаи!AD133:AD139))/SUM(Брой_случаи!AD133:AD139)*100)</f>
        <v>-23.817292006525285</v>
      </c>
      <c r="BH146" s="45">
        <f>(SUM(Брой_случаи!AE133:AE146)/Население!AE$2)*100000</f>
        <v>46.450526664673802</v>
      </c>
      <c r="BI146" s="46">
        <f>((SUM(Брой_случаи!AE140:AE146)-SUM(Брой_случаи!AE133:AE139))/SUM(Брой_случаи!AE133:AE139)*100)</f>
        <v>0.6836544437538844</v>
      </c>
    </row>
    <row r="147" spans="1:61" x14ac:dyDescent="0.3">
      <c r="A147" s="74">
        <f t="shared" si="2"/>
        <v>44042</v>
      </c>
      <c r="B147" s="45">
        <f>(SUM(Брой_случаи!B134:B147)/Население!B$2)*100000</f>
        <v>100.43145883301288</v>
      </c>
      <c r="C147" s="46">
        <f>((SUM(Брой_случаи!B141:B147)-SUM(Брой_случаи!B134:B140))/SUM(Брой_случаи!B134:B140)*100)</f>
        <v>33.846153846153847</v>
      </c>
      <c r="D147" s="45">
        <f>(SUM(Брой_случаи!C134:C147)/Население!C$2)*100000</f>
        <v>26.388770112274443</v>
      </c>
      <c r="E147" s="46">
        <f>((SUM(Брой_случаи!C141:C147)-SUM(Брой_случаи!C134:C140))/SUM(Брой_случаи!C134:C140)*100)</f>
        <v>-28.571428571428569</v>
      </c>
      <c r="F147" s="45">
        <f>(SUM(Брой_случаи!D134:D147)/Население!D$2)*100000</f>
        <v>76.827308809602357</v>
      </c>
      <c r="G147" s="46">
        <f>((SUM(Брой_случаи!D141:D147)-SUM(Брой_случаи!D134:D140))/SUM(Брой_случаи!D134:D140)*100)</f>
        <v>-29.716981132075471</v>
      </c>
      <c r="H147" s="45">
        <f>(SUM(Брой_случаи!E134:E147)/Население!E$2)*100000</f>
        <v>38.268377420797357</v>
      </c>
      <c r="I147" s="46">
        <f>((SUM(Брой_случаи!E141:E147)-SUM(Брой_случаи!E134:E140))/SUM(Брой_случаи!E134:E140)*100)</f>
        <v>-41.071428571428569</v>
      </c>
      <c r="J147" s="45">
        <f>(SUM(Брой_случаи!F134:F147)/Население!F$2)*100000</f>
        <v>13.279410877044729</v>
      </c>
      <c r="K147" s="46">
        <f>((SUM(Брой_случаи!F141:F147)-SUM(Брой_случаи!F134:F140))/SUM(Брой_случаи!F134:F140)*100)</f>
        <v>-42.857142857142854</v>
      </c>
      <c r="L147" s="45">
        <f>(SUM(Брой_случаи!G134:G147)/Население!G$2)*100000</f>
        <v>12.541543864049665</v>
      </c>
      <c r="M147" s="46">
        <f>((SUM(Брой_случаи!G141:G147)-SUM(Брой_случаи!G134:G140))/SUM(Брой_случаи!G134:G140)*100)</f>
        <v>-18.181818181818183</v>
      </c>
      <c r="N147" s="45">
        <f>(SUM(Брой_случаи!H134:H147)/Население!H$2)*100000</f>
        <v>78.800727968629801</v>
      </c>
      <c r="O147" s="46">
        <f>((SUM(Брой_случаи!H141:H147)-SUM(Брой_случаи!H134:H140))/SUM(Брой_случаи!H134:H140)*100)</f>
        <v>70.967741935483872</v>
      </c>
      <c r="P147" s="45">
        <f>(SUM(Брой_случаи!I134:I147)/Население!I$2)*100000</f>
        <v>102.43933670529483</v>
      </c>
      <c r="Q147" s="46">
        <f>((SUM(Брой_случаи!I141:I147)-SUM(Брой_случаи!I134:I140))/SUM(Брой_случаи!I134:I140)*100)</f>
        <v>75</v>
      </c>
      <c r="R147" s="45">
        <f>(SUM(Брой_случаи!J134:J147)/Население!J$2)*100000</f>
        <v>21.491239159566131</v>
      </c>
      <c r="S147" s="46">
        <f>((SUM(Брой_случаи!J141:J147)-SUM(Брой_случаи!J134:J140))/SUM(Брой_случаи!J134:J140)*100)</f>
        <v>177.77777777777777</v>
      </c>
      <c r="T147" s="45">
        <f>(SUM(Брой_случаи!K134:K147)/Население!K$2)*100000</f>
        <v>96.65141342000598</v>
      </c>
      <c r="U147" s="46">
        <f>((SUM(Брой_случаи!K141:K147)-SUM(Брой_случаи!K134:K140))/SUM(Брой_случаи!K134:K140)*100)</f>
        <v>-28.787878787878789</v>
      </c>
      <c r="V147" s="45">
        <f>(SUM(Брой_случаи!L134:L147)/Население!L$2)*100000</f>
        <v>4.8961206404125797</v>
      </c>
      <c r="W147" s="46">
        <f>((SUM(Брой_случаи!L141:L147)-SUM(Брой_случаи!L134:L140))/SUM(Брой_случаи!L134:L140)*100)</f>
        <v>-100</v>
      </c>
      <c r="X147" s="45">
        <f>(SUM(Брой_случаи!M134:M147)/Население!M$2)*100000</f>
        <v>4.7243722490374092</v>
      </c>
      <c r="Y147" s="46" t="e">
        <f>((SUM(Брой_случаи!M141:M147)-SUM(Брой_случаи!M134:M140))/SUM(Брой_случаи!M134:M140)*100)</f>
        <v>#DIV/0!</v>
      </c>
      <c r="Z147" s="45">
        <f>(SUM(Брой_случаи!N134:N147)/Население!N$2)*100000</f>
        <v>33.231002943317407</v>
      </c>
      <c r="AA147" s="46">
        <f>((SUM(Брой_случаи!N141:N147)-SUM(Брой_случаи!N134:N140))/SUM(Брой_случаи!N134:N140)*100)</f>
        <v>15.384615384615385</v>
      </c>
      <c r="AB147" s="45">
        <f>(SUM(Брой_случаи!O134:O147)/Население!O$2)*100000</f>
        <v>34.398858964678247</v>
      </c>
      <c r="AC147" s="46">
        <f>((SUM(Брой_случаи!O141:O147)-SUM(Брой_случаи!O134:O140))/SUM(Брой_случаи!O134:O140)*100)</f>
        <v>27.777777777777779</v>
      </c>
      <c r="AD147" s="45">
        <f>(SUM(Брой_случаи!P134:P147)/Население!P$2)*100000</f>
        <v>12.272275237510845</v>
      </c>
      <c r="AE147" s="46">
        <f>((SUM(Брой_случаи!P141:P147)-SUM(Брой_случаи!P134:P140))/SUM(Брой_случаи!P134:P140)*100)</f>
        <v>-29.411764705882355</v>
      </c>
      <c r="AF147" s="45">
        <f>(SUM(Брой_случаи!Q134:Q147)/Население!Q$2)*100000</f>
        <v>51.73957447574314</v>
      </c>
      <c r="AG147" s="46">
        <f>((SUM(Брой_случаи!Q141:Q147)-SUM(Брой_случаи!Q134:Q140))/SUM(Брой_случаи!Q134:Q140)*100)</f>
        <v>-12.5</v>
      </c>
      <c r="AH147" s="45">
        <f>(SUM(Брой_случаи!R134:R147)/Население!R$2)*100000</f>
        <v>11.734016915036692</v>
      </c>
      <c r="AI147" s="46">
        <f>((SUM(Брой_случаи!R141:R147)-SUM(Брой_случаи!R134:R140))/SUM(Брой_случаи!R134:R140)*100)</f>
        <v>-14.285714285714285</v>
      </c>
      <c r="AJ147" s="45">
        <f>(SUM(Брой_случаи!S134:S147)/Население!S$2)*100000</f>
        <v>49.19318535156885</v>
      </c>
      <c r="AK147" s="46">
        <f>((SUM(Брой_случаи!S141:S147)-SUM(Брой_случаи!S134:S140))/SUM(Брой_случаи!S134:S140)*100)</f>
        <v>131.25</v>
      </c>
      <c r="AL147" s="45">
        <f>(SUM(Брой_случаи!T134:T147)/Население!T$2)*100000</f>
        <v>19.441204243737154</v>
      </c>
      <c r="AM147" s="46">
        <f>((SUM(Брой_случаи!T141:T147)-SUM(Брой_случаи!T134:T140))/SUM(Брой_случаи!T134:T140)*100)</f>
        <v>-9.0909090909090917</v>
      </c>
      <c r="AN147" s="45">
        <f>(SUM(Брой_случаи!U134:U147)/Население!U$2)*100000</f>
        <v>25.526968971154524</v>
      </c>
      <c r="AO147" s="46">
        <f>((SUM(Брой_случаи!U141:U147)-SUM(Брой_случаи!U134:U140))/SUM(Брой_случаи!U134:U140)*100)</f>
        <v>-12</v>
      </c>
      <c r="AP147" s="45">
        <f>(SUM(Брой_случаи!V134:V147)/Население!V$2)*100000</f>
        <v>53.12367190820229</v>
      </c>
      <c r="AQ147" s="46">
        <f>((SUM(Брой_случаи!V141:V147)-SUM(Брой_случаи!V134:V140))/SUM(Брой_случаи!V134:V140)*100)</f>
        <v>-38.235294117647058</v>
      </c>
      <c r="AR147" s="45">
        <f>(SUM(Брой_случаи!W134:W147)/Население!W$2)*100000</f>
        <v>50.293156160249872</v>
      </c>
      <c r="AS147" s="46">
        <f>((SUM(Брой_случаи!W141:W147)-SUM(Брой_случаи!W134:W140))/SUM(Брой_случаи!W134:W140)*100)</f>
        <v>-27.27272727272727</v>
      </c>
      <c r="AT147" s="45">
        <f>(SUM(Брой_случаи!X134:X147)/Население!X$2)*100000</f>
        <v>71.568870927686092</v>
      </c>
      <c r="AU147" s="46">
        <f>((SUM(Брой_случаи!X141:X147)-SUM(Брой_случаи!X134:X140))/SUM(Брой_случаи!X134:X140)*100)</f>
        <v>-23.888888888888889</v>
      </c>
      <c r="AV147" s="45">
        <f>(SUM(Брой_случаи!Y134:Y147)/Население!Y$2)*100000</f>
        <v>24.250469055125144</v>
      </c>
      <c r="AW147" s="46">
        <f>((SUM(Брой_случаи!Y141:Y147)-SUM(Брой_случаи!Y134:Y140))/SUM(Брой_случаи!Y134:Y140)*100)</f>
        <v>-14.634146341463413</v>
      </c>
      <c r="AX147" s="45">
        <f>(SUM(Брой_случаи!Z134:Z147)/Население!Z$2)*100000</f>
        <v>6.311196061813658</v>
      </c>
      <c r="AY147" s="46">
        <f>((SUM(Брой_случаи!Z141:Z147)-SUM(Брой_случаи!Z134:Z140))/SUM(Брой_случаи!Z134:Z140)*100)</f>
        <v>33.333333333333329</v>
      </c>
      <c r="AZ147" s="45">
        <f>(SUM(Брой_случаи!AA134:AA147)/Население!AA$2)*100000</f>
        <v>13.314574577151303</v>
      </c>
      <c r="BA147" s="46">
        <f>((SUM(Брой_случаи!AA141:AA147)-SUM(Брой_случаи!AA134:AA140))/SUM(Брой_случаи!AA134:AA140)*100)</f>
        <v>30.76923076923077</v>
      </c>
      <c r="BB147" s="45">
        <f>(SUM(Брой_случаи!AB134:AB147)/Население!AB$2)*100000</f>
        <v>8.7076662293483178</v>
      </c>
      <c r="BC147" s="46">
        <f>((SUM(Брой_случаи!AB141:AB147)-SUM(Брой_случаи!AB134:AB140))/SUM(Брой_случаи!AB134:AB140)*100)</f>
        <v>-63.636363636363633</v>
      </c>
      <c r="BD147" s="45">
        <f>(SUM(Брой_случаи!AC134:AC147)/Население!AC$2)*100000</f>
        <v>29.829121745429752</v>
      </c>
      <c r="BE147" s="46">
        <f>((SUM(Брой_случаи!AC141:AC147)-SUM(Брой_случаи!AC134:AC140))/SUM(Брой_случаи!AC134:AC140)*100)</f>
        <v>118.18181818181819</v>
      </c>
      <c r="BF147" s="45">
        <f>(SUM(Брой_случаи!AD134:AD147)/Население!AD$2)*100000</f>
        <v>68.468447617780186</v>
      </c>
      <c r="BG147" s="46">
        <f>((SUM(Брой_случаи!AD141:AD147)-SUM(Брой_случаи!AD134:AD140))/SUM(Брой_случаи!AD134:AD140)*100)</f>
        <v>-24.257425742574256</v>
      </c>
      <c r="BH147" s="45">
        <f>(SUM(Брой_случаи!AE134:AE147)/Население!AE$2)*100000</f>
        <v>47.198568592999308</v>
      </c>
      <c r="BI147" s="46">
        <f>((SUM(Брой_случаи!AE141:AE147)-SUM(Брой_случаи!AE134:AE140))/SUM(Брой_случаи!AE134:AE140)*100)</f>
        <v>-7.7914469830111317</v>
      </c>
    </row>
    <row r="148" spans="1:61" x14ac:dyDescent="0.3">
      <c r="A148" s="74">
        <f t="shared" si="2"/>
        <v>44043</v>
      </c>
      <c r="B148" s="45">
        <f>(SUM(Брой_случаи!B135:B148)/Население!B$2)*100000</f>
        <v>104.72622516468778</v>
      </c>
      <c r="C148" s="46">
        <f>((SUM(Брой_случаи!B142:B148)-SUM(Брой_случаи!B135:B141))/SUM(Брой_случаи!B135:B141)*100)</f>
        <v>12.751677852348994</v>
      </c>
      <c r="D148" s="45">
        <f>(SUM(Брой_случаи!C135:C148)/Население!C$2)*100000</f>
        <v>24.678386864256655</v>
      </c>
      <c r="E148" s="46">
        <f>((SUM(Брой_случаи!C142:C148)-SUM(Брой_случаи!C135:C141))/SUM(Брой_случаи!C135:C141)*100)</f>
        <v>-16.363636363636363</v>
      </c>
      <c r="F148" s="45">
        <f>(SUM(Брой_случаи!D135:D148)/Население!D$2)*100000</f>
        <v>78.955489109037316</v>
      </c>
      <c r="G148" s="46">
        <f>((SUM(Брой_случаи!D142:D148)-SUM(Брой_случаи!D135:D141))/SUM(Брой_случаи!D135:D141)*100)</f>
        <v>-20.772946859903382</v>
      </c>
      <c r="H148" s="45">
        <f>(SUM(Брой_случаи!E135:E148)/Население!E$2)*100000</f>
        <v>36.548450345705341</v>
      </c>
      <c r="I148" s="46">
        <f>((SUM(Брой_случаи!E142:E148)-SUM(Брой_случаи!E135:E141))/SUM(Брой_случаи!E135:E141)*100)</f>
        <v>-55.932203389830505</v>
      </c>
      <c r="J148" s="45">
        <f>(SUM(Брой_случаи!F135:F148)/Население!F$2)*100000</f>
        <v>12.072191706404297</v>
      </c>
      <c r="K148" s="46">
        <f>((SUM(Брой_случаи!F142:F148)-SUM(Брой_случаи!F135:F141))/SUM(Брой_случаи!F135:F141)*100)</f>
        <v>-57.142857142857139</v>
      </c>
      <c r="L148" s="45">
        <f>(SUM(Брой_случаи!G135:G148)/Население!G$2)*100000</f>
        <v>11.287389477644698</v>
      </c>
      <c r="M148" s="46">
        <f>((SUM(Брой_случаи!G142:G148)-SUM(Брой_случаи!G135:G141))/SUM(Брой_случаи!G135:G141)*100)</f>
        <v>57.142857142857139</v>
      </c>
      <c r="N148" s="45">
        <f>(SUM(Брой_случаи!H135:H148)/Население!H$2)*100000</f>
        <v>74.110208446687551</v>
      </c>
      <c r="O148" s="46">
        <f>((SUM(Брой_случаи!H142:H148)-SUM(Брой_случаи!H135:H141))/SUM(Брой_случаи!H135:H141)*100)</f>
        <v>54.838709677419352</v>
      </c>
      <c r="P148" s="45">
        <f>(SUM(Брой_случаи!I135:I148)/Население!I$2)*100000</f>
        <v>123.39283739501424</v>
      </c>
      <c r="Q148" s="46">
        <f>((SUM(Брой_случаи!I142:I148)-SUM(Брой_случаи!I135:I141))/SUM(Брой_случаи!I135:I141)*100)</f>
        <v>68.35443037974683</v>
      </c>
      <c r="R148" s="45">
        <f>(SUM(Брой_случаи!J135:J148)/Население!J$2)*100000</f>
        <v>20.859143890167125</v>
      </c>
      <c r="S148" s="46">
        <f>((SUM(Брой_случаи!J142:J148)-SUM(Брой_случаи!J135:J141))/SUM(Брой_случаи!J135:J141)*100)</f>
        <v>75</v>
      </c>
      <c r="T148" s="45">
        <f>(SUM(Брой_случаи!K135:K148)/Население!K$2)*100000</f>
        <v>93.230124449386309</v>
      </c>
      <c r="U148" s="46">
        <f>((SUM(Брой_случаи!K142:K148)-SUM(Брой_случаи!K135:K141))/SUM(Брой_случаи!K135:K141)*100)</f>
        <v>-24.193548387096776</v>
      </c>
      <c r="V148" s="45">
        <f>(SUM(Брой_случаи!L135:L148)/Население!L$2)*100000</f>
        <v>4.0801005336771494</v>
      </c>
      <c r="W148" s="46">
        <f>((SUM(Брой_случаи!L142:L148)-SUM(Брой_случаи!L135:L141))/SUM(Брой_случаи!L135:L141)*100)</f>
        <v>-100</v>
      </c>
      <c r="X148" s="45">
        <f>(SUM(Брой_случаи!M135:M148)/Население!M$2)*100000</f>
        <v>7.0865583735561142</v>
      </c>
      <c r="Y148" s="46">
        <f>((SUM(Брой_случаи!M142:M148)-SUM(Брой_случаи!M135:M141))/SUM(Брой_случаи!M135:M141)*100)</f>
        <v>250</v>
      </c>
      <c r="Z148" s="45">
        <f>(SUM(Брой_случаи!N135:N148)/Население!N$2)*100000</f>
        <v>33.626610121214036</v>
      </c>
      <c r="AA148" s="46">
        <f>((SUM(Брой_случаи!N142:N148)-SUM(Брой_случаи!N135:N141))/SUM(Брой_случаи!N135:N141)*100)</f>
        <v>17.948717948717949</v>
      </c>
      <c r="AB148" s="45">
        <f>(SUM(Брой_случаи!O135:O148)/Население!O$2)*100000</f>
        <v>36.915848645020553</v>
      </c>
      <c r="AC148" s="46">
        <f>((SUM(Брой_случаи!O142:O148)-SUM(Брой_случаи!O135:O141))/SUM(Брой_случаи!O135:O141)*100)</f>
        <v>44.444444444444443</v>
      </c>
      <c r="AD148" s="45">
        <f>(SUM(Брой_случаи!P135:P148)/Население!P$2)*100000</f>
        <v>12.272275237510845</v>
      </c>
      <c r="AE148" s="46">
        <f>((SUM(Брой_случаи!P142:P148)-SUM(Брой_случаи!P135:P141))/SUM(Брой_случаи!P135:P141)*100)</f>
        <v>23.076923076923077</v>
      </c>
      <c r="AF148" s="45">
        <f>(SUM(Брой_случаи!Q135:Q148)/Население!Q$2)*100000</f>
        <v>50.839755789208468</v>
      </c>
      <c r="AG148" s="46">
        <f>((SUM(Брой_случаи!Q142:Q148)-SUM(Брой_случаи!Q135:Q141))/SUM(Брой_случаи!Q135:Q141)*100)</f>
        <v>-23.4375</v>
      </c>
      <c r="AH148" s="45">
        <f>(SUM(Брой_случаи!R135:R148)/Население!R$2)*100000</f>
        <v>13.539250286580799</v>
      </c>
      <c r="AI148" s="46">
        <f>((SUM(Брой_случаи!R142:R148)-SUM(Брой_случаи!R135:R141))/SUM(Брой_случаи!R135:R141)*100)</f>
        <v>14.285714285714285</v>
      </c>
      <c r="AJ148" s="45">
        <f>(SUM(Брой_случаи!S135:S148)/Население!S$2)*100000</f>
        <v>52.905878585649511</v>
      </c>
      <c r="AK148" s="46">
        <f>((SUM(Брой_случаи!S142:S148)-SUM(Брой_случаи!S135:S141))/SUM(Брой_случаи!S135:S141)*100)</f>
        <v>108.10810810810811</v>
      </c>
      <c r="AL148" s="45">
        <f>(SUM(Брой_случаи!T135:T148)/Население!T$2)*100000</f>
        <v>19.441204243737154</v>
      </c>
      <c r="AM148" s="46">
        <f>((SUM(Брой_случаи!T142:T148)-SUM(Брой_случаи!T135:T141))/SUM(Брой_случаи!T135:T141)*100)</f>
        <v>-9.0909090909090917</v>
      </c>
      <c r="AN148" s="45">
        <f>(SUM(Брой_случаи!U135:U148)/Население!U$2)*100000</f>
        <v>25.526968971154524</v>
      </c>
      <c r="AO148" s="46">
        <f>((SUM(Брой_случаи!U142:U148)-SUM(Брой_случаи!U135:U141))/SUM(Брой_случаи!U135:U141)*100)</f>
        <v>-4.1666666666666661</v>
      </c>
      <c r="AP148" s="45">
        <f>(SUM(Брой_случаи!V135:V148)/Население!V$2)*100000</f>
        <v>51.191902020631296</v>
      </c>
      <c r="AQ148" s="46">
        <f>((SUM(Брой_случаи!V142:V148)-SUM(Брой_случаи!V135:V141))/SUM(Брой_случаи!V135:V141)*100)</f>
        <v>-56.756756756756758</v>
      </c>
      <c r="AR148" s="45">
        <f>(SUM(Брой_случаи!W135:W148)/Население!W$2)*100000</f>
        <v>48.087315977782779</v>
      </c>
      <c r="AS148" s="46">
        <f>((SUM(Брой_случаи!W142:W148)-SUM(Брой_случаи!W135:W141))/SUM(Брой_случаи!W135:W141)*100)</f>
        <v>-34.848484848484851</v>
      </c>
      <c r="AT148" s="45">
        <f>(SUM(Брой_случаи!X135:X148)/Население!X$2)*100000</f>
        <v>68.257587730190636</v>
      </c>
      <c r="AU148" s="46">
        <f>((SUM(Брой_случаи!X142:X148)-SUM(Брой_случаи!X135:X141))/SUM(Брой_случаи!X135:X141)*100)</f>
        <v>-17.871485943775099</v>
      </c>
      <c r="AV148" s="45">
        <f>(SUM(Брой_случаи!Y135:Y148)/Население!Y$2)*100000</f>
        <v>23.931383935978761</v>
      </c>
      <c r="AW148" s="46">
        <f>((SUM(Брой_случаи!Y142:Y148)-SUM(Брой_случаи!Y135:Y141))/SUM(Брой_случаи!Y135:Y141)*100)</f>
        <v>-21.428571428571427</v>
      </c>
      <c r="AX148" s="45">
        <f>(SUM(Брой_случаи!Z135:Z148)/Население!Z$2)*100000</f>
        <v>5.409596624411706</v>
      </c>
      <c r="AY148" s="46">
        <f>((SUM(Брой_случаи!Z142:Z148)-SUM(Брой_случаи!Z135:Z141))/SUM(Брой_случаи!Z135:Z141)*100)</f>
        <v>100</v>
      </c>
      <c r="AZ148" s="45">
        <f>(SUM(Брой_случаи!AA135:AA148)/Население!AA$2)*100000</f>
        <v>15.089851187438143</v>
      </c>
      <c r="BA148" s="46">
        <f>((SUM(Брой_случаи!AA142:AA148)-SUM(Брой_случаи!AA135:AA141))/SUM(Брой_случаи!AA135:AA141)*100)</f>
        <v>0</v>
      </c>
      <c r="BB148" s="45">
        <f>(SUM(Брой_случаи!AB135:AB148)/Население!AB$2)*100000</f>
        <v>8.7076662293483178</v>
      </c>
      <c r="BC148" s="46">
        <f>((SUM(Брой_случаи!AB142:AB148)-SUM(Брой_случаи!AB135:AB141))/SUM(Брой_случаи!AB135:AB141)*100)</f>
        <v>-63.636363636363633</v>
      </c>
      <c r="BD148" s="45">
        <f>(SUM(Брой_случаи!AC135:AC148)/Население!AC$2)*100000</f>
        <v>31.533642988025736</v>
      </c>
      <c r="BE148" s="46">
        <f>((SUM(Брой_случаи!AC142:AC148)-SUM(Брой_случаи!AC135:AC141))/SUM(Брой_случаи!AC135:AC141)*100)</f>
        <v>-15</v>
      </c>
      <c r="BF148" s="45">
        <f>(SUM(Брой_случаи!AD135:AD148)/Население!AD$2)*100000</f>
        <v>65.318256131140544</v>
      </c>
      <c r="BG148" s="46">
        <f>((SUM(Брой_случаи!AD142:AD148)-SUM(Брой_случаи!AD135:AD141))/SUM(Брой_случаи!AD135:AD141)*100)</f>
        <v>-19.858156028368796</v>
      </c>
      <c r="BH148" s="45">
        <f>(SUM(Брой_случаи!AE135:AE148)/Население!AE$2)*100000</f>
        <v>47.169797749602168</v>
      </c>
      <c r="BI148" s="46">
        <f>((SUM(Брой_случаи!AE142:AE148)-SUM(Брой_случаи!AE135:AE141))/SUM(Брой_случаи!AE135:AE141)*100)</f>
        <v>-8.1334113516676432</v>
      </c>
    </row>
    <row r="149" spans="1:61" x14ac:dyDescent="0.3">
      <c r="A149" s="74">
        <f t="shared" si="2"/>
        <v>44044</v>
      </c>
      <c r="B149" s="45">
        <f>(SUM(Брой_случаи!B136:B149)/Население!B$2)*100000</f>
        <v>118.93199072330472</v>
      </c>
      <c r="C149" s="46">
        <f>((SUM(Брой_случаи!B143:B149)-SUM(Брой_случаи!B136:B142))/SUM(Брой_случаи!B136:B142)*100)</f>
        <v>20.858895705521473</v>
      </c>
      <c r="D149" s="45">
        <f>(SUM(Брой_случаи!C136:C149)/Население!C$2)*100000</f>
        <v>26.633110576276984</v>
      </c>
      <c r="E149" s="46">
        <f>((SUM(Брой_случаи!C143:C149)-SUM(Брой_случаи!C136:C142))/SUM(Брой_случаи!C136:C142)*100)</f>
        <v>-26.984126984126984</v>
      </c>
      <c r="F149" s="45">
        <f>(SUM(Брой_случаи!D136:D149)/Население!D$2)*100000</f>
        <v>77.25294486948934</v>
      </c>
      <c r="G149" s="46">
        <f>((SUM(Брой_случаи!D143:D149)-SUM(Брой_случаи!D136:D142))/SUM(Брой_случаи!D136:D142)*100)</f>
        <v>-12.886597938144329</v>
      </c>
      <c r="H149" s="45">
        <f>(SUM(Брой_случаи!E136:E149)/Население!E$2)*100000</f>
        <v>30.528705582883287</v>
      </c>
      <c r="I149" s="46">
        <f>((SUM(Брой_случаи!E143:E149)-SUM(Брой_случаи!E136:E142))/SUM(Брой_случаи!E136:E142)*100)</f>
        <v>-66.037735849056602</v>
      </c>
      <c r="J149" s="45">
        <f>(SUM(Брой_случаи!F136:F149)/Население!F$2)*100000</f>
        <v>12.072191706404297</v>
      </c>
      <c r="K149" s="46">
        <f>((SUM(Брой_случаи!F143:F149)-SUM(Брой_случаи!F136:F142))/SUM(Брой_случаи!F136:F142)*100)</f>
        <v>-57.142857142857139</v>
      </c>
      <c r="L149" s="45">
        <f>(SUM(Брой_случаи!G136:G149)/Население!G$2)*100000</f>
        <v>11.914466670847181</v>
      </c>
      <c r="M149" s="46">
        <f>((SUM(Брой_случаи!G143:G149)-SUM(Брой_случаи!G136:G142))/SUM(Брой_случаи!G136:G142)*100)</f>
        <v>433.33333333333331</v>
      </c>
      <c r="N149" s="45">
        <f>(SUM(Брой_случаи!H136:H149)/Население!H$2)*100000</f>
        <v>83.491247490572064</v>
      </c>
      <c r="O149" s="46">
        <f>((SUM(Брой_случаи!H143:H149)-SUM(Брой_случаи!H136:H142))/SUM(Брой_случаи!H136:H142)*100)</f>
        <v>28.205128205128204</v>
      </c>
      <c r="P149" s="45">
        <f>(SUM(Брой_случаи!I136:I149)/Население!I$2)*100000</f>
        <v>121.64671233753761</v>
      </c>
      <c r="Q149" s="46">
        <f>((SUM(Брой_случаи!I143:I149)-SUM(Брой_случаи!I136:I142))/SUM(Брой_случаи!I136:I142)*100)</f>
        <v>37.5</v>
      </c>
      <c r="R149" s="45">
        <f>(SUM(Брой_случаи!J136:J149)/Население!J$2)*100000</f>
        <v>23.387524967763142</v>
      </c>
      <c r="S149" s="46">
        <f>((SUM(Брой_случаи!J143:J149)-SUM(Брой_случаи!J136:J142))/SUM(Брой_случаи!J136:J142)*100)</f>
        <v>-5.2631578947368416</v>
      </c>
      <c r="T149" s="45">
        <f>(SUM(Брой_случаи!K136:K149)/Население!K$2)*100000</f>
        <v>89.808835478766625</v>
      </c>
      <c r="U149" s="46">
        <f>((SUM(Брой_случаи!K143:K149)-SUM(Брой_случаи!K136:K142))/SUM(Брой_случаи!K136:K142)*100)</f>
        <v>-18.96551724137931</v>
      </c>
      <c r="V149" s="45">
        <f>(SUM(Брой_случаи!L136:L149)/Население!L$2)*100000</f>
        <v>4.8961206404125797</v>
      </c>
      <c r="W149" s="46">
        <f>((SUM(Брой_случаи!L143:L149)-SUM(Брой_случаи!L136:L142))/SUM(Брой_случаи!L136:L142)*100)</f>
        <v>-50</v>
      </c>
      <c r="X149" s="45">
        <f>(SUM(Брой_случаи!M136:M149)/Население!M$2)*100000</f>
        <v>7.0865583735561142</v>
      </c>
      <c r="Y149" s="46">
        <f>((SUM(Брой_случаи!M143:M149)-SUM(Брой_случаи!M136:M142))/SUM(Брой_случаи!M136:M142)*100)</f>
        <v>25</v>
      </c>
      <c r="Z149" s="45">
        <f>(SUM(Брой_случаи!N136:N149)/Население!N$2)*100000</f>
        <v>33.231002943317407</v>
      </c>
      <c r="AA149" s="46">
        <f>((SUM(Брой_случаи!N143:N149)-SUM(Брой_случаи!N136:N142))/SUM(Брой_случаи!N136:N142)*100)</f>
        <v>-17.391304347826086</v>
      </c>
      <c r="AB149" s="45">
        <f>(SUM(Брой_случаи!O136:O149)/Население!O$2)*100000</f>
        <v>37.754845205134664</v>
      </c>
      <c r="AC149" s="46">
        <f>((SUM(Брой_случаи!O143:O149)-SUM(Брой_случаи!O136:O142))/SUM(Брой_случаи!O136:O142)*100)</f>
        <v>64.705882352941174</v>
      </c>
      <c r="AD149" s="45">
        <f>(SUM(Брой_случаи!P136:P149)/Население!P$2)*100000</f>
        <v>11.425911428027337</v>
      </c>
      <c r="AE149" s="46">
        <f>((SUM(Брой_случаи!P143:P149)-SUM(Брой_случаи!P136:P142))/SUM(Брой_случаи!P136:P142)*100)</f>
        <v>25</v>
      </c>
      <c r="AF149" s="45">
        <f>(SUM(Брой_случаи!Q136:Q149)/Население!Q$2)*100000</f>
        <v>48.740178853960927</v>
      </c>
      <c r="AG149" s="46">
        <f>((SUM(Брой_случаи!Q143:Q149)-SUM(Брой_случаи!Q136:Q142))/SUM(Брой_случаи!Q136:Q142)*100)</f>
        <v>-31.606217616580313</v>
      </c>
      <c r="AH149" s="45">
        <f>(SUM(Брой_случаи!R136:R149)/Население!R$2)*100000</f>
        <v>11.734016915036692</v>
      </c>
      <c r="AI149" s="46">
        <f>((SUM(Брой_случаи!R143:R149)-SUM(Брой_случаи!R136:R142))/SUM(Брой_случаи!R136:R142)*100)</f>
        <v>16.666666666666664</v>
      </c>
      <c r="AJ149" s="45">
        <f>(SUM(Брой_случаи!S136:S149)/Население!S$2)*100000</f>
        <v>64.508044942151599</v>
      </c>
      <c r="AK149" s="46">
        <f>((SUM(Брой_случаи!S143:S149)-SUM(Брой_случаи!S136:S142))/SUM(Брой_случаи!S136:S142)*100)</f>
        <v>123.25581395348837</v>
      </c>
      <c r="AL149" s="45">
        <f>(SUM(Брой_случаи!T136:T149)/Население!T$2)*100000</f>
        <v>22.218519135699605</v>
      </c>
      <c r="AM149" s="46">
        <f>((SUM(Брой_случаи!T143:T149)-SUM(Брой_случаи!T136:T142))/SUM(Брой_случаи!T136:T142)*100)</f>
        <v>66.666666666666657</v>
      </c>
      <c r="AN149" s="45">
        <f>(SUM(Брой_случаи!U136:U149)/Население!U$2)*100000</f>
        <v>22.811333974223192</v>
      </c>
      <c r="AO149" s="46">
        <f>((SUM(Брой_случаи!U143:U149)-SUM(Брой_случаи!U136:U142))/SUM(Брой_случаи!U136:U142)*100)</f>
        <v>33.333333333333329</v>
      </c>
      <c r="AP149" s="45">
        <f>(SUM(Брой_случаи!V136:V149)/Население!V$2)*100000</f>
        <v>53.12367190820229</v>
      </c>
      <c r="AQ149" s="46">
        <f>((SUM(Брой_случаи!V143:V149)-SUM(Брой_случаи!V136:V142))/SUM(Брой_случаи!V136:V142)*100)</f>
        <v>-28.125</v>
      </c>
      <c r="AR149" s="45">
        <f>(SUM(Брой_случаи!W136:W149)/Население!W$2)*100000</f>
        <v>45.88147579531568</v>
      </c>
      <c r="AS149" s="46">
        <f>((SUM(Брой_случаи!W143:W149)-SUM(Брой_случаи!W136:W142))/SUM(Брой_случаи!W136:W142)*100)</f>
        <v>-26.666666666666668</v>
      </c>
      <c r="AT149" s="45">
        <f>(SUM(Брой_случаи!X136:X149)/Население!X$2)*100000</f>
        <v>63.516432242867566</v>
      </c>
      <c r="AU149" s="46">
        <f>((SUM(Брой_случаи!X143:X149)-SUM(Брой_случаи!X136:X142))/SUM(Брой_случаи!X136:X142)*100)</f>
        <v>-16.919739696312362</v>
      </c>
      <c r="AV149" s="45">
        <f>(SUM(Брой_случаи!Y136:Y149)/Население!Y$2)*100000</f>
        <v>22.655043459393227</v>
      </c>
      <c r="AW149" s="46">
        <f>((SUM(Брой_случаи!Y143:Y149)-SUM(Брой_случаи!Y136:Y142))/SUM(Брой_случаи!Y136:Y142)*100)</f>
        <v>-30.952380952380953</v>
      </c>
      <c r="AX149" s="45">
        <f>(SUM(Брой_случаи!Z136:Z149)/Население!Z$2)*100000</f>
        <v>4.5079971870097557</v>
      </c>
      <c r="AY149" s="46">
        <f>((SUM(Брой_случаи!Z143:Z149)-SUM(Брой_случаи!Z136:Z142))/SUM(Брой_случаи!Z136:Z142)*100)</f>
        <v>300</v>
      </c>
      <c r="AZ149" s="45">
        <f>(SUM(Брой_случаи!AA136:AA149)/Население!AA$2)*100000</f>
        <v>14.202212882294722</v>
      </c>
      <c r="BA149" s="46">
        <f>((SUM(Брой_случаи!AA143:AA149)-SUM(Брой_случаи!AA136:AA142))/SUM(Брой_случаи!AA136:AA142)*100)</f>
        <v>46.153846153846153</v>
      </c>
      <c r="BB149" s="45">
        <f>(SUM(Брой_случаи!AB136:AB149)/Население!AB$2)*100000</f>
        <v>8.1271551473917647</v>
      </c>
      <c r="BC149" s="46">
        <f>((SUM(Брой_случаи!AB143:AB149)-SUM(Брой_случаи!AB136:AB142))/SUM(Брой_случаи!AB136:AB142)*100)</f>
        <v>-44.444444444444443</v>
      </c>
      <c r="BD149" s="45">
        <f>(SUM(Брой_случаи!AC136:AC149)/Население!AC$2)*100000</f>
        <v>34.090424851919721</v>
      </c>
      <c r="BE149" s="46">
        <f>((SUM(Брой_случаи!AC143:AC149)-SUM(Брой_случаи!AC136:AC142))/SUM(Брой_случаи!AC136:AC142)*100)</f>
        <v>-51.851851851851848</v>
      </c>
      <c r="BF149" s="45">
        <f>(SUM(Брой_случаи!AD136:AD149)/Население!AD$2)*100000</f>
        <v>60.946561823150823</v>
      </c>
      <c r="BG149" s="46">
        <f>((SUM(Брой_случаи!AD143:AD149)-SUM(Брой_случаи!AD136:AD142))/SUM(Брой_случаи!AD136:AD142)*100)</f>
        <v>-18.042226487523994</v>
      </c>
      <c r="BH149" s="45">
        <f>(SUM(Брой_случаи!AE136:AE149)/Население!AE$2)*100000</f>
        <v>46.767005942042282</v>
      </c>
      <c r="BI149" s="46">
        <f>((SUM(Брой_случаи!AE143:AE149)-SUM(Брой_случаи!AE136:AE142))/SUM(Брой_случаи!AE136:AE142)*100)</f>
        <v>-6.9477434679334911</v>
      </c>
    </row>
    <row r="150" spans="1:61" x14ac:dyDescent="0.3">
      <c r="A150" s="74">
        <f t="shared" si="2"/>
        <v>44045</v>
      </c>
      <c r="B150" s="45">
        <f>(SUM(Брой_случаи!B137:B150)/Население!B$2)*100000</f>
        <v>113.31575782803755</v>
      </c>
      <c r="C150" s="46">
        <f>((SUM(Брой_случаи!B144:B150)-SUM(Брой_случаи!B137:B143))/SUM(Брой_случаи!B137:B143)*100)</f>
        <v>28.666666666666668</v>
      </c>
      <c r="D150" s="45">
        <f>(SUM(Брой_случаи!C137:C150)/Население!C$2)*100000</f>
        <v>22.234982224231242</v>
      </c>
      <c r="E150" s="46">
        <f>((SUM(Брой_случаи!C144:C150)-SUM(Брой_случаи!C137:C143))/SUM(Брой_случаи!C137:C143)*100)</f>
        <v>-10.416666666666668</v>
      </c>
      <c r="F150" s="45">
        <f>(SUM(Брой_случаи!D137:D150)/Население!D$2)*100000</f>
        <v>80.4452153186418</v>
      </c>
      <c r="G150" s="46">
        <f>((SUM(Брой_случаи!D144:D150)-SUM(Брой_случаи!D137:D143))/SUM(Брой_случаи!D137:D143)*100)</f>
        <v>-7.1428571428571423</v>
      </c>
      <c r="H150" s="45">
        <f>(SUM(Брой_случаи!E137:E150)/Население!E$2)*100000</f>
        <v>24.93894258883423</v>
      </c>
      <c r="I150" s="46">
        <f>((SUM(Брой_случаи!E144:E150)-SUM(Брой_случаи!E137:E143))/SUM(Брой_случаи!E137:E143)*100)</f>
        <v>-47.368421052631575</v>
      </c>
      <c r="J150" s="45">
        <f>(SUM(Брой_случаи!F137:F150)/Население!F$2)*100000</f>
        <v>9.6577533651234369</v>
      </c>
      <c r="K150" s="46">
        <f>((SUM(Брой_случаи!F144:F150)-SUM(Брой_случаи!F137:F143))/SUM(Брой_случаи!F137:F143)*100)</f>
        <v>-40</v>
      </c>
      <c r="L150" s="45">
        <f>(SUM(Брой_случаи!G137:G150)/Население!G$2)*100000</f>
        <v>11.914466670847181</v>
      </c>
      <c r="M150" s="46">
        <f>((SUM(Брой_случаи!G144:G150)-SUM(Брой_случаи!G137:G143))/SUM(Брой_случаи!G137:G143)*100)</f>
        <v>180</v>
      </c>
      <c r="N150" s="45">
        <f>(SUM(Брой_случаи!H137:H150)/Население!H$2)*100000</f>
        <v>84.429351394960506</v>
      </c>
      <c r="O150" s="46">
        <f>((SUM(Брой_случаи!H144:H150)-SUM(Брой_случаи!H137:H143))/SUM(Брой_случаи!H137:H143)*100)</f>
        <v>-4.3478260869565215</v>
      </c>
      <c r="P150" s="45">
        <f>(SUM(Брой_случаи!I137:I150)/Население!I$2)*100000</f>
        <v>127.46712919579301</v>
      </c>
      <c r="Q150" s="46">
        <f>((SUM(Брой_случаи!I144:I150)-SUM(Брой_случаи!I137:I143))/SUM(Брой_случаи!I137:I143)*100)</f>
        <v>38.04347826086957</v>
      </c>
      <c r="R150" s="45">
        <f>(SUM(Брой_случаи!J137:J150)/Население!J$2)*100000</f>
        <v>23.387524967763142</v>
      </c>
      <c r="S150" s="46">
        <f>((SUM(Брой_случаи!J144:J150)-SUM(Брой_случаи!J137:J143))/SUM(Брой_случаи!J137:J143)*100)</f>
        <v>-5.2631578947368416</v>
      </c>
      <c r="T150" s="45">
        <f>(SUM(Брой_случаи!K137:K150)/Население!K$2)*100000</f>
        <v>88.953513236111704</v>
      </c>
      <c r="U150" s="46">
        <f>((SUM(Брой_случаи!K144:K150)-SUM(Брой_случаи!K137:K143))/SUM(Брой_случаи!K137:K143)*100)</f>
        <v>-17.543859649122805</v>
      </c>
      <c r="V150" s="45">
        <f>(SUM(Брой_случаи!L137:L150)/Население!L$2)*100000</f>
        <v>2.4480603202062898</v>
      </c>
      <c r="W150" s="46">
        <f>((SUM(Брой_случаи!L144:L150)-SUM(Брой_случаи!L137:L143))/SUM(Брой_случаи!L137:L143)*100)</f>
        <v>100</v>
      </c>
      <c r="X150" s="45">
        <f>(SUM(Брой_случаи!M137:M150)/Население!M$2)*100000</f>
        <v>10.236139872914386</v>
      </c>
      <c r="Y150" s="46">
        <f>((SUM(Брой_случаи!M144:M150)-SUM(Брой_случаи!M137:M143))/SUM(Брой_случаи!M137:M143)*100)</f>
        <v>60</v>
      </c>
      <c r="Z150" s="45">
        <f>(SUM(Брой_случаи!N137:N150)/Население!N$2)*100000</f>
        <v>34.813431654903944</v>
      </c>
      <c r="AA150" s="46">
        <f>((SUM(Брой_случаи!N144:N150)-SUM(Брой_случаи!N137:N143))/SUM(Брой_случаи!N137:N143)*100)</f>
        <v>-16.666666666666664</v>
      </c>
      <c r="AB150" s="45">
        <f>(SUM(Брой_случаи!O137:O150)/Население!O$2)*100000</f>
        <v>40.27183488547697</v>
      </c>
      <c r="AC150" s="46">
        <f>((SUM(Брой_случаи!O144:O150)-SUM(Брой_случаи!O137:O143))/SUM(Брой_случаи!O137:O143)*100)</f>
        <v>66.666666666666657</v>
      </c>
      <c r="AD150" s="45">
        <f>(SUM(Брой_случаи!P137:P150)/Население!P$2)*100000</f>
        <v>11.425911428027337</v>
      </c>
      <c r="AE150" s="46">
        <f>((SUM(Брой_случаи!P144:P150)-SUM(Брой_случаи!P137:P143))/SUM(Брой_случаи!P137:P143)*100)</f>
        <v>137.5</v>
      </c>
      <c r="AF150" s="45">
        <f>(SUM(Брой_случаи!Q137:Q150)/Население!Q$2)*100000</f>
        <v>48.890148635050039</v>
      </c>
      <c r="AG150" s="46">
        <f>((SUM(Брой_случаи!Q144:Q150)-SUM(Брой_случаи!Q137:Q143))/SUM(Брой_случаи!Q137:Q143)*100)</f>
        <v>-25.668449197860966</v>
      </c>
      <c r="AH150" s="45">
        <f>(SUM(Брой_случаи!R137:R150)/Население!R$2)*100000</f>
        <v>11.734016915036692</v>
      </c>
      <c r="AI150" s="46">
        <f>((SUM(Брой_случаи!R144:R150)-SUM(Брой_случаи!R137:R143))/SUM(Брой_случаи!R137:R143)*100)</f>
        <v>16.666666666666664</v>
      </c>
      <c r="AJ150" s="45">
        <f>(SUM(Брой_случаи!S137:S150)/Население!S$2)*100000</f>
        <v>64.043958287891513</v>
      </c>
      <c r="AK150" s="46">
        <f>((SUM(Брой_случаи!S144:S150)-SUM(Брой_случаи!S137:S143))/SUM(Брой_случаи!S137:S143)*100)</f>
        <v>87.5</v>
      </c>
      <c r="AL150" s="45">
        <f>(SUM(Брой_случаи!T137:T150)/Население!T$2)*100000</f>
        <v>24.070062397007906</v>
      </c>
      <c r="AM150" s="46">
        <f>((SUM(Брой_случаи!T144:T150)-SUM(Брой_случаи!T137:T143))/SUM(Брой_случаи!T137:T143)*100)</f>
        <v>16.666666666666664</v>
      </c>
      <c r="AN150" s="45">
        <f>(SUM(Брой_случаи!U137:U150)/Население!U$2)*100000</f>
        <v>22.268206974836925</v>
      </c>
      <c r="AO150" s="46">
        <f>((SUM(Брой_случаи!U144:U150)-SUM(Брой_случаи!U137:U143))/SUM(Брой_случаи!U137:U143)*100)</f>
        <v>41.17647058823529</v>
      </c>
      <c r="AP150" s="45">
        <f>(SUM(Брой_случаи!V137:V150)/Население!V$2)*100000</f>
        <v>55.055441795773284</v>
      </c>
      <c r="AQ150" s="46">
        <f>((SUM(Брой_случаи!V144:V150)-SUM(Брой_случаи!V137:V143))/SUM(Брой_случаи!V137:V143)*100)</f>
        <v>-27.27272727272727</v>
      </c>
      <c r="AR150" s="45">
        <f>(SUM(Брой_случаи!W137:W150)/Население!W$2)*100000</f>
        <v>41.469795430381481</v>
      </c>
      <c r="AS150" s="46">
        <f>((SUM(Брой_случаи!W144:W150)-SUM(Брой_случаи!W137:W143))/SUM(Брой_случаи!W137:W143)*100)</f>
        <v>-12</v>
      </c>
      <c r="AT150" s="45">
        <f>(SUM(Брой_случаи!X137:X150)/Население!X$2)*100000</f>
        <v>61.559764898892979</v>
      </c>
      <c r="AU150" s="46">
        <f>((SUM(Брой_случаи!X144:X150)-SUM(Брой_случаи!X137:X143))/SUM(Брой_случаи!X137:X143)*100)</f>
        <v>-35.742971887550198</v>
      </c>
      <c r="AV150" s="45">
        <f>(SUM(Брой_случаи!Y137:Y150)/Население!Y$2)*100000</f>
        <v>23.293213697685992</v>
      </c>
      <c r="AW150" s="46">
        <f>((SUM(Брой_случаи!Y144:Y150)-SUM(Брой_случаи!Y137:Y143))/SUM(Брой_случаи!Y137:Y143)*100)</f>
        <v>-21.951219512195124</v>
      </c>
      <c r="AX150" s="45">
        <f>(SUM(Брой_случаи!Z137:Z150)/Население!Z$2)*100000</f>
        <v>4.5079971870097557</v>
      </c>
      <c r="AY150" s="46">
        <f>((SUM(Брой_случаи!Z144:Z150)-SUM(Брой_случаи!Z137:Z143))/SUM(Брой_случаи!Z137:Z143)*100)</f>
        <v>300</v>
      </c>
      <c r="AZ150" s="45">
        <f>(SUM(Брой_случаи!AA137:AA150)/Население!AA$2)*100000</f>
        <v>14.202212882294722</v>
      </c>
      <c r="BA150" s="46">
        <f>((SUM(Брой_случаи!AA144:AA150)-SUM(Брой_случаи!AA137:AA143))/SUM(Брой_случаи!AA137:AA143)*100)</f>
        <v>28.571428571428569</v>
      </c>
      <c r="BB150" s="45">
        <f>(SUM(Брой_случаи!AB137:AB150)/Население!AB$2)*100000</f>
        <v>7.5466440654352089</v>
      </c>
      <c r="BC150" s="46">
        <f>((SUM(Брой_случаи!AB144:AB150)-SUM(Брой_случаи!AB137:AB143))/SUM(Брой_случаи!AB137:AB143)*100)</f>
        <v>-14.285714285714285</v>
      </c>
      <c r="BD150" s="45">
        <f>(SUM(Брой_случаи!AC137:AC150)/Население!AC$2)*100000</f>
        <v>33.238164230621727</v>
      </c>
      <c r="BE150" s="46">
        <f>((SUM(Брой_случаи!AC144:AC150)-SUM(Брой_случаи!AC137:AC143))/SUM(Брой_случаи!AC137:AC143)*100)</f>
        <v>-55.555555555555557</v>
      </c>
      <c r="BF150" s="45">
        <f>(SUM(Брой_случаи!AD137:AD150)/Население!AD$2)*100000</f>
        <v>58.632135424803323</v>
      </c>
      <c r="BG150" s="46">
        <f>((SUM(Брой_случаи!AD144:AD150)-SUM(Брой_случаи!AD137:AD143))/SUM(Брой_случаи!AD137:AD143)*100)</f>
        <v>-33.576642335766422</v>
      </c>
      <c r="BH150" s="45">
        <f>(SUM(Брой_случаи!AE137:AE150)/Население!AE$2)*100000</f>
        <v>46.047734857113923</v>
      </c>
      <c r="BI150" s="46">
        <f>((SUM(Брой_случаи!AE144:AE150)-SUM(Брой_случаи!AE137:AE143))/SUM(Брой_случаи!AE137:AE143)*100)</f>
        <v>-9.1234347048300535</v>
      </c>
    </row>
    <row r="151" spans="1:61" x14ac:dyDescent="0.3">
      <c r="A151" s="74">
        <f t="shared" si="2"/>
        <v>44046</v>
      </c>
      <c r="B151" s="45">
        <f>(SUM(Брой_случаи!B138:B151)/Население!B$2)*100000</f>
        <v>110.67282470085301</v>
      </c>
      <c r="C151" s="46">
        <f>((SUM(Брой_случаи!B145:B151)-SUM(Брой_случаи!B138:B144))/SUM(Брой_случаи!B138:B144)*100)</f>
        <v>8.0745341614906838</v>
      </c>
      <c r="D151" s="45">
        <f>(SUM(Брой_случаи!C138:C151)/Население!C$2)*100000</f>
        <v>22.234982224231242</v>
      </c>
      <c r="E151" s="46">
        <f>((SUM(Брой_случаи!C145:C151)-SUM(Брой_случаи!C138:C144))/SUM(Брой_случаи!C138:C144)*100)</f>
        <v>-25</v>
      </c>
      <c r="F151" s="45">
        <f>(SUM(Брой_случаи!D138:D151)/Население!D$2)*100000</f>
        <v>93.001479085308105</v>
      </c>
      <c r="G151" s="46">
        <f>((SUM(Брой_случаи!D145:D151)-SUM(Брой_случаи!D138:D144))/SUM(Брой_случаи!D138:D144)*100)</f>
        <v>11.111111111111111</v>
      </c>
      <c r="H151" s="45">
        <f>(SUM(Брой_случаи!E138:E151)/Население!E$2)*100000</f>
        <v>24.93894258883423</v>
      </c>
      <c r="I151" s="46">
        <f>((SUM(Брой_случаи!E145:E151)-SUM(Брой_случаи!E138:E144))/SUM(Брой_случаи!E138:E144)*100)</f>
        <v>-47.368421052631575</v>
      </c>
      <c r="J151" s="45">
        <f>(SUM(Брой_случаи!F138:F151)/Население!F$2)*100000</f>
        <v>12.072191706404297</v>
      </c>
      <c r="K151" s="46">
        <f>((SUM(Брой_случаи!F145:F151)-SUM(Брой_случаи!F138:F144))/SUM(Брой_случаи!F138:F144)*100)</f>
        <v>50</v>
      </c>
      <c r="L151" s="45">
        <f>(SUM(Брой_случаи!G138:G151)/Население!G$2)*100000</f>
        <v>12.541543864049665</v>
      </c>
      <c r="M151" s="46">
        <f>((SUM(Брой_случаи!G145:G151)-SUM(Брой_случаи!G138:G144))/SUM(Брой_случаи!G138:G144)*100)</f>
        <v>300</v>
      </c>
      <c r="N151" s="45">
        <f>(SUM(Брой_случаи!H138:H151)/Население!H$2)*100000</f>
        <v>84.429351394960506</v>
      </c>
      <c r="O151" s="46">
        <f>((SUM(Брой_случаи!H145:H151)-SUM(Брой_случаи!H138:H144))/SUM(Брой_случаи!H138:H144)*100)</f>
        <v>-26.923076923076923</v>
      </c>
      <c r="P151" s="45">
        <f>(SUM(Брой_случаи!I138:I151)/Население!I$2)*100000</f>
        <v>135.03367111152502</v>
      </c>
      <c r="Q151" s="46">
        <f>((SUM(Брой_случаи!I145:I151)-SUM(Брой_случаи!I138:I144))/SUM(Брой_случаи!I138:I144)*100)</f>
        <v>41.666666666666671</v>
      </c>
      <c r="R151" s="45">
        <f>(SUM(Брой_случаи!J138:J151)/Население!J$2)*100000</f>
        <v>23.387524967763142</v>
      </c>
      <c r="S151" s="46">
        <f>((SUM(Брой_случаи!J145:J151)-SUM(Брой_случаи!J138:J144))/SUM(Брой_случаи!J138:J144)*100)</f>
        <v>-15</v>
      </c>
      <c r="T151" s="45">
        <f>(SUM(Брой_случаи!K138:K151)/Население!K$2)*100000</f>
        <v>88.098190993456782</v>
      </c>
      <c r="U151" s="46">
        <f>((SUM(Брой_случаи!K145:K151)-SUM(Брой_случаи!K138:K144))/SUM(Брой_случаи!K138:K144)*100)</f>
        <v>-5.6603773584905666</v>
      </c>
      <c r="V151" s="45">
        <f>(SUM(Брой_случаи!L138:L151)/Население!L$2)*100000</f>
        <v>2.4480603202062898</v>
      </c>
      <c r="W151" s="46">
        <f>((SUM(Брой_случаи!L145:L151)-SUM(Брой_случаи!L138:L144))/SUM(Брой_случаи!L138:L144)*100)</f>
        <v>100</v>
      </c>
      <c r="X151" s="45">
        <f>(SUM(Брой_случаи!M138:M151)/Население!M$2)*100000</f>
        <v>10.236139872914386</v>
      </c>
      <c r="Y151" s="46">
        <f>((SUM(Брой_случаи!M145:M151)-SUM(Брой_случаи!M138:M144))/SUM(Брой_случаи!M138:M144)*100)</f>
        <v>60</v>
      </c>
      <c r="Z151" s="45">
        <f>(SUM(Брой_случаи!N138:N151)/Население!N$2)*100000</f>
        <v>32.439788587524127</v>
      </c>
      <c r="AA151" s="46">
        <f>((SUM(Брой_случаи!N145:N151)-SUM(Брой_случаи!N138:N144))/SUM(Брой_случаи!N138:N144)*100)</f>
        <v>-17.777777777777779</v>
      </c>
      <c r="AB151" s="45">
        <f>(SUM(Брой_случаи!O138:O151)/Население!O$2)*100000</f>
        <v>40.27183488547697</v>
      </c>
      <c r="AC151" s="46">
        <f>((SUM(Брой_случаи!O145:O151)-SUM(Брой_случаи!O138:O144))/SUM(Брой_случаи!O138:O144)*100)</f>
        <v>52.631578947368418</v>
      </c>
      <c r="AD151" s="45">
        <f>(SUM(Брой_случаи!P138:P151)/Население!P$2)*100000</f>
        <v>12.272275237510845</v>
      </c>
      <c r="AE151" s="46">
        <f>((SUM(Брой_случаи!P145:P151)-SUM(Брой_случаи!P138:P144))/SUM(Брой_случаи!P138:P144)*100)</f>
        <v>162.5</v>
      </c>
      <c r="AF151" s="45">
        <f>(SUM(Брой_случаи!Q138:Q151)/Население!Q$2)*100000</f>
        <v>46.640601918713379</v>
      </c>
      <c r="AG151" s="46">
        <f>((SUM(Брой_случаи!Q145:Q151)-SUM(Брой_случаи!Q138:Q144))/SUM(Брой_случаи!Q138:Q144)*100)</f>
        <v>-33.689839572192511</v>
      </c>
      <c r="AH151" s="45">
        <f>(SUM(Брой_случаи!R138:R151)/Население!R$2)*100000</f>
        <v>10.831400229264638</v>
      </c>
      <c r="AI151" s="46">
        <f>((SUM(Брой_случаи!R145:R151)-SUM(Брой_случаи!R138:R144))/SUM(Брой_случаи!R138:R144)*100)</f>
        <v>40</v>
      </c>
      <c r="AJ151" s="45">
        <f>(SUM(Брой_случаи!S138:S151)/Население!S$2)*100000</f>
        <v>65.436218250671772</v>
      </c>
      <c r="AK151" s="46">
        <f>((SUM(Брой_случаи!S145:S151)-SUM(Брой_случаи!S138:S144))/SUM(Брой_случаи!S138:S144)*100)</f>
        <v>82</v>
      </c>
      <c r="AL151" s="45">
        <f>(SUM(Брой_случаи!T138:T151)/Население!T$2)*100000</f>
        <v>24.070062397007906</v>
      </c>
      <c r="AM151" s="46">
        <f>((SUM(Брой_случаи!T145:T151)-SUM(Брой_случаи!T138:T144))/SUM(Брой_случаи!T138:T144)*100)</f>
        <v>16.666666666666664</v>
      </c>
      <c r="AN151" s="45">
        <f>(SUM(Брой_случаи!U138:U151)/Население!U$2)*100000</f>
        <v>23.354460973609459</v>
      </c>
      <c r="AO151" s="46">
        <f>((SUM(Брой_случаи!U145:U151)-SUM(Брой_случаи!U138:U144))/SUM(Брой_случаи!U138:U144)*100)</f>
        <v>68.75</v>
      </c>
      <c r="AP151" s="45">
        <f>(SUM(Брой_случаи!V138:V151)/Население!V$2)*100000</f>
        <v>57.953096627129774</v>
      </c>
      <c r="AQ151" s="46">
        <f>((SUM(Брой_случаи!V145:V151)-SUM(Брой_случаи!V138:V144))/SUM(Брой_случаи!V138:V144)*100)</f>
        <v>-23.52941176470588</v>
      </c>
      <c r="AR151" s="45">
        <f>(SUM(Брой_случаи!W138:W151)/Население!W$2)*100000</f>
        <v>41.469795430381481</v>
      </c>
      <c r="AS151" s="46">
        <f>((SUM(Брой_случаи!W145:W151)-SUM(Брой_случаи!W138:W144))/SUM(Брой_случаи!W138:W144)*100)</f>
        <v>-25.925925925925924</v>
      </c>
      <c r="AT151" s="45">
        <f>(SUM(Брой_случаи!X138:X151)/Население!X$2)*100000</f>
        <v>59.22681537338481</v>
      </c>
      <c r="AU151" s="46">
        <f>((SUM(Брой_случаи!X145:X151)-SUM(Брой_случаи!X138:X144))/SUM(Брой_случаи!X138:X144)*100)</f>
        <v>-36.721991701244818</v>
      </c>
      <c r="AV151" s="45">
        <f>(SUM(Брой_случаи!Y138:Y151)/Население!Y$2)*100000</f>
        <v>23.293213697685992</v>
      </c>
      <c r="AW151" s="46">
        <f>((SUM(Брой_случаи!Y145:Y151)-SUM(Брой_случаи!Y138:Y144))/SUM(Брой_случаи!Y138:Y144)*100)</f>
        <v>-21.951219512195124</v>
      </c>
      <c r="AX151" s="45">
        <f>(SUM(Брой_случаи!Z138:Z151)/Население!Z$2)*100000</f>
        <v>4.5079971870097557</v>
      </c>
      <c r="AY151" s="46">
        <f>((SUM(Брой_случаи!Z145:Z151)-SUM(Брой_случаи!Z138:Z144))/SUM(Брой_случаи!Z138:Z144)*100)</f>
        <v>300</v>
      </c>
      <c r="AZ151" s="45">
        <f>(SUM(Брой_случаи!AA138:AA151)/Население!AA$2)*100000</f>
        <v>14.646032034866431</v>
      </c>
      <c r="BA151" s="46">
        <f>((SUM(Брой_случаи!AA145:AA151)-SUM(Брой_случаи!AA138:AA144))/SUM(Брой_случаи!AA138:AA144)*100)</f>
        <v>20</v>
      </c>
      <c r="BB151" s="45">
        <f>(SUM(Брой_случаи!AB138:AB151)/Население!AB$2)*100000</f>
        <v>6.9661329834786541</v>
      </c>
      <c r="BC151" s="46">
        <f>((SUM(Брой_случаи!AB145:AB151)-SUM(Брой_случаи!AB138:AB144))/SUM(Брой_случаи!AB138:AB144)*100)</f>
        <v>-50</v>
      </c>
      <c r="BD151" s="45">
        <f>(SUM(Брой_случаи!AC138:AC151)/Население!AC$2)*100000</f>
        <v>34.090424851919721</v>
      </c>
      <c r="BE151" s="46">
        <f>((SUM(Брой_случаи!AC145:AC151)-SUM(Брой_случаи!AC138:AC144))/SUM(Брой_случаи!AC138:AC144)*100)</f>
        <v>-51.851851851851848</v>
      </c>
      <c r="BF151" s="45">
        <f>(SUM(Брой_случаи!AD138:AD151)/Население!AD$2)*100000</f>
        <v>56.639157137337413</v>
      </c>
      <c r="BG151" s="46">
        <f>((SUM(Брой_случаи!AD145:AD151)-SUM(Брой_случаи!AD138:AD144))/SUM(Брой_случаи!AD138:AD144)*100)</f>
        <v>-35.634328358208954</v>
      </c>
      <c r="BH151" s="45">
        <f>(SUM(Брой_случаи!AE138:AE151)/Население!AE$2)*100000</f>
        <v>46.392984977879536</v>
      </c>
      <c r="BI151" s="46">
        <f>((SUM(Брой_случаи!AE145:AE151)-SUM(Брой_случаи!AE138:AE144))/SUM(Брой_случаи!AE138:AE144)*100)</f>
        <v>-9.9587507365939896</v>
      </c>
    </row>
    <row r="152" spans="1:61" x14ac:dyDescent="0.3">
      <c r="A152" s="74">
        <f t="shared" si="2"/>
        <v>44047</v>
      </c>
      <c r="B152" s="45">
        <f>(SUM(Брой_случаи!B139:B152)/Население!B$2)*100000</f>
        <v>111.99429126444529</v>
      </c>
      <c r="C152" s="46">
        <f>((SUM(Брой_случаи!B146:B152)-SUM(Брой_случаи!B139:B145))/SUM(Брой_случаи!B139:B145)*100)</f>
        <v>-5.1724137931034484</v>
      </c>
      <c r="D152" s="45">
        <f>(SUM(Брой_случаи!C139:C152)/Население!C$2)*100000</f>
        <v>20.768939440215995</v>
      </c>
      <c r="E152" s="46">
        <f>((SUM(Брой_случаи!C146:C152)-SUM(Брой_случаи!C139:C145))/SUM(Брой_случаи!C139:C145)*100)</f>
        <v>-33.333333333333329</v>
      </c>
      <c r="F152" s="45">
        <f>(SUM(Брой_случаи!D139:D152)/Население!D$2)*100000</f>
        <v>98.109111803952032</v>
      </c>
      <c r="G152" s="46">
        <f>((SUM(Брой_случаи!D146:D152)-SUM(Брой_случаи!D139:D145))/SUM(Брой_случаи!D139:D145)*100)</f>
        <v>15.420560747663551</v>
      </c>
      <c r="H152" s="45">
        <f>(SUM(Брой_случаи!E139:E152)/Население!E$2)*100000</f>
        <v>24.50896082006123</v>
      </c>
      <c r="I152" s="46">
        <f>((SUM(Брой_случаи!E146:E152)-SUM(Брой_случаи!E139:E145))/SUM(Брой_случаи!E139:E145)*100)</f>
        <v>-45.945945945945951</v>
      </c>
      <c r="J152" s="45">
        <f>(SUM(Брой_случаи!F139:F152)/Население!F$2)*100000</f>
        <v>13.279410877044729</v>
      </c>
      <c r="K152" s="46">
        <f>((SUM(Брой_случаи!F146:F152)-SUM(Брой_случаи!F139:F145))/SUM(Брой_случаи!F139:F145)*100)</f>
        <v>75</v>
      </c>
      <c r="L152" s="45">
        <f>(SUM(Брой_случаи!G139:G152)/Население!G$2)*100000</f>
        <v>16.304007023264564</v>
      </c>
      <c r="M152" s="46">
        <f>((SUM(Брой_случаи!G146:G152)-SUM(Брой_случаи!G139:G145))/SUM(Брой_случаи!G139:G145)*100)</f>
        <v>125</v>
      </c>
      <c r="N152" s="45">
        <f>(SUM(Брой_случаи!H139:H152)/Население!H$2)*100000</f>
        <v>82.553143586183609</v>
      </c>
      <c r="O152" s="46">
        <f>((SUM(Брой_случаи!H146:H152)-SUM(Брой_случаи!H139:H145))/SUM(Брой_случаи!H139:H145)*100)</f>
        <v>-40</v>
      </c>
      <c r="P152" s="45">
        <f>(SUM(Брой_случаи!I139:I152)/Население!I$2)*100000</f>
        <v>143.18225471308256</v>
      </c>
      <c r="Q152" s="46">
        <f>((SUM(Брой_случаи!I146:I152)-SUM(Брой_случаи!I139:I145))/SUM(Брой_случаи!I139:I145)*100)</f>
        <v>56.25</v>
      </c>
      <c r="R152" s="45">
        <f>(SUM(Брой_случаи!J139:J152)/Население!J$2)*100000</f>
        <v>24.651715506561146</v>
      </c>
      <c r="S152" s="46">
        <f>((SUM(Брой_случаи!J146:J152)-SUM(Брой_случаи!J139:J145))/SUM(Брой_случаи!J139:J145)*100)</f>
        <v>-5</v>
      </c>
      <c r="T152" s="45">
        <f>(SUM(Брой_случаи!K139:K152)/Население!K$2)*100000</f>
        <v>76.979001838942821</v>
      </c>
      <c r="U152" s="46">
        <f>((SUM(Брой_случаи!K146:K152)-SUM(Брой_случаи!K139:K145))/SUM(Брой_случаи!K139:K145)*100)</f>
        <v>0</v>
      </c>
      <c r="V152" s="45">
        <f>(SUM(Брой_случаи!L139:L152)/Население!L$2)*100000</f>
        <v>4.0801005336771494</v>
      </c>
      <c r="W152" s="46">
        <f>((SUM(Брой_случаи!L146:L152)-SUM(Брой_случаи!L139:L145))/SUM(Брой_случаи!L139:L145)*100)</f>
        <v>300</v>
      </c>
      <c r="X152" s="45">
        <f>(SUM(Брой_случаи!M139:M152)/Население!M$2)*100000</f>
        <v>11.023535247753955</v>
      </c>
      <c r="Y152" s="46">
        <f>((SUM(Брой_случаи!M146:M152)-SUM(Брой_случаи!M139:M145))/SUM(Брой_случаи!M139:M145)*100)</f>
        <v>80</v>
      </c>
      <c r="Z152" s="45">
        <f>(SUM(Брой_случаи!N139:N152)/Население!N$2)*100000</f>
        <v>34.417824477007315</v>
      </c>
      <c r="AA152" s="46">
        <f>((SUM(Брой_случаи!N146:N152)-SUM(Брой_случаи!N139:N145))/SUM(Брой_случаи!N139:N145)*100)</f>
        <v>-22.448979591836736</v>
      </c>
      <c r="AB152" s="45">
        <f>(SUM(Брой_случаи!O139:O152)/Население!O$2)*100000</f>
        <v>39.432838325362866</v>
      </c>
      <c r="AC152" s="46">
        <f>((SUM(Брой_случаи!O146:O152)-SUM(Брой_случаи!O139:O145))/SUM(Брой_случаи!O139:O145)*100)</f>
        <v>23.809523809523807</v>
      </c>
      <c r="AD152" s="45">
        <f>(SUM(Брой_случаи!P139:P152)/Население!P$2)*100000</f>
        <v>12.695457142252597</v>
      </c>
      <c r="AE152" s="46">
        <f>((SUM(Брой_случаи!P146:P152)-SUM(Брой_случаи!P139:P145))/SUM(Брой_случаи!P139:P145)*100)</f>
        <v>100</v>
      </c>
      <c r="AF152" s="45">
        <f>(SUM(Брой_случаи!Q139:Q152)/Население!Q$2)*100000</f>
        <v>47.090511261980716</v>
      </c>
      <c r="AG152" s="46">
        <f>((SUM(Брой_случаи!Q146:Q152)-SUM(Брой_случаи!Q139:Q145))/SUM(Брой_случаи!Q139:Q145)*100)</f>
        <v>-37.305699481865283</v>
      </c>
      <c r="AH152" s="45">
        <f>(SUM(Брой_случаи!R139:R152)/Население!R$2)*100000</f>
        <v>11.734016915036692</v>
      </c>
      <c r="AI152" s="46">
        <f>((SUM(Брой_случаи!R146:R152)-SUM(Брой_случаи!R139:R145))/SUM(Брой_случаи!R139:R145)*100)</f>
        <v>60</v>
      </c>
      <c r="AJ152" s="45">
        <f>(SUM(Брой_случаи!S139:S152)/Население!S$2)*100000</f>
        <v>64.972131596411685</v>
      </c>
      <c r="AK152" s="46">
        <f>((SUM(Брой_случаи!S146:S152)-SUM(Брой_случаи!S139:S145))/SUM(Брой_случаи!S139:S145)*100)</f>
        <v>85.714285714285708</v>
      </c>
      <c r="AL152" s="45">
        <f>(SUM(Брой_случаи!T139:T152)/Население!T$2)*100000</f>
        <v>25.92160565831621</v>
      </c>
      <c r="AM152" s="46">
        <f>((SUM(Брой_случаи!T146:T152)-SUM(Брой_случаи!T139:T145))/SUM(Брой_случаи!T139:T145)*100)</f>
        <v>33.333333333333329</v>
      </c>
      <c r="AN152" s="45">
        <f>(SUM(Брой_случаи!U139:U152)/Население!U$2)*100000</f>
        <v>24.98384197176826</v>
      </c>
      <c r="AO152" s="46">
        <f>((SUM(Брой_случаи!U146:U152)-SUM(Брой_случаи!U139:U145))/SUM(Брой_случаи!U139:U145)*100)</f>
        <v>9.0909090909090917</v>
      </c>
      <c r="AP152" s="45">
        <f>(SUM(Брой_случаи!V139:V152)/Население!V$2)*100000</f>
        <v>58.918981570915271</v>
      </c>
      <c r="AQ152" s="46">
        <f>((SUM(Брой_случаи!V146:V152)-SUM(Брой_случаи!V139:V145))/SUM(Брой_случаи!V139:V145)*100)</f>
        <v>-20.588235294117645</v>
      </c>
      <c r="AR152" s="45">
        <f>(SUM(Брой_случаи!W139:W152)/Население!W$2)*100000</f>
        <v>39.705123284407797</v>
      </c>
      <c r="AS152" s="46">
        <f>((SUM(Брой_случаи!W146:W152)-SUM(Брой_случаи!W139:W145))/SUM(Брой_случаи!W139:W145)*100)</f>
        <v>-16.326530612244898</v>
      </c>
      <c r="AT152" s="45">
        <f>(SUM(Брой_случаи!X139:X152)/Население!X$2)*100000</f>
        <v>56.66809653895649</v>
      </c>
      <c r="AU152" s="46">
        <f>((SUM(Брой_случаи!X146:X152)-SUM(Брой_случаи!X139:X145))/SUM(Брой_случаи!X139:X145)*100)</f>
        <v>-35.229759299781179</v>
      </c>
      <c r="AV152" s="45">
        <f>(SUM(Брой_случаи!Y139:Y152)/Население!Y$2)*100000</f>
        <v>24.888639293417913</v>
      </c>
      <c r="AW152" s="46">
        <f>((SUM(Брой_случаи!Y146:Y152)-SUM(Брой_случаи!Y139:Y145))/SUM(Брой_случаи!Y139:Y145)*100)</f>
        <v>22.857142857142858</v>
      </c>
      <c r="AX152" s="45">
        <f>(SUM(Брой_случаи!Z139:Z152)/Население!Z$2)*100000</f>
        <v>5.409596624411706</v>
      </c>
      <c r="AY152" s="46">
        <f>((SUM(Брой_случаи!Z146:Z152)-SUM(Брой_случаи!Z139:Z145))/SUM(Брой_случаи!Z139:Z145)*100)</f>
        <v>400</v>
      </c>
      <c r="AZ152" s="45">
        <f>(SUM(Брой_случаи!AA139:AA152)/Население!AA$2)*100000</f>
        <v>14.202212882294722</v>
      </c>
      <c r="BA152" s="46">
        <f>((SUM(Брой_случаи!AA146:AA152)-SUM(Брой_случаи!AA139:AA145))/SUM(Брой_случаи!AA139:AA145)*100)</f>
        <v>-31.578947368421051</v>
      </c>
      <c r="BB152" s="45">
        <f>(SUM(Брой_случаи!AB139:AB152)/Население!AB$2)*100000</f>
        <v>4.0635775736958824</v>
      </c>
      <c r="BC152" s="46">
        <f>((SUM(Брой_случаи!AB146:AB152)-SUM(Брой_случаи!AB139:AB145))/SUM(Брой_случаи!AB139:AB145)*100)</f>
        <v>33.333333333333329</v>
      </c>
      <c r="BD152" s="45">
        <f>(SUM(Брой_случаи!AC139:AC152)/Население!AC$2)*100000</f>
        <v>34.090424851919721</v>
      </c>
      <c r="BE152" s="46">
        <f>((SUM(Брой_случаи!AC146:AC152)-SUM(Брой_случаи!AC139:AC145))/SUM(Брой_случаи!AC139:AC145)*100)</f>
        <v>-46.153846153846153</v>
      </c>
      <c r="BF152" s="45">
        <f>(SUM(Брой_случаи!AD139:AD152)/Население!AD$2)*100000</f>
        <v>54.196151494637284</v>
      </c>
      <c r="BG152" s="46">
        <f>((SUM(Брой_случаи!AD146:AD152)-SUM(Брой_случаи!AD139:AD145))/SUM(Брой_случаи!AD139:AD145)*100)</f>
        <v>-33.399209486166008</v>
      </c>
      <c r="BH152" s="45">
        <f>(SUM(Брой_случаи!AE139:AE152)/Население!AE$2)*100000</f>
        <v>46.508068351468076</v>
      </c>
      <c r="BI152" s="46">
        <f>((SUM(Брой_случаи!AE146:AE152)-SUM(Брой_случаи!AE139:AE145))/SUM(Брой_случаи!AE139:AE145)*100)</f>
        <v>-9.2625368731563427</v>
      </c>
    </row>
    <row r="153" spans="1:61" x14ac:dyDescent="0.3">
      <c r="A153" s="74">
        <f t="shared" si="2"/>
        <v>44048</v>
      </c>
      <c r="B153" s="45">
        <f>(SUM(Брой_случаи!B140:B153)/Население!B$2)*100000</f>
        <v>117.94089080061053</v>
      </c>
      <c r="C153" s="46">
        <f>((SUM(Брой_случаи!B147:B153)-SUM(Брой_случаи!B140:B146))/SUM(Брой_случаи!B140:B146)*100)</f>
        <v>8.7719298245614024</v>
      </c>
      <c r="D153" s="45">
        <f>(SUM(Брой_случаи!C140:C153)/Население!C$2)*100000</f>
        <v>21.746301296226161</v>
      </c>
      <c r="E153" s="46">
        <f>((SUM(Брой_случаи!C147:C153)-SUM(Брой_случаи!C140:C146))/SUM(Брой_случаи!C140:C146)*100)</f>
        <v>-35.185185185185183</v>
      </c>
      <c r="F153" s="45">
        <f>(SUM(Брой_случаи!D140:D153)/Население!D$2)*100000</f>
        <v>94.491205294912589</v>
      </c>
      <c r="G153" s="46">
        <f>((SUM(Брой_случаи!D147:D153)-SUM(Брой_случаи!D140:D146))/SUM(Брой_случаи!D140:D146)*100)</f>
        <v>37.433155080213901</v>
      </c>
      <c r="H153" s="45">
        <f>(SUM(Брой_случаи!E140:E153)/Население!E$2)*100000</f>
        <v>22.359051976196209</v>
      </c>
      <c r="I153" s="46">
        <f>((SUM(Брой_случаи!E147:E153)-SUM(Брой_случаи!E140:E146))/SUM(Брой_случаи!E140:E146)*100)</f>
        <v>-47.058823529411761</v>
      </c>
      <c r="J153" s="45">
        <f>(SUM(Брой_случаи!F140:F153)/Население!F$2)*100000</f>
        <v>13.279410877044729</v>
      </c>
      <c r="K153" s="46">
        <f>((SUM(Брой_случаи!F147:F153)-SUM(Брой_случаи!F140:F146))/SUM(Брой_случаи!F140:F146)*100)</f>
        <v>166.66666666666669</v>
      </c>
      <c r="L153" s="45">
        <f>(SUM(Брой_случаи!G140:G153)/Население!G$2)*100000</f>
        <v>16.304007023264564</v>
      </c>
      <c r="M153" s="46">
        <f>((SUM(Брой_случаи!G147:G153)-SUM(Брой_случаи!G140:G146))/SUM(Брой_случаи!G140:G146)*100)</f>
        <v>125</v>
      </c>
      <c r="N153" s="45">
        <f>(SUM(Брой_случаи!H140:H153)/Население!H$2)*100000</f>
        <v>88.181767012514314</v>
      </c>
      <c r="O153" s="46">
        <f>((SUM(Брой_случаи!H147:H153)-SUM(Брой_случаи!H140:H146))/SUM(Брой_случаи!H140:H146)*100)</f>
        <v>-40.677966101694921</v>
      </c>
      <c r="P153" s="45">
        <f>(SUM(Брой_случаи!I140:I153)/Население!I$2)*100000</f>
        <v>141.43612965560592</v>
      </c>
      <c r="Q153" s="46">
        <f>((SUM(Брой_случаи!I147:I153)-SUM(Брой_случаи!I140:I146))/SUM(Брой_случаи!I140:I146)*100)</f>
        <v>40.594059405940598</v>
      </c>
      <c r="R153" s="45">
        <f>(SUM(Брой_случаи!J140:J153)/Население!J$2)*100000</f>
        <v>24.651715506561146</v>
      </c>
      <c r="S153" s="46">
        <f>((SUM(Брой_случаи!J147:J153)-SUM(Брой_случаи!J140:J146))/SUM(Брой_случаи!J140:J146)*100)</f>
        <v>-5</v>
      </c>
      <c r="T153" s="45">
        <f>(SUM(Брой_случаи!K140:K153)/Население!K$2)*100000</f>
        <v>72.70239062566823</v>
      </c>
      <c r="U153" s="46">
        <f>((SUM(Брой_случаи!K147:K153)-SUM(Брой_случаи!K140:K146))/SUM(Брой_случаи!K140:K146)*100)</f>
        <v>-19.148936170212767</v>
      </c>
      <c r="V153" s="45">
        <f>(SUM(Брой_случаи!L140:L153)/Население!L$2)*100000</f>
        <v>4.0801005336771494</v>
      </c>
      <c r="W153" s="46" t="e">
        <f>((SUM(Брой_случаи!L147:L153)-SUM(Брой_случаи!L140:L146))/SUM(Брой_случаи!L140:L146)*100)</f>
        <v>#DIV/0!</v>
      </c>
      <c r="X153" s="45">
        <f>(SUM(Брой_случаи!M140:M153)/Население!M$2)*100000</f>
        <v>11.023535247753955</v>
      </c>
      <c r="Y153" s="46">
        <f>((SUM(Брой_случаи!M147:M153)-SUM(Брой_случаи!M140:M146))/SUM(Брой_случаи!M140:M146)*100)</f>
        <v>80</v>
      </c>
      <c r="Z153" s="45">
        <f>(SUM(Брой_случаи!N140:N153)/Население!N$2)*100000</f>
        <v>34.417824477007315</v>
      </c>
      <c r="AA153" s="46">
        <f>((SUM(Брой_случаи!N147:N153)-SUM(Брой_случаи!N140:N146))/SUM(Брой_случаи!N140:N146)*100)</f>
        <v>-26</v>
      </c>
      <c r="AB153" s="45">
        <f>(SUM(Брой_случаи!O140:O153)/Население!O$2)*100000</f>
        <v>45.305814246161589</v>
      </c>
      <c r="AC153" s="46">
        <f>((SUM(Брой_случаи!O147:O153)-SUM(Брой_случаи!O140:O146))/SUM(Брой_случаи!O140:O146)*100)</f>
        <v>25</v>
      </c>
      <c r="AD153" s="45">
        <f>(SUM(Брой_случаи!P140:P153)/Население!P$2)*100000</f>
        <v>13.965002856477856</v>
      </c>
      <c r="AE153" s="46">
        <f>((SUM(Брой_случаи!P147:P153)-SUM(Брой_случаи!P140:P146))/SUM(Брой_случаи!P140:P146)*100)</f>
        <v>75</v>
      </c>
      <c r="AF153" s="45">
        <f>(SUM(Брой_случаи!Q140:Q153)/Население!Q$2)*100000</f>
        <v>44.39105520237672</v>
      </c>
      <c r="AG153" s="46">
        <f>((SUM(Брой_случаи!Q147:Q153)-SUM(Брой_случаи!Q140:Q146))/SUM(Брой_случаи!Q140:Q146)*100)</f>
        <v>-22.754491017964071</v>
      </c>
      <c r="AH153" s="45">
        <f>(SUM(Брой_случаи!R140:R153)/Население!R$2)*100000</f>
        <v>12.636633600808745</v>
      </c>
      <c r="AI153" s="46">
        <f>((SUM(Брой_случаи!R147:R153)-SUM(Брой_случаи!R140:R146))/SUM(Брой_случаи!R140:R146)*100)</f>
        <v>0</v>
      </c>
      <c r="AJ153" s="45">
        <f>(SUM(Брой_случаи!S140:S153)/Население!S$2)*100000</f>
        <v>64.972131596411685</v>
      </c>
      <c r="AK153" s="46">
        <f>((SUM(Брой_случаи!S147:S153)-SUM(Брой_случаи!S140:S146))/SUM(Брой_случаи!S140:S146)*100)</f>
        <v>74.509803921568633</v>
      </c>
      <c r="AL153" s="45">
        <f>(SUM(Брой_случаи!T140:T153)/Население!T$2)*100000</f>
        <v>28.698920550278658</v>
      </c>
      <c r="AM153" s="46">
        <f>((SUM(Брой_случаи!T147:T153)-SUM(Брой_случаи!T140:T146))/SUM(Брой_случаи!T140:T146)*100)</f>
        <v>-6.25</v>
      </c>
      <c r="AN153" s="45">
        <f>(SUM(Брой_случаи!U140:U153)/Население!U$2)*100000</f>
        <v>22.811333974223192</v>
      </c>
      <c r="AO153" s="46">
        <f>((SUM(Брой_случаи!U147:U153)-SUM(Брой_случаи!U140:U146))/SUM(Брой_случаи!U140:U146)*100)</f>
        <v>-9.0909090909090917</v>
      </c>
      <c r="AP153" s="45">
        <f>(SUM(Брой_случаи!V140:V153)/Население!V$2)*100000</f>
        <v>63.748406289842755</v>
      </c>
      <c r="AQ153" s="46">
        <f>((SUM(Брой_случаи!V147:V153)-SUM(Брой_случаи!V140:V146))/SUM(Брой_случаи!V140:V146)*100)</f>
        <v>35.714285714285715</v>
      </c>
      <c r="AR153" s="45">
        <f>(SUM(Брой_случаи!W140:W153)/Население!W$2)*100000</f>
        <v>38.381619174927543</v>
      </c>
      <c r="AS153" s="46">
        <f>((SUM(Брой_случаи!W147:W153)-SUM(Брой_случаи!W140:W146))/SUM(Брой_случаи!W140:W146)*100)</f>
        <v>-38.888888888888893</v>
      </c>
      <c r="AT153" s="45">
        <f>(SUM(Брой_случаи!X140:X153)/Население!X$2)*100000</f>
        <v>51.776428179020009</v>
      </c>
      <c r="AU153" s="46">
        <f>((SUM(Брой_случаи!X147:X153)-SUM(Брой_случаи!X140:X146))/SUM(Брой_случаи!X140:X146)*100)</f>
        <v>-33.414043583535111</v>
      </c>
      <c r="AV153" s="45">
        <f>(SUM(Брой_случаи!Y140:Y153)/Население!Y$2)*100000</f>
        <v>24.250469055125144</v>
      </c>
      <c r="AW153" s="46">
        <f>((SUM(Брой_случаи!Y147:Y153)-SUM(Брой_случаи!Y140:Y146))/SUM(Брой_случаи!Y140:Y146)*100)</f>
        <v>-5.1282051282051277</v>
      </c>
      <c r="AX153" s="45">
        <f>(SUM(Брой_случаи!Z140:Z153)/Население!Z$2)*100000</f>
        <v>6.311196061813658</v>
      </c>
      <c r="AY153" s="46">
        <f>((SUM(Брой_случаи!Z147:Z153)-SUM(Брой_случаи!Z140:Z146))/SUM(Брой_случаи!Z140:Z146)*100)</f>
        <v>500</v>
      </c>
      <c r="AZ153" s="45">
        <f>(SUM(Брой_случаи!AA140:AA153)/Население!AA$2)*100000</f>
        <v>12.426936272007881</v>
      </c>
      <c r="BA153" s="46">
        <f>((SUM(Брой_случаи!AA147:AA153)-SUM(Брой_случаи!AA140:AA146))/SUM(Брой_случаи!AA140:AA146)*100)</f>
        <v>-25</v>
      </c>
      <c r="BB153" s="45">
        <f>(SUM(Брой_случаи!AB140:AB153)/Население!AB$2)*100000</f>
        <v>4.6440886556524363</v>
      </c>
      <c r="BC153" s="46">
        <f>((SUM(Брой_случаи!AB147:AB153)-SUM(Брой_случаи!AB140:AB146))/SUM(Брой_случаи!AB140:AB146)*100)</f>
        <v>0</v>
      </c>
      <c r="BD153" s="45">
        <f>(SUM(Брой_случаи!AC140:AC153)/Население!AC$2)*100000</f>
        <v>40.05624920100567</v>
      </c>
      <c r="BE153" s="46">
        <f>((SUM(Брой_случаи!AC147:AC153)-SUM(Брой_случаи!AC140:AC146))/SUM(Брой_случаи!AC140:AC146)*100)</f>
        <v>-25.925925925925924</v>
      </c>
      <c r="BF153" s="45">
        <f>(SUM(Брой_случаи!AD140:AD153)/Население!AD$2)*100000</f>
        <v>49.824457186647564</v>
      </c>
      <c r="BG153" s="46">
        <f>((SUM(Брой_случаи!AD147:AD153)-SUM(Брой_случаи!AD140:AD146))/SUM(Брой_случаи!AD140:AD146)*100)</f>
        <v>-34.047109207708779</v>
      </c>
      <c r="BH153" s="45">
        <f>(SUM(Брой_случаи!AE140:AE153)/Население!AE$2)*100000</f>
        <v>45.501088832568364</v>
      </c>
      <c r="BI153" s="46">
        <f>((SUM(Брой_случаи!AE147:AE153)-SUM(Брой_случаи!AE140:AE146))/SUM(Брой_случаи!AE140:AE146)*100)</f>
        <v>-4.7530864197530862</v>
      </c>
    </row>
    <row r="154" spans="1:61" x14ac:dyDescent="0.3">
      <c r="A154" s="74">
        <f t="shared" si="2"/>
        <v>44049</v>
      </c>
      <c r="B154" s="45">
        <f>(SUM(Брой_случаи!B141:B154)/Население!B$2)*100000</f>
        <v>138.42362253629076</v>
      </c>
      <c r="C154" s="46">
        <f>((SUM(Брой_случаи!B148:B154)-SUM(Брой_случаи!B141:B147))/SUM(Брой_случаи!B141:B147)*100)</f>
        <v>40.804597701149426</v>
      </c>
      <c r="D154" s="45">
        <f>(SUM(Брой_случаи!C141:C154)/Население!C$2)*100000</f>
        <v>18.569875264193126</v>
      </c>
      <c r="E154" s="46">
        <f>((SUM(Брой_случаи!C148:C154)-SUM(Брой_случаи!C141:C147))/SUM(Брой_случаи!C141:C147)*100)</f>
        <v>-31.111111111111111</v>
      </c>
      <c r="F154" s="45">
        <f>(SUM(Брой_случаи!D141:D154)/Население!D$2)*100000</f>
        <v>93.427115145195103</v>
      </c>
      <c r="G154" s="46">
        <f>((SUM(Брой_случаи!D148:D154)-SUM(Брой_случаи!D141:D147))/SUM(Брой_случаи!D141:D147)*100)</f>
        <v>94.630872483221466</v>
      </c>
      <c r="H154" s="45">
        <f>(SUM(Брой_случаи!E141:E154)/Население!E$2)*100000</f>
        <v>21.929070207423205</v>
      </c>
      <c r="I154" s="46">
        <f>((SUM(Брой_случаи!E148:E154)-SUM(Брой_случаи!E141:E147))/SUM(Брой_случаи!E141:E147)*100)</f>
        <v>-45.454545454545453</v>
      </c>
      <c r="J154" s="45">
        <f>(SUM(Брой_случаи!F141:F154)/Население!F$2)*100000</f>
        <v>10.864972535763869</v>
      </c>
      <c r="K154" s="46">
        <f>((SUM(Брой_случаи!F148:F154)-SUM(Брой_случаи!F141:F147))/SUM(Брой_случаи!F141:F147)*100)</f>
        <v>25</v>
      </c>
      <c r="L154" s="45">
        <f>(SUM(Брой_случаи!G141:G154)/Население!G$2)*100000</f>
        <v>16.931084216467049</v>
      </c>
      <c r="M154" s="46">
        <f>((SUM(Брой_случаи!G148:G154)-SUM(Брой_случаи!G141:G147))/SUM(Брой_случаи!G141:G147)*100)</f>
        <v>100</v>
      </c>
      <c r="N154" s="45">
        <f>(SUM(Брой_случаи!H141:H154)/Население!H$2)*100000</f>
        <v>76.924520159852904</v>
      </c>
      <c r="O154" s="46">
        <f>((SUM(Брой_случаи!H148:H154)-SUM(Брой_случаи!H141:H147))/SUM(Брой_случаи!H141:H147)*100)</f>
        <v>-45.283018867924532</v>
      </c>
      <c r="P154" s="45">
        <f>(SUM(Брой_случаи!I141:I154)/Население!I$2)*100000</f>
        <v>135.61571279735054</v>
      </c>
      <c r="Q154" s="46">
        <f>((SUM(Брой_случаи!I148:I154)-SUM(Брой_случаи!I141:I147))/SUM(Брой_случаи!I141:I147)*100)</f>
        <v>8.0357142857142865</v>
      </c>
      <c r="R154" s="45">
        <f>(SUM(Брой_случаи!J141:J154)/Население!J$2)*100000</f>
        <v>24.019620237162144</v>
      </c>
      <c r="S154" s="46">
        <f>((SUM(Брой_случаи!J148:J154)-SUM(Брой_случаи!J141:J147))/SUM(Брой_случаи!J141:J147)*100)</f>
        <v>-48</v>
      </c>
      <c r="T154" s="45">
        <f>(SUM(Брой_случаи!K141:K154)/Население!K$2)*100000</f>
        <v>61.583201471154261</v>
      </c>
      <c r="U154" s="46">
        <f>((SUM(Брой_случаи!K148:K154)-SUM(Брой_случаи!K141:K147))/SUM(Брой_случаи!K141:K147)*100)</f>
        <v>-46.808510638297875</v>
      </c>
      <c r="V154" s="45">
        <f>(SUM(Брой_случаи!L141:L154)/Население!L$2)*100000</f>
        <v>4.8961206404125797</v>
      </c>
      <c r="W154" s="46" t="e">
        <f>((SUM(Брой_случаи!L148:L154)-SUM(Брой_случаи!L141:L147))/SUM(Брой_случаи!L141:L147)*100)</f>
        <v>#DIV/0!</v>
      </c>
      <c r="X154" s="45">
        <f>(SUM(Брой_случаи!M141:M154)/Население!M$2)*100000</f>
        <v>12.598325997433092</v>
      </c>
      <c r="Y154" s="46">
        <f>((SUM(Брой_случаи!M148:M154)-SUM(Брой_случаи!M141:M147))/SUM(Брой_случаи!M141:M147)*100)</f>
        <v>66.666666666666657</v>
      </c>
      <c r="Z154" s="45">
        <f>(SUM(Брой_случаи!N141:N154)/Население!N$2)*100000</f>
        <v>35.20903883280058</v>
      </c>
      <c r="AA154" s="46">
        <f>((SUM(Брой_случаи!N148:N154)-SUM(Брой_случаи!N141:N147))/SUM(Брой_случаи!N141:N147)*100)</f>
        <v>-2.2222222222222223</v>
      </c>
      <c r="AB154" s="45">
        <f>(SUM(Брой_случаи!O141:O154)/Население!O$2)*100000</f>
        <v>41.949828005705172</v>
      </c>
      <c r="AC154" s="46">
        <f>((SUM(Брой_случаи!O148:O154)-SUM(Брой_случаи!O141:O147))/SUM(Брой_случаи!O141:O147)*100)</f>
        <v>17.391304347826086</v>
      </c>
      <c r="AD154" s="45">
        <f>(SUM(Брой_случаи!P141:P154)/Население!P$2)*100000</f>
        <v>16.504094284928374</v>
      </c>
      <c r="AE154" s="46">
        <f>((SUM(Брой_случаи!P148:P154)-SUM(Брой_случаи!P141:P147))/SUM(Брой_случаи!P141:P147)*100)</f>
        <v>125</v>
      </c>
      <c r="AF154" s="45">
        <f>(SUM(Брой_случаи!Q141:Q154)/Население!Q$2)*100000</f>
        <v>46.640601918713379</v>
      </c>
      <c r="AG154" s="46">
        <f>((SUM(Брой_случаи!Q148:Q154)-SUM(Брой_случаи!Q141:Q147))/SUM(Брой_случаи!Q141:Q147)*100)</f>
        <v>-6.8322981366459627</v>
      </c>
      <c r="AH154" s="45">
        <f>(SUM(Брой_случаи!R141:R154)/Население!R$2)*100000</f>
        <v>11.734016915036692</v>
      </c>
      <c r="AI154" s="46">
        <f>((SUM(Брой_случаи!R148:R154)-SUM(Брой_случаи!R141:R147))/SUM(Брой_случаи!R141:R147)*100)</f>
        <v>16.666666666666664</v>
      </c>
      <c r="AJ154" s="45">
        <f>(SUM(Брой_случаи!S141:S154)/Население!S$2)*100000</f>
        <v>61.72352501659109</v>
      </c>
      <c r="AK154" s="46">
        <f>((SUM(Брой_случаи!S148:S154)-SUM(Брой_случаи!S141:S147))/SUM(Брой_случаи!S141:S147)*100)</f>
        <v>-20.27027027027027</v>
      </c>
      <c r="AL154" s="45">
        <f>(SUM(Брой_случаи!T141:T154)/Население!T$2)*100000</f>
        <v>25.92160565831621</v>
      </c>
      <c r="AM154" s="46">
        <f>((SUM(Брой_случаи!T148:T154)-SUM(Брой_случаи!T141:T147))/SUM(Брой_случаи!T141:T147)*100)</f>
        <v>80</v>
      </c>
      <c r="AN154" s="45">
        <f>(SUM(Брой_случаи!U141:U154)/Население!U$2)*100000</f>
        <v>22.811333974223192</v>
      </c>
      <c r="AO154" s="46">
        <f>((SUM(Брой_случаи!U148:U154)-SUM(Брой_случаи!U141:U147))/SUM(Брой_случаи!U141:U147)*100)</f>
        <v>-9.0909090909090917</v>
      </c>
      <c r="AP154" s="45">
        <f>(SUM(Брой_случаи!V141:V154)/Население!V$2)*100000</f>
        <v>67.611946064984735</v>
      </c>
      <c r="AQ154" s="46">
        <f>((SUM(Брой_случаи!V148:V154)-SUM(Брой_случаи!V141:V147))/SUM(Брой_случаи!V141:V147)*100)</f>
        <v>133.33333333333331</v>
      </c>
      <c r="AR154" s="45">
        <f>(SUM(Брой_случаи!W141:W154)/Население!W$2)*100000</f>
        <v>35.734610955967021</v>
      </c>
      <c r="AS154" s="46">
        <f>((SUM(Брой_случаи!W148:W154)-SUM(Брой_случаи!W141:W147))/SUM(Брой_случаи!W141:W147)*100)</f>
        <v>-31.25</v>
      </c>
      <c r="AT154" s="45">
        <f>(SUM(Брой_случаи!X141:X154)/Население!X$2)*100000</f>
        <v>48.239375672604396</v>
      </c>
      <c r="AU154" s="46">
        <f>((SUM(Брой_случаи!X148:X154)-SUM(Брой_случаи!X141:X147))/SUM(Брой_случаи!X141:X147)*100)</f>
        <v>-44.038929440389296</v>
      </c>
      <c r="AV154" s="45">
        <f>(SUM(Брой_случаи!Y141:Y154)/Население!Y$2)*100000</f>
        <v>22.974128578539609</v>
      </c>
      <c r="AW154" s="46">
        <f>((SUM(Брой_случаи!Y148:Y154)-SUM(Брой_случаи!Y141:Y147))/SUM(Брой_случаи!Y141:Y147)*100)</f>
        <v>5.7142857142857144</v>
      </c>
      <c r="AX154" s="45">
        <f>(SUM(Брой_случаи!Z141:Z154)/Население!Z$2)*100000</f>
        <v>9.0159943740195114</v>
      </c>
      <c r="AY154" s="46">
        <f>((SUM(Брой_случаи!Z148:Z154)-SUM(Брой_случаи!Z141:Z147))/SUM(Брой_случаи!Z141:Z147)*100)</f>
        <v>50</v>
      </c>
      <c r="AZ154" s="45">
        <f>(SUM(Брой_случаи!AA141:AA154)/Население!AA$2)*100000</f>
        <v>13.758393729723013</v>
      </c>
      <c r="BA154" s="46">
        <f>((SUM(Брой_случаи!AA148:AA154)-SUM(Брой_случаи!AA141:AA147))/SUM(Брой_случаи!AA141:AA147)*100)</f>
        <v>-17.647058823529413</v>
      </c>
      <c r="BB154" s="45">
        <f>(SUM(Брой_случаи!AB141:AB154)/Население!AB$2)*100000</f>
        <v>7.5466440654352089</v>
      </c>
      <c r="BC154" s="46">
        <f>((SUM(Брой_случаи!AB148:AB154)-SUM(Брой_случаи!AB141:AB147))/SUM(Брой_случаи!AB141:AB147)*100)</f>
        <v>125</v>
      </c>
      <c r="BD154" s="45">
        <f>(SUM(Брой_случаи!AC141:AC154)/Население!AC$2)*100000</f>
        <v>38.351727958409683</v>
      </c>
      <c r="BE154" s="46">
        <f>((SUM(Брой_случаи!AC148:AC154)-SUM(Брой_случаи!AC141:AC147))/SUM(Брой_случаи!AC141:AC147)*100)</f>
        <v>-12.5</v>
      </c>
      <c r="BF154" s="45">
        <f>(SUM(Брой_случаи!AD141:AD154)/Население!AD$2)*100000</f>
        <v>46.417107211302628</v>
      </c>
      <c r="BG154" s="46">
        <f>((SUM(Брой_случаи!AD148:AD154)-SUM(Брой_случаи!AD141:AD147))/SUM(Брой_случаи!AD141:AD147)*100)</f>
        <v>-42.701525054466231</v>
      </c>
      <c r="BH154" s="45">
        <f>(SUM(Брой_случаи!AE141:AE154)/Население!AE$2)*100000</f>
        <v>45.112682446707048</v>
      </c>
      <c r="BI154" s="46">
        <f>((SUM(Брой_случаи!AE148:AE154)-SUM(Брой_случаи!AE141:AE147))/SUM(Брой_случаи!AE141:AE147)*100)</f>
        <v>-0.76238881829733163</v>
      </c>
    </row>
    <row r="155" spans="1:61" x14ac:dyDescent="0.3">
      <c r="A155" s="74">
        <f t="shared" si="2"/>
        <v>44050</v>
      </c>
      <c r="B155" s="45">
        <f>(SUM(Брой_случаи!B142:B155)/Население!B$2)*100000</f>
        <v>131.48592307743132</v>
      </c>
      <c r="C155" s="46">
        <f>((SUM(Брой_случаи!B149:B155)-SUM(Брой_случаи!B142:B148))/SUM(Брой_случаи!B142:B148)*100)</f>
        <v>36.904761904761905</v>
      </c>
      <c r="D155" s="45">
        <f>(SUM(Брой_случаи!C142:C155)/Население!C$2)*100000</f>
        <v>19.547237120203292</v>
      </c>
      <c r="E155" s="46">
        <f>((SUM(Брой_случаи!C149:C155)-SUM(Брой_случаи!C142:C148))/SUM(Брой_случаи!C142:C148)*100)</f>
        <v>-26.086956521739129</v>
      </c>
      <c r="F155" s="45">
        <f>(SUM(Брой_случаи!D142:D155)/Население!D$2)*100000</f>
        <v>92.150206965534124</v>
      </c>
      <c r="G155" s="46">
        <f>((SUM(Брой_случаи!D149:D155)-SUM(Брой_случаи!D142:D148))/SUM(Брой_случаи!D142:D148)*100)</f>
        <v>64.024390243902445</v>
      </c>
      <c r="H155" s="45">
        <f>(SUM(Брой_случаи!E142:E155)/Население!E$2)*100000</f>
        <v>18.489216057239172</v>
      </c>
      <c r="I155" s="46">
        <f>((SUM(Брой_случаи!E149:E155)-SUM(Брой_случаи!E142:E148))/SUM(Брой_случаи!E142:E148)*100)</f>
        <v>-34.615384615384613</v>
      </c>
      <c r="J155" s="45">
        <f>(SUM(Брой_случаи!F142:F155)/Население!F$2)*100000</f>
        <v>12.072191706404297</v>
      </c>
      <c r="K155" s="46">
        <f>((SUM(Брой_случаи!F149:F155)-SUM(Брой_случаи!F142:F148))/SUM(Брой_случаи!F142:F148)*100)</f>
        <v>133.33333333333331</v>
      </c>
      <c r="L155" s="45">
        <f>(SUM(Брой_случаи!G142:G155)/Население!G$2)*100000</f>
        <v>19.439392989276982</v>
      </c>
      <c r="M155" s="46">
        <f>((SUM(Брой_случаи!G149:G155)-SUM(Брой_случаи!G142:G148))/SUM(Брой_случаи!G142:G148)*100)</f>
        <v>81.818181818181827</v>
      </c>
      <c r="N155" s="45">
        <f>(SUM(Брой_случаи!H142:H155)/Население!H$2)*100000</f>
        <v>74.110208446687551</v>
      </c>
      <c r="O155" s="46">
        <f>((SUM(Брой_случаи!H149:H155)-SUM(Брой_случаи!H142:H148))/SUM(Брой_случаи!H142:H148)*100)</f>
        <v>-35.416666666666671</v>
      </c>
      <c r="P155" s="45">
        <f>(SUM(Брой_случаи!I142:I155)/Население!I$2)*100000</f>
        <v>136.19775448317608</v>
      </c>
      <c r="Q155" s="46">
        <f>((SUM(Брой_случаи!I149:I155)-SUM(Брой_случаи!I142:I148))/SUM(Брой_случаи!I142:I148)*100)</f>
        <v>-24.060150375939848</v>
      </c>
      <c r="R155" s="45">
        <f>(SUM(Брой_случаи!J142:J155)/Население!J$2)*100000</f>
        <v>21.491239159566131</v>
      </c>
      <c r="S155" s="46">
        <f>((SUM(Брой_случаи!J149:J155)-SUM(Брой_случаи!J142:J148))/SUM(Брой_случаи!J142:J148)*100)</f>
        <v>-38.095238095238095</v>
      </c>
      <c r="T155" s="45">
        <f>(SUM(Брой_случаи!K142:K155)/Население!K$2)*100000</f>
        <v>59.017234743189491</v>
      </c>
      <c r="U155" s="46">
        <f>((SUM(Брой_случаи!K149:K155)-SUM(Брой_случаи!K142:K148))/SUM(Брой_случаи!K142:K148)*100)</f>
        <v>-53.191489361702125</v>
      </c>
      <c r="V155" s="45">
        <f>(SUM(Брой_случаи!L142:L155)/Население!L$2)*100000</f>
        <v>4.8961206404125797</v>
      </c>
      <c r="W155" s="46" t="e">
        <f>((SUM(Брой_случаи!L149:L155)-SUM(Брой_случаи!L142:L148))/SUM(Брой_случаи!L142:L148)*100)</f>
        <v>#DIV/0!</v>
      </c>
      <c r="X155" s="45">
        <f>(SUM(Брой_случаи!M142:M155)/Население!M$2)*100000</f>
        <v>11.810930622593522</v>
      </c>
      <c r="Y155" s="46">
        <f>((SUM(Брой_случаи!M149:M155)-SUM(Брой_случаи!M142:M148))/SUM(Брой_случаи!M142:M148)*100)</f>
        <v>14.285714285714285</v>
      </c>
      <c r="Z155" s="45">
        <f>(SUM(Брой_случаи!N142:N155)/Население!N$2)*100000</f>
        <v>37.978289078077033</v>
      </c>
      <c r="AA155" s="46">
        <f>((SUM(Брой_случаи!N149:N155)-SUM(Брой_случаи!N142:N148))/SUM(Брой_случаи!N142:N148)*100)</f>
        <v>8.695652173913043</v>
      </c>
      <c r="AB155" s="45">
        <f>(SUM(Брой_случаи!O142:O155)/Население!O$2)*100000</f>
        <v>43.62782112593338</v>
      </c>
      <c r="AC155" s="46">
        <f>((SUM(Брой_случаи!O149:O155)-SUM(Брой_случаи!O142:O148))/SUM(Брой_случаи!O142:O148)*100)</f>
        <v>0</v>
      </c>
      <c r="AD155" s="45">
        <f>(SUM(Брой_случаи!P142:P155)/Население!P$2)*100000</f>
        <v>20.735913332345909</v>
      </c>
      <c r="AE155" s="46">
        <f>((SUM(Брой_случаи!P149:P155)-SUM(Брой_случаи!P142:P148))/SUM(Брой_случаи!P142:P148)*100)</f>
        <v>106.25</v>
      </c>
      <c r="AF155" s="45">
        <f>(SUM(Брой_случаи!Q142:Q155)/Население!Q$2)*100000</f>
        <v>47.840360167426262</v>
      </c>
      <c r="AG155" s="46">
        <f>((SUM(Брой_случаи!Q149:Q155)-SUM(Брой_случаи!Q142:Q148))/SUM(Брой_случаи!Q142:Q148)*100)</f>
        <v>17.006802721088434</v>
      </c>
      <c r="AH155" s="45">
        <f>(SUM(Брой_случаи!R142:R155)/Население!R$2)*100000</f>
        <v>26.175883887389542</v>
      </c>
      <c r="AI155" s="46">
        <f>((SUM(Брой_случаи!R149:R155)-SUM(Брой_случаи!R142:R148))/SUM(Брой_случаи!R142:R148)*100)</f>
        <v>162.5</v>
      </c>
      <c r="AJ155" s="45">
        <f>(SUM(Брой_случаи!S142:S155)/Население!S$2)*100000</f>
        <v>58.474918436770508</v>
      </c>
      <c r="AK155" s="46">
        <f>((SUM(Брой_случаи!S149:S155)-SUM(Брой_случаи!S142:S148))/SUM(Брой_случаи!S142:S148)*100)</f>
        <v>-36.363636363636367</v>
      </c>
      <c r="AL155" s="45">
        <f>(SUM(Брой_случаи!T142:T155)/Население!T$2)*100000</f>
        <v>29.624692180932811</v>
      </c>
      <c r="AM155" s="46">
        <f>((SUM(Брой_случаи!T149:T155)-SUM(Брой_случаи!T142:T148))/SUM(Брой_случаи!T142:T148)*100)</f>
        <v>120</v>
      </c>
      <c r="AN155" s="45">
        <f>(SUM(Брой_случаи!U142:U155)/Население!U$2)*100000</f>
        <v>22.268206974836925</v>
      </c>
      <c r="AO155" s="46">
        <f>((SUM(Брой_случаи!U149:U155)-SUM(Брой_случаи!U142:U148))/SUM(Брой_случаи!U142:U148)*100)</f>
        <v>-21.739130434782609</v>
      </c>
      <c r="AP155" s="45">
        <f>(SUM(Брой_случаи!V142:V155)/Население!V$2)*100000</f>
        <v>68.577831008770232</v>
      </c>
      <c r="AQ155" s="46">
        <f>((SUM(Брой_случаи!V149:V155)-SUM(Брой_случаи!V142:V148))/SUM(Брой_случаи!V142:V148)*100)</f>
        <v>243.75</v>
      </c>
      <c r="AR155" s="45">
        <f>(SUM(Брой_случаи!W142:W155)/Население!W$2)*100000</f>
        <v>33.528770773499915</v>
      </c>
      <c r="AS155" s="46">
        <f>((SUM(Брой_случаи!W149:W155)-SUM(Брой_случаи!W142:W148))/SUM(Брой_случаи!W142:W148)*100)</f>
        <v>-23.255813953488371</v>
      </c>
      <c r="AT155" s="45">
        <f>(SUM(Брой_случаи!X142:X155)/Население!X$2)*100000</f>
        <v>50.271299452885707</v>
      </c>
      <c r="AU155" s="46">
        <f>((SUM(Брой_случаи!X149:X155)-SUM(Брой_случаи!X142:X148))/SUM(Брой_случаи!X142:X148)*100)</f>
        <v>-36.674816625916876</v>
      </c>
      <c r="AV155" s="45">
        <f>(SUM(Брой_случаи!Y142:Y155)/Население!Y$2)*100000</f>
        <v>22.974128578539609</v>
      </c>
      <c r="AW155" s="46">
        <f>((SUM(Брой_случаи!Y149:Y155)-SUM(Брой_случаи!Y142:Y148))/SUM(Брой_случаи!Y142:Y148)*100)</f>
        <v>18.181818181818183</v>
      </c>
      <c r="AX155" s="45">
        <f>(SUM(Брой_случаи!Z142:Z155)/Население!Z$2)*100000</f>
        <v>10.819193248823412</v>
      </c>
      <c r="AY155" s="46">
        <f>((SUM(Брой_случаи!Z149:Z155)-SUM(Брой_случаи!Z142:Z148))/SUM(Брой_случаи!Z142:Z148)*100)</f>
        <v>100</v>
      </c>
      <c r="AZ155" s="45">
        <f>(SUM(Брой_случаи!AA142:AA155)/Население!AA$2)*100000</f>
        <v>13.314574577151303</v>
      </c>
      <c r="BA155" s="46">
        <f>((SUM(Брой_случаи!AA149:AA155)-SUM(Брой_случаи!AA142:AA148))/SUM(Брой_случаи!AA142:AA148)*100)</f>
        <v>-23.52941176470588</v>
      </c>
      <c r="BB155" s="45">
        <f>(SUM(Брой_случаи!AB142:AB155)/Население!AB$2)*100000</f>
        <v>9.8686883932614275</v>
      </c>
      <c r="BC155" s="46">
        <f>((SUM(Брой_случаи!AB149:AB155)-SUM(Брой_случаи!AB142:AB148))/SUM(Брой_случаи!AB142:AB148)*100)</f>
        <v>225</v>
      </c>
      <c r="BD155" s="45">
        <f>(SUM(Брой_случаи!AC142:AC155)/Население!AC$2)*100000</f>
        <v>35.794946094515701</v>
      </c>
      <c r="BE155" s="46">
        <f>((SUM(Брой_случаи!AC149:AC155)-SUM(Брой_случаи!AC142:AC148))/SUM(Брой_случаи!AC142:AC148)*100)</f>
        <v>47.058823529411761</v>
      </c>
      <c r="BF155" s="45">
        <f>(SUM(Брой_случаи!AD142:AD155)/Население!AD$2)*100000</f>
        <v>47.831478899181654</v>
      </c>
      <c r="BG155" s="46">
        <f>((SUM(Брой_случаи!AD149:AD155)-SUM(Брой_случаи!AD142:AD148))/SUM(Брой_случаи!AD142:AD148)*100)</f>
        <v>-35.398230088495573</v>
      </c>
      <c r="BH155" s="45">
        <f>(SUM(Брой_случаи!AE142:AE155)/Население!AE$2)*100000</f>
        <v>45.515474254266934</v>
      </c>
      <c r="BI155" s="46">
        <f>((SUM(Брой_случаи!AE149:AE155)-SUM(Брой_случаи!AE142:AE148))/SUM(Брой_случаи!AE142:AE148)*100)</f>
        <v>1.5286624203821657</v>
      </c>
    </row>
    <row r="156" spans="1:61" x14ac:dyDescent="0.3">
      <c r="A156" s="74">
        <f t="shared" si="2"/>
        <v>44051</v>
      </c>
      <c r="B156" s="45">
        <f>(SUM(Брой_случаи!B143:B156)/Население!B$2)*100000</f>
        <v>130.49482315473713</v>
      </c>
      <c r="C156" s="46">
        <f>((SUM(Брой_случаи!B150:B156)-SUM(Брой_случаи!B143:B149))/SUM(Брой_случаи!B143:B149)*100)</f>
        <v>0.50761421319796951</v>
      </c>
      <c r="D156" s="45">
        <f>(SUM(Брой_случаи!C143:C156)/Население!C$2)*100000</f>
        <v>18.814215728195666</v>
      </c>
      <c r="E156" s="46">
        <f>((SUM(Брой_случаи!C150:C156)-SUM(Брой_случаи!C143:C149))/SUM(Брой_случаи!C143:C149)*100)</f>
        <v>-32.608695652173914</v>
      </c>
      <c r="F156" s="45">
        <f>(SUM(Брой_случаи!D143:D156)/Население!D$2)*100000</f>
        <v>93.214297115251597</v>
      </c>
      <c r="G156" s="46">
        <f>((SUM(Брой_случаи!D150:D156)-SUM(Брой_случаи!D143:D149))/SUM(Брой_случаи!D143:D149)*100)</f>
        <v>59.171597633136095</v>
      </c>
      <c r="H156" s="45">
        <f>(SUM(Брой_случаи!E143:E156)/Население!E$2)*100000</f>
        <v>14.619380138282137</v>
      </c>
      <c r="I156" s="46">
        <f>((SUM(Брой_случаи!E150:E156)-SUM(Брой_случаи!E143:E149))/SUM(Брой_случаи!E143:E149)*100)</f>
        <v>-11.111111111111111</v>
      </c>
      <c r="J156" s="45">
        <f>(SUM(Брой_случаи!F143:F156)/Население!F$2)*100000</f>
        <v>12.072191706404297</v>
      </c>
      <c r="K156" s="46">
        <f>((SUM(Брой_случаи!F150:F156)-SUM(Брой_случаи!F143:F149))/SUM(Брой_случаи!F143:F149)*100)</f>
        <v>133.33333333333331</v>
      </c>
      <c r="L156" s="45">
        <f>(SUM(Брой_случаи!G143:G156)/Население!G$2)*100000</f>
        <v>18.185238602872015</v>
      </c>
      <c r="M156" s="46">
        <f>((SUM(Брой_случаи!G150:G156)-SUM(Брой_случаи!G143:G149))/SUM(Брой_случаи!G143:G149)*100)</f>
        <v>-18.75</v>
      </c>
      <c r="N156" s="45">
        <f>(SUM(Брой_случаи!H143:H156)/Население!H$2)*100000</f>
        <v>68.48158502035686</v>
      </c>
      <c r="O156" s="46">
        <f>((SUM(Брой_случаи!H150:H156)-SUM(Брой_случаи!H143:H149))/SUM(Брой_случаи!H143:H149)*100)</f>
        <v>-54</v>
      </c>
      <c r="P156" s="45">
        <f>(SUM(Брой_случаи!I143:I156)/Население!I$2)*100000</f>
        <v>131.54142099657179</v>
      </c>
      <c r="Q156" s="46">
        <f>((SUM(Брой_случаи!I150:I156)-SUM(Брой_случаи!I143:I149))/SUM(Брой_случаи!I143:I149)*100)</f>
        <v>-13.223140495867769</v>
      </c>
      <c r="R156" s="45">
        <f>(SUM(Брой_случаи!J143:J156)/Население!J$2)*100000</f>
        <v>18.330762812571109</v>
      </c>
      <c r="S156" s="46">
        <f>((SUM(Брой_случаи!J150:J156)-SUM(Брой_случаи!J143:J149))/SUM(Брой_случаи!J143:J149)*100)</f>
        <v>-38.888888888888893</v>
      </c>
      <c r="T156" s="45">
        <f>(SUM(Брой_случаи!K143:K156)/Население!K$2)*100000</f>
        <v>53.029979044605057</v>
      </c>
      <c r="U156" s="46">
        <f>((SUM(Брой_случаи!K150:K156)-SUM(Брой_случаи!K143:K149))/SUM(Брой_случаи!K143:K149)*100)</f>
        <v>-68.085106382978722</v>
      </c>
      <c r="V156" s="45">
        <f>(SUM(Брой_случаи!L143:L156)/Население!L$2)*100000</f>
        <v>4.8961206404125797</v>
      </c>
      <c r="W156" s="46">
        <f>((SUM(Брой_случаи!L150:L156)-SUM(Брой_случаи!L143:L149))/SUM(Брой_случаи!L143:L149)*100)</f>
        <v>100</v>
      </c>
      <c r="X156" s="45">
        <f>(SUM(Брой_случаи!M143:M156)/Население!M$2)*100000</f>
        <v>10.236139872914386</v>
      </c>
      <c r="Y156" s="46">
        <f>((SUM(Брой_случаи!M150:M156)-SUM(Брой_случаи!M143:M149))/SUM(Брой_случаи!M143:M149)*100)</f>
        <v>60</v>
      </c>
      <c r="Z156" s="45">
        <f>(SUM(Брой_случаи!N143:N156)/Население!N$2)*100000</f>
        <v>34.813431654903944</v>
      </c>
      <c r="AA156" s="46">
        <f>((SUM(Брой_случаи!N150:N156)-SUM(Брой_случаи!N143:N149))/SUM(Брой_случаи!N143:N149)*100)</f>
        <v>31.578947368421051</v>
      </c>
      <c r="AB156" s="45">
        <f>(SUM(Брой_случаи!O143:O156)/Население!O$2)*100000</f>
        <v>43.62782112593338</v>
      </c>
      <c r="AC156" s="46">
        <f>((SUM(Брой_случаи!O150:O156)-SUM(Брой_случаи!O143:O149))/SUM(Брой_случаи!O143:O149)*100)</f>
        <v>-14.285714285714285</v>
      </c>
      <c r="AD156" s="45">
        <f>(SUM(Брой_случаи!P143:P156)/Население!P$2)*100000</f>
        <v>22.005459046571168</v>
      </c>
      <c r="AE156" s="46">
        <f>((SUM(Брой_случаи!P150:P156)-SUM(Брой_случаи!P143:P149))/SUM(Брой_случаи!P143:P149)*100)</f>
        <v>146.66666666666666</v>
      </c>
      <c r="AF156" s="45">
        <f>(SUM(Брой_случаи!Q143:Q156)/Население!Q$2)*100000</f>
        <v>44.541024983465832</v>
      </c>
      <c r="AG156" s="46">
        <f>((SUM(Брой_случаи!Q150:Q156)-SUM(Брой_случаи!Q143:Q149))/SUM(Брой_случаи!Q143:Q149)*100)</f>
        <v>25</v>
      </c>
      <c r="AH156" s="45">
        <f>(SUM(Брой_случаи!R143:R156)/Население!R$2)*100000</f>
        <v>26.175883887389542</v>
      </c>
      <c r="AI156" s="46">
        <f>((SUM(Брой_случаи!R150:R156)-SUM(Брой_случаи!R143:R149))/SUM(Брой_случаи!R143:R149)*100)</f>
        <v>214.28571428571428</v>
      </c>
      <c r="AJ156" s="45">
        <f>(SUM(Брой_случаи!S143:S156)/Население!S$2)*100000</f>
        <v>51.977705277129346</v>
      </c>
      <c r="AK156" s="46">
        <f>((SUM(Брой_случаи!S150:S156)-SUM(Брой_случаи!S143:S149))/SUM(Брой_случаи!S143:S149)*100)</f>
        <v>-83.333333333333343</v>
      </c>
      <c r="AL156" s="45">
        <f>(SUM(Брой_случаи!T143:T156)/Население!T$2)*100000</f>
        <v>32.402007072895259</v>
      </c>
      <c r="AM156" s="46">
        <f>((SUM(Брой_случаи!T150:T156)-SUM(Брой_случаи!T143:T149))/SUM(Брой_случаи!T143:T149)*100)</f>
        <v>33.333333333333329</v>
      </c>
      <c r="AN156" s="45">
        <f>(SUM(Брой_случаи!U143:U156)/Население!U$2)*100000</f>
        <v>23.354460973609459</v>
      </c>
      <c r="AO156" s="46">
        <f>((SUM(Брой_случаи!U150:U156)-SUM(Брой_случаи!U143:U149))/SUM(Брой_случаи!U143:U149)*100)</f>
        <v>-20.833333333333336</v>
      </c>
      <c r="AP156" s="45">
        <f>(SUM(Брой_случаи!V143:V156)/Население!V$2)*100000</f>
        <v>72.44137078391222</v>
      </c>
      <c r="AQ156" s="46">
        <f>((SUM(Брой_случаи!V150:V156)-SUM(Брой_случаи!V143:V149))/SUM(Брой_случаи!V143:V149)*100)</f>
        <v>126.08695652173914</v>
      </c>
      <c r="AR156" s="45">
        <f>(SUM(Брой_случаи!W143:W156)/Население!W$2)*100000</f>
        <v>31.764098627526238</v>
      </c>
      <c r="AS156" s="46">
        <f>((SUM(Брой_случаи!W150:W156)-SUM(Брой_случаи!W143:W149))/SUM(Брой_случаи!W143:W149)*100)</f>
        <v>-36.363636363636367</v>
      </c>
      <c r="AT156" s="45">
        <f>(SUM(Брой_случаи!X143:X156)/Население!X$2)*100000</f>
        <v>50.120786580272274</v>
      </c>
      <c r="AU156" s="46">
        <f>((SUM(Брой_случаи!X150:X156)-SUM(Брой_случаи!X143:X149))/SUM(Брой_случаи!X143:X149)*100)</f>
        <v>-26.109660574412537</v>
      </c>
      <c r="AV156" s="45">
        <f>(SUM(Брой_случаи!Y143:Y156)/Население!Y$2)*100000</f>
        <v>23.293213697685992</v>
      </c>
      <c r="AW156" s="46">
        <f>((SUM(Брой_случаи!Y150:Y156)-SUM(Брой_случаи!Y143:Y149))/SUM(Брой_случаи!Y143:Y149)*100)</f>
        <v>51.724137931034484</v>
      </c>
      <c r="AX156" s="45">
        <f>(SUM(Брой_случаи!Z143:Z156)/Население!Z$2)*100000</f>
        <v>9.9175938114214617</v>
      </c>
      <c r="AY156" s="46">
        <f>((SUM(Брой_случаи!Z150:Z156)-SUM(Брой_случаи!Z143:Z149))/SUM(Брой_случаи!Z143:Z149)*100)</f>
        <v>75</v>
      </c>
      <c r="AZ156" s="45">
        <f>(SUM(Брой_случаи!AA143:AA156)/Население!AA$2)*100000</f>
        <v>15.089851187438143</v>
      </c>
      <c r="BA156" s="46">
        <f>((SUM(Брой_случаи!AA150:AA156)-SUM(Брой_случаи!AA143:AA149))/SUM(Брой_случаи!AA143:AA149)*100)</f>
        <v>-21.052631578947366</v>
      </c>
      <c r="BB156" s="45">
        <f>(SUM(Брой_случаи!AB143:AB156)/Население!AB$2)*100000</f>
        <v>11.61022163913109</v>
      </c>
      <c r="BC156" s="46">
        <f>((SUM(Брой_случаи!AB150:AB156)-SUM(Брой_случаи!AB143:AB149))/SUM(Брой_случаи!AB143:AB149)*100)</f>
        <v>200</v>
      </c>
      <c r="BD156" s="45">
        <f>(SUM(Брой_случаи!AC143:AC156)/Население!AC$2)*100000</f>
        <v>29.829121745429752</v>
      </c>
      <c r="BE156" s="46">
        <f>((SUM(Брой_случаи!AC150:AC156)-SUM(Брой_случаи!AC143:AC149))/SUM(Брой_случаи!AC143:AC149)*100)</f>
        <v>69.230769230769226</v>
      </c>
      <c r="BF156" s="45">
        <f>(SUM(Брой_случаи!AD143:AD156)/Население!AD$2)*100000</f>
        <v>47.445741166123739</v>
      </c>
      <c r="BG156" s="46">
        <f>((SUM(Брой_случаи!AD150:AD156)-SUM(Брой_случаи!AD143:AD149))/SUM(Брой_случаи!AD143:AD149)*100)</f>
        <v>-27.166276346604217</v>
      </c>
      <c r="BH156" s="45">
        <f>(SUM(Брой_случаи!AE143:AE156)/Население!AE$2)*100000</f>
        <v>44.393411361778682</v>
      </c>
      <c r="BI156" s="46">
        <f>((SUM(Брой_случаи!AE150:AE156)-SUM(Брой_случаи!AE143:AE149))/SUM(Брой_случаи!AE143:AE149)*100)</f>
        <v>-3.0631780472239951</v>
      </c>
    </row>
    <row r="157" spans="1:61" x14ac:dyDescent="0.3">
      <c r="A157" s="74">
        <f t="shared" si="2"/>
        <v>44052</v>
      </c>
      <c r="B157" s="45">
        <f>(SUM(Брой_случаи!B144:B157)/Население!B$2)*100000</f>
        <v>130.49482315473713</v>
      </c>
      <c r="C157" s="46">
        <f>((SUM(Брой_случаи!B151:B157)-SUM(Брой_случаи!B144:B150))/SUM(Брой_случаи!B144:B150)*100)</f>
        <v>4.6632124352331603</v>
      </c>
      <c r="D157" s="45">
        <f>(SUM(Брой_случаи!C144:C157)/Население!C$2)*100000</f>
        <v>18.081194336188045</v>
      </c>
      <c r="E157" s="46">
        <f>((SUM(Брой_случаи!C151:C157)-SUM(Брой_случаи!C144:C150))/SUM(Брой_случаи!C144:C150)*100)</f>
        <v>-27.906976744186046</v>
      </c>
      <c r="F157" s="45">
        <f>(SUM(Брой_случаи!D144:D157)/Население!D$2)*100000</f>
        <v>92.363024995477616</v>
      </c>
      <c r="G157" s="46">
        <f>((SUM(Брой_случаи!D151:D157)-SUM(Брой_случаи!D144:D150))/SUM(Брой_случаи!D144:D150)*100)</f>
        <v>38.461538461538467</v>
      </c>
      <c r="H157" s="45">
        <f>(SUM(Брой_случаи!E144:E157)/Население!E$2)*100000</f>
        <v>16.339307213374155</v>
      </c>
      <c r="I157" s="46">
        <f>((SUM(Брой_случаи!E151:E157)-SUM(Брой_случаи!E144:E150))/SUM(Брой_случаи!E144:E150)*100)</f>
        <v>-10</v>
      </c>
      <c r="J157" s="45">
        <f>(SUM(Брой_случаи!F144:F157)/Население!F$2)*100000</f>
        <v>14.486630047685157</v>
      </c>
      <c r="K157" s="46">
        <f>((SUM(Брой_случаи!F151:F157)-SUM(Брой_случаи!F144:F150))/SUM(Брой_случаи!F144:F150)*100)</f>
        <v>200</v>
      </c>
      <c r="L157" s="45">
        <f>(SUM(Брой_случаи!G144:G157)/Население!G$2)*100000</f>
        <v>17.55816140966953</v>
      </c>
      <c r="M157" s="46">
        <f>((SUM(Брой_случаи!G151:G157)-SUM(Брой_случаи!G144:G150))/SUM(Брой_случаи!G144:G150)*100)</f>
        <v>0</v>
      </c>
      <c r="N157" s="45">
        <f>(SUM(Брой_случаи!H144:H157)/Население!H$2)*100000</f>
        <v>65.667273307191508</v>
      </c>
      <c r="O157" s="46">
        <f>((SUM(Брой_случаи!H151:H157)-SUM(Брой_случаи!H144:H150))/SUM(Брой_случаи!H144:H150)*100)</f>
        <v>-40.909090909090914</v>
      </c>
      <c r="P157" s="45">
        <f>(SUM(Брой_случаи!I144:I157)/Население!I$2)*100000</f>
        <v>146.67450482803577</v>
      </c>
      <c r="Q157" s="46">
        <f>((SUM(Брой_случаи!I151:I157)-SUM(Брой_случаи!I144:I150))/SUM(Брой_случаи!I144:I150)*100)</f>
        <v>-1.5748031496062991</v>
      </c>
      <c r="R157" s="45">
        <f>(SUM(Брой_случаи!J144:J157)/Население!J$2)*100000</f>
        <v>18.962858081970115</v>
      </c>
      <c r="S157" s="46">
        <f>((SUM(Брой_случаи!J151:J157)-SUM(Брой_случаи!J144:J150))/SUM(Брой_случаи!J144:J150)*100)</f>
        <v>-33.333333333333329</v>
      </c>
      <c r="T157" s="45">
        <f>(SUM(Брой_случаи!K144:K157)/Население!K$2)*100000</f>
        <v>50.464012316640293</v>
      </c>
      <c r="U157" s="46">
        <f>((SUM(Брой_случаи!K151:K157)-SUM(Брой_случаи!K144:K150))/SUM(Брой_случаи!K144:K150)*100)</f>
        <v>-74.468085106382972</v>
      </c>
      <c r="V157" s="45">
        <f>(SUM(Брой_случаи!L144:L157)/Население!L$2)*100000</f>
        <v>4.8961206404125797</v>
      </c>
      <c r="W157" s="46">
        <f>((SUM(Брой_случаи!L151:L157)-SUM(Брой_случаи!L144:L150))/SUM(Брой_случаи!L144:L150)*100)</f>
        <v>100</v>
      </c>
      <c r="X157" s="45">
        <f>(SUM(Брой_случаи!M144:M157)/Население!M$2)*100000</f>
        <v>9.4487444980748183</v>
      </c>
      <c r="Y157" s="46">
        <f>((SUM(Брой_случаи!M151:M157)-SUM(Брой_случаи!M144:M150))/SUM(Брой_случаи!M144:M150)*100)</f>
        <v>-50</v>
      </c>
      <c r="Z157" s="45">
        <f>(SUM(Брой_случаи!N144:N157)/Население!N$2)*100000</f>
        <v>34.417824477007315</v>
      </c>
      <c r="AA157" s="46">
        <f>((SUM(Брой_случаи!N151:N157)-SUM(Брой_случаи!N144:N150))/SUM(Брой_случаи!N144:N150)*100)</f>
        <v>17.5</v>
      </c>
      <c r="AB157" s="45">
        <f>(SUM(Брой_случаи!O144:O157)/Население!O$2)*100000</f>
        <v>42.788824565819283</v>
      </c>
      <c r="AC157" s="46">
        <f>((SUM(Брой_случаи!O151:O157)-SUM(Брой_случаи!O144:O150))/SUM(Брой_случаи!O144:O150)*100)</f>
        <v>-30</v>
      </c>
      <c r="AD157" s="45">
        <f>(SUM(Брой_случаи!P144:P157)/Население!P$2)*100000</f>
        <v>23.275004760796428</v>
      </c>
      <c r="AE157" s="46">
        <f>((SUM(Брой_случаи!P151:P157)-SUM(Брой_случаи!P144:P150))/SUM(Брой_случаи!P144:P150)*100)</f>
        <v>89.473684210526315</v>
      </c>
      <c r="AF157" s="45">
        <f>(SUM(Брой_случаи!Q144:Q157)/Население!Q$2)*100000</f>
        <v>46.490632137624267</v>
      </c>
      <c r="AG157" s="46">
        <f>((SUM(Брой_случаи!Q151:Q157)-SUM(Брой_случаи!Q144:Q150))/SUM(Брой_случаи!Q144:Q150)*100)</f>
        <v>23.021582733812952</v>
      </c>
      <c r="AH157" s="45">
        <f>(SUM(Брой_случаи!R144:R157)/Население!R$2)*100000</f>
        <v>27.078500573161598</v>
      </c>
      <c r="AI157" s="46">
        <f>((SUM(Брой_случаи!R151:R157)-SUM(Брой_случаи!R144:R150))/SUM(Брой_случаи!R144:R150)*100)</f>
        <v>228.57142857142856</v>
      </c>
      <c r="AJ157" s="45">
        <f>(SUM(Брой_случаи!S144:S157)/Население!S$2)*100000</f>
        <v>50.121358660089008</v>
      </c>
      <c r="AK157" s="46">
        <f>((SUM(Брой_случаи!S151:S157)-SUM(Брой_случаи!S144:S150))/SUM(Брой_случаи!S144:S150)*100)</f>
        <v>-80</v>
      </c>
      <c r="AL157" s="45">
        <f>(SUM(Брой_случаи!T144:T157)/Население!T$2)*100000</f>
        <v>30.550463811586955</v>
      </c>
      <c r="AM157" s="46">
        <f>((SUM(Брой_случаи!T151:T157)-SUM(Брой_случаи!T144:T150))/SUM(Брой_случаи!T144:T150)*100)</f>
        <v>35.714285714285715</v>
      </c>
      <c r="AN157" s="45">
        <f>(SUM(Брой_случаи!U144:U157)/Население!U$2)*100000</f>
        <v>23.897587972995726</v>
      </c>
      <c r="AO157" s="46">
        <f>((SUM(Брой_случаи!U151:U157)-SUM(Брой_случаи!U144:U150))/SUM(Брой_случаи!U144:U150)*100)</f>
        <v>-16.666666666666664</v>
      </c>
      <c r="AP157" s="45">
        <f>(SUM(Брой_случаи!V144:V157)/Население!V$2)*100000</f>
        <v>68.577831008770232</v>
      </c>
      <c r="AQ157" s="46">
        <f>((SUM(Брой_случаи!V151:V157)-SUM(Брой_случаи!V144:V150))/SUM(Брой_случаи!V144:V150)*100)</f>
        <v>95.833333333333343</v>
      </c>
      <c r="AR157" s="45">
        <f>(SUM(Брой_случаи!W144:W157)/Население!W$2)*100000</f>
        <v>29.999426481552558</v>
      </c>
      <c r="AS157" s="46">
        <f>((SUM(Брой_случаи!W151:W157)-SUM(Брой_случаи!W144:W150))/SUM(Брой_случаи!W144:W150)*100)</f>
        <v>-45.454545454545453</v>
      </c>
      <c r="AT157" s="45">
        <f>(SUM(Брой_случаи!X144:X157)/Население!X$2)*100000</f>
        <v>44.476553857268641</v>
      </c>
      <c r="AU157" s="46">
        <f>((SUM(Брой_случаи!X151:X157)-SUM(Брой_случаи!X144:X150))/SUM(Брой_случаи!X144:X150)*100)</f>
        <v>-15.312500000000002</v>
      </c>
      <c r="AV157" s="45">
        <f>(SUM(Брой_случаи!Y144:Y157)/Население!Y$2)*100000</f>
        <v>23.293213697685992</v>
      </c>
      <c r="AW157" s="46">
        <f>((SUM(Брой_случаи!Y151:Y157)-SUM(Брой_случаи!Y144:Y150))/SUM(Брой_случаи!Y144:Y150)*100)</f>
        <v>28.125</v>
      </c>
      <c r="AX157" s="45">
        <f>(SUM(Брой_случаи!Z144:Z157)/Население!Z$2)*100000</f>
        <v>9.9175938114214617</v>
      </c>
      <c r="AY157" s="46">
        <f>((SUM(Брой_случаи!Z151:Z157)-SUM(Брой_случаи!Z144:Z150))/SUM(Брой_случаи!Z144:Z150)*100)</f>
        <v>75</v>
      </c>
      <c r="AZ157" s="45">
        <f>(SUM(Брой_случаи!AA144:AA157)/Население!AA$2)*100000</f>
        <v>14.646032034866431</v>
      </c>
      <c r="BA157" s="46">
        <f>((SUM(Брой_случаи!AA151:AA157)-SUM(Брой_случаи!AA144:AA150))/SUM(Брой_случаи!AA144:AA150)*100)</f>
        <v>-16.666666666666664</v>
      </c>
      <c r="BB157" s="45">
        <f>(SUM(Брой_случаи!AB144:AB157)/Население!AB$2)*100000</f>
        <v>12.7712438030442</v>
      </c>
      <c r="BC157" s="46">
        <f>((SUM(Брой_случаи!AB151:AB157)-SUM(Брой_случаи!AB144:AB150))/SUM(Брой_случаи!AB144:AB150)*100)</f>
        <v>166.66666666666669</v>
      </c>
      <c r="BD157" s="45">
        <f>(SUM(Брой_случаи!AC144:AC157)/Население!AC$2)*100000</f>
        <v>28.976861124131759</v>
      </c>
      <c r="BE157" s="46">
        <f>((SUM(Брой_случаи!AC151:AC157)-SUM(Брой_случаи!AC144:AC150))/SUM(Брой_случаи!AC144:AC150)*100)</f>
        <v>83.333333333333343</v>
      </c>
      <c r="BF157" s="45">
        <f>(SUM(Брой_случаи!AD144:AD157)/Население!AD$2)*100000</f>
        <v>42.366861014194505</v>
      </c>
      <c r="BG157" s="46">
        <f>((SUM(Брой_случаи!AD151:AD157)-SUM(Брой_случаи!AD144:AD150))/SUM(Брой_случаи!AD144:AD150)*100)</f>
        <v>-18.956043956043956</v>
      </c>
      <c r="BH157" s="45">
        <f>(SUM(Брой_случаи!AE144:AE157)/Население!AE$2)*100000</f>
        <v>43.60221316835748</v>
      </c>
      <c r="BI157" s="46">
        <f>((SUM(Брой_случаи!AE151:AE157)-SUM(Брой_случаи!AE144:AE150))/SUM(Брой_случаи!AE144:AE150)*100)</f>
        <v>-1.1154855643044619</v>
      </c>
    </row>
    <row r="158" spans="1:61" x14ac:dyDescent="0.3">
      <c r="A158" s="74">
        <f t="shared" si="2"/>
        <v>44053</v>
      </c>
      <c r="B158" s="45">
        <f>(SUM(Брой_случаи!B145:B158)/Население!B$2)*100000</f>
        <v>125.5393235412661</v>
      </c>
      <c r="C158" s="46">
        <f>((SUM(Брой_случаи!B152:B158)-SUM(Брой_случаи!B145:B151))/SUM(Брой_случаи!B145:B151)*100)</f>
        <v>18.390804597701148</v>
      </c>
      <c r="D158" s="45">
        <f>(SUM(Брой_случаи!C145:C158)/Население!C$2)*100000</f>
        <v>16.859492016175341</v>
      </c>
      <c r="E158" s="46">
        <f>((SUM(Брой_случаи!C152:C158)-SUM(Брой_случаи!C145:C151))/SUM(Брой_случаи!C145:C151)*100)</f>
        <v>-23.076923076923077</v>
      </c>
      <c r="F158" s="45">
        <f>(SUM(Брой_случаи!D145:D158)/Население!D$2)*100000</f>
        <v>90.022026666099151</v>
      </c>
      <c r="G158" s="46">
        <f>((SUM(Брой_случаи!D152:D158)-SUM(Брой_случаи!D145:D151))/SUM(Брой_случаи!D145:D151)*100)</f>
        <v>-16.086956521739129</v>
      </c>
      <c r="H158" s="45">
        <f>(SUM(Брой_случаи!E145:E158)/Население!E$2)*100000</f>
        <v>16.339307213374155</v>
      </c>
      <c r="I158" s="46">
        <f>((SUM(Брой_случаи!E152:E158)-SUM(Брой_случаи!E145:E151))/SUM(Брой_случаи!E145:E151)*100)</f>
        <v>-10</v>
      </c>
      <c r="J158" s="45">
        <f>(SUM(Брой_случаи!F145:F158)/Население!F$2)*100000</f>
        <v>14.486630047685157</v>
      </c>
      <c r="K158" s="46">
        <f>((SUM(Брой_случаи!F152:F158)-SUM(Брой_случаи!F145:F151))/SUM(Брой_случаи!F145:F151)*100)</f>
        <v>0</v>
      </c>
      <c r="L158" s="45">
        <f>(SUM(Брой_случаи!G145:G158)/Население!G$2)*100000</f>
        <v>17.55816140966953</v>
      </c>
      <c r="M158" s="46">
        <f>((SUM(Брой_случаи!G152:G158)-SUM(Брой_случаи!G145:G151))/SUM(Брой_случаи!G145:G151)*100)</f>
        <v>-25</v>
      </c>
      <c r="N158" s="45">
        <f>(SUM(Брой_случаи!H145:H158)/Население!H$2)*100000</f>
        <v>58.162442072083898</v>
      </c>
      <c r="O158" s="46">
        <f>((SUM(Брой_случаи!H152:H158)-SUM(Брой_случаи!H145:H151))/SUM(Брой_случаи!H145:H151)*100)</f>
        <v>-36.84210526315789</v>
      </c>
      <c r="P158" s="45">
        <f>(SUM(Брой_случаи!I145:I158)/Население!I$2)*100000</f>
        <v>148.4206298855124</v>
      </c>
      <c r="Q158" s="46">
        <f>((SUM(Брой_случаи!I152:I158)-SUM(Брой_случаи!I145:I151))/SUM(Брой_случаи!I145:I151)*100)</f>
        <v>-12.5</v>
      </c>
      <c r="R158" s="45">
        <f>(SUM(Брой_случаи!J145:J158)/Население!J$2)*100000</f>
        <v>18.330762812571109</v>
      </c>
      <c r="S158" s="46">
        <f>((SUM(Брой_случаи!J152:J158)-SUM(Брой_случаи!J145:J151))/SUM(Брой_случаи!J145:J151)*100)</f>
        <v>-29.411764705882355</v>
      </c>
      <c r="T158" s="45">
        <f>(SUM(Брой_случаи!K145:K158)/Население!K$2)*100000</f>
        <v>50.464012316640293</v>
      </c>
      <c r="U158" s="46">
        <f>((SUM(Брой_случаи!K152:K158)-SUM(Брой_случаи!K145:K151))/SUM(Брой_случаи!K145:K151)*100)</f>
        <v>-82</v>
      </c>
      <c r="V158" s="45">
        <f>(SUM(Брой_случаи!L145:L158)/Население!L$2)*100000</f>
        <v>4.8961206404125797</v>
      </c>
      <c r="W158" s="46">
        <f>((SUM(Брой_случаи!L152:L158)-SUM(Брой_случаи!L145:L151))/SUM(Брой_случаи!L145:L151)*100)</f>
        <v>100</v>
      </c>
      <c r="X158" s="45">
        <f>(SUM(Брой_случаи!M145:M158)/Население!M$2)*100000</f>
        <v>11.023535247753955</v>
      </c>
      <c r="Y158" s="46">
        <f>((SUM(Брой_случаи!M152:M158)-SUM(Брой_случаи!M145:M151))/SUM(Брой_случаи!M145:M151)*100)</f>
        <v>-25</v>
      </c>
      <c r="Z158" s="45">
        <f>(SUM(Брой_случаи!N145:N158)/Население!N$2)*100000</f>
        <v>35.604646010697216</v>
      </c>
      <c r="AA158" s="46">
        <f>((SUM(Брой_случаи!N152:N158)-SUM(Брой_случаи!N145:N151))/SUM(Брой_случаи!N145:N151)*100)</f>
        <v>43.243243243243242</v>
      </c>
      <c r="AB158" s="45">
        <f>(SUM(Брой_случаи!O145:O158)/Население!O$2)*100000</f>
        <v>41.949828005705172</v>
      </c>
      <c r="AC158" s="46">
        <f>((SUM(Брой_случаи!O152:O158)-SUM(Брой_случаи!O145:O151))/SUM(Брой_случаи!O145:O151)*100)</f>
        <v>-27.586206896551722</v>
      </c>
      <c r="AD158" s="45">
        <f>(SUM(Брой_случаи!P145:P158)/Население!P$2)*100000</f>
        <v>23.275004760796428</v>
      </c>
      <c r="AE158" s="46">
        <f>((SUM(Брой_случаи!P152:P158)-SUM(Брой_случаи!P145:P151))/SUM(Брой_случаи!P145:P151)*100)</f>
        <v>61.904761904761905</v>
      </c>
      <c r="AF158" s="45">
        <f>(SUM(Брой_случаи!Q145:Q158)/Население!Q$2)*100000</f>
        <v>45.140904107822273</v>
      </c>
      <c r="AG158" s="46">
        <f>((SUM(Брой_случаи!Q152:Q158)-SUM(Брой_случаи!Q145:Q151))/SUM(Брой_случаи!Q145:Q151)*100)</f>
        <v>42.741935483870968</v>
      </c>
      <c r="AH158" s="45">
        <f>(SUM(Брой_случаи!R145:R158)/Население!R$2)*100000</f>
        <v>27.078500573161598</v>
      </c>
      <c r="AI158" s="46">
        <f>((SUM(Брой_случаи!R152:R158)-SUM(Брой_случаи!R145:R151))/SUM(Брой_случаи!R145:R151)*100)</f>
        <v>228.57142857142856</v>
      </c>
      <c r="AJ158" s="45">
        <f>(SUM(Брой_случаи!S145:S158)/Население!S$2)*100000</f>
        <v>49.19318535156885</v>
      </c>
      <c r="AK158" s="46">
        <f>((SUM(Брой_случаи!S152:S158)-SUM(Брой_случаи!S145:S151))/SUM(Брой_случаи!S145:S151)*100)</f>
        <v>-83.516483516483518</v>
      </c>
      <c r="AL158" s="45">
        <f>(SUM(Брой_случаи!T145:T158)/Население!T$2)*100000</f>
        <v>30.550463811586955</v>
      </c>
      <c r="AM158" s="46">
        <f>((SUM(Брой_случаи!T152:T158)-SUM(Брой_случаи!T145:T151))/SUM(Брой_случаи!T145:T151)*100)</f>
        <v>35.714285714285715</v>
      </c>
      <c r="AN158" s="45">
        <f>(SUM(Брой_случаи!U145:U158)/Население!U$2)*100000</f>
        <v>23.897587972995726</v>
      </c>
      <c r="AO158" s="46">
        <f>((SUM(Брой_случаи!U152:U158)-SUM(Брой_случаи!U145:U151))/SUM(Брой_случаи!U145:U151)*100)</f>
        <v>-37.037037037037038</v>
      </c>
      <c r="AP158" s="45">
        <f>(SUM(Брой_случаи!V145:V158)/Население!V$2)*100000</f>
        <v>69.543715952555729</v>
      </c>
      <c r="AQ158" s="46">
        <f>((SUM(Брой_случаи!V152:V158)-SUM(Брой_случаи!V145:V151))/SUM(Брой_случаи!V145:V151)*100)</f>
        <v>76.923076923076934</v>
      </c>
      <c r="AR158" s="45">
        <f>(SUM(Брой_случаи!W145:W158)/Население!W$2)*100000</f>
        <v>28.234754335578877</v>
      </c>
      <c r="AS158" s="46">
        <f>((SUM(Брой_случаи!W152:W158)-SUM(Брой_случаи!W145:W151))/SUM(Брой_случаи!W145:W151)*100)</f>
        <v>-40</v>
      </c>
      <c r="AT158" s="45">
        <f>(SUM(Брой_случаи!X145:X158)/Население!X$2)*100000</f>
        <v>43.347707312667914</v>
      </c>
      <c r="AU158" s="46">
        <f>((SUM(Брой_случаи!X152:X158)-SUM(Брой_случаи!X145:X151))/SUM(Брой_случаи!X145:X151)*100)</f>
        <v>-11.147540983606557</v>
      </c>
      <c r="AV158" s="45">
        <f>(SUM(Брой_случаи!Y145:Y158)/Население!Y$2)*100000</f>
        <v>22.974128578539609</v>
      </c>
      <c r="AW158" s="46">
        <f>((SUM(Брой_случаи!Y152:Y158)-SUM(Брой_случаи!Y145:Y151))/SUM(Брой_случаи!Y145:Y151)*100)</f>
        <v>25</v>
      </c>
      <c r="AX158" s="45">
        <f>(SUM(Брой_случаи!Z145:Z158)/Население!Z$2)*100000</f>
        <v>9.9175938114214617</v>
      </c>
      <c r="AY158" s="46">
        <f>((SUM(Брой_случаи!Z152:Z158)-SUM(Брой_случаи!Z145:Z151))/SUM(Брой_случаи!Z145:Z151)*100)</f>
        <v>75</v>
      </c>
      <c r="AZ158" s="45">
        <f>(SUM(Брой_случаи!AA145:AA158)/Население!AA$2)*100000</f>
        <v>14.202212882294722</v>
      </c>
      <c r="BA158" s="46">
        <f>((SUM(Брой_случаи!AA152:AA158)-SUM(Брой_случаи!AA145:AA151))/SUM(Брой_случаи!AA145:AA151)*100)</f>
        <v>-22.222222222222221</v>
      </c>
      <c r="BB158" s="45">
        <f>(SUM(Брой_случаи!AB145:AB158)/Население!AB$2)*100000</f>
        <v>13.351754885000757</v>
      </c>
      <c r="BC158" s="46">
        <f>((SUM(Брой_случаи!AB152:AB158)-SUM(Брой_случаи!AB145:AB151))/SUM(Брой_случаи!AB145:AB151)*100)</f>
        <v>375</v>
      </c>
      <c r="BD158" s="45">
        <f>(SUM(Брой_случаи!AC145:AC158)/Население!AC$2)*100000</f>
        <v>29.829121745429752</v>
      </c>
      <c r="BE158" s="46">
        <f>((SUM(Брой_случаи!AC152:AC158)-SUM(Брой_случаи!AC145:AC151))/SUM(Брой_случаи!AC145:AC151)*100)</f>
        <v>69.230769230769226</v>
      </c>
      <c r="BF158" s="45">
        <f>(SUM(Брой_случаи!AD145:AD158)/Население!AD$2)*100000</f>
        <v>41.145358192844441</v>
      </c>
      <c r="BG158" s="46">
        <f>((SUM(Брой_случаи!AD152:AD158)-SUM(Брой_случаи!AD145:AD151))/SUM(Брой_случаи!AD145:AD151)*100)</f>
        <v>-14.492753623188406</v>
      </c>
      <c r="BH158" s="45">
        <f>(SUM(Брой_случаи!AE145:AE158)/Население!AE$2)*100000</f>
        <v>42.710317023046308</v>
      </c>
      <c r="BI158" s="46">
        <f>((SUM(Брой_случаи!AE152:AE158)-SUM(Брой_случаи!AE145:AE151))/SUM(Брой_случаи!AE145:AE151)*100)</f>
        <v>-5.6937172774869111</v>
      </c>
    </row>
    <row r="159" spans="1:61" x14ac:dyDescent="0.3">
      <c r="A159" s="74">
        <f t="shared" si="2"/>
        <v>44054</v>
      </c>
      <c r="B159" s="45">
        <f>(SUM(Брой_случаи!B146:B159)/Население!B$2)*100000</f>
        <v>122.89639041408154</v>
      </c>
      <c r="C159" s="46">
        <f>((SUM(Брой_случаи!B153:B159)-SUM(Брой_случаи!B146:B152))/SUM(Брой_случаи!B146:B152)*100)</f>
        <v>25.454545454545453</v>
      </c>
      <c r="D159" s="45">
        <f>(SUM(Брой_случаи!C146:C159)/Население!C$2)*100000</f>
        <v>16.126470624167716</v>
      </c>
      <c r="E159" s="46">
        <f>((SUM(Брой_случаи!C153:C159)-SUM(Брой_случаи!C146:C152))/SUM(Брой_случаи!C146:C152)*100)</f>
        <v>-5.8823529411764701</v>
      </c>
      <c r="F159" s="45">
        <f>(SUM(Брой_случаи!D146:D159)/Население!D$2)*100000</f>
        <v>87.893846366664192</v>
      </c>
      <c r="G159" s="46">
        <f>((SUM(Брой_случаи!D153:D159)-SUM(Брой_случаи!D146:D152))/SUM(Брой_случаи!D146:D152)*100)</f>
        <v>-32.793522267206477</v>
      </c>
      <c r="H159" s="45">
        <f>(SUM(Брой_случаи!E146:E159)/Население!E$2)*100000</f>
        <v>15.909325444601148</v>
      </c>
      <c r="I159" s="46">
        <f>((SUM(Брой_случаи!E153:E159)-SUM(Брой_случаи!E146:E152))/SUM(Брой_случаи!E146:E152)*100)</f>
        <v>-15</v>
      </c>
      <c r="J159" s="45">
        <f>(SUM(Брой_случаи!F146:F159)/Население!F$2)*100000</f>
        <v>14.486630047685157</v>
      </c>
      <c r="K159" s="46">
        <f>((SUM(Брой_случаи!F153:F159)-SUM(Брой_случаи!F146:F152))/SUM(Брой_случаи!F146:F152)*100)</f>
        <v>-28.571428571428569</v>
      </c>
      <c r="L159" s="45">
        <f>(SUM(Брой_случаи!G146:G159)/Население!G$2)*100000</f>
        <v>18.812315796074497</v>
      </c>
      <c r="M159" s="46">
        <f>((SUM(Брой_случаи!G153:G159)-SUM(Брой_случаи!G146:G152))/SUM(Брой_случаи!G146:G152)*100)</f>
        <v>-33.333333333333329</v>
      </c>
      <c r="N159" s="45">
        <f>(SUM(Брой_случаи!H146:H159)/Население!H$2)*100000</f>
        <v>53.471922550141649</v>
      </c>
      <c r="O159" s="46">
        <f>((SUM(Брой_случаи!H153:H159)-SUM(Брой_случаи!H146:H152))/SUM(Брой_случаи!H146:H152)*100)</f>
        <v>-27.27272727272727</v>
      </c>
      <c r="P159" s="45">
        <f>(SUM(Брой_случаи!I146:I159)/Население!I$2)*100000</f>
        <v>152.49492168629118</v>
      </c>
      <c r="Q159" s="46">
        <f>((SUM(Брой_случаи!I153:I159)-SUM(Брой_случаи!I146:I152))/SUM(Брой_случаи!I146:I152)*100)</f>
        <v>-25.333333333333336</v>
      </c>
      <c r="R159" s="45">
        <f>(SUM(Брой_случаи!J146:J159)/Население!J$2)*100000</f>
        <v>17.066572273773104</v>
      </c>
      <c r="S159" s="46">
        <f>((SUM(Брой_случаи!J153:J159)-SUM(Брой_случаи!J146:J152))/SUM(Брой_случаи!J146:J152)*100)</f>
        <v>-57.894736842105267</v>
      </c>
      <c r="T159" s="45">
        <f>(SUM(Брой_случаи!K146:K159)/Население!K$2)*100000</f>
        <v>47.898045588675529</v>
      </c>
      <c r="U159" s="46">
        <f>((SUM(Брой_случаи!K153:K159)-SUM(Брой_случаи!K146:K152))/SUM(Брой_случаи!K146:K152)*100)</f>
        <v>-75.555555555555557</v>
      </c>
      <c r="V159" s="45">
        <f>(SUM(Брой_случаи!L146:L159)/Население!L$2)*100000</f>
        <v>7.3441809606188695</v>
      </c>
      <c r="W159" s="46">
        <f>((SUM(Брой_случаи!L153:L159)-SUM(Брой_случаи!L146:L152))/SUM(Брой_случаи!L146:L152)*100)</f>
        <v>25</v>
      </c>
      <c r="X159" s="45">
        <f>(SUM(Брой_случаи!M146:M159)/Население!M$2)*100000</f>
        <v>11.023535247753955</v>
      </c>
      <c r="Y159" s="46">
        <f>((SUM(Брой_случаи!M153:M159)-SUM(Брой_случаи!M146:M152))/SUM(Брой_случаи!M146:M152)*100)</f>
        <v>-44.444444444444443</v>
      </c>
      <c r="Z159" s="45">
        <f>(SUM(Брой_случаи!N146:N159)/Население!N$2)*100000</f>
        <v>35.604646010697216</v>
      </c>
      <c r="AA159" s="46">
        <f>((SUM(Брой_случаи!N153:N159)-SUM(Брой_случаи!N146:N152))/SUM(Брой_случаи!N146:N152)*100)</f>
        <v>36.84210526315789</v>
      </c>
      <c r="AB159" s="45">
        <f>(SUM(Брой_случаи!O146:O159)/Население!O$2)*100000</f>
        <v>40.27183488547697</v>
      </c>
      <c r="AC159" s="46">
        <f>((SUM(Брой_случаи!O153:O159)-SUM(Брой_случаи!O146:O152))/SUM(Брой_случаи!O146:O152)*100)</f>
        <v>-15.384615384615385</v>
      </c>
      <c r="AD159" s="45">
        <f>(SUM(Брой_случаи!P146:P159)/Население!P$2)*100000</f>
        <v>22.005459046571168</v>
      </c>
      <c r="AE159" s="46">
        <f>((SUM(Брой_случаи!P153:P159)-SUM(Брой_случаи!P146:P152))/SUM(Брой_случаи!P146:P152)*100)</f>
        <v>60</v>
      </c>
      <c r="AF159" s="45">
        <f>(SUM(Брой_случаи!Q146:Q159)/Население!Q$2)*100000</f>
        <v>44.541024983465832</v>
      </c>
      <c r="AG159" s="46">
        <f>((SUM(Брой_случаи!Q153:Q159)-SUM(Брой_случаи!Q146:Q152))/SUM(Брой_случаи!Q146:Q152)*100)</f>
        <v>45.454545454545453</v>
      </c>
      <c r="AH159" s="45">
        <f>(SUM(Брой_случаи!R146:R159)/Население!R$2)*100000</f>
        <v>27.981117258933647</v>
      </c>
      <c r="AI159" s="46">
        <f>((SUM(Брой_случаи!R153:R159)-SUM(Брой_случаи!R146:R152))/SUM(Брой_случаи!R146:R152)*100)</f>
        <v>187.5</v>
      </c>
      <c r="AJ159" s="45">
        <f>(SUM(Брой_случаи!S146:S159)/Население!S$2)*100000</f>
        <v>49.657272005828929</v>
      </c>
      <c r="AK159" s="46">
        <f>((SUM(Брой_случаи!S153:S159)-SUM(Брой_случаи!S146:S152))/SUM(Брой_случаи!S146:S152)*100)</f>
        <v>-82.417582417582409</v>
      </c>
      <c r="AL159" s="45">
        <f>(SUM(Брой_случаи!T146:T159)/Население!T$2)*100000</f>
        <v>30.550463811586955</v>
      </c>
      <c r="AM159" s="46">
        <f>((SUM(Брой_случаи!T153:T159)-SUM(Брой_случаи!T146:T152))/SUM(Брой_случаи!T146:T152)*100)</f>
        <v>6.25</v>
      </c>
      <c r="AN159" s="45">
        <f>(SUM(Брой_случаи!U146:U159)/Население!U$2)*100000</f>
        <v>22.268206974836925</v>
      </c>
      <c r="AO159" s="46">
        <f>((SUM(Брой_случаи!U153:U159)-SUM(Брой_случаи!U146:U152))/SUM(Брой_случаи!U146:U152)*100)</f>
        <v>-29.166666666666668</v>
      </c>
      <c r="AP159" s="45">
        <f>(SUM(Брой_случаи!V146:V159)/Население!V$2)*100000</f>
        <v>68.577831008770232</v>
      </c>
      <c r="AQ159" s="46">
        <f>((SUM(Брой_случаи!V153:V159)-SUM(Брой_случаи!V146:V152))/SUM(Брой_случаи!V146:V152)*100)</f>
        <v>62.962962962962962</v>
      </c>
      <c r="AR159" s="45">
        <f>(SUM(Брой_случаи!W146:W159)/Население!W$2)*100000</f>
        <v>26.028914153111781</v>
      </c>
      <c r="AS159" s="46">
        <f>((SUM(Брой_случаи!W153:W159)-SUM(Брой_случаи!W146:W152))/SUM(Брой_случаи!W146:W152)*100)</f>
        <v>-56.09756097560976</v>
      </c>
      <c r="AT159" s="45">
        <f>(SUM(Брой_случаи!X146:X159)/Население!X$2)*100000</f>
        <v>40.111680551479168</v>
      </c>
      <c r="AU159" s="46">
        <f>((SUM(Брой_случаи!X153:X159)-SUM(Брой_случаи!X146:X152))/SUM(Брой_случаи!X146:X152)*100)</f>
        <v>-19.932432432432432</v>
      </c>
      <c r="AV159" s="45">
        <f>(SUM(Брой_случаи!Y146:Y159)/Население!Y$2)*100000</f>
        <v>24.888639293417913</v>
      </c>
      <c r="AW159" s="46">
        <f>((SUM(Брой_случаи!Y153:Y159)-SUM(Брой_случаи!Y146:Y152))/SUM(Брой_случаи!Y146:Y152)*100)</f>
        <v>-18.604651162790699</v>
      </c>
      <c r="AX159" s="45">
        <f>(SUM(Брой_случаи!Z146:Z159)/Население!Z$2)*100000</f>
        <v>9.9175938114214617</v>
      </c>
      <c r="AY159" s="46">
        <f>((SUM(Брой_случаи!Z153:Z159)-SUM(Брой_случаи!Z146:Z152))/SUM(Брой_случаи!Z146:Z152)*100)</f>
        <v>20</v>
      </c>
      <c r="AZ159" s="45">
        <f>(SUM(Брой_случаи!AA146:AA159)/Население!AA$2)*100000</f>
        <v>13.314574577151303</v>
      </c>
      <c r="BA159" s="46">
        <f>((SUM(Брой_случаи!AA153:AA159)-SUM(Брой_случаи!AA146:AA152))/SUM(Брой_случаи!AA146:AA152)*100)</f>
        <v>30.76923076923077</v>
      </c>
      <c r="BB159" s="45">
        <f>(SUM(Брой_случаи!AB146:AB159)/Население!AB$2)*100000</f>
        <v>13.351754885000757</v>
      </c>
      <c r="BC159" s="46">
        <f>((SUM(Брой_случаи!AB153:AB159)-SUM(Брой_случаи!AB146:AB152))/SUM(Брой_случаи!AB146:AB152)*100)</f>
        <v>375</v>
      </c>
      <c r="BD159" s="45">
        <f>(SUM(Брой_случаи!AC146:AC159)/Население!AC$2)*100000</f>
        <v>27.272339881535775</v>
      </c>
      <c r="BE159" s="46">
        <f>((SUM(Брой_случаи!AC153:AC159)-SUM(Брой_случаи!AC146:AC152))/SUM(Брой_случаи!AC146:AC152)*100)</f>
        <v>28.571428571428569</v>
      </c>
      <c r="BF159" s="45">
        <f>(SUM(Брой_случаи!AD146:AD159)/Население!AD$2)*100000</f>
        <v>38.059456328381103</v>
      </c>
      <c r="BG159" s="46">
        <f>((SUM(Брой_случаи!AD153:AD159)-SUM(Брой_случаи!AD146:AD152))/SUM(Брой_случаи!AD146:AD152)*100)</f>
        <v>-24.332344213649851</v>
      </c>
      <c r="BH159" s="45">
        <f>(SUM(Брой_случаи!AE146:AE159)/Население!AE$2)*100000</f>
        <v>41.588254130558063</v>
      </c>
      <c r="BI159" s="46">
        <f>((SUM(Брой_случаи!AE153:AE159)-SUM(Брой_случаи!AE146:AE152))/SUM(Брой_случаи!AE146:AE152)*100)</f>
        <v>-12.028608582574773</v>
      </c>
    </row>
    <row r="160" spans="1:61" x14ac:dyDescent="0.3">
      <c r="A160" s="74">
        <f t="shared" si="2"/>
        <v>44055</v>
      </c>
      <c r="B160" s="45">
        <f>(SUM(Брой_случаи!B147:B160)/Население!B$2)*100000</f>
        <v>123.55712369587768</v>
      </c>
      <c r="C160" s="46">
        <f>((SUM(Брой_случаи!B154:B160)-SUM(Брой_случаи!B147:B153))/SUM(Брой_случаи!B147:B153)*100)</f>
        <v>1.0752688172043012</v>
      </c>
      <c r="D160" s="45">
        <f>(SUM(Брой_случаи!C147:C160)/Население!C$2)*100000</f>
        <v>15.393449232160091</v>
      </c>
      <c r="E160" s="46">
        <f>((SUM(Брой_случаи!C154:C160)-SUM(Брой_случаи!C147:C153))/SUM(Брой_случаи!C147:C153)*100)</f>
        <v>-20</v>
      </c>
      <c r="F160" s="45">
        <f>(SUM(Брой_случаи!D147:D160)/Население!D$2)*100000</f>
        <v>86.404120157059708</v>
      </c>
      <c r="G160" s="46">
        <f>((SUM(Брой_случаи!D154:D160)-SUM(Брой_случаи!D147:D153))/SUM(Брой_случаи!D147:D153)*100)</f>
        <v>-42.023346303501945</v>
      </c>
      <c r="H160" s="45">
        <f>(SUM(Брой_случаи!E147:E160)/Население!E$2)*100000</f>
        <v>13.759416600736129</v>
      </c>
      <c r="I160" s="46">
        <f>((SUM(Брой_случаи!E154:E160)-SUM(Брой_случаи!E147:E153))/SUM(Брой_случаи!E147:E153)*100)</f>
        <v>-22.222222222222221</v>
      </c>
      <c r="J160" s="45">
        <f>(SUM(Брой_случаи!F147:F160)/Население!F$2)*100000</f>
        <v>14.486630047685157</v>
      </c>
      <c r="K160" s="46">
        <f>((SUM(Брой_случаи!F154:F160)-SUM(Брой_случаи!F147:F153))/SUM(Брой_случаи!F147:F153)*100)</f>
        <v>-50</v>
      </c>
      <c r="L160" s="45">
        <f>(SUM(Брой_случаи!G147:G160)/Население!G$2)*100000</f>
        <v>18.812315796074497</v>
      </c>
      <c r="M160" s="46">
        <f>((SUM(Брой_случаи!G154:G160)-SUM(Брой_случаи!G147:G153))/SUM(Брой_случаи!G147:G153)*100)</f>
        <v>-33.333333333333329</v>
      </c>
      <c r="N160" s="45">
        <f>(SUM(Брой_случаи!H147:H160)/Население!H$2)*100000</f>
        <v>45.967091315034054</v>
      </c>
      <c r="O160" s="46">
        <f>((SUM(Брой_случаи!H154:H160)-SUM(Брой_случаи!H147:H153))/SUM(Брой_случаи!H147:H153)*100)</f>
        <v>-60</v>
      </c>
      <c r="P160" s="45">
        <f>(SUM(Брой_случаи!I147:I160)/Население!I$2)*100000</f>
        <v>151.91288000046563</v>
      </c>
      <c r="Q160" s="46">
        <f>((SUM(Брой_случаи!I154:I160)-SUM(Брой_случаи!I147:I153))/SUM(Брой_случаи!I147:I153)*100)</f>
        <v>-16.197183098591552</v>
      </c>
      <c r="R160" s="45">
        <f>(SUM(Брой_случаи!J147:J160)/Население!J$2)*100000</f>
        <v>16.434477004374099</v>
      </c>
      <c r="S160" s="46">
        <f>((SUM(Брой_случаи!J154:J160)-SUM(Брой_случаи!J147:J153))/SUM(Брой_случаи!J147:J153)*100)</f>
        <v>-63.157894736842103</v>
      </c>
      <c r="T160" s="45">
        <f>(SUM(Брой_случаи!K147:K160)/Население!K$2)*100000</f>
        <v>42.766112132746017</v>
      </c>
      <c r="U160" s="46">
        <f>((SUM(Брой_случаи!K154:K160)-SUM(Брой_случаи!K147:K153))/SUM(Брой_случаи!K147:K153)*100)</f>
        <v>-68.421052631578945</v>
      </c>
      <c r="V160" s="45">
        <f>(SUM(Брой_случаи!L147:L160)/Население!L$2)*100000</f>
        <v>8.9762211740897282</v>
      </c>
      <c r="W160" s="46">
        <f>((SUM(Брой_случаи!L154:L160)-SUM(Брой_случаи!L147:L153))/SUM(Брой_случаи!L147:L153)*100)</f>
        <v>20</v>
      </c>
      <c r="X160" s="45">
        <f>(SUM(Брой_случаи!M147:M160)/Население!M$2)*100000</f>
        <v>11.023535247753955</v>
      </c>
      <c r="Y160" s="46">
        <f>((SUM(Брой_случаи!M154:M160)-SUM(Брой_случаи!M147:M153))/SUM(Брой_случаи!M147:M153)*100)</f>
        <v>-44.444444444444443</v>
      </c>
      <c r="Z160" s="45">
        <f>(SUM(Брой_случаи!N147:N160)/Население!N$2)*100000</f>
        <v>35.604646010697216</v>
      </c>
      <c r="AA160" s="46">
        <f>((SUM(Брой_случаи!N154:N160)-SUM(Брой_случаи!N147:N153))/SUM(Брой_случаи!N147:N153)*100)</f>
        <v>43.243243243243242</v>
      </c>
      <c r="AB160" s="45">
        <f>(SUM(Брой_случаи!O147:O160)/Население!O$2)*100000</f>
        <v>36.076852084906456</v>
      </c>
      <c r="AC160" s="46">
        <f>((SUM(Брой_случаи!O154:O160)-SUM(Брой_случаи!O147:O153))/SUM(Брой_случаи!O147:O153)*100)</f>
        <v>-56.666666666666664</v>
      </c>
      <c r="AD160" s="45">
        <f>(SUM(Брой_случаи!P147:P160)/Население!P$2)*100000</f>
        <v>22.005459046571168</v>
      </c>
      <c r="AE160" s="46">
        <f>((SUM(Брой_случаи!P154:P160)-SUM(Брой_случаи!P147:P153))/SUM(Брой_случаи!P147:P153)*100)</f>
        <v>47.619047619047613</v>
      </c>
      <c r="AF160" s="45">
        <f>(SUM(Брой_случаи!Q147:Q160)/Население!Q$2)*100000</f>
        <v>45.590813451089609</v>
      </c>
      <c r="AG160" s="46">
        <f>((SUM(Брой_случаи!Q154:Q160)-SUM(Брой_случаи!Q147:Q153))/SUM(Брой_случаи!Q147:Q153)*100)</f>
        <v>35.65891472868217</v>
      </c>
      <c r="AH160" s="45">
        <f>(SUM(Брой_случаи!R147:R160)/Население!R$2)*100000</f>
        <v>26.175883887389542</v>
      </c>
      <c r="AI160" s="46">
        <f>((SUM(Брой_случаи!R154:R160)-SUM(Брой_случаи!R147:R153))/SUM(Брой_случаи!R147:R153)*100)</f>
        <v>214.28571428571428</v>
      </c>
      <c r="AJ160" s="45">
        <f>(SUM(Брой_случаи!S147:S160)/Население!S$2)*100000</f>
        <v>47.336838734528513</v>
      </c>
      <c r="AK160" s="46">
        <f>((SUM(Брой_случаи!S154:S160)-SUM(Брой_случаи!S147:S153))/SUM(Брой_случаи!S147:S153)*100)</f>
        <v>-85.393258426966284</v>
      </c>
      <c r="AL160" s="45">
        <f>(SUM(Брой_случаи!T147:T160)/Население!T$2)*100000</f>
        <v>28.698920550278658</v>
      </c>
      <c r="AM160" s="46">
        <f>((SUM(Брой_случаи!T154:T160)-SUM(Брой_случаи!T147:T153))/SUM(Брой_случаи!T147:T153)*100)</f>
        <v>6.666666666666667</v>
      </c>
      <c r="AN160" s="45">
        <f>(SUM(Брой_случаи!U147:U160)/Население!U$2)*100000</f>
        <v>20.638825976678127</v>
      </c>
      <c r="AO160" s="46">
        <f>((SUM(Брой_случаи!U154:U160)-SUM(Брой_случаи!U147:U153))/SUM(Брой_случаи!U147:U153)*100)</f>
        <v>-10</v>
      </c>
      <c r="AP160" s="45">
        <f>(SUM(Брой_случаи!V147:V160)/Население!V$2)*100000</f>
        <v>66.646061121199239</v>
      </c>
      <c r="AQ160" s="46">
        <f>((SUM(Брой_случаи!V154:V160)-SUM(Брой_случаи!V147:V153))/SUM(Брой_случаи!V147:V153)*100)</f>
        <v>-18.421052631578945</v>
      </c>
      <c r="AR160" s="45">
        <f>(SUM(Брой_случаи!W147:W160)/Население!W$2)*100000</f>
        <v>21.17606575168416</v>
      </c>
      <c r="AS160" s="46">
        <f>((SUM(Брой_случаи!W154:W160)-SUM(Брой_случаи!W147:W153))/SUM(Брой_случаи!W147:W153)*100)</f>
        <v>-54.54545454545454</v>
      </c>
      <c r="AT160" s="45">
        <f>(SUM(Брой_случаи!X147:X160)/Население!X$2)*100000</f>
        <v>40.412706296706027</v>
      </c>
      <c r="AU160" s="46">
        <f>((SUM(Брой_случаи!X154:X160)-SUM(Брой_случаи!X147:X153))/SUM(Брой_случаи!X147:X153)*100)</f>
        <v>-4.7272727272727275</v>
      </c>
      <c r="AV160" s="45">
        <f>(SUM(Брой_случаи!Y147:Y160)/Население!Y$2)*100000</f>
        <v>24.888639293417913</v>
      </c>
      <c r="AW160" s="46">
        <f>((SUM(Брой_случаи!Y154:Y160)-SUM(Брой_случаи!Y147:Y153))/SUM(Брой_случаи!Y147:Y153)*100)</f>
        <v>10.810810810810811</v>
      </c>
      <c r="AX160" s="45">
        <f>(SUM(Брой_случаи!Z147:Z160)/Население!Z$2)*100000</f>
        <v>11.720792686225364</v>
      </c>
      <c r="AY160" s="46">
        <f>((SUM(Брой_случаи!Z154:Z160)-SUM(Брой_случаи!Z147:Z153))/SUM(Брой_случаи!Z147:Z153)*100)</f>
        <v>16.666666666666664</v>
      </c>
      <c r="AZ160" s="45">
        <f>(SUM(Брой_случаи!AA147:AA160)/Население!AA$2)*100000</f>
        <v>12.870755424579592</v>
      </c>
      <c r="BA160" s="46">
        <f>((SUM(Брой_случаи!AA154:AA160)-SUM(Брой_случаи!AA147:AA153))/SUM(Брой_случаи!AA147:AA153)*100)</f>
        <v>41.666666666666671</v>
      </c>
      <c r="BB160" s="45">
        <f>(SUM(Брой_случаи!AB147:AB160)/Население!AB$2)*100000</f>
        <v>15.093288130870418</v>
      </c>
      <c r="BC160" s="46">
        <f>((SUM(Брой_случаи!AB154:AB160)-SUM(Брой_случаи!AB147:AB153))/SUM(Брой_случаи!AB147:AB153)*100)</f>
        <v>450</v>
      </c>
      <c r="BD160" s="45">
        <f>(SUM(Брой_случаи!AC147:AC160)/Население!AC$2)*100000</f>
        <v>28.976861124131759</v>
      </c>
      <c r="BE160" s="46">
        <f>((SUM(Брой_случаи!AC154:AC160)-SUM(Брой_случаи!AC147:AC153))/SUM(Брой_случаи!AC147:AC153)*100)</f>
        <v>-30</v>
      </c>
      <c r="BF160" s="45">
        <f>(SUM(Брой_случаи!AD147:AD160)/Население!AD$2)*100000</f>
        <v>37.609428973146869</v>
      </c>
      <c r="BG160" s="46">
        <f>((SUM(Брой_случаи!AD154:AD160)-SUM(Брой_случаи!AD147:AD153))/SUM(Брой_случаи!AD147:AD153)*100)</f>
        <v>-10.064935064935066</v>
      </c>
      <c r="BH160" s="45">
        <f>(SUM(Брой_случаи!AE147:AE160)/Население!AE$2)*100000</f>
        <v>41.012837262615371</v>
      </c>
      <c r="BI160" s="46">
        <f>((SUM(Брой_случаи!AE154:AE160)-SUM(Брой_случаи!AE147:AE153))/SUM(Брой_случаи!AE147:AE153)*100)</f>
        <v>-15.230071289695399</v>
      </c>
    </row>
    <row r="161" spans="1:61" x14ac:dyDescent="0.3">
      <c r="A161" s="74">
        <f t="shared" si="2"/>
        <v>44056</v>
      </c>
      <c r="B161" s="45">
        <f>(SUM(Брой_случаи!B148:B161)/Население!B$2)*100000</f>
        <v>118.60162408240664</v>
      </c>
      <c r="C161" s="46">
        <f>((SUM(Брой_случаи!B155:B161)-SUM(Брой_случаи!B148:B154))/SUM(Брой_случаи!B148:B154)*100)</f>
        <v>-53.469387755102041</v>
      </c>
      <c r="D161" s="45">
        <f>(SUM(Брой_случаи!C148:C161)/Население!C$2)*100000</f>
        <v>13.927406448144843</v>
      </c>
      <c r="E161" s="46">
        <f>((SUM(Брой_случаи!C155:C161)-SUM(Брой_случаи!C148:C154))/SUM(Брой_случаи!C148:C154)*100)</f>
        <v>-16.129032258064516</v>
      </c>
      <c r="F161" s="45">
        <f>(SUM(Брой_случаи!D148:D161)/Население!D$2)*100000</f>
        <v>88.957936516381665</v>
      </c>
      <c r="G161" s="46">
        <f>((SUM(Брой_случаи!D155:D161)-SUM(Брой_случаи!D148:D154))/SUM(Брой_случаи!D148:D154)*100)</f>
        <v>-55.862068965517238</v>
      </c>
      <c r="H161" s="45">
        <f>(SUM(Брой_случаи!E148:E161)/Население!E$2)*100000</f>
        <v>13.759416600736129</v>
      </c>
      <c r="I161" s="46">
        <f>((SUM(Брой_случаи!E155:E161)-SUM(Брой_случаи!E148:E154))/SUM(Брой_случаи!E148:E154)*100)</f>
        <v>-22.222222222222221</v>
      </c>
      <c r="J161" s="45">
        <f>(SUM(Брой_случаи!F148:F161)/Население!F$2)*100000</f>
        <v>10.864972535763869</v>
      </c>
      <c r="K161" s="46">
        <f>((SUM(Брой_случаи!F155:F161)-SUM(Брой_случаи!F148:F154))/SUM(Брой_случаи!F148:F154)*100)</f>
        <v>-20</v>
      </c>
      <c r="L161" s="45">
        <f>(SUM(Брой_случаи!G148:G161)/Население!G$2)*100000</f>
        <v>18.185238602872015</v>
      </c>
      <c r="M161" s="46">
        <f>((SUM(Брой_случаи!G155:G161)-SUM(Брой_случаи!G148:G154))/SUM(Брой_случаи!G148:G154)*100)</f>
        <v>-38.888888888888893</v>
      </c>
      <c r="N161" s="45">
        <f>(SUM(Брой_случаи!H148:H161)/Население!H$2)*100000</f>
        <v>44.090883506257157</v>
      </c>
      <c r="O161" s="46">
        <f>((SUM(Брой_случаи!H155:H161)-SUM(Брой_случаи!H148:H154))/SUM(Брой_случаи!H148:H154)*100)</f>
        <v>-37.931034482758619</v>
      </c>
      <c r="P161" s="45">
        <f>(SUM(Брой_случаи!I148:I161)/Население!I$2)*100000</f>
        <v>142.01817134143147</v>
      </c>
      <c r="Q161" s="46">
        <f>((SUM(Брой_случаи!I155:I161)-SUM(Брой_случаи!I148:I154))/SUM(Брой_случаи!I148:I154)*100)</f>
        <v>1.6528925619834711</v>
      </c>
      <c r="R161" s="45">
        <f>(SUM(Брой_случаи!J148:J161)/Население!J$2)*100000</f>
        <v>12.009810118581072</v>
      </c>
      <c r="S161" s="46">
        <f>((SUM(Брой_случаи!J155:J161)-SUM(Брой_случаи!J148:J154))/SUM(Брой_случаи!J148:J154)*100)</f>
        <v>-53.846153846153847</v>
      </c>
      <c r="T161" s="45">
        <f>(SUM(Брой_случаи!K148:K161)/Население!K$2)*100000</f>
        <v>32.502245220886969</v>
      </c>
      <c r="U161" s="46">
        <f>((SUM(Брой_случаи!K155:K161)-SUM(Брой_случаи!K148:K154))/SUM(Брой_случаи!K148:K154)*100)</f>
        <v>-48</v>
      </c>
      <c r="V161" s="45">
        <f>(SUM(Брой_случаи!L148:L161)/Население!L$2)*100000</f>
        <v>9.7922412808251593</v>
      </c>
      <c r="W161" s="46">
        <f>((SUM(Брой_случаи!L155:L161)-SUM(Брой_случаи!L148:L154))/SUM(Брой_случаи!L148:L154)*100)</f>
        <v>0</v>
      </c>
      <c r="X161" s="45">
        <f>(SUM(Брой_случаи!M148:M161)/Население!M$2)*100000</f>
        <v>10.236139872914386</v>
      </c>
      <c r="Y161" s="46">
        <f>((SUM(Брой_случаи!M155:M161)-SUM(Брой_случаи!M148:M154))/SUM(Брой_случаи!M148:M154)*100)</f>
        <v>-70</v>
      </c>
      <c r="Z161" s="45">
        <f>(SUM(Брой_случаи!N148:N161)/Население!N$2)*100000</f>
        <v>37.978289078077033</v>
      </c>
      <c r="AA161" s="46">
        <f>((SUM(Брой_случаи!N155:N161)-SUM(Брой_случаи!N148:N154))/SUM(Брой_случаи!N148:N154)*100)</f>
        <v>18.181818181818183</v>
      </c>
      <c r="AB161" s="45">
        <f>(SUM(Брой_случаи!O148:O161)/Население!O$2)*100000</f>
        <v>34.398858964678247</v>
      </c>
      <c r="AC161" s="46">
        <f>((SUM(Брой_случаи!O155:O161)-SUM(Брой_случаи!O148:O154))/SUM(Брой_случаи!O148:O154)*100)</f>
        <v>-48.148148148148145</v>
      </c>
      <c r="AD161" s="45">
        <f>(SUM(Брой_случаи!P148:P161)/Население!P$2)*100000</f>
        <v>22.005459046571168</v>
      </c>
      <c r="AE161" s="46">
        <f>((SUM(Брой_случаи!P155:P161)-SUM(Брой_случаи!P148:P154))/SUM(Брой_случаи!P148:P154)*100)</f>
        <v>-7.4074074074074066</v>
      </c>
      <c r="AF161" s="45">
        <f>(SUM(Брой_случаи!Q148:Q161)/Население!Q$2)*100000</f>
        <v>43.94114585910939</v>
      </c>
      <c r="AG161" s="46">
        <f>((SUM(Брой_случаи!Q155:Q161)-SUM(Брой_случаи!Q148:Q154))/SUM(Брой_случаи!Q148:Q154)*100)</f>
        <v>-4.666666666666667</v>
      </c>
      <c r="AH161" s="45">
        <f>(SUM(Брой_случаи!R148:R161)/Население!R$2)*100000</f>
        <v>27.078500573161598</v>
      </c>
      <c r="AI161" s="46">
        <f>((SUM(Брой_случаи!R155:R161)-SUM(Брой_случаи!R148:R154))/SUM(Брой_случаи!R148:R154)*100)</f>
        <v>228.57142857142856</v>
      </c>
      <c r="AJ161" s="45">
        <f>(SUM(Брой_случаи!S148:S161)/Население!S$2)*100000</f>
        <v>34.806499069506259</v>
      </c>
      <c r="AK161" s="46">
        <f>((SUM(Брой_случаи!S155:S161)-SUM(Брой_случаи!S148:S154))/SUM(Брой_случаи!S148:S154)*100)</f>
        <v>-72.881355932203391</v>
      </c>
      <c r="AL161" s="45">
        <f>(SUM(Брой_случаи!T148:T161)/Население!T$2)*100000</f>
        <v>39.808180118128462</v>
      </c>
      <c r="AM161" s="46">
        <f>((SUM(Брой_случаи!T155:T161)-SUM(Брой_случаи!T148:T154))/SUM(Брой_случаи!T148:T154)*100)</f>
        <v>38.888888888888893</v>
      </c>
      <c r="AN161" s="45">
        <f>(SUM(Брой_случаи!U148:U161)/Население!U$2)*100000</f>
        <v>19.552571977905593</v>
      </c>
      <c r="AO161" s="46">
        <f>((SUM(Брой_случаи!U155:U161)-SUM(Брой_случаи!U148:U154))/SUM(Брой_случаи!U148:U154)*100)</f>
        <v>-20</v>
      </c>
      <c r="AP161" s="45">
        <f>(SUM(Брой_случаи!V148:V161)/Население!V$2)*100000</f>
        <v>70.509600896341226</v>
      </c>
      <c r="AQ161" s="46">
        <f>((SUM(Брой_случаи!V155:V161)-SUM(Брой_случаи!V148:V154))/SUM(Брой_случаи!V148:V154)*100)</f>
        <v>-51.020408163265309</v>
      </c>
      <c r="AR161" s="45">
        <f>(SUM(Брой_случаи!W148:W161)/Население!W$2)*100000</f>
        <v>20.293729678697318</v>
      </c>
      <c r="AS161" s="46">
        <f>((SUM(Брой_случаи!W155:W161)-SUM(Брой_случаи!W148:W154))/SUM(Брой_случаи!W148:W154)*100)</f>
        <v>-60.606060606060609</v>
      </c>
      <c r="AT161" s="45">
        <f>(SUM(Брой_случаи!X148:X161)/Население!X$2)*100000</f>
        <v>37.25193597182399</v>
      </c>
      <c r="AU161" s="46">
        <f>((SUM(Брой_случаи!X155:X161)-SUM(Брой_случаи!X148:X154))/SUM(Брой_случаи!X148:X154)*100)</f>
        <v>15.217391304347828</v>
      </c>
      <c r="AV161" s="45">
        <f>(SUM(Брой_случаи!Y148:Y161)/Население!Y$2)*100000</f>
        <v>24.888639293417913</v>
      </c>
      <c r="AW161" s="46">
        <f>((SUM(Брой_случаи!Y155:Y161)-SUM(Брой_случаи!Y148:Y154))/SUM(Брой_случаи!Y148:Y154)*100)</f>
        <v>10.810810810810811</v>
      </c>
      <c r="AX161" s="45">
        <f>(SUM(Брой_случаи!Z148:Z161)/Население!Z$2)*100000</f>
        <v>9.9175938114214617</v>
      </c>
      <c r="AY161" s="46">
        <f>((SUM(Брой_случаи!Z155:Z161)-SUM(Брой_случаи!Z148:Z154))/SUM(Брой_случаи!Z148:Z154)*100)</f>
        <v>-16.666666666666664</v>
      </c>
      <c r="AZ161" s="45">
        <f>(SUM(Брой_случаи!AA148:AA161)/Население!AA$2)*100000</f>
        <v>12.870755424579592</v>
      </c>
      <c r="BA161" s="46">
        <f>((SUM(Брой_случаи!AA155:AA161)-SUM(Брой_случаи!AA148:AA154))/SUM(Брой_случаи!AA148:AA154)*100)</f>
        <v>7.1428571428571423</v>
      </c>
      <c r="BB161" s="45">
        <f>(SUM(Брой_случаи!AB148:AB161)/Население!AB$2)*100000</f>
        <v>16.834821376740084</v>
      </c>
      <c r="BC161" s="46">
        <f>((SUM(Брой_случаи!AB155:AB161)-SUM(Брой_случаи!AB148:AB154))/SUM(Брой_случаи!AB148:AB154)*100)</f>
        <v>122.22222222222223</v>
      </c>
      <c r="BD161" s="45">
        <f>(SUM(Брой_случаи!AC148:AC161)/Население!AC$2)*100000</f>
        <v>28.976861124131759</v>
      </c>
      <c r="BE161" s="46">
        <f>((SUM(Брой_случаи!AC155:AC161)-SUM(Брой_случаи!AC148:AC154))/SUM(Брой_случаи!AC148:AC154)*100)</f>
        <v>-38.095238095238095</v>
      </c>
      <c r="BF161" s="45">
        <f>(SUM(Брой_случаи!AD148:AD161)/Население!AD$2)*100000</f>
        <v>34.78068559738881</v>
      </c>
      <c r="BG161" s="46">
        <f>((SUM(Брой_случаи!AD155:AD161)-SUM(Брой_случаи!AD148:AD154))/SUM(Брой_случаи!AD148:AD154)*100)</f>
        <v>5.7034220532319395</v>
      </c>
      <c r="BH161" s="45">
        <f>(SUM(Брой_случаи!AE148:AE161)/Население!AE$2)*100000</f>
        <v>39.387284610677263</v>
      </c>
      <c r="BI161" s="46">
        <f>((SUM(Брой_случаи!AE155:AE161)-SUM(Брой_случаи!AE148:AE154))/SUM(Брой_случаи!AE148:AE154)*100)</f>
        <v>-24.711907810499358</v>
      </c>
    </row>
    <row r="162" spans="1:61" x14ac:dyDescent="0.3">
      <c r="A162" s="74">
        <f t="shared" si="2"/>
        <v>44057</v>
      </c>
      <c r="B162" s="45">
        <f>(SUM(Брой_случаи!B149:B162)/Население!B$2)*100000</f>
        <v>120.91419056869314</v>
      </c>
      <c r="C162" s="46">
        <f>((SUM(Брой_случаи!B156:B162)-SUM(Брой_случаи!B149:B155))/SUM(Брой_случаи!B149:B155)*100)</f>
        <v>-40.869565217391305</v>
      </c>
      <c r="D162" s="45">
        <f>(SUM(Брой_случаи!C149:C162)/Население!C$2)*100000</f>
        <v>13.194385056137222</v>
      </c>
      <c r="E162" s="46">
        <f>((SUM(Брой_случаи!C156:C162)-SUM(Брой_случаи!C149:C155))/SUM(Брой_случаи!C149:C155)*100)</f>
        <v>-41.17647058823529</v>
      </c>
      <c r="F162" s="45">
        <f>(SUM(Брой_случаи!D149:D162)/Население!D$2)*100000</f>
        <v>82.147759558189776</v>
      </c>
      <c r="G162" s="46">
        <f>((SUM(Брой_случаи!D156:D162)-SUM(Брой_случаи!D149:D155))/SUM(Брой_случаи!D149:D155)*100)</f>
        <v>-56.505576208178439</v>
      </c>
      <c r="H162" s="45">
        <f>(SUM(Брой_случаи!E149:E162)/Население!E$2)*100000</f>
        <v>13.329434831963125</v>
      </c>
      <c r="I162" s="46">
        <f>((SUM(Брой_случаи!E156:E162)-SUM(Брой_случаи!E149:E155))/SUM(Брой_случаи!E149:E155)*100)</f>
        <v>-17.647058823529413</v>
      </c>
      <c r="J162" s="45">
        <f>(SUM(Брой_случаи!F149:F162)/Население!F$2)*100000</f>
        <v>10.864972535763869</v>
      </c>
      <c r="K162" s="46">
        <f>((SUM(Брой_случаи!F156:F162)-SUM(Брой_случаи!F149:F155))/SUM(Брой_случаи!F149:F155)*100)</f>
        <v>-71.428571428571431</v>
      </c>
      <c r="L162" s="45">
        <f>(SUM(Брой_случаи!G149:G162)/Население!G$2)*100000</f>
        <v>17.55816140966953</v>
      </c>
      <c r="M162" s="46">
        <f>((SUM(Брой_случаи!G156:G162)-SUM(Брой_случаи!G149:G155))/SUM(Брой_случаи!G149:G155)*100)</f>
        <v>-60</v>
      </c>
      <c r="N162" s="45">
        <f>(SUM(Брой_случаи!H149:H162)/Население!H$2)*100000</f>
        <v>41.276571793091804</v>
      </c>
      <c r="O162" s="46">
        <f>((SUM(Брой_случаи!H156:H162)-SUM(Брой_случаи!H149:H155))/SUM(Брой_случаи!H149:H155)*100)</f>
        <v>-58.064516129032263</v>
      </c>
      <c r="P162" s="45">
        <f>(SUM(Брой_случаи!I149:I162)/Население!I$2)*100000</f>
        <v>119.90058728006099</v>
      </c>
      <c r="Q162" s="46">
        <f>((SUM(Брой_случаи!I156:I162)-SUM(Брой_случаи!I149:I155))/SUM(Брой_случаи!I149:I155)*100)</f>
        <v>3.9603960396039604</v>
      </c>
      <c r="R162" s="45">
        <f>(SUM(Брой_случаи!J149:J162)/Население!J$2)*100000</f>
        <v>12.641905387980074</v>
      </c>
      <c r="S162" s="46">
        <f>((SUM(Брой_случаи!J156:J162)-SUM(Брой_случаи!J149:J155))/SUM(Брой_случаи!J149:J155)*100)</f>
        <v>-46.153846153846153</v>
      </c>
      <c r="T162" s="45">
        <f>(SUM(Брой_случаи!K149:K162)/Население!K$2)*100000</f>
        <v>28.225634007612367</v>
      </c>
      <c r="U162" s="46">
        <f>((SUM(Брой_случаи!K156:K162)-SUM(Брой_случаи!K149:K155))/SUM(Брой_случаи!K149:K155)*100)</f>
        <v>-50</v>
      </c>
      <c r="V162" s="45">
        <f>(SUM(Брой_случаи!L149:L162)/Население!L$2)*100000</f>
        <v>13.056321707766879</v>
      </c>
      <c r="W162" s="46">
        <f>((SUM(Брой_случаи!L156:L162)-SUM(Брой_случаи!L149:L155))/SUM(Брой_случаи!L149:L155)*100)</f>
        <v>66.666666666666657</v>
      </c>
      <c r="X162" s="45">
        <f>(SUM(Брой_случаи!M149:M162)/Население!M$2)*100000</f>
        <v>7.8739537483956816</v>
      </c>
      <c r="Y162" s="46">
        <f>((SUM(Брой_случаи!M156:M162)-SUM(Брой_случаи!M149:M155))/SUM(Брой_случаи!M149:M155)*100)</f>
        <v>-75</v>
      </c>
      <c r="Z162" s="45">
        <f>(SUM(Брой_случаи!N149:N162)/Население!N$2)*100000</f>
        <v>38.769503433870305</v>
      </c>
      <c r="AA162" s="46">
        <f>((SUM(Брой_случаи!N156:N162)-SUM(Брой_случаи!N149:N155))/SUM(Брой_случаи!N149:N155)*100)</f>
        <v>-4</v>
      </c>
      <c r="AB162" s="45">
        <f>(SUM(Брой_случаи!O149:O162)/Население!O$2)*100000</f>
        <v>31.04287272422183</v>
      </c>
      <c r="AC162" s="46">
        <f>((SUM(Брой_случаи!O156:O162)-SUM(Брой_случаи!O149:O155))/SUM(Брой_случаи!O149:O155)*100)</f>
        <v>-57.692307692307686</v>
      </c>
      <c r="AD162" s="45">
        <f>(SUM(Брой_случаи!P149:P162)/Население!P$2)*100000</f>
        <v>23.275004760796428</v>
      </c>
      <c r="AE162" s="46">
        <f>((SUM(Брой_случаи!P156:P162)-SUM(Брой_случаи!P149:P155))/SUM(Брой_случаи!P149:P155)*100)</f>
        <v>-33.333333333333329</v>
      </c>
      <c r="AF162" s="45">
        <f>(SUM(Брой_случаи!Q149:Q162)/Население!Q$2)*100000</f>
        <v>45.590813451089609</v>
      </c>
      <c r="AG162" s="46">
        <f>((SUM(Брой_случаи!Q156:Q162)-SUM(Брой_случаи!Q149:Q155))/SUM(Брой_случаи!Q149:Q155)*100)</f>
        <v>-23.255813953488371</v>
      </c>
      <c r="AH162" s="45">
        <f>(SUM(Брой_случаи!R149:R162)/Население!R$2)*100000</f>
        <v>26.175883887389542</v>
      </c>
      <c r="AI162" s="46">
        <f>((SUM(Брой_случаи!R156:R162)-SUM(Брой_случаи!R149:R155))/SUM(Брой_случаи!R149:R155)*100)</f>
        <v>-61.904761904761905</v>
      </c>
      <c r="AJ162" s="45">
        <f>(SUM(Брой_случаи!S149:S162)/Население!S$2)*100000</f>
        <v>29.70154587264534</v>
      </c>
      <c r="AK162" s="46">
        <f>((SUM(Брой_случаи!S156:S162)-SUM(Брой_случаи!S149:S155))/SUM(Брой_случаи!S149:S155)*100)</f>
        <v>-69.387755102040813</v>
      </c>
      <c r="AL162" s="45">
        <f>(SUM(Брой_случаи!T149:T162)/Население!T$2)*100000</f>
        <v>42.585495010090909</v>
      </c>
      <c r="AM162" s="46">
        <f>((SUM(Брой_случаи!T156:T162)-SUM(Брой_случаи!T149:T155))/SUM(Брой_случаи!T149:T155)*100)</f>
        <v>9.0909090909090917</v>
      </c>
      <c r="AN162" s="45">
        <f>(SUM(Брой_случаи!U149:U162)/Население!U$2)*100000</f>
        <v>17.923190979746792</v>
      </c>
      <c r="AO162" s="46">
        <f>((SUM(Брой_случаи!U156:U162)-SUM(Брой_случаи!U149:U155))/SUM(Брой_случаи!U149:U155)*100)</f>
        <v>-16.666666666666664</v>
      </c>
      <c r="AP162" s="45">
        <f>(SUM(Брой_случаи!V149:V162)/Население!V$2)*100000</f>
        <v>71.475485840126723</v>
      </c>
      <c r="AQ162" s="46">
        <f>((SUM(Брой_случаи!V156:V162)-SUM(Брой_случаи!V149:V155))/SUM(Брой_случаи!V149:V155)*100)</f>
        <v>-65.454545454545453</v>
      </c>
      <c r="AR162" s="45">
        <f>(SUM(Брой_случаи!W149:W162)/Население!W$2)*100000</f>
        <v>20.293729678697318</v>
      </c>
      <c r="AS162" s="46">
        <f>((SUM(Брой_случаи!W156:W162)-SUM(Брой_случаи!W149:W155))/SUM(Брой_случаи!W149:W155)*100)</f>
        <v>-60.606060606060609</v>
      </c>
      <c r="AT162" s="45">
        <f>(SUM(Брой_случаи!X149:X162)/Население!X$2)*100000</f>
        <v>35.671550809382971</v>
      </c>
      <c r="AU162" s="46">
        <f>((SUM(Брой_случаи!X156:X162)-SUM(Брой_случаи!X149:X155))/SUM(Брой_случаи!X149:X155)*100)</f>
        <v>-16.988416988416986</v>
      </c>
      <c r="AV162" s="45">
        <f>(SUM(Брой_случаи!Y149:Y162)/Население!Y$2)*100000</f>
        <v>24.250469055125144</v>
      </c>
      <c r="AW162" s="46">
        <f>((SUM(Брой_случаи!Y156:Y162)-SUM(Брой_случаи!Y149:Y155))/SUM(Брой_случаи!Y149:Y155)*100)</f>
        <v>-5.1282051282051277</v>
      </c>
      <c r="AX162" s="45">
        <f>(SUM(Брой_случаи!Z149:Z162)/Население!Z$2)*100000</f>
        <v>11.720792686225364</v>
      </c>
      <c r="AY162" s="46">
        <f>((SUM(Брой_случаи!Z156:Z162)-SUM(Брой_случаи!Z149:Z155))/SUM(Брой_случаи!Z149:Z155)*100)</f>
        <v>-37.5</v>
      </c>
      <c r="AZ162" s="45">
        <f>(SUM(Брой_случаи!AA149:AA162)/Население!AA$2)*100000</f>
        <v>11.095478814292752</v>
      </c>
      <c r="BA162" s="46">
        <f>((SUM(Брой_случаи!AA156:AA162)-SUM(Брой_случаи!AA149:AA155))/SUM(Брой_случаи!AA149:AA155)*100)</f>
        <v>-7.6923076923076925</v>
      </c>
      <c r="BB162" s="45">
        <f>(SUM(Брой_случаи!AB149:AB162)/Население!AB$2)*100000</f>
        <v>22.639932196305626</v>
      </c>
      <c r="BC162" s="46">
        <f>((SUM(Брой_случаи!AB156:AB162)-SUM(Брой_случаи!AB149:AB155))/SUM(Брой_случаи!AB149:AB155)*100)</f>
        <v>100</v>
      </c>
      <c r="BD162" s="45">
        <f>(SUM(Брой_случаи!AC149:AC162)/Население!AC$2)*100000</f>
        <v>28.124600502833768</v>
      </c>
      <c r="BE162" s="46">
        <f>((SUM(Брой_случаи!AC156:AC162)-SUM(Брой_случаи!AC149:AC155))/SUM(Брой_случаи!AC149:AC155)*100)</f>
        <v>-68</v>
      </c>
      <c r="BF162" s="45">
        <f>(SUM(Брой_случаи!AD149:AD162)/Население!AD$2)*100000</f>
        <v>33.43060353168611</v>
      </c>
      <c r="BG162" s="46">
        <f>((SUM(Брой_случаи!AD156:AD162)-SUM(Брой_случаи!AD149:AD155))/SUM(Брой_случаи!AD149:AD155)*100)</f>
        <v>-21.917808219178081</v>
      </c>
      <c r="BH162" s="45">
        <f>(SUM(Брой_случаи!AE149:AE162)/Население!AE$2)*100000</f>
        <v>38.106982079504775</v>
      </c>
      <c r="BI162" s="46">
        <f>((SUM(Брой_случаи!AE156:AE162)-SUM(Брой_случаи!AE149:AE155))/SUM(Брой_случаи!AE149:AE155)*100)</f>
        <v>-33.814303638644915</v>
      </c>
    </row>
    <row r="163" spans="1:61" x14ac:dyDescent="0.3">
      <c r="A163" s="74">
        <f t="shared" si="2"/>
        <v>44058</v>
      </c>
      <c r="B163" s="45">
        <f>(SUM(Брой_случаи!B150:B163)/Население!B$2)*100000</f>
        <v>109.35135813726073</v>
      </c>
      <c r="C163" s="46">
        <f>((SUM(Брой_случаи!B157:B163)-SUM(Брой_случаи!B150:B156))/SUM(Брой_случаи!B150:B156)*100)</f>
        <v>-32.828282828282831</v>
      </c>
      <c r="D163" s="45">
        <f>(SUM(Брой_случаи!C150:C163)/Население!C$2)*100000</f>
        <v>11.972682736124517</v>
      </c>
      <c r="E163" s="46">
        <f>((SUM(Брой_случаи!C157:C163)-SUM(Брой_случаи!C150:C156))/SUM(Брой_случаи!C150:C156)*100)</f>
        <v>-41.935483870967744</v>
      </c>
      <c r="F163" s="45">
        <f>(SUM(Брой_случаи!D150:D163)/Население!D$2)*100000</f>
        <v>81.509305468359273</v>
      </c>
      <c r="G163" s="46">
        <f>((SUM(Брой_случаи!D157:D163)-SUM(Брой_случаи!D150:D156))/SUM(Брой_случаи!D150:D156)*100)</f>
        <v>-57.62081784386617</v>
      </c>
      <c r="H163" s="45">
        <f>(SUM(Брой_случаи!E150:E163)/Население!E$2)*100000</f>
        <v>14.189398369509131</v>
      </c>
      <c r="I163" s="46">
        <f>((SUM(Брой_случаи!E157:E163)-SUM(Брой_случаи!E150:E156))/SUM(Брой_случаи!E150:E156)*100)</f>
        <v>6.25</v>
      </c>
      <c r="J163" s="45">
        <f>(SUM(Брой_случаи!F150:F163)/Население!F$2)*100000</f>
        <v>10.864972535763869</v>
      </c>
      <c r="K163" s="46">
        <f>((SUM(Брой_случаи!F157:F163)-SUM(Брой_случаи!F150:F156))/SUM(Брой_случаи!F150:F156)*100)</f>
        <v>-71.428571428571431</v>
      </c>
      <c r="L163" s="45">
        <f>(SUM(Брой_случаи!G150:G163)/Население!G$2)*100000</f>
        <v>13.168621057252146</v>
      </c>
      <c r="M163" s="46">
        <f>((SUM(Брой_случаи!G157:G163)-SUM(Брой_случаи!G150:G156))/SUM(Брой_случаи!G150:G156)*100)</f>
        <v>-38.461538461538467</v>
      </c>
      <c r="N163" s="45">
        <f>(SUM(Брой_случаи!H150:H163)/Население!H$2)*100000</f>
        <v>32.833636653595754</v>
      </c>
      <c r="O163" s="46">
        <f>((SUM(Брой_случаи!H157:H163)-SUM(Брой_случаи!H150:H156))/SUM(Брой_случаи!H150:H156)*100)</f>
        <v>-47.826086956521742</v>
      </c>
      <c r="P163" s="45">
        <f>(SUM(Брой_случаи!I150:I163)/Население!I$2)*100000</f>
        <v>129.21325425326961</v>
      </c>
      <c r="Q163" s="46">
        <f>((SUM(Брой_случаи!I157:I163)-SUM(Брой_случаи!I150:I156))/SUM(Брой_случаи!I150:I156)*100)</f>
        <v>11.428571428571429</v>
      </c>
      <c r="R163" s="45">
        <f>(SUM(Брой_случаи!J150:J163)/Население!J$2)*100000</f>
        <v>10.745619579783066</v>
      </c>
      <c r="S163" s="46">
        <f>((SUM(Брой_случаи!J157:J163)-SUM(Брой_случаи!J150:J156))/SUM(Брой_случаи!J150:J156)*100)</f>
        <v>-45.454545454545453</v>
      </c>
      <c r="T163" s="45">
        <f>(SUM(Брой_случаи!K150:K163)/Население!K$2)*100000</f>
        <v>22.238378309027926</v>
      </c>
      <c r="U163" s="46">
        <f>((SUM(Брой_случаи!K157:K163)-SUM(Брой_случаи!K150:K156))/SUM(Брой_случаи!K150:K156)*100)</f>
        <v>-26.666666666666668</v>
      </c>
      <c r="V163" s="45">
        <f>(SUM(Брой_случаи!L150:L163)/Население!L$2)*100000</f>
        <v>11.42428149429602</v>
      </c>
      <c r="W163" s="46">
        <f>((SUM(Брой_случаи!L157:L163)-SUM(Брой_случаи!L150:L156))/SUM(Брой_случаи!L150:L156)*100)</f>
        <v>150</v>
      </c>
      <c r="X163" s="45">
        <f>(SUM(Брой_случаи!M150:M163)/Население!M$2)*100000</f>
        <v>7.8739537483956816</v>
      </c>
      <c r="Y163" s="46">
        <f>((SUM(Брой_случаи!M157:M163)-SUM(Брой_случаи!M150:M156))/SUM(Брой_случаи!M150:M156)*100)</f>
        <v>-75</v>
      </c>
      <c r="Z163" s="45">
        <f>(SUM(Брой_случаи!N150:N163)/Население!N$2)*100000</f>
        <v>39.956324967560214</v>
      </c>
      <c r="AA163" s="46">
        <f>((SUM(Брой_случаи!N157:N163)-SUM(Брой_случаи!N150:N156))/SUM(Брой_случаи!N150:N156)*100)</f>
        <v>2</v>
      </c>
      <c r="AB163" s="45">
        <f>(SUM(Брой_случаи!O150:O163)/Население!O$2)*100000</f>
        <v>28.525883043879517</v>
      </c>
      <c r="AC163" s="46">
        <f>((SUM(Брой_случаи!O157:O163)-SUM(Брой_случаи!O150:O156))/SUM(Брой_случаи!O150:O156)*100)</f>
        <v>-58.333333333333336</v>
      </c>
      <c r="AD163" s="45">
        <f>(SUM(Брой_случаи!P150:P163)/Население!P$2)*100000</f>
        <v>22.851822856054675</v>
      </c>
      <c r="AE163" s="46">
        <f>((SUM(Брой_случаи!P157:P163)-SUM(Брой_случаи!P150:P156))/SUM(Брой_случаи!P150:P156)*100)</f>
        <v>-54.054054054054056</v>
      </c>
      <c r="AF163" s="45">
        <f>(SUM(Брой_случаи!Q150:Q163)/Население!Q$2)*100000</f>
        <v>45.290873888911385</v>
      </c>
      <c r="AG163" s="46">
        <f>((SUM(Брой_случаи!Q157:Q163)-SUM(Брой_случаи!Q150:Q156))/SUM(Брой_случаи!Q150:Q156)*100)</f>
        <v>-16.969696969696972</v>
      </c>
      <c r="AH163" s="45">
        <f>(SUM(Брой_случаи!R150:R163)/Население!R$2)*100000</f>
        <v>26.175883887389542</v>
      </c>
      <c r="AI163" s="46">
        <f>((SUM(Брой_случаи!R157:R163)-SUM(Брой_случаи!R150:R156))/SUM(Брой_случаи!R150:R156)*100)</f>
        <v>-68.181818181818173</v>
      </c>
      <c r="AJ163" s="45">
        <f>(SUM(Брой_случаи!S150:S163)/Население!S$2)*100000</f>
        <v>16.243032899102921</v>
      </c>
      <c r="AK163" s="46">
        <f>((SUM(Брой_случаи!S157:S163)-SUM(Брой_случаи!S150:S156))/SUM(Брой_случаи!S150:S156)*100)</f>
        <v>18.75</v>
      </c>
      <c r="AL163" s="45">
        <f>(SUM(Брой_случаи!T150:T163)/Население!T$2)*100000</f>
        <v>40.733951748782609</v>
      </c>
      <c r="AM163" s="46">
        <f>((SUM(Брой_случаи!T157:T163)-SUM(Брой_случаи!T150:T156))/SUM(Брой_случаи!T150:T156)*100)</f>
        <v>20</v>
      </c>
      <c r="AN163" s="45">
        <f>(SUM(Брой_случаи!U150:U163)/Население!U$2)*100000</f>
        <v>17.380063980360529</v>
      </c>
      <c r="AO163" s="46">
        <f>((SUM(Брой_случаи!U157:U163)-SUM(Брой_случаи!U150:U156))/SUM(Брой_случаи!U150:U156)*100)</f>
        <v>-31.578947368421051</v>
      </c>
      <c r="AP163" s="45">
        <f>(SUM(Брой_случаи!V150:V163)/Население!V$2)*100000</f>
        <v>77.270795502839704</v>
      </c>
      <c r="AQ163" s="46">
        <f>((SUM(Брой_случаи!V157:V163)-SUM(Брой_случаи!V150:V156))/SUM(Брой_случаи!V150:V156)*100)</f>
        <v>-46.153846153846153</v>
      </c>
      <c r="AR163" s="45">
        <f>(SUM(Брой_случаи!W150:W163)/Население!W$2)*100000</f>
        <v>16.764385386749957</v>
      </c>
      <c r="AS163" s="46">
        <f>((SUM(Брой_случаи!W157:W163)-SUM(Брой_случаи!W150:W156))/SUM(Брой_случаи!W150:W156)*100)</f>
        <v>-64.285714285714292</v>
      </c>
      <c r="AT163" s="45">
        <f>(SUM(Брой_случаи!X150:X163)/Население!X$2)*100000</f>
        <v>34.467447828475528</v>
      </c>
      <c r="AU163" s="46">
        <f>((SUM(Брой_случаи!X157:X163)-SUM(Брой_случаи!X150:X156))/SUM(Брой_случаи!X150:X156)*100)</f>
        <v>-38.162544169611309</v>
      </c>
      <c r="AV163" s="45">
        <f>(SUM(Брой_случаи!Y150:Y163)/Население!Y$2)*100000</f>
        <v>24.888639293417913</v>
      </c>
      <c r="AW163" s="46">
        <f>((SUM(Брой_случаи!Y157:Y163)-SUM(Брой_случаи!Y150:Y156))/SUM(Брой_случаи!Y150:Y156)*100)</f>
        <v>-22.727272727272727</v>
      </c>
      <c r="AX163" s="45">
        <f>(SUM(Брой_случаи!Z150:Z163)/Население!Z$2)*100000</f>
        <v>10.819193248823412</v>
      </c>
      <c r="AY163" s="46">
        <f>((SUM(Брой_случаи!Z157:Z163)-SUM(Брой_случаи!Z150:Z156))/SUM(Брой_случаи!Z150:Z156)*100)</f>
        <v>-28.571428571428569</v>
      </c>
      <c r="AZ163" s="45">
        <f>(SUM(Брой_случаи!AA150:AA163)/Население!AA$2)*100000</f>
        <v>10.207840509149332</v>
      </c>
      <c r="BA163" s="46">
        <f>((SUM(Брой_случаи!AA157:AA163)-SUM(Брой_случаи!AA150:AA156))/SUM(Брой_случаи!AA150:AA156)*100)</f>
        <v>-46.666666666666664</v>
      </c>
      <c r="BB163" s="45">
        <f>(SUM(Брой_случаи!AB150:AB163)/Население!AB$2)*100000</f>
        <v>30.186576261740836</v>
      </c>
      <c r="BC163" s="46">
        <f>((SUM(Брой_случаи!AB157:AB163)-SUM(Брой_случаи!AB150:AB156))/SUM(Брой_случаи!AB150:AB156)*100)</f>
        <v>146.66666666666666</v>
      </c>
      <c r="BD163" s="45">
        <f>(SUM(Брой_случаи!AC150:AC163)/Население!AC$2)*100000</f>
        <v>26.420079260237781</v>
      </c>
      <c r="BE163" s="46">
        <f>((SUM(Брой_случаи!AC157:AC163)-SUM(Брой_случаи!AC150:AC156))/SUM(Брой_случаи!AC150:AC156)*100)</f>
        <v>-59.090909090909093</v>
      </c>
      <c r="BF163" s="45">
        <f>(SUM(Брой_случаи!AD150:AD163)/Население!AD$2)*100000</f>
        <v>31.887652599454437</v>
      </c>
      <c r="BG163" s="46">
        <f>((SUM(Брой_случаи!AD157:AD163)-SUM(Брой_случаи!AD150:AD156))/SUM(Брой_случаи!AD150:AD156)*100)</f>
        <v>-40.514469453376208</v>
      </c>
      <c r="BH163" s="45">
        <f>(SUM(Брой_случаи!AE150:AE163)/Население!AE$2)*100000</f>
        <v>36.72598159644231</v>
      </c>
      <c r="BI163" s="46">
        <f>((SUM(Брой_случаи!AE157:AE163)-SUM(Брой_случаи!AE150:AE156))/SUM(Брой_случаи!AE150:AE156)*100)</f>
        <v>-31.928900592495062</v>
      </c>
    </row>
    <row r="164" spans="1:61" x14ac:dyDescent="0.3">
      <c r="A164" s="74">
        <f t="shared" si="2"/>
        <v>44059</v>
      </c>
      <c r="B164" s="45">
        <f>(SUM(Брой_случаи!B151:B164)/Население!B$2)*100000</f>
        <v>110.34245805995494</v>
      </c>
      <c r="C164" s="46">
        <f>((SUM(Брой_случаи!B158:B164)-SUM(Брой_случаи!B151:B157))/SUM(Брой_случаи!B151:B157)*100)</f>
        <v>-34.653465346534652</v>
      </c>
      <c r="D164" s="45">
        <f>(SUM(Брой_случаи!C151:C164)/Население!C$2)*100000</f>
        <v>12.217023200127057</v>
      </c>
      <c r="E164" s="46">
        <f>((SUM(Брой_случаи!C158:C164)-SUM(Брой_случаи!C151:C157))/SUM(Брой_случаи!C151:C157)*100)</f>
        <v>-38.70967741935484</v>
      </c>
      <c r="F164" s="45">
        <f>(SUM(Брой_случаи!D151:D164)/Население!D$2)*100000</f>
        <v>76.614490779658851</v>
      </c>
      <c r="G164" s="46">
        <f>((SUM(Брой_случаи!D158:D164)-SUM(Брой_случаи!D151:D157))/SUM(Брой_случаи!D151:D157)*100)</f>
        <v>-57.142857142857139</v>
      </c>
      <c r="H164" s="45">
        <f>(SUM(Брой_случаи!E151:E164)/Население!E$2)*100000</f>
        <v>15.049361907055141</v>
      </c>
      <c r="I164" s="46">
        <f>((SUM(Брой_случаи!E158:E164)-SUM(Брой_случаи!E151:E157))/SUM(Брой_случаи!E151:E157)*100)</f>
        <v>-5.5555555555555554</v>
      </c>
      <c r="J164" s="45">
        <f>(SUM(Брой_случаи!F151:F164)/Население!F$2)*100000</f>
        <v>12.072191706404297</v>
      </c>
      <c r="K164" s="46">
        <f>((SUM(Брой_случаи!F158:F164)-SUM(Брой_случаи!F151:F157))/SUM(Брой_случаи!F151:F157)*100)</f>
        <v>-88.888888888888886</v>
      </c>
      <c r="L164" s="45">
        <f>(SUM(Брой_случаи!G151:G164)/Население!G$2)*100000</f>
        <v>13.168621057252146</v>
      </c>
      <c r="M164" s="46">
        <f>((SUM(Брой_случаи!G158:G164)-SUM(Брой_случаи!G151:G157))/SUM(Брой_случаи!G151:G157)*100)</f>
        <v>-50</v>
      </c>
      <c r="N164" s="45">
        <f>(SUM(Брой_случаи!H151:H164)/Население!H$2)*100000</f>
        <v>33.771740557984202</v>
      </c>
      <c r="O164" s="46">
        <f>((SUM(Брой_случаи!H158:H164)-SUM(Брой_случаи!H151:H157))/SUM(Брой_случаи!H151:H157)*100)</f>
        <v>-61.53846153846154</v>
      </c>
      <c r="P164" s="45">
        <f>(SUM(Брой_случаи!I151:I164)/Население!I$2)*100000</f>
        <v>123.39283739501424</v>
      </c>
      <c r="Q164" s="46">
        <f>((SUM(Брой_случаи!I158:I164)-SUM(Брой_случаи!I151:I157))/SUM(Брой_случаи!I151:I157)*100)</f>
        <v>-30.4</v>
      </c>
      <c r="R164" s="45">
        <f>(SUM(Брой_случаи!J151:J164)/Население!J$2)*100000</f>
        <v>10.745619579783066</v>
      </c>
      <c r="S164" s="46">
        <f>((SUM(Брой_случаи!J158:J164)-SUM(Брой_случаи!J151:J157))/SUM(Брой_случаи!J151:J157)*100)</f>
        <v>-58.333333333333336</v>
      </c>
      <c r="T164" s="45">
        <f>(SUM(Брой_случаи!K151:K164)/Население!K$2)*100000</f>
        <v>19.672411581063166</v>
      </c>
      <c r="U164" s="46">
        <f>((SUM(Брой_случаи!K158:K164)-SUM(Брой_случаи!K151:K157))/SUM(Брой_случаи!K151:K157)*100)</f>
        <v>-8.3333333333333321</v>
      </c>
      <c r="V164" s="45">
        <f>(SUM(Брой_случаи!L151:L164)/Население!L$2)*100000</f>
        <v>11.42428149429602</v>
      </c>
      <c r="W164" s="46">
        <f>((SUM(Брой_случаи!L158:L164)-SUM(Брой_случаи!L151:L157))/SUM(Брой_случаи!L151:L157)*100)</f>
        <v>150</v>
      </c>
      <c r="X164" s="45">
        <f>(SUM(Брой_случаи!M151:M164)/Население!M$2)*100000</f>
        <v>4.7243722490374092</v>
      </c>
      <c r="Y164" s="46">
        <f>((SUM(Брой_случаи!M158:M164)-SUM(Брой_случаи!M151:M157))/SUM(Брой_случаи!M151:M157)*100)</f>
        <v>-50</v>
      </c>
      <c r="Z164" s="45">
        <f>(SUM(Брой_случаи!N151:N164)/Население!N$2)*100000</f>
        <v>37.978289078077033</v>
      </c>
      <c r="AA164" s="46">
        <f>((SUM(Брой_случаи!N158:N164)-SUM(Брой_случаи!N151:N157))/SUM(Брой_случаи!N151:N157)*100)</f>
        <v>4.2553191489361701</v>
      </c>
      <c r="AB164" s="45">
        <f>(SUM(Брой_случаи!O151:O164)/Население!O$2)*100000</f>
        <v>26.847889923651312</v>
      </c>
      <c r="AC164" s="46">
        <f>((SUM(Брой_случаи!O158:O164)-SUM(Брой_случаи!O151:O157))/SUM(Брой_случаи!O151:O157)*100)</f>
        <v>-47.619047619047613</v>
      </c>
      <c r="AD164" s="45">
        <f>(SUM(Брой_случаи!P151:P164)/Население!P$2)*100000</f>
        <v>24.121368570279937</v>
      </c>
      <c r="AE164" s="46">
        <f>((SUM(Брой_случаи!P158:P164)-SUM(Брой_случаи!P151:P157))/SUM(Брой_случаи!P151:P157)*100)</f>
        <v>-41.666666666666671</v>
      </c>
      <c r="AF164" s="45">
        <f>(SUM(Брой_случаи!Q151:Q164)/Население!Q$2)*100000</f>
        <v>44.840964545644049</v>
      </c>
      <c r="AG164" s="46">
        <f>((SUM(Брой_случаи!Q158:Q164)-SUM(Брой_случаи!Q151:Q157))/SUM(Брой_случаи!Q151:Q157)*100)</f>
        <v>-25.146198830409354</v>
      </c>
      <c r="AH164" s="45">
        <f>(SUM(Брой_случаи!R151:R164)/Население!R$2)*100000</f>
        <v>26.175883887389542</v>
      </c>
      <c r="AI164" s="46">
        <f>((SUM(Брой_случаи!R158:R164)-SUM(Брой_случаи!R151:R157))/SUM(Брой_случаи!R151:R157)*100)</f>
        <v>-73.91304347826086</v>
      </c>
      <c r="AJ164" s="45">
        <f>(SUM(Брой_случаи!S151:S164)/Население!S$2)*100000</f>
        <v>15.778946244842837</v>
      </c>
      <c r="AK164" s="46">
        <f>((SUM(Брой_случаи!S158:S164)-SUM(Брой_случаи!S151:S157))/SUM(Брой_случаи!S151:S157)*100)</f>
        <v>-11.111111111111111</v>
      </c>
      <c r="AL164" s="45">
        <f>(SUM(Брой_случаи!T151:T164)/Население!T$2)*100000</f>
        <v>44.43703827139921</v>
      </c>
      <c r="AM164" s="46">
        <f>((SUM(Брой_случаи!T158:T164)-SUM(Брой_случаи!T151:T157))/SUM(Брой_случаи!T151:T157)*100)</f>
        <v>52.631578947368418</v>
      </c>
      <c r="AN164" s="45">
        <f>(SUM(Брой_случаи!U151:U164)/Население!U$2)*100000</f>
        <v>16.293809981587994</v>
      </c>
      <c r="AO164" s="46">
        <f>((SUM(Брой_случаи!U158:U164)-SUM(Брой_случаи!U151:U157))/SUM(Брой_случаи!U151:U157)*100)</f>
        <v>-50</v>
      </c>
      <c r="AP164" s="45">
        <f>(SUM(Брой_случаи!V151:V164)/Население!V$2)*100000</f>
        <v>76.304910559054207</v>
      </c>
      <c r="AQ164" s="46">
        <f>((SUM(Брой_случаи!V158:V164)-SUM(Брой_случаи!V151:V157))/SUM(Брой_случаи!V151:V157)*100)</f>
        <v>-31.914893617021278</v>
      </c>
      <c r="AR164" s="45">
        <f>(SUM(Брой_случаи!W151:W164)/Население!W$2)*100000</f>
        <v>15.882049313763119</v>
      </c>
      <c r="AS164" s="46">
        <f>((SUM(Брой_случаи!W158:W164)-SUM(Брой_случаи!W151:W157))/SUM(Брой_случаи!W151:W157)*100)</f>
        <v>-50</v>
      </c>
      <c r="AT164" s="45">
        <f>(SUM(Брой_случаи!X151:X164)/Население!X$2)*100000</f>
        <v>33.564370592794951</v>
      </c>
      <c r="AU164" s="46">
        <f>((SUM(Брой_случаи!X158:X164)-SUM(Брой_случаи!X151:X157))/SUM(Брой_случаи!X151:X157)*100)</f>
        <v>-35.424354243542432</v>
      </c>
      <c r="AV164" s="45">
        <f>(SUM(Брой_случаи!Y151:Y164)/Население!Y$2)*100000</f>
        <v>23.931383935978761</v>
      </c>
      <c r="AW164" s="46">
        <f>((SUM(Брой_случаи!Y158:Y164)-SUM(Брой_случаи!Y151:Y157))/SUM(Брой_случаи!Y151:Y157)*100)</f>
        <v>-17.073170731707318</v>
      </c>
      <c r="AX164" s="45">
        <f>(SUM(Брой_случаи!Z151:Z164)/Население!Z$2)*100000</f>
        <v>11.720792686225364</v>
      </c>
      <c r="AY164" s="46">
        <f>((SUM(Брой_случаи!Z158:Z164)-SUM(Брой_случаи!Z151:Z157))/SUM(Брой_случаи!Z151:Z157)*100)</f>
        <v>-14.285714285714285</v>
      </c>
      <c r="AZ164" s="45">
        <f>(SUM(Брой_случаи!AA151:AA164)/Население!AA$2)*100000</f>
        <v>10.207840509149332</v>
      </c>
      <c r="BA164" s="46">
        <f>((SUM(Брой_случаи!AA158:AA164)-SUM(Брой_случаи!AA151:AA157))/SUM(Брой_случаи!AA151:AA157)*100)</f>
        <v>-46.666666666666664</v>
      </c>
      <c r="BB164" s="45">
        <f>(SUM(Брой_случаи!AB151:AB164)/Население!AB$2)*100000</f>
        <v>29.606065179784281</v>
      </c>
      <c r="BC164" s="46">
        <f>((SUM(Брой_случаи!AB158:AB164)-SUM(Брой_случаи!AB151:AB157))/SUM(Брой_случаи!AB151:AB157)*100)</f>
        <v>118.75</v>
      </c>
      <c r="BD164" s="45">
        <f>(SUM(Брой_случаи!AC151:AC164)/Население!AC$2)*100000</f>
        <v>26.420079260237781</v>
      </c>
      <c r="BE164" s="46">
        <f>((SUM(Брой_случаи!AC158:AC164)-SUM(Брой_случаи!AC151:AC157))/SUM(Брой_случаи!AC151:AC157)*100)</f>
        <v>-59.090909090909093</v>
      </c>
      <c r="BF164" s="45">
        <f>(SUM(Брой_случаи!AD151:AD164)/Население!AD$2)*100000</f>
        <v>30.987597888985967</v>
      </c>
      <c r="BG164" s="46">
        <f>((SUM(Брой_случаи!AD158:AD164)-SUM(Брой_случаи!AD151:AD157))/SUM(Брой_случаи!AD151:AD157)*100)</f>
        <v>-36.610169491525426</v>
      </c>
      <c r="BH164" s="45">
        <f>(SUM(Брой_случаи!AE151:AE164)/Население!AE$2)*100000</f>
        <v>35.920397981322544</v>
      </c>
      <c r="BI164" s="46">
        <f>((SUM(Брой_случаи!AE158:AE164)-SUM(Брой_случаи!AE151:AE157))/SUM(Брой_случаи!AE151:AE157)*100)</f>
        <v>-34.306569343065696</v>
      </c>
    </row>
    <row r="165" spans="1:61" x14ac:dyDescent="0.3">
      <c r="A165" s="74">
        <f t="shared" si="2"/>
        <v>44060</v>
      </c>
      <c r="B165" s="45">
        <f>(SUM(Брой_случаи!B152:B165)/Население!B$2)*100000</f>
        <v>111.99429126444529</v>
      </c>
      <c r="C165" s="46">
        <f>((SUM(Брой_случаи!B159:B165)-SUM(Брой_случаи!B152:B158))/SUM(Брой_случаи!B152:B158)*100)</f>
        <v>-35.436893203883493</v>
      </c>
      <c r="D165" s="45">
        <f>(SUM(Брой_случаи!C152:C165)/Население!C$2)*100000</f>
        <v>11.972682736124517</v>
      </c>
      <c r="E165" s="46">
        <f>((SUM(Брой_случаи!C159:C165)-SUM(Брой_случаи!C152:C158))/SUM(Брой_случаи!C152:C158)*100)</f>
        <v>-36.666666666666664</v>
      </c>
      <c r="F165" s="45">
        <f>(SUM(Брой_случаи!D152:D165)/Население!D$2)*100000</f>
        <v>64.058227012992532</v>
      </c>
      <c r="G165" s="46">
        <f>((SUM(Брой_случаи!D159:D165)-SUM(Брой_случаи!D152:D158))/SUM(Брой_случаи!D152:D158)*100)</f>
        <v>-44.041450777202073</v>
      </c>
      <c r="H165" s="45">
        <f>(SUM(Брой_случаи!E152:E165)/Население!E$2)*100000</f>
        <v>15.479343675828144</v>
      </c>
      <c r="I165" s="46">
        <f>((SUM(Брой_случаи!E159:E165)-SUM(Брой_случаи!E152:E158))/SUM(Брой_случаи!E152:E158)*100)</f>
        <v>0</v>
      </c>
      <c r="J165" s="45">
        <f>(SUM(Брой_случаи!F152:F165)/Население!F$2)*100000</f>
        <v>8.4505341944830086</v>
      </c>
      <c r="K165" s="46">
        <f>((SUM(Брой_случаи!F159:F165)-SUM(Брой_случаи!F152:F158))/SUM(Брой_случаи!F152:F158)*100)</f>
        <v>-83.333333333333343</v>
      </c>
      <c r="L165" s="45">
        <f>(SUM(Брой_случаи!G152:G165)/Население!G$2)*100000</f>
        <v>11.914466670847181</v>
      </c>
      <c r="M165" s="46">
        <f>((SUM(Брой_случаи!G159:G165)-SUM(Брой_случаи!G152:G158))/SUM(Брой_случаи!G152:G158)*100)</f>
        <v>-41.666666666666671</v>
      </c>
      <c r="N165" s="45">
        <f>(SUM(Брой_случаи!H152:H165)/Население!H$2)*100000</f>
        <v>31.895532749207302</v>
      </c>
      <c r="O165" s="46">
        <f>((SUM(Брой_случаи!H159:H165)-SUM(Брой_случаи!H152:H158))/SUM(Брой_случаи!H152:H158)*100)</f>
        <v>-58.333333333333336</v>
      </c>
      <c r="P165" s="45">
        <f>(SUM(Брой_случаи!I152:I165)/Население!I$2)*100000</f>
        <v>120.48262896588655</v>
      </c>
      <c r="Q165" s="46">
        <f>((SUM(Брой_случаи!I159:I165)-SUM(Брой_случаи!I152:I158))/SUM(Брой_случаи!I152:I158)*100)</f>
        <v>-26.05042016806723</v>
      </c>
      <c r="R165" s="45">
        <f>(SUM(Брой_случаи!J152:J165)/Население!J$2)*100000</f>
        <v>11.37771484918207</v>
      </c>
      <c r="S165" s="46">
        <f>((SUM(Брой_случаи!J159:J165)-SUM(Брой_случаи!J152:J158))/SUM(Брой_случаи!J152:J158)*100)</f>
        <v>-50</v>
      </c>
      <c r="T165" s="45">
        <f>(SUM(Брой_случаи!K152:K165)/Население!K$2)*100000</f>
        <v>16.251122610443485</v>
      </c>
      <c r="U165" s="46">
        <f>((SUM(Брой_случаи!K159:K165)-SUM(Брой_случаи!K152:K158))/SUM(Брой_случаи!K152:K158)*100)</f>
        <v>11.111111111111111</v>
      </c>
      <c r="V165" s="45">
        <f>(SUM(Брой_случаи!L152:L165)/Население!L$2)*100000</f>
        <v>11.42428149429602</v>
      </c>
      <c r="W165" s="46">
        <f>((SUM(Брой_случаи!L159:L165)-SUM(Брой_случаи!L152:L158))/SUM(Брой_случаи!L152:L158)*100)</f>
        <v>150</v>
      </c>
      <c r="X165" s="45">
        <f>(SUM(Брой_случаи!M152:M165)/Население!M$2)*100000</f>
        <v>4.7243722490374092</v>
      </c>
      <c r="Y165" s="46">
        <f>((SUM(Брой_случаи!M159:M165)-SUM(Брой_случаи!M152:M158))/SUM(Брой_случаи!M152:M158)*100)</f>
        <v>-100</v>
      </c>
      <c r="Z165" s="45">
        <f>(SUM(Брой_случаи!N152:N165)/Население!N$2)*100000</f>
        <v>38.373896255973669</v>
      </c>
      <c r="AA165" s="46">
        <f>((SUM(Брой_случаи!N159:N165)-SUM(Брой_случаи!N152:N158))/SUM(Брой_случаи!N152:N158)*100)</f>
        <v>-16.981132075471699</v>
      </c>
      <c r="AB165" s="45">
        <f>(SUM(Брой_случаи!O152:O165)/Население!O$2)*100000</f>
        <v>26.847889923651312</v>
      </c>
      <c r="AC165" s="46">
        <f>((SUM(Брой_случаи!O159:O165)-SUM(Брой_случаи!O152:O158))/SUM(Брой_случаи!O152:O158)*100)</f>
        <v>-47.619047619047613</v>
      </c>
      <c r="AD165" s="45">
        <f>(SUM(Брой_случаи!P152:P165)/Население!P$2)*100000</f>
        <v>23.275004760796428</v>
      </c>
      <c r="AE165" s="46">
        <f>((SUM(Брой_случаи!P159:P165)-SUM(Брой_случаи!P152:P158))/SUM(Брой_случаи!P152:P158)*100)</f>
        <v>-38.235294117647058</v>
      </c>
      <c r="AF165" s="45">
        <f>(SUM(Брой_случаи!Q152:Q165)/Население!Q$2)*100000</f>
        <v>44.241085421287615</v>
      </c>
      <c r="AG165" s="46">
        <f>((SUM(Брой_случаи!Q159:Q165)-SUM(Брой_случаи!Q152:Q158))/SUM(Брой_случаи!Q152:Q158)*100)</f>
        <v>-33.333333333333329</v>
      </c>
      <c r="AH165" s="45">
        <f>(SUM(Брой_случаи!R152:R165)/Население!R$2)*100000</f>
        <v>26.175883887389542</v>
      </c>
      <c r="AI165" s="46">
        <f>((SUM(Брой_случаи!R159:R165)-SUM(Брой_случаи!R152:R158))/SUM(Брой_случаи!R152:R158)*100)</f>
        <v>-73.91304347826086</v>
      </c>
      <c r="AJ165" s="45">
        <f>(SUM(Брой_случаи!S152:S165)/Население!S$2)*100000</f>
        <v>14.386686282062586</v>
      </c>
      <c r="AK165" s="46">
        <f>((SUM(Брой_случаи!S159:S165)-SUM(Брой_случаи!S152:S158))/SUM(Брой_случаи!S152:S158)*100)</f>
        <v>6.666666666666667</v>
      </c>
      <c r="AL165" s="45">
        <f>(SUM(Брой_случаи!T152:T165)/Население!T$2)*100000</f>
        <v>45.362809902053364</v>
      </c>
      <c r="AM165" s="46">
        <f>((SUM(Брой_случаи!T159:T165)-SUM(Брой_случаи!T152:T158))/SUM(Брой_случаи!T152:T158)*100)</f>
        <v>57.894736842105267</v>
      </c>
      <c r="AN165" s="45">
        <f>(SUM(Брой_случаи!U152:U165)/Население!U$2)*100000</f>
        <v>14.664428983429195</v>
      </c>
      <c r="AO165" s="46">
        <f>((SUM(Брой_случаи!U159:U165)-SUM(Брой_случаи!U152:U158))/SUM(Брой_случаи!U152:U158)*100)</f>
        <v>-41.17647058823529</v>
      </c>
      <c r="AP165" s="45">
        <f>(SUM(Брой_случаи!V152:V165)/Население!V$2)*100000</f>
        <v>73.407255727697716</v>
      </c>
      <c r="AQ165" s="46">
        <f>((SUM(Брой_случаи!V159:V165)-SUM(Брой_случаи!V152:V158))/SUM(Брой_случаи!V152:V158)*100)</f>
        <v>-34.782608695652172</v>
      </c>
      <c r="AR165" s="45">
        <f>(SUM(Брой_случаи!W152:W165)/Население!W$2)*100000</f>
        <v>15.882049313763119</v>
      </c>
      <c r="AS165" s="46">
        <f>((SUM(Брой_случаи!W159:W165)-SUM(Брой_случаи!W152:W158))/SUM(Брой_случаи!W152:W158)*100)</f>
        <v>-50</v>
      </c>
      <c r="AT165" s="45">
        <f>(SUM(Брой_случаи!X152:X165)/Население!X$2)*100000</f>
        <v>33.338601283874802</v>
      </c>
      <c r="AU165" s="46">
        <f>((SUM(Брой_случаи!X159:X165)-SUM(Брой_случаи!X152:X158))/SUM(Брой_случаи!X152:X158)*100)</f>
        <v>-36.531365313653133</v>
      </c>
      <c r="AV165" s="45">
        <f>(SUM(Брой_случаи!Y152:Y165)/Население!Y$2)*100000</f>
        <v>23.612298816832379</v>
      </c>
      <c r="AW165" s="46">
        <f>((SUM(Брой_случаи!Y159:Y165)-SUM(Брой_случаи!Y152:Y158))/SUM(Брой_случаи!Y152:Y158)*100)</f>
        <v>-15</v>
      </c>
      <c r="AX165" s="45">
        <f>(SUM(Брой_случаи!Z152:Z165)/Население!Z$2)*100000</f>
        <v>11.720792686225364</v>
      </c>
      <c r="AY165" s="46">
        <f>((SUM(Брой_случаи!Z159:Z165)-SUM(Брой_случаи!Z152:Z158))/SUM(Брой_случаи!Z152:Z158)*100)</f>
        <v>-14.285714285714285</v>
      </c>
      <c r="AZ165" s="45">
        <f>(SUM(Брой_случаи!AA152:AA165)/Население!AA$2)*100000</f>
        <v>9.7640213565776222</v>
      </c>
      <c r="BA165" s="46">
        <f>((SUM(Брой_случаи!AA159:AA165)-SUM(Брой_случаи!AA152:AA158))/SUM(Брой_случаи!AA152:AA158)*100)</f>
        <v>-42.857142857142854</v>
      </c>
      <c r="BB165" s="45">
        <f>(SUM(Брой_случаи!AB152:AB165)/Население!AB$2)*100000</f>
        <v>30.186576261740836</v>
      </c>
      <c r="BC165" s="46">
        <f>((SUM(Брой_случаи!AB159:AB165)-SUM(Брой_случаи!AB152:AB158))/SUM(Брой_случаи!AB152:AB158)*100)</f>
        <v>73.68421052631578</v>
      </c>
      <c r="BD165" s="45">
        <f>(SUM(Брой_случаи!AC152:AC165)/Население!AC$2)*100000</f>
        <v>25.567818638939784</v>
      </c>
      <c r="BE165" s="46">
        <f>((SUM(Брой_случаи!AC159:AC165)-SUM(Брой_случаи!AC152:AC158))/SUM(Брой_случаи!AC152:AC158)*100)</f>
        <v>-63.636363636363633</v>
      </c>
      <c r="BF165" s="45">
        <f>(SUM(Брой_случаи!AD152:AD165)/Население!AD$2)*100000</f>
        <v>30.794729022457005</v>
      </c>
      <c r="BG165" s="46">
        <f>((SUM(Брой_случаи!AD159:AD165)-SUM(Брой_случаи!AD152:AD158))/SUM(Брой_случаи!AD152:AD158)*100)</f>
        <v>-37.627118644067799</v>
      </c>
      <c r="BH165" s="45">
        <f>(SUM(Брой_случаи!AE152:AE165)/Население!AE$2)*100000</f>
        <v>34.66886629354719</v>
      </c>
      <c r="BI165" s="46">
        <f>((SUM(Брой_случаи!AE159:AE165)-SUM(Брой_случаи!AE152:AE158))/SUM(Брой_случаи!AE152:AE158)*100)</f>
        <v>-32.755031228313669</v>
      </c>
    </row>
    <row r="166" spans="1:61" x14ac:dyDescent="0.3">
      <c r="A166" s="74">
        <f t="shared" si="2"/>
        <v>44061</v>
      </c>
      <c r="B166" s="45">
        <f>(SUM(Брой_случаи!B153:B166)/Население!B$2)*100000</f>
        <v>112.65502454624141</v>
      </c>
      <c r="C166" s="46">
        <f>((SUM(Брой_случаи!B160:B166)-SUM(Брой_случаи!B153:B159))/SUM(Брой_случаи!B153:B159)*100)</f>
        <v>-35.265700483091791</v>
      </c>
      <c r="D166" s="45">
        <f>(SUM(Брой_случаи!C153:C166)/Население!C$2)*100000</f>
        <v>11.972682736124517</v>
      </c>
      <c r="E166" s="46">
        <f>((SUM(Брой_случаи!C160:C166)-SUM(Брой_случаи!C153:C159))/SUM(Брой_случаи!C153:C159)*100)</f>
        <v>-46.875</v>
      </c>
      <c r="F166" s="45">
        <f>(SUM(Брой_случаи!D153:D166)/Население!D$2)*100000</f>
        <v>57.886504144631132</v>
      </c>
      <c r="G166" s="46">
        <f>((SUM(Брой_случаи!D160:D166)-SUM(Брой_случаи!D153:D159))/SUM(Брой_случаи!D153:D159)*100)</f>
        <v>-36.144578313253014</v>
      </c>
      <c r="H166" s="45">
        <f>(SUM(Брой_случаи!E153:E166)/Население!E$2)*100000</f>
        <v>15.479343675828144</v>
      </c>
      <c r="I166" s="46">
        <f>((SUM(Брой_случаи!E160:E166)-SUM(Брой_случаи!E153:E159))/SUM(Брой_случаи!E153:E159)*100)</f>
        <v>11.76470588235294</v>
      </c>
      <c r="J166" s="45">
        <f>(SUM(Брой_случаи!F153:F166)/Население!F$2)*100000</f>
        <v>8.4505341944830086</v>
      </c>
      <c r="K166" s="46">
        <f>((SUM(Брой_случаи!F160:F166)-SUM(Брой_случаи!F153:F159))/SUM(Брой_случаи!F153:F159)*100)</f>
        <v>-60</v>
      </c>
      <c r="L166" s="45">
        <f>(SUM(Брой_случаи!G153:G166)/Население!G$2)*100000</f>
        <v>8.152003511632282</v>
      </c>
      <c r="M166" s="46">
        <f>((SUM(Брой_случаи!G160:G166)-SUM(Брой_случаи!G153:G159))/SUM(Брой_случаи!G153:G159)*100)</f>
        <v>-91.666666666666657</v>
      </c>
      <c r="N166" s="45">
        <f>(SUM(Брой_случаи!H153:H166)/Население!H$2)*100000</f>
        <v>31.895532749207302</v>
      </c>
      <c r="O166" s="46">
        <f>((SUM(Брой_случаи!H160:H166)-SUM(Брой_случаи!H153:H159))/SUM(Брой_случаи!H153:H159)*100)</f>
        <v>-58.333333333333336</v>
      </c>
      <c r="P166" s="45">
        <f>(SUM(Брой_случаи!I153:I166)/Население!I$2)*100000</f>
        <v>116.40833716510778</v>
      </c>
      <c r="Q166" s="46">
        <f>((SUM(Брой_случаи!I160:I166)-SUM(Брой_случаи!I153:I159))/SUM(Брой_случаи!I153:I159)*100)</f>
        <v>-21.428571428571427</v>
      </c>
      <c r="R166" s="45">
        <f>(SUM(Брой_случаи!J153:J166)/Население!J$2)*100000</f>
        <v>10.745619579783066</v>
      </c>
      <c r="S166" s="46">
        <f>((SUM(Брой_случаи!J160:J166)-SUM(Брой_случаи!J153:J159))/SUM(Брой_случаи!J153:J159)*100)</f>
        <v>12.5</v>
      </c>
      <c r="T166" s="45">
        <f>(SUM(Брой_случаи!K153:K166)/Население!K$2)*100000</f>
        <v>18.817089338408245</v>
      </c>
      <c r="U166" s="46">
        <f>((SUM(Брой_случаи!K160:K166)-SUM(Брой_случаи!K153:K159))/SUM(Брой_случаи!K153:K159)*100)</f>
        <v>0</v>
      </c>
      <c r="V166" s="45">
        <f>(SUM(Брой_случаи!L153:L166)/Население!L$2)*100000</f>
        <v>9.7922412808251593</v>
      </c>
      <c r="W166" s="46">
        <f>((SUM(Брой_случаи!L160:L166)-SUM(Брой_случаи!L153:L159))/SUM(Брой_случаи!L153:L159)*100)</f>
        <v>40</v>
      </c>
      <c r="X166" s="45">
        <f>(SUM(Брой_случаи!M153:M166)/Население!M$2)*100000</f>
        <v>3.9369768741978408</v>
      </c>
      <c r="Y166" s="46">
        <f>((SUM(Брой_случаи!M160:M166)-SUM(Брой_случаи!M153:M159))/SUM(Брой_случаи!M153:M159)*100)</f>
        <v>-100</v>
      </c>
      <c r="Z166" s="45">
        <f>(SUM(Брой_случаи!N153:N166)/Население!N$2)*100000</f>
        <v>36.395860366490489</v>
      </c>
      <c r="AA166" s="46">
        <f>((SUM(Брой_случаи!N160:N166)-SUM(Брой_случаи!N153:N159))/SUM(Брой_случаи!N153:N159)*100)</f>
        <v>-23.076923076923077</v>
      </c>
      <c r="AB166" s="45">
        <f>(SUM(Брой_случаи!O153:O166)/Население!O$2)*100000</f>
        <v>27.686886483765417</v>
      </c>
      <c r="AC166" s="46">
        <f>((SUM(Брой_случаи!O160:O166)-SUM(Брой_случаи!O153:O159))/SUM(Брой_случаи!O153:O159)*100)</f>
        <v>-50</v>
      </c>
      <c r="AD166" s="45">
        <f>(SUM(Брой_случаи!P153:P166)/Население!P$2)*100000</f>
        <v>22.428640951312921</v>
      </c>
      <c r="AE166" s="46">
        <f>((SUM(Брой_случаи!P160:P166)-SUM(Брой_случаи!P153:P159))/SUM(Брой_случаи!P153:P159)*100)</f>
        <v>-34.375</v>
      </c>
      <c r="AF166" s="45">
        <f>(SUM(Брой_случаи!Q153:Q166)/Население!Q$2)*100000</f>
        <v>44.39105520237672</v>
      </c>
      <c r="AG166" s="46">
        <f>((SUM(Брой_случаи!Q160:Q166)-SUM(Брой_случаи!Q153:Q159))/SUM(Брой_случаи!Q153:Q159)*100)</f>
        <v>-31.818181818181817</v>
      </c>
      <c r="AH166" s="45">
        <f>(SUM(Брой_случаи!R153:R166)/Население!R$2)*100000</f>
        <v>27.078500573161598</v>
      </c>
      <c r="AI166" s="46">
        <f>((SUM(Брой_случаи!R160:R166)-SUM(Брой_случаи!R153:R159))/SUM(Брой_случаи!R153:R159)*100)</f>
        <v>-69.565217391304344</v>
      </c>
      <c r="AJ166" s="45">
        <f>(SUM(Брой_случаи!S153:S166)/Население!S$2)*100000</f>
        <v>14.386686282062586</v>
      </c>
      <c r="AK166" s="46">
        <f>((SUM(Брой_случаи!S160:S166)-SUM(Брой_случаи!S153:S159))/SUM(Брой_случаи!S153:S159)*100)</f>
        <v>-6.25</v>
      </c>
      <c r="AL166" s="45">
        <f>(SUM(Брой_случаи!T153:T166)/Население!T$2)*100000</f>
        <v>51.84321131663242</v>
      </c>
      <c r="AM166" s="46">
        <f>((SUM(Брой_случаи!T160:T166)-SUM(Брой_случаи!T153:T159))/SUM(Брой_случаи!T153:T159)*100)</f>
        <v>129.41176470588235</v>
      </c>
      <c r="AN166" s="45">
        <f>(SUM(Брой_случаи!U153:U166)/Население!U$2)*100000</f>
        <v>13.578174984656661</v>
      </c>
      <c r="AO166" s="46">
        <f>((SUM(Брой_случаи!U160:U166)-SUM(Брой_случаи!U153:U159))/SUM(Брой_случаи!U153:U159)*100)</f>
        <v>-52.941176470588239</v>
      </c>
      <c r="AP166" s="45">
        <f>(SUM(Брой_случаи!V153:V166)/Население!V$2)*100000</f>
        <v>77.270795502839704</v>
      </c>
      <c r="AQ166" s="46">
        <f>((SUM(Брой_случаи!V160:V166)-SUM(Брой_случаи!V153:V159))/SUM(Брой_случаи!V153:V159)*100)</f>
        <v>-18.181818181818183</v>
      </c>
      <c r="AR166" s="45">
        <f>(SUM(Брой_случаи!W153:W166)/Население!W$2)*100000</f>
        <v>12.35270502181576</v>
      </c>
      <c r="AS166" s="46">
        <f>((SUM(Брой_случаи!W160:W166)-SUM(Брой_случаи!W153:W159))/SUM(Брой_случаи!W153:W159)*100)</f>
        <v>-44.444444444444443</v>
      </c>
      <c r="AT166" s="45">
        <f>(SUM(Брой_случаи!X153:X166)/Население!X$2)*100000</f>
        <v>31.381933939900208</v>
      </c>
      <c r="AU166" s="46">
        <f>((SUM(Брой_случаи!X160:X166)-SUM(Брой_случаи!X153:X159))/SUM(Брой_случаи!X153:X159)*100)</f>
        <v>-24.050632911392405</v>
      </c>
      <c r="AV166" s="45">
        <f>(SUM(Брой_случаи!Y153:Y166)/Население!Y$2)*100000</f>
        <v>22.016873221100461</v>
      </c>
      <c r="AW166" s="46">
        <f>((SUM(Брой_случаи!Y160:Y166)-SUM(Брой_случаи!Y153:Y159))/SUM(Брой_случаи!Y153:Y159)*100)</f>
        <v>-2.8571428571428572</v>
      </c>
      <c r="AX166" s="45">
        <f>(SUM(Брой_случаи!Z153:Z166)/Население!Z$2)*100000</f>
        <v>10.819193248823412</v>
      </c>
      <c r="AY166" s="46">
        <f>((SUM(Брой_случаи!Z160:Z166)-SUM(Брой_случаи!Z153:Z159))/SUM(Брой_случаи!Z153:Z159)*100)</f>
        <v>0</v>
      </c>
      <c r="AZ166" s="45">
        <f>(SUM(Брой_случаи!AA153:AA166)/Население!AA$2)*100000</f>
        <v>13.314574577151303</v>
      </c>
      <c r="BA166" s="46">
        <f>((SUM(Брой_случаи!AA160:AA166)-SUM(Брой_случаи!AA153:AA159))/SUM(Брой_случаи!AA153:AA159)*100)</f>
        <v>-23.52941176470588</v>
      </c>
      <c r="BB166" s="45">
        <f>(SUM(Брой_случаи!AB153:AB166)/Население!AB$2)*100000</f>
        <v>30.767087343697391</v>
      </c>
      <c r="BC166" s="46">
        <f>((SUM(Брой_случаи!AB160:AB166)-SUM(Брой_случаи!AB153:AB159))/SUM(Брой_случаи!AB153:AB159)*100)</f>
        <v>78.94736842105263</v>
      </c>
      <c r="BD166" s="45">
        <f>(SUM(Брой_случаи!AC153:AC166)/Население!AC$2)*100000</f>
        <v>23.863297396343803</v>
      </c>
      <c r="BE166" s="46">
        <f>((SUM(Брой_случаи!AC160:AC166)-SUM(Брой_случаи!AC153:AC159))/SUM(Брой_случаи!AC153:AC159)*100)</f>
        <v>-44.444444444444443</v>
      </c>
      <c r="BF166" s="45">
        <f>(SUM(Брой_случаи!AD153:AD166)/Население!AD$2)*100000</f>
        <v>28.608881868462149</v>
      </c>
      <c r="BG166" s="46">
        <f>((SUM(Брой_случаи!AD160:AD166)-SUM(Брой_случаи!AD153:AD159))/SUM(Брой_случаи!AD153:AD159)*100)</f>
        <v>-25.490196078431371</v>
      </c>
      <c r="BH166" s="45">
        <f>(SUM(Брой_случаи!AE153:AE166)/Население!AE$2)*100000</f>
        <v>33.676272196346048</v>
      </c>
      <c r="BI166" s="46">
        <f>((SUM(Брой_случаи!AE160:AE166)-SUM(Брой_случаи!AE153:AE159))/SUM(Брой_случаи!AE153:AE159)*100)</f>
        <v>-26.977087952697708</v>
      </c>
    </row>
    <row r="167" spans="1:61" x14ac:dyDescent="0.3">
      <c r="A167" s="74">
        <f t="shared" si="2"/>
        <v>44062</v>
      </c>
      <c r="B167" s="45">
        <f>(SUM(Брой_случаи!B154:B167)/Население!B$2)*100000</f>
        <v>107.6995249327704</v>
      </c>
      <c r="C167" s="46">
        <f>((SUM(Брой_случаи!B161:B167)-SUM(Брой_случаи!B154:B160))/SUM(Брой_случаи!B154:B160)*100)</f>
        <v>-26.595744680851062</v>
      </c>
      <c r="D167" s="45">
        <f>(SUM(Брой_случаи!C154:C167)/Население!C$2)*100000</f>
        <v>11.239661344116893</v>
      </c>
      <c r="E167" s="46">
        <f>((SUM(Брой_случаи!C161:C167)-SUM(Брой_случаи!C154:C160))/SUM(Брой_случаи!C154:C160)*100)</f>
        <v>-35.714285714285715</v>
      </c>
      <c r="F167" s="45">
        <f>(SUM(Брой_случаи!D154:D167)/Население!D$2)*100000</f>
        <v>55.119869755365677</v>
      </c>
      <c r="G167" s="46">
        <f>((SUM(Брой_случаи!D161:D167)-SUM(Брой_случаи!D154:D160))/SUM(Брой_случаи!D154:D160)*100)</f>
        <v>-26.174496644295303</v>
      </c>
      <c r="H167" s="45">
        <f>(SUM(Брой_случаи!E154:E167)/Население!E$2)*100000</f>
        <v>13.329434831963125</v>
      </c>
      <c r="I167" s="46">
        <f>((SUM(Брой_случаи!E161:E167)-SUM(Брой_случаи!E154:E160))/SUM(Брой_случаи!E154:E160)*100)</f>
        <v>21.428571428571427</v>
      </c>
      <c r="J167" s="45">
        <f>(SUM(Брой_случаи!F154:F167)/Население!F$2)*100000</f>
        <v>8.4505341944830086</v>
      </c>
      <c r="K167" s="46">
        <f>((SUM(Брой_случаи!F161:F167)-SUM(Брой_случаи!F154:F160))/SUM(Брой_случаи!F154:F160)*100)</f>
        <v>-25</v>
      </c>
      <c r="L167" s="45">
        <f>(SUM(Брой_случаи!G154:G167)/Население!G$2)*100000</f>
        <v>8.152003511632282</v>
      </c>
      <c r="M167" s="46">
        <f>((SUM(Брой_случаи!G161:G167)-SUM(Брой_случаи!G154:G160))/SUM(Брой_случаи!G154:G160)*100)</f>
        <v>-91.666666666666657</v>
      </c>
      <c r="N167" s="45">
        <f>(SUM(Брой_случаи!H154:H167)/Население!H$2)*100000</f>
        <v>23.452597609711251</v>
      </c>
      <c r="O167" s="46">
        <f>((SUM(Брой_случаи!H161:H167)-SUM(Брой_случаи!H154:H160))/SUM(Брой_случаи!H154:H160)*100)</f>
        <v>-21.428571428571427</v>
      </c>
      <c r="P167" s="45">
        <f>(SUM(Брой_случаи!I154:I167)/Население!I$2)*100000</f>
        <v>116.99037885093331</v>
      </c>
      <c r="Q167" s="46">
        <f>((SUM(Брой_случаи!I161:I167)-SUM(Брой_случаи!I154:I160))/SUM(Брой_случаи!I154:I160)*100)</f>
        <v>-31.092436974789916</v>
      </c>
      <c r="R167" s="45">
        <f>(SUM(Брой_случаи!J154:J167)/Население!J$2)*100000</f>
        <v>13.906095926778084</v>
      </c>
      <c r="S167" s="46">
        <f>((SUM(Брой_случаи!J161:J167)-SUM(Брой_случаи!J154:J160))/SUM(Брой_случаи!J154:J160)*100)</f>
        <v>114.28571428571428</v>
      </c>
      <c r="T167" s="45">
        <f>(SUM(Брой_случаи!K154:K167)/Население!K$2)*100000</f>
        <v>17.961767095753324</v>
      </c>
      <c r="U167" s="46">
        <f>((SUM(Брой_случаи!K161:K167)-SUM(Брой_случаи!K154:K160))/SUM(Брой_случаи!K154:K160)*100)</f>
        <v>-25</v>
      </c>
      <c r="V167" s="45">
        <f>(SUM(Брой_случаи!L154:L167)/Население!L$2)*100000</f>
        <v>10.60826138756059</v>
      </c>
      <c r="W167" s="46">
        <f>((SUM(Брой_случаи!L161:L167)-SUM(Брой_случаи!L154:L160))/SUM(Брой_случаи!L154:L160)*100)</f>
        <v>16.666666666666664</v>
      </c>
      <c r="X167" s="45">
        <f>(SUM(Брой_случаи!M154:M167)/Население!M$2)*100000</f>
        <v>3.9369768741978408</v>
      </c>
      <c r="Y167" s="46">
        <f>((SUM(Брой_случаи!M161:M167)-SUM(Брой_случаи!M154:M160))/SUM(Брой_случаи!M154:M160)*100)</f>
        <v>-100</v>
      </c>
      <c r="Z167" s="45">
        <f>(SUM(Брой_случаи!N154:N167)/Население!N$2)*100000</f>
        <v>36.000253188593852</v>
      </c>
      <c r="AA167" s="46">
        <f>((SUM(Брой_случаи!N161:N167)-SUM(Брой_случаи!N154:N160))/SUM(Брой_случаи!N154:N160)*100)</f>
        <v>-28.30188679245283</v>
      </c>
      <c r="AB167" s="45">
        <f>(SUM(Брой_случаи!O154:O167)/Население!O$2)*100000</f>
        <v>17.618927762396172</v>
      </c>
      <c r="AC167" s="46">
        <f>((SUM(Брой_случаи!O161:O167)-SUM(Брой_случаи!O154:O160))/SUM(Брой_случаи!O154:O160)*100)</f>
        <v>-38.461538461538467</v>
      </c>
      <c r="AD167" s="45">
        <f>(SUM(Брой_случаи!P154:P167)/Население!P$2)*100000</f>
        <v>20.312731427604156</v>
      </c>
      <c r="AE167" s="46">
        <f>((SUM(Брой_случаи!P161:P167)-SUM(Брой_случаи!P154:P160))/SUM(Брой_случаи!P154:P160)*100)</f>
        <v>-45.161290322580641</v>
      </c>
      <c r="AF167" s="45">
        <f>(SUM(Брой_случаи!Q154:Q167)/Население!Q$2)*100000</f>
        <v>41.541629361683619</v>
      </c>
      <c r="AG167" s="46">
        <f>((SUM(Брой_случаи!Q161:Q167)-SUM(Брой_случаи!Q154:Q160))/SUM(Брой_случаи!Q154:Q160)*100)</f>
        <v>-41.714285714285715</v>
      </c>
      <c r="AH167" s="45">
        <f>(SUM(Брой_случаи!R154:R167)/Население!R$2)*100000</f>
        <v>25.27326720161749</v>
      </c>
      <c r="AI167" s="46">
        <f>((SUM(Брой_случаи!R161:R167)-SUM(Брой_случаи!R154:R160))/SUM(Брой_случаи!R154:R160)*100)</f>
        <v>-72.727272727272734</v>
      </c>
      <c r="AJ167" s="45">
        <f>(SUM(Брой_случаи!S154:S167)/Население!S$2)*100000</f>
        <v>13.922599627802503</v>
      </c>
      <c r="AK167" s="46">
        <f>((SUM(Брой_случаи!S161:S167)-SUM(Брой_случаи!S154:S160))/SUM(Брой_случаи!S154:S160)*100)</f>
        <v>30.76923076923077</v>
      </c>
      <c r="AL167" s="45">
        <f>(SUM(Брой_случаи!T154:T167)/Население!T$2)*100000</f>
        <v>48.140124794015811</v>
      </c>
      <c r="AM167" s="46">
        <f>((SUM(Брой_случаи!T161:T167)-SUM(Брой_случаи!T154:T160))/SUM(Брой_случаи!T154:T160)*100)</f>
        <v>125</v>
      </c>
      <c r="AN167" s="45">
        <f>(SUM(Брой_случаи!U154:U167)/Население!U$2)*100000</f>
        <v>16.293809981587994</v>
      </c>
      <c r="AO167" s="46">
        <f>((SUM(Брой_случаи!U161:U167)-SUM(Брой_случаи!U154:U160))/SUM(Брой_случаи!U154:U160)*100)</f>
        <v>-33.333333333333329</v>
      </c>
      <c r="AP167" s="45">
        <f>(SUM(Брой_случаи!V154:V167)/Население!V$2)*100000</f>
        <v>66.646061121199239</v>
      </c>
      <c r="AQ167" s="46">
        <f>((SUM(Брой_случаи!V161:V167)-SUM(Брой_случаи!V154:V160))/SUM(Брой_случаи!V154:V160)*100)</f>
        <v>22.58064516129032</v>
      </c>
      <c r="AR167" s="45">
        <f>(SUM(Брой_случаи!W154:W167)/Население!W$2)*100000</f>
        <v>11.47036894882892</v>
      </c>
      <c r="AS167" s="46">
        <f>((SUM(Брой_случаи!W161:W167)-SUM(Брой_случаи!W154:W160))/SUM(Брой_случаи!W154:W160)*100)</f>
        <v>-26.666666666666668</v>
      </c>
      <c r="AT167" s="45">
        <f>(SUM(Брой_случаи!X154:X167)/Население!X$2)*100000</f>
        <v>31.306677503593491</v>
      </c>
      <c r="AU167" s="46">
        <f>((SUM(Брой_случаи!X161:X167)-SUM(Брой_случаи!X154:X160))/SUM(Брой_случаи!X154:X160)*100)</f>
        <v>-41.221374045801525</v>
      </c>
      <c r="AV167" s="45">
        <f>(SUM(Брой_случаи!Y154:Y167)/Население!Y$2)*100000</f>
        <v>22.974128578539609</v>
      </c>
      <c r="AW167" s="46">
        <f>((SUM(Брой_случаи!Y161:Y167)-SUM(Брой_случаи!Y154:Y160))/SUM(Брой_случаи!Y154:Y160)*100)</f>
        <v>-24.390243902439025</v>
      </c>
      <c r="AX167" s="45">
        <f>(SUM(Брой_случаи!Z154:Z167)/Население!Z$2)*100000</f>
        <v>9.9175938114214617</v>
      </c>
      <c r="AY167" s="46">
        <f>((SUM(Брой_случаи!Z161:Z167)-SUM(Брой_случаи!Z154:Z160))/SUM(Брой_случаи!Z154:Z160)*100)</f>
        <v>-42.857142857142854</v>
      </c>
      <c r="AZ167" s="45">
        <f>(SUM(Брой_случаи!AA154:AA167)/Население!AA$2)*100000</f>
        <v>16.865127797724984</v>
      </c>
      <c r="BA167" s="46">
        <f>((SUM(Брой_случаи!AA161:AA167)-SUM(Брой_случаи!AA154:AA160))/SUM(Брой_случаи!AA154:AA160)*100)</f>
        <v>23.52941176470588</v>
      </c>
      <c r="BB167" s="45">
        <f>(SUM(Брой_случаи!AB154:AB167)/Население!AB$2)*100000</f>
        <v>33.08913167152361</v>
      </c>
      <c r="BC167" s="46">
        <f>((SUM(Брой_случаи!AB161:AB167)-SUM(Брой_случаи!AB154:AB160))/SUM(Брой_случаи!AB154:AB160)*100)</f>
        <v>59.090909090909093</v>
      </c>
      <c r="BD167" s="45">
        <f>(SUM(Брой_случаи!AC154:AC167)/Население!AC$2)*100000</f>
        <v>17.045212425959861</v>
      </c>
      <c r="BE167" s="46">
        <f>((SUM(Брой_случаи!AC161:AC167)-SUM(Брой_случаи!AC154:AC160))/SUM(Брой_случаи!AC154:AC160)*100)</f>
        <v>-57.142857142857139</v>
      </c>
      <c r="BF167" s="45">
        <f>(SUM(Брой_случаи!AD154:AD167)/Население!AD$2)*100000</f>
        <v>28.416013001933187</v>
      </c>
      <c r="BG167" s="46">
        <f>((SUM(Брой_случаи!AD161:AD167)-SUM(Брой_случаи!AD154:AD160))/SUM(Брой_случаи!AD154:AD160)*100)</f>
        <v>-40.433212996389891</v>
      </c>
      <c r="BH167" s="45">
        <f>(SUM(Брой_случаи!AE154:AE167)/Население!AE$2)*100000</f>
        <v>32.439125930269256</v>
      </c>
      <c r="BI167" s="46">
        <f>((SUM(Брой_случаи!AE161:AE167)-SUM(Брой_случаи!AE154:AE160))/SUM(Брой_случаи!AE154:AE160)*100)</f>
        <v>-27.599388379204893</v>
      </c>
    </row>
    <row r="168" spans="1:61" x14ac:dyDescent="0.3">
      <c r="A168" s="74">
        <f t="shared" si="2"/>
        <v>44063</v>
      </c>
      <c r="B168" s="45">
        <f>(SUM(Брой_случаи!B155:B168)/Население!B$2)*100000</f>
        <v>83.582760147211374</v>
      </c>
      <c r="C168" s="46">
        <f>((SUM(Брой_случаи!B162:B168)-SUM(Брой_случаи!B155:B161))/SUM(Брой_случаи!B155:B161)*100)</f>
        <v>21.929824561403507</v>
      </c>
      <c r="D168" s="45">
        <f>(SUM(Брой_случаи!C155:C168)/Население!C$2)*100000</f>
        <v>11.239661344116893</v>
      </c>
      <c r="E168" s="46">
        <f>((SUM(Брой_случаи!C162:C168)-SUM(Брой_случаи!C155:C161))/SUM(Брой_случаи!C155:C161)*100)</f>
        <v>-23.076923076923077</v>
      </c>
      <c r="F168" s="45">
        <f>(SUM(Брой_случаи!D155:D168)/Население!D$2)*100000</f>
        <v>46.181512497738808</v>
      </c>
      <c r="G168" s="46">
        <f>((SUM(Брой_случаи!D162:D168)-SUM(Брой_случаи!D155:D161))/SUM(Брой_случаи!D155:D161)*100)</f>
        <v>-30.46875</v>
      </c>
      <c r="H168" s="45">
        <f>(SUM(Брой_случаи!E155:E168)/Население!E$2)*100000</f>
        <v>12.039489525644113</v>
      </c>
      <c r="I168" s="46">
        <f>((SUM(Брой_случаи!E162:E168)-SUM(Брой_случаи!E155:E161))/SUM(Брой_случаи!E155:E161)*100)</f>
        <v>0</v>
      </c>
      <c r="J168" s="45">
        <f>(SUM(Брой_случаи!F155:F168)/Население!F$2)*100000</f>
        <v>8.4505341944830086</v>
      </c>
      <c r="K168" s="46">
        <f>((SUM(Брой_случаи!F162:F168)-SUM(Брой_случаи!F155:F161))/SUM(Брой_случаи!F155:F161)*100)</f>
        <v>-25</v>
      </c>
      <c r="L168" s="45">
        <f>(SUM(Брой_случаи!G155:G168)/Население!G$2)*100000</f>
        <v>9.4061578980372484</v>
      </c>
      <c r="M168" s="46">
        <f>((SUM(Брой_случаи!G162:G168)-SUM(Брой_случаи!G155:G161))/SUM(Брой_случаи!G155:G161)*100)</f>
        <v>-63.636363636363633</v>
      </c>
      <c r="N168" s="45">
        <f>(SUM(Брой_случаи!H155:H168)/Население!H$2)*100000</f>
        <v>21.576389800934351</v>
      </c>
      <c r="O168" s="46">
        <f>((SUM(Брой_случаи!H162:H168)-SUM(Брой_случаи!H155:H161))/SUM(Брой_случаи!H155:H161)*100)</f>
        <v>-72.222222222222214</v>
      </c>
      <c r="P168" s="45">
        <f>(SUM(Брой_случаи!I155:I168)/Население!I$2)*100000</f>
        <v>118.73650390840992</v>
      </c>
      <c r="Q168" s="46">
        <f>((SUM(Брой_случаи!I162:I168)-SUM(Брой_случаи!I155:I161))/SUM(Брой_случаи!I155:I161)*100)</f>
        <v>-34.146341463414636</v>
      </c>
      <c r="R168" s="45">
        <f>(SUM(Брой_случаи!J155:J168)/Население!J$2)*100000</f>
        <v>17.066572273773104</v>
      </c>
      <c r="S168" s="46">
        <f>((SUM(Брой_случаи!J162:J168)-SUM(Брой_случаи!J155:J161))/SUM(Брой_случаи!J155:J161)*100)</f>
        <v>250</v>
      </c>
      <c r="T168" s="45">
        <f>(SUM(Брой_случаи!K155:K168)/Население!K$2)*100000</f>
        <v>18.817089338408245</v>
      </c>
      <c r="U168" s="46">
        <f>((SUM(Брой_случаи!K162:K168)-SUM(Брой_случаи!K155:K161))/SUM(Брой_случаи!K155:K161)*100)</f>
        <v>-30.76923076923077</v>
      </c>
      <c r="V168" s="45">
        <f>(SUM(Брой_случаи!L155:L168)/Население!L$2)*100000</f>
        <v>10.60826138756059</v>
      </c>
      <c r="W168" s="46">
        <f>((SUM(Брой_случаи!L162:L168)-SUM(Брой_случаи!L155:L161))/SUM(Брой_случаи!L155:L161)*100)</f>
        <v>16.666666666666664</v>
      </c>
      <c r="X168" s="45">
        <f>(SUM(Брой_случаи!M155:M168)/Население!M$2)*100000</f>
        <v>2.3621861245187046</v>
      </c>
      <c r="Y168" s="46">
        <f>((SUM(Брой_случаи!M162:M168)-SUM(Брой_случаи!M155:M161))/SUM(Брой_случаи!M155:M161)*100)</f>
        <v>-100</v>
      </c>
      <c r="Z168" s="45">
        <f>(SUM(Брой_случаи!N155:N168)/Население!N$2)*100000</f>
        <v>35.20903883280058</v>
      </c>
      <c r="AA168" s="46">
        <f>((SUM(Брой_случаи!N162:N168)-SUM(Брой_случаи!N155:N161))/SUM(Брой_случаи!N155:N161)*100)</f>
        <v>-28.846153846153843</v>
      </c>
      <c r="AB168" s="45">
        <f>(SUM(Брой_случаи!O155:O168)/Население!O$2)*100000</f>
        <v>20.135917442738485</v>
      </c>
      <c r="AC168" s="46">
        <f>((SUM(Брой_случаи!O162:O168)-SUM(Брой_случаи!O155:O161))/SUM(Брой_случаи!O155:O161)*100)</f>
        <v>-28.571428571428569</v>
      </c>
      <c r="AD168" s="45">
        <f>(SUM(Брой_случаи!P155:P168)/Население!P$2)*100000</f>
        <v>19.043185713378897</v>
      </c>
      <c r="AE168" s="46">
        <f>((SUM(Брой_случаи!P162:P168)-SUM(Брой_случаи!P155:P161))/SUM(Брой_случаи!P155:P161)*100)</f>
        <v>-20</v>
      </c>
      <c r="AF168" s="45">
        <f>(SUM(Брой_случаи!Q155:Q168)/Население!Q$2)*100000</f>
        <v>37.642415053366747</v>
      </c>
      <c r="AG168" s="46">
        <f>((SUM(Брой_случаи!Q162:Q168)-SUM(Брой_случаи!Q155:Q161))/SUM(Брой_случаи!Q155:Q161)*100)</f>
        <v>-24.475524475524477</v>
      </c>
      <c r="AH168" s="45">
        <f>(SUM(Брой_случаи!R155:R168)/Население!R$2)*100000</f>
        <v>26.175883887389542</v>
      </c>
      <c r="AI168" s="46">
        <f>((SUM(Брой_случаи!R162:R168)-SUM(Брой_случаи!R155:R161))/SUM(Брой_случаи!R155:R161)*100)</f>
        <v>-73.91304347826086</v>
      </c>
      <c r="AJ168" s="45">
        <f>(SUM(Брой_случаи!S155:S168)/Население!S$2)*100000</f>
        <v>16.243032899102921</v>
      </c>
      <c r="AK168" s="46">
        <f>((SUM(Брой_случаи!S162:S168)-SUM(Брой_случаи!S155:S161))/SUM(Брой_случаи!S155:S161)*100)</f>
        <v>18.75</v>
      </c>
      <c r="AL168" s="45">
        <f>(SUM(Брой_случаи!T155:T168)/Население!T$2)*100000</f>
        <v>49.991668055324112</v>
      </c>
      <c r="AM168" s="46">
        <f>((SUM(Брой_случаи!T162:T168)-SUM(Брой_случаи!T155:T161))/SUM(Брой_случаи!T155:T161)*100)</f>
        <v>16</v>
      </c>
      <c r="AN168" s="45">
        <f>(SUM(Брой_случаи!U155:U168)/Население!U$2)*100000</f>
        <v>14.12130198404293</v>
      </c>
      <c r="AO168" s="46">
        <f>((SUM(Брой_случаи!U162:U168)-SUM(Брой_случаи!U155:U161))/SUM(Брой_случаи!U155:U161)*100)</f>
        <v>-37.5</v>
      </c>
      <c r="AP168" s="45">
        <f>(SUM(Брой_случаи!V155:V168)/Население!V$2)*100000</f>
        <v>58.918981570915271</v>
      </c>
      <c r="AQ168" s="46">
        <f>((SUM(Брой_случаи!V162:V168)-SUM(Брой_случаи!V155:V161))/SUM(Брой_случаи!V155:V161)*100)</f>
        <v>54.166666666666664</v>
      </c>
      <c r="AR168" s="45">
        <f>(SUM(Брой_случаи!W155:W168)/Население!W$2)*100000</f>
        <v>10.58803287584208</v>
      </c>
      <c r="AS168" s="46">
        <f>((SUM(Брой_случаи!W162:W168)-SUM(Брой_случаи!W155:W161))/SUM(Брой_случаи!W155:W161)*100)</f>
        <v>-15.384615384615385</v>
      </c>
      <c r="AT168" s="45">
        <f>(SUM(Брой_случаи!X155:X168)/Население!X$2)*100000</f>
        <v>30.62936957683306</v>
      </c>
      <c r="AU168" s="46">
        <f>((SUM(Брой_случаи!X162:X168)-SUM(Брой_случаи!X155:X161))/SUM(Брой_случаи!X155:X161)*100)</f>
        <v>-46.415094339622641</v>
      </c>
      <c r="AV168" s="45">
        <f>(SUM(Брой_случаи!Y155:Y168)/Население!Y$2)*100000</f>
        <v>24.250469055125144</v>
      </c>
      <c r="AW168" s="46">
        <f>((SUM(Брой_случаи!Y162:Y168)-SUM(Брой_случаи!Y155:Y161))/SUM(Брой_случаи!Y155:Y161)*100)</f>
        <v>-14.634146341463413</v>
      </c>
      <c r="AX168" s="45">
        <f>(SUM(Брой_случаи!Z155:Z168)/Население!Z$2)*100000</f>
        <v>7.2127954992156083</v>
      </c>
      <c r="AY168" s="46">
        <f>((SUM(Брой_случаи!Z162:Z168)-SUM(Брой_случаи!Z155:Z161))/SUM(Брой_случаи!Z155:Z161)*100)</f>
        <v>-40</v>
      </c>
      <c r="AZ168" s="45">
        <f>(SUM(Брой_случаи!AA155:AA168)/Население!AA$2)*100000</f>
        <v>15.977489492581563</v>
      </c>
      <c r="BA168" s="46">
        <f>((SUM(Брой_случаи!AA162:AA168)-SUM(Брой_случаи!AA155:AA161))/SUM(Брой_случаи!AA155:AA161)*100)</f>
        <v>40</v>
      </c>
      <c r="BB168" s="45">
        <f>(SUM(Брой_случаи!AB155:AB168)/Население!AB$2)*100000</f>
        <v>32.508620589567059</v>
      </c>
      <c r="BC168" s="46">
        <f>((SUM(Брой_случаи!AB162:AB168)-SUM(Брой_случаи!AB155:AB161))/SUM(Брой_случаи!AB155:AB161)*100)</f>
        <v>80</v>
      </c>
      <c r="BD168" s="45">
        <f>(SUM(Брой_случаи!AC155:AC168)/Население!AC$2)*100000</f>
        <v>23.01103677504581</v>
      </c>
      <c r="BE168" s="46">
        <f>((SUM(Брой_случаи!AC162:AC168)-SUM(Брой_случаи!AC155:AC161))/SUM(Брой_случаи!AC155:AC161)*100)</f>
        <v>7.6923076923076925</v>
      </c>
      <c r="BF168" s="45">
        <f>(SUM(Брой_случаи!AD155:AD168)/Население!AD$2)*100000</f>
        <v>27.708827157993674</v>
      </c>
      <c r="BG168" s="46">
        <f>((SUM(Брой_случаи!AD162:AD168)-SUM(Брой_случаи!AD155:AD161))/SUM(Брой_случаи!AD155:AD161)*100)</f>
        <v>-44.964028776978417</v>
      </c>
      <c r="BH168" s="45">
        <f>(SUM(Брой_случаи!AE155:AE168)/Население!AE$2)*100000</f>
        <v>30.295698097182733</v>
      </c>
      <c r="BI168" s="46">
        <f>((SUM(Брой_случаи!AE162:AE168)-SUM(Брой_случаи!AE155:AE161))/SUM(Брой_случаи!AE155:AE161)*100)</f>
        <v>-20.918367346938776</v>
      </c>
    </row>
    <row r="169" spans="1:61" x14ac:dyDescent="0.3">
      <c r="A169" s="74">
        <f t="shared" si="2"/>
        <v>44064</v>
      </c>
      <c r="B169" s="45">
        <f>(SUM(Брой_случаи!B156:B169)/Население!B$2)*100000</f>
        <v>82.922026865415233</v>
      </c>
      <c r="C169" s="46">
        <f>((SUM(Брой_случаи!B163:B169)-SUM(Брой_случаи!B156:B162))/SUM(Брой_случаи!B156:B162)*100)</f>
        <v>-15.441176470588236</v>
      </c>
      <c r="D169" s="45">
        <f>(SUM(Брой_случаи!C156:C169)/Население!C$2)*100000</f>
        <v>9.5292780960991053</v>
      </c>
      <c r="E169" s="46">
        <f>((SUM(Брой_случаи!C163:C169)-SUM(Брой_случаи!C156:C162))/SUM(Брой_случаи!C156:C162)*100)</f>
        <v>-5</v>
      </c>
      <c r="F169" s="45">
        <f>(SUM(Брой_случаи!D156:D169)/Население!D$2)*100000</f>
        <v>43.414878108473346</v>
      </c>
      <c r="G169" s="46">
        <f>((SUM(Брой_случаи!D163:D169)-SUM(Брой_случаи!D156:D162))/SUM(Брой_случаи!D156:D162)*100)</f>
        <v>-25.641025641025639</v>
      </c>
      <c r="H169" s="45">
        <f>(SUM(Брой_случаи!E156:E169)/Население!E$2)*100000</f>
        <v>12.469471294417115</v>
      </c>
      <c r="I169" s="46">
        <f>((SUM(Брой_случаи!E163:E169)-SUM(Брой_случаи!E156:E162))/SUM(Брой_случаи!E156:E162)*100)</f>
        <v>7.1428571428571423</v>
      </c>
      <c r="J169" s="45">
        <f>(SUM(Брой_случаи!F156:F169)/Население!F$2)*100000</f>
        <v>9.6577533651234369</v>
      </c>
      <c r="K169" s="46">
        <f>((SUM(Брой_случаи!F163:F169)-SUM(Брой_случаи!F156:F162))/SUM(Брой_случаи!F156:F162)*100)</f>
        <v>200</v>
      </c>
      <c r="L169" s="45">
        <f>(SUM(Брой_случаи!G156:G169)/Население!G$2)*100000</f>
        <v>6.8978491252273155</v>
      </c>
      <c r="M169" s="46">
        <f>((SUM(Брой_случаи!G163:G169)-SUM(Брой_случаи!G156:G162))/SUM(Брой_случаи!G156:G162)*100)</f>
        <v>-62.5</v>
      </c>
      <c r="N169" s="45">
        <f>(SUM(Брой_случаи!H156:H169)/Население!H$2)*100000</f>
        <v>16.885870278992101</v>
      </c>
      <c r="O169" s="46">
        <f>((SUM(Брой_случаи!H163:H169)-SUM(Брой_случаи!H156:H162))/SUM(Брой_случаи!H156:H162)*100)</f>
        <v>-61.53846153846154</v>
      </c>
      <c r="P169" s="45">
        <f>(SUM(Брой_случаи!I156:I169)/Население!I$2)*100000</f>
        <v>115.24425379345669</v>
      </c>
      <c r="Q169" s="46">
        <f>((SUM(Брой_случаи!I163:I169)-SUM(Брой_случаи!I156:I162))/SUM(Брой_случаи!I156:I162)*100)</f>
        <v>-11.428571428571429</v>
      </c>
      <c r="R169" s="45">
        <f>(SUM(Брой_случаи!J156:J169)/Население!J$2)*100000</f>
        <v>17.698667543172107</v>
      </c>
      <c r="S169" s="46">
        <f>((SUM(Брой_случаи!J163:J169)-SUM(Брой_случаи!J156:J162))/SUM(Брой_случаи!J156:J162)*100)</f>
        <v>200</v>
      </c>
      <c r="T169" s="45">
        <f>(SUM(Брой_случаи!K156:K169)/Население!K$2)*100000</f>
        <v>18.817089338408245</v>
      </c>
      <c r="U169" s="46">
        <f>((SUM(Брой_случаи!K163:K169)-SUM(Брой_случаи!K156:K162))/SUM(Брой_случаи!K156:K162)*100)</f>
        <v>0</v>
      </c>
      <c r="V169" s="45">
        <f>(SUM(Брой_случаи!L156:L169)/Население!L$2)*100000</f>
        <v>10.60826138756059</v>
      </c>
      <c r="W169" s="46">
        <f>((SUM(Брой_случаи!L163:L169)-SUM(Брой_случаи!L156:L162))/SUM(Брой_случаи!L156:L162)*100)</f>
        <v>-70</v>
      </c>
      <c r="X169" s="45">
        <f>(SUM(Брой_случаи!M156:M169)/Население!M$2)*100000</f>
        <v>4.7243722490374092</v>
      </c>
      <c r="Y169" s="46">
        <f>((SUM(Брой_случаи!M163:M169)-SUM(Брой_случаи!M156:M162))/SUM(Брой_случаи!M156:M162)*100)</f>
        <v>100</v>
      </c>
      <c r="Z169" s="45">
        <f>(SUM(Брой_случаи!N156:N169)/Население!N$2)*100000</f>
        <v>34.813431654903944</v>
      </c>
      <c r="AA169" s="46">
        <f>((SUM(Брой_случаи!N163:N169)-SUM(Брой_случаи!N156:N162))/SUM(Брой_случаи!N156:N162)*100)</f>
        <v>-16.666666666666664</v>
      </c>
      <c r="AB169" s="45">
        <f>(SUM(Брой_случаи!O156:O169)/Население!O$2)*100000</f>
        <v>19.296920882624381</v>
      </c>
      <c r="AC169" s="46">
        <f>((SUM(Брой_случаи!O163:O169)-SUM(Брой_случаи!O156:O162))/SUM(Брой_случаи!O156:O162)*100)</f>
        <v>9.0909090909090917</v>
      </c>
      <c r="AD169" s="45">
        <f>(SUM(Брой_случаи!P156:P169)/Население!P$2)*100000</f>
        <v>15.234548570703117</v>
      </c>
      <c r="AE169" s="46">
        <f>((SUM(Брой_случаи!P163:P169)-SUM(Брой_случаи!P156:P162))/SUM(Брой_случаи!P156:P162)*100)</f>
        <v>-36.363636363636367</v>
      </c>
      <c r="AF169" s="45">
        <f>(SUM(Брой_случаи!Q156:Q169)/Население!Q$2)*100000</f>
        <v>34.043140307228093</v>
      </c>
      <c r="AG169" s="46">
        <f>((SUM(Брой_случаи!Q163:Q169)-SUM(Брой_случаи!Q156:Q162))/SUM(Брой_случаи!Q156:Q162)*100)</f>
        <v>-28.030303030303028</v>
      </c>
      <c r="AH169" s="45">
        <f>(SUM(Брой_случаи!R156:R169)/Население!R$2)*100000</f>
        <v>13.539250286580799</v>
      </c>
      <c r="AI169" s="46">
        <f>((SUM(Брой_случаи!R163:R169)-SUM(Брой_случаи!R156:R162))/SUM(Брой_случаи!R156:R162)*100)</f>
        <v>-12.5</v>
      </c>
      <c r="AJ169" s="45">
        <f>(SUM(Брой_случаи!S156:S169)/Население!S$2)*100000</f>
        <v>16.243032899102921</v>
      </c>
      <c r="AK169" s="46">
        <f>((SUM(Брой_случаи!S163:S169)-SUM(Брой_случаи!S156:S162))/SUM(Брой_случаи!S156:S162)*100)</f>
        <v>33.333333333333329</v>
      </c>
      <c r="AL169" s="45">
        <f>(SUM(Брой_случаи!T156:T169)/Население!T$2)*100000</f>
        <v>49.991668055324112</v>
      </c>
      <c r="AM169" s="46">
        <f>((SUM(Брой_случаи!T163:T169)-SUM(Брой_случаи!T156:T162))/SUM(Брой_случаи!T156:T162)*100)</f>
        <v>25</v>
      </c>
      <c r="AN169" s="45">
        <f>(SUM(Брой_случаи!U156:U169)/Население!U$2)*100000</f>
        <v>13.578174984656661</v>
      </c>
      <c r="AO169" s="46">
        <f>((SUM(Брой_случаи!U163:U169)-SUM(Брой_случаи!U156:U162))/SUM(Брой_случаи!U156:U162)*100)</f>
        <v>-33.333333333333329</v>
      </c>
      <c r="AP169" s="45">
        <f>(SUM(Брой_случаи!V156:V169)/Население!V$2)*100000</f>
        <v>56.987211683344277</v>
      </c>
      <c r="AQ169" s="46">
        <f>((SUM(Брой_случаи!V163:V169)-SUM(Брой_случаи!V156:V162))/SUM(Брой_случаи!V156:V162)*100)</f>
        <v>110.5263157894737</v>
      </c>
      <c r="AR169" s="45">
        <f>(SUM(Брой_случаи!W156:W169)/Население!W$2)*100000</f>
        <v>9.7056968028552397</v>
      </c>
      <c r="AS169" s="46">
        <f>((SUM(Брой_случаи!W163:W169)-SUM(Брой_случаи!W156:W162))/SUM(Брой_случаи!W156:W162)*100)</f>
        <v>-30.76923076923077</v>
      </c>
      <c r="AT169" s="45">
        <f>(SUM(Брой_случаи!X156:X169)/Население!X$2)*100000</f>
        <v>26.339752707350296</v>
      </c>
      <c r="AU169" s="46">
        <f>((SUM(Брой_случаи!X163:X169)-SUM(Брой_случаи!X156:X162))/SUM(Брой_случаи!X156:X162)*100)</f>
        <v>-37.209302325581397</v>
      </c>
      <c r="AV169" s="45">
        <f>(SUM(Брой_случаи!Y156:Y169)/Население!Y$2)*100000</f>
        <v>22.655043459393227</v>
      </c>
      <c r="AW169" s="46">
        <f>((SUM(Брой_случаи!Y163:Y169)-SUM(Брой_случаи!Y156:Y162))/SUM(Брой_случаи!Y156:Y162)*100)</f>
        <v>-8.1081081081081088</v>
      </c>
      <c r="AX169" s="45">
        <f>(SUM(Брой_случаи!Z156:Z169)/Население!Z$2)*100000</f>
        <v>5.409596624411706</v>
      </c>
      <c r="AY169" s="46">
        <f>((SUM(Брой_случаи!Z163:Z169)-SUM(Брой_случаи!Z156:Z162))/SUM(Брой_случаи!Z156:Z162)*100)</f>
        <v>-80</v>
      </c>
      <c r="AZ169" s="45">
        <f>(SUM(Брой_случаи!AA156:AA169)/Население!AA$2)*100000</f>
        <v>16.421308645153271</v>
      </c>
      <c r="BA169" s="46">
        <f>((SUM(Брой_случаи!AA163:AA169)-SUM(Брой_случаи!AA156:AA162))/SUM(Брой_случаи!AA156:AA162)*100)</f>
        <v>108.33333333333333</v>
      </c>
      <c r="BB169" s="45">
        <f>(SUM(Брой_случаи!AB156:AB169)/Население!AB$2)*100000</f>
        <v>31.9281095076105</v>
      </c>
      <c r="BC169" s="46">
        <f>((SUM(Брой_случаи!AB163:AB169)-SUM(Брой_случаи!AB156:AB162))/SUM(Брой_случаи!AB156:AB162)*100)</f>
        <v>11.538461538461538</v>
      </c>
      <c r="BD169" s="45">
        <f>(SUM(Брой_случаи!AC156:AC169)/Население!AC$2)*100000</f>
        <v>17.897473047257851</v>
      </c>
      <c r="BE169" s="46">
        <f>((SUM(Брой_случаи!AC163:AC169)-SUM(Брой_случаи!AC156:AC162))/SUM(Брой_случаи!AC156:AC162)*100)</f>
        <v>62.5</v>
      </c>
      <c r="BF169" s="45">
        <f>(SUM(Брой_случаи!AD156:AD169)/Население!AD$2)*100000</f>
        <v>23.915739449590827</v>
      </c>
      <c r="BG169" s="46">
        <f>((SUM(Брой_случаи!AD163:AD169)-SUM(Брой_случаи!AD156:AD162))/SUM(Брой_случаи!AD156:AD162)*100)</f>
        <v>-36.84210526315789</v>
      </c>
      <c r="BH169" s="45">
        <f>(SUM(Брой_случаи!AE156:AE169)/Население!AE$2)*100000</f>
        <v>28.065957733904799</v>
      </c>
      <c r="BI169" s="46">
        <f>((SUM(Брой_случаи!AE163:AE169)-SUM(Брой_случаи!AE156:AE162))/SUM(Брой_случаи!AE156:AE162)*100)</f>
        <v>-15.071090047393366</v>
      </c>
    </row>
    <row r="170" spans="1:61" x14ac:dyDescent="0.3">
      <c r="A170" s="74">
        <f t="shared" si="2"/>
        <v>44065</v>
      </c>
      <c r="B170" s="45">
        <f>(SUM(Брой_случаи!B157:B170)/Население!B$2)*100000</f>
        <v>82.261293583619107</v>
      </c>
      <c r="C170" s="46">
        <f>((SUM(Брой_случаи!B164:B170)-SUM(Брой_случаи!B157:B163))/SUM(Брой_случаи!B157:B163)*100)</f>
        <v>-12.781954887218044</v>
      </c>
      <c r="D170" s="45">
        <f>(SUM(Брой_случаи!C157:C170)/Население!C$2)*100000</f>
        <v>8.7962567040914816</v>
      </c>
      <c r="E170" s="46">
        <f>((SUM(Брой_случаи!C164:C170)-SUM(Брой_случаи!C157:C163))/SUM(Брой_случаи!C157:C163)*100)</f>
        <v>0</v>
      </c>
      <c r="F170" s="45">
        <f>(SUM(Брой_случаи!D157:D170)/Население!D$2)*100000</f>
        <v>39.371335539546912</v>
      </c>
      <c r="G170" s="46">
        <f>((SUM(Брой_случаи!D164:D170)-SUM(Брой_случаи!D157:D163))/SUM(Брой_случаи!D157:D163)*100)</f>
        <v>-37.719298245614034</v>
      </c>
      <c r="H170" s="45">
        <f>(SUM(Брой_случаи!E157:E170)/Население!E$2)*100000</f>
        <v>12.899453063190121</v>
      </c>
      <c r="I170" s="46">
        <f>((SUM(Брой_случаи!E164:E170)-SUM(Брой_случаи!E157:E163))/SUM(Брой_случаи!E157:E163)*100)</f>
        <v>-23.52941176470588</v>
      </c>
      <c r="J170" s="45">
        <f>(SUM(Брой_случаи!F157:F170)/Население!F$2)*100000</f>
        <v>9.6577533651234369</v>
      </c>
      <c r="K170" s="46">
        <f>((SUM(Брой_случаи!F164:F170)-SUM(Брой_случаи!F157:F163))/SUM(Брой_случаи!F157:F163)*100)</f>
        <v>200</v>
      </c>
      <c r="L170" s="45">
        <f>(SUM(Брой_случаи!G157:G170)/Население!G$2)*100000</f>
        <v>6.8978491252273155</v>
      </c>
      <c r="M170" s="46">
        <f>((SUM(Брой_случаи!G164:G170)-SUM(Брой_случаи!G157:G163))/SUM(Брой_случаи!G157:G163)*100)</f>
        <v>-62.5</v>
      </c>
      <c r="N170" s="45">
        <f>(SUM(Брой_случаи!H157:H170)/Население!H$2)*100000</f>
        <v>15.009662470215202</v>
      </c>
      <c r="O170" s="46">
        <f>((SUM(Брой_случаи!H164:H170)-SUM(Брой_случаи!H157:H163))/SUM(Брой_случаи!H157:H163)*100)</f>
        <v>-66.666666666666657</v>
      </c>
      <c r="P170" s="45">
        <f>(SUM(Брой_случаи!I157:I170)/Население!I$2)*100000</f>
        <v>121.06467065171208</v>
      </c>
      <c r="Q170" s="46">
        <f>((SUM(Брой_случаи!I164:I170)-SUM(Брой_случаи!I157:I163))/SUM(Брой_случаи!I157:I163)*100)</f>
        <v>-22.222222222222221</v>
      </c>
      <c r="R170" s="45">
        <f>(SUM(Брой_случаи!J157:J170)/Население!J$2)*100000</f>
        <v>15.170286465576092</v>
      </c>
      <c r="S170" s="46">
        <f>((SUM(Брой_случаи!J164:J170)-SUM(Брой_случаи!J157:J163))/SUM(Брой_случаи!J157:J163)*100)</f>
        <v>200</v>
      </c>
      <c r="T170" s="45">
        <f>(SUM(Брой_случаи!K157:K170)/Население!K$2)*100000</f>
        <v>19.672411581063166</v>
      </c>
      <c r="U170" s="46">
        <f>((SUM(Брой_случаи!K164:K170)-SUM(Брой_случаи!K157:K163))/SUM(Брой_случаи!K157:K163)*100)</f>
        <v>9.0909090909090917</v>
      </c>
      <c r="V170" s="45">
        <f>(SUM(Брой_случаи!L157:L170)/Население!L$2)*100000</f>
        <v>12.240301601031451</v>
      </c>
      <c r="W170" s="46">
        <f>((SUM(Брой_случаи!L164:L170)-SUM(Брой_случаи!L157:L163))/SUM(Брой_случаи!L157:L163)*100)</f>
        <v>-50</v>
      </c>
      <c r="X170" s="45">
        <f>(SUM(Брой_случаи!M157:M170)/Население!M$2)*100000</f>
        <v>6.2991629987165458</v>
      </c>
      <c r="Y170" s="46">
        <f>((SUM(Брой_случаи!M164:M170)-SUM(Брой_случаи!M157:M163))/SUM(Брой_случаи!M157:M163)*100)</f>
        <v>200</v>
      </c>
      <c r="Z170" s="45">
        <f>(SUM(Брой_случаи!N157:N170)/Население!N$2)*100000</f>
        <v>35.20903883280058</v>
      </c>
      <c r="AA170" s="46">
        <f>((SUM(Брой_случаи!N164:N170)-SUM(Брой_случаи!N157:N163))/SUM(Брой_случаи!N157:N163)*100)</f>
        <v>-25.490196078431371</v>
      </c>
      <c r="AB170" s="45">
        <f>(SUM(Брой_случаи!O157:O170)/Население!O$2)*100000</f>
        <v>19.296920882624381</v>
      </c>
      <c r="AC170" s="46">
        <f>((SUM(Брой_случаи!O164:O170)-SUM(Брой_случаи!O157:O163))/SUM(Брой_случаи!O157:O163)*100)</f>
        <v>30</v>
      </c>
      <c r="AD170" s="45">
        <f>(SUM(Брой_случаи!P157:P170)/Население!P$2)*100000</f>
        <v>13.965002856477856</v>
      </c>
      <c r="AE170" s="46">
        <f>((SUM(Брой_случаи!P164:P170)-SUM(Брой_случаи!P157:P163))/SUM(Брой_случаи!P157:P163)*100)</f>
        <v>-5.8823529411764701</v>
      </c>
      <c r="AF170" s="45">
        <f>(SUM(Брой_случаи!Q157:Q170)/Население!Q$2)*100000</f>
        <v>33.293291401782547</v>
      </c>
      <c r="AG170" s="46">
        <f>((SUM(Брой_случаи!Q164:Q170)-SUM(Брой_случаи!Q157:Q163))/SUM(Брой_случаи!Q157:Q163)*100)</f>
        <v>-37.956204379562038</v>
      </c>
      <c r="AH170" s="45">
        <f>(SUM(Брой_случаи!R157:R170)/Население!R$2)*100000</f>
        <v>12.636633600808745</v>
      </c>
      <c r="AI170" s="46">
        <f>((SUM(Брой_случаи!R164:R170)-SUM(Брой_случаи!R157:R163))/SUM(Брой_случаи!R157:R163)*100)</f>
        <v>0</v>
      </c>
      <c r="AJ170" s="45">
        <f>(SUM(Брой_случаи!S157:S170)/Население!S$2)*100000</f>
        <v>19.491639478923506</v>
      </c>
      <c r="AK170" s="46">
        <f>((SUM(Брой_случаи!S164:S170)-SUM(Брой_случаи!S157:S163))/SUM(Брой_случаи!S157:S163)*100)</f>
        <v>21.052631578947366</v>
      </c>
      <c r="AL170" s="45">
        <f>(SUM(Брой_случаи!T157:T170)/Население!T$2)*100000</f>
        <v>50.917439685978259</v>
      </c>
      <c r="AM170" s="46">
        <f>((SUM(Брой_случаи!T164:T170)-SUM(Брой_случаи!T157:T163))/SUM(Брой_случаи!T157:T163)*100)</f>
        <v>29.166666666666668</v>
      </c>
      <c r="AN170" s="45">
        <f>(SUM(Брой_случаи!U157:U170)/Население!U$2)*100000</f>
        <v>13.035047985270396</v>
      </c>
      <c r="AO170" s="46">
        <f>((SUM(Брой_случаи!U164:U170)-SUM(Брой_случаи!U157:U163))/SUM(Брой_случаи!U157:U163)*100)</f>
        <v>-15.384615384615385</v>
      </c>
      <c r="AP170" s="45">
        <f>(SUM(Брой_случаи!V157:V170)/Население!V$2)*100000</f>
        <v>56.987211683344277</v>
      </c>
      <c r="AQ170" s="46">
        <f>((SUM(Брой_случаи!V164:V170)-SUM(Брой_случаи!V157:V163))/SUM(Брой_случаи!V157:V163)*100)</f>
        <v>10.714285714285714</v>
      </c>
      <c r="AR170" s="45">
        <f>(SUM(Брой_случаи!W157:W170)/Население!W$2)*100000</f>
        <v>8.3821926933749786</v>
      </c>
      <c r="AS170" s="46">
        <f>((SUM(Брой_случаи!W164:W170)-SUM(Брой_случаи!W157:W163))/SUM(Брой_случаи!W157:W163)*100)</f>
        <v>-10</v>
      </c>
      <c r="AT170" s="45">
        <f>(SUM(Брой_случаи!X157:X170)/Население!X$2)*100000</f>
        <v>24.98513685382942</v>
      </c>
      <c r="AU170" s="46">
        <f>((SUM(Брой_случаи!X164:X170)-SUM(Брой_случаи!X157:X163))/SUM(Брой_случаи!X157:X163)*100)</f>
        <v>-10.285714285714285</v>
      </c>
      <c r="AV170" s="45">
        <f>(SUM(Брой_случаи!Y157:Y170)/Население!Y$2)*100000</f>
        <v>21.059617863661312</v>
      </c>
      <c r="AW170" s="46">
        <f>((SUM(Брой_случаи!Y164:Y170)-SUM(Брой_случаи!Y157:Y163))/SUM(Брой_случаи!Y157:Y163)*100)</f>
        <v>-5.8823529411764701</v>
      </c>
      <c r="AX170" s="45">
        <f>(SUM(Брой_случаи!Z157:Z170)/Население!Z$2)*100000</f>
        <v>8.1143949366175594</v>
      </c>
      <c r="AY170" s="46">
        <f>((SUM(Брой_случаи!Z164:Z170)-SUM(Брой_случаи!Z157:Z163))/SUM(Брой_случаи!Z157:Z163)*100)</f>
        <v>-20</v>
      </c>
      <c r="AZ170" s="45">
        <f>(SUM(Брой_случаи!AA157:AA170)/Население!AA$2)*100000</f>
        <v>17.752766102868403</v>
      </c>
      <c r="BA170" s="46">
        <f>((SUM(Брой_случаи!AA164:AA170)-SUM(Брой_случаи!AA157:AA163))/SUM(Брой_случаи!AA157:AA163)*100)</f>
        <v>300</v>
      </c>
      <c r="BB170" s="45">
        <f>(SUM(Брой_случаи!AB157:AB170)/Население!AB$2)*100000</f>
        <v>34.830664917393271</v>
      </c>
      <c r="BC170" s="46">
        <f>((SUM(Брой_случаи!AB164:AB170)-SUM(Брой_случаи!AB157:AB163))/SUM(Брой_случаи!AB157:AB163)*100)</f>
        <v>-37.837837837837839</v>
      </c>
      <c r="BD170" s="45">
        <f>(SUM(Брой_случаи!AC157:AC170)/Население!AC$2)*100000</f>
        <v>21.306515532449822</v>
      </c>
      <c r="BE170" s="46">
        <f>((SUM(Брой_случаи!AC164:AC170)-SUM(Брой_случаи!AC157:AC163))/SUM(Брой_случаи!AC157:AC163)*100)</f>
        <v>77.777777777777786</v>
      </c>
      <c r="BF170" s="45">
        <f>(SUM(Брой_случаи!AD157:AD170)/Население!AD$2)*100000</f>
        <v>22.565657383888119</v>
      </c>
      <c r="BG170" s="46">
        <f>((SUM(Брой_случаи!AD164:AD170)-SUM(Брой_случаи!AD157:AD163))/SUM(Брой_случаи!AD157:AD163)*100)</f>
        <v>-10.27027027027027</v>
      </c>
      <c r="BH170" s="45">
        <f>(SUM(Брой_случаи!AE157:AE170)/Население!AE$2)*100000</f>
        <v>27.69193676974205</v>
      </c>
      <c r="BI170" s="46">
        <f>((SUM(Брой_случаи!AE164:AE170)-SUM(Брой_случаи!AE157:AE163))/SUM(Брой_случаи!AE157:AE163)*100)</f>
        <v>-13.829787234042554</v>
      </c>
    </row>
    <row r="171" spans="1:61" x14ac:dyDescent="0.3">
      <c r="A171" s="74">
        <f t="shared" si="2"/>
        <v>44066</v>
      </c>
      <c r="B171" s="45">
        <f>(SUM(Брой_случаи!B158:B171)/Население!B$2)*100000</f>
        <v>82.59166022451717</v>
      </c>
      <c r="C171" s="46">
        <f>((SUM(Брой_случаи!B165:B171)-SUM(Брой_случаи!B158:B164))/SUM(Брой_случаи!B158:B164)*100)</f>
        <v>-10.606060606060606</v>
      </c>
      <c r="D171" s="45">
        <f>(SUM(Брой_случаи!C158:C171)/Население!C$2)*100000</f>
        <v>8.7962567040914816</v>
      </c>
      <c r="E171" s="46">
        <f>((SUM(Брой_случаи!C165:C171)-SUM(Брой_случаи!C158:C164))/SUM(Брой_случаи!C158:C164)*100)</f>
        <v>-10.526315789473683</v>
      </c>
      <c r="F171" s="45">
        <f>(SUM(Брой_случаи!D158:D171)/Население!D$2)*100000</f>
        <v>37.668791299998936</v>
      </c>
      <c r="G171" s="46">
        <f>((SUM(Брой_случаи!D165:D171)-SUM(Брой_случаи!D158:D164))/SUM(Брой_случаи!D158:D164)*100)</f>
        <v>-36.111111111111107</v>
      </c>
      <c r="H171" s="45">
        <f>(SUM(Брой_случаи!E158:E171)/Население!E$2)*100000</f>
        <v>11.609507756871109</v>
      </c>
      <c r="I171" s="46">
        <f>((SUM(Брой_случаи!E165:E171)-SUM(Брой_случаи!E158:E164))/SUM(Брой_случаи!E158:E164)*100)</f>
        <v>-41.17647058823529</v>
      </c>
      <c r="J171" s="45">
        <f>(SUM(Брой_случаи!F158:F171)/Население!F$2)*100000</f>
        <v>10.864972535763869</v>
      </c>
      <c r="K171" s="46">
        <f>((SUM(Брой_случаи!F165:F171)-SUM(Брой_случаи!F158:F164))/SUM(Брой_случаи!F158:F164)*100)</f>
        <v>700</v>
      </c>
      <c r="L171" s="45">
        <f>(SUM(Брой_случаи!G158:G171)/Население!G$2)*100000</f>
        <v>7.5249263184297988</v>
      </c>
      <c r="M171" s="46">
        <f>((SUM(Брой_случаи!G165:G171)-SUM(Брой_случаи!G158:G164))/SUM(Брой_случаи!G158:G164)*100)</f>
        <v>-28.571428571428569</v>
      </c>
      <c r="N171" s="45">
        <f>(SUM(Брой_случаи!H158:H171)/Население!H$2)*100000</f>
        <v>11.257246852661401</v>
      </c>
      <c r="O171" s="46">
        <f>((SUM(Брой_случаи!H165:H171)-SUM(Брой_случаи!H158:H164))/SUM(Брой_случаи!H158:H164)*100)</f>
        <v>-80</v>
      </c>
      <c r="P171" s="45">
        <f>(SUM(Брой_случаи!I158:I171)/Население!I$2)*100000</f>
        <v>107.09567019189916</v>
      </c>
      <c r="Q171" s="46">
        <f>((SUM(Брой_случаи!I165:I171)-SUM(Брой_случаи!I158:I164))/SUM(Брой_случаи!I158:I164)*100)</f>
        <v>11.494252873563218</v>
      </c>
      <c r="R171" s="45">
        <f>(SUM(Брой_случаи!J158:J171)/Население!J$2)*100000</f>
        <v>14.538191196177086</v>
      </c>
      <c r="S171" s="46">
        <f>((SUM(Брой_случаи!J165:J171)-SUM(Брой_случаи!J158:J164))/SUM(Брой_случаи!J158:J164)*100)</f>
        <v>260</v>
      </c>
      <c r="T171" s="45">
        <f>(SUM(Брой_случаи!K158:K171)/Население!K$2)*100000</f>
        <v>20.527733823718084</v>
      </c>
      <c r="U171" s="46">
        <f>((SUM(Брой_случаи!K165:K171)-SUM(Брой_случаи!K158:K164))/SUM(Брой_случаи!K158:K164)*100)</f>
        <v>18.181818181818183</v>
      </c>
      <c r="V171" s="45">
        <f>(SUM(Брой_случаи!L158:L171)/Население!L$2)*100000</f>
        <v>13.056321707766879</v>
      </c>
      <c r="W171" s="46">
        <f>((SUM(Брой_случаи!L165:L171)-SUM(Брой_случаи!L158:L164))/SUM(Брой_случаи!L158:L164)*100)</f>
        <v>-40</v>
      </c>
      <c r="X171" s="45">
        <f>(SUM(Брой_случаи!M158:M171)/Население!M$2)*100000</f>
        <v>7.8739537483956816</v>
      </c>
      <c r="Y171" s="46">
        <f>((SUM(Брой_случаи!M165:M171)-SUM(Брой_случаи!M158:M164))/SUM(Брой_случаи!M158:M164)*100)</f>
        <v>300</v>
      </c>
      <c r="Z171" s="45">
        <f>(SUM(Брой_случаи!N158:N171)/Население!N$2)*100000</f>
        <v>36.000253188593852</v>
      </c>
      <c r="AA171" s="46">
        <f>((SUM(Брой_случаи!N165:N171)-SUM(Брой_случаи!N158:N164))/SUM(Брой_случаи!N158:N164)*100)</f>
        <v>-14.285714285714285</v>
      </c>
      <c r="AB171" s="45">
        <f>(SUM(Брой_случаи!O158:O171)/Население!O$2)*100000</f>
        <v>19.296920882624381</v>
      </c>
      <c r="AC171" s="46">
        <f>((SUM(Брой_случаи!O165:O171)-SUM(Брой_случаи!O158:O164))/SUM(Брой_случаи!O158:O164)*100)</f>
        <v>9.0909090909090917</v>
      </c>
      <c r="AD171" s="45">
        <f>(SUM(Брой_случаи!P158:P171)/Население!P$2)*100000</f>
        <v>12.272275237510845</v>
      </c>
      <c r="AE171" s="46">
        <f>((SUM(Брой_случаи!P165:P171)-SUM(Брой_случаи!P158:P164))/SUM(Брой_случаи!P158:P164)*100)</f>
        <v>-61.904761904761905</v>
      </c>
      <c r="AF171" s="45">
        <f>(SUM(Брой_случаи!Q158:Q171)/Население!Q$2)*100000</f>
        <v>31.343684247624108</v>
      </c>
      <c r="AG171" s="46">
        <f>((SUM(Брой_случаи!Q165:Q171)-SUM(Брой_случаи!Q158:Q164))/SUM(Брой_случаи!Q158:Q164)*100)</f>
        <v>-36.71875</v>
      </c>
      <c r="AH171" s="45">
        <f>(SUM(Брой_случаи!R158:R171)/Население!R$2)*100000</f>
        <v>11.734016915036692</v>
      </c>
      <c r="AI171" s="46">
        <f>((SUM(Брой_случаи!R165:R171)-SUM(Брой_случаи!R158:R164))/SUM(Брой_случаи!R158:R164)*100)</f>
        <v>16.666666666666664</v>
      </c>
      <c r="AJ171" s="45">
        <f>(SUM(Брой_случаи!S158:S171)/Население!S$2)*100000</f>
        <v>18.563466170403338</v>
      </c>
      <c r="AK171" s="46">
        <f>((SUM(Брой_случаи!S165:S171)-SUM(Брой_случаи!S158:S164))/SUM(Брой_случаи!S158:S164)*100)</f>
        <v>50</v>
      </c>
      <c r="AL171" s="45">
        <f>(SUM(Брой_случаи!T158:T171)/Население!T$2)*100000</f>
        <v>49.991668055324112</v>
      </c>
      <c r="AM171" s="46">
        <f>((SUM(Брой_случаи!T165:T171)-SUM(Брой_случаи!T158:T164))/SUM(Брой_случаи!T158:T164)*100)</f>
        <v>-13.793103448275861</v>
      </c>
      <c r="AN171" s="45">
        <f>(SUM(Брой_случаи!U158:U171)/Население!U$2)*100000</f>
        <v>11.405666987111596</v>
      </c>
      <c r="AO171" s="46">
        <f>((SUM(Брой_случаи!U165:U171)-SUM(Брой_случаи!U158:U164))/SUM(Брой_случаи!U158:U164)*100)</f>
        <v>10</v>
      </c>
      <c r="AP171" s="45">
        <f>(SUM(Брой_случаи!V158:V171)/Население!V$2)*100000</f>
        <v>63.748406289842755</v>
      </c>
      <c r="AQ171" s="46">
        <f>((SUM(Брой_случаи!V165:V171)-SUM(Брой_случаи!V158:V164))/SUM(Брой_случаи!V158:V164)*100)</f>
        <v>6.25</v>
      </c>
      <c r="AR171" s="45">
        <f>(SUM(Брой_случаи!W158:W171)/Население!W$2)*100000</f>
        <v>8.3821926933749786</v>
      </c>
      <c r="AS171" s="46">
        <f>((SUM(Брой_случаи!W165:W171)-SUM(Брой_случаи!W158:W164))/SUM(Брой_случаи!W158:W164)*100)</f>
        <v>-41.666666666666671</v>
      </c>
      <c r="AT171" s="45">
        <f>(SUM(Брой_случаи!X158:X171)/Население!X$2)*100000</f>
        <v>25.587188344283145</v>
      </c>
      <c r="AU171" s="46">
        <f>((SUM(Брой_случаи!X165:X171)-SUM(Брой_случаи!X158:X164))/SUM(Брой_случаи!X158:X164)*100)</f>
        <v>-5.7142857142857144</v>
      </c>
      <c r="AV171" s="45">
        <f>(SUM(Брой_случаи!Y158:Y171)/Население!Y$2)*100000</f>
        <v>21.059617863661312</v>
      </c>
      <c r="AW171" s="46">
        <f>((SUM(Брой_случаи!Y165:Y171)-SUM(Брой_случаи!Y158:Y164))/SUM(Брой_случаи!Y158:Y164)*100)</f>
        <v>-5.8823529411764701</v>
      </c>
      <c r="AX171" s="45">
        <f>(SUM(Брой_случаи!Z158:Z171)/Население!Z$2)*100000</f>
        <v>9.9175938114214617</v>
      </c>
      <c r="AY171" s="46">
        <f>((SUM(Брой_случаи!Z165:Z171)-SUM(Брой_случаи!Z158:Z164))/SUM(Брой_случаи!Z158:Z164)*100)</f>
        <v>-16.666666666666664</v>
      </c>
      <c r="AZ171" s="45">
        <f>(SUM(Брой_случаи!AA158:AA171)/Население!AA$2)*100000</f>
        <v>18.196585255440112</v>
      </c>
      <c r="BA171" s="46">
        <f>((SUM(Брой_случаи!AA165:AA171)-SUM(Брой_случаи!AA158:AA164))/SUM(Брой_случаи!AA158:AA164)*100)</f>
        <v>312.5</v>
      </c>
      <c r="BB171" s="45">
        <f>(SUM(Брой_случаи!AB158:AB171)/Население!AB$2)*100000</f>
        <v>34.25015383543672</v>
      </c>
      <c r="BC171" s="46">
        <f>((SUM(Брой_случаи!AB165:AB171)-SUM(Брой_случаи!AB158:AB164))/SUM(Брой_случаи!AB158:AB164)*100)</f>
        <v>-31.428571428571427</v>
      </c>
      <c r="BD171" s="45">
        <f>(SUM(Брой_случаи!AC158:AC171)/Население!AC$2)*100000</f>
        <v>21.306515532449822</v>
      </c>
      <c r="BE171" s="46">
        <f>((SUM(Брой_случаи!AC165:AC171)-SUM(Брой_случаи!AC158:AC164))/SUM(Брой_случаи!AC158:AC164)*100)</f>
        <v>77.777777777777786</v>
      </c>
      <c r="BF171" s="45">
        <f>(SUM(Брой_случаи!AD158:AD171)/Население!AD$2)*100000</f>
        <v>23.079974361298675</v>
      </c>
      <c r="BG171" s="46">
        <f>((SUM(Брой_случаи!AD165:AD171)-SUM(Брой_случаи!AD158:AD164))/SUM(Брой_случаи!AD158:AD164)*100)</f>
        <v>-8.0213903743315509</v>
      </c>
      <c r="BH171" s="45">
        <f>(SUM(Брой_случаи!AE158:AE171)/Население!AE$2)*100000</f>
        <v>27.14529074519649</v>
      </c>
      <c r="BI171" s="46">
        <f>((SUM(Брой_случаи!AE165:AE171)-SUM(Брой_случаи!AE158:AE164))/SUM(Брой_случаи!AE158:AE164)*100)</f>
        <v>-9.3939393939393927</v>
      </c>
    </row>
    <row r="172" spans="1:61" x14ac:dyDescent="0.3">
      <c r="A172" s="74">
        <f t="shared" si="2"/>
        <v>44067</v>
      </c>
      <c r="B172" s="45">
        <f>(SUM(Брой_случаи!B159:B172)/Население!B$2)*100000</f>
        <v>86.556059915294</v>
      </c>
      <c r="C172" s="46">
        <f>((SUM(Брой_случаи!B166:B172)-SUM(Брой_случаи!B159:B165))/SUM(Брой_случаи!B159:B165)*100)</f>
        <v>-3.007518796992481</v>
      </c>
      <c r="D172" s="45">
        <f>(SUM(Брой_случаи!C159:C172)/Население!C$2)*100000</f>
        <v>9.2849376320965629</v>
      </c>
      <c r="E172" s="46">
        <f>((SUM(Брой_случаи!C166:C172)-SUM(Брой_случаи!C159:C165))/SUM(Брой_случаи!C159:C165)*100)</f>
        <v>0</v>
      </c>
      <c r="F172" s="45">
        <f>(SUM(Брой_случаи!D159:D172)/Население!D$2)*100000</f>
        <v>37.881609329942428</v>
      </c>
      <c r="G172" s="46">
        <f>((SUM(Брой_случаи!D166:D172)-SUM(Брой_случаи!D159:D165))/SUM(Брой_случаи!D159:D165)*100)</f>
        <v>-35.185185185185183</v>
      </c>
      <c r="H172" s="45">
        <f>(SUM(Брой_случаи!E159:E172)/Население!E$2)*100000</f>
        <v>11.609507756871109</v>
      </c>
      <c r="I172" s="46">
        <f>((SUM(Брой_случаи!E166:E172)-SUM(Брой_случаи!E159:E165))/SUM(Брой_случаи!E159:E165)*100)</f>
        <v>-50</v>
      </c>
      <c r="J172" s="45">
        <f>(SUM(Брой_случаи!F159:F172)/Население!F$2)*100000</f>
        <v>12.072191706404297</v>
      </c>
      <c r="K172" s="46">
        <f>((SUM(Брой_случаи!F166:F172)-SUM(Брой_случаи!F159:F165))/SUM(Брой_случаи!F159:F165)*100)</f>
        <v>800</v>
      </c>
      <c r="L172" s="45">
        <f>(SUM(Брой_случаи!G159:G172)/Население!G$2)*100000</f>
        <v>7.5249263184297988</v>
      </c>
      <c r="M172" s="46">
        <f>((SUM(Брой_случаи!G166:G172)-SUM(Брой_случаи!G159:G165))/SUM(Брой_случаи!G159:G165)*100)</f>
        <v>-28.571428571428569</v>
      </c>
      <c r="N172" s="45">
        <f>(SUM(Брой_случаи!H159:H172)/Население!H$2)*100000</f>
        <v>11.257246852661401</v>
      </c>
      <c r="O172" s="46">
        <f>((SUM(Брой_случаи!H166:H172)-SUM(Брой_случаи!H159:H165))/SUM(Брой_случаи!H159:H165)*100)</f>
        <v>-80</v>
      </c>
      <c r="P172" s="45">
        <f>(SUM(Брой_случаи!I159:I172)/Население!I$2)*100000</f>
        <v>108.84179524937576</v>
      </c>
      <c r="Q172" s="46">
        <f>((SUM(Брой_случаи!I166:I172)-SUM(Брой_случаи!I159:I165))/SUM(Брой_случаи!I159:I165)*100)</f>
        <v>12.5</v>
      </c>
      <c r="R172" s="45">
        <f>(SUM(Брой_случаи!J159:J172)/Население!J$2)*100000</f>
        <v>14.538191196177086</v>
      </c>
      <c r="S172" s="46">
        <f>((SUM(Брой_случаи!J166:J172)-SUM(Брой_случаи!J159:J165))/SUM(Брой_случаи!J159:J165)*100)</f>
        <v>183.33333333333331</v>
      </c>
      <c r="T172" s="45">
        <f>(SUM(Брой_случаи!K159:K172)/Население!K$2)*100000</f>
        <v>20.527733823718084</v>
      </c>
      <c r="U172" s="46">
        <f>((SUM(Брой_случаи!K166:K172)-SUM(Брой_случаи!K159:K165))/SUM(Брой_случаи!K159:K165)*100)</f>
        <v>40</v>
      </c>
      <c r="V172" s="45">
        <f>(SUM(Брой_случаи!L159:L172)/Население!L$2)*100000</f>
        <v>13.056321707766879</v>
      </c>
      <c r="W172" s="46">
        <f>((SUM(Брой_случаи!L166:L172)-SUM(Брой_случаи!L159:L165))/SUM(Брой_случаи!L159:L165)*100)</f>
        <v>-40</v>
      </c>
      <c r="X172" s="45">
        <f>(SUM(Брой_случаи!M159:M172)/Население!M$2)*100000</f>
        <v>6.2991629987165458</v>
      </c>
      <c r="Y172" s="46" t="e">
        <f>((SUM(Брой_случаи!M166:M172)-SUM(Брой_случаи!M159:M165))/SUM(Брой_случаи!M159:M165)*100)</f>
        <v>#DIV/0!</v>
      </c>
      <c r="Z172" s="45">
        <f>(SUM(Брой_случаи!N159:N172)/Население!N$2)*100000</f>
        <v>33.231002943317407</v>
      </c>
      <c r="AA172" s="46">
        <f>((SUM(Брой_случаи!N166:N172)-SUM(Брой_случаи!N159:N165))/SUM(Брой_случаи!N159:N165)*100)</f>
        <v>-9.0909090909090917</v>
      </c>
      <c r="AB172" s="45">
        <f>(SUM(Брой_случаи!O159:O172)/Население!O$2)*100000</f>
        <v>23.491903683194899</v>
      </c>
      <c r="AC172" s="46">
        <f>((SUM(Брой_случаи!O166:O172)-SUM(Брой_случаи!O159:O165))/SUM(Брой_случаи!O159:O165)*100)</f>
        <v>54.54545454545454</v>
      </c>
      <c r="AD172" s="45">
        <f>(SUM(Брой_случаи!P159:P172)/Население!P$2)*100000</f>
        <v>12.272275237510845</v>
      </c>
      <c r="AE172" s="46">
        <f>((SUM(Брой_случаи!P166:P172)-SUM(Брой_случаи!P159:P165))/SUM(Брой_случаи!P159:P165)*100)</f>
        <v>-61.904761904761905</v>
      </c>
      <c r="AF172" s="45">
        <f>(SUM(Брой_случаи!Q159:Q172)/Население!Q$2)*100000</f>
        <v>30.143925998911218</v>
      </c>
      <c r="AG172" s="46">
        <f>((SUM(Брой_случаи!Q166:Q172)-SUM(Брой_случаи!Q159:Q165))/SUM(Брой_случаи!Q159:Q165)*100)</f>
        <v>-29.66101694915254</v>
      </c>
      <c r="AH172" s="45">
        <f>(SUM(Брой_случаи!R159:R172)/Население!R$2)*100000</f>
        <v>11.734016915036692</v>
      </c>
      <c r="AI172" s="46">
        <f>((SUM(Брой_случаи!R166:R172)-SUM(Брой_случаи!R159:R165))/SUM(Брой_случаи!R159:R165)*100)</f>
        <v>16.666666666666664</v>
      </c>
      <c r="AJ172" s="45">
        <f>(SUM(Брой_случаи!S159:S172)/Население!S$2)*100000</f>
        <v>18.563466170403338</v>
      </c>
      <c r="AK172" s="46">
        <f>((SUM(Брой_случаи!S166:S172)-SUM(Брой_случаи!S159:S165))/SUM(Брой_случаи!S159:S165)*100)</f>
        <v>50</v>
      </c>
      <c r="AL172" s="45">
        <f>(SUM(Брой_случаи!T159:T172)/Население!T$2)*100000</f>
        <v>50.917439685978259</v>
      </c>
      <c r="AM172" s="46">
        <f>((SUM(Брой_случаи!T166:T172)-SUM(Брой_случаи!T159:T165))/SUM(Брой_случаи!T159:T165)*100)</f>
        <v>-16.666666666666664</v>
      </c>
      <c r="AN172" s="45">
        <f>(SUM(Брой_случаи!U159:U172)/Население!U$2)*100000</f>
        <v>11.405666987111596</v>
      </c>
      <c r="AO172" s="46">
        <f>((SUM(Брой_случаи!U166:U172)-SUM(Брой_случаи!U159:U165))/SUM(Брой_случаи!U159:U165)*100)</f>
        <v>10</v>
      </c>
      <c r="AP172" s="45">
        <f>(SUM(Брой_случаи!V159:V172)/Население!V$2)*100000</f>
        <v>60.850751458486265</v>
      </c>
      <c r="AQ172" s="46">
        <f>((SUM(Брой_случаи!V166:V172)-SUM(Брой_случаи!V159:V165))/SUM(Брой_случаи!V159:V165)*100)</f>
        <v>10</v>
      </c>
      <c r="AR172" s="45">
        <f>(SUM(Брой_случаи!W159:W172)/Население!W$2)*100000</f>
        <v>8.3821926933749786</v>
      </c>
      <c r="AS172" s="46">
        <f>((SUM(Брой_случаи!W166:W172)-SUM(Брой_случаи!W159:W165))/SUM(Брой_случаи!W159:W165)*100)</f>
        <v>-41.666666666666671</v>
      </c>
      <c r="AT172" s="45">
        <f>(SUM(Брой_случаи!X159:X172)/Население!X$2)*100000</f>
        <v>25.587188344283145</v>
      </c>
      <c r="AU172" s="46">
        <f>((SUM(Брой_случаи!X166:X172)-SUM(Брой_случаи!X159:X165))/SUM(Брой_случаи!X159:X165)*100)</f>
        <v>-2.3255813953488373</v>
      </c>
      <c r="AV172" s="45">
        <f>(SUM(Брой_случаи!Y159:Y172)/Население!Y$2)*100000</f>
        <v>21.059617863661312</v>
      </c>
      <c r="AW172" s="46">
        <f>((SUM(Брой_случаи!Y166:Y172)-SUM(Брой_случаи!Y159:Y165))/SUM(Брой_случаи!Y159:Y165)*100)</f>
        <v>-5.8823529411764701</v>
      </c>
      <c r="AX172" s="45">
        <f>(SUM(Брой_случаи!Z159:Z172)/Население!Z$2)*100000</f>
        <v>10.819193248823412</v>
      </c>
      <c r="AY172" s="46">
        <f>((SUM(Брой_случаи!Z166:Z172)-SUM(Брой_случаи!Z159:Z165))/SUM(Брой_случаи!Z159:Z165)*100)</f>
        <v>0</v>
      </c>
      <c r="AZ172" s="45">
        <f>(SUM(Брой_случаи!AA159:AA172)/Население!AA$2)*100000</f>
        <v>18.196585255440112</v>
      </c>
      <c r="BA172" s="46">
        <f>((SUM(Брой_случаи!AA166:AA172)-SUM(Брой_случаи!AA159:AA165))/SUM(Брой_случаи!AA159:AA165)*100)</f>
        <v>312.5</v>
      </c>
      <c r="BB172" s="45">
        <f>(SUM(Брой_случаи!AB159:AB172)/Население!AB$2)*100000</f>
        <v>35.411175999349823</v>
      </c>
      <c r="BC172" s="46">
        <f>((SUM(Брой_случаи!AB166:AB172)-SUM(Брой_случаи!AB159:AB165))/SUM(Брой_случаи!AB159:AB165)*100)</f>
        <v>-15.151515151515152</v>
      </c>
      <c r="BD172" s="45">
        <f>(SUM(Брой_случаи!AC159:AC172)/Население!AC$2)*100000</f>
        <v>20.454254911151828</v>
      </c>
      <c r="BE172" s="46">
        <f>((SUM(Брой_случаи!AC166:AC172)-SUM(Брой_случаи!AC159:AC165))/SUM(Брой_случаи!AC159:AC165)*100)</f>
        <v>100</v>
      </c>
      <c r="BF172" s="45">
        <f>(SUM(Брой_случаи!AD159:AD172)/Население!AD$2)*100000</f>
        <v>23.079974361298675</v>
      </c>
      <c r="BG172" s="46">
        <f>((SUM(Брой_случаи!AD166:AD172)-SUM(Брой_случаи!AD159:AD165))/SUM(Брой_случаи!AD159:AD165)*100)</f>
        <v>-4.8913043478260869</v>
      </c>
      <c r="BH172" s="45">
        <f>(SUM(Брой_случаи!AE159:AE172)/Население!AE$2)*100000</f>
        <v>27.24598869708646</v>
      </c>
      <c r="BI172" s="46">
        <f>((SUM(Брой_случаи!AE166:AE172)-SUM(Брой_случаи!AE159:AE165))/SUM(Брой_случаи!AE159:AE165)*100)</f>
        <v>-4.5407636738906092</v>
      </c>
    </row>
    <row r="173" spans="1:61" x14ac:dyDescent="0.3">
      <c r="A173" s="74">
        <f t="shared" si="2"/>
        <v>44068</v>
      </c>
      <c r="B173" s="45">
        <f>(SUM(Брой_случаи!B160:B173)/Население!B$2)*100000</f>
        <v>85.234593351701719</v>
      </c>
      <c r="C173" s="46">
        <f>((SUM(Брой_случаи!B167:B173)-SUM(Брой_случаи!B160:B166))/SUM(Брой_случаи!B160:B166)*100)</f>
        <v>-7.4626865671641784</v>
      </c>
      <c r="D173" s="45">
        <f>(SUM(Брой_случаи!C160:C173)/Население!C$2)*100000</f>
        <v>9.5292780960991053</v>
      </c>
      <c r="E173" s="46">
        <f>((SUM(Брой_случаи!C167:C173)-SUM(Брой_случаи!C160:C166))/SUM(Брой_случаи!C160:C166)*100)</f>
        <v>29.411764705882355</v>
      </c>
      <c r="F173" s="45">
        <f>(SUM(Брой_случаи!D160:D173)/Население!D$2)*100000</f>
        <v>35.753429030507462</v>
      </c>
      <c r="G173" s="46">
        <f>((SUM(Брой_случаи!D167:D173)-SUM(Брой_случаи!D160:D166))/SUM(Брой_случаи!D160:D166)*100)</f>
        <v>-41.509433962264154</v>
      </c>
      <c r="H173" s="45">
        <f>(SUM(Брой_случаи!E160:E173)/Население!E$2)*100000</f>
        <v>11.179525988098105</v>
      </c>
      <c r="I173" s="46">
        <f>((SUM(Брой_случаи!E167:E173)-SUM(Брой_случаи!E160:E166))/SUM(Брой_случаи!E160:E166)*100)</f>
        <v>-63.157894736842103</v>
      </c>
      <c r="J173" s="45">
        <f>(SUM(Брой_случаи!F160:F173)/Население!F$2)*100000</f>
        <v>12.072191706404297</v>
      </c>
      <c r="K173" s="46">
        <f>((SUM(Брой_случаи!F167:F173)-SUM(Брой_случаи!F160:F166))/SUM(Брой_случаи!F160:F166)*100)</f>
        <v>300</v>
      </c>
      <c r="L173" s="45">
        <f>(SUM(Брой_случаи!G160:G173)/Население!G$2)*100000</f>
        <v>3.7624631592148994</v>
      </c>
      <c r="M173" s="46">
        <f>((SUM(Брой_случаи!G167:G173)-SUM(Брой_случаи!G160:G166))/SUM(Брой_случаи!G160:G166)*100)</f>
        <v>400</v>
      </c>
      <c r="N173" s="45">
        <f>(SUM(Брой_случаи!H160:H173)/Население!H$2)*100000</f>
        <v>11.257246852661401</v>
      </c>
      <c r="O173" s="46">
        <f>((SUM(Брой_случаи!H167:H173)-SUM(Брой_случаи!H160:H166))/SUM(Брой_случаи!H160:H166)*100)</f>
        <v>-80</v>
      </c>
      <c r="P173" s="45">
        <f>(SUM(Брой_случаи!I160:I173)/Население!I$2)*100000</f>
        <v>108.25975356355022</v>
      </c>
      <c r="Q173" s="46">
        <f>((SUM(Брой_случаи!I167:I173)-SUM(Брой_случаи!I160:I166))/SUM(Брой_случаи!I160:I166)*100)</f>
        <v>11.363636363636363</v>
      </c>
      <c r="R173" s="45">
        <f>(SUM(Брой_случаи!J160:J173)/Население!J$2)*100000</f>
        <v>14.538191196177086</v>
      </c>
      <c r="S173" s="46">
        <f>((SUM(Брой_случаи!J167:J173)-SUM(Брой_случаи!J160:J166))/SUM(Брой_случаи!J160:J166)*100)</f>
        <v>55.555555555555557</v>
      </c>
      <c r="T173" s="45">
        <f>(SUM(Брой_случаи!K160:K173)/Население!K$2)*100000</f>
        <v>19.672411581063166</v>
      </c>
      <c r="U173" s="46">
        <f>((SUM(Брой_случаи!K167:K173)-SUM(Брой_случаи!K160:K166))/SUM(Брой_случаи!K160:K166)*100)</f>
        <v>9.0909090909090917</v>
      </c>
      <c r="V173" s="45">
        <f>(SUM(Брой_случаи!L160:L173)/Население!L$2)*100000</f>
        <v>11.42428149429602</v>
      </c>
      <c r="W173" s="46">
        <f>((SUM(Брой_случаи!L167:L173)-SUM(Брой_случаи!L160:L166))/SUM(Брой_случаи!L160:L166)*100)</f>
        <v>0</v>
      </c>
      <c r="X173" s="45">
        <f>(SUM(Брой_случаи!M160:M173)/Население!M$2)*100000</f>
        <v>7.8739537483956816</v>
      </c>
      <c r="Y173" s="46" t="e">
        <f>((SUM(Брой_случаи!M167:M173)-SUM(Брой_случаи!M160:M166))/SUM(Брой_случаи!M160:M166)*100)</f>
        <v>#DIV/0!</v>
      </c>
      <c r="Z173" s="45">
        <f>(SUM(Брой_случаи!N160:N173)/Население!N$2)*100000</f>
        <v>32.83539576542077</v>
      </c>
      <c r="AA173" s="46">
        <f>((SUM(Брой_случаи!N167:N173)-SUM(Брой_случаи!N160:N166))/SUM(Брой_случаи!N160:N166)*100)</f>
        <v>7.5</v>
      </c>
      <c r="AB173" s="45">
        <f>(SUM(Брой_случаи!O160:O173)/Население!O$2)*100000</f>
        <v>22.652907123080794</v>
      </c>
      <c r="AC173" s="46">
        <f>((SUM(Брой_случаи!O167:O173)-SUM(Брой_случаи!O160:O166))/SUM(Брой_случаи!O160:O166)*100)</f>
        <v>45.454545454545453</v>
      </c>
      <c r="AD173" s="45">
        <f>(SUM(Брой_случаи!P160:P173)/Население!P$2)*100000</f>
        <v>12.695457142252597</v>
      </c>
      <c r="AE173" s="46">
        <f>((SUM(Брой_случаи!P167:P173)-SUM(Брой_случаи!P160:P166))/SUM(Брой_случаи!P160:P166)*100)</f>
        <v>-57.142857142857139</v>
      </c>
      <c r="AF173" s="45">
        <f>(SUM(Брой_случаи!Q160:Q173)/Население!Q$2)*100000</f>
        <v>29.694016655643889</v>
      </c>
      <c r="AG173" s="46">
        <f>((SUM(Брой_случаи!Q167:Q173)-SUM(Брой_случаи!Q160:Q166))/SUM(Брой_случаи!Q160:Q166)*100)</f>
        <v>-35</v>
      </c>
      <c r="AH173" s="45">
        <f>(SUM(Брой_случаи!R160:R173)/Население!R$2)*100000</f>
        <v>9.9287835434925853</v>
      </c>
      <c r="AI173" s="46">
        <f>((SUM(Брой_случаи!R167:R173)-SUM(Брой_случаи!R160:R166))/SUM(Брой_случаи!R160:R166)*100)</f>
        <v>-42.857142857142854</v>
      </c>
      <c r="AJ173" s="45">
        <f>(SUM(Брой_случаи!S160:S173)/Население!S$2)*100000</f>
        <v>18.099379516143255</v>
      </c>
      <c r="AK173" s="46">
        <f>((SUM(Брой_случаи!S167:S173)-SUM(Брой_случаи!S160:S166))/SUM(Брой_случаи!S160:S166)*100)</f>
        <v>60</v>
      </c>
      <c r="AL173" s="45">
        <f>(SUM(Брой_случаи!T160:T173)/Население!T$2)*100000</f>
        <v>50.917439685978259</v>
      </c>
      <c r="AM173" s="46">
        <f>((SUM(Брой_случаи!T167:T173)-SUM(Брой_случаи!T160:T166))/SUM(Брой_случаи!T160:T166)*100)</f>
        <v>-58.974358974358978</v>
      </c>
      <c r="AN173" s="45">
        <f>(SUM(Брой_случаи!U160:U173)/Население!U$2)*100000</f>
        <v>9.2331589895665314</v>
      </c>
      <c r="AO173" s="46">
        <f>((SUM(Брой_случаи!U167:U173)-SUM(Брой_случаи!U160:U166))/SUM(Брой_случаи!U160:U166)*100)</f>
        <v>12.5</v>
      </c>
      <c r="AP173" s="45">
        <f>(SUM(Брой_случаи!V160:V173)/Население!V$2)*100000</f>
        <v>62.782521346057258</v>
      </c>
      <c r="AQ173" s="46">
        <f>((SUM(Брой_случаи!V167:V173)-SUM(Брой_случаи!V160:V166))/SUM(Брой_случаи!V160:V166)*100)</f>
        <v>-19.444444444444446</v>
      </c>
      <c r="AR173" s="45">
        <f>(SUM(Брой_случаи!W160:W173)/Население!W$2)*100000</f>
        <v>8.3821926933749786</v>
      </c>
      <c r="AS173" s="46">
        <f>((SUM(Брой_случаи!W167:W173)-SUM(Брой_случаи!W160:W166))/SUM(Брой_случаи!W160:W166)*100)</f>
        <v>-10</v>
      </c>
      <c r="AT173" s="45">
        <f>(SUM(Брой_случаи!X160:X173)/Население!X$2)*100000</f>
        <v>25.737701216896575</v>
      </c>
      <c r="AU173" s="46">
        <f>((SUM(Брой_случаи!X167:X173)-SUM(Брой_случаи!X160:X166))/SUM(Брой_случаи!X160:X166)*100)</f>
        <v>-10</v>
      </c>
      <c r="AV173" s="45">
        <f>(SUM(Брой_случаи!Y160:Y173)/Население!Y$2)*100000</f>
        <v>20.74053274451493</v>
      </c>
      <c r="AW173" s="46">
        <f>((SUM(Брой_случаи!Y167:Y173)-SUM(Брой_случаи!Y160:Y166))/SUM(Брой_случаи!Y160:Y166)*100)</f>
        <v>-8.8235294117647065</v>
      </c>
      <c r="AX173" s="45">
        <f>(SUM(Брой_случаи!Z160:Z173)/Население!Z$2)*100000</f>
        <v>11.720792686225364</v>
      </c>
      <c r="AY173" s="46">
        <f>((SUM(Брой_случаи!Z167:Z173)-SUM(Брой_случаи!Z160:Z166))/SUM(Брой_случаи!Z160:Z166)*100)</f>
        <v>16.666666666666664</v>
      </c>
      <c r="AZ173" s="45">
        <f>(SUM(Брой_случаи!AA160:AA173)/Население!AA$2)*100000</f>
        <v>18.640404408011822</v>
      </c>
      <c r="BA173" s="46">
        <f>((SUM(Брой_случаи!AA167:AA173)-SUM(Брой_случаи!AA160:AA166))/SUM(Брой_случаи!AA160:AA166)*100)</f>
        <v>123.07692307692308</v>
      </c>
      <c r="BB173" s="45">
        <f>(SUM(Брой_случаи!AB160:AB173)/Население!AB$2)*100000</f>
        <v>35.411175999349823</v>
      </c>
      <c r="BC173" s="46">
        <f>((SUM(Брой_случаи!AB167:AB173)-SUM(Брой_случаи!AB160:AB166))/SUM(Брой_случаи!AB160:AB166)*100)</f>
        <v>-20.588235294117645</v>
      </c>
      <c r="BD173" s="45">
        <f>(SUM(Брой_случаи!AC160:AC173)/Население!AC$2)*100000</f>
        <v>29.829121745429752</v>
      </c>
      <c r="BE173" s="46">
        <f>((SUM(Брой_случаи!AC167:AC173)-SUM(Брой_случаи!AC160:AC166))/SUM(Брой_случаи!AC160:AC166)*100)</f>
        <v>150</v>
      </c>
      <c r="BF173" s="45">
        <f>(SUM(Брой_случаи!AD160:AD173)/Население!AD$2)*100000</f>
        <v>23.208553605651314</v>
      </c>
      <c r="BG173" s="46">
        <f>((SUM(Брой_случаи!AD167:AD173)-SUM(Брой_случаи!AD160:AD166))/SUM(Брой_случаи!AD160:AD166)*100)</f>
        <v>-10</v>
      </c>
      <c r="BH173" s="45">
        <f>(SUM(Брой_случаи!AE160:AE173)/Население!AE$2)*100000</f>
        <v>27.001436528210817</v>
      </c>
      <c r="BI173" s="46">
        <f>((SUM(Брой_случаи!AE167:AE173)-SUM(Брой_случаи!AE160:AE166))/SUM(Брой_случаи!AE160:AE166)*100)</f>
        <v>-10.020242914979757</v>
      </c>
    </row>
    <row r="174" spans="1:61" x14ac:dyDescent="0.3">
      <c r="A174" s="74">
        <f t="shared" si="2"/>
        <v>44069</v>
      </c>
      <c r="B174" s="45">
        <f>(SUM(Брой_случаи!B161:B174)/Население!B$2)*100000</f>
        <v>89.198993042478548</v>
      </c>
      <c r="C174" s="46">
        <f>((SUM(Брой_случаи!B168:B174)-SUM(Брой_случаи!B161:B167))/SUM(Брой_случаи!B161:B167)*100)</f>
        <v>-4.3478260869565215</v>
      </c>
      <c r="D174" s="45">
        <f>(SUM(Брой_случаи!C161:C174)/Население!C$2)*100000</f>
        <v>10.75098041611181</v>
      </c>
      <c r="E174" s="46">
        <f>((SUM(Брой_случаи!C168:C174)-SUM(Брой_случаи!C161:C167))/SUM(Брой_случаи!C161:C167)*100)</f>
        <v>44.444444444444443</v>
      </c>
      <c r="F174" s="45">
        <f>(SUM(Брой_случаи!D161:D174)/Население!D$2)*100000</f>
        <v>34.902156910733474</v>
      </c>
      <c r="G174" s="46">
        <f>((SUM(Брой_случаи!D168:D174)-SUM(Брой_случаи!D161:D167))/SUM(Брой_случаи!D161:D167)*100)</f>
        <v>-50.909090909090907</v>
      </c>
      <c r="H174" s="45">
        <f>(SUM(Брой_случаи!E161:E174)/Население!E$2)*100000</f>
        <v>10.319562450552096</v>
      </c>
      <c r="I174" s="46">
        <f>((SUM(Брой_случаи!E168:E174)-SUM(Брой_случаи!E161:E167))/SUM(Брой_случаи!E161:E167)*100)</f>
        <v>-58.82352941176471</v>
      </c>
      <c r="J174" s="45">
        <f>(SUM(Брой_случаи!F161:F174)/Население!F$2)*100000</f>
        <v>12.072191706404297</v>
      </c>
      <c r="K174" s="46">
        <f>((SUM(Брой_случаи!F168:F174)-SUM(Брой_случаи!F161:F167))/SUM(Брой_случаи!F161:F167)*100)</f>
        <v>133.33333333333331</v>
      </c>
      <c r="L174" s="45">
        <f>(SUM(Брой_случаи!G161:G174)/Население!G$2)*100000</f>
        <v>5.0166175456198658</v>
      </c>
      <c r="M174" s="46">
        <f>((SUM(Брой_случаи!G168:G174)-SUM(Брой_случаи!G161:G167))/SUM(Брой_случаи!G161:G167)*100)</f>
        <v>600</v>
      </c>
      <c r="N174" s="45">
        <f>(SUM(Брой_случаи!H161:H174)/Население!H$2)*100000</f>
        <v>11.257246852661401</v>
      </c>
      <c r="O174" s="46">
        <f>((SUM(Брой_случаи!H168:H174)-SUM(Брой_случаи!H161:H167))/SUM(Брой_случаи!H161:H167)*100)</f>
        <v>-90.909090909090907</v>
      </c>
      <c r="P174" s="45">
        <f>(SUM(Брой_случаи!I161:I174)/Население!I$2)*100000</f>
        <v>105.93158682024807</v>
      </c>
      <c r="Q174" s="46">
        <f>((SUM(Брой_случаи!I168:I174)-SUM(Брой_случаи!I161:I167))/SUM(Брой_случаи!I161:I167)*100)</f>
        <v>21.951219512195124</v>
      </c>
      <c r="R174" s="45">
        <f>(SUM(Брой_случаи!J161:J174)/Население!J$2)*100000</f>
        <v>14.538191196177086</v>
      </c>
      <c r="S174" s="46">
        <f>((SUM(Брой_случаи!J168:J174)-SUM(Брой_случаи!J161:J167))/SUM(Брой_случаи!J161:J167)*100)</f>
        <v>-46.666666666666664</v>
      </c>
      <c r="T174" s="45">
        <f>(SUM(Брой_случаи!K161:K174)/Население!K$2)*100000</f>
        <v>23.093700551682847</v>
      </c>
      <c r="U174" s="46">
        <f>((SUM(Брой_случаи!K168:K174)-SUM(Брой_случаи!K161:K167))/SUM(Брой_случаи!K161:K167)*100)</f>
        <v>100</v>
      </c>
      <c r="V174" s="45">
        <f>(SUM(Брой_случаи!L161:L174)/Население!L$2)*100000</f>
        <v>10.60826138756059</v>
      </c>
      <c r="W174" s="46">
        <f>((SUM(Брой_случаи!L168:L174)-SUM(Брой_случаи!L161:L167))/SUM(Брой_случаи!L161:L167)*100)</f>
        <v>-14.285714285714285</v>
      </c>
      <c r="X174" s="45">
        <f>(SUM(Брой_случаи!M161:M174)/Население!M$2)*100000</f>
        <v>8.6613491232352509</v>
      </c>
      <c r="Y174" s="46" t="e">
        <f>((SUM(Брой_случаи!M168:M174)-SUM(Брой_случаи!M161:M167))/SUM(Брой_случаи!M161:M167)*100)</f>
        <v>#DIV/0!</v>
      </c>
      <c r="Z174" s="45">
        <f>(SUM(Брой_случаи!N161:N174)/Население!N$2)*100000</f>
        <v>32.044181409627498</v>
      </c>
      <c r="AA174" s="46">
        <f>((SUM(Брой_случаи!N168:N174)-SUM(Брой_случаи!N161:N167))/SUM(Брой_случаи!N161:N167)*100)</f>
        <v>13.157894736842104</v>
      </c>
      <c r="AB174" s="45">
        <f>(SUM(Брой_случаи!O161:O174)/Население!O$2)*100000</f>
        <v>20.135917442738485</v>
      </c>
      <c r="AC174" s="46">
        <f>((SUM(Брой_случаи!O168:O174)-SUM(Брой_случаи!O161:O167))/SUM(Брой_случаи!O161:O167)*100)</f>
        <v>100</v>
      </c>
      <c r="AD174" s="45">
        <f>(SUM(Брой_случаи!P161:P174)/Население!P$2)*100000</f>
        <v>13.11863904699435</v>
      </c>
      <c r="AE174" s="46">
        <f>((SUM(Брой_случаи!P168:P174)-SUM(Брой_случаи!P161:P167))/SUM(Брой_случаи!P161:P167)*100)</f>
        <v>-17.647058823529413</v>
      </c>
      <c r="AF174" s="45">
        <f>(SUM(Брой_случаи!Q161:Q174)/Население!Q$2)*100000</f>
        <v>27.594439720396338</v>
      </c>
      <c r="AG174" s="46">
        <f>((SUM(Брой_случаи!Q168:Q174)-SUM(Брой_случаи!Q161:Q167))/SUM(Брой_случаи!Q161:Q167)*100)</f>
        <v>-19.607843137254903</v>
      </c>
      <c r="AH174" s="45">
        <f>(SUM(Брой_случаи!R161:R174)/Население!R$2)*100000</f>
        <v>9.026166857720531</v>
      </c>
      <c r="AI174" s="46">
        <f>((SUM(Брой_случаи!R168:R174)-SUM(Брой_случаи!R161:R167))/SUM(Брой_случаи!R161:R167)*100)</f>
        <v>-33.333333333333329</v>
      </c>
      <c r="AJ174" s="45">
        <f>(SUM(Брой_случаи!S161:S174)/Население!S$2)*100000</f>
        <v>19.491639478923506</v>
      </c>
      <c r="AK174" s="46">
        <f>((SUM(Брой_случаи!S168:S174)-SUM(Брой_случаи!S161:S167))/SUM(Брой_случаи!S161:S167)*100)</f>
        <v>47.058823529411761</v>
      </c>
      <c r="AL174" s="45">
        <f>(SUM(Брой_случаи!T161:T174)/Население!T$2)*100000</f>
        <v>50.917439685978259</v>
      </c>
      <c r="AM174" s="46">
        <f>((SUM(Брой_случаи!T168:T174)-SUM(Брой_случаи!T161:T167))/SUM(Брой_случаи!T161:T167)*100)</f>
        <v>-47.222222222222221</v>
      </c>
      <c r="AN174" s="45">
        <f>(SUM(Брой_случаи!U161:U174)/Население!U$2)*100000</f>
        <v>8.1469049907939972</v>
      </c>
      <c r="AO174" s="46">
        <f>((SUM(Брой_случаи!U168:U174)-SUM(Брой_случаи!U161:U167))/SUM(Брой_случаи!U161:U167)*100)</f>
        <v>-75</v>
      </c>
      <c r="AP174" s="45">
        <f>(SUM(Брой_случаи!V161:V174)/Население!V$2)*100000</f>
        <v>67.611946064984735</v>
      </c>
      <c r="AQ174" s="46">
        <f>((SUM(Брой_случаи!V168:V174)-SUM(Брой_случаи!V161:V167))/SUM(Брой_случаи!V161:V167)*100)</f>
        <v>-15.789473684210526</v>
      </c>
      <c r="AR174" s="45">
        <f>(SUM(Брой_случаи!W161:W174)/Население!W$2)*100000</f>
        <v>7.9410246568815595</v>
      </c>
      <c r="AS174" s="46">
        <f>((SUM(Брой_случаи!W168:W174)-SUM(Брой_случаи!W161:W167))/SUM(Брой_случаи!W161:W167)*100)</f>
        <v>-36.363636363636367</v>
      </c>
      <c r="AT174" s="45">
        <f>(SUM(Брой_случаи!X161:X174)/Население!X$2)*100000</f>
        <v>23.329495255081692</v>
      </c>
      <c r="AU174" s="46">
        <f>((SUM(Брой_случаи!X168:X174)-SUM(Брой_случаи!X161:X167))/SUM(Брой_случаи!X161:X167)*100)</f>
        <v>1.2987012987012987</v>
      </c>
      <c r="AV174" s="45">
        <f>(SUM(Брой_случаи!Y161:Y174)/Население!Y$2)*100000</f>
        <v>21.697788101954078</v>
      </c>
      <c r="AW174" s="46">
        <f>((SUM(Брой_случаи!Y168:Y174)-SUM(Брой_случаи!Y161:Y167))/SUM(Брой_случаи!Y161:Y167)*100)</f>
        <v>19.35483870967742</v>
      </c>
      <c r="AX174" s="45">
        <f>(SUM(Брой_случаи!Z161:Z174)/Население!Z$2)*100000</f>
        <v>19.835187622842923</v>
      </c>
      <c r="AY174" s="46">
        <f>((SUM(Брой_случаи!Z168:Z174)-SUM(Брой_случаи!Z161:Z167))/SUM(Брой_случаи!Z161:Z167)*100)</f>
        <v>350</v>
      </c>
      <c r="AZ174" s="45">
        <f>(SUM(Брой_случаи!AA161:AA174)/Население!AA$2)*100000</f>
        <v>20.859500170870373</v>
      </c>
      <c r="BA174" s="46">
        <f>((SUM(Брой_случаи!AA168:AA174)-SUM(Брой_случаи!AA161:AA167))/SUM(Брой_случаи!AA161:AA167)*100)</f>
        <v>23.809523809523807</v>
      </c>
      <c r="BB174" s="45">
        <f>(SUM(Брой_случаи!AB161:AB174)/Население!AB$2)*100000</f>
        <v>37.152709245219491</v>
      </c>
      <c r="BC174" s="46">
        <f>((SUM(Брой_случаи!AB168:AB174)-SUM(Брой_случаи!AB161:AB167))/SUM(Брой_случаи!AB161:AB167)*100)</f>
        <v>-17.142857142857142</v>
      </c>
      <c r="BD174" s="45">
        <f>(SUM(Брой_случаи!AC161:AC174)/Население!AC$2)*100000</f>
        <v>33.238164230621727</v>
      </c>
      <c r="BE174" s="46">
        <f>((SUM(Брой_случаи!AC168:AC174)-SUM(Брой_случаи!AC161:AC167))/SUM(Брой_случаи!AC161:AC167)*100)</f>
        <v>450</v>
      </c>
      <c r="BF174" s="45">
        <f>(SUM(Брой_случаи!AD161:AD174)/Население!AD$2)*100000</f>
        <v>21.086996073832772</v>
      </c>
      <c r="BG174" s="46">
        <f>((SUM(Брой_случаи!AD168:AD174)-SUM(Брой_случаи!AD161:AD167))/SUM(Брой_случаи!AD161:AD167)*100)</f>
        <v>-1.2121212121212122</v>
      </c>
      <c r="BH174" s="45">
        <f>(SUM(Брой_случаи!AE161:AE174)/Население!AE$2)*100000</f>
        <v>26.871967732923714</v>
      </c>
      <c r="BI174" s="46">
        <f>((SUM(Брой_случаи!AE168:AE174)-SUM(Брой_случаи!AE161:AE167))/SUM(Брой_случаи!AE161:AE167)*100)</f>
        <v>-2.7455121436114043</v>
      </c>
    </row>
    <row r="175" spans="1:61" x14ac:dyDescent="0.3">
      <c r="A175" s="74">
        <f t="shared" si="2"/>
        <v>44070</v>
      </c>
      <c r="B175" s="45">
        <f>(SUM(Брой_случаи!B162:B175)/Население!B$2)*100000</f>
        <v>88.868626401580471</v>
      </c>
      <c r="C175" s="46">
        <f>((SUM(Брой_случаи!B169:B175)-SUM(Брой_случаи!B162:B168))/SUM(Брой_случаи!B162:B168)*100)</f>
        <v>-6.4748201438848918</v>
      </c>
      <c r="D175" s="45">
        <f>(SUM(Брой_случаи!C162:C175)/Население!C$2)*100000</f>
        <v>10.75098041611181</v>
      </c>
      <c r="E175" s="46">
        <f>((SUM(Брой_случаи!C169:C175)-SUM(Брой_случаи!C162:C168))/SUM(Брой_случаи!C162:C168)*100)</f>
        <v>20</v>
      </c>
      <c r="F175" s="45">
        <f>(SUM(Брой_случаи!D162:D175)/Население!D$2)*100000</f>
        <v>30.007342222033053</v>
      </c>
      <c r="G175" s="46">
        <f>((SUM(Брой_случаи!D169:D175)-SUM(Брой_случаи!D162:D168))/SUM(Брой_случаи!D162:D168)*100)</f>
        <v>-41.573033707865171</v>
      </c>
      <c r="H175" s="45">
        <f>(SUM(Брой_случаи!E162:E175)/Население!E$2)*100000</f>
        <v>9.4595989130060882</v>
      </c>
      <c r="I175" s="46">
        <f>((SUM(Брой_случаи!E169:E175)-SUM(Брой_случаи!E162:E168))/SUM(Брой_случаи!E162:E168)*100)</f>
        <v>-42.857142857142854</v>
      </c>
      <c r="J175" s="45">
        <f>(SUM(Брой_случаи!F162:F175)/Население!F$2)*100000</f>
        <v>12.072191706404297</v>
      </c>
      <c r="K175" s="46">
        <f>((SUM(Брой_случаи!F169:F175)-SUM(Брой_случаи!F162:F168))/SUM(Брой_случаи!F162:F168)*100)</f>
        <v>133.33333333333331</v>
      </c>
      <c r="L175" s="45">
        <f>(SUM(Брой_случаи!G162:G175)/Население!G$2)*100000</f>
        <v>5.6436947388223491</v>
      </c>
      <c r="M175" s="46">
        <f>((SUM(Брой_случаи!G169:G175)-SUM(Брой_случаи!G162:G168))/SUM(Брой_случаи!G162:G168)*100)</f>
        <v>25</v>
      </c>
      <c r="N175" s="45">
        <f>(SUM(Брой_случаи!H162:H175)/Население!H$2)*100000</f>
        <v>5.6286234263307007</v>
      </c>
      <c r="O175" s="46">
        <f>((SUM(Брой_случаи!H169:H175)-SUM(Брой_случаи!H162:H168))/SUM(Брой_случаи!H162:H168)*100)</f>
        <v>-80</v>
      </c>
      <c r="P175" s="45">
        <f>(SUM(Брой_случаи!I162:I175)/Население!I$2)*100000</f>
        <v>103.02137839112036</v>
      </c>
      <c r="Q175" s="46">
        <f>((SUM(Брой_случаи!I169:I175)-SUM(Брой_случаи!I162:I168))/SUM(Брой_случаи!I162:I168)*100)</f>
        <v>18.518518518518519</v>
      </c>
      <c r="R175" s="45">
        <f>(SUM(Брой_случаи!J162:J175)/Население!J$2)*100000</f>
        <v>15.170286465576092</v>
      </c>
      <c r="S175" s="46">
        <f>((SUM(Брой_случаи!J169:J175)-SUM(Брой_случаи!J162:J168))/SUM(Брой_случаи!J162:J168)*100)</f>
        <v>-85.714285714285708</v>
      </c>
      <c r="T175" s="45">
        <f>(SUM(Брой_случаи!K162:K175)/Население!K$2)*100000</f>
        <v>23.093700551682847</v>
      </c>
      <c r="U175" s="46">
        <f>((SUM(Брой_случаи!K169:K175)-SUM(Брой_случаи!K162:K168))/SUM(Брой_случаи!K162:K168)*100)</f>
        <v>100</v>
      </c>
      <c r="V175" s="45">
        <f>(SUM(Брой_случаи!L162:L175)/Население!L$2)*100000</f>
        <v>10.60826138756059</v>
      </c>
      <c r="W175" s="46">
        <f>((SUM(Брой_случаи!L169:L175)-SUM(Брой_случаи!L162:L168))/SUM(Брой_случаи!L162:L168)*100)</f>
        <v>-14.285714285714285</v>
      </c>
      <c r="X175" s="45">
        <f>(SUM(Брой_случаи!M162:M175)/Население!M$2)*100000</f>
        <v>12.598325997433092</v>
      </c>
      <c r="Y175" s="46" t="e">
        <f>((SUM(Брой_случаи!M169:M175)-SUM(Брой_случаи!M162:M168))/SUM(Брой_случаи!M162:M168)*100)</f>
        <v>#DIV/0!</v>
      </c>
      <c r="Z175" s="45">
        <f>(SUM(Брой_случаи!N162:N175)/Население!N$2)*100000</f>
        <v>33.626610121214036</v>
      </c>
      <c r="AA175" s="46">
        <f>((SUM(Брой_случаи!N169:N175)-SUM(Брой_случаи!N162:N168))/SUM(Брой_случаи!N162:N168)*100)</f>
        <v>29.72972972972973</v>
      </c>
      <c r="AB175" s="45">
        <f>(SUM(Брой_случаи!O162:O175)/Население!O$2)*100000</f>
        <v>20.135917442738485</v>
      </c>
      <c r="AC175" s="46">
        <f>((SUM(Брой_случаи!O169:O175)-SUM(Брой_случаи!O162:O168))/SUM(Брой_случаи!O162:O168)*100)</f>
        <v>40</v>
      </c>
      <c r="AD175" s="45">
        <f>(SUM(Брой_случаи!P162:P175)/Население!P$2)*100000</f>
        <v>13.965002856477856</v>
      </c>
      <c r="AE175" s="46">
        <f>((SUM(Брой_случаи!P169:P175)-SUM(Брой_случаи!P162:P168))/SUM(Брой_случаи!P162:P168)*100)</f>
        <v>-35</v>
      </c>
      <c r="AF175" s="45">
        <f>(SUM(Брой_случаи!Q162:Q175)/Население!Q$2)*100000</f>
        <v>27.594439720396338</v>
      </c>
      <c r="AG175" s="46">
        <f>((SUM(Брой_случаи!Q169:Q175)-SUM(Брой_случаи!Q162:Q168))/SUM(Брой_случаи!Q162:Q168)*100)</f>
        <v>-29.629629629629626</v>
      </c>
      <c r="AH175" s="45">
        <f>(SUM(Брой_случаи!R162:R175)/Население!R$2)*100000</f>
        <v>9.026166857720531</v>
      </c>
      <c r="AI175" s="46">
        <f>((SUM(Брой_случаи!R169:R175)-SUM(Брой_случаи!R162:R168))/SUM(Брой_случаи!R162:R168)*100)</f>
        <v>-33.333333333333329</v>
      </c>
      <c r="AJ175" s="45">
        <f>(SUM(Брой_случаи!S162:S175)/Население!S$2)*100000</f>
        <v>19.02755282466342</v>
      </c>
      <c r="AK175" s="46">
        <f>((SUM(Брой_случаи!S169:S175)-SUM(Брой_случаи!S162:S168))/SUM(Брой_случаи!S162:S168)*100)</f>
        <v>15.789473684210526</v>
      </c>
      <c r="AL175" s="45">
        <f>(SUM(Брой_случаи!T162:T175)/Население!T$2)*100000</f>
        <v>46.288581532707511</v>
      </c>
      <c r="AM175" s="46">
        <f>((SUM(Брой_случаи!T169:T175)-SUM(Брой_случаи!T162:T168))/SUM(Брой_случаи!T162:T168)*100)</f>
        <v>-27.586206896551722</v>
      </c>
      <c r="AN175" s="45">
        <f>(SUM(Брой_случаи!U162:U175)/Население!U$2)*100000</f>
        <v>7.603777991407731</v>
      </c>
      <c r="AO175" s="46">
        <f>((SUM(Брой_случаи!U169:U175)-SUM(Брой_случаи!U162:U168))/SUM(Брой_случаи!U162:U168)*100)</f>
        <v>-60</v>
      </c>
      <c r="AP175" s="45">
        <f>(SUM(Брой_случаи!V162:V175)/Население!V$2)*100000</f>
        <v>70.509600896341226</v>
      </c>
      <c r="AQ175" s="46">
        <f>((SUM(Брой_случаи!V169:V175)-SUM(Брой_случаи!V162:V168))/SUM(Брой_случаи!V162:V168)*100)</f>
        <v>-2.7027027027027026</v>
      </c>
      <c r="AR175" s="45">
        <f>(SUM(Брой_случаи!W162:W175)/Население!W$2)*100000</f>
        <v>7.9410246568815595</v>
      </c>
      <c r="AS175" s="46">
        <f>((SUM(Брой_случаи!W169:W175)-SUM(Брой_случаи!W162:W168))/SUM(Брой_случаи!W162:W168)*100)</f>
        <v>-36.363636363636367</v>
      </c>
      <c r="AT175" s="45">
        <f>(SUM(Брой_случаи!X162:X175)/Население!X$2)*100000</f>
        <v>23.103725946161546</v>
      </c>
      <c r="AU175" s="46">
        <f>((SUM(Брой_случаи!X169:X175)-SUM(Брой_случаи!X162:X168))/SUM(Брой_случаи!X162:X168)*100)</f>
        <v>16.197183098591552</v>
      </c>
      <c r="AV175" s="45">
        <f>(SUM(Брой_случаи!Y162:Y175)/Население!Y$2)*100000</f>
        <v>22.974128578539609</v>
      </c>
      <c r="AW175" s="46">
        <f>((SUM(Брой_случаи!Y169:Y175)-SUM(Брой_случаи!Y162:Y168))/SUM(Брой_случаи!Y162:Y168)*100)</f>
        <v>5.7142857142857144</v>
      </c>
      <c r="AX175" s="45">
        <f>(SUM(Брой_случаи!Z162:Z175)/Население!Z$2)*100000</f>
        <v>23.441585372450728</v>
      </c>
      <c r="AY175" s="46">
        <f>((SUM(Брой_случаи!Z169:Z175)-SUM(Брой_случаи!Z162:Z168))/SUM(Брой_случаи!Z162:Z168)*100)</f>
        <v>666.66666666666674</v>
      </c>
      <c r="AZ175" s="45">
        <f>(SUM(Брой_случаи!AA162:AA175)/Население!AA$2)*100000</f>
        <v>22.190957628585505</v>
      </c>
      <c r="BA175" s="46">
        <f>((SUM(Брой_случаи!AA169:AA175)-SUM(Брой_случаи!AA162:AA168))/SUM(Брой_случаи!AA162:AA168)*100)</f>
        <v>38.095238095238095</v>
      </c>
      <c r="BB175" s="45">
        <f>(SUM(Брой_случаи!AB162:AB175)/Население!AB$2)*100000</f>
        <v>38.3137314091326</v>
      </c>
      <c r="BC175" s="46">
        <f>((SUM(Брой_случаи!AB169:AB175)-SUM(Брой_случаи!AB162:AB168))/SUM(Брой_случаи!AB162:AB168)*100)</f>
        <v>-16.666666666666664</v>
      </c>
      <c r="BD175" s="45">
        <f>(SUM(Брой_случаи!AC162:AC175)/Население!AC$2)*100000</f>
        <v>40.908509822303657</v>
      </c>
      <c r="BE175" s="46">
        <f>((SUM(Брой_случаи!AC169:AC175)-SUM(Брой_случаи!AC162:AC168))/SUM(Брой_случаи!AC162:AC168)*100)</f>
        <v>142.85714285714286</v>
      </c>
      <c r="BF175" s="45">
        <f>(SUM(Брой_случаи!AD162:AD175)/Население!AD$2)*100000</f>
        <v>20.894127207303814</v>
      </c>
      <c r="BG175" s="46">
        <f>((SUM(Брой_случаи!AD169:AD175)-SUM(Брой_случаи!AD162:AD168))/SUM(Брой_случаи!AD162:AD168)*100)</f>
        <v>12.418300653594772</v>
      </c>
      <c r="BH175" s="45">
        <f>(SUM(Брой_случаи!AE162:AE175)/Население!AE$2)*100000</f>
        <v>26.742498937636608</v>
      </c>
      <c r="BI175" s="46">
        <f>((SUM(Брой_случаи!AE169:AE175)-SUM(Брой_случаи!AE162:AE168))/SUM(Брой_случаи!AE162:AE168)*100)</f>
        <v>-0.10752688172043011</v>
      </c>
    </row>
    <row r="176" spans="1:61" x14ac:dyDescent="0.3">
      <c r="A176" s="74">
        <f t="shared" si="2"/>
        <v>44071</v>
      </c>
      <c r="B176" s="45">
        <f>(SUM(Брой_случаи!B163:B176)/Население!B$2)*100000</f>
        <v>84.243493429007515</v>
      </c>
      <c r="C176" s="46">
        <f>((SUM(Брой_случаи!B170:B176)-SUM(Брой_случаи!B163:B169))/SUM(Брой_случаи!B163:B169)*100)</f>
        <v>21.739130434782609</v>
      </c>
      <c r="D176" s="45">
        <f>(SUM(Брой_случаи!C163:C176)/Население!C$2)*100000</f>
        <v>10.017959024104186</v>
      </c>
      <c r="E176" s="46">
        <f>((SUM(Брой_случаи!C170:C176)-SUM(Брой_случаи!C163:C169))/SUM(Брой_случаи!C163:C169)*100)</f>
        <v>15.789473684210526</v>
      </c>
      <c r="F176" s="45">
        <f>(SUM(Брой_случаи!D163:D176)/Население!D$2)*100000</f>
        <v>30.645796311863542</v>
      </c>
      <c r="G176" s="46">
        <f>((SUM(Брой_случаи!D170:D176)-SUM(Брой_случаи!D163:D169))/SUM(Брой_случаи!D163:D169)*100)</f>
        <v>-34.482758620689658</v>
      </c>
      <c r="H176" s="45">
        <f>(SUM(Брой_случаи!E163:E176)/Население!E$2)*100000</f>
        <v>9.0296171442330841</v>
      </c>
      <c r="I176" s="46">
        <f>((SUM(Брой_случаи!E170:E176)-SUM(Брой_случаи!E163:E169))/SUM(Брой_случаи!E163:E169)*100)</f>
        <v>-60</v>
      </c>
      <c r="J176" s="45">
        <f>(SUM(Брой_случаи!F163:F176)/Население!F$2)*100000</f>
        <v>12.072191706404297</v>
      </c>
      <c r="K176" s="46">
        <f>((SUM(Брой_случаи!F170:F176)-SUM(Брой_случаи!F163:F169))/SUM(Брой_случаи!F163:F169)*100)</f>
        <v>-33.333333333333329</v>
      </c>
      <c r="L176" s="45">
        <f>(SUM(Брой_случаи!G163:G176)/Население!G$2)*100000</f>
        <v>5.0166175456198658</v>
      </c>
      <c r="M176" s="46">
        <f>((SUM(Брой_случаи!G170:G176)-SUM(Брой_случаи!G163:G169))/SUM(Брой_случаи!G163:G169)*100)</f>
        <v>66.666666666666657</v>
      </c>
      <c r="N176" s="45">
        <f>(SUM(Брой_случаи!H163:H176)/Население!H$2)*100000</f>
        <v>5.6286234263307007</v>
      </c>
      <c r="O176" s="46">
        <f>((SUM(Брой_случаи!H170:H176)-SUM(Брой_случаи!H163:H169))/SUM(Брой_случаи!H163:H169)*100)</f>
        <v>-80</v>
      </c>
      <c r="P176" s="45">
        <f>(SUM(Брой_случаи!I163:I176)/Население!I$2)*100000</f>
        <v>105.34954513442253</v>
      </c>
      <c r="Q176" s="46">
        <f>((SUM(Брой_случаи!I170:I176)-SUM(Брой_случаи!I163:I169))/SUM(Брой_случаи!I163:I169)*100)</f>
        <v>-5.376344086021505</v>
      </c>
      <c r="R176" s="45">
        <f>(SUM(Брой_случаи!J163:J176)/Население!J$2)*100000</f>
        <v>17.066572273773104</v>
      </c>
      <c r="S176" s="46">
        <f>((SUM(Брой_случаи!J170:J176)-SUM(Брой_случаи!J163:J169))/SUM(Брой_случаи!J163:J169)*100)</f>
        <v>-71.428571428571431</v>
      </c>
      <c r="T176" s="45">
        <f>(SUM(Брой_случаи!K163:K176)/Население!K$2)*100000</f>
        <v>29.080956250267285</v>
      </c>
      <c r="U176" s="46">
        <f>((SUM(Брой_случаи!K170:K176)-SUM(Брой_случаи!K163:K169))/SUM(Брой_случаи!K163:K169)*100)</f>
        <v>109.09090909090908</v>
      </c>
      <c r="V176" s="45">
        <f>(SUM(Брой_случаи!L163:L176)/Население!L$2)*100000</f>
        <v>7.3441809606188695</v>
      </c>
      <c r="W176" s="46">
        <f>((SUM(Брой_случаи!L170:L176)-SUM(Брой_случаи!L163:L169))/SUM(Брой_случаи!L163:L169)*100)</f>
        <v>100</v>
      </c>
      <c r="X176" s="45">
        <f>(SUM(Брой_случаи!M163:M176)/Население!M$2)*100000</f>
        <v>12.598325997433092</v>
      </c>
      <c r="Y176" s="46">
        <f>((SUM(Брой_случаи!M170:M176)-SUM(Брой_случаи!M163:M169))/SUM(Брой_случаи!M163:M169)*100)</f>
        <v>200</v>
      </c>
      <c r="Z176" s="45">
        <f>(SUM(Брой_случаи!N163:N176)/Население!N$2)*100000</f>
        <v>34.417824477007315</v>
      </c>
      <c r="AA176" s="46">
        <f>((SUM(Брой_случаи!N170:N176)-SUM(Брой_случаи!N163:N169))/SUM(Брой_случаи!N163:N169)*100)</f>
        <v>17.5</v>
      </c>
      <c r="AB176" s="45">
        <f>(SUM(Брой_случаи!O163:O176)/Население!O$2)*100000</f>
        <v>20.135917442738485</v>
      </c>
      <c r="AC176" s="46">
        <f>((SUM(Брой_случаи!O170:O176)-SUM(Брой_случаи!O163:O169))/SUM(Брой_случаи!O163:O169)*100)</f>
        <v>0</v>
      </c>
      <c r="AD176" s="45">
        <f>(SUM(Брой_случаи!P163:P176)/Население!P$2)*100000</f>
        <v>11.002729523285584</v>
      </c>
      <c r="AE176" s="46">
        <f>((SUM(Брой_случаи!P170:P176)-SUM(Брой_случаи!P163:P169))/SUM(Брой_случаи!P163:P169)*100)</f>
        <v>-14.285714285714285</v>
      </c>
      <c r="AF176" s="45">
        <f>(SUM(Брой_случаи!Q163:Q176)/Население!Q$2)*100000</f>
        <v>25.194923222970569</v>
      </c>
      <c r="AG176" s="46">
        <f>((SUM(Брой_случаи!Q170:Q176)-SUM(Брой_случаи!Q163:Q169))/SUM(Брой_случаи!Q163:Q169)*100)</f>
        <v>-23.157894736842106</v>
      </c>
      <c r="AH176" s="45">
        <f>(SUM(Брой_случаи!R163:R176)/Население!R$2)*100000</f>
        <v>8.1235501719484784</v>
      </c>
      <c r="AI176" s="46">
        <f>((SUM(Брой_случаи!R170:R176)-SUM(Брой_случаи!R163:R169))/SUM(Брой_случаи!R163:R169)*100)</f>
        <v>-71.428571428571431</v>
      </c>
      <c r="AJ176" s="45">
        <f>(SUM(Брой_случаи!S163:S176)/Население!S$2)*100000</f>
        <v>20.419812787443671</v>
      </c>
      <c r="AK176" s="46">
        <f>((SUM(Брой_случаи!S170:S176)-SUM(Брой_случаи!S163:S169))/SUM(Брой_случаи!S163:S169)*100)</f>
        <v>20</v>
      </c>
      <c r="AL176" s="45">
        <f>(SUM(Брой_случаи!T163:T176)/Население!T$2)*100000</f>
        <v>49.991668055324112</v>
      </c>
      <c r="AM176" s="46">
        <f>((SUM(Брой_случаи!T170:T176)-SUM(Брой_случаи!T163:T169))/SUM(Брой_случаи!T163:T169)*100)</f>
        <v>-20</v>
      </c>
      <c r="AN176" s="45">
        <f>(SUM(Брой_случаи!U163:U176)/Население!U$2)*100000</f>
        <v>7.603777991407731</v>
      </c>
      <c r="AO176" s="46">
        <f>((SUM(Брой_случаи!U170:U176)-SUM(Брой_случаи!U163:U169))/SUM(Брой_случаи!U163:U169)*100)</f>
        <v>-60</v>
      </c>
      <c r="AP176" s="45">
        <f>(SUM(Брой_случаи!V163:V176)/Население!V$2)*100000</f>
        <v>70.509600896341226</v>
      </c>
      <c r="AQ176" s="46">
        <f>((SUM(Брой_случаи!V170:V176)-SUM(Брой_случаи!V163:V169))/SUM(Брой_случаи!V163:V169)*100)</f>
        <v>-17.5</v>
      </c>
      <c r="AR176" s="45">
        <f>(SUM(Брой_случаи!W163:W176)/Население!W$2)*100000</f>
        <v>5.73518447441446</v>
      </c>
      <c r="AS176" s="46">
        <f>((SUM(Брой_случаи!W170:W176)-SUM(Брой_случаи!W163:W169))/SUM(Брой_случаи!W163:W169)*100)</f>
        <v>-55.555555555555557</v>
      </c>
      <c r="AT176" s="45">
        <f>(SUM(Брой_случаи!X163:X176)/Население!X$2)*100000</f>
        <v>23.329495255081692</v>
      </c>
      <c r="AU176" s="46">
        <f>((SUM(Брой_случаи!X170:X176)-SUM(Брой_случаи!X163:X169))/SUM(Брой_случаи!X163:X169)*100)</f>
        <v>29.629629629629626</v>
      </c>
      <c r="AV176" s="45">
        <f>(SUM(Брой_случаи!Y163:Y176)/Население!Y$2)*100000</f>
        <v>24.888639293417913</v>
      </c>
      <c r="AW176" s="46">
        <f>((SUM(Брой_случаи!Y170:Y176)-SUM(Брой_случаи!Y163:Y169))/SUM(Брой_случаи!Y163:Y169)*100)</f>
        <v>29.411764705882355</v>
      </c>
      <c r="AX176" s="45">
        <f>(SUM(Брой_случаи!Z163:Z176)/Население!Z$2)*100000</f>
        <v>21.638386497646824</v>
      </c>
      <c r="AY176" s="46">
        <f>((SUM(Брой_случаи!Z170:Z176)-SUM(Брой_случаи!Z163:Z169))/SUM(Брой_случаи!Z163:Z169)*100)</f>
        <v>2200</v>
      </c>
      <c r="AZ176" s="45">
        <f>(SUM(Брой_случаи!AA163:AA176)/Население!AA$2)*100000</f>
        <v>25.297691696587474</v>
      </c>
      <c r="BA176" s="46">
        <f>((SUM(Брой_случаи!AA170:AA176)-SUM(Брой_случаи!AA163:AA169))/SUM(Брой_случаи!AA163:AA169)*100)</f>
        <v>28.000000000000004</v>
      </c>
      <c r="BB176" s="45">
        <f>(SUM(Брой_случаи!AB163:AB176)/Население!AB$2)*100000</f>
        <v>34.830664917393271</v>
      </c>
      <c r="BC176" s="46">
        <f>((SUM(Брой_случаи!AB170:AB176)-SUM(Брой_случаи!AB163:AB169))/SUM(Брой_случаи!AB163:AB169)*100)</f>
        <v>6.8965517241379306</v>
      </c>
      <c r="BD176" s="45">
        <f>(SUM(Брой_случаи!AC163:AC176)/Население!AC$2)*100000</f>
        <v>40.05624920100567</v>
      </c>
      <c r="BE176" s="46">
        <f>((SUM(Брой_случаи!AC170:AC176)-SUM(Брой_случаи!AC163:AC169))/SUM(Брой_случаи!AC163:AC169)*100)</f>
        <v>161.53846153846155</v>
      </c>
      <c r="BF176" s="45">
        <f>(SUM(Брой_случаи!AD163:AD176)/Население!AD$2)*100000</f>
        <v>20.765547962951175</v>
      </c>
      <c r="BG176" s="46">
        <f>((SUM(Брой_случаи!AD170:AD176)-SUM(Брой_случаи!AD163:AD169))/SUM(Брой_случаи!AD163:AD169)*100)</f>
        <v>24.305555555555554</v>
      </c>
      <c r="BH176" s="45">
        <f>(SUM(Брой_случаи!AE163:AE176)/Население!AE$2)*100000</f>
        <v>26.469175925363825</v>
      </c>
      <c r="BI176" s="46">
        <f>((SUM(Брой_случаи!AE170:AE176)-SUM(Брой_случаи!AE163:AE169))/SUM(Брой_случаи!AE163:AE169)*100)</f>
        <v>5.3571428571428568</v>
      </c>
    </row>
    <row r="177" spans="1:61" x14ac:dyDescent="0.3">
      <c r="A177" s="74">
        <f t="shared" si="2"/>
        <v>44072</v>
      </c>
      <c r="B177" s="45">
        <f>(SUM(Брой_случаи!B164:B177)/Население!B$2)*100000</f>
        <v>83.913126788109452</v>
      </c>
      <c r="C177" s="46">
        <f>((SUM(Брой_случаи!B171:B177)-SUM(Брой_случаи!B164:B170))/SUM(Брой_случаи!B164:B170)*100)</f>
        <v>18.96551724137931</v>
      </c>
      <c r="D177" s="45">
        <f>(SUM(Брой_случаи!C164:C177)/Население!C$2)*100000</f>
        <v>9.7736185601016459</v>
      </c>
      <c r="E177" s="46">
        <f>((SUM(Брой_случаи!C171:C177)-SUM(Брой_случаи!C164:C170))/SUM(Брой_случаи!C164:C170)*100)</f>
        <v>22.222222222222221</v>
      </c>
      <c r="F177" s="45">
        <f>(SUM(Брой_случаи!D164:D177)/Население!D$2)*100000</f>
        <v>27.666343892654584</v>
      </c>
      <c r="G177" s="46">
        <f>((SUM(Брой_случаи!D171:D177)-SUM(Брой_случаи!D164:D170))/SUM(Брой_случаи!D164:D170)*100)</f>
        <v>-16.901408450704224</v>
      </c>
      <c r="H177" s="45">
        <f>(SUM(Брой_случаи!E164:E177)/Население!E$2)*100000</f>
        <v>8.5996353754600801</v>
      </c>
      <c r="I177" s="46">
        <f>((SUM(Брой_случаи!E171:E177)-SUM(Брой_случаи!E164:E170))/SUM(Брой_случаи!E164:E170)*100)</f>
        <v>-46.153846153846153</v>
      </c>
      <c r="J177" s="45">
        <f>(SUM(Брой_случаи!F164:F177)/Население!F$2)*100000</f>
        <v>12.072191706404297</v>
      </c>
      <c r="K177" s="46">
        <f>((SUM(Брой_случаи!F171:F177)-SUM(Брой_случаи!F164:F170))/SUM(Брой_случаи!F164:F170)*100)</f>
        <v>-33.333333333333329</v>
      </c>
      <c r="L177" s="45">
        <f>(SUM(Брой_случаи!G164:G177)/Население!G$2)*100000</f>
        <v>5.0166175456198658</v>
      </c>
      <c r="M177" s="46">
        <f>((SUM(Брой_случаи!G171:G177)-SUM(Брой_случаи!G164:G170))/SUM(Брой_случаи!G164:G170)*100)</f>
        <v>66.666666666666657</v>
      </c>
      <c r="N177" s="45">
        <f>(SUM(Брой_случаи!H164:H177)/Население!H$2)*100000</f>
        <v>4.6905195219422504</v>
      </c>
      <c r="O177" s="46">
        <f>((SUM(Брой_случаи!H171:H177)-SUM(Брой_случаи!H164:H170))/SUM(Брой_случаи!H164:H170)*100)</f>
        <v>-75</v>
      </c>
      <c r="P177" s="45">
        <f>(SUM(Брой_случаи!I164:I177)/Население!I$2)*100000</f>
        <v>92.544628046260669</v>
      </c>
      <c r="Q177" s="46">
        <f>((SUM(Брой_случаи!I171:I177)-SUM(Брой_случаи!I164:I170))/SUM(Брой_случаи!I164:I170)*100)</f>
        <v>-25.274725274725274</v>
      </c>
      <c r="R177" s="45">
        <f>(SUM(Брой_случаи!J164:J177)/Население!J$2)*100000</f>
        <v>17.066572273773104</v>
      </c>
      <c r="S177" s="46">
        <f>((SUM(Брой_случаи!J171:J177)-SUM(Брой_случаи!J164:J170))/SUM(Брой_случаи!J164:J170)*100)</f>
        <v>-50</v>
      </c>
      <c r="T177" s="45">
        <f>(SUM(Брой_случаи!K164:K177)/Население!K$2)*100000</f>
        <v>29.080956250267285</v>
      </c>
      <c r="U177" s="46">
        <f>((SUM(Брой_случаи!K171:K177)-SUM(Брой_случаи!K164:K170))/SUM(Брой_случаи!K164:K170)*100)</f>
        <v>83.333333333333343</v>
      </c>
      <c r="V177" s="45">
        <f>(SUM(Брой_случаи!L164:L177)/Население!L$2)*100000</f>
        <v>8.1602010673542988</v>
      </c>
      <c r="W177" s="46">
        <f>((SUM(Брой_случаи!L171:L177)-SUM(Брой_случаи!L164:L170))/SUM(Брой_случаи!L164:L170)*100)</f>
        <v>0</v>
      </c>
      <c r="X177" s="45">
        <f>(SUM(Брой_случаи!M164:M177)/Население!M$2)*100000</f>
        <v>15.747907496791363</v>
      </c>
      <c r="Y177" s="46">
        <f>((SUM(Брой_случаи!M171:M177)-SUM(Брой_случаи!M164:M170))/SUM(Брой_случаи!M164:M170)*100)</f>
        <v>133.33333333333331</v>
      </c>
      <c r="Z177" s="45">
        <f>(SUM(Брой_случаи!N164:N177)/Население!N$2)*100000</f>
        <v>34.417824477007315</v>
      </c>
      <c r="AA177" s="46">
        <f>((SUM(Брой_случаи!N171:N177)-SUM(Брой_случаи!N164:N170))/SUM(Брой_случаи!N164:N170)*100)</f>
        <v>28.947368421052634</v>
      </c>
      <c r="AB177" s="45">
        <f>(SUM(Брой_случаи!O164:O177)/Население!O$2)*100000</f>
        <v>20.135917442738485</v>
      </c>
      <c r="AC177" s="46">
        <f>((SUM(Брой_случаи!O171:O177)-SUM(Брой_случаи!O164:O170))/SUM(Брой_случаи!O164:O170)*100)</f>
        <v>-15.384615384615385</v>
      </c>
      <c r="AD177" s="45">
        <f>(SUM(Брой_случаи!P164:P177)/Население!P$2)*100000</f>
        <v>12.272275237510845</v>
      </c>
      <c r="AE177" s="46">
        <f>((SUM(Брой_случаи!P171:P177)-SUM(Брой_случаи!P164:P170))/SUM(Брой_случаи!P164:P170)*100)</f>
        <v>-18.75</v>
      </c>
      <c r="AF177" s="45">
        <f>(SUM(Брой_случаи!Q164:Q177)/Население!Q$2)*100000</f>
        <v>26.9945605960399</v>
      </c>
      <c r="AG177" s="46">
        <f>((SUM(Брой_случаи!Q171:Q177)-SUM(Брой_случаи!Q164:Q170))/SUM(Брой_случаи!Q164:Q170)*100)</f>
        <v>11.76470588235294</v>
      </c>
      <c r="AH177" s="45">
        <f>(SUM(Брой_случаи!R164:R177)/Население!R$2)*100000</f>
        <v>8.1235501719484784</v>
      </c>
      <c r="AI177" s="46">
        <f>((SUM(Брой_случаи!R171:R177)-SUM(Брой_случаи!R164:R170))/SUM(Брой_случаи!R164:R170)*100)</f>
        <v>-71.428571428571431</v>
      </c>
      <c r="AJ177" s="45">
        <f>(SUM(Брой_случаи!S164:S177)/Население!S$2)*100000</f>
        <v>19.955726133183589</v>
      </c>
      <c r="AK177" s="46">
        <f>((SUM(Брой_случаи!S171:S177)-SUM(Брой_случаи!S164:S170))/SUM(Брой_случаи!S164:S170)*100)</f>
        <v>-13.043478260869565</v>
      </c>
      <c r="AL177" s="45">
        <f>(SUM(Брой_случаи!T164:T177)/Население!T$2)*100000</f>
        <v>48.140124794015811</v>
      </c>
      <c r="AM177" s="46">
        <f>((SUM(Брой_случаи!T171:T177)-SUM(Брой_случаи!T164:T170))/SUM(Брой_случаи!T164:T170)*100)</f>
        <v>-32.258064516129032</v>
      </c>
      <c r="AN177" s="45">
        <f>(SUM(Брой_случаи!U164:U177)/Население!U$2)*100000</f>
        <v>7.603777991407731</v>
      </c>
      <c r="AO177" s="46">
        <f>((SUM(Брой_случаи!U171:U177)-SUM(Брой_случаи!U164:U170))/SUM(Брой_случаи!U164:U170)*100)</f>
        <v>-72.727272727272734</v>
      </c>
      <c r="AP177" s="45">
        <f>(SUM(Брой_случаи!V164:V177)/Население!V$2)*100000</f>
        <v>63.748406289842755</v>
      </c>
      <c r="AQ177" s="46">
        <f>((SUM(Брой_случаи!V171:V177)-SUM(Брой_случаи!V164:V170))/SUM(Брой_случаи!V164:V170)*100)</f>
        <v>12.903225806451612</v>
      </c>
      <c r="AR177" s="45">
        <f>(SUM(Брой_случаи!W164:W177)/Население!W$2)*100000</f>
        <v>6.1763525109078801</v>
      </c>
      <c r="AS177" s="46">
        <f>((SUM(Брой_случаи!W171:W177)-SUM(Брой_случаи!W164:W170))/SUM(Брой_случаи!W164:W170)*100)</f>
        <v>-44.444444444444443</v>
      </c>
      <c r="AT177" s="45">
        <f>(SUM(Брой_случаи!X164:X177)/Население!X$2)*100000</f>
        <v>24.307828927068986</v>
      </c>
      <c r="AU177" s="46">
        <f>((SUM(Брой_случаи!X171:X177)-SUM(Брой_случаи!X164:X170))/SUM(Брой_случаи!X164:X170)*100)</f>
        <v>5.7324840764331215</v>
      </c>
      <c r="AV177" s="45">
        <f>(SUM(Брой_случаи!Y164:Y177)/Население!Y$2)*100000</f>
        <v>25.207724412564296</v>
      </c>
      <c r="AW177" s="46">
        <f>((SUM(Брой_случаи!Y171:Y177)-SUM(Брой_случаи!Y164:Y170))/SUM(Брой_случаи!Y164:Y170)*100)</f>
        <v>46.875</v>
      </c>
      <c r="AX177" s="45">
        <f>(SUM(Брой_случаи!Z164:Z177)/Население!Z$2)*100000</f>
        <v>23.441585372450728</v>
      </c>
      <c r="AY177" s="46">
        <f>((SUM(Брой_случаи!Z171:Z177)-SUM(Брой_случаи!Z164:Z170))/SUM(Брой_случаи!Z164:Z170)*100)</f>
        <v>450</v>
      </c>
      <c r="AZ177" s="45">
        <f>(SUM(Брой_случаи!AA164:AA177)/Население!AA$2)*100000</f>
        <v>29.735883222304576</v>
      </c>
      <c r="BA177" s="46">
        <f>((SUM(Брой_случаи!AA171:AA177)-SUM(Брой_случаи!AA164:AA170))/SUM(Брой_случаи!AA164:AA170)*100)</f>
        <v>9.375</v>
      </c>
      <c r="BB177" s="45">
        <f>(SUM(Брой_случаи!AB164:AB177)/Население!AB$2)*100000</f>
        <v>26.703509770001514</v>
      </c>
      <c r="BC177" s="46">
        <f>((SUM(Брой_случаи!AB171:AB177)-SUM(Брой_случаи!AB164:AB170))/SUM(Брой_случаи!AB164:AB170)*100)</f>
        <v>0</v>
      </c>
      <c r="BD177" s="45">
        <f>(SUM(Брой_случаи!AC164:AC177)/Население!AC$2)*100000</f>
        <v>40.05624920100567</v>
      </c>
      <c r="BE177" s="46">
        <f>((SUM(Брой_случаи!AC171:AC177)-SUM(Брой_случаи!AC164:AC170))/SUM(Брой_случаи!AC164:AC170)*100)</f>
        <v>93.75</v>
      </c>
      <c r="BF177" s="45">
        <f>(SUM(Брой_случаи!AD164:AD177)/Население!AD$2)*100000</f>
        <v>21.665602673419649</v>
      </c>
      <c r="BG177" s="46">
        <f>((SUM(Брой_случаи!AD171:AD177)-SUM(Брой_случаи!AD164:AD170))/SUM(Брой_случаи!AD164:AD170)*100)</f>
        <v>3.0120481927710845</v>
      </c>
      <c r="BH177" s="45">
        <f>(SUM(Брой_случаи!AE164:AE177)/Население!AE$2)*100000</f>
        <v>26.224623756488182</v>
      </c>
      <c r="BI177" s="46">
        <f>((SUM(Брой_случаи!AE171:AE177)-SUM(Брой_случаи!AE164:AE170))/SUM(Брой_случаи!AE164:AE170)*100)</f>
        <v>4.6015712682379348</v>
      </c>
    </row>
    <row r="178" spans="1:61" x14ac:dyDescent="0.3">
      <c r="A178" s="74">
        <f t="shared" si="2"/>
        <v>44073</v>
      </c>
      <c r="B178" s="45">
        <f>(SUM(Брой_случаи!B165:B178)/Население!B$2)*100000</f>
        <v>87.54715983798819</v>
      </c>
      <c r="C178" s="46">
        <f>((SUM(Брой_случаи!B172:B178)-SUM(Брой_случаи!B165:B171))/SUM(Брой_случаи!B165:B171)*100)</f>
        <v>24.576271186440678</v>
      </c>
      <c r="D178" s="45">
        <f>(SUM(Брой_случаи!C165:C178)/Население!C$2)*100000</f>
        <v>10.75098041611181</v>
      </c>
      <c r="E178" s="46">
        <f>((SUM(Брой_случаи!C172:C178)-SUM(Брой_случаи!C165:C171))/SUM(Брой_случаи!C165:C171)*100)</f>
        <v>58.82352941176471</v>
      </c>
      <c r="F178" s="45">
        <f>(SUM(Брой_случаи!D165:D178)/Население!D$2)*100000</f>
        <v>28.091979952541578</v>
      </c>
      <c r="G178" s="46">
        <f>((SUM(Брой_случаи!D172:D178)-SUM(Брой_случаи!D165:D171))/SUM(Брой_случаи!D165:D171)*100)</f>
        <v>-8.695652173913043</v>
      </c>
      <c r="H178" s="45">
        <f>(SUM(Брой_случаи!E165:E178)/Население!E$2)*100000</f>
        <v>7.7396718379140719</v>
      </c>
      <c r="I178" s="46">
        <f>((SUM(Брой_случаи!E172:E178)-SUM(Брой_случаи!E165:E171))/SUM(Брой_случаи!E165:E171)*100)</f>
        <v>-20</v>
      </c>
      <c r="J178" s="45">
        <f>(SUM(Брой_случаи!F165:F178)/Население!F$2)*100000</f>
        <v>12.072191706404297</v>
      </c>
      <c r="K178" s="46">
        <f>((SUM(Брой_случаи!F172:F178)-SUM(Брой_случаи!F165:F171))/SUM(Брой_случаи!F165:F171)*100)</f>
        <v>-75</v>
      </c>
      <c r="L178" s="45">
        <f>(SUM(Брой_случаи!G165:G178)/Население!G$2)*100000</f>
        <v>5.0166175456198658</v>
      </c>
      <c r="M178" s="46">
        <f>((SUM(Брой_случаи!G172:G178)-SUM(Брой_случаи!G165:G171))/SUM(Брой_случаи!G165:G171)*100)</f>
        <v>-40</v>
      </c>
      <c r="N178" s="45">
        <f>(SUM(Брой_случаи!H165:H178)/Население!H$2)*100000</f>
        <v>2.8143117131653503</v>
      </c>
      <c r="O178" s="46">
        <f>((SUM(Брой_случаи!H172:H178)-SUM(Брой_случаи!H165:H171))/SUM(Брой_случаи!H165:H171)*100)</f>
        <v>-50</v>
      </c>
      <c r="P178" s="45">
        <f>(SUM(Брой_случаи!I165:I178)/Население!I$2)*100000</f>
        <v>93.126669732086214</v>
      </c>
      <c r="Q178" s="46">
        <f>((SUM(Брой_случаи!I172:I178)-SUM(Брой_случаи!I165:I171))/SUM(Брой_случаи!I165:I171)*100)</f>
        <v>-35.051546391752574</v>
      </c>
      <c r="R178" s="45">
        <f>(SUM(Брой_случаи!J165:J178)/Население!J$2)*100000</f>
        <v>17.066572273773104</v>
      </c>
      <c r="S178" s="46">
        <f>((SUM(Брой_случаи!J172:J178)-SUM(Брой_случаи!J165:J171))/SUM(Брой_случаи!J165:J171)*100)</f>
        <v>-50</v>
      </c>
      <c r="T178" s="45">
        <f>(SUM(Брой_случаи!K165:K178)/Население!K$2)*100000</f>
        <v>29.080956250267285</v>
      </c>
      <c r="U178" s="46">
        <f>((SUM(Брой_случаи!K172:K178)-SUM(Брой_случаи!K165:K171))/SUM(Брой_случаи!K165:K171)*100)</f>
        <v>61.53846153846154</v>
      </c>
      <c r="V178" s="45">
        <f>(SUM(Брой_случаи!L165:L178)/Население!L$2)*100000</f>
        <v>8.1602010673542988</v>
      </c>
      <c r="W178" s="46">
        <f>((SUM(Брой_случаи!L172:L178)-SUM(Брой_случаи!L165:L171))/SUM(Брой_случаи!L165:L171)*100)</f>
        <v>-33.333333333333329</v>
      </c>
      <c r="X178" s="45">
        <f>(SUM(Брой_случаи!M165:M178)/Население!M$2)*100000</f>
        <v>18.897488996149637</v>
      </c>
      <c r="Y178" s="46">
        <f>((SUM(Брой_случаи!M172:M178)-SUM(Брой_случаи!M165:M171))/SUM(Брой_случаи!M165:M171)*100)</f>
        <v>100</v>
      </c>
      <c r="Z178" s="45">
        <f>(SUM(Брой_случаи!N165:N178)/Население!N$2)*100000</f>
        <v>37.187074722283761</v>
      </c>
      <c r="AA178" s="46">
        <f>((SUM(Брой_случаи!N172:N178)-SUM(Брой_случаи!N165:N171))/SUM(Брой_случаи!N165:N171)*100)</f>
        <v>23.809523809523807</v>
      </c>
      <c r="AB178" s="45">
        <f>(SUM(Брой_случаи!O165:O178)/Население!O$2)*100000</f>
        <v>18.457924322510276</v>
      </c>
      <c r="AC178" s="46">
        <f>((SUM(Брой_случаи!O172:O178)-SUM(Брой_случаи!O165:O171))/SUM(Брой_случаи!O165:O171)*100)</f>
        <v>-16.666666666666664</v>
      </c>
      <c r="AD178" s="45">
        <f>(SUM(Брой_случаи!P165:P178)/Население!P$2)*100000</f>
        <v>8.8868199995768187</v>
      </c>
      <c r="AE178" s="46">
        <f>((SUM(Брой_случаи!P172:P178)-SUM(Брой_случаи!P165:P171))/SUM(Брой_случаи!P165:P171)*100)</f>
        <v>62.5</v>
      </c>
      <c r="AF178" s="45">
        <f>(SUM(Брой_случаи!Q165:Q178)/Население!Q$2)*100000</f>
        <v>25.944772128416126</v>
      </c>
      <c r="AG178" s="46">
        <f>((SUM(Брой_случаи!Q172:Q178)-SUM(Брой_случаи!Q165:Q171))/SUM(Брой_случаи!Q165:Q171)*100)</f>
        <v>13.580246913580247</v>
      </c>
      <c r="AH178" s="45">
        <f>(SUM(Брой_случаи!R165:R178)/Население!R$2)*100000</f>
        <v>10.831400229264638</v>
      </c>
      <c r="AI178" s="46">
        <f>((SUM(Брой_случаи!R172:R178)-SUM(Брой_случаи!R165:R171))/SUM(Брой_случаи!R165:R171)*100)</f>
        <v>-28.571428571428569</v>
      </c>
      <c r="AJ178" s="45">
        <f>(SUM(Брой_случаи!S165:S178)/Население!S$2)*100000</f>
        <v>19.955726133183589</v>
      </c>
      <c r="AK178" s="46">
        <f>((SUM(Брой_случаи!S172:S178)-SUM(Брой_случаи!S165:S171))/SUM(Брой_случаи!S165:S171)*100)</f>
        <v>-20.833333333333336</v>
      </c>
      <c r="AL178" s="45">
        <f>(SUM(Брой_случаи!T165:T178)/Население!T$2)*100000</f>
        <v>42.585495010090909</v>
      </c>
      <c r="AM178" s="46">
        <f>((SUM(Брой_случаи!T172:T178)-SUM(Брой_случаи!T165:T171))/SUM(Брой_случаи!T165:T171)*100)</f>
        <v>-16</v>
      </c>
      <c r="AN178" s="45">
        <f>(SUM(Брой_случаи!U165:U178)/Население!U$2)*100000</f>
        <v>7.603777991407731</v>
      </c>
      <c r="AO178" s="46">
        <f>((SUM(Брой_случаи!U172:U178)-SUM(Брой_случаи!U165:U171))/SUM(Брой_случаи!U165:U171)*100)</f>
        <v>-72.727272727272734</v>
      </c>
      <c r="AP178" s="45">
        <f>(SUM(Брой_случаи!V165:V178)/Население!V$2)*100000</f>
        <v>61.816636402271762</v>
      </c>
      <c r="AQ178" s="46">
        <f>((SUM(Брой_случаи!V172:V178)-SUM(Брой_случаи!V165:V171))/SUM(Брой_случаи!V165:V171)*100)</f>
        <v>-11.76470588235294</v>
      </c>
      <c r="AR178" s="45">
        <f>(SUM(Брой_случаи!W165:W178)/Население!W$2)*100000</f>
        <v>5.73518447441446</v>
      </c>
      <c r="AS178" s="46">
        <f>((SUM(Брой_случаи!W172:W178)-SUM(Брой_случаи!W165:W171))/SUM(Брой_случаи!W165:W171)*100)</f>
        <v>-14.285714285714285</v>
      </c>
      <c r="AT178" s="45">
        <f>(SUM(Брой_случаи!X165:X178)/Население!X$2)*100000</f>
        <v>24.759367544909278</v>
      </c>
      <c r="AU178" s="46">
        <f>((SUM(Брой_случаи!X172:X178)-SUM(Брой_случаи!X165:X171))/SUM(Брой_случаи!X165:X171)*100)</f>
        <v>-0.60606060606060608</v>
      </c>
      <c r="AV178" s="45">
        <f>(SUM(Брой_случаи!Y165:Y178)/Население!Y$2)*100000</f>
        <v>25.207724412564296</v>
      </c>
      <c r="AW178" s="46">
        <f>((SUM(Брой_случаи!Y172:Y178)-SUM(Брой_случаи!Y165:Y171))/SUM(Брой_случаи!Y165:Y171)*100)</f>
        <v>46.875</v>
      </c>
      <c r="AX178" s="45">
        <f>(SUM(Брой_случаи!Z165:Z178)/Население!Z$2)*100000</f>
        <v>23.441585372450728</v>
      </c>
      <c r="AY178" s="46">
        <f>((SUM(Брой_случаи!Z172:Z178)-SUM(Брой_случаи!Z165:Z171))/SUM(Брой_случаи!Z165:Z171)*100)</f>
        <v>320</v>
      </c>
      <c r="AZ178" s="45">
        <f>(SUM(Брой_случаи!AA165:AA178)/Население!AA$2)*100000</f>
        <v>29.292064069732863</v>
      </c>
      <c r="BA178" s="46">
        <f>((SUM(Брой_случаи!AA172:AA178)-SUM(Брой_случаи!AA165:AA171))/SUM(Брой_случаи!AA165:AA171)*100)</f>
        <v>0</v>
      </c>
      <c r="BB178" s="45">
        <f>(SUM(Брой_случаи!AB165:AB178)/Население!AB$2)*100000</f>
        <v>27.864531933914616</v>
      </c>
      <c r="BC178" s="46">
        <f>((SUM(Брой_случаи!AB172:AB178)-SUM(Брой_случаи!AB165:AB171))/SUM(Брой_случаи!AB165:AB171)*100)</f>
        <v>0</v>
      </c>
      <c r="BD178" s="45">
        <f>(SUM(Брой_случаи!AC165:AC178)/Население!AC$2)*100000</f>
        <v>40.05624920100567</v>
      </c>
      <c r="BE178" s="46">
        <f>((SUM(Брой_случаи!AC172:AC178)-SUM(Брой_случаи!AC165:AC171))/SUM(Брой_случаи!AC165:AC171)*100)</f>
        <v>93.75</v>
      </c>
      <c r="BF178" s="45">
        <f>(SUM(Брой_случаи!AD165:AD178)/Население!AD$2)*100000</f>
        <v>21.987050784301246</v>
      </c>
      <c r="BG178" s="46">
        <f>((SUM(Брой_случаи!AD172:AD178)-SUM(Брой_случаи!AD165:AD171))/SUM(Брой_случаи!AD165:AD171)*100)</f>
        <v>-1.1627906976744187</v>
      </c>
      <c r="BH178" s="45">
        <f>(SUM(Брой_случаи!AE165:AE178)/Население!AE$2)*100000</f>
        <v>26.354092551775292</v>
      </c>
      <c r="BI178" s="46">
        <f>((SUM(Брой_случаи!AE172:AE178)-SUM(Брой_случаи!AE165:AE171))/SUM(Брой_случаи!AE165:AE171)*100)</f>
        <v>4.2363433667781498</v>
      </c>
    </row>
    <row r="179" spans="1:61" x14ac:dyDescent="0.3">
      <c r="A179" s="74">
        <f t="shared" si="2"/>
        <v>44074</v>
      </c>
      <c r="B179" s="45">
        <f>(SUM(Брой_случаи!B166:B179)/Население!B$2)*100000</f>
        <v>86.886426556192063</v>
      </c>
      <c r="C179" s="46">
        <f>((SUM(Брой_случаи!B173:B179)-SUM(Брой_случаи!B166:B172))/SUM(Брой_случаи!B166:B172)*100)</f>
        <v>3.8759689922480618</v>
      </c>
      <c r="D179" s="45">
        <f>(SUM(Брой_случаи!C166:C179)/Население!C$2)*100000</f>
        <v>10.75098041611181</v>
      </c>
      <c r="E179" s="46">
        <f>((SUM(Брой_случаи!C173:C179)-SUM(Брой_случаи!C166:C172))/SUM(Брой_случаи!C166:C172)*100)</f>
        <v>31.578947368421051</v>
      </c>
      <c r="F179" s="45">
        <f>(SUM(Брой_случаи!D166:D179)/Население!D$2)*100000</f>
        <v>28.304797982485077</v>
      </c>
      <c r="G179" s="46">
        <f>((SUM(Брой_случаи!D173:D179)-SUM(Брой_случаи!D166:D172))/SUM(Брой_случаи!D166:D172)*100)</f>
        <v>-10</v>
      </c>
      <c r="H179" s="45">
        <f>(SUM(Брой_случаи!E166:E179)/Население!E$2)*100000</f>
        <v>7.3096900691410687</v>
      </c>
      <c r="I179" s="46">
        <f>((SUM(Брой_случаи!E173:E179)-SUM(Брой_случаи!E166:E172))/SUM(Брой_случаи!E166:E172)*100)</f>
        <v>-11.111111111111111</v>
      </c>
      <c r="J179" s="45">
        <f>(SUM(Брой_случаи!F166:F179)/Население!F$2)*100000</f>
        <v>12.072191706404297</v>
      </c>
      <c r="K179" s="46">
        <f>((SUM(Брой_случаи!F173:F179)-SUM(Брой_случаи!F166:F172))/SUM(Брой_случаи!F166:F172)*100)</f>
        <v>-88.888888888888886</v>
      </c>
      <c r="L179" s="45">
        <f>(SUM(Брой_случаи!G166:G179)/Население!G$2)*100000</f>
        <v>5.0166175456198658</v>
      </c>
      <c r="M179" s="46">
        <f>((SUM(Брой_случаи!G173:G179)-SUM(Брой_случаи!G166:G172))/SUM(Брой_случаи!G166:G172)*100)</f>
        <v>-40</v>
      </c>
      <c r="N179" s="45">
        <f>(SUM(Брой_случаи!H166:H179)/Население!H$2)*100000</f>
        <v>2.8143117131653503</v>
      </c>
      <c r="O179" s="46">
        <f>((SUM(Брой_случаи!H173:H179)-SUM(Брой_случаи!H166:H172))/SUM(Брой_случаи!H166:H172)*100)</f>
        <v>-50</v>
      </c>
      <c r="P179" s="45">
        <f>(SUM(Брой_случаи!I166:I179)/Население!I$2)*100000</f>
        <v>89.052377931307447</v>
      </c>
      <c r="Q179" s="46">
        <f>((SUM(Брой_случаи!I173:I179)-SUM(Брой_случаи!I166:I172))/SUM(Брой_случаи!I166:I172)*100)</f>
        <v>-45.454545454545453</v>
      </c>
      <c r="R179" s="45">
        <f>(SUM(Брой_случаи!J166:J179)/Население!J$2)*100000</f>
        <v>16.434477004374099</v>
      </c>
      <c r="S179" s="46">
        <f>((SUM(Брой_случаи!J173:J179)-SUM(Брой_случаи!J166:J172))/SUM(Брой_случаи!J166:J172)*100)</f>
        <v>-47.058823529411761</v>
      </c>
      <c r="T179" s="45">
        <f>(SUM(Брой_случаи!K166:K179)/Население!K$2)*100000</f>
        <v>30.791600735577131</v>
      </c>
      <c r="U179" s="46">
        <f>((SUM(Брой_случаи!K173:K179)-SUM(Брой_случаи!K166:K172))/SUM(Брой_случаи!K166:K172)*100)</f>
        <v>57.142857142857139</v>
      </c>
      <c r="V179" s="45">
        <f>(SUM(Брой_случаи!L166:L179)/Население!L$2)*100000</f>
        <v>8.1602010673542988</v>
      </c>
      <c r="W179" s="46">
        <f>((SUM(Брой_случаи!L173:L179)-SUM(Брой_случаи!L166:L172))/SUM(Брой_случаи!L166:L172)*100)</f>
        <v>-33.333333333333329</v>
      </c>
      <c r="X179" s="45">
        <f>(SUM(Брой_случаи!M166:M179)/Население!M$2)*100000</f>
        <v>18.897488996149637</v>
      </c>
      <c r="Y179" s="46">
        <f>((SUM(Брой_случаи!M173:M179)-SUM(Брой_случаи!M166:M172))/SUM(Брой_случаи!M166:M172)*100)</f>
        <v>100</v>
      </c>
      <c r="Z179" s="45">
        <f>(SUM(Брой_случаи!N166:N179)/Население!N$2)*100000</f>
        <v>37.978289078077033</v>
      </c>
      <c r="AA179" s="46">
        <f>((SUM(Брой_случаи!N173:N179)-SUM(Брой_случаи!N166:N172))/SUM(Брой_случаи!N166:N172)*100)</f>
        <v>40</v>
      </c>
      <c r="AB179" s="45">
        <f>(SUM(Брой_случаи!O166:O179)/Население!O$2)*100000</f>
        <v>18.457924322510276</v>
      </c>
      <c r="AC179" s="46">
        <f>((SUM(Брой_случаи!O173:O179)-SUM(Брой_случаи!O166:O172))/SUM(Брой_случаи!O166:O172)*100)</f>
        <v>-70.588235294117652</v>
      </c>
      <c r="AD179" s="45">
        <f>(SUM(Брой_случаи!P166:P179)/Население!P$2)*100000</f>
        <v>8.8868199995768187</v>
      </c>
      <c r="AE179" s="46">
        <f>((SUM(Брой_случаи!P173:P179)-SUM(Брой_случаи!P166:P172))/SUM(Брой_случаи!P166:P172)*100)</f>
        <v>62.5</v>
      </c>
      <c r="AF179" s="45">
        <f>(SUM(Брой_случаи!Q166:Q179)/Население!Q$2)*100000</f>
        <v>25.494862785148793</v>
      </c>
      <c r="AG179" s="46">
        <f>((SUM(Брой_случаи!Q173:Q179)-SUM(Брой_случаи!Q166:Q172))/SUM(Брой_случаи!Q166:Q172)*100)</f>
        <v>4.8192771084337354</v>
      </c>
      <c r="AH179" s="45">
        <f>(SUM(Брой_случаи!R166:R179)/Население!R$2)*100000</f>
        <v>11.734016915036692</v>
      </c>
      <c r="AI179" s="46">
        <f>((SUM(Брой_случаи!R173:R179)-SUM(Брой_случаи!R166:R172))/SUM(Брой_случаи!R166:R172)*100)</f>
        <v>-14.285714285714285</v>
      </c>
      <c r="AJ179" s="45">
        <f>(SUM(Брой_случаи!S166:S179)/Население!S$2)*100000</f>
        <v>19.955726133183589</v>
      </c>
      <c r="AK179" s="46">
        <f>((SUM(Брой_случаи!S173:S179)-SUM(Брой_случаи!S166:S172))/SUM(Брой_случаи!S166:S172)*100)</f>
        <v>-20.833333333333336</v>
      </c>
      <c r="AL179" s="45">
        <f>(SUM(Брой_случаи!T166:T179)/Население!T$2)*100000</f>
        <v>41.659723379436763</v>
      </c>
      <c r="AM179" s="46">
        <f>((SUM(Брой_случаи!T173:T179)-SUM(Брой_случаи!T166:T172))/SUM(Брой_случаи!T166:T172)*100)</f>
        <v>-20</v>
      </c>
      <c r="AN179" s="45">
        <f>(SUM(Брой_случаи!U166:U179)/Население!U$2)*100000</f>
        <v>7.603777991407731</v>
      </c>
      <c r="AO179" s="46">
        <f>((SUM(Брой_случаи!U173:U179)-SUM(Брой_случаи!U166:U172))/SUM(Брой_случаи!U166:U172)*100)</f>
        <v>-72.727272727272734</v>
      </c>
      <c r="AP179" s="45">
        <f>(SUM(Брой_случаи!V166:V179)/Население!V$2)*100000</f>
        <v>65.680176177413742</v>
      </c>
      <c r="AQ179" s="46">
        <f>((SUM(Брой_случаи!V173:V179)-SUM(Брой_случаи!V166:V172))/SUM(Брой_случаи!V166:V172)*100)</f>
        <v>6.0606060606060606</v>
      </c>
      <c r="AR179" s="45">
        <f>(SUM(Брой_случаи!W166:W179)/Население!W$2)*100000</f>
        <v>5.73518447441446</v>
      </c>
      <c r="AS179" s="46">
        <f>((SUM(Брой_случаи!W173:W179)-SUM(Брой_случаи!W166:W172))/SUM(Брой_случаи!W166:W172)*100)</f>
        <v>-14.285714285714285</v>
      </c>
      <c r="AT179" s="45">
        <f>(SUM(Брой_случаи!X166:X179)/Население!X$2)*100000</f>
        <v>24.759367544909278</v>
      </c>
      <c r="AU179" s="46">
        <f>((SUM(Брой_случаи!X173:X179)-SUM(Брой_случаи!X166:X172))/SUM(Брой_случаи!X166:X172)*100)</f>
        <v>-4.1666666666666661</v>
      </c>
      <c r="AV179" s="45">
        <f>(SUM(Брой_случаи!Y166:Y179)/Население!Y$2)*100000</f>
        <v>25.207724412564296</v>
      </c>
      <c r="AW179" s="46">
        <f>((SUM(Брой_случаи!Y173:Y179)-SUM(Брой_случаи!Y166:Y172))/SUM(Брой_случаи!Y166:Y172)*100)</f>
        <v>46.875</v>
      </c>
      <c r="AX179" s="45">
        <f>(SUM(Брой_случаи!Z166:Z179)/Население!Z$2)*100000</f>
        <v>23.441585372450728</v>
      </c>
      <c r="AY179" s="46">
        <f>((SUM(Брой_случаи!Z173:Z179)-SUM(Брой_случаи!Z166:Z172))/SUM(Брой_случаи!Z166:Z172)*100)</f>
        <v>233.33333333333334</v>
      </c>
      <c r="AZ179" s="45">
        <f>(SUM(Брой_случаи!AA166:AA179)/Население!AA$2)*100000</f>
        <v>29.292064069732863</v>
      </c>
      <c r="BA179" s="46">
        <f>((SUM(Брой_случаи!AA173:AA179)-SUM(Брой_случаи!AA166:AA172))/SUM(Брой_случаи!AA166:AA172)*100)</f>
        <v>0</v>
      </c>
      <c r="BB179" s="45">
        <f>(SUM(Брой_случаи!AB166:AB179)/Население!AB$2)*100000</f>
        <v>27.284020851958061</v>
      </c>
      <c r="BC179" s="46">
        <f>((SUM(Брой_случаи!AB173:AB179)-SUM(Брой_случаи!AB166:AB172))/SUM(Брой_случаи!AB166:AB172)*100)</f>
        <v>-32.142857142857146</v>
      </c>
      <c r="BD179" s="45">
        <f>(SUM(Брой_случаи!AC166:AC179)/Население!AC$2)*100000</f>
        <v>40.05624920100567</v>
      </c>
      <c r="BE179" s="46">
        <f>((SUM(Брой_случаи!AC173:AC179)-SUM(Брой_случаи!AC166:AC172))/SUM(Брой_случаи!AC166:AC172)*100)</f>
        <v>93.75</v>
      </c>
      <c r="BF179" s="45">
        <f>(SUM(Брой_случаи!AD166:AD179)/Население!AD$2)*100000</f>
        <v>21.987050784301246</v>
      </c>
      <c r="BG179" s="46">
        <f>((SUM(Брой_случаи!AD173:AD179)-SUM(Брой_случаи!AD166:AD172))/SUM(Брой_случаи!AD166:AD172)*100)</f>
        <v>-4.5714285714285712</v>
      </c>
      <c r="BH179" s="45">
        <f>(SUM(Брой_случаи!AE166:AE179)/Население!AE$2)*100000</f>
        <v>26.267780021583885</v>
      </c>
      <c r="BI179" s="46">
        <f>((SUM(Брой_случаи!AE173:AE179)-SUM(Брой_случаи!AE166:AE172))/SUM(Брой_случаи!AE166:AE172)*100)</f>
        <v>-2.5945945945945943</v>
      </c>
    </row>
    <row r="180" spans="1:61" x14ac:dyDescent="0.3">
      <c r="A180" s="74">
        <f t="shared" si="2"/>
        <v>44075</v>
      </c>
      <c r="B180" s="45">
        <f>(SUM(Брой_случаи!B167:B180)/Население!B$2)*100000</f>
        <v>84.243493429007515</v>
      </c>
      <c r="C180" s="46">
        <f>((SUM(Брой_случаи!B174:B180)-SUM(Брой_случаи!B167:B173))/SUM(Брой_случаи!B167:B173)*100)</f>
        <v>5.6451612903225801</v>
      </c>
      <c r="D180" s="45">
        <f>(SUM(Брой_случаи!C167:C180)/Население!C$2)*100000</f>
        <v>10.995320880114351</v>
      </c>
      <c r="E180" s="46">
        <f>((SUM(Брой_случаи!C174:C180)-SUM(Брой_случаи!C167:C173))/SUM(Брой_случаи!C167:C173)*100)</f>
        <v>4.5454545454545459</v>
      </c>
      <c r="F180" s="45">
        <f>(SUM(Брой_случаи!D167:D180)/Население!D$2)*100000</f>
        <v>27.453525862711089</v>
      </c>
      <c r="G180" s="46">
        <f>((SUM(Брой_случаи!D174:D180)-SUM(Брой_случаи!D167:D173))/SUM(Брой_случаи!D167:D173)*100)</f>
        <v>8.064516129032258</v>
      </c>
      <c r="H180" s="45">
        <f>(SUM(Брой_случаи!E167:E180)/Население!E$2)*100000</f>
        <v>6.4497265315950605</v>
      </c>
      <c r="I180" s="46">
        <f>((SUM(Брой_случаи!E174:E180)-SUM(Брой_случаи!E167:E173))/SUM(Брой_случаи!E167:E173)*100)</f>
        <v>14.285714285714285</v>
      </c>
      <c r="J180" s="45">
        <f>(SUM(Брой_случаи!F167:F180)/Население!F$2)*100000</f>
        <v>10.864972535763869</v>
      </c>
      <c r="K180" s="46">
        <f>((SUM(Брой_случаи!F174:F180)-SUM(Брой_случаи!F167:F173))/SUM(Брой_случаи!F167:F173)*100)</f>
        <v>-87.5</v>
      </c>
      <c r="L180" s="45">
        <f>(SUM(Брой_случаи!G167:G180)/Население!G$2)*100000</f>
        <v>5.0166175456198658</v>
      </c>
      <c r="M180" s="46">
        <f>((SUM(Брой_случаи!G174:G180)-SUM(Брой_случаи!G167:G173))/SUM(Брой_случаи!G167:G173)*100)</f>
        <v>-40</v>
      </c>
      <c r="N180" s="45">
        <f>(SUM(Брой_случаи!H167:H180)/Население!H$2)*100000</f>
        <v>3.7524156175538006</v>
      </c>
      <c r="O180" s="46">
        <f>((SUM(Брой_случаи!H174:H180)-SUM(Брой_случаи!H167:H173))/SUM(Брой_случаи!H167:H173)*100)</f>
        <v>0</v>
      </c>
      <c r="P180" s="45">
        <f>(SUM(Брой_случаи!I167:I180)/Население!I$2)*100000</f>
        <v>86.142169502179755</v>
      </c>
      <c r="Q180" s="46">
        <f>((SUM(Брой_случаи!I174:I180)-SUM(Брой_случаи!I167:I173))/SUM(Брой_случаи!I167:I173)*100)</f>
        <v>-48.979591836734691</v>
      </c>
      <c r="R180" s="45">
        <f>(SUM(Брой_случаи!J167:J180)/Население!J$2)*100000</f>
        <v>15.802381734975095</v>
      </c>
      <c r="S180" s="46">
        <f>((SUM(Брой_случаи!J174:J180)-SUM(Брой_случаи!J167:J173))/SUM(Брой_случаи!J167:J173)*100)</f>
        <v>-21.428571428571427</v>
      </c>
      <c r="T180" s="45">
        <f>(SUM(Брой_случаи!K167:K180)/Население!K$2)*100000</f>
        <v>28.225634007612367</v>
      </c>
      <c r="U180" s="46">
        <f>((SUM(Брой_случаи!K174:K180)-SUM(Брой_случаи!K167:K173))/SUM(Брой_случаи!K167:K173)*100)</f>
        <v>75</v>
      </c>
      <c r="V180" s="45">
        <f>(SUM(Брой_случаи!L167:L180)/Население!L$2)*100000</f>
        <v>8.1602010673542988</v>
      </c>
      <c r="W180" s="46">
        <f>((SUM(Брой_случаи!L174:L180)-SUM(Брой_случаи!L167:L173))/SUM(Брой_случаи!L167:L173)*100)</f>
        <v>-57.142857142857139</v>
      </c>
      <c r="X180" s="45">
        <f>(SUM(Брой_случаи!M167:M180)/Население!M$2)*100000</f>
        <v>18.897488996149637</v>
      </c>
      <c r="Y180" s="46">
        <f>((SUM(Брой_случаи!M174:M180)-SUM(Брой_случаи!M167:M173))/SUM(Брой_случаи!M167:M173)*100)</f>
        <v>40</v>
      </c>
      <c r="Z180" s="45">
        <f>(SUM(Брой_случаи!N167:N180)/Население!N$2)*100000</f>
        <v>38.769503433870305</v>
      </c>
      <c r="AA180" s="46">
        <f>((SUM(Брой_случаи!N174:N180)-SUM(Брой_случаи!N167:N173))/SUM(Брой_случаи!N167:N173)*100)</f>
        <v>27.906976744186046</v>
      </c>
      <c r="AB180" s="45">
        <f>(SUM(Брой_случаи!O167:O180)/Население!O$2)*100000</f>
        <v>17.618927762396172</v>
      </c>
      <c r="AC180" s="46">
        <f>((SUM(Брой_случаи!O174:O180)-SUM(Брой_случаи!O167:O173))/SUM(Брой_случаи!O167:O173)*100)</f>
        <v>-68.75</v>
      </c>
      <c r="AD180" s="45">
        <f>(SUM(Брой_случаи!P167:P180)/Население!P$2)*100000</f>
        <v>8.8868199995768187</v>
      </c>
      <c r="AE180" s="46">
        <f>((SUM(Брой_случаи!P174:P180)-SUM(Брой_случаи!P167:P173))/SUM(Брой_случаи!P167:P173)*100)</f>
        <v>33.333333333333329</v>
      </c>
      <c r="AF180" s="45">
        <f>(SUM(Брой_случаи!Q167:Q180)/Население!Q$2)*100000</f>
        <v>24.295104536435908</v>
      </c>
      <c r="AG180" s="46">
        <f>((SUM(Брой_случаи!Q174:Q180)-SUM(Брой_случаи!Q167:Q173))/SUM(Брой_случаи!Q167:Q173)*100)</f>
        <v>7.6923076923076925</v>
      </c>
      <c r="AH180" s="45">
        <f>(SUM(Брой_случаи!R167:R180)/Население!R$2)*100000</f>
        <v>8.1235501719484784</v>
      </c>
      <c r="AI180" s="46">
        <f>((SUM(Брой_случаи!R174:R180)-SUM(Брой_случаи!R167:R173))/SUM(Брой_случаи!R167:R173)*100)</f>
        <v>25</v>
      </c>
      <c r="AJ180" s="45">
        <f>(SUM(Брой_случаи!S167:S180)/Население!S$2)*100000</f>
        <v>20.419812787443671</v>
      </c>
      <c r="AK180" s="46">
        <f>((SUM(Брой_случаи!S174:S180)-SUM(Брой_случаи!S167:S173))/SUM(Брой_случаи!S167:S173)*100)</f>
        <v>-16.666666666666664</v>
      </c>
      <c r="AL180" s="45">
        <f>(SUM(Брой_случаи!T167:T180)/Население!T$2)*100000</f>
        <v>34.25355033420356</v>
      </c>
      <c r="AM180" s="46">
        <f>((SUM(Брой_случаи!T174:T180)-SUM(Брой_случаи!T167:T173))/SUM(Брой_случаи!T167:T173)*100)</f>
        <v>31.25</v>
      </c>
      <c r="AN180" s="45">
        <f>(SUM(Брой_случаи!U167:U180)/Население!U$2)*100000</f>
        <v>7.0606509920214648</v>
      </c>
      <c r="AO180" s="46">
        <f>((SUM(Брой_случаи!U174:U180)-SUM(Брой_случаи!U167:U173))/SUM(Брой_случаи!U167:U173)*100)</f>
        <v>-55.555555555555557</v>
      </c>
      <c r="AP180" s="45">
        <f>(SUM(Брой_случаи!V167:V180)/Население!V$2)*100000</f>
        <v>61.816636402271762</v>
      </c>
      <c r="AQ180" s="46">
        <f>((SUM(Брой_случаи!V174:V180)-SUM(Брой_случаи!V167:V173))/SUM(Брой_случаи!V167:V173)*100)</f>
        <v>20.689655172413794</v>
      </c>
      <c r="AR180" s="45">
        <f>(SUM(Брой_случаи!W167:W180)/Население!W$2)*100000</f>
        <v>6.1763525109078801</v>
      </c>
      <c r="AS180" s="46">
        <f>((SUM(Брой_случаи!W174:W180)-SUM(Брой_случаи!W167:W173))/SUM(Брой_случаи!W167:W173)*100)</f>
        <v>-44.444444444444443</v>
      </c>
      <c r="AT180" s="45">
        <f>(SUM(Брой_случаи!X167:X180)/Население!X$2)*100000</f>
        <v>23.705777436615264</v>
      </c>
      <c r="AU180" s="46">
        <f>((SUM(Брой_случаи!X174:X180)-SUM(Брой_случаи!X167:X173))/SUM(Брой_случаи!X167:X173)*100)</f>
        <v>-5.5555555555555554</v>
      </c>
      <c r="AV180" s="45">
        <f>(SUM(Брой_случаи!Y167:Y180)/Население!Y$2)*100000</f>
        <v>25.526809531710683</v>
      </c>
      <c r="AW180" s="46">
        <f>((SUM(Брой_случаи!Y174:Y180)-SUM(Брой_случаи!Y167:Y173))/SUM(Брой_случаи!Y167:Y173)*100)</f>
        <v>58.064516129032263</v>
      </c>
      <c r="AX180" s="45">
        <f>(SUM(Брой_случаи!Z167:Z180)/Население!Z$2)*100000</f>
        <v>23.441585372450728</v>
      </c>
      <c r="AY180" s="46">
        <f>((SUM(Брой_случаи!Z174:Z180)-SUM(Брой_случаи!Z167:Z173))/SUM(Брой_случаи!Z167:Z173)*100)</f>
        <v>171.42857142857142</v>
      </c>
      <c r="AZ180" s="45">
        <f>(SUM(Брой_случаи!AA167:AA180)/Население!AA$2)*100000</f>
        <v>27.072968306874316</v>
      </c>
      <c r="BA180" s="46">
        <f>((SUM(Брой_случаи!AA174:AA180)-SUM(Брой_случаи!AA167:AA173))/SUM(Брой_случаи!AA167:AA173)*100)</f>
        <v>10.344827586206897</v>
      </c>
      <c r="BB180" s="45">
        <f>(SUM(Брой_случаи!AB167:AB180)/Население!AB$2)*100000</f>
        <v>29.606065179784281</v>
      </c>
      <c r="BC180" s="46">
        <f>((SUM(Брой_случаи!AB174:AB180)-SUM(Брой_случаи!AB167:AB173))/SUM(Брой_случаи!AB167:AB173)*100)</f>
        <v>-11.111111111111111</v>
      </c>
      <c r="BD180" s="45">
        <f>(SUM(Брой_случаи!AC167:AC180)/Население!AC$2)*100000</f>
        <v>39.203988579707676</v>
      </c>
      <c r="BE180" s="46">
        <f>((SUM(Брой_случаи!AC174:AC180)-SUM(Брой_случаи!AC167:AC173))/SUM(Брой_случаи!AC167:AC173)*100)</f>
        <v>-16</v>
      </c>
      <c r="BF180" s="45">
        <f>(SUM(Брой_случаи!AD167:AD180)/Население!AD$2)*100000</f>
        <v>21.151285696009094</v>
      </c>
      <c r="BG180" s="46">
        <f>((SUM(Брой_случаи!AD174:AD180)-SUM(Брой_случаи!AD167:AD173))/SUM(Брой_случаи!AD167:AD173)*100)</f>
        <v>-7.6023391812865491</v>
      </c>
      <c r="BH180" s="45">
        <f>(SUM(Брой_случаи!AE167:AE180)/Население!AE$2)*100000</f>
        <v>25.419040141368413</v>
      </c>
      <c r="BI180" s="46">
        <f>((SUM(Брой_случаи!AE174:AE180)-SUM(Брой_случаи!AE167:AE173))/SUM(Брой_случаи!AE167:AE173)*100)</f>
        <v>-1.2373453318335208</v>
      </c>
    </row>
    <row r="181" spans="1:61" x14ac:dyDescent="0.3">
      <c r="A181" s="74">
        <f t="shared" si="2"/>
        <v>44076</v>
      </c>
      <c r="B181" s="45">
        <f>(SUM(Брой_случаи!B168:B181)/Население!B$2)*100000</f>
        <v>86.556059915294</v>
      </c>
      <c r="C181" s="46">
        <f>((SUM(Брой_случаи!B175:B181)-SUM(Брой_случаи!B168:B174))/SUM(Брой_случаи!B168:B174)*100)</f>
        <v>-1.5151515151515151</v>
      </c>
      <c r="D181" s="45">
        <f>(SUM(Брой_случаи!C168:C181)/Население!C$2)*100000</f>
        <v>15.882130160165174</v>
      </c>
      <c r="E181" s="46">
        <f>((SUM(Брой_случаи!C175:C181)-SUM(Брой_случаи!C168:C174))/SUM(Брой_случаи!C168:C174)*100)</f>
        <v>50</v>
      </c>
      <c r="F181" s="45">
        <f>(SUM(Брой_случаи!D168:D181)/Население!D$2)*100000</f>
        <v>27.24070783276759</v>
      </c>
      <c r="G181" s="46">
        <f>((SUM(Брой_случаи!D175:D181)-SUM(Брой_случаи!D168:D174))/SUM(Брой_случаи!D168:D174)*100)</f>
        <v>37.037037037037038</v>
      </c>
      <c r="H181" s="45">
        <f>(SUM(Брой_случаи!E168:E181)/Население!E$2)*100000</f>
        <v>5.5897629940490523</v>
      </c>
      <c r="I181" s="46">
        <f>((SUM(Брой_случаи!E175:E181)-SUM(Брой_случаи!E168:E174))/SUM(Брой_случаи!E168:E174)*100)</f>
        <v>-14.285714285714285</v>
      </c>
      <c r="J181" s="45">
        <f>(SUM(Брой_случаи!F168:F181)/Население!F$2)*100000</f>
        <v>9.6577533651234369</v>
      </c>
      <c r="K181" s="46">
        <f>((SUM(Брой_случаи!F175:F181)-SUM(Брой_случаи!F168:F174))/SUM(Брой_случаи!F168:F174)*100)</f>
        <v>-85.714285714285708</v>
      </c>
      <c r="L181" s="45">
        <f>(SUM(Брой_случаи!G168:G181)/Население!G$2)*100000</f>
        <v>5.0166175456198658</v>
      </c>
      <c r="M181" s="46">
        <f>((SUM(Брой_случаи!G175:G181)-SUM(Брой_случаи!G168:G174))/SUM(Брой_случаи!G168:G174)*100)</f>
        <v>-85.714285714285708</v>
      </c>
      <c r="N181" s="45">
        <f>(SUM(Брой_случаи!H168:H181)/Население!H$2)*100000</f>
        <v>2.8143117131653503</v>
      </c>
      <c r="O181" s="46">
        <f>((SUM(Брой_случаи!H175:H181)-SUM(Брой_случаи!H168:H174))/SUM(Брой_случаи!H168:H174)*100)</f>
        <v>100</v>
      </c>
      <c r="P181" s="45">
        <f>(SUM(Брой_случаи!I168:I181)/Население!I$2)*100000</f>
        <v>82.067877701400974</v>
      </c>
      <c r="Q181" s="46">
        <f>((SUM(Брой_случаи!I175:I181)-SUM(Брой_случаи!I168:I174))/SUM(Брой_случаи!I168:I174)*100)</f>
        <v>-59</v>
      </c>
      <c r="R181" s="45">
        <f>(SUM(Брой_случаи!J168:J181)/Население!J$2)*100000</f>
        <v>12.641905387980074</v>
      </c>
      <c r="S181" s="46">
        <f>((SUM(Брой_случаи!J175:J181)-SUM(Брой_случаи!J168:J174))/SUM(Брой_случаи!J168:J174)*100)</f>
        <v>50</v>
      </c>
      <c r="T181" s="45">
        <f>(SUM(Брой_случаи!K168:K181)/Население!K$2)*100000</f>
        <v>29.080956250267285</v>
      </c>
      <c r="U181" s="46">
        <f>((SUM(Брой_случаи!K175:K181)-SUM(Брой_случаи!K168:K174))/SUM(Брой_случаи!K168:K174)*100)</f>
        <v>-11.111111111111111</v>
      </c>
      <c r="V181" s="45">
        <f>(SUM(Брой_случаи!L168:L181)/Население!L$2)*100000</f>
        <v>7.3441809606188695</v>
      </c>
      <c r="W181" s="46">
        <f>((SUM(Брой_случаи!L175:L181)-SUM(Брой_случаи!L168:L174))/SUM(Брой_случаи!L168:L174)*100)</f>
        <v>-50</v>
      </c>
      <c r="X181" s="45">
        <f>(SUM(Брой_случаи!M168:M181)/Население!M$2)*100000</f>
        <v>19.684884370989206</v>
      </c>
      <c r="Y181" s="46">
        <f>((SUM(Брой_случаи!M175:M181)-SUM(Брой_случаи!M168:M174))/SUM(Брой_случаи!M168:M174)*100)</f>
        <v>27.27272727272727</v>
      </c>
      <c r="Z181" s="45">
        <f>(SUM(Брой_случаи!N168:N181)/Население!N$2)*100000</f>
        <v>40.747539323353486</v>
      </c>
      <c r="AA181" s="46">
        <f>((SUM(Брой_случаи!N175:N181)-SUM(Брой_случаи!N168:N174))/SUM(Брой_случаи!N168:N174)*100)</f>
        <v>39.534883720930232</v>
      </c>
      <c r="AB181" s="45">
        <f>(SUM(Брой_случаи!O168:O181)/Население!O$2)*100000</f>
        <v>18.457924322510276</v>
      </c>
      <c r="AC181" s="46">
        <f>((SUM(Брой_случаи!O175:O181)-SUM(Брой_случаи!O168:O174))/SUM(Брой_случаи!O168:O174)*100)</f>
        <v>-62.5</v>
      </c>
      <c r="AD181" s="45">
        <f>(SUM(Брой_случаи!P168:P181)/Население!P$2)*100000</f>
        <v>8.4636380948350638</v>
      </c>
      <c r="AE181" s="46">
        <f>((SUM(Брой_случаи!P175:P181)-SUM(Брой_случаи!P168:P174))/SUM(Брой_случаи!P168:P174)*100)</f>
        <v>-57.142857142857139</v>
      </c>
      <c r="AF181" s="45">
        <f>(SUM(Брой_случаи!Q168:Q181)/Население!Q$2)*100000</f>
        <v>24.295104536435908</v>
      </c>
      <c r="AG181" s="46">
        <f>((SUM(Брой_случаи!Q175:Q181)-SUM(Брой_случаи!Q168:Q174))/SUM(Брой_случаи!Q168:Q174)*100)</f>
        <v>-2.4390243902439024</v>
      </c>
      <c r="AH181" s="45">
        <f>(SUM(Брой_случаи!R168:R181)/Население!R$2)*100000</f>
        <v>8.1235501719484784</v>
      </c>
      <c r="AI181" s="46">
        <f>((SUM(Брой_случаи!R175:R181)-SUM(Брой_случаи!R168:R174))/SUM(Брой_случаи!R168:R174)*100)</f>
        <v>25</v>
      </c>
      <c r="AJ181" s="45">
        <f>(SUM(Брой_случаи!S168:S181)/Население!S$2)*100000</f>
        <v>23.204332713004174</v>
      </c>
      <c r="AK181" s="46">
        <f>((SUM(Брой_случаи!S175:S181)-SUM(Брой_случаи!S168:S174))/SUM(Брой_случаи!S168:S174)*100)</f>
        <v>0</v>
      </c>
      <c r="AL181" s="45">
        <f>(SUM(Брой_случаи!T168:T181)/Население!T$2)*100000</f>
        <v>43.511266640745063</v>
      </c>
      <c r="AM181" s="46">
        <f>((SUM(Брой_случаи!T175:T181)-SUM(Брой_случаи!T168:T174))/SUM(Брой_случаи!T168:T174)*100)</f>
        <v>47.368421052631575</v>
      </c>
      <c r="AN181" s="45">
        <f>(SUM(Брой_случаи!U168:U181)/Население!U$2)*100000</f>
        <v>4.8881429944763983</v>
      </c>
      <c r="AO181" s="46">
        <f>((SUM(Брой_случаи!U175:U181)-SUM(Брой_случаи!U168:U174))/SUM(Брой_случаи!U168:U174)*100)</f>
        <v>100</v>
      </c>
      <c r="AP181" s="45">
        <f>(SUM(Брой_случаи!V168:V181)/Население!V$2)*100000</f>
        <v>68.577831008770232</v>
      </c>
      <c r="AQ181" s="46">
        <f>((SUM(Брой_случаи!V175:V181)-SUM(Брой_случаи!V168:V174))/SUM(Брой_случаи!V168:V174)*100)</f>
        <v>21.875</v>
      </c>
      <c r="AR181" s="45">
        <f>(SUM(Брой_случаи!W168:W181)/Население!W$2)*100000</f>
        <v>5.2940164379210399</v>
      </c>
      <c r="AS181" s="46">
        <f>((SUM(Брой_случаи!W175:W181)-SUM(Брой_случаи!W168:W174))/SUM(Брой_случаи!W168:W174)*100)</f>
        <v>-28.571428571428569</v>
      </c>
      <c r="AT181" s="45">
        <f>(SUM(Брой_случаи!X168:X181)/Население!X$2)*100000</f>
        <v>23.178982382468263</v>
      </c>
      <c r="AU181" s="46">
        <f>((SUM(Брой_случаи!X175:X181)-SUM(Брой_случаи!X168:X174))/SUM(Брой_случаи!X168:X174)*100)</f>
        <v>-2.5641025641025639</v>
      </c>
      <c r="AV181" s="45">
        <f>(SUM(Брой_случаи!Y168:Y181)/Население!Y$2)*100000</f>
        <v>25.845894650857062</v>
      </c>
      <c r="AW181" s="46">
        <f>((SUM(Брой_случаи!Y175:Y181)-SUM(Брой_случаи!Y168:Y174))/SUM(Брой_случаи!Y168:Y174)*100)</f>
        <v>18.918918918918919</v>
      </c>
      <c r="AX181" s="45">
        <f>(SUM(Брой_случаи!Z168:Z181)/Население!Z$2)*100000</f>
        <v>23.441585372450728</v>
      </c>
      <c r="AY181" s="46">
        <f>((SUM(Брой_случаи!Z175:Z181)-SUM(Брой_случаи!Z168:Z174))/SUM(Брой_случаи!Z168:Z174)*100)</f>
        <v>-55.555555555555557</v>
      </c>
      <c r="AZ181" s="45">
        <f>(SUM(Брой_случаи!AA168:AA181)/Население!AA$2)*100000</f>
        <v>24.853872544015761</v>
      </c>
      <c r="BA181" s="46">
        <f>((SUM(Брой_случаи!AA175:AA181)-SUM(Брой_случаи!AA168:AA174))/SUM(Брой_случаи!AA168:AA174)*100)</f>
        <v>15.384615384615385</v>
      </c>
      <c r="BB181" s="45">
        <f>(SUM(Брой_случаи!AB168:AB181)/Население!AB$2)*100000</f>
        <v>27.284020851958061</v>
      </c>
      <c r="BC181" s="46">
        <f>((SUM(Брой_случаи!AB175:AB181)-SUM(Брой_случаи!AB168:AB174))/SUM(Брой_случаи!AB168:AB174)*100)</f>
        <v>-37.931034482758619</v>
      </c>
      <c r="BD181" s="45">
        <f>(SUM(Брой_случаи!AC168:AC181)/Население!AC$2)*100000</f>
        <v>40.05624920100567</v>
      </c>
      <c r="BE181" s="46">
        <f>((SUM(Брой_случаи!AC175:AC181)-SUM(Брой_случаи!AC168:AC174))/SUM(Брой_случаи!AC168:AC174)*100)</f>
        <v>-57.575757575757578</v>
      </c>
      <c r="BF181" s="45">
        <f>(SUM(Брой_случаи!AD168:AD181)/Население!AD$2)*100000</f>
        <v>20.57267909642222</v>
      </c>
      <c r="BG181" s="46">
        <f>((SUM(Брой_случаи!AD175:AD181)-SUM(Брой_случаи!AD168:AD174))/SUM(Брой_случаи!AD168:AD174)*100)</f>
        <v>-3.6809815950920246</v>
      </c>
      <c r="BH181" s="45">
        <f>(SUM(Брой_случаи!AE168:AE181)/Население!AE$2)*100000</f>
        <v>25.692363153641196</v>
      </c>
      <c r="BI181" s="46">
        <f>((SUM(Брой_случаи!AE175:AE181)-SUM(Брой_случаи!AE168:AE174))/SUM(Брой_случаи!AE168:AE174)*100)</f>
        <v>-6.0803474484256244</v>
      </c>
    </row>
    <row r="182" spans="1:61" x14ac:dyDescent="0.3">
      <c r="A182" s="74">
        <f t="shared" si="2"/>
        <v>44077</v>
      </c>
      <c r="B182" s="45">
        <f>(SUM(Брой_случаи!B169:B182)/Население!B$2)*100000</f>
        <v>88.20789311978433</v>
      </c>
      <c r="C182" s="46">
        <f>((SUM(Брой_случаи!B176:B182)-SUM(Брой_случаи!B169:B175))/SUM(Брой_случаи!B169:B175)*100)</f>
        <v>5.384615384615385</v>
      </c>
      <c r="D182" s="45">
        <f>(SUM(Брой_случаи!C169:C182)/Население!C$2)*100000</f>
        <v>17.348172944180419</v>
      </c>
      <c r="E182" s="46">
        <f>((SUM(Брой_случаи!C176:C182)-SUM(Брой_случаи!C169:C175))/SUM(Брой_случаи!C169:C175)*100)</f>
        <v>95.833333333333343</v>
      </c>
      <c r="F182" s="45">
        <f>(SUM(Брой_случаи!D169:D182)/Население!D$2)*100000</f>
        <v>26.176617683050107</v>
      </c>
      <c r="G182" s="46">
        <f>((SUM(Брой_случаи!D176:D182)-SUM(Брой_случаи!D169:D175))/SUM(Брой_случаи!D169:D175)*100)</f>
        <v>36.538461538461533</v>
      </c>
      <c r="H182" s="45">
        <f>(SUM(Брой_случаи!E169:E182)/Население!E$2)*100000</f>
        <v>5.5897629940490523</v>
      </c>
      <c r="I182" s="46">
        <f>((SUM(Брой_случаи!E176:E182)-SUM(Брой_случаи!E169:E175))/SUM(Брой_случаи!E169:E175)*100)</f>
        <v>-37.5</v>
      </c>
      <c r="J182" s="45">
        <f>(SUM(Брой_случаи!F169:F182)/Население!F$2)*100000</f>
        <v>10.864972535763869</v>
      </c>
      <c r="K182" s="46">
        <f>((SUM(Брой_случаи!F176:F182)-SUM(Брой_случаи!F169:F175))/SUM(Брой_случаи!F169:F175)*100)</f>
        <v>-71.428571428571431</v>
      </c>
      <c r="L182" s="45">
        <f>(SUM(Брой_случаи!G169:G182)/Население!G$2)*100000</f>
        <v>3.1353859660124161</v>
      </c>
      <c r="M182" s="46">
        <f>((SUM(Брой_случаи!G176:G182)-SUM(Брой_случаи!G169:G175))/SUM(Брой_случаи!G169:G175)*100)</f>
        <v>-100</v>
      </c>
      <c r="N182" s="45">
        <f>(SUM(Брой_случаи!H169:H182)/Население!H$2)*100000</f>
        <v>2.8143117131653503</v>
      </c>
      <c r="O182" s="46">
        <f>((SUM(Брой_случаи!H176:H182)-SUM(Брой_случаи!H169:H175))/SUM(Брой_случаи!H169:H175)*100)</f>
        <v>100</v>
      </c>
      <c r="P182" s="45">
        <f>(SUM(Брой_случаи!I169:I182)/Население!I$2)*100000</f>
        <v>82.067877701400974</v>
      </c>
      <c r="Q182" s="46">
        <f>((SUM(Брой_случаи!I176:I182)-SUM(Брой_случаи!I169:I175))/SUM(Брой_случаи!I169:I175)*100)</f>
        <v>-53.125</v>
      </c>
      <c r="R182" s="45">
        <f>(SUM(Брой_случаи!J169:J182)/Население!J$2)*100000</f>
        <v>8.8493337715860534</v>
      </c>
      <c r="S182" s="46">
        <f>((SUM(Брой_случаи!J176:J182)-SUM(Брой_случаи!J169:J175))/SUM(Брой_случаи!J169:J175)*100)</f>
        <v>266.66666666666663</v>
      </c>
      <c r="T182" s="45">
        <f>(SUM(Брой_случаи!K169:K182)/Население!K$2)*100000</f>
        <v>30.791600735577131</v>
      </c>
      <c r="U182" s="46">
        <f>((SUM(Брой_случаи!K176:K182)-SUM(Брой_случаи!K169:K175))/SUM(Брой_случаи!K169:K175)*100)</f>
        <v>0</v>
      </c>
      <c r="V182" s="45">
        <f>(SUM(Брой_случаи!L169:L182)/Население!L$2)*100000</f>
        <v>6.5281608538834393</v>
      </c>
      <c r="W182" s="46">
        <f>((SUM(Брой_случаи!L176:L182)-SUM(Брой_случаи!L169:L175))/SUM(Брой_случаи!L169:L175)*100)</f>
        <v>-66.666666666666657</v>
      </c>
      <c r="X182" s="45">
        <f>(SUM(Брой_случаи!M169:M182)/Население!M$2)*100000</f>
        <v>22.834465870347479</v>
      </c>
      <c r="Y182" s="46">
        <f>((SUM(Брой_случаи!M176:M182)-SUM(Брой_случаи!M169:M175))/SUM(Брой_случаи!M169:M175)*100)</f>
        <v>-18.75</v>
      </c>
      <c r="Z182" s="45">
        <f>(SUM(Брой_случаи!N169:N182)/Население!N$2)*100000</f>
        <v>39.165110611766941</v>
      </c>
      <c r="AA182" s="46">
        <f>((SUM(Брой_случаи!N176:N182)-SUM(Брой_случаи!N169:N175))/SUM(Брой_случаи!N169:N175)*100)</f>
        <v>6.25</v>
      </c>
      <c r="AB182" s="45">
        <f>(SUM(Брой_случаи!O169:O182)/Население!O$2)*100000</f>
        <v>17.618927762396172</v>
      </c>
      <c r="AC182" s="46">
        <f>((SUM(Брой_случаи!O176:O182)-SUM(Брой_случаи!O169:O175))/SUM(Брой_случаи!O169:O175)*100)</f>
        <v>-50</v>
      </c>
      <c r="AD182" s="45">
        <f>(SUM(Брой_случаи!P169:P182)/Население!P$2)*100000</f>
        <v>7.6172742853515585</v>
      </c>
      <c r="AE182" s="46">
        <f>((SUM(Брой_случаи!P176:P182)-SUM(Брой_случаи!P169:P175))/SUM(Брой_случаи!P169:P175)*100)</f>
        <v>-61.53846153846154</v>
      </c>
      <c r="AF182" s="45">
        <f>(SUM(Брой_случаи!Q169:Q182)/Население!Q$2)*100000</f>
        <v>24.595044098614132</v>
      </c>
      <c r="AG182" s="46">
        <f>((SUM(Брой_случаи!Q176:Q182)-SUM(Брой_случаи!Q169:Q175))/SUM(Брой_случаи!Q169:Q175)*100)</f>
        <v>15.789473684210526</v>
      </c>
      <c r="AH182" s="45">
        <f>(SUM(Брой_случаи!R169:R182)/Население!R$2)*100000</f>
        <v>8.1235501719484784</v>
      </c>
      <c r="AI182" s="46">
        <f>((SUM(Брой_случаи!R176:R182)-SUM(Брой_случаи!R169:R175))/SUM(Брой_случаи!R169:R175)*100)</f>
        <v>25</v>
      </c>
      <c r="AJ182" s="45">
        <f>(SUM(Брой_случаи!S169:S182)/Население!S$2)*100000</f>
        <v>21.34798609596384</v>
      </c>
      <c r="AK182" s="46">
        <f>((SUM(Брой_случаи!S176:S182)-SUM(Брой_случаи!S169:S175))/SUM(Брой_случаи!S169:S175)*100)</f>
        <v>9.0909090909090917</v>
      </c>
      <c r="AL182" s="45">
        <f>(SUM(Брой_случаи!T169:T182)/Население!T$2)*100000</f>
        <v>40.733951748782609</v>
      </c>
      <c r="AM182" s="46">
        <f>((SUM(Брой_случаи!T176:T182)-SUM(Брой_случаи!T169:T175))/SUM(Брой_случаи!T169:T175)*100)</f>
        <v>9.5238095238095237</v>
      </c>
      <c r="AN182" s="45">
        <f>(SUM(Брой_случаи!U169:U182)/Население!U$2)*100000</f>
        <v>7.0606509920214648</v>
      </c>
      <c r="AO182" s="46">
        <f>((SUM(Брой_случаи!U176:U182)-SUM(Брой_случаи!U169:U175))/SUM(Брой_случаи!U169:U175)*100)</f>
        <v>125</v>
      </c>
      <c r="AP182" s="45">
        <f>(SUM(Брой_случаи!V169:V182)/Население!V$2)*100000</f>
        <v>67.611946064984735</v>
      </c>
      <c r="AQ182" s="46">
        <f>((SUM(Брой_случаи!V176:V182)-SUM(Брой_случаи!V169:V175))/SUM(Брой_случаи!V169:V175)*100)</f>
        <v>-5.5555555555555554</v>
      </c>
      <c r="AR182" s="45">
        <f>(SUM(Брой_случаи!W169:W182)/Население!W$2)*100000</f>
        <v>6.1763525109078801</v>
      </c>
      <c r="AS182" s="46">
        <f>((SUM(Брой_случаи!W176:W182)-SUM(Брой_случаи!W169:W175))/SUM(Брой_случаи!W169:W175)*100)</f>
        <v>0</v>
      </c>
      <c r="AT182" s="45">
        <f>(SUM(Брой_случаи!X169:X182)/Население!X$2)*100000</f>
        <v>24.232572490762273</v>
      </c>
      <c r="AU182" s="46">
        <f>((SUM(Брой_случаи!X176:X182)-SUM(Брой_случаи!X169:X175))/SUM(Брой_случаи!X169:X175)*100)</f>
        <v>-4.8484848484848486</v>
      </c>
      <c r="AV182" s="45">
        <f>(SUM(Брой_случаи!Y169:Y182)/Население!Y$2)*100000</f>
        <v>26.164979770003448</v>
      </c>
      <c r="AW182" s="46">
        <f>((SUM(Брой_случаи!Y176:Y182)-SUM(Брой_случаи!Y169:Y175))/SUM(Брой_случаи!Y169:Y175)*100)</f>
        <v>21.621621621621621</v>
      </c>
      <c r="AX182" s="45">
        <f>(SUM(Брой_случаи!Z169:Z182)/Население!Z$2)*100000</f>
        <v>26.14638368465658</v>
      </c>
      <c r="AY182" s="46">
        <f>((SUM(Брой_случаи!Z176:Z182)-SUM(Брой_случаи!Z169:Z175))/SUM(Брой_случаи!Z169:Z175)*100)</f>
        <v>-73.91304347826086</v>
      </c>
      <c r="AZ182" s="45">
        <f>(SUM(Брой_случаи!AA169:AA182)/Население!AA$2)*100000</f>
        <v>25.741510849159184</v>
      </c>
      <c r="BA182" s="46">
        <f>((SUM(Брой_случаи!AA176:AA182)-SUM(Брой_случаи!AA169:AA175))/SUM(Брой_случаи!AA169:AA175)*100)</f>
        <v>0</v>
      </c>
      <c r="BB182" s="45">
        <f>(SUM(Брой_случаи!AB169:AB182)/Население!AB$2)*100000</f>
        <v>26.122998688044955</v>
      </c>
      <c r="BC182" s="46">
        <f>((SUM(Брой_случаи!AB176:AB182)-SUM(Брой_случаи!AB169:AB175))/SUM(Брой_случаи!AB169:AB175)*100)</f>
        <v>-50</v>
      </c>
      <c r="BD182" s="45">
        <f>(SUM(Брой_случаи!AC169:AC182)/Население!AC$2)*100000</f>
        <v>35.794946094515701</v>
      </c>
      <c r="BE182" s="46">
        <f>((SUM(Брой_случаи!AC176:AC182)-SUM(Брой_случаи!AC169:AC175))/SUM(Брой_случаи!AC169:AC175)*100)</f>
        <v>-76.470588235294116</v>
      </c>
      <c r="BF182" s="45">
        <f>(SUM(Брой_случаи!AD169:AD182)/Население!AD$2)*100000</f>
        <v>21.601313051243327</v>
      </c>
      <c r="BG182" s="46">
        <f>((SUM(Брой_случаи!AD176:AD182)-SUM(Брой_случаи!AD169:AD175))/SUM(Брой_случаи!AD169:AD175)*100)</f>
        <v>-4.6511627906976747</v>
      </c>
      <c r="BH182" s="45">
        <f>(SUM(Брой_случаи!AE169:AE182)/Население!AE$2)*100000</f>
        <v>25.821831948928303</v>
      </c>
      <c r="BI182" s="46">
        <f>((SUM(Брой_случаи!AE176:AE182)-SUM(Брой_случаи!AE169:AE175))/SUM(Брой_случаи!AE169:AE175)*100)</f>
        <v>-6.7814854682454255</v>
      </c>
    </row>
    <row r="183" spans="1:61" x14ac:dyDescent="0.3">
      <c r="A183" s="74">
        <f t="shared" si="2"/>
        <v>44078</v>
      </c>
      <c r="B183" s="45">
        <f>(SUM(Брой_случаи!B170:B183)/Население!B$2)*100000</f>
        <v>93.824126015051505</v>
      </c>
      <c r="C183" s="46">
        <f>((SUM(Брой_случаи!B177:B183)-SUM(Брой_случаи!B170:B176))/SUM(Брой_случаи!B170:B176)*100)</f>
        <v>2.8571428571428572</v>
      </c>
      <c r="D183" s="45">
        <f>(SUM(Брой_случаи!C170:C183)/Население!C$2)*100000</f>
        <v>17.103832480177878</v>
      </c>
      <c r="E183" s="46">
        <f>((SUM(Брой_случаи!C177:C183)-SUM(Брой_случаи!C170:C176))/SUM(Брой_случаи!C170:C176)*100)</f>
        <v>118.18181818181819</v>
      </c>
      <c r="F183" s="45">
        <f>(SUM(Брой_случаи!D170:D183)/Население!D$2)*100000</f>
        <v>24.899709503389129</v>
      </c>
      <c r="G183" s="46">
        <f>((SUM(Брой_случаи!D177:D183)-SUM(Брой_случаи!D170:D176))/SUM(Брой_случаи!D170:D176)*100)</f>
        <v>5.2631578947368416</v>
      </c>
      <c r="H183" s="45">
        <f>(SUM(Брой_случаи!E170:E183)/Население!E$2)*100000</f>
        <v>5.1597812252760482</v>
      </c>
      <c r="I183" s="46">
        <f>((SUM(Брой_случаи!E177:E183)-SUM(Брой_случаи!E170:E176))/SUM(Брой_случаи!E170:E176)*100)</f>
        <v>0</v>
      </c>
      <c r="J183" s="45">
        <f>(SUM(Брой_случаи!F170:F183)/Население!F$2)*100000</f>
        <v>7.2433150238425785</v>
      </c>
      <c r="K183" s="46">
        <f>((SUM(Брой_случаи!F177:F183)-SUM(Брой_случаи!F170:F176))/SUM(Брой_случаи!F170:F176)*100)</f>
        <v>-50</v>
      </c>
      <c r="L183" s="45">
        <f>(SUM(Брой_случаи!G170:G183)/Население!G$2)*100000</f>
        <v>3.1353859660124161</v>
      </c>
      <c r="M183" s="46">
        <f>((SUM(Брой_случаи!G177:G183)-SUM(Брой_случаи!G170:G176))/SUM(Брой_случаи!G170:G176)*100)</f>
        <v>-100</v>
      </c>
      <c r="N183" s="45">
        <f>(SUM(Брой_случаи!H170:H183)/Население!H$2)*100000</f>
        <v>2.8143117131653503</v>
      </c>
      <c r="O183" s="46">
        <f>((SUM(Брой_случаи!H177:H183)-SUM(Брой_случаи!H170:H176))/SUM(Брой_случаи!H170:H176)*100)</f>
        <v>100</v>
      </c>
      <c r="P183" s="45">
        <f>(SUM(Брой_случаи!I170:I183)/Население!I$2)*100000</f>
        <v>71.009085670715734</v>
      </c>
      <c r="Q183" s="46">
        <f>((SUM(Брой_случаи!I177:I183)-SUM(Брой_случаи!I170:I176))/SUM(Брой_случаи!I170:I176)*100)</f>
        <v>-61.363636363636367</v>
      </c>
      <c r="R183" s="45">
        <f>(SUM(Брой_случаи!J170:J183)/Население!J$2)*100000</f>
        <v>8.8493337715860534</v>
      </c>
      <c r="S183" s="46">
        <f>((SUM(Брой_случаи!J177:J183)-SUM(Брой_случаи!J170:J176))/SUM(Брой_случаи!J170:J176)*100)</f>
        <v>33.333333333333329</v>
      </c>
      <c r="T183" s="45">
        <f>(SUM(Брой_случаи!K170:K183)/Население!K$2)*100000</f>
        <v>29.080956250267285</v>
      </c>
      <c r="U183" s="46">
        <f>((SUM(Брой_случаи!K177:K183)-SUM(Брой_случаи!K170:K176))/SUM(Брой_случаи!K170:K176)*100)</f>
        <v>-52.173913043478258</v>
      </c>
      <c r="V183" s="45">
        <f>(SUM(Брой_случаи!L170:L183)/Население!L$2)*100000</f>
        <v>7.3441809606188695</v>
      </c>
      <c r="W183" s="46">
        <f>((SUM(Брой_случаи!L177:L183)-SUM(Брой_случаи!L170:L176))/SUM(Брой_случаи!L170:L176)*100)</f>
        <v>-50</v>
      </c>
      <c r="X183" s="45">
        <f>(SUM(Брой_случаи!M170:M183)/Население!M$2)*100000</f>
        <v>25.196651994866183</v>
      </c>
      <c r="Y183" s="46">
        <f>((SUM(Брой_случаи!M177:M183)-SUM(Брой_случаи!M170:M176))/SUM(Брой_случаи!M170:M176)*100)</f>
        <v>66.666666666666657</v>
      </c>
      <c r="Z183" s="45">
        <f>(SUM(Брой_случаи!N170:N183)/Население!N$2)*100000</f>
        <v>37.187074722283761</v>
      </c>
      <c r="AA183" s="46">
        <f>((SUM(Брой_случаи!N177:N183)-SUM(Брой_случаи!N170:N176))/SUM(Брой_случаи!N170:N176)*100)</f>
        <v>0</v>
      </c>
      <c r="AB183" s="45">
        <f>(SUM(Брой_случаи!O170:O183)/Население!O$2)*100000</f>
        <v>16.779931202282071</v>
      </c>
      <c r="AC183" s="46">
        <f>((SUM(Брой_случаи!O177:O183)-SUM(Брой_случаи!O170:O176))/SUM(Брой_случаи!O170:O176)*100)</f>
        <v>-33.333333333333329</v>
      </c>
      <c r="AD183" s="45">
        <f>(SUM(Брой_случаи!P170:P183)/Население!P$2)*100000</f>
        <v>7.1940923806098054</v>
      </c>
      <c r="AE183" s="46">
        <f>((SUM(Брой_случаи!P177:P183)-SUM(Брой_случаи!P170:P176))/SUM(Брой_случаи!P170:P176)*100)</f>
        <v>-58.333333333333336</v>
      </c>
      <c r="AF183" s="45">
        <f>(SUM(Брой_случаи!Q170:Q183)/Население!Q$2)*100000</f>
        <v>24.295104536435908</v>
      </c>
      <c r="AG183" s="46">
        <f>((SUM(Брой_случаи!Q177:Q183)-SUM(Брой_случаи!Q170:Q176))/SUM(Брой_случаи!Q170:Q176)*100)</f>
        <v>21.917808219178081</v>
      </c>
      <c r="AH183" s="45">
        <f>(SUM(Брой_случаи!R170:R183)/Население!R$2)*100000</f>
        <v>9.9287835434925853</v>
      </c>
      <c r="AI183" s="46">
        <f>((SUM(Брой_случаи!R177:R183)-SUM(Брой_случаи!R170:R176))/SUM(Брой_случаи!R170:R176)*100)</f>
        <v>350</v>
      </c>
      <c r="AJ183" s="45">
        <f>(SUM(Брой_случаи!S170:S183)/Население!S$2)*100000</f>
        <v>24.132506021524339</v>
      </c>
      <c r="AK183" s="46">
        <f>((SUM(Брой_случаи!S177:S183)-SUM(Брой_случаи!S170:S176))/SUM(Брой_случаи!S170:S176)*100)</f>
        <v>16.666666666666664</v>
      </c>
      <c r="AL183" s="45">
        <f>(SUM(Брой_случаи!T170:T183)/Население!T$2)*100000</f>
        <v>38.882408487474308</v>
      </c>
      <c r="AM183" s="46">
        <f>((SUM(Брой_случаи!T177:T183)-SUM(Брой_случаи!T170:T176))/SUM(Брой_случаи!T170:T176)*100)</f>
        <v>-25</v>
      </c>
      <c r="AN183" s="45">
        <f>(SUM(Брой_случаи!U170:U183)/Население!U$2)*100000</f>
        <v>7.0606509920214648</v>
      </c>
      <c r="AO183" s="46">
        <f>((SUM(Брой_случаи!U177:U183)-SUM(Брой_случаи!U170:U176))/SUM(Брой_случаи!U170:U176)*100)</f>
        <v>125</v>
      </c>
      <c r="AP183" s="45">
        <f>(SUM(Брой_случаи!V170:V183)/Население!V$2)*100000</f>
        <v>68.577831008770232</v>
      </c>
      <c r="AQ183" s="46">
        <f>((SUM(Брой_случаи!V177:V183)-SUM(Брой_случаи!V170:V176))/SUM(Брой_случаи!V170:V176)*100)</f>
        <v>15.151515151515152</v>
      </c>
      <c r="AR183" s="45">
        <f>(SUM(Брой_случаи!W170:W183)/Население!W$2)*100000</f>
        <v>7.0586885838947193</v>
      </c>
      <c r="AS183" s="46">
        <f>((SUM(Брой_случаи!W177:W183)-SUM(Брой_случаи!W170:W176))/SUM(Брой_случаи!W170:W176)*100)</f>
        <v>200</v>
      </c>
      <c r="AT183" s="45">
        <f>(SUM(Брой_случаи!X170:X183)/Население!X$2)*100000</f>
        <v>25.662444780589858</v>
      </c>
      <c r="AU183" s="46">
        <f>((SUM(Брой_случаи!X177:X183)-SUM(Брой_случаи!X170:X176))/SUM(Брой_случаи!X170:X176)*100)</f>
        <v>-5.1428571428571423</v>
      </c>
      <c r="AV183" s="45">
        <f>(SUM(Брой_случаи!Y170:Y183)/Население!Y$2)*100000</f>
        <v>28.717660723174514</v>
      </c>
      <c r="AW183" s="46">
        <f>((SUM(Брой_случаи!Y177:Y183)-SUM(Брой_случаи!Y170:Y176))/SUM(Брой_случаи!Y170:Y176)*100)</f>
        <v>4.5454545454545459</v>
      </c>
      <c r="AX183" s="45">
        <f>(SUM(Брой_случаи!Z170:Z183)/Население!Z$2)*100000</f>
        <v>27.949582559460481</v>
      </c>
      <c r="AY183" s="46">
        <f>((SUM(Брой_случаи!Z177:Z183)-SUM(Брой_случаи!Z170:Z176))/SUM(Брой_случаи!Z170:Z176)*100)</f>
        <v>-65.217391304347828</v>
      </c>
      <c r="AZ183" s="45">
        <f>(SUM(Брой_случаи!AA170:AA183)/Население!AA$2)*100000</f>
        <v>25.741510849159184</v>
      </c>
      <c r="BA183" s="46">
        <f>((SUM(Брой_случаи!AA177:AA183)-SUM(Брой_случаи!AA170:AA176))/SUM(Брой_случаи!AA170:AA176)*100)</f>
        <v>-18.75</v>
      </c>
      <c r="BB183" s="45">
        <f>(SUM(Брой_случаи!AB170:AB183)/Население!AB$2)*100000</f>
        <v>25.5424876060884</v>
      </c>
      <c r="BC183" s="46">
        <f>((SUM(Брой_случаи!AB177:AB183)-SUM(Брой_случаи!AB170:AB176))/SUM(Брой_случаи!AB170:AB176)*100)</f>
        <v>-58.064516129032263</v>
      </c>
      <c r="BD183" s="45">
        <f>(SUM(Брой_случаи!AC170:AC183)/Население!AC$2)*100000</f>
        <v>34.942685473217708</v>
      </c>
      <c r="BE183" s="46">
        <f>((SUM(Брой_случаи!AC177:AC183)-SUM(Брой_случаи!AC170:AC176))/SUM(Брой_случаи!AC170:AC176)*100)</f>
        <v>-79.411764705882348</v>
      </c>
      <c r="BF183" s="45">
        <f>(SUM(Брой_случаи!AD170:AD183)/Население!AD$2)*100000</f>
        <v>22.951395116946038</v>
      </c>
      <c r="BG183" s="46">
        <f>((SUM(Брой_случаи!AD177:AD183)-SUM(Брой_случаи!AD170:AD176))/SUM(Брой_случаи!AD170:AD176)*100)</f>
        <v>-0.55865921787709494</v>
      </c>
      <c r="BH183" s="45">
        <f>(SUM(Брой_случаи!AE170:AE183)/Население!AE$2)*100000</f>
        <v>26.051998696105375</v>
      </c>
      <c r="BI183" s="46">
        <f>((SUM(Брой_случаи!AE177:AE183)-SUM(Брой_случаи!AE170:AE176))/SUM(Брой_случаи!AE170:AE176)*100)</f>
        <v>-8.1567796610169498</v>
      </c>
    </row>
    <row r="184" spans="1:61" x14ac:dyDescent="0.3">
      <c r="A184" s="74">
        <f t="shared" si="2"/>
        <v>44079</v>
      </c>
      <c r="B184" s="45">
        <f>(SUM(Брой_случаи!B171:B184)/Население!B$2)*100000</f>
        <v>96.467059142236053</v>
      </c>
      <c r="C184" s="46">
        <f>((SUM(Брой_случаи!B178:B184)-SUM(Брой_случаи!B171:B177))/SUM(Брой_случаи!B171:B177)*100)</f>
        <v>11.594202898550725</v>
      </c>
      <c r="D184" s="45">
        <f>(SUM(Брой_случаи!C171:C184)/Население!C$2)*100000</f>
        <v>17.103832480177878</v>
      </c>
      <c r="E184" s="46">
        <f>((SUM(Брой_случаи!C178:C184)-SUM(Брой_случаи!C171:C177))/SUM(Брой_случаи!C171:C177)*100)</f>
        <v>118.18181818181819</v>
      </c>
      <c r="F184" s="45">
        <f>(SUM(Брой_случаи!D171:D184)/Население!D$2)*100000</f>
        <v>26.176617683050107</v>
      </c>
      <c r="G184" s="46">
        <f>((SUM(Брой_случаи!D178:D184)-SUM(Брой_случаи!D171:D177))/SUM(Брой_случаи!D171:D177)*100)</f>
        <v>8.4745762711864394</v>
      </c>
      <c r="H184" s="45">
        <f>(SUM(Брой_случаи!E171:E184)/Население!E$2)*100000</f>
        <v>5.5897629940490523</v>
      </c>
      <c r="I184" s="46">
        <f>((SUM(Брой_случаи!E178:E184)-SUM(Брой_случаи!E171:E177))/SUM(Брой_случаи!E171:E177)*100)</f>
        <v>-14.285714285714285</v>
      </c>
      <c r="J184" s="45">
        <f>(SUM(Брой_случаи!F171:F184)/Население!F$2)*100000</f>
        <v>10.864972535763869</v>
      </c>
      <c r="K184" s="46">
        <f>((SUM(Брой_случаи!F178:F184)-SUM(Брой_случаи!F171:F177))/SUM(Брой_случаи!F171:F177)*100)</f>
        <v>25</v>
      </c>
      <c r="L184" s="45">
        <f>(SUM(Брой_случаи!G171:G184)/Население!G$2)*100000</f>
        <v>3.1353859660124161</v>
      </c>
      <c r="M184" s="46">
        <f>((SUM(Брой_случаи!G178:G184)-SUM(Брой_случаи!G171:G177))/SUM(Брой_случаи!G171:G177)*100)</f>
        <v>-100</v>
      </c>
      <c r="N184" s="45">
        <f>(SUM(Брой_случаи!H171:H184)/Население!H$2)*100000</f>
        <v>2.8143117131653503</v>
      </c>
      <c r="O184" s="46">
        <f>((SUM(Брой_случаи!H178:H184)-SUM(Брой_случаи!H171:H177))/SUM(Брой_случаи!H171:H177)*100)</f>
        <v>100</v>
      </c>
      <c r="P184" s="45">
        <f>(SUM(Брой_случаи!I171:I184)/Население!I$2)*100000</f>
        <v>61.114377011681576</v>
      </c>
      <c r="Q184" s="46">
        <f>((SUM(Брой_случаи!I178:I184)-SUM(Брой_случаи!I171:I177))/SUM(Брой_случаи!I171:I177)*100)</f>
        <v>-45.588235294117645</v>
      </c>
      <c r="R184" s="45">
        <f>(SUM(Брой_случаи!J171:J184)/Население!J$2)*100000</f>
        <v>11.37771484918207</v>
      </c>
      <c r="S184" s="46">
        <f>((SUM(Брой_случаи!J178:J184)-SUM(Брой_случаи!J171:J177))/SUM(Брой_случаи!J171:J177)*100)</f>
        <v>0</v>
      </c>
      <c r="T184" s="45">
        <f>(SUM(Брой_случаи!K171:K184)/Население!K$2)*100000</f>
        <v>28.225634007612367</v>
      </c>
      <c r="U184" s="46">
        <f>((SUM(Брой_случаи!K178:K184)-SUM(Брой_случаи!K171:K177))/SUM(Брой_случаи!K171:K177)*100)</f>
        <v>-50</v>
      </c>
      <c r="V184" s="45">
        <f>(SUM(Брой_случаи!L171:L184)/Население!L$2)*100000</f>
        <v>5.7121407471480099</v>
      </c>
      <c r="W184" s="46">
        <f>((SUM(Брой_случаи!L178:L184)-SUM(Брой_случаи!L171:L177))/SUM(Брой_случаи!L171:L177)*100)</f>
        <v>-60</v>
      </c>
      <c r="X184" s="45">
        <f>(SUM(Брой_случаи!M171:M184)/Население!M$2)*100000</f>
        <v>24.409256620026614</v>
      </c>
      <c r="Y184" s="46">
        <f>((SUM(Брой_случаи!M178:M184)-SUM(Брой_случаи!M171:M177))/SUM(Брой_случаи!M171:M177)*100)</f>
        <v>21.428571428571427</v>
      </c>
      <c r="Z184" s="45">
        <f>(SUM(Брой_случаи!N171:N184)/Население!N$2)*100000</f>
        <v>38.373896255973669</v>
      </c>
      <c r="AA184" s="46">
        <f>((SUM(Брой_случаи!N178:N184)-SUM(Брой_случаи!N171:N177))/SUM(Брой_случаи!N171:N177)*100)</f>
        <v>-2.0408163265306123</v>
      </c>
      <c r="AB184" s="45">
        <f>(SUM(Брой_случаи!O171:O184)/Население!O$2)*100000</f>
        <v>14.262941521939759</v>
      </c>
      <c r="AC184" s="46">
        <f>((SUM(Брой_случаи!O178:O184)-SUM(Брой_случаи!O171:O177))/SUM(Брой_случаи!O171:O177)*100)</f>
        <v>-45.454545454545453</v>
      </c>
      <c r="AD184" s="45">
        <f>(SUM(Брой_случаи!P171:P184)/Население!P$2)*100000</f>
        <v>5.9245466663845452</v>
      </c>
      <c r="AE184" s="46">
        <f>((SUM(Брой_случаи!P178:P184)-SUM(Брой_случаи!P171:P177))/SUM(Брой_случаи!P171:P177)*100)</f>
        <v>-92.307692307692307</v>
      </c>
      <c r="AF184" s="45">
        <f>(SUM(Брой_случаи!Q171:Q184)/Население!Q$2)*100000</f>
        <v>25.194923222970569</v>
      </c>
      <c r="AG184" s="46">
        <f>((SUM(Брой_случаи!Q178:Q184)-SUM(Брой_случаи!Q171:Q177))/SUM(Брой_случаи!Q171:Q177)*100)</f>
        <v>-23.157894736842106</v>
      </c>
      <c r="AH184" s="45">
        <f>(SUM(Брой_случаи!R171:R184)/Население!R$2)*100000</f>
        <v>12.636633600808745</v>
      </c>
      <c r="AI184" s="46">
        <f>((SUM(Брой_случаи!R178:R184)-SUM(Брой_случаи!R171:R177))/SUM(Брой_случаи!R171:R177)*100)</f>
        <v>500</v>
      </c>
      <c r="AJ184" s="45">
        <f>(SUM(Брой_случаи!S171:S184)/Население!S$2)*100000</f>
        <v>22.740246058744088</v>
      </c>
      <c r="AK184" s="46">
        <f>((SUM(Брой_случаи!S178:S184)-SUM(Брой_случаи!S171:S177))/SUM(Брой_случаи!S171:S177)*100)</f>
        <v>45</v>
      </c>
      <c r="AL184" s="45">
        <f>(SUM(Брой_случаи!T171:T184)/Население!T$2)*100000</f>
        <v>37.030865226166007</v>
      </c>
      <c r="AM184" s="46">
        <f>((SUM(Брой_случаи!T178:T184)-SUM(Брой_случаи!T171:T177))/SUM(Брой_случаи!T171:T177)*100)</f>
        <v>-9.5238095238095237</v>
      </c>
      <c r="AN184" s="45">
        <f>(SUM(Брой_случаи!U171:U184)/Население!U$2)*100000</f>
        <v>9.2331589895665314</v>
      </c>
      <c r="AO184" s="46">
        <f>((SUM(Брой_случаи!U178:U184)-SUM(Брой_случаи!U171:U177))/SUM(Брой_случаи!U171:U177)*100)</f>
        <v>366.66666666666663</v>
      </c>
      <c r="AP184" s="45">
        <f>(SUM(Брой_случаи!V171:V184)/Население!V$2)*100000</f>
        <v>63.748406289842755</v>
      </c>
      <c r="AQ184" s="46">
        <f>((SUM(Брой_случаи!V178:V184)-SUM(Брой_случаи!V171:V177))/SUM(Брой_случаи!V171:V177)*100)</f>
        <v>-11.428571428571429</v>
      </c>
      <c r="AR184" s="45">
        <f>(SUM(Брой_случаи!W171:W184)/Население!W$2)*100000</f>
        <v>7.4998566203881394</v>
      </c>
      <c r="AS184" s="46">
        <f>((SUM(Брой_случаи!W178:W184)-SUM(Брой_случаи!W171:W177))/SUM(Брой_случаи!W171:W177)*100)</f>
        <v>140</v>
      </c>
      <c r="AT184" s="45">
        <f>(SUM(Брой_случаи!X171:X184)/Население!X$2)*100000</f>
        <v>26.415009143657013</v>
      </c>
      <c r="AU184" s="46">
        <f>((SUM(Брой_случаи!X178:X184)-SUM(Брой_случаи!X171:X177))/SUM(Брой_случаи!X171:X177)*100)</f>
        <v>11.445783132530121</v>
      </c>
      <c r="AV184" s="45">
        <f>(SUM(Брой_случаи!Y171:Y184)/Население!Y$2)*100000</f>
        <v>30.951256557199198</v>
      </c>
      <c r="AW184" s="46">
        <f>((SUM(Брой_случаи!Y178:Y184)-SUM(Брой_случаи!Y171:Y177))/SUM(Брой_случаи!Y171:Y177)*100)</f>
        <v>6.3829787234042552</v>
      </c>
      <c r="AX184" s="45">
        <f>(SUM(Брой_случаи!Z171:Z184)/Население!Z$2)*100000</f>
        <v>27.047983122058533</v>
      </c>
      <c r="AY184" s="46">
        <f>((SUM(Брой_случаи!Z178:Z184)-SUM(Брой_случаи!Z171:Z177))/SUM(Брой_случаи!Z171:Z177)*100)</f>
        <v>-63.636363636363633</v>
      </c>
      <c r="AZ184" s="45">
        <f>(SUM(Брой_случаи!AA171:AA184)/Население!AA$2)*100000</f>
        <v>25.297691696587474</v>
      </c>
      <c r="BA184" s="46">
        <f>((SUM(Брой_случаи!AA178:AA184)-SUM(Брой_случаи!AA171:AA177))/SUM(Брой_случаи!AA171:AA177)*100)</f>
        <v>-37.142857142857146</v>
      </c>
      <c r="BB184" s="45">
        <f>(SUM(Брой_случаи!AB171:AB184)/Население!AB$2)*100000</f>
        <v>22.059421114349071</v>
      </c>
      <c r="BC184" s="46">
        <f>((SUM(Брой_случаи!AB178:AB184)-SUM(Брой_случаи!AB171:AB177))/SUM(Брой_случаи!AB171:AB177)*100)</f>
        <v>-34.782608695652172</v>
      </c>
      <c r="BD184" s="45">
        <f>(SUM(Брой_случаи!AC171:AC184)/Население!AC$2)*100000</f>
        <v>34.090424851919721</v>
      </c>
      <c r="BE184" s="46">
        <f>((SUM(Брой_случаи!AC178:AC184)-SUM(Брой_случаи!AC171:AC177))/SUM(Брой_случаи!AC171:AC177)*100)</f>
        <v>-70.967741935483872</v>
      </c>
      <c r="BF184" s="45">
        <f>(SUM(Брой_случаи!AD171:AD184)/Население!AD$2)*100000</f>
        <v>23.658580960885551</v>
      </c>
      <c r="BG184" s="46">
        <f>((SUM(Брой_случаи!AD178:AD184)-SUM(Брой_случаи!AD171:AD177))/SUM(Брой_случаи!AD171:AD177)*100)</f>
        <v>15.204678362573098</v>
      </c>
      <c r="BH184" s="45">
        <f>(SUM(Брой_случаи!AE171:AE184)/Население!AE$2)*100000</f>
        <v>26.195852913091048</v>
      </c>
      <c r="BI184" s="46">
        <f>((SUM(Брой_случаи!AE178:AE184)-SUM(Брой_случаи!AE171:AE177))/SUM(Брой_случаи!AE171:AE177)*100)</f>
        <v>-4.6137339055793998</v>
      </c>
    </row>
    <row r="185" spans="1:61" x14ac:dyDescent="0.3">
      <c r="A185" s="74">
        <f t="shared" si="2"/>
        <v>44080</v>
      </c>
      <c r="B185" s="45">
        <f>(SUM(Брой_случаи!B172:B185)/Население!B$2)*100000</f>
        <v>95.806325860439912</v>
      </c>
      <c r="C185" s="46">
        <f>((SUM(Брой_случаи!B179:B185)-SUM(Брой_случаи!B172:B178))/SUM(Брой_случаи!B172:B178)*100)</f>
        <v>-2.7210884353741496</v>
      </c>
      <c r="D185" s="45">
        <f>(SUM(Брой_случаи!C172:C185)/Население!C$2)*100000</f>
        <v>22.234982224231242</v>
      </c>
      <c r="E185" s="46">
        <f>((SUM(Брой_случаи!C179:C185)-SUM(Брой_случаи!C172:C178))/SUM(Брой_случаи!C172:C178)*100)</f>
        <v>137.03703703703704</v>
      </c>
      <c r="F185" s="45">
        <f>(SUM(Брой_случаи!D172:D185)/Население!D$2)*100000</f>
        <v>26.602253742937101</v>
      </c>
      <c r="G185" s="46">
        <f>((SUM(Брой_случаи!D179:D185)-SUM(Брой_случаи!D172:D178))/SUM(Брой_случаи!D172:D178)*100)</f>
        <v>-1.5873015873015872</v>
      </c>
      <c r="H185" s="45">
        <f>(SUM(Брой_случаи!E172:E185)/Население!E$2)*100000</f>
        <v>5.1597812252760482</v>
      </c>
      <c r="I185" s="46">
        <f>((SUM(Брой_случаи!E179:E185)-SUM(Брой_случаи!E172:E178))/SUM(Брой_случаи!E172:E178)*100)</f>
        <v>-50</v>
      </c>
      <c r="J185" s="45">
        <f>(SUM(Брой_случаи!F172:F185)/Население!F$2)*100000</f>
        <v>7.2433150238425785</v>
      </c>
      <c r="K185" s="46">
        <f>((SUM(Брой_случаи!F179:F185)-SUM(Брой_случаи!F172:F178))/SUM(Брой_случаи!F172:F178)*100)</f>
        <v>100</v>
      </c>
      <c r="L185" s="45">
        <f>(SUM(Брой_случаи!G172:G185)/Население!G$2)*100000</f>
        <v>1.8812315796074497</v>
      </c>
      <c r="M185" s="46">
        <f>((SUM(Брой_случаи!G179:G185)-SUM(Брой_случаи!G172:G178))/SUM(Брой_случаи!G172:G178)*100)</f>
        <v>-100</v>
      </c>
      <c r="N185" s="45">
        <f>(SUM(Брой_случаи!H172:H185)/Население!H$2)*100000</f>
        <v>2.8143117131653503</v>
      </c>
      <c r="O185" s="46">
        <f>((SUM(Брой_случаи!H179:H185)-SUM(Брой_случаи!H172:H178))/SUM(Брой_случаи!H172:H178)*100)</f>
        <v>100</v>
      </c>
      <c r="P185" s="45">
        <f>(SUM(Брой_случаи!I172:I185)/Население!I$2)*100000</f>
        <v>58.204168582553891</v>
      </c>
      <c r="Q185" s="46">
        <f>((SUM(Брой_случаи!I179:I185)-SUM(Брой_случаи!I172:I178))/SUM(Брой_случаи!I172:I178)*100)</f>
        <v>-41.269841269841265</v>
      </c>
      <c r="R185" s="45">
        <f>(SUM(Брой_случаи!J172:J185)/Население!J$2)*100000</f>
        <v>15.170286465576092</v>
      </c>
      <c r="S185" s="46">
        <f>((SUM(Брой_случаи!J179:J185)-SUM(Брой_случаи!J172:J178))/SUM(Брой_случаи!J172:J178)*100)</f>
        <v>66.666666666666657</v>
      </c>
      <c r="T185" s="45">
        <f>(SUM(Брой_случаи!K172:K185)/Население!K$2)*100000</f>
        <v>26.514989522302528</v>
      </c>
      <c r="U185" s="46">
        <f>((SUM(Брой_случаи!K179:K185)-SUM(Брой_случаи!K172:K178))/SUM(Брой_случаи!K172:K178)*100)</f>
        <v>-52.380952380952387</v>
      </c>
      <c r="V185" s="45">
        <f>(SUM(Брой_случаи!L172:L185)/Население!L$2)*100000</f>
        <v>5.7121407471480099</v>
      </c>
      <c r="W185" s="46">
        <f>((SUM(Брой_случаи!L179:L185)-SUM(Брой_случаи!L172:L178))/SUM(Брой_случаи!L172:L178)*100)</f>
        <v>-25</v>
      </c>
      <c r="X185" s="45">
        <f>(SUM(Брой_случаи!M172:M185)/Население!M$2)*100000</f>
        <v>25.196651994866183</v>
      </c>
      <c r="Y185" s="46">
        <f>((SUM(Брой_случаи!M179:M185)-SUM(Брой_случаи!M172:M178))/SUM(Брой_случаи!M172:M178)*100)</f>
        <v>0</v>
      </c>
      <c r="Z185" s="45">
        <f>(SUM(Брой_случаи!N172:N185)/Население!N$2)*100000</f>
        <v>37.582681900180397</v>
      </c>
      <c r="AA185" s="46">
        <f>((SUM(Брой_случаи!N179:N185)-SUM(Брой_случаи!N172:N178))/SUM(Брой_случаи!N172:N178)*100)</f>
        <v>-17.307692307692307</v>
      </c>
      <c r="AB185" s="45">
        <f>(SUM(Брой_случаи!O172:O185)/Население!O$2)*100000</f>
        <v>13.423944961825656</v>
      </c>
      <c r="AC185" s="46">
        <f>((SUM(Брой_случаи!O179:O185)-SUM(Брой_случаи!O172:O178))/SUM(Брой_случаи!O172:O178)*100)</f>
        <v>-40</v>
      </c>
      <c r="AD185" s="45">
        <f>(SUM(Брой_случаи!P172:P185)/Население!P$2)*100000</f>
        <v>5.9245466663845452</v>
      </c>
      <c r="AE185" s="46">
        <f>((SUM(Брой_случаи!P179:P185)-SUM(Брой_случаи!P172:P178))/SUM(Брой_случаи!P172:P178)*100)</f>
        <v>-92.307692307692307</v>
      </c>
      <c r="AF185" s="45">
        <f>(SUM(Брой_случаи!Q172:Q185)/Население!Q$2)*100000</f>
        <v>24.745013879703237</v>
      </c>
      <c r="AG185" s="46">
        <f>((SUM(Брой_случаи!Q179:Q185)-SUM(Брой_случаи!Q172:Q178))/SUM(Брой_случаи!Q172:Q178)*100)</f>
        <v>-20.652173913043477</v>
      </c>
      <c r="AH185" s="45">
        <f>(SUM(Брой_случаи!R172:R185)/Население!R$2)*100000</f>
        <v>12.636633600808745</v>
      </c>
      <c r="AI185" s="46">
        <f>((SUM(Брой_случаи!R179:R185)-SUM(Брой_случаи!R172:R178))/SUM(Брой_случаи!R172:R178)*100)</f>
        <v>80</v>
      </c>
      <c r="AJ185" s="45">
        <f>(SUM(Брой_случаи!S172:S185)/Население!S$2)*100000</f>
        <v>24.132506021524339</v>
      </c>
      <c r="AK185" s="46">
        <f>((SUM(Брой_случаи!S179:S185)-SUM(Брой_случаи!S172:S178))/SUM(Брой_случаи!S172:S178)*100)</f>
        <v>73.68421052631578</v>
      </c>
      <c r="AL185" s="45">
        <f>(SUM(Брой_случаи!T172:T185)/Население!T$2)*100000</f>
        <v>38.882408487474308</v>
      </c>
      <c r="AM185" s="46">
        <f>((SUM(Брой_случаи!T179:T185)-SUM(Брой_случаи!T172:T178))/SUM(Брой_случаи!T172:T178)*100)</f>
        <v>0</v>
      </c>
      <c r="AN185" s="45">
        <f>(SUM(Брой_случаи!U172:U185)/Население!U$2)*100000</f>
        <v>9.2331589895665314</v>
      </c>
      <c r="AO185" s="46">
        <f>((SUM(Брой_случаи!U179:U185)-SUM(Брой_случаи!U172:U178))/SUM(Брой_случаи!U172:U178)*100)</f>
        <v>366.66666666666663</v>
      </c>
      <c r="AP185" s="45">
        <f>(SUM(Брой_случаи!V172:V185)/Население!V$2)*100000</f>
        <v>56.021326739558781</v>
      </c>
      <c r="AQ185" s="46">
        <f>((SUM(Брой_случаи!V179:V185)-SUM(Брой_случаи!V172:V178))/SUM(Брой_случаи!V172:V178)*100)</f>
        <v>-6.666666666666667</v>
      </c>
      <c r="AR185" s="45">
        <f>(SUM(Брой_случаи!W172:W185)/Население!W$2)*100000</f>
        <v>8.3821926933749786</v>
      </c>
      <c r="AS185" s="46">
        <f>((SUM(Брой_случаи!W179:W185)-SUM(Брой_случаи!W172:W178))/SUM(Брой_случаи!W172:W178)*100)</f>
        <v>116.66666666666667</v>
      </c>
      <c r="AT185" s="45">
        <f>(SUM(Брой_случаи!X172:X185)/Население!X$2)*100000</f>
        <v>25.511931907976429</v>
      </c>
      <c r="AU185" s="46">
        <f>((SUM(Брой_случаи!X179:X185)-SUM(Брой_случаи!X172:X178))/SUM(Брой_случаи!X172:X178)*100)</f>
        <v>6.7073170731707323</v>
      </c>
      <c r="AV185" s="45">
        <f>(SUM(Брой_случаи!Y172:Y185)/Население!Y$2)*100000</f>
        <v>31.90851191463835</v>
      </c>
      <c r="AW185" s="46">
        <f>((SUM(Брой_случаи!Y179:Y185)-SUM(Брой_случаи!Y172:Y178))/SUM(Брой_случаи!Y172:Y178)*100)</f>
        <v>12.76595744680851</v>
      </c>
      <c r="AX185" s="45">
        <f>(SUM(Брой_случаи!Z172:Z185)/Население!Z$2)*100000</f>
        <v>27.949582559460481</v>
      </c>
      <c r="AY185" s="46">
        <f>((SUM(Брой_случаи!Z179:Z185)-SUM(Брой_случаи!Z172:Z178))/SUM(Брой_случаи!Z172:Z178)*100)</f>
        <v>-52.380952380952387</v>
      </c>
      <c r="AZ185" s="45">
        <f>(SUM(Брой_случаи!AA172:AA185)/Население!AA$2)*100000</f>
        <v>24.853872544015761</v>
      </c>
      <c r="BA185" s="46">
        <f>((SUM(Брой_случаи!AA179:AA185)-SUM(Брой_случаи!AA172:AA178))/SUM(Брой_случаи!AA172:AA178)*100)</f>
        <v>-30.303030303030305</v>
      </c>
      <c r="BB185" s="45">
        <f>(SUM(Брой_случаи!AB172:AB185)/Население!AB$2)*100000</f>
        <v>22.639932196305626</v>
      </c>
      <c r="BC185" s="46">
        <f>((SUM(Брой_случаи!AB179:AB185)-SUM(Брой_случаи!AB172:AB178))/SUM(Брой_случаи!AB172:AB178)*100)</f>
        <v>-37.5</v>
      </c>
      <c r="BD185" s="45">
        <f>(SUM(Брой_случаи!AC172:AC185)/Население!AC$2)*100000</f>
        <v>34.090424851919721</v>
      </c>
      <c r="BE185" s="46">
        <f>((SUM(Брой_случаи!AC179:AC185)-SUM(Брой_случаи!AC172:AC178))/SUM(Брой_случаи!AC172:AC178)*100)</f>
        <v>-70.967741935483872</v>
      </c>
      <c r="BF185" s="45">
        <f>(SUM(Брой_случаи!AD172:AD185)/Население!AD$2)*100000</f>
        <v>23.015684739122356</v>
      </c>
      <c r="BG185" s="46">
        <f>((SUM(Брой_случаи!AD179:AD185)-SUM(Брой_случаи!AD172:AD178))/SUM(Брой_случаи!AD172:AD178)*100)</f>
        <v>10.588235294117647</v>
      </c>
      <c r="BH185" s="45">
        <f>(SUM(Брой_случаи!AE172:AE185)/Население!AE$2)*100000</f>
        <v>26.195852913091048</v>
      </c>
      <c r="BI185" s="46">
        <f>((SUM(Брой_случаи!AE179:AE185)-SUM(Брой_случаи!AE172:AE178))/SUM(Брой_случаи!AE172:AE178)*100)</f>
        <v>-5.2406417112299462</v>
      </c>
    </row>
    <row r="186" spans="1:61" x14ac:dyDescent="0.3">
      <c r="A186" s="74">
        <f t="shared" si="2"/>
        <v>44081</v>
      </c>
      <c r="B186" s="45">
        <f>(SUM(Брой_случаи!B173:B186)/Население!B$2)*100000</f>
        <v>93.824126015051505</v>
      </c>
      <c r="C186" s="46">
        <f>((SUM(Брой_случаи!B180:B186)-SUM(Брой_случаи!B173:B179))/SUM(Брой_случаи!B173:B179)*100)</f>
        <v>11.940298507462686</v>
      </c>
      <c r="D186" s="45">
        <f>(SUM(Брой_случаи!C173:C186)/Население!C$2)*100000</f>
        <v>21.990641760228701</v>
      </c>
      <c r="E186" s="46">
        <f>((SUM(Брой_случаи!C180:C186)-SUM(Брой_случаи!C173:C179))/SUM(Брой_случаи!C173:C179)*100)</f>
        <v>160</v>
      </c>
      <c r="F186" s="45">
        <f>(SUM(Брой_случаи!D173:D186)/Население!D$2)*100000</f>
        <v>25.963799653106612</v>
      </c>
      <c r="G186" s="46">
        <f>((SUM(Брой_случаи!D180:D186)-SUM(Брой_случаи!D173:D179))/SUM(Брой_случаи!D173:D179)*100)</f>
        <v>-6.3492063492063489</v>
      </c>
      <c r="H186" s="45">
        <f>(SUM(Брой_случаи!E173:E186)/Население!E$2)*100000</f>
        <v>5.1597812252760482</v>
      </c>
      <c r="I186" s="46">
        <f>((SUM(Брой_случаи!E180:E186)-SUM(Брой_случаи!E173:E179))/SUM(Брой_случаи!E173:E179)*100)</f>
        <v>-50</v>
      </c>
      <c r="J186" s="45">
        <f>(SUM(Брой_случаи!F173:F186)/Население!F$2)*100000</f>
        <v>6.0360958532021485</v>
      </c>
      <c r="K186" s="46">
        <f>((SUM(Брой_случаи!F180:F186)-SUM(Брой_случаи!F173:F179))/SUM(Брой_случаи!F173:F179)*100)</f>
        <v>300</v>
      </c>
      <c r="L186" s="45">
        <f>(SUM(Брой_случаи!G173:G186)/Население!G$2)*100000</f>
        <v>1.8812315796074497</v>
      </c>
      <c r="M186" s="46">
        <f>((SUM(Брой_случаи!G180:G186)-SUM(Брой_случаи!G173:G179))/SUM(Брой_случаи!G173:G179)*100)</f>
        <v>-100</v>
      </c>
      <c r="N186" s="45">
        <f>(SUM(Брой_случаи!H173:H186)/Население!H$2)*100000</f>
        <v>2.8143117131653503</v>
      </c>
      <c r="O186" s="46">
        <f>((SUM(Брой_случаи!H180:H186)-SUM(Брой_случаи!H173:H179))/SUM(Брой_случаи!H173:H179)*100)</f>
        <v>100</v>
      </c>
      <c r="P186" s="45">
        <f>(SUM(Брой_случаи!I173:I186)/Население!I$2)*100000</f>
        <v>52.383751724298499</v>
      </c>
      <c r="Q186" s="46">
        <f>((SUM(Брой_случаи!I180:I186)-SUM(Брой_случаи!I173:I179))/SUM(Брой_случаи!I173:I179)*100)</f>
        <v>-33.333333333333329</v>
      </c>
      <c r="R186" s="45">
        <f>(SUM(Брой_случаи!J173:J186)/Население!J$2)*100000</f>
        <v>15.170286465576092</v>
      </c>
      <c r="S186" s="46">
        <f>((SUM(Брой_случаи!J180:J186)-SUM(Брой_случаи!J173:J179))/SUM(Брой_случаи!J173:J179)*100)</f>
        <v>66.666666666666657</v>
      </c>
      <c r="T186" s="45">
        <f>(SUM(Брой_случаи!K173:K186)/Население!K$2)*100000</f>
        <v>26.514989522302528</v>
      </c>
      <c r="U186" s="46">
        <f>((SUM(Брой_случаи!K180:K186)-SUM(Брой_случаи!K173:K179))/SUM(Брой_случаи!K173:K179)*100)</f>
        <v>-59.090909090909093</v>
      </c>
      <c r="V186" s="45">
        <f>(SUM(Брой_случаи!L173:L186)/Население!L$2)*100000</f>
        <v>5.7121407471480099</v>
      </c>
      <c r="W186" s="46">
        <f>((SUM(Брой_случаи!L180:L186)-SUM(Брой_случаи!L173:L179))/SUM(Брой_случаи!L173:L179)*100)</f>
        <v>-25</v>
      </c>
      <c r="X186" s="45">
        <f>(SUM(Брой_случаи!M173:M186)/Население!M$2)*100000</f>
        <v>25.984047369705749</v>
      </c>
      <c r="Y186" s="46">
        <f>((SUM(Брой_случаи!M180:M186)-SUM(Брой_случаи!M173:M179))/SUM(Брой_случаи!M173:M179)*100)</f>
        <v>6.25</v>
      </c>
      <c r="Z186" s="45">
        <f>(SUM(Брой_случаи!N173:N186)/Население!N$2)*100000</f>
        <v>39.956324967560214</v>
      </c>
      <c r="AA186" s="46">
        <f>((SUM(Брой_случаи!N180:N186)-SUM(Брой_случаи!N173:N179))/SUM(Брой_случаи!N173:N179)*100)</f>
        <v>-19.642857142857142</v>
      </c>
      <c r="AB186" s="45">
        <f>(SUM(Брой_случаи!O173:O186)/Население!O$2)*100000</f>
        <v>9.2289621612551382</v>
      </c>
      <c r="AC186" s="46">
        <f>((SUM(Брой_случаи!O180:O186)-SUM(Брой_случаи!O173:O179))/SUM(Брой_случаи!O173:O179)*100)</f>
        <v>20</v>
      </c>
      <c r="AD186" s="45">
        <f>(SUM(Брой_случаи!P173:P186)/Население!P$2)*100000</f>
        <v>5.9245466663845452</v>
      </c>
      <c r="AE186" s="46">
        <f>((SUM(Брой_случаи!P180:P186)-SUM(Брой_случаи!P173:P179))/SUM(Брой_случаи!P173:P179)*100)</f>
        <v>-92.307692307692307</v>
      </c>
      <c r="AF186" s="45">
        <f>(SUM(Брой_случаи!Q173:Q186)/Население!Q$2)*100000</f>
        <v>23.845195193168578</v>
      </c>
      <c r="AG186" s="46">
        <f>((SUM(Брой_случаи!Q180:Q186)-SUM(Брой_случаи!Q173:Q179))/SUM(Брой_случаи!Q173:Q179)*100)</f>
        <v>-17.241379310344829</v>
      </c>
      <c r="AH186" s="45">
        <f>(SUM(Брой_случаи!R173:R186)/Население!R$2)*100000</f>
        <v>15.344483658124904</v>
      </c>
      <c r="AI186" s="46">
        <f>((SUM(Брой_случаи!R180:R186)-SUM(Брой_случаи!R173:R179))/SUM(Брой_случаи!R173:R179)*100)</f>
        <v>83.333333333333343</v>
      </c>
      <c r="AJ186" s="45">
        <f>(SUM(Брой_случаи!S173:S186)/Население!S$2)*100000</f>
        <v>24.132506021524339</v>
      </c>
      <c r="AK186" s="46">
        <f>((SUM(Брой_случаи!S180:S186)-SUM(Брой_случаи!S173:S179))/SUM(Брой_случаи!S173:S179)*100)</f>
        <v>73.68421052631578</v>
      </c>
      <c r="AL186" s="45">
        <f>(SUM(Брой_случаи!T173:T186)/Население!T$2)*100000</f>
        <v>37.956636856820161</v>
      </c>
      <c r="AM186" s="46">
        <f>((SUM(Брой_случаи!T180:T186)-SUM(Брой_случаи!T173:T179))/SUM(Брой_случаи!T173:T179)*100)</f>
        <v>5</v>
      </c>
      <c r="AN186" s="45">
        <f>(SUM(Брой_случаи!U173:U186)/Население!U$2)*100000</f>
        <v>9.2331589895665314</v>
      </c>
      <c r="AO186" s="46">
        <f>((SUM(Брой_случаи!U180:U186)-SUM(Брой_случаи!U173:U179))/SUM(Брой_случаи!U173:U179)*100)</f>
        <v>366.66666666666663</v>
      </c>
      <c r="AP186" s="45">
        <f>(SUM(Брой_случаи!V173:V186)/Население!V$2)*100000</f>
        <v>58.918981570915271</v>
      </c>
      <c r="AQ186" s="46">
        <f>((SUM(Брой_случаи!V180:V186)-SUM(Брой_случаи!V173:V179))/SUM(Брой_случаи!V173:V179)*100)</f>
        <v>-25.714285714285712</v>
      </c>
      <c r="AR186" s="45">
        <f>(SUM(Брой_случаи!W173:W186)/Население!W$2)*100000</f>
        <v>8.3821926933749786</v>
      </c>
      <c r="AS186" s="46">
        <f>((SUM(Брой_случаи!W180:W186)-SUM(Брой_случаи!W173:W179))/SUM(Брой_случаи!W173:W179)*100)</f>
        <v>116.66666666666667</v>
      </c>
      <c r="AT186" s="45">
        <f>(SUM(Брой_случаи!X173:X186)/Население!X$2)*100000</f>
        <v>25.662444780589858</v>
      </c>
      <c r="AU186" s="46">
        <f>((SUM(Брой_случаи!X180:X186)-SUM(Брой_случаи!X173:X179))/SUM(Брой_случаи!X173:X179)*100)</f>
        <v>11.801242236024844</v>
      </c>
      <c r="AV186" s="45">
        <f>(SUM(Брой_случаи!Y173:Y186)/Население!Y$2)*100000</f>
        <v>31.90851191463835</v>
      </c>
      <c r="AW186" s="46">
        <f>((SUM(Брой_случаи!Y180:Y186)-SUM(Брой_случаи!Y173:Y179))/SUM(Брой_случаи!Y173:Y179)*100)</f>
        <v>12.76595744680851</v>
      </c>
      <c r="AX186" s="45">
        <f>(SUM(Брой_случаи!Z173:Z186)/Население!Z$2)*100000</f>
        <v>27.047983122058533</v>
      </c>
      <c r="AY186" s="46">
        <f>((SUM(Брой_случаи!Z180:Z186)-SUM(Брой_случаи!Z173:Z179))/SUM(Брой_случаи!Z173:Z179)*100)</f>
        <v>-50</v>
      </c>
      <c r="AZ186" s="45">
        <f>(SUM(Брой_случаи!AA173:AA186)/Население!AA$2)*100000</f>
        <v>24.853872544015761</v>
      </c>
      <c r="BA186" s="46">
        <f>((SUM(Брой_случаи!AA180:AA186)-SUM(Брой_случаи!AA173:AA179))/SUM(Брой_случаи!AA173:AA179)*100)</f>
        <v>-30.303030303030305</v>
      </c>
      <c r="BB186" s="45">
        <f>(SUM(Брой_случаи!AB173:AB186)/Население!AB$2)*100000</f>
        <v>20.898398950435965</v>
      </c>
      <c r="BC186" s="46">
        <f>((SUM(Брой_случаи!AB180:AB186)-SUM(Брой_случаи!AB173:AB179))/SUM(Брой_случаи!AB173:AB179)*100)</f>
        <v>-10.526315789473683</v>
      </c>
      <c r="BD186" s="45">
        <f>(SUM(Брой_случаи!AC173:AC186)/Население!AC$2)*100000</f>
        <v>34.942685473217708</v>
      </c>
      <c r="BE186" s="46">
        <f>((SUM(Брой_случаи!AC180:AC186)-SUM(Брой_случаи!AC173:AC179))/SUM(Брой_случаи!AC173:AC179)*100)</f>
        <v>-67.741935483870961</v>
      </c>
      <c r="BF186" s="45">
        <f>(SUM(Брой_случаи!AD173:AD186)/Население!AD$2)*100000</f>
        <v>23.144263983474996</v>
      </c>
      <c r="BG186" s="46">
        <f>((SUM(Брой_случаи!AD180:AD186)-SUM(Брой_случаи!AD173:AD179))/SUM(Брой_случаи!AD173:AD179)*100)</f>
        <v>15.568862275449103</v>
      </c>
      <c r="BH186" s="45">
        <f>(SUM(Брой_случаи!AE173:AE186)/Население!AE$2)*100000</f>
        <v>25.893759057421139</v>
      </c>
      <c r="BI186" s="46">
        <f>((SUM(Брой_случаи!AE180:AE186)-SUM(Брой_случаи!AE173:AE179))/SUM(Брой_случаи!AE173:AE179)*100)</f>
        <v>-0.22197558268590456</v>
      </c>
    </row>
    <row r="187" spans="1:61" x14ac:dyDescent="0.3">
      <c r="A187" s="74">
        <f t="shared" si="2"/>
        <v>44082</v>
      </c>
      <c r="B187" s="45">
        <f>(SUM(Брой_случаи!B174:B187)/Население!B$2)*100000</f>
        <v>96.13669250133799</v>
      </c>
      <c r="C187" s="46">
        <f>((SUM(Брой_случаи!B181:B187)-SUM(Брой_случаи!B174:B180))/SUM(Брой_случаи!B174:B180)*100)</f>
        <v>22.137404580152673</v>
      </c>
      <c r="D187" s="45">
        <f>(SUM(Брой_случаи!C174:C187)/Население!C$2)*100000</f>
        <v>22.723663152236327</v>
      </c>
      <c r="E187" s="46">
        <f>((SUM(Брой_случаи!C181:C187)-SUM(Брой_случаи!C174:C180))/SUM(Брой_случаи!C174:C180)*100)</f>
        <v>204.34782608695653</v>
      </c>
      <c r="F187" s="45">
        <f>(SUM(Брой_случаи!D174:D187)/Население!D$2)*100000</f>
        <v>25.112527533332624</v>
      </c>
      <c r="G187" s="46">
        <f>((SUM(Брой_случаи!D181:D187)-SUM(Брой_случаи!D174:D180))/SUM(Брой_случаи!D174:D180)*100)</f>
        <v>-23.880597014925371</v>
      </c>
      <c r="H187" s="45">
        <f>(SUM(Брой_случаи!E174:E187)/Население!E$2)*100000</f>
        <v>4.7297994565030441</v>
      </c>
      <c r="I187" s="46">
        <f>((SUM(Брой_случаи!E181:E187)-SUM(Брой_случаи!E174:E180))/SUM(Брой_случаи!E174:E180)*100)</f>
        <v>-62.5</v>
      </c>
      <c r="J187" s="45">
        <f>(SUM(Брой_случаи!F174:F187)/Население!F$2)*100000</f>
        <v>6.0360958532021485</v>
      </c>
      <c r="K187" s="46">
        <f>((SUM(Брой_случаи!F181:F187)-SUM(Брой_случаи!F174:F180))/SUM(Брой_случаи!F174:F180)*100)</f>
        <v>300</v>
      </c>
      <c r="L187" s="45">
        <f>(SUM(Брой_случаи!G174:G187)/Население!G$2)*100000</f>
        <v>1.8812315796074497</v>
      </c>
      <c r="M187" s="46">
        <f>((SUM(Брой_случаи!G181:G187)-SUM(Брой_случаи!G174:G180))/SUM(Брой_случаи!G174:G180)*100)</f>
        <v>-100</v>
      </c>
      <c r="N187" s="45">
        <f>(SUM(Брой_случаи!H174:H187)/Население!H$2)*100000</f>
        <v>2.8143117131653503</v>
      </c>
      <c r="O187" s="46">
        <f>((SUM(Брой_случаи!H181:H187)-SUM(Брой_случаи!H174:H180))/SUM(Брой_случаи!H174:H180)*100)</f>
        <v>-50</v>
      </c>
      <c r="P187" s="45">
        <f>(SUM(Брой_случаи!I174:I187)/Население!I$2)*100000</f>
        <v>45.981293180217563</v>
      </c>
      <c r="Q187" s="46">
        <f>((SUM(Брой_случаи!I181:I187)-SUM(Брой_случаи!I174:I180))/SUM(Брой_случаи!I174:I180)*100)</f>
        <v>-42</v>
      </c>
      <c r="R187" s="45">
        <f>(SUM(Брой_случаи!J174:J187)/Население!J$2)*100000</f>
        <v>17.066572273773104</v>
      </c>
      <c r="S187" s="46">
        <f>((SUM(Брой_случаи!J181:J187)-SUM(Брой_случаи!J174:J180))/SUM(Брой_случаи!J174:J180)*100)</f>
        <v>45.454545454545453</v>
      </c>
      <c r="T187" s="45">
        <f>(SUM(Брой_случаи!K174:K187)/Население!K$2)*100000</f>
        <v>25.659667279647607</v>
      </c>
      <c r="U187" s="46">
        <f>((SUM(Брой_случаи!K181:K187)-SUM(Брой_случаи!K174:K180))/SUM(Брой_случаи!K174:K180)*100)</f>
        <v>-57.142857142857139</v>
      </c>
      <c r="V187" s="45">
        <f>(SUM(Брой_случаи!L174:L187)/Население!L$2)*100000</f>
        <v>4.8961206404125797</v>
      </c>
      <c r="W187" s="46">
        <f>((SUM(Брой_случаи!L181:L187)-SUM(Брой_случаи!L174:L180))/SUM(Брой_случаи!L174:L180)*100)</f>
        <v>0</v>
      </c>
      <c r="X187" s="45">
        <f>(SUM(Брой_случаи!M174:M187)/Население!M$2)*100000</f>
        <v>24.409256620026614</v>
      </c>
      <c r="Y187" s="46">
        <f>((SUM(Брой_случаи!M181:M187)-SUM(Брой_случаи!M174:M180))/SUM(Брой_случаи!M174:M180)*100)</f>
        <v>21.428571428571427</v>
      </c>
      <c r="Z187" s="45">
        <f>(SUM(Брой_случаи!N174:N187)/Население!N$2)*100000</f>
        <v>39.165110611766941</v>
      </c>
      <c r="AA187" s="46">
        <f>((SUM(Брой_случаи!N181:N187)-SUM(Брой_случаи!N174:N180))/SUM(Брой_случаи!N174:N180)*100)</f>
        <v>-20</v>
      </c>
      <c r="AB187" s="45">
        <f>(SUM(Брой_случаи!O174:O187)/Население!O$2)*100000</f>
        <v>9.2289621612551382</v>
      </c>
      <c r="AC187" s="46">
        <f>((SUM(Брой_случаи!O181:O187)-SUM(Брой_случаи!O174:O180))/SUM(Брой_случаи!O174:O180)*100)</f>
        <v>20</v>
      </c>
      <c r="AD187" s="45">
        <f>(SUM(Брой_случаи!P174:P187)/Население!P$2)*100000</f>
        <v>5.5013647616427921</v>
      </c>
      <c r="AE187" s="46">
        <f>((SUM(Брой_случаи!P181:P187)-SUM(Брой_случаи!P174:P180))/SUM(Брой_случаи!P174:P180)*100)</f>
        <v>-91.666666666666657</v>
      </c>
      <c r="AF187" s="45">
        <f>(SUM(Брой_случаи!Q174:Q187)/Население!Q$2)*100000</f>
        <v>23.245316068812134</v>
      </c>
      <c r="AG187" s="46">
        <f>((SUM(Брой_случаи!Q181:Q187)-SUM(Брой_случаи!Q174:Q180))/SUM(Брой_случаи!Q174:Q180)*100)</f>
        <v>-15.476190476190476</v>
      </c>
      <c r="AH187" s="45">
        <f>(SUM(Брой_случаи!R174:R187)/Население!R$2)*100000</f>
        <v>14.44186697235285</v>
      </c>
      <c r="AI187" s="46">
        <f>((SUM(Брой_случаи!R181:R187)-SUM(Брой_случаи!R174:R180))/SUM(Брой_случаи!R174:R180)*100)</f>
        <v>120</v>
      </c>
      <c r="AJ187" s="45">
        <f>(SUM(Брой_случаи!S174:S187)/Население!S$2)*100000</f>
        <v>24.596592675784425</v>
      </c>
      <c r="AK187" s="46">
        <f>((SUM(Брой_случаи!S181:S187)-SUM(Брой_случаи!S174:S180))/SUM(Брой_случаи!S174:S180)*100)</f>
        <v>65</v>
      </c>
      <c r="AL187" s="45">
        <f>(SUM(Брой_случаи!T174:T187)/Население!T$2)*100000</f>
        <v>37.956636856820161</v>
      </c>
      <c r="AM187" s="46">
        <f>((SUM(Брой_случаи!T181:T187)-SUM(Брой_случаи!T174:T180))/SUM(Брой_случаи!T174:T180)*100)</f>
        <v>-4.7619047619047619</v>
      </c>
      <c r="AN187" s="45">
        <f>(SUM(Брой_случаи!U174:U187)/Население!U$2)*100000</f>
        <v>10.319412988339064</v>
      </c>
      <c r="AO187" s="46">
        <f>((SUM(Брой_случаи!U181:U187)-SUM(Брой_случаи!U174:U180))/SUM(Брой_случаи!U174:U180)*100)</f>
        <v>275</v>
      </c>
      <c r="AP187" s="45">
        <f>(SUM(Брой_случаи!V174:V187)/Население!V$2)*100000</f>
        <v>57.953096627129774</v>
      </c>
      <c r="AQ187" s="46">
        <f>((SUM(Брой_случаи!V181:V187)-SUM(Брой_случаи!V174:V180))/SUM(Брой_случаи!V174:V180)*100)</f>
        <v>-28.571428571428569</v>
      </c>
      <c r="AR187" s="45">
        <f>(SUM(Брой_случаи!W174:W187)/Население!W$2)*100000</f>
        <v>8.8233607298683996</v>
      </c>
      <c r="AS187" s="46">
        <f>((SUM(Брой_случаи!W181:W187)-SUM(Брой_случаи!W174:W180))/SUM(Брой_случаи!W174:W180)*100)</f>
        <v>200</v>
      </c>
      <c r="AT187" s="45">
        <f>(SUM(Брой_случаи!X174:X187)/Население!X$2)*100000</f>
        <v>25.135649726442853</v>
      </c>
      <c r="AU187" s="46">
        <f>((SUM(Брой_случаи!X181:X187)-SUM(Брой_случаи!X174:X180))/SUM(Брой_случаи!X174:X180)*100)</f>
        <v>18.300653594771241</v>
      </c>
      <c r="AV187" s="45">
        <f>(SUM(Брой_случаи!Y174:Y187)/Население!Y$2)*100000</f>
        <v>29.35583096146728</v>
      </c>
      <c r="AW187" s="46">
        <f>((SUM(Брой_случаи!Y181:Y187)-SUM(Брой_случаи!Y174:Y180))/SUM(Брой_случаи!Y174:Y180)*100)</f>
        <v>-12.244897959183673</v>
      </c>
      <c r="AX187" s="45">
        <f>(SUM(Брой_случаи!Z174:Z187)/Население!Z$2)*100000</f>
        <v>26.14638368465658</v>
      </c>
      <c r="AY187" s="46">
        <f>((SUM(Брой_случаи!Z181:Z187)-SUM(Брой_случаи!Z174:Z180))/SUM(Брой_случаи!Z174:Z180)*100)</f>
        <v>-47.368421052631575</v>
      </c>
      <c r="AZ187" s="45">
        <f>(SUM(Брой_случаи!AA174:AA187)/Население!AA$2)*100000</f>
        <v>23.522415086300636</v>
      </c>
      <c r="BA187" s="46">
        <f>((SUM(Брой_случаи!AA181:AA187)-SUM(Брой_случаи!AA174:AA180))/SUM(Брой_случаи!AA174:AA180)*100)</f>
        <v>-34.375</v>
      </c>
      <c r="BB187" s="45">
        <f>(SUM(Брой_случаи!AB174:AB187)/Население!AB$2)*100000</f>
        <v>20.898398950435965</v>
      </c>
      <c r="BC187" s="46">
        <f>((SUM(Брой_случаи!AB181:AB187)-SUM(Брой_случаи!AB174:AB180))/SUM(Брой_случаи!AB174:AB180)*100)</f>
        <v>-50</v>
      </c>
      <c r="BD187" s="45">
        <f>(SUM(Брой_случаи!AC174:AC187)/Население!AC$2)*100000</f>
        <v>25.567818638939784</v>
      </c>
      <c r="BE187" s="46">
        <f>((SUM(Брой_случаи!AC181:AC187)-SUM(Брой_случаи!AC174:AC180))/SUM(Брой_случаи!AC174:AC180)*100)</f>
        <v>-57.142857142857139</v>
      </c>
      <c r="BF187" s="45">
        <f>(SUM(Брой_случаи!AD174:AD187)/Население!AD$2)*100000</f>
        <v>22.758526250417077</v>
      </c>
      <c r="BG187" s="46">
        <f>((SUM(Брой_случаи!AD181:AD187)-SUM(Брой_случаи!AD174:AD180))/SUM(Брой_случаи!AD174:AD180)*100)</f>
        <v>24.050632911392405</v>
      </c>
      <c r="BH187" s="45">
        <f>(SUM(Брой_случаи!AE174:AE187)/Население!AE$2)*100000</f>
        <v>25.28957134608131</v>
      </c>
      <c r="BI187" s="46">
        <f>((SUM(Брой_случаи!AE181:AE187)-SUM(Брой_случаи!AE174:AE180))/SUM(Брой_случаи!AE174:AE180)*100)</f>
        <v>0.22779043280182232</v>
      </c>
    </row>
    <row r="188" spans="1:61" x14ac:dyDescent="0.3">
      <c r="A188" s="74">
        <f t="shared" si="2"/>
        <v>44083</v>
      </c>
      <c r="B188" s="45">
        <f>(SUM(Брой_случаи!B175:B188)/Население!B$2)*100000</f>
        <v>89.198993042478548</v>
      </c>
      <c r="C188" s="46">
        <f>((SUM(Брой_случаи!B182:B188)-SUM(Брой_случаи!B175:B181))/SUM(Брой_случаи!B175:B181)*100)</f>
        <v>7.6923076923076925</v>
      </c>
      <c r="D188" s="45">
        <f>(SUM(Брой_случаи!C175:C188)/Население!C$2)*100000</f>
        <v>23.701025008246493</v>
      </c>
      <c r="E188" s="46">
        <f>((SUM(Брой_случаи!C182:C188)-SUM(Брой_случаи!C175:C181))/SUM(Брой_случаи!C175:C181)*100)</f>
        <v>48.717948717948715</v>
      </c>
      <c r="F188" s="45">
        <f>(SUM(Брой_случаи!D175:D188)/Население!D$2)*100000</f>
        <v>27.453525862711089</v>
      </c>
      <c r="G188" s="46">
        <f>((SUM(Брой_случаи!D182:D188)-SUM(Брой_случаи!D175:D181))/SUM(Брой_случаи!D175:D181)*100)</f>
        <v>-25.675675675675674</v>
      </c>
      <c r="H188" s="45">
        <f>(SUM(Брой_случаи!E175:E188)/Население!E$2)*100000</f>
        <v>3.8698359189570359</v>
      </c>
      <c r="I188" s="46">
        <f>((SUM(Брой_случаи!E182:E188)-SUM(Брой_случаи!E175:E181))/SUM(Брой_случаи!E175:E181)*100)</f>
        <v>-50</v>
      </c>
      <c r="J188" s="45">
        <f>(SUM(Брой_случаи!F175:F188)/Население!F$2)*100000</f>
        <v>7.2433150238425785</v>
      </c>
      <c r="K188" s="46">
        <f>((SUM(Брой_случаи!F182:F188)-SUM(Брой_случаи!F175:F181))/SUM(Брой_случаи!F175:F181)*100)</f>
        <v>400</v>
      </c>
      <c r="L188" s="45">
        <f>(SUM(Брой_случаи!G175:G188)/Население!G$2)*100000</f>
        <v>1.8812315796074497</v>
      </c>
      <c r="M188" s="46">
        <f>((SUM(Брой_случаи!G182:G188)-SUM(Брой_случаи!G175:G181))/SUM(Брой_случаи!G175:G181)*100)</f>
        <v>100</v>
      </c>
      <c r="N188" s="45">
        <f>(SUM(Брой_случаи!H175:H188)/Население!H$2)*100000</f>
        <v>1.8762078087769003</v>
      </c>
      <c r="O188" s="46">
        <f>((SUM(Брой_случаи!H182:H188)-SUM(Брой_случаи!H175:H181))/SUM(Брой_случаи!H175:H181)*100)</f>
        <v>-100</v>
      </c>
      <c r="P188" s="45">
        <f>(SUM(Брой_случаи!I175:I188)/Население!I$2)*100000</f>
        <v>42.489043065264333</v>
      </c>
      <c r="Q188" s="46">
        <f>((SUM(Брой_случаи!I182:I188)-SUM(Брой_случаи!I175:I181))/SUM(Брой_случаи!I175:I181)*100)</f>
        <v>-21.951219512195124</v>
      </c>
      <c r="R188" s="45">
        <f>(SUM(Брой_случаи!J175:J188)/Население!J$2)*100000</f>
        <v>29.708477661753182</v>
      </c>
      <c r="S188" s="46">
        <f>((SUM(Брой_случаи!J182:J188)-SUM(Брой_случаи!J175:J181))/SUM(Брой_случаи!J175:J181)*100)</f>
        <v>191.66666666666669</v>
      </c>
      <c r="T188" s="45">
        <f>(SUM(Брой_случаи!K175:K188)/Население!K$2)*100000</f>
        <v>19.672411581063166</v>
      </c>
      <c r="U188" s="46">
        <f>((SUM(Брой_случаи!K182:K188)-SUM(Брой_случаи!K175:K181))/SUM(Брой_случаи!K175:K181)*100)</f>
        <v>-56.25</v>
      </c>
      <c r="V188" s="45">
        <f>(SUM(Брой_случаи!L175:L188)/Население!L$2)*100000</f>
        <v>4.0801005336771494</v>
      </c>
      <c r="W188" s="46">
        <f>((SUM(Брой_случаи!L182:L188)-SUM(Брой_случаи!L175:L181))/SUM(Брой_случаи!L175:L181)*100)</f>
        <v>-33.333333333333329</v>
      </c>
      <c r="X188" s="45">
        <f>(SUM(Брой_случаи!M175:M188)/Население!M$2)*100000</f>
        <v>26.771442744545318</v>
      </c>
      <c r="Y188" s="46">
        <f>((SUM(Брой_случаи!M182:M188)-SUM(Брой_случаи!M175:M181))/SUM(Брой_случаи!M175:M181)*100)</f>
        <v>42.857142857142854</v>
      </c>
      <c r="Z188" s="45">
        <f>(SUM(Брой_случаи!N175:N188)/Население!N$2)*100000</f>
        <v>37.582681900180397</v>
      </c>
      <c r="AA188" s="46">
        <f>((SUM(Брой_случаи!N182:N188)-SUM(Брой_случаи!N175:N181))/SUM(Брой_случаи!N175:N181)*100)</f>
        <v>-41.666666666666671</v>
      </c>
      <c r="AB188" s="45">
        <f>(SUM(Брой_случаи!O175:O188)/Население!O$2)*100000</f>
        <v>8.3899656011410357</v>
      </c>
      <c r="AC188" s="46">
        <f>((SUM(Брой_случаи!O182:O188)-SUM(Брой_случаи!O175:O181))/SUM(Брой_случаи!O175:O181)*100)</f>
        <v>-33.333333333333329</v>
      </c>
      <c r="AD188" s="45">
        <f>(SUM(Брой_случаи!P175:P188)/Население!P$2)*100000</f>
        <v>2.9622733331922726</v>
      </c>
      <c r="AE188" s="46">
        <f>((SUM(Брой_случаи!P182:P188)-SUM(Брой_случаи!P175:P181))/SUM(Брой_случаи!P175:P181)*100)</f>
        <v>-83.333333333333343</v>
      </c>
      <c r="AF188" s="45">
        <f>(SUM(Брой_случаи!Q175:Q188)/Население!Q$2)*100000</f>
        <v>22.345497382277472</v>
      </c>
      <c r="AG188" s="46">
        <f>((SUM(Брой_случаи!Q182:Q188)-SUM(Брой_случаи!Q175:Q181))/SUM(Брой_случаи!Q175:Q181)*100)</f>
        <v>-13.750000000000002</v>
      </c>
      <c r="AH188" s="45">
        <f>(SUM(Брой_случаи!R175:R188)/Население!R$2)*100000</f>
        <v>15.344483658124904</v>
      </c>
      <c r="AI188" s="46">
        <f>((SUM(Брой_случаи!R182:R188)-SUM(Брой_случаи!R175:R181))/SUM(Брой_случаи!R175:R181)*100)</f>
        <v>140</v>
      </c>
      <c r="AJ188" s="45">
        <f>(SUM(Брой_случаи!S175:S188)/Население!S$2)*100000</f>
        <v>26.452939292824755</v>
      </c>
      <c r="AK188" s="46">
        <f>((SUM(Брой_случаи!S182:S188)-SUM(Брой_случаи!S175:S181))/SUM(Брой_случаи!S175:S181)*100)</f>
        <v>28.000000000000004</v>
      </c>
      <c r="AL188" s="45">
        <f>(SUM(Брой_случаи!T175:T188)/Население!T$2)*100000</f>
        <v>37.030865226166007</v>
      </c>
      <c r="AM188" s="46">
        <f>((SUM(Брой_случаи!T182:T188)-SUM(Брой_случаи!T175:T181))/SUM(Брой_случаи!T175:T181)*100)</f>
        <v>-57.142857142857139</v>
      </c>
      <c r="AN188" s="45">
        <f>(SUM(Брой_случаи!U175:U188)/Население!U$2)*100000</f>
        <v>12.49192098588413</v>
      </c>
      <c r="AO188" s="46">
        <f>((SUM(Брой_случаи!U182:U188)-SUM(Брой_случаи!U175:U181))/SUM(Брой_случаи!U175:U181)*100)</f>
        <v>183.33333333333331</v>
      </c>
      <c r="AP188" s="45">
        <f>(SUM(Брой_случаи!V175:V188)/Население!V$2)*100000</f>
        <v>57.953096627129774</v>
      </c>
      <c r="AQ188" s="46">
        <f>((SUM(Брой_случаи!V182:V188)-SUM(Брой_случаи!V175:V181))/SUM(Брой_случаи!V175:V181)*100)</f>
        <v>-46.153846153846153</v>
      </c>
      <c r="AR188" s="45">
        <f>(SUM(Брой_случаи!W175:W188)/Население!W$2)*100000</f>
        <v>10.146864839348659</v>
      </c>
      <c r="AS188" s="46">
        <f>((SUM(Брой_случаи!W182:W188)-SUM(Брой_случаи!W175:W181))/SUM(Брой_случаи!W175:W181)*100)</f>
        <v>260</v>
      </c>
      <c r="AT188" s="45">
        <f>(SUM(Брой_случаи!X175:X188)/Население!X$2)*100000</f>
        <v>24.383085363375702</v>
      </c>
      <c r="AU188" s="46">
        <f>((SUM(Брой_случаи!X182:X188)-SUM(Брой_случаи!X175:X181))/SUM(Брой_случаи!X175:X181)*100)</f>
        <v>13.157894736842104</v>
      </c>
      <c r="AV188" s="45">
        <f>(SUM(Брой_случаи!Y175:Y188)/Население!Y$2)*100000</f>
        <v>28.398575604028132</v>
      </c>
      <c r="AW188" s="46">
        <f>((SUM(Брой_случаи!Y182:Y188)-SUM(Брой_случаи!Y175:Y181))/SUM(Брой_случаи!Y175:Y181)*100)</f>
        <v>2.2727272727272729</v>
      </c>
      <c r="AX188" s="45">
        <f>(SUM(Брой_случаи!Z175:Z188)/Население!Z$2)*100000</f>
        <v>16.228789873235119</v>
      </c>
      <c r="AY188" s="46">
        <f>((SUM(Брой_случаи!Z182:Z188)-SUM(Брой_случаи!Z175:Z181))/SUM(Брой_случаи!Z175:Z181)*100)</f>
        <v>25</v>
      </c>
      <c r="AZ188" s="45">
        <f>(SUM(Брой_случаи!AA175:AA188)/Население!AA$2)*100000</f>
        <v>23.966234238872342</v>
      </c>
      <c r="BA188" s="46">
        <f>((SUM(Брой_случаи!AA182:AA188)-SUM(Брой_случаи!AA175:AA181))/SUM(Брой_случаи!AA175:AA181)*100)</f>
        <v>-20</v>
      </c>
      <c r="BB188" s="45">
        <f>(SUM(Брой_случаи!AB175:AB188)/Население!AB$2)*100000</f>
        <v>18.576354622609745</v>
      </c>
      <c r="BC188" s="46">
        <f>((SUM(Брой_случаи!AB182:AB188)-SUM(Брой_случаи!AB175:AB181))/SUM(Брой_случаи!AB175:AB181)*100)</f>
        <v>-22.222222222222221</v>
      </c>
      <c r="BD188" s="45">
        <f>(SUM(Брой_случаи!AC175:AC188)/Население!AC$2)*100000</f>
        <v>23.863297396343803</v>
      </c>
      <c r="BE188" s="46">
        <f>((SUM(Брой_случаи!AC182:AC188)-SUM(Брой_случаи!AC175:AC181))/SUM(Брой_случаи!AC175:AC181)*100)</f>
        <v>0</v>
      </c>
      <c r="BF188" s="45">
        <f>(SUM(Брой_случаи!AD175:AD188)/Население!AD$2)*100000</f>
        <v>22.308498895182844</v>
      </c>
      <c r="BG188" s="46">
        <f>((SUM(Брой_случаи!AD182:AD188)-SUM(Брой_случаи!AD175:AD181))/SUM(Брой_случаи!AD175:AD181)*100)</f>
        <v>21.019108280254777</v>
      </c>
      <c r="BH188" s="45">
        <f>(SUM(Брой_случаи!AE175:AE188)/Население!AE$2)*100000</f>
        <v>24.800467008330024</v>
      </c>
      <c r="BI188" s="46">
        <f>((SUM(Брой_случаи!AE182:AE188)-SUM(Брой_случаи!AE175:AE181))/SUM(Брой_случаи!AE175:AE181)*100)</f>
        <v>-0.69364161849710981</v>
      </c>
    </row>
    <row r="189" spans="1:61" x14ac:dyDescent="0.3">
      <c r="A189" s="74">
        <f t="shared" si="2"/>
        <v>44084</v>
      </c>
      <c r="B189" s="45">
        <f>(SUM(Брой_случаи!B176:B189)/Население!B$2)*100000</f>
        <v>88.868626401580471</v>
      </c>
      <c r="C189" s="46">
        <f>((SUM(Брой_случаи!B183:B189)-SUM(Брой_случаи!B176:B182))/SUM(Брой_случаи!B176:B182)*100)</f>
        <v>-3.6496350364963499</v>
      </c>
      <c r="D189" s="45">
        <f>(SUM(Брой_случаи!C176:C189)/Население!C$2)*100000</f>
        <v>27.121791504282069</v>
      </c>
      <c r="E189" s="46">
        <f>((SUM(Брой_случаи!C183:C189)-SUM(Брой_случаи!C176:C182))/SUM(Брой_случаи!C176:C182)*100)</f>
        <v>36.170212765957451</v>
      </c>
      <c r="F189" s="45">
        <f>(SUM(Брой_случаи!D176:D189)/Население!D$2)*100000</f>
        <v>27.879161922598083</v>
      </c>
      <c r="G189" s="46">
        <f>((SUM(Брой_случаи!D183:D189)-SUM(Брой_случаи!D176:D182))/SUM(Брой_случаи!D176:D182)*100)</f>
        <v>-15.492957746478872</v>
      </c>
      <c r="H189" s="45">
        <f>(SUM(Брой_случаи!E176:E189)/Население!E$2)*100000</f>
        <v>3.4398541501840323</v>
      </c>
      <c r="I189" s="46">
        <f>((SUM(Брой_случаи!E183:E189)-SUM(Брой_случаи!E176:E182))/SUM(Брой_случаи!E176:E182)*100)</f>
        <v>-40</v>
      </c>
      <c r="J189" s="45">
        <f>(SUM(Брой_случаи!F176:F189)/Население!F$2)*100000</f>
        <v>7.2433150238425785</v>
      </c>
      <c r="K189" s="46">
        <f>((SUM(Брой_случаи!F183:F189)-SUM(Брой_случаи!F176:F182))/SUM(Брой_случаи!F176:F182)*100)</f>
        <v>100</v>
      </c>
      <c r="L189" s="45">
        <f>(SUM(Брой_случаи!G176:G189)/Население!G$2)*100000</f>
        <v>1.8812315796074497</v>
      </c>
      <c r="M189" s="46" t="e">
        <f>((SUM(Брой_случаи!G183:G189)-SUM(Брой_случаи!G176:G182))/SUM(Брой_случаи!G176:G182)*100)</f>
        <v>#DIV/0!</v>
      </c>
      <c r="N189" s="45">
        <f>(SUM(Брой_случаи!H176:H189)/Население!H$2)*100000</f>
        <v>2.8143117131653503</v>
      </c>
      <c r="O189" s="46">
        <f>((SUM(Брой_случаи!H183:H189)-SUM(Брой_случаи!H176:H182))/SUM(Брой_случаи!H176:H182)*100)</f>
        <v>-50</v>
      </c>
      <c r="P189" s="45">
        <f>(SUM(Брой_случаи!I176:I189)/Население!I$2)*100000</f>
        <v>40.742918007787722</v>
      </c>
      <c r="Q189" s="46">
        <f>((SUM(Брой_случаи!I183:I189)-SUM(Брой_случаи!I176:I182))/SUM(Брой_случаи!I176:I182)*100)</f>
        <v>-44.444444444444443</v>
      </c>
      <c r="R189" s="45">
        <f>(SUM(Брой_случаи!J176:J189)/Население!J$2)*100000</f>
        <v>29.708477661753182</v>
      </c>
      <c r="S189" s="46">
        <f>((SUM(Брой_случаи!J183:J189)-SUM(Брой_случаи!J176:J182))/SUM(Брой_случаи!J176:J182)*100)</f>
        <v>227.27272727272728</v>
      </c>
      <c r="T189" s="45">
        <f>(SUM(Брой_случаи!K176:K189)/Население!K$2)*100000</f>
        <v>18.817089338408245</v>
      </c>
      <c r="U189" s="46">
        <f>((SUM(Брой_случаи!K183:K189)-SUM(Брой_случаи!K176:K182))/SUM(Брой_случаи!K176:K182)*100)</f>
        <v>-77.777777777777786</v>
      </c>
      <c r="V189" s="45">
        <f>(SUM(Брой_случаи!L176:L189)/Население!L$2)*100000</f>
        <v>3.2640804269417196</v>
      </c>
      <c r="W189" s="46">
        <f>((SUM(Брой_случаи!L183:L189)-SUM(Брой_случаи!L176:L182))/SUM(Брой_случаи!L176:L182)*100)</f>
        <v>0</v>
      </c>
      <c r="X189" s="45">
        <f>(SUM(Брой_случаи!M176:M189)/Население!M$2)*100000</f>
        <v>26.771442744545318</v>
      </c>
      <c r="Y189" s="46">
        <f>((SUM(Брой_случаи!M183:M189)-SUM(Брой_случаи!M176:M182))/SUM(Брой_случаи!M176:M182)*100)</f>
        <v>61.53846153846154</v>
      </c>
      <c r="Z189" s="45">
        <f>(SUM(Брой_случаи!N176:N189)/Население!N$2)*100000</f>
        <v>33.626610121214036</v>
      </c>
      <c r="AA189" s="46">
        <f>((SUM(Брой_случаи!N183:N189)-SUM(Брой_случаи!N176:N182))/SUM(Брой_случаи!N176:N182)*100)</f>
        <v>-33.333333333333329</v>
      </c>
      <c r="AB189" s="45">
        <f>(SUM(Брой_случаи!O176:O189)/Население!O$2)*100000</f>
        <v>9.2289621612551382</v>
      </c>
      <c r="AC189" s="46">
        <f>((SUM(Брой_случаи!O183:O189)-SUM(Брой_случаи!O176:O182))/SUM(Брой_случаи!O176:O182)*100)</f>
        <v>-42.857142857142854</v>
      </c>
      <c r="AD189" s="45">
        <f>(SUM(Брой_случаи!P176:P189)/Население!P$2)*100000</f>
        <v>2.5390914284505195</v>
      </c>
      <c r="AE189" s="46">
        <f>((SUM(Брой_случаи!P183:P189)-SUM(Брой_случаи!P176:P182))/SUM(Брой_случаи!P176:P182)*100)</f>
        <v>-80</v>
      </c>
      <c r="AF189" s="45">
        <f>(SUM(Брой_случаи!Q176:Q189)/Население!Q$2)*100000</f>
        <v>21.44567869574281</v>
      </c>
      <c r="AG189" s="46">
        <f>((SUM(Брой_случаи!Q183:Q189)-SUM(Брой_случаи!Q176:Q182))/SUM(Брой_случаи!Q176:Q182)*100)</f>
        <v>-37.5</v>
      </c>
      <c r="AH189" s="45">
        <f>(SUM(Брой_случаи!R176:R189)/Население!R$2)*100000</f>
        <v>15.344483658124904</v>
      </c>
      <c r="AI189" s="46">
        <f>((SUM(Брой_случаи!R183:R189)-SUM(Брой_случаи!R176:R182))/SUM(Брой_случаи!R176:R182)*100)</f>
        <v>140</v>
      </c>
      <c r="AJ189" s="45">
        <f>(SUM(Брой_случаи!S176:S189)/Население!S$2)*100000</f>
        <v>25.988852638564673</v>
      </c>
      <c r="AK189" s="46">
        <f>((SUM(Брой_случаи!S183:S189)-SUM(Брой_случаи!S176:S182))/SUM(Брой_случаи!S176:S182)*100)</f>
        <v>33.333333333333329</v>
      </c>
      <c r="AL189" s="45">
        <f>(SUM(Брой_случаи!T176:T189)/Население!T$2)*100000</f>
        <v>30.550463811586955</v>
      </c>
      <c r="AM189" s="46">
        <f>((SUM(Брой_случаи!T183:T189)-SUM(Брой_случаи!T176:T182))/SUM(Брой_случаи!T176:T182)*100)</f>
        <v>-56.521739130434781</v>
      </c>
      <c r="AN189" s="45">
        <f>(SUM(Брой_случаи!U176:U189)/Население!U$2)*100000</f>
        <v>13.035047985270396</v>
      </c>
      <c r="AO189" s="46">
        <f>((SUM(Брой_случаи!U183:U189)-SUM(Брой_случаи!U176:U182))/SUM(Брой_случаи!U176:U182)*100)</f>
        <v>66.666666666666657</v>
      </c>
      <c r="AP189" s="45">
        <f>(SUM(Брой_случаи!V176:V189)/Население!V$2)*100000</f>
        <v>54.089556851987787</v>
      </c>
      <c r="AQ189" s="46">
        <f>((SUM(Брой_случаи!V183:V189)-SUM(Брой_случаи!V176:V182))/SUM(Брой_случаи!V176:V182)*100)</f>
        <v>-35.294117647058826</v>
      </c>
      <c r="AR189" s="45">
        <f>(SUM(Брой_случаи!W176:W189)/Население!W$2)*100000</f>
        <v>11.47036894882892</v>
      </c>
      <c r="AS189" s="46">
        <f>((SUM(Брой_случаи!W183:W189)-SUM(Брой_случаи!W176:W182))/SUM(Брой_случаи!W176:W182)*100)</f>
        <v>171.42857142857142</v>
      </c>
      <c r="AT189" s="45">
        <f>(SUM(Брой_случаи!X176:X189)/Население!X$2)*100000</f>
        <v>23.856290309228697</v>
      </c>
      <c r="AU189" s="46">
        <f>((SUM(Брой_случаи!X183:X189)-SUM(Брой_случаи!X176:X182))/SUM(Брой_случаи!X176:X182)*100)</f>
        <v>1.910828025477707</v>
      </c>
      <c r="AV189" s="45">
        <f>(SUM(Брой_случаи!Y176:Y189)/Население!Y$2)*100000</f>
        <v>28.398575604028132</v>
      </c>
      <c r="AW189" s="46">
        <f>((SUM(Брой_случаи!Y183:Y189)-SUM(Брой_случаи!Y176:Y182))/SUM(Брой_случаи!Y176:Y182)*100)</f>
        <v>-2.2222222222222223</v>
      </c>
      <c r="AX189" s="45">
        <f>(SUM(Брой_случаи!Z176:Z189)/Население!Z$2)*100000</f>
        <v>11.720792686225364</v>
      </c>
      <c r="AY189" s="46">
        <f>((SUM(Брой_случаи!Z183:Z189)-SUM(Брой_случаи!Z176:Z182))/SUM(Брой_случаи!Z176:Z182)*100)</f>
        <v>16.666666666666664</v>
      </c>
      <c r="AZ189" s="45">
        <f>(SUM(Брой_случаи!AA176:AA189)/Население!AA$2)*100000</f>
        <v>23.078595933728923</v>
      </c>
      <c r="BA189" s="46">
        <f>((SUM(Брой_случаи!AA183:AA189)-SUM(Брой_случаи!AA176:AA182))/SUM(Брой_случаи!AA176:AA182)*100)</f>
        <v>-20.689655172413794</v>
      </c>
      <c r="BB189" s="45">
        <f>(SUM(Брой_случаи!AB176:AB189)/Население!AB$2)*100000</f>
        <v>16.834821376740084</v>
      </c>
      <c r="BC189" s="46">
        <f>((SUM(Брой_случаи!AB183:AB189)-SUM(Брой_случаи!AB176:AB182))/SUM(Брой_случаи!AB176:AB182)*100)</f>
        <v>-6.666666666666667</v>
      </c>
      <c r="BD189" s="45">
        <f>(SUM(Брой_случаи!AC176:AC189)/Население!AC$2)*100000</f>
        <v>16.192951804661867</v>
      </c>
      <c r="BE189" s="46">
        <f>((SUM(Брой_случаи!AC183:AC189)-SUM(Брой_случаи!AC176:AC182))/SUM(Брой_случаи!AC176:AC182)*100)</f>
        <v>37.5</v>
      </c>
      <c r="BF189" s="45">
        <f>(SUM(Брой_случаи!AD176:AD189)/Население!AD$2)*100000</f>
        <v>22.051340406477564</v>
      </c>
      <c r="BG189" s="46">
        <f>((SUM(Брой_случаи!AD183:AD189)-SUM(Брой_случаи!AD176:AD182))/SUM(Брой_случаи!AD176:AD182)*100)</f>
        <v>9.1463414634146343</v>
      </c>
      <c r="BH189" s="45">
        <f>(SUM(Брой_случаи!AE176:AE189)/Население!AE$2)*100000</f>
        <v>24.225050140387332</v>
      </c>
      <c r="BI189" s="46">
        <f>((SUM(Брой_случаи!AE183:AE189)-SUM(Брой_случаи!AE176:AE182))/SUM(Брой_случаи!AE176:AE182)*100)</f>
        <v>-5.5427251732101617</v>
      </c>
    </row>
    <row r="190" spans="1:61" x14ac:dyDescent="0.3">
      <c r="A190" s="74">
        <f t="shared" si="2"/>
        <v>44085</v>
      </c>
      <c r="B190" s="45">
        <f>(SUM(Брой_случаи!B177:B190)/Население!B$2)*100000</f>
        <v>88.20789311978433</v>
      </c>
      <c r="C190" s="46">
        <f>((SUM(Брой_случаи!B184:B190)-SUM(Брой_случаи!B177:B183))/SUM(Брой_случаи!B177:B183)*100)</f>
        <v>-14.583333333333334</v>
      </c>
      <c r="D190" s="45">
        <f>(SUM(Брой_случаи!C177:C190)/Население!C$2)*100000</f>
        <v>28.587834288297316</v>
      </c>
      <c r="E190" s="46">
        <f>((SUM(Брой_случаи!C184:C190)-SUM(Брой_случаи!C177:C183))/SUM(Брой_случаи!C177:C183)*100)</f>
        <v>43.75</v>
      </c>
      <c r="F190" s="45">
        <f>(SUM(Брой_случаи!D177:D190)/Население!D$2)*100000</f>
        <v>27.24070783276759</v>
      </c>
      <c r="G190" s="46">
        <f>((SUM(Брой_случаи!D184:D190)-SUM(Брой_случаи!D177:D183))/SUM(Брой_случаи!D177:D183)*100)</f>
        <v>13.333333333333334</v>
      </c>
      <c r="H190" s="45">
        <f>(SUM(Брой_случаи!E177:E190)/Население!E$2)*100000</f>
        <v>3.8698359189570359</v>
      </c>
      <c r="I190" s="46">
        <f>((SUM(Брой_случаи!E184:E190)-SUM(Брой_случаи!E177:E183))/SUM(Брой_случаи!E177:E183)*100)</f>
        <v>-50</v>
      </c>
      <c r="J190" s="45">
        <f>(SUM(Брой_случаи!F177:F190)/Население!F$2)*100000</f>
        <v>7.2433150238425785</v>
      </c>
      <c r="K190" s="46">
        <f>((SUM(Брой_случаи!F184:F190)-SUM(Брой_случаи!F177:F183))/SUM(Брой_случаи!F177:F183)*100)</f>
        <v>100</v>
      </c>
      <c r="L190" s="45">
        <f>(SUM(Брой_случаи!G177:G190)/Население!G$2)*100000</f>
        <v>1.8812315796074497</v>
      </c>
      <c r="M190" s="46" t="e">
        <f>((SUM(Брой_случаи!G184:G190)-SUM(Брой_случаи!G177:G183))/SUM(Брой_случаи!G177:G183)*100)</f>
        <v>#DIV/0!</v>
      </c>
      <c r="N190" s="45">
        <f>(SUM(Брой_случаи!H177:H190)/Население!H$2)*100000</f>
        <v>2.8143117131653503</v>
      </c>
      <c r="O190" s="46">
        <f>((SUM(Брой_случаи!H184:H190)-SUM(Брой_случаи!H177:H183))/SUM(Брой_случаи!H177:H183)*100)</f>
        <v>-50</v>
      </c>
      <c r="P190" s="45">
        <f>(SUM(Брой_случаи!I177:I190)/Население!I$2)*100000</f>
        <v>34.92250114953233</v>
      </c>
      <c r="Q190" s="46">
        <f>((SUM(Брой_случаи!I184:I190)-SUM(Брой_случаи!I177:I183))/SUM(Брой_случаи!I177:I183)*100)</f>
        <v>-23.52941176470588</v>
      </c>
      <c r="R190" s="45">
        <f>(SUM(Брой_случаи!J177:J190)/Население!J$2)*100000</f>
        <v>34.765239816945211</v>
      </c>
      <c r="S190" s="46">
        <f>((SUM(Брой_случаи!J184:J190)-SUM(Брой_случаи!J177:J183))/SUM(Брой_случаи!J177:J183)*100)</f>
        <v>487.5</v>
      </c>
      <c r="T190" s="45">
        <f>(SUM(Брой_случаи!K177:K190)/Население!K$2)*100000</f>
        <v>12.829833639823804</v>
      </c>
      <c r="U190" s="46">
        <f>((SUM(Брой_случаи!K184:K190)-SUM(Брой_случаи!K177:K183))/SUM(Брой_случаи!K177:K183)*100)</f>
        <v>-63.636363636363633</v>
      </c>
      <c r="V190" s="45">
        <f>(SUM(Брой_случаи!L177:L190)/Население!L$2)*100000</f>
        <v>3.2640804269417196</v>
      </c>
      <c r="W190" s="46">
        <f>((SUM(Брой_случаи!L184:L190)-SUM(Брой_случаи!L177:L183))/SUM(Брой_случаи!L177:L183)*100)</f>
        <v>-66.666666666666657</v>
      </c>
      <c r="X190" s="45">
        <f>(SUM(Брой_случаи!M177:M190)/Население!M$2)*100000</f>
        <v>30.708419618743161</v>
      </c>
      <c r="Y190" s="46">
        <f>((SUM(Брой_случаи!M184:M190)-SUM(Брой_случаи!M177:M183))/SUM(Брой_случаи!M177:M183)*100)</f>
        <v>-5</v>
      </c>
      <c r="Z190" s="45">
        <f>(SUM(Брой_случаи!N177:N190)/Население!N$2)*100000</f>
        <v>32.439788587524127</v>
      </c>
      <c r="AA190" s="46">
        <f>((SUM(Брой_случаи!N184:N190)-SUM(Брой_случаи!N177:N183))/SUM(Брой_случаи!N177:N183)*100)</f>
        <v>-25.531914893617021</v>
      </c>
      <c r="AB190" s="45">
        <f>(SUM(Брой_случаи!O177:O190)/Население!O$2)*100000</f>
        <v>10.067958721369243</v>
      </c>
      <c r="AC190" s="46">
        <f>((SUM(Брой_случаи!O184:O190)-SUM(Брой_случаи!O177:O183))/SUM(Брой_случаи!O177:O183)*100)</f>
        <v>-50</v>
      </c>
      <c r="AD190" s="45">
        <f>(SUM(Брой_случаи!P177:P190)/Население!P$2)*100000</f>
        <v>2.9622733331922726</v>
      </c>
      <c r="AE190" s="46">
        <f>((SUM(Брой_случаи!P184:P190)-SUM(Брой_случаи!P177:P183))/SUM(Брой_случаи!P177:P183)*100)</f>
        <v>-60</v>
      </c>
      <c r="AF190" s="45">
        <f>(SUM(Брой_случаи!Q177:Q190)/Население!Q$2)*100000</f>
        <v>20.845799571386365</v>
      </c>
      <c r="AG190" s="46">
        <f>((SUM(Брой_случаи!Q184:Q190)-SUM(Брой_случаи!Q177:Q183))/SUM(Брой_случаи!Q177:Q183)*100)</f>
        <v>-43.820224719101127</v>
      </c>
      <c r="AH190" s="45">
        <f>(SUM(Брой_случаи!R177:R190)/Население!R$2)*100000</f>
        <v>17.149717029669009</v>
      </c>
      <c r="AI190" s="46">
        <f>((SUM(Брой_случаи!R184:R190)-SUM(Брой_случаи!R177:R183))/SUM(Брой_случаи!R177:R183)*100)</f>
        <v>11.111111111111111</v>
      </c>
      <c r="AJ190" s="45">
        <f>(SUM(Брой_случаи!S177:S190)/Население!S$2)*100000</f>
        <v>26.452939292824755</v>
      </c>
      <c r="AK190" s="46">
        <f>((SUM(Брой_случаи!S184:S190)-SUM(Брой_случаи!S177:S183))/SUM(Брой_случаи!S177:S183)*100)</f>
        <v>3.5714285714285712</v>
      </c>
      <c r="AL190" s="45">
        <f>(SUM(Брой_случаи!T177:T190)/Население!T$2)*100000</f>
        <v>25.92160565831621</v>
      </c>
      <c r="AM190" s="46">
        <f>((SUM(Брой_случаи!T184:T190)-SUM(Брой_случаи!T177:T183))/SUM(Брой_случаи!T177:T183)*100)</f>
        <v>-44.444444444444443</v>
      </c>
      <c r="AN190" s="45">
        <f>(SUM(Брой_случаи!U177:U190)/Население!U$2)*100000</f>
        <v>16.293809981587994</v>
      </c>
      <c r="AO190" s="46">
        <f>((SUM(Брой_случаи!U184:U190)-SUM(Брой_случаи!U177:U183))/SUM(Брой_случаи!U177:U183)*100)</f>
        <v>133.33333333333331</v>
      </c>
      <c r="AP190" s="45">
        <f>(SUM(Брой_случаи!V177:V190)/Население!V$2)*100000</f>
        <v>54.089556851987787</v>
      </c>
      <c r="AQ190" s="46">
        <f>((SUM(Брой_случаи!V184:V190)-SUM(Брой_случаи!V177:V183))/SUM(Брой_случаи!V177:V183)*100)</f>
        <v>-52.631578947368418</v>
      </c>
      <c r="AR190" s="45">
        <f>(SUM(Брой_случаи!W177:W190)/Население!W$2)*100000</f>
        <v>12.793873058309179</v>
      </c>
      <c r="AS190" s="46">
        <f>((SUM(Брой_случаи!W184:W190)-SUM(Брой_случаи!W177:W183))/SUM(Брой_случаи!W177:W183)*100)</f>
        <v>41.666666666666671</v>
      </c>
      <c r="AT190" s="45">
        <f>(SUM(Брой_случаи!X177:X190)/Население!X$2)*100000</f>
        <v>24.08205961814884</v>
      </c>
      <c r="AU190" s="46">
        <f>((SUM(Брой_случаи!X184:X190)-SUM(Брой_случаи!X177:X183))/SUM(Брой_случаи!X177:X183)*100)</f>
        <v>-7.2289156626506017</v>
      </c>
      <c r="AV190" s="45">
        <f>(SUM(Брой_случаи!Y177:Y190)/Население!Y$2)*100000</f>
        <v>29.036745842320897</v>
      </c>
      <c r="AW190" s="46">
        <f>((SUM(Брой_случаи!Y184:Y190)-SUM(Брой_случаи!Y177:Y183))/SUM(Брой_случаи!Y177:Y183)*100)</f>
        <v>-2.1739130434782608</v>
      </c>
      <c r="AX190" s="45">
        <f>(SUM(Брой_случаи!Z177:Z190)/Население!Z$2)*100000</f>
        <v>15.327190435833167</v>
      </c>
      <c r="AY190" s="46">
        <f>((SUM(Брой_случаи!Z184:Z190)-SUM(Брой_случаи!Z177:Z183))/SUM(Брой_случаи!Z177:Z183)*100)</f>
        <v>12.5</v>
      </c>
      <c r="AZ190" s="45">
        <f>(SUM(Брой_случаи!AA177:AA190)/Население!AA$2)*100000</f>
        <v>21.303319323442086</v>
      </c>
      <c r="BA190" s="46">
        <f>((SUM(Брой_случаи!AA184:AA190)-SUM(Брой_случаи!AA177:AA183))/SUM(Брой_случаи!AA177:AA183)*100)</f>
        <v>-15.384615384615385</v>
      </c>
      <c r="BB190" s="45">
        <f>(SUM(Брой_случаи!AB177:AB190)/Население!AB$2)*100000</f>
        <v>16.254310294783529</v>
      </c>
      <c r="BC190" s="46">
        <f>((SUM(Брой_случаи!AB184:AB190)-SUM(Брой_случаи!AB177:AB183))/SUM(Брой_случаи!AB177:AB183)*100)</f>
        <v>15.384615384615385</v>
      </c>
      <c r="BD190" s="45">
        <f>(SUM(Брой_случаи!AC177:AC190)/Население!AC$2)*100000</f>
        <v>17.897473047257851</v>
      </c>
      <c r="BE190" s="46">
        <f>((SUM(Брой_случаи!AC184:AC190)-SUM(Брой_случаи!AC177:AC183))/SUM(Брой_случаи!AC177:AC183)*100)</f>
        <v>100</v>
      </c>
      <c r="BF190" s="45">
        <f>(SUM(Брой_случаи!AD177:AD190)/Население!AD$2)*100000</f>
        <v>22.437078139535483</v>
      </c>
      <c r="BG190" s="46">
        <f>((SUM(Брой_случаи!AD184:AD190)-SUM(Брой_случаи!AD177:AD183))/SUM(Брой_случаи!AD177:AD183)*100)</f>
        <v>-3.9325842696629212</v>
      </c>
      <c r="BH190" s="45">
        <f>(SUM(Брой_случаи!AE177:AE190)/Население!AE$2)*100000</f>
        <v>24.311362670578735</v>
      </c>
      <c r="BI190" s="46">
        <f>((SUM(Брой_случаи!AE184:AE190)-SUM(Брой_случаи!AE177:AE183))/SUM(Брой_случаи!AE177:AE183)*100)</f>
        <v>-5.0749711649365628</v>
      </c>
    </row>
    <row r="191" spans="1:61" x14ac:dyDescent="0.3">
      <c r="A191" s="74">
        <f t="shared" si="2"/>
        <v>44086</v>
      </c>
      <c r="B191" s="45">
        <f>(SUM(Брой_случаи!B178:B191)/Население!B$2)*100000</f>
        <v>101.42255875570709</v>
      </c>
      <c r="C191" s="46">
        <f>((SUM(Брой_случаи!B185:B191)-SUM(Брой_случаи!B178:B184))/SUM(Брой_случаи!B178:B184)*100)</f>
        <v>-0.64935064935064934</v>
      </c>
      <c r="D191" s="45">
        <f>(SUM(Брой_случаи!C178:C191)/Население!C$2)*100000</f>
        <v>30.786898464320181</v>
      </c>
      <c r="E191" s="46">
        <f>((SUM(Брой_случаи!C185:C191)-SUM(Брой_случаи!C178:C184))/SUM(Брой_случаи!C178:C184)*100)</f>
        <v>62.5</v>
      </c>
      <c r="F191" s="45">
        <f>(SUM(Брой_случаи!D178:D191)/Население!D$2)*100000</f>
        <v>27.453525862711089</v>
      </c>
      <c r="G191" s="46">
        <f>((SUM(Брой_случаи!D185:D191)-SUM(Брой_случаи!D178:D184))/SUM(Брой_случаи!D178:D184)*100)</f>
        <v>1.5625</v>
      </c>
      <c r="H191" s="45">
        <f>(SUM(Брой_случаи!E178:E191)/Население!E$2)*100000</f>
        <v>3.0098723814110282</v>
      </c>
      <c r="I191" s="46">
        <f>((SUM(Брой_случаи!E185:E191)-SUM(Брой_случаи!E178:E184))/SUM(Брой_случаи!E178:E184)*100)</f>
        <v>-83.333333333333343</v>
      </c>
      <c r="J191" s="45">
        <f>(SUM(Брой_случаи!F178:F191)/Население!F$2)*100000</f>
        <v>7.2433150238425785</v>
      </c>
      <c r="K191" s="46">
        <f>((SUM(Брой_случаи!F185:F191)-SUM(Брой_случаи!F178:F184))/SUM(Брой_случаи!F178:F184)*100)</f>
        <v>-80</v>
      </c>
      <c r="L191" s="45">
        <f>(SUM(Брой_случаи!G178:G191)/Население!G$2)*100000</f>
        <v>2.5083087728099329</v>
      </c>
      <c r="M191" s="46" t="e">
        <f>((SUM(Брой_случаи!G185:G191)-SUM(Брой_случаи!G178:G184))/SUM(Брой_случаи!G178:G184)*100)</f>
        <v>#DIV/0!</v>
      </c>
      <c r="N191" s="45">
        <f>(SUM(Брой_случаи!H178:H191)/Население!H$2)*100000</f>
        <v>4.6905195219422504</v>
      </c>
      <c r="O191" s="46">
        <f>((SUM(Брой_случаи!H185:H191)-SUM(Брой_случаи!H178:H184))/SUM(Брой_случаи!H178:H184)*100)</f>
        <v>50</v>
      </c>
      <c r="P191" s="45">
        <f>(SUM(Брой_случаи!I178:I191)/Население!I$2)*100000</f>
        <v>34.340459463706786</v>
      </c>
      <c r="Q191" s="46">
        <f>((SUM(Брой_случаи!I185:I191)-SUM(Брой_случаи!I178:I184))/SUM(Брой_случаи!I178:I184)*100)</f>
        <v>-40.54054054054054</v>
      </c>
      <c r="R191" s="45">
        <f>(SUM(Брой_случаи!J178:J191)/Население!J$2)*100000</f>
        <v>33.501049278147207</v>
      </c>
      <c r="S191" s="46">
        <f>((SUM(Брой_случаи!J185:J191)-SUM(Брой_случаи!J178:J184))/SUM(Брой_случаи!J178:J184)*100)</f>
        <v>388.88888888888886</v>
      </c>
      <c r="T191" s="45">
        <f>(SUM(Брой_случаи!K178:K191)/Население!K$2)*100000</f>
        <v>11.974511397168882</v>
      </c>
      <c r="U191" s="46">
        <f>((SUM(Брой_случаи!K185:K191)-SUM(Брой_случаи!K178:K184))/SUM(Брой_случаи!K178:K184)*100)</f>
        <v>-72.727272727272734</v>
      </c>
      <c r="V191" s="45">
        <f>(SUM(Брой_случаи!L178:L191)/Население!L$2)*100000</f>
        <v>2.4480603202062898</v>
      </c>
      <c r="W191" s="46">
        <f>((SUM(Брой_случаи!L185:L191)-SUM(Брой_случаи!L178:L184))/SUM(Брой_случаи!L178:L184)*100)</f>
        <v>-50</v>
      </c>
      <c r="X191" s="45">
        <f>(SUM(Брой_случаи!M178:M191)/Население!M$2)*100000</f>
        <v>28.346233494224457</v>
      </c>
      <c r="Y191" s="46">
        <f>((SUM(Брой_случаи!M185:M191)-SUM(Брой_случаи!M178:M184))/SUM(Брой_случаи!M178:M184)*100)</f>
        <v>11.76470588235294</v>
      </c>
      <c r="Z191" s="45">
        <f>(SUM(Брой_случаи!N178:N191)/Население!N$2)*100000</f>
        <v>31.252967053834226</v>
      </c>
      <c r="AA191" s="46">
        <f>((SUM(Брой_случаи!N185:N191)-SUM(Брой_случаи!N178:N184))/SUM(Брой_случаи!N178:N184)*100)</f>
        <v>-35.416666666666671</v>
      </c>
      <c r="AB191" s="45">
        <f>(SUM(Брой_случаи!O178:O191)/Население!O$2)*100000</f>
        <v>9.2289621612551382</v>
      </c>
      <c r="AC191" s="46">
        <f>((SUM(Брой_случаи!O185:O191)-SUM(Брой_случаи!O178:O184))/SUM(Брой_случаи!O178:O184)*100)</f>
        <v>-16.666666666666664</v>
      </c>
      <c r="AD191" s="45">
        <f>(SUM(Брой_случаи!P178:P191)/Население!P$2)*100000</f>
        <v>1.2695457142252597</v>
      </c>
      <c r="AE191" s="46">
        <f>((SUM(Брой_случаи!P185:P191)-SUM(Брой_случаи!P178:P184))/SUM(Брой_случаи!P178:P184)*100)</f>
        <v>100</v>
      </c>
      <c r="AF191" s="45">
        <f>(SUM(Брой_случаи!Q178:Q191)/Население!Q$2)*100000</f>
        <v>17.396494606336823</v>
      </c>
      <c r="AG191" s="46">
        <f>((SUM(Брой_случаи!Q185:Q191)-SUM(Брой_случаи!Q178:Q184))/SUM(Брой_случаи!Q178:Q184)*100)</f>
        <v>-41.095890410958901</v>
      </c>
      <c r="AH191" s="45">
        <f>(SUM(Брой_случаи!R178:R191)/Население!R$2)*100000</f>
        <v>17.149717029669009</v>
      </c>
      <c r="AI191" s="46">
        <f>((SUM(Брой_случаи!R185:R191)-SUM(Брой_случаи!R178:R184))/SUM(Брой_случаи!R178:R184)*100)</f>
        <v>-41.666666666666671</v>
      </c>
      <c r="AJ191" s="45">
        <f>(SUM(Брой_случаи!S178:S191)/Население!S$2)*100000</f>
        <v>25.524765984304587</v>
      </c>
      <c r="AK191" s="46">
        <f>((SUM(Брой_случаи!S185:S191)-SUM(Брой_случаи!S178:S184))/SUM(Брой_случаи!S178:S184)*100)</f>
        <v>-10.344827586206897</v>
      </c>
      <c r="AL191" s="45">
        <f>(SUM(Брой_случаи!T178:T191)/Население!T$2)*100000</f>
        <v>27.773148919624507</v>
      </c>
      <c r="AM191" s="46">
        <f>((SUM(Брой_случаи!T185:T191)-SUM(Брой_случаи!T178:T184))/SUM(Брой_случаи!T178:T184)*100)</f>
        <v>-42.105263157894733</v>
      </c>
      <c r="AN191" s="45">
        <f>(SUM(Брой_случаи!U178:U191)/Население!U$2)*100000</f>
        <v>16.836936980974262</v>
      </c>
      <c r="AO191" s="46">
        <f>((SUM(Брой_случаи!U185:U191)-SUM(Брой_случаи!U178:U184))/SUM(Брой_случаи!U178:U184)*100)</f>
        <v>21.428571428571427</v>
      </c>
      <c r="AP191" s="45">
        <f>(SUM(Брой_случаи!V178:V191)/Население!V$2)*100000</f>
        <v>49.260132133060317</v>
      </c>
      <c r="AQ191" s="46">
        <f>((SUM(Брой_случаи!V185:V191)-SUM(Брой_случаи!V178:V184))/SUM(Брой_случаи!V178:V184)*100)</f>
        <v>-35.483870967741936</v>
      </c>
      <c r="AR191" s="45">
        <f>(SUM(Брой_случаи!W178:W191)/Население!W$2)*100000</f>
        <v>12.793873058309179</v>
      </c>
      <c r="AS191" s="46">
        <f>((SUM(Брой_случаи!W185:W191)-SUM(Брой_случаи!W178:W184))/SUM(Брой_случаи!W178:W184)*100)</f>
        <v>41.666666666666671</v>
      </c>
      <c r="AT191" s="45">
        <f>(SUM(Брой_случаи!X178:X191)/Население!X$2)*100000</f>
        <v>25.210906162749566</v>
      </c>
      <c r="AU191" s="46">
        <f>((SUM(Брой_случаи!X185:X191)-SUM(Брой_случаи!X178:X184))/SUM(Брой_случаи!X178:X184)*100)</f>
        <v>-18.918918918918919</v>
      </c>
      <c r="AV191" s="45">
        <f>(SUM(Брой_случаи!Y178:Y191)/Население!Y$2)*100000</f>
        <v>32.227597033784733</v>
      </c>
      <c r="AW191" s="46">
        <f>((SUM(Брой_случаи!Y185:Y191)-SUM(Брой_случаи!Y178:Y184))/SUM(Брой_случаи!Y178:Y184)*100)</f>
        <v>2</v>
      </c>
      <c r="AX191" s="45">
        <f>(SUM(Брой_случаи!Z178:Z191)/Население!Z$2)*100000</f>
        <v>17.130389310637071</v>
      </c>
      <c r="AY191" s="46">
        <f>((SUM(Брой_случаи!Z185:Z191)-SUM(Брой_случаи!Z178:Z184))/SUM(Брой_случаи!Z178:Z184)*100)</f>
        <v>37.5</v>
      </c>
      <c r="AZ191" s="45">
        <f>(SUM(Брой_случаи!AA178:AA191)/Население!AA$2)*100000</f>
        <v>22.634776781157214</v>
      </c>
      <c r="BA191" s="46">
        <f>((SUM(Брой_случаи!AA185:AA191)-SUM(Брой_случаи!AA178:AA184))/SUM(Брой_случаи!AA178:AA184)*100)</f>
        <v>31.818181818181817</v>
      </c>
      <c r="BB191" s="45">
        <f>(SUM(Брой_случаи!AB178:AB191)/Население!AB$2)*100000</f>
        <v>17.415332458696636</v>
      </c>
      <c r="BC191" s="46">
        <f>((SUM(Брой_случаи!AB185:AB191)-SUM(Брой_случаи!AB178:AB184))/SUM(Брой_случаи!AB178:AB184)*100)</f>
        <v>0</v>
      </c>
      <c r="BD191" s="45">
        <f>(SUM(Брой_случаи!AC178:AC191)/Население!AC$2)*100000</f>
        <v>21.306515532449822</v>
      </c>
      <c r="BE191" s="46">
        <f>((SUM(Брой_случаи!AC185:AC191)-SUM(Брой_случаи!AC178:AC184))/SUM(Брой_случаи!AC178:AC184)*100)</f>
        <v>77.777777777777786</v>
      </c>
      <c r="BF191" s="45">
        <f>(SUM(Брой_случаи!AD178:AD191)/Население!AD$2)*100000</f>
        <v>23.401422472180275</v>
      </c>
      <c r="BG191" s="46">
        <f>((SUM(Брой_случаи!AD185:AD191)-SUM(Брой_случаи!AD178:AD184))/SUM(Брой_случаи!AD178:AD184)*100)</f>
        <v>-15.228426395939088</v>
      </c>
      <c r="BH191" s="45">
        <f>(SUM(Брой_случаи!AE178:AE191)/Население!AE$2)*100000</f>
        <v>24.944321225315697</v>
      </c>
      <c r="BI191" s="46">
        <f>((SUM(Брой_случаи!AE185:AE191)-SUM(Брой_случаи!AE178:AE184))/SUM(Брой_случаи!AE178:AE184)*100)</f>
        <v>-4.9493813273340832</v>
      </c>
    </row>
    <row r="192" spans="1:61" x14ac:dyDescent="0.3">
      <c r="A192" s="74">
        <f t="shared" si="2"/>
        <v>44087</v>
      </c>
      <c r="B192" s="45">
        <f>(SUM(Брой_случаи!B179:B192)/Население!B$2)*100000</f>
        <v>99.109992269420601</v>
      </c>
      <c r="C192" s="46">
        <f>((SUM(Брой_случаи!B186:B192)-SUM(Брой_случаи!B179:B185))/SUM(Брой_случаи!B179:B185)*100)</f>
        <v>9.79020979020979</v>
      </c>
      <c r="D192" s="45">
        <f>(SUM(Брой_случаи!C179:C192)/Население!C$2)*100000</f>
        <v>29.809536608310019</v>
      </c>
      <c r="E192" s="46">
        <f>((SUM(Брой_случаи!C186:C192)-SUM(Брой_случаи!C179:C185))/SUM(Брой_случаи!C179:C185)*100)</f>
        <v>-9.375</v>
      </c>
      <c r="F192" s="45">
        <f>(SUM(Брой_случаи!D179:D192)/Население!D$2)*100000</f>
        <v>27.027889802824095</v>
      </c>
      <c r="G192" s="46">
        <f>((SUM(Брой_случаи!D186:D192)-SUM(Брой_случаи!D179:D185))/SUM(Брой_случаи!D179:D185)*100)</f>
        <v>4.838709677419355</v>
      </c>
      <c r="H192" s="45">
        <f>(SUM(Брой_случаи!E179:E192)/Население!E$2)*100000</f>
        <v>3.8698359189570359</v>
      </c>
      <c r="I192" s="46">
        <f>((SUM(Брой_случаи!E186:E192)-SUM(Брой_случаи!E179:E185))/SUM(Брой_случаи!E179:E185)*100)</f>
        <v>25</v>
      </c>
      <c r="J192" s="45">
        <f>(SUM(Брой_случаи!F179:F192)/Население!F$2)*100000</f>
        <v>6.0360958532021485</v>
      </c>
      <c r="K192" s="46">
        <f>((SUM(Брой_случаи!F186:F192)-SUM(Брой_случаи!F179:F185))/SUM(Брой_случаи!F179:F185)*100)</f>
        <v>-75</v>
      </c>
      <c r="L192" s="45">
        <f>(SUM(Брой_случаи!G179:G192)/Население!G$2)*100000</f>
        <v>2.5083087728099329</v>
      </c>
      <c r="M192" s="46" t="e">
        <f>((SUM(Брой_случаи!G186:G192)-SUM(Брой_случаи!G179:G185))/SUM(Брой_случаи!G179:G185)*100)</f>
        <v>#DIV/0!</v>
      </c>
      <c r="N192" s="45">
        <f>(SUM(Брой_случаи!H179:H192)/Население!H$2)*100000</f>
        <v>5.6286234263307007</v>
      </c>
      <c r="O192" s="46">
        <f>((SUM(Брой_случаи!H186:H192)-SUM(Брой_случаи!H179:H185))/SUM(Брой_случаи!H179:H185)*100)</f>
        <v>100</v>
      </c>
      <c r="P192" s="45">
        <f>(SUM(Брой_случаи!I179:I192)/Население!I$2)*100000</f>
        <v>34.340459463706786</v>
      </c>
      <c r="Q192" s="46">
        <f>((SUM(Брой_случаи!I186:I192)-SUM(Брой_случаи!I179:I185))/SUM(Брой_случаи!I179:I185)*100)</f>
        <v>-40.54054054054054</v>
      </c>
      <c r="R192" s="45">
        <f>(SUM(Брой_случаи!J179:J192)/Население!J$2)*100000</f>
        <v>34.765239816945211</v>
      </c>
      <c r="S192" s="46">
        <f>((SUM(Брой_случаи!J186:J192)-SUM(Брой_случаи!J179:J185))/SUM(Брой_случаи!J179:J185)*100)</f>
        <v>166.66666666666669</v>
      </c>
      <c r="T192" s="45">
        <f>(SUM(Брой_случаи!K179:K192)/Население!K$2)*100000</f>
        <v>11.974511397168882</v>
      </c>
      <c r="U192" s="46">
        <f>((SUM(Брой_случаи!K186:K192)-SUM(Брой_случаи!K179:K185))/SUM(Брой_случаи!K179:K185)*100)</f>
        <v>-60</v>
      </c>
      <c r="V192" s="45">
        <f>(SUM(Брой_случаи!L179:L192)/Население!L$2)*100000</f>
        <v>2.4480603202062898</v>
      </c>
      <c r="W192" s="46">
        <f>((SUM(Брой_случаи!L186:L192)-SUM(Брой_случаи!L179:L185))/SUM(Брой_случаи!L179:L185)*100)</f>
        <v>-100</v>
      </c>
      <c r="X192" s="45">
        <f>(SUM(Брой_случаи!M179:M192)/Население!M$2)*100000</f>
        <v>25.984047369705749</v>
      </c>
      <c r="Y192" s="46">
        <f>((SUM(Брой_случаи!M186:M192)-SUM(Брой_случаи!M179:M185))/SUM(Брой_случаи!M179:M185)*100)</f>
        <v>6.25</v>
      </c>
      <c r="Z192" s="45">
        <f>(SUM(Брой_случаи!N179:N192)/Население!N$2)*100000</f>
        <v>30.461752698040954</v>
      </c>
      <c r="AA192" s="46">
        <f>((SUM(Брой_случаи!N186:N192)-SUM(Брой_случаи!N179:N185))/SUM(Брой_случаи!N179:N185)*100)</f>
        <v>-20.930232558139537</v>
      </c>
      <c r="AB192" s="45">
        <f>(SUM(Брой_случаи!O179:O192)/Население!O$2)*100000</f>
        <v>10.906955281483345</v>
      </c>
      <c r="AC192" s="46">
        <f>((SUM(Брой_случаи!O186:O192)-SUM(Брой_случаи!O179:O185))/SUM(Брой_случаи!O179:O185)*100)</f>
        <v>16.666666666666664</v>
      </c>
      <c r="AD192" s="45">
        <f>(SUM(Брой_случаи!P179:P192)/Население!P$2)*100000</f>
        <v>1.2695457142252597</v>
      </c>
      <c r="AE192" s="46">
        <f>((SUM(Брой_случаи!P186:P192)-SUM(Брой_случаи!P179:P185))/SUM(Брой_случаи!P179:P185)*100)</f>
        <v>100</v>
      </c>
      <c r="AF192" s="45">
        <f>(SUM(Брой_случаи!Q179:Q192)/Население!Q$2)*100000</f>
        <v>16.94658526306949</v>
      </c>
      <c r="AG192" s="46">
        <f>((SUM(Брой_случаи!Q186:Q192)-SUM(Брой_случаи!Q179:Q185))/SUM(Брой_случаи!Q179:Q185)*100)</f>
        <v>-45.205479452054789</v>
      </c>
      <c r="AH192" s="45">
        <f>(SUM(Брой_случаи!R179:R192)/Население!R$2)*100000</f>
        <v>14.44186697235285</v>
      </c>
      <c r="AI192" s="46">
        <f>((SUM(Брой_случаи!R186:R192)-SUM(Брой_случаи!R179:R185))/SUM(Брой_случаи!R179:R185)*100)</f>
        <v>-22.222222222222221</v>
      </c>
      <c r="AJ192" s="45">
        <f>(SUM(Брой_случаи!S179:S192)/Население!S$2)*100000</f>
        <v>26.452939292824755</v>
      </c>
      <c r="AK192" s="46">
        <f>((SUM(Брой_случаи!S186:S192)-SUM(Брой_случаи!S179:S185))/SUM(Брой_случаи!S179:S185)*100)</f>
        <v>-27.27272727272727</v>
      </c>
      <c r="AL192" s="45">
        <f>(SUM(Брой_случаи!T179:T192)/Население!T$2)*100000</f>
        <v>26.847377288970353</v>
      </c>
      <c r="AM192" s="46">
        <f>((SUM(Брой_случаи!T186:T192)-SUM(Брой_случаи!T179:T185))/SUM(Брой_случаи!T179:T185)*100)</f>
        <v>-61.904761904761905</v>
      </c>
      <c r="AN192" s="45">
        <f>(SUM(Брой_случаи!U179:U192)/Население!U$2)*100000</f>
        <v>18.466317979133063</v>
      </c>
      <c r="AO192" s="46">
        <f>((SUM(Брой_случаи!U186:U192)-SUM(Брой_случаи!U179:U185))/SUM(Брой_случаи!U179:U185)*100)</f>
        <v>42.857142857142854</v>
      </c>
      <c r="AP192" s="45">
        <f>(SUM(Брой_случаи!V179:V192)/Население!V$2)*100000</f>
        <v>47.328362245489323</v>
      </c>
      <c r="AQ192" s="46">
        <f>((SUM(Брой_случаи!V186:V192)-SUM(Брой_случаи!V179:V185))/SUM(Брой_случаи!V179:V185)*100)</f>
        <v>-25</v>
      </c>
      <c r="AR192" s="45">
        <f>(SUM(Брой_случаи!W179:W192)/Население!W$2)*100000</f>
        <v>12.35270502181576</v>
      </c>
      <c r="AS192" s="46">
        <f>((SUM(Брой_случаи!W186:W192)-SUM(Брой_случаи!W179:W185))/SUM(Брой_случаи!W179:W185)*100)</f>
        <v>15.384615384615385</v>
      </c>
      <c r="AT192" s="45">
        <f>(SUM(Брой_случаи!X179:X192)/Население!X$2)*100000</f>
        <v>25.361419035362999</v>
      </c>
      <c r="AU192" s="46">
        <f>((SUM(Брой_случаи!X186:X192)-SUM(Брой_случаи!X179:X185))/SUM(Брой_случаи!X179:X185)*100)</f>
        <v>-7.4285714285714288</v>
      </c>
      <c r="AV192" s="45">
        <f>(SUM(Брой_случаи!Y179:Y192)/Население!Y$2)*100000</f>
        <v>32.227597033784733</v>
      </c>
      <c r="AW192" s="46">
        <f>((SUM(Брой_случаи!Y186:Y192)-SUM(Брой_случаи!Y179:Y185))/SUM(Брой_случаи!Y179:Y185)*100)</f>
        <v>-9.433962264150944</v>
      </c>
      <c r="AX192" s="45">
        <f>(SUM(Брой_случаи!Z179:Z192)/Население!Z$2)*100000</f>
        <v>17.130389310637071</v>
      </c>
      <c r="AY192" s="46">
        <f>((SUM(Брой_случаи!Z186:Z192)-SUM(Брой_случаи!Z179:Z185))/SUM(Брой_случаи!Z179:Z185)*100)</f>
        <v>-10</v>
      </c>
      <c r="AZ192" s="45">
        <f>(SUM(Брой_случаи!AA179:AA192)/Население!AA$2)*100000</f>
        <v>23.078595933728923</v>
      </c>
      <c r="BA192" s="46">
        <f>((SUM(Брой_случаи!AA186:AA192)-SUM(Брой_случаи!AA179:AA185))/SUM(Брой_случаи!AA179:AA185)*100)</f>
        <v>26.086956521739129</v>
      </c>
      <c r="BB192" s="45">
        <f>(SUM(Брой_случаи!AB179:AB192)/Население!AB$2)*100000</f>
        <v>16.834821376740084</v>
      </c>
      <c r="BC192" s="46">
        <f>((SUM(Брой_случаи!AB186:AB192)-SUM(Брой_случаи!AB179:AB185))/SUM(Брой_случаи!AB179:AB185)*100)</f>
        <v>-6.666666666666667</v>
      </c>
      <c r="BD192" s="45">
        <f>(SUM(Брой_случаи!AC179:AC192)/Население!AC$2)*100000</f>
        <v>28.124600502833768</v>
      </c>
      <c r="BE192" s="46">
        <f>((SUM(Брой_случаи!AC186:AC192)-SUM(Брой_случаи!AC179:AC185))/SUM(Брой_случаи!AC179:AC185)*100)</f>
        <v>166.66666666666669</v>
      </c>
      <c r="BF192" s="45">
        <f>(SUM(Брой_случаи!AD179:AD192)/Население!AD$2)*100000</f>
        <v>23.465712094356594</v>
      </c>
      <c r="BG192" s="46">
        <f>((SUM(Брой_случаи!AD186:AD192)-SUM(Брой_случаи!AD179:AD185))/SUM(Брой_случаи!AD179:AD185)*100)</f>
        <v>-5.8510638297872344</v>
      </c>
      <c r="BH192" s="45">
        <f>(SUM(Брой_случаи!AE179:AE192)/Население!AE$2)*100000</f>
        <v>24.843623273425727</v>
      </c>
      <c r="BI192" s="46">
        <f>((SUM(Брой_случаи!AE186:AE192)-SUM(Брой_случаи!AE179:AE185))/SUM(Брой_случаи!AE179:AE185)*100)</f>
        <v>-5.0790067720090297</v>
      </c>
    </row>
    <row r="193" spans="1:61" x14ac:dyDescent="0.3">
      <c r="A193" s="74">
        <f t="shared" si="2"/>
        <v>44088</v>
      </c>
      <c r="B193" s="45">
        <f>(SUM(Брой_случаи!B180:B193)/Население!B$2)*100000</f>
        <v>98.118892346726412</v>
      </c>
      <c r="C193" s="46">
        <f>((SUM(Брой_случаи!B187:B193)-SUM(Брой_случаи!B180:B186))/SUM(Брой_случаи!B180:B186)*100)</f>
        <v>-2</v>
      </c>
      <c r="D193" s="45">
        <f>(SUM(Брой_случаи!C180:C193)/Население!C$2)*100000</f>
        <v>29.809536608310019</v>
      </c>
      <c r="E193" s="46">
        <f>((SUM(Брой_случаи!C187:C193)-SUM(Брой_случаи!C180:C186))/SUM(Брой_случаи!C180:C186)*100)</f>
        <v>-12.307692307692308</v>
      </c>
      <c r="F193" s="45">
        <f>(SUM(Брой_случаи!D180:D193)/Население!D$2)*100000</f>
        <v>26.602253742937101</v>
      </c>
      <c r="G193" s="46">
        <f>((SUM(Брой_случаи!D187:D193)-SUM(Брой_случаи!D180:D186))/SUM(Брой_случаи!D180:D186)*100)</f>
        <v>11.864406779661017</v>
      </c>
      <c r="H193" s="45">
        <f>(SUM(Брой_случаи!E180:E193)/Население!E$2)*100000</f>
        <v>3.8698359189570359</v>
      </c>
      <c r="I193" s="46">
        <f>((SUM(Брой_случаи!E187:E193)-SUM(Брой_случаи!E180:E186))/SUM(Брой_случаи!E180:E186)*100)</f>
        <v>25</v>
      </c>
      <c r="J193" s="45">
        <f>(SUM(Брой_случаи!F180:F193)/Население!F$2)*100000</f>
        <v>6.0360958532021485</v>
      </c>
      <c r="K193" s="46">
        <f>((SUM(Брой_случаи!F187:F193)-SUM(Брой_случаи!F180:F186))/SUM(Брой_случаи!F180:F186)*100)</f>
        <v>-75</v>
      </c>
      <c r="L193" s="45">
        <f>(SUM(Брой_случаи!G180:G193)/Население!G$2)*100000</f>
        <v>2.5083087728099329</v>
      </c>
      <c r="M193" s="46" t="e">
        <f>((SUM(Брой_случаи!G187:G193)-SUM(Брой_случаи!G180:G186))/SUM(Брой_случаи!G180:G186)*100)</f>
        <v>#DIV/0!</v>
      </c>
      <c r="N193" s="45">
        <f>(SUM(Брой_случаи!H180:H193)/Население!H$2)*100000</f>
        <v>6.56672733071915</v>
      </c>
      <c r="O193" s="46">
        <f>((SUM(Брой_случаи!H187:H193)-SUM(Брой_случаи!H180:H186))/SUM(Брой_случаи!H180:H186)*100)</f>
        <v>150</v>
      </c>
      <c r="P193" s="45">
        <f>(SUM(Брой_случаи!I180:I193)/Население!I$2)*100000</f>
        <v>33.758417777881256</v>
      </c>
      <c r="Q193" s="46">
        <f>((SUM(Брой_случаи!I187:I193)-SUM(Брой_случаи!I180:I186))/SUM(Брой_случаи!I180:I186)*100)</f>
        <v>-38.888888888888893</v>
      </c>
      <c r="R193" s="45">
        <f>(SUM(Брой_случаи!J180:J193)/Население!J$2)*100000</f>
        <v>34.765239816945211</v>
      </c>
      <c r="S193" s="46">
        <f>((SUM(Брой_случаи!J187:J193)-SUM(Брой_случаи!J180:J186))/SUM(Брой_случаи!J180:J186)*100)</f>
        <v>166.66666666666669</v>
      </c>
      <c r="T193" s="45">
        <f>(SUM(Брой_случаи!K180:K193)/Население!K$2)*100000</f>
        <v>10.263866911859042</v>
      </c>
      <c r="U193" s="46">
        <f>((SUM(Брой_случаи!K187:K193)-SUM(Брой_случаи!K180:K186))/SUM(Брой_случаи!K180:K186)*100)</f>
        <v>-66.666666666666657</v>
      </c>
      <c r="V193" s="45">
        <f>(SUM(Брой_случаи!L180:L193)/Население!L$2)*100000</f>
        <v>2.4480603202062898</v>
      </c>
      <c r="W193" s="46">
        <f>((SUM(Брой_случаи!L187:L193)-SUM(Брой_случаи!L180:L186))/SUM(Брой_случаи!L180:L186)*100)</f>
        <v>-100</v>
      </c>
      <c r="X193" s="45">
        <f>(SUM(Брой_случаи!M180:M193)/Население!M$2)*100000</f>
        <v>28.346233494224457</v>
      </c>
      <c r="Y193" s="46">
        <f>((SUM(Брой_случаи!M187:M193)-SUM(Брой_случаи!M180:M186))/SUM(Брой_случаи!M180:M186)*100)</f>
        <v>11.76470588235294</v>
      </c>
      <c r="Z193" s="45">
        <f>(SUM(Брой_случаи!N180:N193)/Население!N$2)*100000</f>
        <v>30.066145520144318</v>
      </c>
      <c r="AA193" s="46">
        <f>((SUM(Брой_случаи!N187:N193)-SUM(Брой_случаи!N180:N186))/SUM(Брой_случаи!N180:N186)*100)</f>
        <v>-31.111111111111111</v>
      </c>
      <c r="AB193" s="45">
        <f>(SUM(Брой_случаи!O180:O193)/Население!O$2)*100000</f>
        <v>10.906955281483345</v>
      </c>
      <c r="AC193" s="46">
        <f>((SUM(Брой_случаи!O187:O193)-SUM(Брой_случаи!O180:O186))/SUM(Брой_случаи!O180:O186)*100)</f>
        <v>16.666666666666664</v>
      </c>
      <c r="AD193" s="45">
        <f>(SUM(Брой_случаи!P180:P193)/Население!P$2)*100000</f>
        <v>1.2695457142252597</v>
      </c>
      <c r="AE193" s="46">
        <f>((SUM(Брой_случаи!P187:P193)-SUM(Брой_случаи!P180:P186))/SUM(Брой_случаи!P180:P186)*100)</f>
        <v>100</v>
      </c>
      <c r="AF193" s="45">
        <f>(SUM(Брой_случаи!Q180:Q193)/Население!Q$2)*100000</f>
        <v>17.246524825247711</v>
      </c>
      <c r="AG193" s="46">
        <f>((SUM(Брой_случаи!Q187:Q193)-SUM(Брой_случаи!Q180:Q186))/SUM(Брой_случаи!Q180:Q186)*100)</f>
        <v>-40.277777777777779</v>
      </c>
      <c r="AH193" s="45">
        <f>(SUM(Брой_случаи!R180:R193)/Население!R$2)*100000</f>
        <v>13.539250286580799</v>
      </c>
      <c r="AI193" s="46">
        <f>((SUM(Брой_случаи!R187:R193)-SUM(Брой_случаи!R180:R186))/SUM(Брой_случаи!R180:R186)*100)</f>
        <v>-63.636363636363633</v>
      </c>
      <c r="AJ193" s="45">
        <f>(SUM(Брой_случаи!S180:S193)/Население!S$2)*100000</f>
        <v>26.452939292824755</v>
      </c>
      <c r="AK193" s="46">
        <f>((SUM(Брой_случаи!S187:S193)-SUM(Брой_случаи!S180:S186))/SUM(Брой_случаи!S180:S186)*100)</f>
        <v>-27.27272727272727</v>
      </c>
      <c r="AL193" s="45">
        <f>(SUM(Брой_случаи!T180:T193)/Население!T$2)*100000</f>
        <v>26.847377288970353</v>
      </c>
      <c r="AM193" s="46">
        <f>((SUM(Брой_случаи!T187:T193)-SUM(Брой_случаи!T180:T186))/SUM(Брой_случаи!T180:T186)*100)</f>
        <v>-61.904761904761905</v>
      </c>
      <c r="AN193" s="45">
        <f>(SUM(Брой_случаи!U180:U193)/Население!U$2)*100000</f>
        <v>18.466317979133063</v>
      </c>
      <c r="AO193" s="46">
        <f>((SUM(Брой_случаи!U187:U193)-SUM(Брой_случаи!U180:U186))/SUM(Брой_случаи!U180:U186)*100)</f>
        <v>42.857142857142854</v>
      </c>
      <c r="AP193" s="45">
        <f>(SUM(Брой_случаи!V180:V193)/Население!V$2)*100000</f>
        <v>43.464822470347329</v>
      </c>
      <c r="AQ193" s="46">
        <f>((SUM(Брой_случаи!V187:V193)-SUM(Брой_случаи!V180:V186))/SUM(Брой_случаи!V180:V186)*100)</f>
        <v>-26.923076923076923</v>
      </c>
      <c r="AR193" s="45">
        <f>(SUM(Брой_случаи!W180:W193)/Население!W$2)*100000</f>
        <v>12.35270502181576</v>
      </c>
      <c r="AS193" s="46">
        <f>((SUM(Брой_случаи!W187:W193)-SUM(Брой_случаи!W180:W186))/SUM(Брой_случаи!W180:W186)*100)</f>
        <v>15.384615384615385</v>
      </c>
      <c r="AT193" s="45">
        <f>(SUM(Брой_случаи!X180:X193)/Население!X$2)*100000</f>
        <v>25.812957653203291</v>
      </c>
      <c r="AU193" s="46">
        <f>((SUM(Брой_случаи!X187:X193)-SUM(Брой_случаи!X180:X186))/SUM(Брой_случаи!X180:X186)*100)</f>
        <v>-9.4444444444444446</v>
      </c>
      <c r="AV193" s="45">
        <f>(SUM(Брой_случаи!Y180:Y193)/Население!Y$2)*100000</f>
        <v>32.865767272077498</v>
      </c>
      <c r="AW193" s="46">
        <f>((SUM(Брой_случаи!Y187:Y193)-SUM(Брой_случаи!Y180:Y186))/SUM(Брой_случаи!Y180:Y186)*100)</f>
        <v>-5.6603773584905666</v>
      </c>
      <c r="AX193" s="45">
        <f>(SUM(Брой_случаи!Z180:Z193)/Население!Z$2)*100000</f>
        <v>17.130389310637071</v>
      </c>
      <c r="AY193" s="46">
        <f>((SUM(Брой_случаи!Z187:Z193)-SUM(Брой_случаи!Z180:Z186))/SUM(Брой_случаи!Z180:Z186)*100)</f>
        <v>-10</v>
      </c>
      <c r="AZ193" s="45">
        <f>(SUM(Брой_случаи!AA180:AA193)/Население!AA$2)*100000</f>
        <v>23.078595933728923</v>
      </c>
      <c r="BA193" s="46">
        <f>((SUM(Брой_случаи!AA187:AA193)-SUM(Брой_случаи!AA180:AA186))/SUM(Брой_случаи!AA180:AA186)*100)</f>
        <v>26.086956521739129</v>
      </c>
      <c r="BB193" s="45">
        <f>(SUM(Брой_случаи!AB180:AB193)/Население!AB$2)*100000</f>
        <v>17.415332458696636</v>
      </c>
      <c r="BC193" s="46">
        <f>((SUM(Брой_случаи!AB187:AB193)-SUM(Брой_случаи!AB180:AB186))/SUM(Брой_случаи!AB180:AB186)*100)</f>
        <v>-23.52941176470588</v>
      </c>
      <c r="BD193" s="45">
        <f>(SUM(Брой_случаи!AC180:AC193)/Население!AC$2)*100000</f>
        <v>28.124600502833768</v>
      </c>
      <c r="BE193" s="46">
        <f>((SUM(Брой_случаи!AC187:AC193)-SUM(Брой_случаи!AC180:AC186))/SUM(Брой_случаи!AC180:AC186)*100)</f>
        <v>130</v>
      </c>
      <c r="BF193" s="45">
        <f>(SUM(Брой_случаи!AD180:AD193)/Население!AD$2)*100000</f>
        <v>23.851449827414509</v>
      </c>
      <c r="BG193" s="46">
        <f>((SUM(Брой_случаи!AD187:AD193)-SUM(Брой_случаи!AD180:AD186))/SUM(Брой_случаи!AD180:AD186)*100)</f>
        <v>-7.7720207253886011</v>
      </c>
      <c r="BH193" s="45">
        <f>(SUM(Брой_случаи!AE180:AE193)/Население!AE$2)*100000</f>
        <v>24.85800869512429</v>
      </c>
      <c r="BI193" s="46">
        <f>((SUM(Брой_случаи!AE187:AE193)-SUM(Брой_случаи!AE180:AE186))/SUM(Брой_случаи!AE180:AE186)*100)</f>
        <v>-7.7864293659621806</v>
      </c>
    </row>
    <row r="194" spans="1:61" x14ac:dyDescent="0.3">
      <c r="A194" s="74">
        <f t="shared" si="2"/>
        <v>44089</v>
      </c>
      <c r="B194" s="45">
        <f>(SUM(Брой_случаи!B181:B194)/Население!B$2)*100000</f>
        <v>100.76182547391095</v>
      </c>
      <c r="C194" s="46">
        <f>((SUM(Брой_случаи!B188:B194)-SUM(Брой_случаи!B181:B187))/SUM(Брой_случаи!B181:B187)*100)</f>
        <v>-9.375</v>
      </c>
      <c r="D194" s="45">
        <f>(SUM(Брой_случаи!C181:C194)/Население!C$2)*100000</f>
        <v>35.185026816365927</v>
      </c>
      <c r="E194" s="46">
        <f>((SUM(Брой_случаи!C188:C194)-SUM(Брой_случаи!C181:C187))/SUM(Брой_случаи!C181:C187)*100)</f>
        <v>5.7142857142857144</v>
      </c>
      <c r="F194" s="45">
        <f>(SUM(Брой_случаи!D181:D194)/Население!D$2)*100000</f>
        <v>26.389435712993606</v>
      </c>
      <c r="G194" s="46">
        <f>((SUM(Брой_случаи!D188:D194)-SUM(Брой_случаи!D181:D187))/SUM(Брой_случаи!D181:D187)*100)</f>
        <v>43.137254901960787</v>
      </c>
      <c r="H194" s="45">
        <f>(SUM(Брой_случаи!E181:E194)/Население!E$2)*100000</f>
        <v>4.29981768773004</v>
      </c>
      <c r="I194" s="46">
        <f>((SUM(Брой_случаи!E188:E194)-SUM(Брой_случаи!E181:E187))/SUM(Брой_случаи!E181:E187)*100)</f>
        <v>133.33333333333331</v>
      </c>
      <c r="J194" s="45">
        <f>(SUM(Брой_случаи!F181:F194)/Население!F$2)*100000</f>
        <v>6.0360958532021485</v>
      </c>
      <c r="K194" s="46">
        <f>((SUM(Брой_случаи!F188:F194)-SUM(Брой_случаи!F181:F187))/SUM(Брой_случаи!F181:F187)*100)</f>
        <v>-75</v>
      </c>
      <c r="L194" s="45">
        <f>(SUM(Брой_случаи!G181:G194)/Население!G$2)*100000</f>
        <v>5.6436947388223491</v>
      </c>
      <c r="M194" s="46" t="e">
        <f>((SUM(Брой_случаи!G188:G194)-SUM(Брой_случаи!G181:G187))/SUM(Брой_случаи!G181:G187)*100)</f>
        <v>#DIV/0!</v>
      </c>
      <c r="N194" s="45">
        <f>(SUM(Брой_случаи!H181:H194)/Население!H$2)*100000</f>
        <v>5.6286234263307007</v>
      </c>
      <c r="O194" s="46">
        <f>((SUM(Брой_случаи!H188:H194)-SUM(Брой_случаи!H181:H187))/SUM(Брой_случаи!H181:H187)*100)</f>
        <v>400</v>
      </c>
      <c r="P194" s="45">
        <f>(SUM(Брой_случаи!I181:I194)/Население!I$2)*100000</f>
        <v>32.012292720404631</v>
      </c>
      <c r="Q194" s="46">
        <f>((SUM(Брой_случаи!I188:I194)-SUM(Брой_случаи!I181:I187))/SUM(Брой_случаи!I181:I187)*100)</f>
        <v>-10.344827586206897</v>
      </c>
      <c r="R194" s="45">
        <f>(SUM(Брой_случаи!J181:J194)/Население!J$2)*100000</f>
        <v>45.510859396728279</v>
      </c>
      <c r="S194" s="46">
        <f>((SUM(Брой_случаи!J188:J194)-SUM(Брой_случаи!J181:J187))/SUM(Брой_случаи!J181:J187)*100)</f>
        <v>250</v>
      </c>
      <c r="T194" s="45">
        <f>(SUM(Брой_случаи!K181:K194)/Население!K$2)*100000</f>
        <v>11.119189154513963</v>
      </c>
      <c r="U194" s="46">
        <f>((SUM(Брой_случаи!K188:K194)-SUM(Брой_случаи!K181:K187))/SUM(Брой_случаи!K181:K187)*100)</f>
        <v>-55.555555555555557</v>
      </c>
      <c r="V194" s="45">
        <f>(SUM(Брой_случаи!L181:L194)/Население!L$2)*100000</f>
        <v>2.4480603202062898</v>
      </c>
      <c r="W194" s="46">
        <f>((SUM(Брой_случаи!L188:L194)-SUM(Брой_случаи!L181:L187))/SUM(Брой_случаи!L181:L187)*100)</f>
        <v>-100</v>
      </c>
      <c r="X194" s="45">
        <f>(SUM(Брой_случаи!M181:M194)/Население!M$2)*100000</f>
        <v>29.133628869064026</v>
      </c>
      <c r="Y194" s="46">
        <f>((SUM(Брой_случаи!M188:M194)-SUM(Брой_случаи!M181:M187))/SUM(Брой_случаи!M181:M187)*100)</f>
        <v>17.647058823529413</v>
      </c>
      <c r="Z194" s="45">
        <f>(SUM(Брой_случаи!N181:N194)/Население!N$2)*100000</f>
        <v>28.088109630661137</v>
      </c>
      <c r="AA194" s="46">
        <f>((SUM(Брой_случаи!N188:N194)-SUM(Брой_случаи!N181:N187))/SUM(Брой_случаи!N181:N187)*100)</f>
        <v>-38.636363636363633</v>
      </c>
      <c r="AB194" s="45">
        <f>(SUM(Брой_случаи!O181:O194)/Население!O$2)*100000</f>
        <v>10.906955281483345</v>
      </c>
      <c r="AC194" s="46">
        <f>((SUM(Брой_случаи!O188:O194)-SUM(Брой_случаи!O181:O187))/SUM(Брой_случаи!O181:O187)*100)</f>
        <v>16.666666666666664</v>
      </c>
      <c r="AD194" s="45">
        <f>(SUM(Брой_случаи!P181:P194)/Население!P$2)*100000</f>
        <v>2.1159095237087659</v>
      </c>
      <c r="AE194" s="46">
        <f>((SUM(Брой_случаи!P188:P194)-SUM(Брой_случаи!P181:P187))/SUM(Брой_случаи!P181:P187)*100)</f>
        <v>300</v>
      </c>
      <c r="AF194" s="45">
        <f>(SUM(Брой_случаи!Q181:Q194)/Население!Q$2)*100000</f>
        <v>17.846403949604156</v>
      </c>
      <c r="AG194" s="46">
        <f>((SUM(Брой_случаи!Q188:Q194)-SUM(Брой_случаи!Q181:Q187))/SUM(Брой_случаи!Q181:Q187)*100)</f>
        <v>-32.394366197183103</v>
      </c>
      <c r="AH194" s="45">
        <f>(SUM(Брой_случаи!R181:R194)/Население!R$2)*100000</f>
        <v>13.539250286580799</v>
      </c>
      <c r="AI194" s="46">
        <f>((SUM(Брой_случаи!R188:R194)-SUM(Брой_случаи!R181:R187))/SUM(Брой_случаи!R181:R187)*100)</f>
        <v>-63.636363636363633</v>
      </c>
      <c r="AJ194" s="45">
        <f>(SUM(Брой_случаи!S181:S194)/Население!S$2)*100000</f>
        <v>26.452939292824755</v>
      </c>
      <c r="AK194" s="46">
        <f>((SUM(Брой_случаи!S188:S194)-SUM(Брой_случаи!S181:S187))/SUM(Брой_случаи!S181:S187)*100)</f>
        <v>-27.27272727272727</v>
      </c>
      <c r="AL194" s="45">
        <f>(SUM(Брой_случаи!T181:T194)/Население!T$2)*100000</f>
        <v>25.92160565831621</v>
      </c>
      <c r="AM194" s="46">
        <f>((SUM(Брой_случаи!T188:T194)-SUM(Брой_случаи!T181:T187))/SUM(Брой_случаи!T181:T187)*100)</f>
        <v>-60</v>
      </c>
      <c r="AN194" s="45">
        <f>(SUM(Брой_случаи!U181:U194)/Население!U$2)*100000</f>
        <v>22.268206974836925</v>
      </c>
      <c r="AO194" s="46">
        <f>((SUM(Брой_случаи!U188:U194)-SUM(Брой_случаи!U181:U187))/SUM(Брой_случаи!U181:U187)*100)</f>
        <v>73.333333333333329</v>
      </c>
      <c r="AP194" s="45">
        <f>(SUM(Брой_случаи!V181:V194)/Население!V$2)*100000</f>
        <v>42.498937526561832</v>
      </c>
      <c r="AQ194" s="46">
        <f>((SUM(Брой_случаи!V188:V194)-SUM(Брой_случаи!V181:V187))/SUM(Брой_случаи!V181:V187)*100)</f>
        <v>-24</v>
      </c>
      <c r="AR194" s="45">
        <f>(SUM(Брой_случаи!W181:W194)/Население!W$2)*100000</f>
        <v>14.117377167789439</v>
      </c>
      <c r="AS194" s="46">
        <f>((SUM(Брой_случаи!W188:W194)-SUM(Брой_случаи!W181:W187))/SUM(Брой_случаи!W181:W187)*100)</f>
        <v>13.333333333333334</v>
      </c>
      <c r="AT194" s="45">
        <f>(SUM(Брой_случаи!X181:X194)/Население!X$2)*100000</f>
        <v>25.888214089510004</v>
      </c>
      <c r="AU194" s="46">
        <f>((SUM(Брой_случаи!X188:X194)-SUM(Брой_случаи!X181:X187))/SUM(Брой_случаи!X181:X187)*100)</f>
        <v>-9.94475138121547</v>
      </c>
      <c r="AV194" s="45">
        <f>(SUM(Брой_случаи!Y181:Y194)/Население!Y$2)*100000</f>
        <v>34.461192867809416</v>
      </c>
      <c r="AW194" s="46">
        <f>((SUM(Брой_случаи!Y188:Y194)-SUM(Брой_случаи!Y181:Y187))/SUM(Брой_случаи!Y181:Y187)*100)</f>
        <v>51.162790697674424</v>
      </c>
      <c r="AX194" s="45">
        <f>(SUM(Брой_случаи!Z181:Z194)/Население!Z$2)*100000</f>
        <v>18.031988748039023</v>
      </c>
      <c r="AY194" s="46">
        <f>((SUM(Брой_случаи!Z188:Z194)-SUM(Брой_случаи!Z181:Z187))/SUM(Брой_случаи!Z181:Z187)*100)</f>
        <v>0</v>
      </c>
      <c r="AZ194" s="45">
        <f>(SUM(Брой_случаи!AA181:AA194)/Население!AA$2)*100000</f>
        <v>22.190957628585505</v>
      </c>
      <c r="BA194" s="46">
        <f>((SUM(Брой_случаи!AA188:AA194)-SUM(Брой_случаи!AA181:AA187))/SUM(Брой_случаи!AA181:AA187)*100)</f>
        <v>38.095238095238095</v>
      </c>
      <c r="BB194" s="45">
        <f>(SUM(Брой_случаи!AB181:AB194)/Население!AB$2)*100000</f>
        <v>17.415332458696636</v>
      </c>
      <c r="BC194" s="46">
        <f>((SUM(Брой_случаи!AB188:AB194)-SUM(Брой_случаи!AB181:AB187))/SUM(Брой_случаи!AB181:AB187)*100)</f>
        <v>50</v>
      </c>
      <c r="BD194" s="45">
        <f>(SUM(Брой_случаи!AC181:AC194)/Население!AC$2)*100000</f>
        <v>29.829121745429752</v>
      </c>
      <c r="BE194" s="46">
        <f>((SUM(Брой_случаи!AC188:AC194)-SUM(Брой_случаи!AC181:AC187))/SUM(Брой_случаи!AC181:AC187)*100)</f>
        <v>188.88888888888889</v>
      </c>
      <c r="BF194" s="45">
        <f>(SUM(Брой_случаи!AD181:AD194)/Население!AD$2)*100000</f>
        <v>24.172897938296106</v>
      </c>
      <c r="BG194" s="46">
        <f>((SUM(Брой_случаи!AD188:AD194)-SUM(Брой_случаи!AD181:AD187))/SUM(Брой_случаи!AD181:AD187)*100)</f>
        <v>-8.1632653061224492</v>
      </c>
      <c r="BH194" s="45">
        <f>(SUM(Брой_случаи!AE181:AE194)/Население!AE$2)*100000</f>
        <v>25.821831948928303</v>
      </c>
      <c r="BI194" s="46">
        <f>((SUM(Брой_случаи!AE188:AE194)-SUM(Брой_случаи!AE181:AE187))/SUM(Брой_случаи!AE181:AE187)*100)</f>
        <v>3.9772727272727271</v>
      </c>
    </row>
    <row r="195" spans="1:61" x14ac:dyDescent="0.3">
      <c r="A195" s="74">
        <f t="shared" si="2"/>
        <v>44090</v>
      </c>
      <c r="B195" s="45">
        <f>(SUM(Брой_случаи!B182:B195)/Население!B$2)*100000</f>
        <v>97.78852570582832</v>
      </c>
      <c r="C195" s="46">
        <f>((SUM(Брой_случаи!B189:B195)-SUM(Брой_случаи!B182:B188))/SUM(Брой_случаи!B182:B188)*100)</f>
        <v>11.428571428571429</v>
      </c>
      <c r="D195" s="45">
        <f>(SUM(Брой_случаи!C182:C195)/Население!C$2)*100000</f>
        <v>31.031238928322725</v>
      </c>
      <c r="E195" s="46">
        <f>((SUM(Брой_случаи!C189:C195)-SUM(Брой_случаи!C182:C188))/SUM(Брой_случаи!C182:C188)*100)</f>
        <v>18.96551724137931</v>
      </c>
      <c r="F195" s="45">
        <f>(SUM(Брой_случаи!D182:D195)/Население!D$2)*100000</f>
        <v>24.899709503389129</v>
      </c>
      <c r="G195" s="46">
        <f>((SUM(Брой_случаи!D189:D195)-SUM(Брой_случаи!D182:D188))/SUM(Брой_случаи!D182:D188)*100)</f>
        <v>12.727272727272727</v>
      </c>
      <c r="H195" s="45">
        <f>(SUM(Брой_случаи!E182:E195)/Население!E$2)*100000</f>
        <v>5.5897629940490523</v>
      </c>
      <c r="I195" s="46">
        <f>((SUM(Брой_случаи!E189:E195)-SUM(Брой_случаи!E182:E188))/SUM(Брой_случаи!E182:E188)*100)</f>
        <v>233.33333333333334</v>
      </c>
      <c r="J195" s="45">
        <f>(SUM(Брой_случаи!F182:F195)/Население!F$2)*100000</f>
        <v>6.0360958532021485</v>
      </c>
      <c r="K195" s="46">
        <f>((SUM(Брой_случаи!F189:F195)-SUM(Брой_случаи!F182:F188))/SUM(Брой_случаи!F182:F188)*100)</f>
        <v>-100</v>
      </c>
      <c r="L195" s="45">
        <f>(SUM(Брой_случаи!G182:G195)/Население!G$2)*100000</f>
        <v>6.8978491252273155</v>
      </c>
      <c r="M195" s="46">
        <f>((SUM(Брой_случаи!G189:G195)-SUM(Брой_случаи!G182:G188))/SUM(Брой_случаи!G182:G188)*100)</f>
        <v>350</v>
      </c>
      <c r="N195" s="45">
        <f>(SUM(Брой_случаи!H182:H195)/Население!H$2)*100000</f>
        <v>6.56672733071915</v>
      </c>
      <c r="O195" s="46" t="e">
        <f>((SUM(Брой_случаи!H189:H195)-SUM(Брой_случаи!H182:H188))/SUM(Брой_случаи!H182:H188)*100)</f>
        <v>#DIV/0!</v>
      </c>
      <c r="P195" s="45">
        <f>(SUM(Брой_случаи!I182:I195)/Население!I$2)*100000</f>
        <v>30.84820934875356</v>
      </c>
      <c r="Q195" s="46">
        <f>((SUM(Брой_случаи!I189:I195)-SUM(Брой_случаи!I182:I188))/SUM(Брой_случаи!I182:I188)*100)</f>
        <v>-34.375</v>
      </c>
      <c r="R195" s="45">
        <f>(SUM(Брой_случаи!J182:J195)/Население!J$2)*100000</f>
        <v>48.67133574372329</v>
      </c>
      <c r="S195" s="46">
        <f>((SUM(Брой_случаи!J189:J195)-SUM(Брой_случаи!J182:J188))/SUM(Брой_случаи!J182:J188)*100)</f>
        <v>20</v>
      </c>
      <c r="T195" s="45">
        <f>(SUM(Брой_случаи!K182:K195)/Население!K$2)*100000</f>
        <v>11.119189154513963</v>
      </c>
      <c r="U195" s="46">
        <f>((SUM(Брой_случаи!K189:K195)-SUM(Брой_случаи!K182:K188))/SUM(Брой_случаи!K182:K188)*100)</f>
        <v>-14.285714285714285</v>
      </c>
      <c r="V195" s="45">
        <f>(SUM(Брой_случаи!L182:L195)/Население!L$2)*100000</f>
        <v>2.4480603202062898</v>
      </c>
      <c r="W195" s="46">
        <f>((SUM(Брой_случаи!L189:L195)-SUM(Брой_случаи!L182:L188))/SUM(Брой_случаи!L182:L188)*100)</f>
        <v>-50</v>
      </c>
      <c r="X195" s="45">
        <f>(SUM(Брой_случаи!M182:M195)/Население!M$2)*100000</f>
        <v>33.070605743261865</v>
      </c>
      <c r="Y195" s="46">
        <f>((SUM(Брой_случаи!M189:M195)-SUM(Брой_случаи!M182:M188))/SUM(Брой_случаи!M182:M188)*100)</f>
        <v>10</v>
      </c>
      <c r="Z195" s="45">
        <f>(SUM(Брой_случаи!N182:N195)/Население!N$2)*100000</f>
        <v>24.923252207488051</v>
      </c>
      <c r="AA195" s="46">
        <f>((SUM(Брой_случаи!N189:N195)-SUM(Брой_случаи!N182:N188))/SUM(Брой_случаи!N182:N188)*100)</f>
        <v>-20</v>
      </c>
      <c r="AB195" s="45">
        <f>(SUM(Брой_случаи!O182:O195)/Население!O$2)*100000</f>
        <v>10.906955281483345</v>
      </c>
      <c r="AC195" s="46">
        <f>((SUM(Брой_случаи!O189:O195)-SUM(Брой_случаи!O182:O188))/SUM(Брой_случаи!O182:O188)*100)</f>
        <v>125</v>
      </c>
      <c r="AD195" s="45">
        <f>(SUM(Брой_случаи!P182:P195)/Население!P$2)*100000</f>
        <v>3.3854552379340257</v>
      </c>
      <c r="AE195" s="46">
        <f>((SUM(Брой_случаи!P189:P195)-SUM(Брой_случаи!P182:P188))/SUM(Брой_случаи!P182:P188)*100)</f>
        <v>600</v>
      </c>
      <c r="AF195" s="45">
        <f>(SUM(Брой_случаи!Q182:Q195)/Население!Q$2)*100000</f>
        <v>18.746222636138818</v>
      </c>
      <c r="AG195" s="46">
        <f>((SUM(Брой_случаи!Q189:Q195)-SUM(Брой_случаи!Q182:Q188))/SUM(Брой_случаи!Q182:Q188)*100)</f>
        <v>-18.840579710144929</v>
      </c>
      <c r="AH195" s="45">
        <f>(SUM(Брой_случаи!R182:R195)/Население!R$2)*100000</f>
        <v>13.539250286580799</v>
      </c>
      <c r="AI195" s="46">
        <f>((SUM(Брой_случаи!R189:R195)-SUM(Брой_случаи!R182:R188))/SUM(Брой_случаи!R182:R188)*100)</f>
        <v>-75</v>
      </c>
      <c r="AJ195" s="45">
        <f>(SUM(Брой_случаи!S182:S195)/Население!S$2)*100000</f>
        <v>24.596592675784425</v>
      </c>
      <c r="AK195" s="46">
        <f>((SUM(Брой_случаи!S189:S195)-SUM(Брой_случаи!S182:S188))/SUM(Брой_случаи!S182:S188)*100)</f>
        <v>-34.375</v>
      </c>
      <c r="AL195" s="45">
        <f>(SUM(Брой_случаи!T182:T195)/Население!T$2)*100000</f>
        <v>18.515432613083004</v>
      </c>
      <c r="AM195" s="46">
        <f>((SUM(Брой_случаи!T189:T195)-SUM(Брой_случаи!T182:T188))/SUM(Брой_случаи!T182:T188)*100)</f>
        <v>-33.333333333333329</v>
      </c>
      <c r="AN195" s="45">
        <f>(SUM(Брой_случаи!U182:U195)/Население!U$2)*100000</f>
        <v>21.181952976064395</v>
      </c>
      <c r="AO195" s="46">
        <f>((SUM(Брой_случаи!U189:U195)-SUM(Брой_случаи!U182:U188))/SUM(Брой_случаи!U182:U188)*100)</f>
        <v>29.411764705882355</v>
      </c>
      <c r="AP195" s="45">
        <f>(SUM(Брой_случаи!V182:V195)/Население!V$2)*100000</f>
        <v>32.840088088706871</v>
      </c>
      <c r="AQ195" s="46">
        <f>((SUM(Брой_случаи!V189:V195)-SUM(Брой_случаи!V182:V188))/SUM(Брой_случаи!V182:V188)*100)</f>
        <v>-38.095238095238095</v>
      </c>
      <c r="AR195" s="45">
        <f>(SUM(Брой_случаи!W182:W195)/Население!W$2)*100000</f>
        <v>14.55854520428286</v>
      </c>
      <c r="AS195" s="46">
        <f>((SUM(Брой_случаи!W189:W195)-SUM(Брой_случаи!W182:W188))/SUM(Брой_случаи!W182:W188)*100)</f>
        <v>-16.666666666666664</v>
      </c>
      <c r="AT195" s="45">
        <f>(SUM(Брой_случаи!X182:X195)/Население!X$2)*100000</f>
        <v>25.963470525816721</v>
      </c>
      <c r="AU195" s="46">
        <f>((SUM(Брой_случаи!X189:X195)-SUM(Брой_случаи!X182:X188))/SUM(Брой_случаи!X182:X188)*100)</f>
        <v>0.58139534883720934</v>
      </c>
      <c r="AV195" s="45">
        <f>(SUM(Брой_случаи!Y182:Y195)/Население!Y$2)*100000</f>
        <v>34.780277986955802</v>
      </c>
      <c r="AW195" s="46">
        <f>((SUM(Брой_случаи!Y189:Y195)-SUM(Брой_случаи!Y182:Y188))/SUM(Брой_случаи!Y182:Y188)*100)</f>
        <v>42.222222222222221</v>
      </c>
      <c r="AX195" s="45">
        <f>(SUM(Брой_случаи!Z182:Z195)/Население!Z$2)*100000</f>
        <v>18.031988748039023</v>
      </c>
      <c r="AY195" s="46">
        <f>((SUM(Брой_случаи!Z189:Z195)-SUM(Брой_случаи!Z182:Z188))/SUM(Брой_случаи!Z182:Z188)*100)</f>
        <v>0</v>
      </c>
      <c r="AZ195" s="45">
        <f>(SUM(Брой_случаи!AA182:AA195)/Население!AA$2)*100000</f>
        <v>19.971861865726954</v>
      </c>
      <c r="BA195" s="46">
        <f>((SUM(Брой_случаи!AA189:AA195)-SUM(Брой_случаи!AA182:AA188))/SUM(Брой_случаи!AA182:AA188)*100)</f>
        <v>-12.5</v>
      </c>
      <c r="BB195" s="45">
        <f>(SUM(Брой_случаи!AB182:AB195)/Население!AB$2)*100000</f>
        <v>18.576354622609745</v>
      </c>
      <c r="BC195" s="46">
        <f>((SUM(Брой_случаи!AB189:AB195)-SUM(Брой_случаи!AB182:AB188))/SUM(Брой_случаи!AB182:AB188)*100)</f>
        <v>28.571428571428569</v>
      </c>
      <c r="BD195" s="45">
        <f>(SUM(Брой_случаи!AC182:AC195)/Население!AC$2)*100000</f>
        <v>37.499467337111689</v>
      </c>
      <c r="BE195" s="46">
        <f>((SUM(Брой_случаи!AC189:AC195)-SUM(Брой_случаи!AC182:AC188))/SUM(Брой_случаи!AC182:AC188)*100)</f>
        <v>114.28571428571428</v>
      </c>
      <c r="BF195" s="45">
        <f>(SUM(Брой_случаи!AD182:AD195)/Население!AD$2)*100000</f>
        <v>24.301477182648746</v>
      </c>
      <c r="BG195" s="46">
        <f>((SUM(Брой_случаи!AD189:AD195)-SUM(Брой_случаи!AD182:AD188))/SUM(Брой_случаи!AD182:AD188)*100)</f>
        <v>-1.0526315789473684</v>
      </c>
      <c r="BH195" s="45">
        <f>(SUM(Брой_случаи!AE182:AE195)/Население!AE$2)*100000</f>
        <v>25.347113032875576</v>
      </c>
      <c r="BI195" s="46">
        <f>((SUM(Брой_случаи!AE189:AE195)-SUM(Брой_случаи!AE182:AE188))/SUM(Брой_случаи!AE182:AE188)*100)</f>
        <v>5.1222351571594871</v>
      </c>
    </row>
    <row r="196" spans="1:61" x14ac:dyDescent="0.3">
      <c r="A196" s="74">
        <f t="shared" si="2"/>
        <v>44091</v>
      </c>
      <c r="B196" s="45">
        <f>(SUM(Брой_случаи!B183:B196)/Население!B$2)*100000</f>
        <v>97.458159064930257</v>
      </c>
      <c r="C196" s="46">
        <f>((SUM(Брой_случаи!B190:B196)-SUM(Брой_случаи!B183:B189))/SUM(Брой_случаи!B183:B189)*100)</f>
        <v>23.484848484848484</v>
      </c>
      <c r="D196" s="45">
        <f>(SUM(Брой_случаи!C183:C196)/Население!C$2)*100000</f>
        <v>32.252941248335432</v>
      </c>
      <c r="E196" s="46">
        <f>((SUM(Брой_случаи!C190:C196)-SUM(Брой_случаи!C183:C189))/SUM(Брой_случаи!C183:C189)*100)</f>
        <v>6.25</v>
      </c>
      <c r="F196" s="45">
        <f>(SUM(Брой_случаи!D183:D196)/Население!D$2)*100000</f>
        <v>24.474073443502135</v>
      </c>
      <c r="G196" s="46">
        <f>((SUM(Брой_случаи!D190:D196)-SUM(Брой_случаи!D183:D189))/SUM(Брой_случаи!D183:D189)*100)</f>
        <v>-8.3333333333333321</v>
      </c>
      <c r="H196" s="45">
        <f>(SUM(Брой_случаи!E183:E196)/Население!E$2)*100000</f>
        <v>5.5897629940490523</v>
      </c>
      <c r="I196" s="46">
        <f>((SUM(Брой_случаи!E190:E196)-SUM(Брой_случаи!E183:E189))/SUM(Брой_случаи!E183:E189)*100)</f>
        <v>233.33333333333334</v>
      </c>
      <c r="J196" s="45">
        <f>(SUM(Брой_случаи!F183:F196)/Население!F$2)*100000</f>
        <v>6.0360958532021485</v>
      </c>
      <c r="K196" s="46">
        <f>((SUM(Брой_случаи!F190:F196)-SUM(Брой_случаи!F183:F189))/SUM(Брой_случаи!F183:F189)*100)</f>
        <v>-75</v>
      </c>
      <c r="L196" s="45">
        <f>(SUM(Брой_случаи!G183:G196)/Население!G$2)*100000</f>
        <v>7.5249263184297988</v>
      </c>
      <c r="M196" s="46">
        <f>((SUM(Брой_случаи!G190:G196)-SUM(Брой_случаи!G183:G189))/SUM(Брой_случаи!G183:G189)*100)</f>
        <v>200</v>
      </c>
      <c r="N196" s="45">
        <f>(SUM(Брой_случаи!H183:H196)/Население!H$2)*100000</f>
        <v>13.1334546614383</v>
      </c>
      <c r="O196" s="46">
        <f>((SUM(Брой_случаи!H190:H196)-SUM(Брой_случаи!H183:H189))/SUM(Брой_случаи!H183:H189)*100)</f>
        <v>1200</v>
      </c>
      <c r="P196" s="45">
        <f>(SUM(Брой_случаи!I183:I196)/Население!I$2)*100000</f>
        <v>26.191875862149249</v>
      </c>
      <c r="Q196" s="46">
        <f>((SUM(Брой_случаи!I190:I196)-SUM(Брой_случаи!I183:I189))/SUM(Брой_случаи!I183:I189)*100)</f>
        <v>-20</v>
      </c>
      <c r="R196" s="45">
        <f>(SUM(Брой_случаи!J183:J196)/Население!J$2)*100000</f>
        <v>50.567621551920297</v>
      </c>
      <c r="S196" s="46">
        <f>((SUM(Брой_случаи!J190:J196)-SUM(Брой_случаи!J183:J189))/SUM(Брой_случаи!J183:J189)*100)</f>
        <v>22.222222222222221</v>
      </c>
      <c r="T196" s="45">
        <f>(SUM(Брой_случаи!K183:K196)/Население!K$2)*100000</f>
        <v>8.553222426549203</v>
      </c>
      <c r="U196" s="46">
        <f>((SUM(Брой_случаи!K190:K196)-SUM(Брой_случаи!K183:K189))/SUM(Брой_случаи!K183:K189)*100)</f>
        <v>50</v>
      </c>
      <c r="V196" s="45">
        <f>(SUM(Брой_случаи!L183:L196)/Население!L$2)*100000</f>
        <v>2.4480603202062898</v>
      </c>
      <c r="W196" s="46">
        <f>((SUM(Брой_случаи!L190:L196)-SUM(Брой_случаи!L183:L189))/SUM(Брой_случаи!L183:L189)*100)</f>
        <v>-50</v>
      </c>
      <c r="X196" s="45">
        <f>(SUM(Брой_случаи!M183:M196)/Население!M$2)*100000</f>
        <v>31.495814993582727</v>
      </c>
      <c r="Y196" s="46">
        <f>((SUM(Брой_случаи!M190:M196)-SUM(Брой_случаи!M183:M189))/SUM(Брой_случаи!M183:M189)*100)</f>
        <v>-9.5238095238095237</v>
      </c>
      <c r="Z196" s="45">
        <f>(SUM(Брой_случаи!N183:N196)/Население!N$2)*100000</f>
        <v>26.505680919074592</v>
      </c>
      <c r="AA196" s="46">
        <f>((SUM(Брой_случаи!N190:N196)-SUM(Брой_случаи!N183:N189))/SUM(Брой_случаи!N183:N189)*100)</f>
        <v>-2.9411764705882351</v>
      </c>
      <c r="AB196" s="45">
        <f>(SUM(Брой_случаи!O183:O196)/Население!O$2)*100000</f>
        <v>10.906955281483345</v>
      </c>
      <c r="AC196" s="46">
        <f>((SUM(Брой_случаи!O190:O196)-SUM(Брой_случаи!O183:O189))/SUM(Брой_случаи!O183:O189)*100)</f>
        <v>125</v>
      </c>
      <c r="AD196" s="45">
        <f>(SUM(Брой_случаи!P183:P196)/Население!P$2)*100000</f>
        <v>4.6550009521592859</v>
      </c>
      <c r="AE196" s="46">
        <f>((SUM(Брой_случаи!P190:P196)-SUM(Брой_случаи!P183:P189))/SUM(Брой_случаи!P183:P189)*100)</f>
        <v>900</v>
      </c>
      <c r="AF196" s="45">
        <f>(SUM(Брой_случаи!Q183:Q196)/Население!Q$2)*100000</f>
        <v>18.446283073960597</v>
      </c>
      <c r="AG196" s="46">
        <f>((SUM(Брой_случаи!Q190:Q196)-SUM(Брой_случаи!Q183:Q189))/SUM(Брой_случаи!Q183:Q189)*100)</f>
        <v>23.636363636363637</v>
      </c>
      <c r="AH196" s="45">
        <f>(SUM(Брой_случаи!R183:R196)/Население!R$2)*100000</f>
        <v>14.44186697235285</v>
      </c>
      <c r="AI196" s="46">
        <f>((SUM(Брой_случаи!R190:R196)-SUM(Брой_случаи!R183:R189))/SUM(Брой_случаи!R183:R189)*100)</f>
        <v>-66.666666666666657</v>
      </c>
      <c r="AJ196" s="45">
        <f>(SUM(Брой_случаи!S183:S196)/Население!S$2)*100000</f>
        <v>23.668419367264256</v>
      </c>
      <c r="AK196" s="46">
        <f>((SUM(Брой_случаи!S190:S196)-SUM(Брой_случаи!S183:S189))/SUM(Брой_случаи!S183:S189)*100)</f>
        <v>-40.625</v>
      </c>
      <c r="AL196" s="45">
        <f>(SUM(Брой_случаи!T183:T196)/Население!T$2)*100000</f>
        <v>19.441204243737154</v>
      </c>
      <c r="AM196" s="46">
        <f>((SUM(Брой_случаи!T190:T196)-SUM(Брой_случаи!T183:T189))/SUM(Брой_случаи!T183:T189)*100)</f>
        <v>10</v>
      </c>
      <c r="AN196" s="45">
        <f>(SUM(Брой_случаи!U183:U196)/Население!U$2)*100000</f>
        <v>20.638825976678127</v>
      </c>
      <c r="AO196" s="46">
        <f>((SUM(Брой_случаи!U190:U196)-SUM(Брой_случаи!U183:U189))/SUM(Брой_случаи!U183:U189)*100)</f>
        <v>53.333333333333336</v>
      </c>
      <c r="AP196" s="45">
        <f>(SUM(Брой_случаи!V183:V196)/Население!V$2)*100000</f>
        <v>31.874203144921378</v>
      </c>
      <c r="AQ196" s="46">
        <f>((SUM(Брой_случаи!V190:V196)-SUM(Брой_случаи!V183:V189))/SUM(Брой_случаи!V183:V189)*100)</f>
        <v>-50</v>
      </c>
      <c r="AR196" s="45">
        <f>(SUM(Брой_случаи!W183:W196)/Население!W$2)*100000</f>
        <v>13.2350410948026</v>
      </c>
      <c r="AS196" s="46">
        <f>((SUM(Брой_случаи!W190:W196)-SUM(Брой_случаи!W183:W189))/SUM(Брой_случаи!W183:W189)*100)</f>
        <v>-42.105263157894733</v>
      </c>
      <c r="AT196" s="45">
        <f>(SUM(Брой_случаи!X183:X196)/Население!X$2)*100000</f>
        <v>26.415009143657013</v>
      </c>
      <c r="AU196" s="46">
        <f>((SUM(Брой_случаи!X190:X196)-SUM(Брой_случаи!X183:X189))/SUM(Брой_случаи!X183:X189)*100)</f>
        <v>19.375</v>
      </c>
      <c r="AV196" s="45">
        <f>(SUM(Брой_случаи!Y183:Y196)/Население!Y$2)*100000</f>
        <v>36.056618463541334</v>
      </c>
      <c r="AW196" s="46">
        <f>((SUM(Брой_случаи!Y190:Y196)-SUM(Брой_случаи!Y183:Y189))/SUM(Брой_случаи!Y183:Y189)*100)</f>
        <v>56.81818181818182</v>
      </c>
      <c r="AX196" s="45">
        <f>(SUM(Брой_случаи!Z183:Z196)/Население!Z$2)*100000</f>
        <v>17.130389310637071</v>
      </c>
      <c r="AY196" s="46">
        <f>((SUM(Брой_случаи!Z190:Z196)-SUM(Брой_случаи!Z183:Z189))/SUM(Брой_случаи!Z183:Z189)*100)</f>
        <v>71.428571428571431</v>
      </c>
      <c r="AZ196" s="45">
        <f>(SUM(Брой_случаи!AA183:AA196)/Население!AA$2)*100000</f>
        <v>18.196585255440112</v>
      </c>
      <c r="BA196" s="46">
        <f>((SUM(Брой_случаи!AA190:AA196)-SUM(Брой_случаи!AA183:AA189))/SUM(Брой_случаи!AA183:AA189)*100)</f>
        <v>-21.739130434782609</v>
      </c>
      <c r="BB196" s="45">
        <f>(SUM(Брой_случаи!AB183:AB196)/Население!AB$2)*100000</f>
        <v>17.99584354065319</v>
      </c>
      <c r="BC196" s="46">
        <f>((SUM(Брой_случаи!AB190:AB196)-SUM(Брой_случаи!AB183:AB189))/SUM(Брой_случаи!AB183:AB189)*100)</f>
        <v>21.428571428571427</v>
      </c>
      <c r="BD196" s="45">
        <f>(SUM(Брой_случаи!AC183:AC196)/Население!AC$2)*100000</f>
        <v>43.465291686197638</v>
      </c>
      <c r="BE196" s="46">
        <f>((SUM(Брой_случаи!AC190:AC196)-SUM(Брой_случаи!AC183:AC189))/SUM(Брой_случаи!AC183:AC189)*100)</f>
        <v>263.63636363636363</v>
      </c>
      <c r="BF196" s="45">
        <f>(SUM(Брой_случаи!AD183:AD196)/Население!AD$2)*100000</f>
        <v>24.494346049177704</v>
      </c>
      <c r="BG196" s="46">
        <f>((SUM(Брой_случаи!AD190:AD196)-SUM(Брой_случаи!AD183:AD189))/SUM(Брой_случаи!AD183:AD189)*100)</f>
        <v>12.849162011173185</v>
      </c>
      <c r="BH196" s="45">
        <f>(SUM(Брой_случаи!AE183:AE196)/Население!AE$2)*100000</f>
        <v>25.50535267155982</v>
      </c>
      <c r="BI196" s="46">
        <f>((SUM(Брой_случаи!AE190:AE196)-SUM(Брой_случаи!AE183:AE189))/SUM(Брой_случаи!AE183:AE189)*100)</f>
        <v>16.748166259168702</v>
      </c>
    </row>
    <row r="197" spans="1:61" x14ac:dyDescent="0.3">
      <c r="A197" s="74">
        <f t="shared" si="2"/>
        <v>44092</v>
      </c>
      <c r="B197" s="45">
        <f>(SUM(Брой_случаи!B184:B197)/Население!B$2)*100000</f>
        <v>97.78852570582832</v>
      </c>
      <c r="C197" s="46">
        <f>((SUM(Брой_случаи!B191:B197)-SUM(Брой_случаи!B184:B190))/SUM(Брой_случаи!B184:B190)*100)</f>
        <v>40.650406504065039</v>
      </c>
      <c r="D197" s="45">
        <f>(SUM(Брой_случаи!C184:C197)/Население!C$2)*100000</f>
        <v>33.963324496353216</v>
      </c>
      <c r="E197" s="46">
        <f>((SUM(Брой_случаи!C191:C197)-SUM(Брой_случаи!C184:C190))/SUM(Брой_случаи!C184:C190)*100)</f>
        <v>1.4492753623188406</v>
      </c>
      <c r="F197" s="45">
        <f>(SUM(Брой_случаи!D184:D197)/Население!D$2)*100000</f>
        <v>24.048437383615138</v>
      </c>
      <c r="G197" s="46">
        <f>((SUM(Брой_случаи!D191:D197)-SUM(Брой_случаи!D184:D190))/SUM(Брой_случаи!D184:D190)*100)</f>
        <v>-33.82352941176471</v>
      </c>
      <c r="H197" s="45">
        <f>(SUM(Брой_случаи!E184:E197)/Население!E$2)*100000</f>
        <v>5.1597812252760482</v>
      </c>
      <c r="I197" s="46">
        <f>((SUM(Брой_случаи!E191:E197)-SUM(Брой_случаи!E184:E190))/SUM(Брой_случаи!E184:E190)*100)</f>
        <v>200</v>
      </c>
      <c r="J197" s="45">
        <f>(SUM(Брой_случаи!F184:F197)/Население!F$2)*100000</f>
        <v>6.0360958532021485</v>
      </c>
      <c r="K197" s="46">
        <f>((SUM(Брой_случаи!F191:F197)-SUM(Брой_случаи!F184:F190))/SUM(Брой_случаи!F184:F190)*100)</f>
        <v>-75</v>
      </c>
      <c r="L197" s="45">
        <f>(SUM(Брой_случаи!G184:G197)/Население!G$2)*100000</f>
        <v>8.7790807048347652</v>
      </c>
      <c r="M197" s="46">
        <f>((SUM(Брой_случаи!G191:G197)-SUM(Брой_случаи!G184:G190))/SUM(Брой_случаи!G184:G190)*100)</f>
        <v>266.66666666666663</v>
      </c>
      <c r="N197" s="45">
        <f>(SUM(Брой_случаи!H184:H197)/Население!H$2)*100000</f>
        <v>15.009662470215202</v>
      </c>
      <c r="O197" s="46">
        <f>((SUM(Брой_случаи!H191:H197)-SUM(Брой_случаи!H184:H190))/SUM(Брой_случаи!H184:H190)*100)</f>
        <v>1400</v>
      </c>
      <c r="P197" s="45">
        <f>(SUM(Брой_случаи!I184:I197)/Население!I$2)*100000</f>
        <v>26.191875862149249</v>
      </c>
      <c r="Q197" s="46">
        <f>((SUM(Брой_случаи!I191:I197)-SUM(Брой_случаи!I184:I190))/SUM(Брой_случаи!I184:I190)*100)</f>
        <v>-26.923076923076923</v>
      </c>
      <c r="R197" s="45">
        <f>(SUM(Брой_случаи!J184:J197)/Население!J$2)*100000</f>
        <v>49.935526282521302</v>
      </c>
      <c r="S197" s="46">
        <f>((SUM(Брой_случаи!J191:J197)-SUM(Брой_случаи!J184:J190))/SUM(Брой_случаи!J184:J190)*100)</f>
        <v>-31.914893617021278</v>
      </c>
      <c r="T197" s="45">
        <f>(SUM(Брой_случаи!K184:K197)/Население!K$2)*100000</f>
        <v>9.4085446692041224</v>
      </c>
      <c r="U197" s="46">
        <f>((SUM(Брой_случаи!K191:K197)-SUM(Брой_случаи!K184:K190))/SUM(Брой_случаи!K184:K190)*100)</f>
        <v>75</v>
      </c>
      <c r="V197" s="45">
        <f>(SUM(Брой_случаи!L184:L197)/Население!L$2)*100000</f>
        <v>2.4480603202062898</v>
      </c>
      <c r="W197" s="46">
        <f>((SUM(Брой_случаи!L191:L197)-SUM(Брой_случаи!L184:L190))/SUM(Брой_случаи!L184:L190)*100)</f>
        <v>100</v>
      </c>
      <c r="X197" s="45">
        <f>(SUM(Брой_случаи!M184:M197)/Население!M$2)*100000</f>
        <v>25.984047369705749</v>
      </c>
      <c r="Y197" s="46">
        <f>((SUM(Брой_случаи!M191:M197)-SUM(Брой_случаи!M184:M190))/SUM(Брой_случаи!M184:M190)*100)</f>
        <v>-26.315789473684209</v>
      </c>
      <c r="Z197" s="45">
        <f>(SUM(Брой_случаи!N184:N197)/Население!N$2)*100000</f>
        <v>26.901288096971232</v>
      </c>
      <c r="AA197" s="46">
        <f>((SUM(Брой_случаи!N191:N197)-SUM(Брой_случаи!N184:N190))/SUM(Брой_случаи!N184:N190)*100)</f>
        <v>-5.7142857142857144</v>
      </c>
      <c r="AB197" s="45">
        <f>(SUM(Брой_случаи!O184:O197)/Население!O$2)*100000</f>
        <v>10.067958721369243</v>
      </c>
      <c r="AC197" s="46">
        <f>((SUM(Брой_случаи!O191:O197)-SUM(Брой_случаи!O184:O190))/SUM(Брой_случаи!O184:O190)*100)</f>
        <v>100</v>
      </c>
      <c r="AD197" s="45">
        <f>(SUM(Брой_случаи!P184:P197)/Население!P$2)*100000</f>
        <v>6.3477285711262983</v>
      </c>
      <c r="AE197" s="46">
        <f>((SUM(Брой_случаи!P191:P197)-SUM(Брой_случаи!P184:P190))/SUM(Брой_случаи!P184:P190)*100)</f>
        <v>550</v>
      </c>
      <c r="AF197" s="45">
        <f>(SUM(Брой_случаи!Q184:Q197)/Население!Q$2)*100000</f>
        <v>18.446283073960597</v>
      </c>
      <c r="AG197" s="46">
        <f>((SUM(Брой_случаи!Q191:Q197)-SUM(Брой_случаи!Q184:Q190))/SUM(Брой_случаи!Q184:Q190)*100)</f>
        <v>46</v>
      </c>
      <c r="AH197" s="45">
        <f>(SUM(Брой_случаи!R184:R197)/Население!R$2)*100000</f>
        <v>10.831400229264638</v>
      </c>
      <c r="AI197" s="46">
        <f>((SUM(Брой_случаи!R191:R197)-SUM(Брой_случаи!R184:R190))/SUM(Брой_случаи!R184:R190)*100)</f>
        <v>-80</v>
      </c>
      <c r="AJ197" s="45">
        <f>(SUM(Брой_случаи!S184:S197)/Население!S$2)*100000</f>
        <v>21.34798609596384</v>
      </c>
      <c r="AK197" s="46">
        <f>((SUM(Брой_случаи!S191:S197)-SUM(Брой_случаи!S184:S190))/SUM(Брой_случаи!S184:S190)*100)</f>
        <v>-41.379310344827587</v>
      </c>
      <c r="AL197" s="45">
        <f>(SUM(Брой_случаи!T184:T197)/Население!T$2)*100000</f>
        <v>18.515432613083004</v>
      </c>
      <c r="AM197" s="46">
        <f>((SUM(Брой_случаи!T191:T197)-SUM(Брой_случаи!T184:T190))/SUM(Брой_случаи!T184:T190)*100)</f>
        <v>0</v>
      </c>
      <c r="AN197" s="45">
        <f>(SUM(Брой_случаи!U184:U197)/Население!U$2)*100000</f>
        <v>22.268206974836925</v>
      </c>
      <c r="AO197" s="46">
        <f>((SUM(Брой_случаи!U191:U197)-SUM(Брой_случаи!U184:U190))/SUM(Брой_случаи!U184:U190)*100)</f>
        <v>-4.7619047619047619</v>
      </c>
      <c r="AP197" s="45">
        <f>(SUM(Брой_случаи!V184:V197)/Население!V$2)*100000</f>
        <v>27.044778425993893</v>
      </c>
      <c r="AQ197" s="46">
        <f>((SUM(Брой_случаи!V191:V197)-SUM(Брой_случаи!V184:V190))/SUM(Брой_случаи!V184:V190)*100)</f>
        <v>-44.444444444444443</v>
      </c>
      <c r="AR197" s="45">
        <f>(SUM(Брой_случаи!W184:W197)/Население!W$2)*100000</f>
        <v>12.793873058309179</v>
      </c>
      <c r="AS197" s="46">
        <f>((SUM(Брой_случаи!W191:W197)-SUM(Брой_случаи!W184:W190))/SUM(Брой_случаи!W184:W190)*100)</f>
        <v>-29.411764705882355</v>
      </c>
      <c r="AT197" s="45">
        <f>(SUM(Брой_случаи!X184:X197)/Население!X$2)*100000</f>
        <v>26.791291325190588</v>
      </c>
      <c r="AU197" s="46">
        <f>((SUM(Брой_случаи!X191:X197)-SUM(Брой_случаи!X184:X190))/SUM(Брой_случаи!X184:X190)*100)</f>
        <v>31.168831168831169</v>
      </c>
      <c r="AV197" s="45">
        <f>(SUM(Брой_случаи!Y184:Y197)/Население!Y$2)*100000</f>
        <v>35.418448225248568</v>
      </c>
      <c r="AW197" s="46">
        <f>((SUM(Брой_случаи!Y191:Y197)-SUM(Брой_случаи!Y184:Y190))/SUM(Брой_случаи!Y184:Y190)*100)</f>
        <v>46.666666666666664</v>
      </c>
      <c r="AX197" s="45">
        <f>(SUM(Брой_случаи!Z184:Z197)/Население!Z$2)*100000</f>
        <v>18.031988748039023</v>
      </c>
      <c r="AY197" s="46">
        <f>((SUM(Брой_случаи!Z191:Z197)-SUM(Брой_случаи!Z184:Z190))/SUM(Брой_случаи!Z184:Z190)*100)</f>
        <v>22.222222222222221</v>
      </c>
      <c r="AZ197" s="45">
        <f>(SUM(Брой_случаи!AA184:AA197)/Население!AA$2)*100000</f>
        <v>16.865127797724984</v>
      </c>
      <c r="BA197" s="46">
        <f>((SUM(Брой_случаи!AA191:AA197)-SUM(Брой_случаи!AA184:AA190))/SUM(Брой_случаи!AA184:AA190)*100)</f>
        <v>-27.27272727272727</v>
      </c>
      <c r="BB197" s="45">
        <f>(SUM(Брой_случаи!AB184:AB197)/Население!AB$2)*100000</f>
        <v>17.99584354065319</v>
      </c>
      <c r="BC197" s="46">
        <f>((SUM(Брой_случаи!AB191:AB197)-SUM(Брой_случаи!AB184:AB190))/SUM(Брой_случаи!AB184:AB190)*100)</f>
        <v>6.666666666666667</v>
      </c>
      <c r="BD197" s="45">
        <f>(SUM(Брой_случаи!AC184:AC197)/Население!AC$2)*100000</f>
        <v>45.169812928793625</v>
      </c>
      <c r="BE197" s="46">
        <f>((SUM(Брой_случаи!AC191:AC197)-SUM(Брой_случаи!AC184:AC190))/SUM(Брой_случаи!AC184:AC190)*100)</f>
        <v>178.57142857142858</v>
      </c>
      <c r="BF197" s="45">
        <f>(SUM(Брой_случаи!AD184:AD197)/Население!AD$2)*100000</f>
        <v>24.751504537882983</v>
      </c>
      <c r="BG197" s="46">
        <f>((SUM(Брой_случаи!AD191:AD197)-SUM(Брой_случаи!AD184:AD190))/SUM(Брой_случаи!AD184:AD190)*100)</f>
        <v>25.146198830409354</v>
      </c>
      <c r="BH197" s="45">
        <f>(SUM(Брой_случаи!AE184:AE197)/Население!AE$2)*100000</f>
        <v>25.447810984765553</v>
      </c>
      <c r="BI197" s="46">
        <f>((SUM(Брой_случаи!AE191:AE197)-SUM(Брой_случаи!AE184:AE190))/SUM(Брой_случаи!AE184:AE190)*100)</f>
        <v>14.945321992709598</v>
      </c>
    </row>
    <row r="198" spans="1:61" x14ac:dyDescent="0.3">
      <c r="A198" s="74">
        <f t="shared" ref="A198:A261" si="3">A197+1</f>
        <v>44093</v>
      </c>
      <c r="B198" s="45">
        <f>(SUM(Брой_случаи!B185:B198)/Население!B$2)*100000</f>
        <v>97.78852570582832</v>
      </c>
      <c r="C198" s="46">
        <f>((SUM(Брой_случаи!B192:B198)-SUM(Брой_случаи!B185:B191))/SUM(Брой_случаи!B185:B191)*100)</f>
        <v>-6.5359477124183014</v>
      </c>
      <c r="D198" s="45">
        <f>(SUM(Брой_случаи!C185:C198)/Население!C$2)*100000</f>
        <v>34.696345888360838</v>
      </c>
      <c r="E198" s="46">
        <f>((SUM(Брой_случаи!C192:C198)-SUM(Брой_случаи!C185:C191))/SUM(Брой_случаи!C185:C191)*100)</f>
        <v>-17.948717948717949</v>
      </c>
      <c r="F198" s="45">
        <f>(SUM(Брой_случаи!D185:D198)/Население!D$2)*100000</f>
        <v>24.048437383615138</v>
      </c>
      <c r="G198" s="46">
        <f>((SUM(Брой_случаи!D192:D198)-SUM(Брой_случаи!D185:D191))/SUM(Брой_случаи!D185:D191)*100)</f>
        <v>-26.153846153846157</v>
      </c>
      <c r="H198" s="45">
        <f>(SUM(Брой_случаи!E185:E198)/Население!E$2)*100000</f>
        <v>5.1597812252760482</v>
      </c>
      <c r="I198" s="46">
        <f>((SUM(Брой_случаи!E192:E198)-SUM(Брой_случаи!E185:E191))/SUM(Брой_случаи!E185:E191)*100)</f>
        <v>1000</v>
      </c>
      <c r="J198" s="45">
        <f>(SUM(Брой_случаи!F185:F198)/Население!F$2)*100000</f>
        <v>2.4144383412808592</v>
      </c>
      <c r="K198" s="46">
        <f>((SUM(Брой_случаи!F192:F198)-SUM(Брой_случаи!F185:F191))/SUM(Брой_случаи!F185:F191)*100)</f>
        <v>0</v>
      </c>
      <c r="L198" s="45">
        <f>(SUM(Брой_случаи!G185:G198)/Население!G$2)*100000</f>
        <v>11.914466670847181</v>
      </c>
      <c r="M198" s="46">
        <f>((SUM(Брой_случаи!G192:G198)-SUM(Брой_случаи!G185:G191))/SUM(Брой_случаи!G185:G191)*100)</f>
        <v>275</v>
      </c>
      <c r="N198" s="45">
        <f>(SUM(Брой_случаи!H185:H198)/Население!H$2)*100000</f>
        <v>15.947766374603651</v>
      </c>
      <c r="O198" s="46">
        <f>((SUM(Брой_случаи!H192:H198)-SUM(Брой_случаи!H185:H191))/SUM(Брой_случаи!H185:H191)*100)</f>
        <v>366.66666666666663</v>
      </c>
      <c r="P198" s="45">
        <f>(SUM(Брой_случаи!I185:I198)/Население!I$2)*100000</f>
        <v>23.281667433021553</v>
      </c>
      <c r="Q198" s="46">
        <f>((SUM(Брой_случаи!I192:I198)-SUM(Брой_случаи!I185:I191))/SUM(Брой_случаи!I185:I191)*100)</f>
        <v>-18.181818181818183</v>
      </c>
      <c r="R198" s="45">
        <f>(SUM(Брой_случаи!J185:J198)/Население!J$2)*100000</f>
        <v>48.039240474324288</v>
      </c>
      <c r="S198" s="46">
        <f>((SUM(Брой_случаи!J192:J198)-SUM(Брой_случаи!J185:J191))/SUM(Брой_случаи!J185:J191)*100)</f>
        <v>-27.27272727272727</v>
      </c>
      <c r="T198" s="45">
        <f>(SUM(Брой_случаи!K185:K198)/Население!K$2)*100000</f>
        <v>11.119189154513963</v>
      </c>
      <c r="U198" s="46">
        <f>((SUM(Брой_случаи!K192:K198)-SUM(Брой_случаи!K185:K191))/SUM(Брой_случаи!K185:K191)*100)</f>
        <v>233.33333333333334</v>
      </c>
      <c r="V198" s="45">
        <f>(SUM(Брой_случаи!L185:L198)/Население!L$2)*100000</f>
        <v>3.2640804269417196</v>
      </c>
      <c r="W198" s="46">
        <f>((SUM(Брой_случаи!L192:L198)-SUM(Брой_случаи!L185:L191))/SUM(Брой_случаи!L185:L191)*100)</f>
        <v>200</v>
      </c>
      <c r="X198" s="45">
        <f>(SUM(Брой_случаи!M185:M198)/Население!M$2)*100000</f>
        <v>27.558838119384884</v>
      </c>
      <c r="Y198" s="46">
        <f>((SUM(Брой_случаи!M192:M198)-SUM(Брой_случаи!M185:M191))/SUM(Брой_случаи!M185:M191)*100)</f>
        <v>-15.789473684210526</v>
      </c>
      <c r="Z198" s="45">
        <f>(SUM(Брой_случаи!N185:N198)/Население!N$2)*100000</f>
        <v>26.11007374117796</v>
      </c>
      <c r="AA198" s="46">
        <f>((SUM(Брой_случаи!N192:N198)-SUM(Брой_случаи!N185:N191))/SUM(Брой_случаи!N185:N191)*100)</f>
        <v>12.903225806451612</v>
      </c>
      <c r="AB198" s="45">
        <f>(SUM(Брой_случаи!O185:O198)/Население!O$2)*100000</f>
        <v>10.906955281483345</v>
      </c>
      <c r="AC198" s="46">
        <f>((SUM(Брой_случаи!O192:O198)-SUM(Брой_случаи!O185:O191))/SUM(Брой_случаи!O185:O191)*100)</f>
        <v>60</v>
      </c>
      <c r="AD198" s="45">
        <f>(SUM(Брой_случаи!P185:P198)/Население!P$2)*100000</f>
        <v>8.0404561900933107</v>
      </c>
      <c r="AE198" s="46">
        <f>((SUM(Брой_случаи!P192:P198)-SUM(Брой_случаи!P185:P191))/SUM(Брой_случаи!P185:P191)*100)</f>
        <v>750</v>
      </c>
      <c r="AF198" s="45">
        <f>(SUM(Брой_случаи!Q185:Q198)/Население!Q$2)*100000</f>
        <v>18.746222636138818</v>
      </c>
      <c r="AG198" s="46">
        <f>((SUM(Брой_случаи!Q192:Q198)-SUM(Брой_случаи!Q185:Q191))/SUM(Брой_случаи!Q185:Q191)*100)</f>
        <v>90.697674418604649</v>
      </c>
      <c r="AH198" s="45">
        <f>(SUM(Брой_случаи!R185:R198)/Население!R$2)*100000</f>
        <v>9.026166857720531</v>
      </c>
      <c r="AI198" s="46">
        <f>((SUM(Брой_случаи!R192:R198)-SUM(Брой_случаи!R185:R191))/SUM(Брой_случаи!R185:R191)*100)</f>
        <v>-57.142857142857139</v>
      </c>
      <c r="AJ198" s="45">
        <f>(SUM(Брой_случаи!S185:S198)/Население!S$2)*100000</f>
        <v>19.491639478923506</v>
      </c>
      <c r="AK198" s="46">
        <f>((SUM(Брой_случаи!S192:S198)-SUM(Брой_случаи!S185:S191))/SUM(Брой_случаи!S185:S191)*100)</f>
        <v>-38.461538461538467</v>
      </c>
      <c r="AL198" s="45">
        <f>(SUM(Брой_случаи!T185:T198)/Население!T$2)*100000</f>
        <v>16.663889351774706</v>
      </c>
      <c r="AM198" s="46">
        <f>((SUM(Брой_случаи!T192:T198)-SUM(Брой_случаи!T185:T191))/SUM(Брой_случаи!T185:T191)*100)</f>
        <v>-36.363636363636367</v>
      </c>
      <c r="AN198" s="45">
        <f>(SUM(Брой_случаи!U185:U198)/Население!U$2)*100000</f>
        <v>20.638825976678127</v>
      </c>
      <c r="AO198" s="46">
        <f>((SUM(Брой_случаи!U192:U198)-SUM(Брой_случаи!U185:U191))/SUM(Брой_случаи!U185:U191)*100)</f>
        <v>23.52941176470588</v>
      </c>
      <c r="AP198" s="45">
        <f>(SUM(Брой_случаи!V185:V198)/Население!V$2)*100000</f>
        <v>28.01066336977939</v>
      </c>
      <c r="AQ198" s="46">
        <f>((SUM(Брой_случаи!V192:V198)-SUM(Брой_случаи!V185:V191))/SUM(Брой_случаи!V185:V191)*100)</f>
        <v>-55.000000000000007</v>
      </c>
      <c r="AR198" s="45">
        <f>(SUM(Брой_случаи!W185:W198)/Население!W$2)*100000</f>
        <v>14.55854520428286</v>
      </c>
      <c r="AS198" s="46">
        <f>((SUM(Брой_случаи!W192:W198)-SUM(Брой_случаи!W185:W191))/SUM(Брой_случаи!W185:W191)*100)</f>
        <v>-5.8823529411764701</v>
      </c>
      <c r="AT198" s="45">
        <f>(SUM(Брой_случаи!X185:X198)/Население!X$2)*100000</f>
        <v>26.415009143657013</v>
      </c>
      <c r="AU198" s="46">
        <f>((SUM(Брой_случаи!X192:X198)-SUM(Брой_случаи!X185:X191))/SUM(Брой_случаи!X185:X191)*100)</f>
        <v>34</v>
      </c>
      <c r="AV198" s="45">
        <f>(SUM(Брой_случаи!Y185:Y198)/Население!Y$2)*100000</f>
        <v>37.013873820980486</v>
      </c>
      <c r="AW198" s="46">
        <f>((SUM(Брой_случаи!Y192:Y198)-SUM(Брой_случаи!Y185:Y191))/SUM(Брой_случаи!Y185:Y191)*100)</f>
        <v>27.450980392156865</v>
      </c>
      <c r="AX198" s="45">
        <f>(SUM(Брой_случаи!Z185:Z198)/Население!Z$2)*100000</f>
        <v>22.539985935048776</v>
      </c>
      <c r="AY198" s="46">
        <f>((SUM(Брой_случаи!Z192:Z198)-SUM(Брой_случаи!Z185:Z191))/SUM(Брой_случаи!Z185:Z191)*100)</f>
        <v>27.27272727272727</v>
      </c>
      <c r="AZ198" s="45">
        <f>(SUM(Брой_случаи!AA185:AA198)/Население!AA$2)*100000</f>
        <v>16.421308645153271</v>
      </c>
      <c r="BA198" s="46">
        <f>((SUM(Брой_случаи!AA192:AA198)-SUM(Брой_случаи!AA185:AA191))/SUM(Брой_случаи!AA185:AA191)*100)</f>
        <v>-72.41379310344827</v>
      </c>
      <c r="BB198" s="45">
        <f>(SUM(Брой_случаи!AB185:AB198)/Население!AB$2)*100000</f>
        <v>20.31788786847941</v>
      </c>
      <c r="BC198" s="46">
        <f>((SUM(Брой_случаи!AB192:AB198)-SUM(Брой_случаи!AB185:AB191))/SUM(Брой_случаи!AB185:AB191)*100)</f>
        <v>33.333333333333329</v>
      </c>
      <c r="BD198" s="45">
        <f>(SUM(Брой_случаи!AC185:AC198)/Население!AC$2)*100000</f>
        <v>45.169812928793625</v>
      </c>
      <c r="BE198" s="46">
        <f>((SUM(Брой_случаи!AC192:AC198)-SUM(Брой_случаи!AC185:AC191))/SUM(Брой_случаи!AC185:AC191)*100)</f>
        <v>131.25</v>
      </c>
      <c r="BF198" s="45">
        <f>(SUM(Брой_случаи!AD185:AD198)/Население!AD$2)*100000</f>
        <v>24.687214915706662</v>
      </c>
      <c r="BG198" s="46">
        <f>((SUM(Брой_случаи!AD192:AD198)-SUM(Брой_случаи!AD185:AD191))/SUM(Брой_случаи!AD185:AD191)*100)</f>
        <v>29.940119760479039</v>
      </c>
      <c r="BH198" s="45">
        <f>(SUM(Брой_случаи!AE185:AE198)/Население!AE$2)*100000</f>
        <v>25.591665201751223</v>
      </c>
      <c r="BI198" s="46">
        <f>((SUM(Брой_случаи!AE192:AE198)-SUM(Брой_случаи!AE185:AE191))/SUM(Брой_случаи!AE185:AE191)*100)</f>
        <v>10.532544378698224</v>
      </c>
    </row>
    <row r="199" spans="1:61" x14ac:dyDescent="0.3">
      <c r="A199" s="74">
        <f t="shared" si="3"/>
        <v>44094</v>
      </c>
      <c r="B199" s="45">
        <f>(SUM(Брой_случаи!B186:B199)/Население!B$2)*100000</f>
        <v>96.79742578313413</v>
      </c>
      <c r="C199" s="46">
        <f>((SUM(Брой_случаи!B193:B199)-SUM(Брой_случаи!B186:B192))/SUM(Брой_случаи!B186:B192)*100)</f>
        <v>-13.375796178343949</v>
      </c>
      <c r="D199" s="45">
        <f>(SUM(Брой_случаи!C186:C199)/Население!C$2)*100000</f>
        <v>30.2982175363151</v>
      </c>
      <c r="E199" s="46">
        <f>((SUM(Брой_случаи!C193:C199)-SUM(Брой_случаи!C186:C192))/SUM(Брой_случаи!C186:C192)*100)</f>
        <v>13.793103448275861</v>
      </c>
      <c r="F199" s="45">
        <f>(SUM(Брой_случаи!D186:D199)/Население!D$2)*100000</f>
        <v>26.8150717728806</v>
      </c>
      <c r="G199" s="46">
        <f>((SUM(Брой_случаи!D193:D199)-SUM(Брой_случаи!D186:D192))/SUM(Брой_случаи!D186:D192)*100)</f>
        <v>-6.1538461538461542</v>
      </c>
      <c r="H199" s="45">
        <f>(SUM(Брой_случаи!E186:E199)/Население!E$2)*100000</f>
        <v>7.7396718379140719</v>
      </c>
      <c r="I199" s="46">
        <f>((SUM(Брой_случаи!E193:E199)-SUM(Брой_случаи!E186:E192))/SUM(Брой_случаи!E186:E192)*100)</f>
        <v>160</v>
      </c>
      <c r="J199" s="45">
        <f>(SUM(Брой_случаи!F186:F199)/Население!F$2)*100000</f>
        <v>2.4144383412808592</v>
      </c>
      <c r="K199" s="46">
        <f>((SUM(Брой_случаи!F193:F199)-SUM(Брой_случаи!F186:F192))/SUM(Брой_случаи!F186:F192)*100)</f>
        <v>0</v>
      </c>
      <c r="L199" s="45">
        <f>(SUM(Брой_случаи!G186:G199)/Население!G$2)*100000</f>
        <v>12.541543864049665</v>
      </c>
      <c r="M199" s="46">
        <f>((SUM(Брой_случаи!G193:G199)-SUM(Брой_случаи!G186:G192))/SUM(Брой_случаи!G186:G192)*100)</f>
        <v>300</v>
      </c>
      <c r="N199" s="45">
        <f>(SUM(Брой_случаи!H186:H199)/Население!H$2)*100000</f>
        <v>15.947766374603651</v>
      </c>
      <c r="O199" s="46">
        <f>((SUM(Брой_случаи!H193:H199)-SUM(Брой_случаи!H186:H192))/SUM(Брой_случаи!H186:H192)*100)</f>
        <v>225</v>
      </c>
      <c r="P199" s="45">
        <f>(SUM(Брой_случаи!I186:I199)/Население!I$2)*100000</f>
        <v>22.117584061370476</v>
      </c>
      <c r="Q199" s="46">
        <f>((SUM(Брой_случаи!I193:I199)-SUM(Брой_случаи!I186:I192))/SUM(Брой_случаи!I186:I192)*100)</f>
        <v>-27.27272727272727</v>
      </c>
      <c r="R199" s="45">
        <f>(SUM(Брой_случаи!J186:J199)/Население!J$2)*100000</f>
        <v>44.246668857930267</v>
      </c>
      <c r="S199" s="46">
        <f>((SUM(Брой_случаи!J193:J199)-SUM(Брой_случаи!J186:J192))/SUM(Брой_случаи!J186:J192)*100)</f>
        <v>-25</v>
      </c>
      <c r="T199" s="45">
        <f>(SUM(Брой_случаи!K186:K199)/Население!K$2)*100000</f>
        <v>12.829833639823804</v>
      </c>
      <c r="U199" s="46">
        <f>((SUM(Брой_случаи!K193:K199)-SUM(Брой_случаи!K186:K192))/SUM(Брой_случаи!K186:K192)*100)</f>
        <v>175</v>
      </c>
      <c r="V199" s="45">
        <f>(SUM(Брой_случаи!L186:L199)/Население!L$2)*100000</f>
        <v>3.2640804269417196</v>
      </c>
      <c r="W199" s="46" t="e">
        <f>((SUM(Брой_случаи!L193:L199)-SUM(Брой_случаи!L186:L192))/SUM(Брой_случаи!L186:L192)*100)</f>
        <v>#DIV/0!</v>
      </c>
      <c r="X199" s="45">
        <f>(SUM(Брой_случаи!M186:M199)/Население!M$2)*100000</f>
        <v>29.133628869064026</v>
      </c>
      <c r="Y199" s="46">
        <f>((SUM(Брой_случаи!M193:M199)-SUM(Брой_случаи!M186:M192))/SUM(Брой_случаи!M186:M192)*100)</f>
        <v>17.647058823529413</v>
      </c>
      <c r="Z199" s="45">
        <f>(SUM(Брой_случаи!N186:N199)/Население!N$2)*100000</f>
        <v>25.318859385384691</v>
      </c>
      <c r="AA199" s="46">
        <f>((SUM(Брой_случаи!N193:N199)-SUM(Брой_случаи!N186:N192))/SUM(Брой_случаи!N186:N192)*100)</f>
        <v>-11.76470588235294</v>
      </c>
      <c r="AB199" s="45">
        <f>(SUM(Брой_случаи!O186:O199)/Население!O$2)*100000</f>
        <v>11.745951841597449</v>
      </c>
      <c r="AC199" s="46">
        <f>((SUM(Брой_случаи!O193:O199)-SUM(Брой_случаи!O186:O192))/SUM(Брой_случаи!O186:O192)*100)</f>
        <v>0</v>
      </c>
      <c r="AD199" s="45">
        <f>(SUM(Брой_случаи!P186:P199)/Население!P$2)*100000</f>
        <v>8.8868199995768187</v>
      </c>
      <c r="AE199" s="46">
        <f>((SUM(Брой_случаи!P193:P199)-SUM(Брой_случаи!P186:P192))/SUM(Брой_случаи!P186:P192)*100)</f>
        <v>850</v>
      </c>
      <c r="AF199" s="45">
        <f>(SUM(Брой_случаи!Q186:Q199)/Население!Q$2)*100000</f>
        <v>18.296313292871488</v>
      </c>
      <c r="AG199" s="46">
        <f>((SUM(Брой_случаи!Q193:Q199)-SUM(Брой_случаи!Q186:Q192))/SUM(Брой_случаи!Q186:Q192)*100)</f>
        <v>105</v>
      </c>
      <c r="AH199" s="45">
        <f>(SUM(Брой_случаи!R186:R199)/Население!R$2)*100000</f>
        <v>9.9287835434925853</v>
      </c>
      <c r="AI199" s="46">
        <f>((SUM(Брой_случаи!R193:R199)-SUM(Брой_случаи!R186:R192))/SUM(Брой_случаи!R186:R192)*100)</f>
        <v>-42.857142857142854</v>
      </c>
      <c r="AJ199" s="45">
        <f>(SUM(Брой_случаи!S186:S199)/Население!S$2)*100000</f>
        <v>17.635292861883173</v>
      </c>
      <c r="AK199" s="46">
        <f>((SUM(Брой_случаи!S193:S199)-SUM(Брой_случаи!S186:S192))/SUM(Брой_случаи!S186:S192)*100)</f>
        <v>-41.666666666666671</v>
      </c>
      <c r="AL199" s="45">
        <f>(SUM(Брой_случаи!T186:T199)/Население!T$2)*100000</f>
        <v>15.738117721120554</v>
      </c>
      <c r="AM199" s="46">
        <f>((SUM(Брой_случаи!T193:T199)-SUM(Брой_случаи!T186:T192))/SUM(Брой_случаи!T186:T192)*100)</f>
        <v>12.5</v>
      </c>
      <c r="AN199" s="45">
        <f>(SUM(Брой_случаи!U186:U199)/Население!U$2)*100000</f>
        <v>21.181952976064395</v>
      </c>
      <c r="AO199" s="46">
        <f>((SUM(Брой_случаи!U193:U199)-SUM(Брой_случаи!U186:U192))/SUM(Брой_случаи!U186:U192)*100)</f>
        <v>-5</v>
      </c>
      <c r="AP199" s="45">
        <f>(SUM(Брой_случаи!V186:V199)/Население!V$2)*100000</f>
        <v>28.976548313564887</v>
      </c>
      <c r="AQ199" s="46">
        <f>((SUM(Брой_случаи!V193:V199)-SUM(Брой_случаи!V186:V192))/SUM(Брой_случаи!V186:V192)*100)</f>
        <v>-57.142857142857139</v>
      </c>
      <c r="AR199" s="45">
        <f>(SUM(Брой_случаи!W186:W199)/Население!W$2)*100000</f>
        <v>15.4408812772697</v>
      </c>
      <c r="AS199" s="46">
        <f>((SUM(Брой_случаи!W193:W199)-SUM(Брой_случаи!W186:W192))/SUM(Брой_случаи!W186:W192)*100)</f>
        <v>33.333333333333329</v>
      </c>
      <c r="AT199" s="45">
        <f>(SUM(Брой_случаи!X186:X199)/Население!X$2)*100000</f>
        <v>26.339752707350296</v>
      </c>
      <c r="AU199" s="46">
        <f>((SUM(Брой_случаи!X193:X199)-SUM(Брой_случаи!X186:X192))/SUM(Брой_случаи!X186:X192)*100)</f>
        <v>16.049382716049383</v>
      </c>
      <c r="AV199" s="45">
        <f>(SUM(Брой_случаи!Y186:Y199)/Население!Y$2)*100000</f>
        <v>37.013873820980486</v>
      </c>
      <c r="AW199" s="46">
        <f>((SUM(Брой_случаи!Y193:Y199)-SUM(Брой_случаи!Y186:Y192))/SUM(Брой_случаи!Y186:Y192)*100)</f>
        <v>41.666666666666671</v>
      </c>
      <c r="AX199" s="45">
        <f>(SUM(Брой_случаи!Z186:Z199)/Население!Z$2)*100000</f>
        <v>21.638386497646824</v>
      </c>
      <c r="AY199" s="46">
        <f>((SUM(Брой_случаи!Z193:Z199)-SUM(Брой_случаи!Z186:Z192))/SUM(Брой_случаи!Z186:Z192)*100)</f>
        <v>66.666666666666657</v>
      </c>
      <c r="AZ199" s="45">
        <f>(SUM(Брой_случаи!AA186:AA199)/Население!AA$2)*100000</f>
        <v>15.977489492581563</v>
      </c>
      <c r="BA199" s="46">
        <f>((SUM(Брой_случаи!AA193:AA199)-SUM(Брой_случаи!AA186:AA192))/SUM(Брой_случаи!AA186:AA192)*100)</f>
        <v>-75.862068965517238</v>
      </c>
      <c r="BB199" s="45">
        <f>(SUM(Брой_случаи!AB186:AB199)/Население!AB$2)*100000</f>
        <v>20.31788786847941</v>
      </c>
      <c r="BC199" s="46">
        <f>((SUM(Брой_случаи!AB193:AB199)-SUM(Брой_случаи!AB186:AB192))/SUM(Брой_случаи!AB186:AB192)*100)</f>
        <v>50</v>
      </c>
      <c r="BD199" s="45">
        <f>(SUM(Брой_случаи!AC186:AC199)/Население!AC$2)*100000</f>
        <v>45.169812928793625</v>
      </c>
      <c r="BE199" s="46">
        <f>((SUM(Брой_случаи!AC193:AC199)-SUM(Брой_случаи!AC186:AC192))/SUM(Брой_случаи!AC186:AC192)*100)</f>
        <v>20.833333333333336</v>
      </c>
      <c r="BF199" s="45">
        <f>(SUM(Брой_случаи!AD186:AD199)/Население!AD$2)*100000</f>
        <v>24.751504537882983</v>
      </c>
      <c r="BG199" s="46">
        <f>((SUM(Брой_случаи!AD193:AD199)-SUM(Брой_случаи!AD186:AD192))/SUM(Брой_случаи!AD186:AD192)*100)</f>
        <v>17.514124293785311</v>
      </c>
      <c r="BH199" s="45">
        <f>(SUM(Брой_случаи!AE186:AE199)/Население!AE$2)*100000</f>
        <v>25.447810984765553</v>
      </c>
      <c r="BI199" s="46">
        <f>((SUM(Брой_случаи!AE193:AE199)-SUM(Брой_случаи!AE186:AE192))/SUM(Брой_случаи!AE186:AE192)*100)</f>
        <v>10.344827586206897</v>
      </c>
    </row>
    <row r="200" spans="1:61" x14ac:dyDescent="0.3">
      <c r="A200" s="74">
        <f t="shared" si="3"/>
        <v>44095</v>
      </c>
      <c r="B200" s="45">
        <f>(SUM(Брой_случаи!B187:B200)/Население!B$2)*100000</f>
        <v>95.806325860439912</v>
      </c>
      <c r="C200" s="46">
        <f>((SUM(Брой_случаи!B194:B200)-SUM(Брой_случаи!B187:B193))/SUM(Брой_случаи!B187:B193)*100)</f>
        <v>-2.7210884353741496</v>
      </c>
      <c r="D200" s="45">
        <f>(SUM(Брой_случаи!C187:C200)/Население!C$2)*100000</f>
        <v>30.2982175363151</v>
      </c>
      <c r="E200" s="46">
        <f>((SUM(Брой_случаи!C194:C200)-SUM(Брой_случаи!C187:C193))/SUM(Брой_случаи!C187:C193)*100)</f>
        <v>17.543859649122805</v>
      </c>
      <c r="F200" s="45">
        <f>(SUM(Брой_случаи!D187:D200)/Население!D$2)*100000</f>
        <v>27.027889802824095</v>
      </c>
      <c r="G200" s="46">
        <f>((SUM(Брой_случаи!D194:D200)-SUM(Брой_случаи!D187:D193))/SUM(Брой_случаи!D187:D193)*100)</f>
        <v>-7.5757575757575761</v>
      </c>
      <c r="H200" s="45">
        <f>(SUM(Брой_случаи!E187:E200)/Население!E$2)*100000</f>
        <v>7.7396718379140719</v>
      </c>
      <c r="I200" s="46">
        <f>((SUM(Брой_случаи!E194:E200)-SUM(Брой_случаи!E187:E193))/SUM(Брой_случаи!E187:E193)*100)</f>
        <v>160</v>
      </c>
      <c r="J200" s="45">
        <f>(SUM(Брой_случаи!F187:F200)/Население!F$2)*100000</f>
        <v>2.4144383412808592</v>
      </c>
      <c r="K200" s="46">
        <f>((SUM(Брой_случаи!F194:F200)-SUM(Брой_случаи!F187:F193))/SUM(Брой_случаи!F187:F193)*100)</f>
        <v>0</v>
      </c>
      <c r="L200" s="45">
        <f>(SUM(Брой_случаи!G187:G200)/Население!G$2)*100000</f>
        <v>12.541543864049665</v>
      </c>
      <c r="M200" s="46">
        <f>((SUM(Брой_случаи!G194:G200)-SUM(Брой_случаи!G187:G193))/SUM(Брой_случаи!G187:G193)*100)</f>
        <v>300</v>
      </c>
      <c r="N200" s="45">
        <f>(SUM(Брой_случаи!H187:H200)/Население!H$2)*100000</f>
        <v>15.947766374603651</v>
      </c>
      <c r="O200" s="46">
        <f>((SUM(Брой_случаи!H194:H200)-SUM(Брой_случаи!H187:H193))/SUM(Брой_случаи!H187:H193)*100)</f>
        <v>140</v>
      </c>
      <c r="P200" s="45">
        <f>(SUM(Брой_случаи!I187:I200)/Население!I$2)*100000</f>
        <v>23.863709118847094</v>
      </c>
      <c r="Q200" s="46">
        <f>((SUM(Брой_случаи!I194:I200)-SUM(Брой_случаи!I187:I193))/SUM(Брой_случаи!I187:I193)*100)</f>
        <v>-13.636363636363635</v>
      </c>
      <c r="R200" s="45">
        <f>(SUM(Брой_случаи!J187:J200)/Население!J$2)*100000</f>
        <v>44.246668857930267</v>
      </c>
      <c r="S200" s="46">
        <f>((SUM(Брой_случаи!J194:J200)-SUM(Брой_случаи!J187:J193))/SUM(Брой_случаи!J187:J193)*100)</f>
        <v>-25</v>
      </c>
      <c r="T200" s="45">
        <f>(SUM(Брой_случаи!K187:K200)/Население!K$2)*100000</f>
        <v>11.974511397168882</v>
      </c>
      <c r="U200" s="46">
        <f>((SUM(Брой_случаи!K194:K200)-SUM(Брой_случаи!K187:K193))/SUM(Брой_случаи!K187:K193)*100)</f>
        <v>266.66666666666663</v>
      </c>
      <c r="V200" s="45">
        <f>(SUM(Брой_случаи!L187:L200)/Население!L$2)*100000</f>
        <v>3.2640804269417196</v>
      </c>
      <c r="W200" s="46" t="e">
        <f>((SUM(Брой_случаи!L194:L200)-SUM(Брой_случаи!L187:L193))/SUM(Брой_случаи!L187:L193)*100)</f>
        <v>#DIV/0!</v>
      </c>
      <c r="X200" s="45">
        <f>(SUM(Брой_случаи!M187:M200)/Население!M$2)*100000</f>
        <v>34.645396492941003</v>
      </c>
      <c r="Y200" s="46">
        <f>((SUM(Брой_случаи!M194:M200)-SUM(Брой_случаи!M187:M193))/SUM(Брой_случаи!M187:M193)*100)</f>
        <v>31.578947368421051</v>
      </c>
      <c r="Z200" s="45">
        <f>(SUM(Брой_случаи!N187:N200)/Население!N$2)*100000</f>
        <v>24.132037851694783</v>
      </c>
      <c r="AA200" s="46">
        <f>((SUM(Брой_случаи!N194:N200)-SUM(Брой_случаи!N187:N193))/SUM(Брой_случаи!N187:N193)*100)</f>
        <v>-3.225806451612903</v>
      </c>
      <c r="AB200" s="45">
        <f>(SUM(Брой_случаи!O187:O200)/Население!O$2)*100000</f>
        <v>11.745951841597449</v>
      </c>
      <c r="AC200" s="46">
        <f>((SUM(Брой_случаи!O194:O200)-SUM(Брой_случаи!O187:O193))/SUM(Брой_случаи!O187:O193)*100)</f>
        <v>0</v>
      </c>
      <c r="AD200" s="45">
        <f>(SUM(Брой_случаи!P187:P200)/Население!P$2)*100000</f>
        <v>8.8868199995768187</v>
      </c>
      <c r="AE200" s="46">
        <f>((SUM(Брой_случаи!P194:P200)-SUM(Брой_случаи!P187:P193))/SUM(Брой_случаи!P187:P193)*100)</f>
        <v>850</v>
      </c>
      <c r="AF200" s="45">
        <f>(SUM(Брой_случаи!Q187:Q200)/Население!Q$2)*100000</f>
        <v>18.89619241722793</v>
      </c>
      <c r="AG200" s="46">
        <f>((SUM(Брой_случаи!Q194:Q200)-SUM(Брой_случаи!Q187:Q193))/SUM(Брой_случаи!Q187:Q193)*100)</f>
        <v>93.023255813953483</v>
      </c>
      <c r="AH200" s="45">
        <f>(SUM(Брой_случаи!R187:R200)/Население!R$2)*100000</f>
        <v>7.2209334861764249</v>
      </c>
      <c r="AI200" s="46">
        <f>((SUM(Брой_случаи!R194:R200)-SUM(Брой_случаи!R187:R193))/SUM(Брой_случаи!R187:R193)*100)</f>
        <v>0</v>
      </c>
      <c r="AJ200" s="45">
        <f>(SUM(Брой_случаи!S187:S200)/Население!S$2)*100000</f>
        <v>17.635292861883173</v>
      </c>
      <c r="AK200" s="46">
        <f>((SUM(Брой_случаи!S194:S200)-SUM(Брой_случаи!S187:S193))/SUM(Брой_случаи!S187:S193)*100)</f>
        <v>-41.666666666666671</v>
      </c>
      <c r="AL200" s="45">
        <f>(SUM(Брой_случаи!T187:T200)/Население!T$2)*100000</f>
        <v>15.738117721120554</v>
      </c>
      <c r="AM200" s="46">
        <f>((SUM(Брой_случаи!T194:T200)-SUM(Брой_случаи!T187:T193))/SUM(Брой_случаи!T187:T193)*100)</f>
        <v>12.5</v>
      </c>
      <c r="AN200" s="45">
        <f>(SUM(Брой_случаи!U187:U200)/Население!U$2)*100000</f>
        <v>21.181952976064395</v>
      </c>
      <c r="AO200" s="46">
        <f>((SUM(Брой_случаи!U194:U200)-SUM(Брой_случаи!U187:U193))/SUM(Брой_случаи!U187:U193)*100)</f>
        <v>-5</v>
      </c>
      <c r="AP200" s="45">
        <f>(SUM(Брой_случаи!V187:V200)/Население!V$2)*100000</f>
        <v>30.908318201135881</v>
      </c>
      <c r="AQ200" s="46">
        <f>((SUM(Брой_случаи!V194:V200)-SUM(Брой_случаи!V187:V193))/SUM(Брой_случаи!V187:V193)*100)</f>
        <v>-31.578947368421051</v>
      </c>
      <c r="AR200" s="45">
        <f>(SUM(Брой_случаи!W187:W200)/Население!W$2)*100000</f>
        <v>15.4408812772697</v>
      </c>
      <c r="AS200" s="46">
        <f>((SUM(Брой_случаи!W194:W200)-SUM(Брой_случаи!W187:W193))/SUM(Брой_случаи!W187:W193)*100)</f>
        <v>33.333333333333329</v>
      </c>
      <c r="AT200" s="45">
        <f>(SUM(Брой_случаи!X187:X200)/Население!X$2)*100000</f>
        <v>26.26449627104358</v>
      </c>
      <c r="AU200" s="46">
        <f>((SUM(Брой_случаи!X194:X200)-SUM(Брой_случаи!X187:X193))/SUM(Брой_случаи!X187:X193)*100)</f>
        <v>14.110429447852759</v>
      </c>
      <c r="AV200" s="45">
        <f>(SUM(Брой_случаи!Y187:Y200)/Население!Y$2)*100000</f>
        <v>37.332958940126865</v>
      </c>
      <c r="AW200" s="46">
        <f>((SUM(Брой_случаи!Y194:Y200)-SUM(Брой_случаи!Y187:Y193))/SUM(Брой_случаи!Y187:Y193)*100)</f>
        <v>34</v>
      </c>
      <c r="AX200" s="45">
        <f>(SUM(Брой_случаи!Z187:Z200)/Население!Z$2)*100000</f>
        <v>22.539985935048776</v>
      </c>
      <c r="AY200" s="46">
        <f>((SUM(Брой_случаи!Z194:Z200)-SUM(Брой_случаи!Z187:Z193))/SUM(Брой_случаи!Z187:Z193)*100)</f>
        <v>77.777777777777786</v>
      </c>
      <c r="AZ200" s="45">
        <f>(SUM(Брой_случаи!AA187:AA200)/Население!AA$2)*100000</f>
        <v>15.977489492581563</v>
      </c>
      <c r="BA200" s="46">
        <f>((SUM(Брой_случаи!AA194:AA200)-SUM(Брой_случаи!AA187:AA193))/SUM(Брой_случаи!AA187:AA193)*100)</f>
        <v>-75.862068965517238</v>
      </c>
      <c r="BB200" s="45">
        <f>(SUM(Брой_случаи!AB187:AB200)/Население!AB$2)*100000</f>
        <v>19.1568657045663</v>
      </c>
      <c r="BC200" s="46">
        <f>((SUM(Брой_случаи!AB194:AB200)-SUM(Брой_случаи!AB187:AB193))/SUM(Брой_случаи!AB187:AB193)*100)</f>
        <v>53.846153846153847</v>
      </c>
      <c r="BD200" s="45">
        <f>(SUM(Брой_случаи!AC187:AC200)/Население!AC$2)*100000</f>
        <v>44.317552307495632</v>
      </c>
      <c r="BE200" s="46">
        <f>((SUM(Брой_случаи!AC194:AC200)-SUM(Брой_случаи!AC187:AC193))/SUM(Брой_случаи!AC187:AC193)*100)</f>
        <v>26.086956521739129</v>
      </c>
      <c r="BF200" s="45">
        <f>(SUM(Брой_случаи!AD187:AD200)/Население!AD$2)*100000</f>
        <v>24.687214915706662</v>
      </c>
      <c r="BG200" s="46">
        <f>((SUM(Брой_случаи!AD194:AD200)-SUM(Брой_случаи!AD187:AD193))/SUM(Брой_случаи!AD187:AD193)*100)</f>
        <v>15.730337078651685</v>
      </c>
      <c r="BH200" s="45">
        <f>(SUM(Брой_случаи!AE187:AE200)/Население!AE$2)*100000</f>
        <v>25.519738093258386</v>
      </c>
      <c r="BI200" s="46">
        <f>((SUM(Брой_случаи!AE194:AE200)-SUM(Брой_случаи!AE187:AE193))/SUM(Брой_случаи!AE187:AE193)*100)</f>
        <v>13.992762364294331</v>
      </c>
    </row>
    <row r="201" spans="1:61" x14ac:dyDescent="0.3">
      <c r="A201" s="74">
        <f t="shared" si="3"/>
        <v>44096</v>
      </c>
      <c r="B201" s="45">
        <f>(SUM(Брой_случаи!B188:B201)/Население!B$2)*100000</f>
        <v>95.475959219541849</v>
      </c>
      <c r="C201" s="46">
        <f>((SUM(Брой_случаи!B195:B201)-SUM(Брой_случаи!B188:B194))/SUM(Брой_случаи!B188:B194)*100)</f>
        <v>-0.68965517241379315</v>
      </c>
      <c r="D201" s="45">
        <f>(SUM(Брой_случаи!C188:C201)/Население!C$2)*100000</f>
        <v>32.497281712337973</v>
      </c>
      <c r="E201" s="46">
        <f>((SUM(Брой_случаи!C195:C201)-SUM(Брой_случаи!C188:C194))/SUM(Брой_случаи!C188:C194)*100)</f>
        <v>-20.27027027027027</v>
      </c>
      <c r="F201" s="45">
        <f>(SUM(Брой_случаи!D188:D201)/Население!D$2)*100000</f>
        <v>29.581706162146055</v>
      </c>
      <c r="G201" s="46">
        <f>((SUM(Брой_случаи!D195:D201)-SUM(Брой_случаи!D188:D194))/SUM(Брой_случаи!D188:D194)*100)</f>
        <v>-9.5890410958904102</v>
      </c>
      <c r="H201" s="45">
        <f>(SUM(Брой_случаи!E188:E201)/Население!E$2)*100000</f>
        <v>9.4595989130060882</v>
      </c>
      <c r="I201" s="46">
        <f>((SUM(Брой_случаи!E195:E201)-SUM(Брой_случаи!E188:E194))/SUM(Брой_случаи!E188:E194)*100)</f>
        <v>114.28571428571428</v>
      </c>
      <c r="J201" s="45">
        <f>(SUM(Брой_случаи!F188:F201)/Население!F$2)*100000</f>
        <v>2.4144383412808592</v>
      </c>
      <c r="K201" s="46">
        <f>((SUM(Брой_случаи!F195:F201)-SUM(Брой_случаи!F188:F194))/SUM(Брой_случаи!F188:F194)*100)</f>
        <v>0</v>
      </c>
      <c r="L201" s="45">
        <f>(SUM(Брой_случаи!G188:G201)/Население!G$2)*100000</f>
        <v>14.422775443657113</v>
      </c>
      <c r="M201" s="46">
        <f>((SUM(Брой_случаи!G195:G201)-SUM(Брой_случаи!G188:G194))/SUM(Брой_случаи!G188:G194)*100)</f>
        <v>55.555555555555557</v>
      </c>
      <c r="N201" s="45">
        <f>(SUM(Брой_случаи!H188:H201)/Население!H$2)*100000</f>
        <v>20.638285896545902</v>
      </c>
      <c r="O201" s="46">
        <f>((SUM(Брой_случаи!H195:H201)-SUM(Брой_случаи!H188:H194))/SUM(Брой_случаи!H188:H194)*100)</f>
        <v>240</v>
      </c>
      <c r="P201" s="45">
        <f>(SUM(Брой_случаи!I188:I201)/Население!I$2)*100000</f>
        <v>25.609834176323709</v>
      </c>
      <c r="Q201" s="46">
        <f>((SUM(Брой_случаи!I195:I201)-SUM(Брой_случаи!I188:I194))/SUM(Брой_случаи!I188:I194)*100)</f>
        <v>-30.76923076923077</v>
      </c>
      <c r="R201" s="45">
        <f>(SUM(Брой_случаи!J188:J201)/Население!J$2)*100000</f>
        <v>42.35038304973326</v>
      </c>
      <c r="S201" s="46">
        <f>((SUM(Брой_случаи!J195:J201)-SUM(Брой_случаи!J188:J194))/SUM(Брой_случаи!J188:J194)*100)</f>
        <v>-80.357142857142861</v>
      </c>
      <c r="T201" s="45">
        <f>(SUM(Брой_случаи!K188:K201)/Население!K$2)*100000</f>
        <v>11.974511397168882</v>
      </c>
      <c r="U201" s="46">
        <f>((SUM(Брой_случаи!K195:K201)-SUM(Брой_случаи!K188:K194))/SUM(Брой_случаи!K188:K194)*100)</f>
        <v>150</v>
      </c>
      <c r="V201" s="45">
        <f>(SUM(Брой_случаи!L188:L201)/Население!L$2)*100000</f>
        <v>4.0801005336771494</v>
      </c>
      <c r="W201" s="46" t="e">
        <f>((SUM(Брой_случаи!L195:L201)-SUM(Брой_случаи!L188:L194))/SUM(Брой_случаи!L188:L194)*100)</f>
        <v>#DIV/0!</v>
      </c>
      <c r="X201" s="45">
        <f>(SUM(Брой_случаи!M188:M201)/Население!M$2)*100000</f>
        <v>34.645396492941003</v>
      </c>
      <c r="Y201" s="46">
        <f>((SUM(Брой_случаи!M195:M201)-SUM(Брой_случаи!M188:M194))/SUM(Брой_случаи!M188:M194)*100)</f>
        <v>20</v>
      </c>
      <c r="Z201" s="45">
        <f>(SUM(Брой_случаи!N188:N201)/Население!N$2)*100000</f>
        <v>23.34082349590151</v>
      </c>
      <c r="AA201" s="46">
        <f>((SUM(Брой_случаи!N195:N201)-SUM(Брой_случаи!N188:N194))/SUM(Брой_случаи!N188:N194)*100)</f>
        <v>18.518518518518519</v>
      </c>
      <c r="AB201" s="45">
        <f>(SUM(Брой_случаи!O188:O201)/Население!O$2)*100000</f>
        <v>12.584948401711554</v>
      </c>
      <c r="AC201" s="46">
        <f>((SUM(Брой_случаи!O195:O201)-SUM(Брой_случаи!O188:O194))/SUM(Брой_случаи!O188:O194)*100)</f>
        <v>14.285714285714285</v>
      </c>
      <c r="AD201" s="45">
        <f>(SUM(Брой_случаи!P188:P201)/Население!P$2)*100000</f>
        <v>9.3100019043185718</v>
      </c>
      <c r="AE201" s="46">
        <f>((SUM(Брой_случаи!P195:P201)-SUM(Брой_случаи!P188:P194))/SUM(Брой_случаи!P188:P194)*100)</f>
        <v>350</v>
      </c>
      <c r="AF201" s="45">
        <f>(SUM(Брой_случаи!Q188:Q201)/Население!Q$2)*100000</f>
        <v>20.695829790297257</v>
      </c>
      <c r="AG201" s="46">
        <f>((SUM(Брой_случаи!Q195:Q201)-SUM(Брой_случаи!Q188:Q194))/SUM(Брой_случаи!Q188:Q194)*100)</f>
        <v>87.5</v>
      </c>
      <c r="AH201" s="45">
        <f>(SUM(Брой_случаи!R188:R201)/Население!R$2)*100000</f>
        <v>7.2209334861764249</v>
      </c>
      <c r="AI201" s="46">
        <f>((SUM(Брой_случаи!R195:R201)-SUM(Брой_случаи!R188:R194))/SUM(Брой_случаи!R188:R194)*100)</f>
        <v>0</v>
      </c>
      <c r="AJ201" s="45">
        <f>(SUM(Брой_случаи!S188:S201)/Население!S$2)*100000</f>
        <v>17.635292861883173</v>
      </c>
      <c r="AK201" s="46">
        <f>((SUM(Брой_случаи!S195:S201)-SUM(Брой_случаи!S188:S194))/SUM(Брой_случаи!S188:S194)*100)</f>
        <v>-41.666666666666671</v>
      </c>
      <c r="AL201" s="45">
        <f>(SUM(Брой_случаи!T188:T201)/Население!T$2)*100000</f>
        <v>19.441204243737154</v>
      </c>
      <c r="AM201" s="46">
        <f>((SUM(Брой_случаи!T195:T201)-SUM(Брой_случаи!T188:T194))/SUM(Брой_случаи!T188:T194)*100)</f>
        <v>62.5</v>
      </c>
      <c r="AN201" s="45">
        <f>(SUM(Брой_случаи!U188:U201)/Население!U$2)*100000</f>
        <v>20.638825976678127</v>
      </c>
      <c r="AO201" s="46">
        <f>((SUM(Брой_случаи!U195:U201)-SUM(Брой_случаи!U188:U194))/SUM(Брой_случаи!U188:U194)*100)</f>
        <v>-53.846153846153847</v>
      </c>
      <c r="AP201" s="45">
        <f>(SUM(Брой_случаи!V188:V201)/Население!V$2)*100000</f>
        <v>34.771857976277865</v>
      </c>
      <c r="AQ201" s="46">
        <f>((SUM(Брой_случаи!V195:V201)-SUM(Брой_случаи!V188:V194))/SUM(Брой_случаи!V188:V194)*100)</f>
        <v>-10.526315789473683</v>
      </c>
      <c r="AR201" s="45">
        <f>(SUM(Брой_случаи!W188:W201)/Население!W$2)*100000</f>
        <v>14.117377167789439</v>
      </c>
      <c r="AS201" s="46">
        <f>((SUM(Брой_случаи!W195:W201)-SUM(Брой_случаи!W188:W194))/SUM(Брой_случаи!W188:W194)*100)</f>
        <v>-11.76470588235294</v>
      </c>
      <c r="AT201" s="45">
        <f>(SUM(Брой_случаи!X188:X201)/Население!X$2)*100000</f>
        <v>27.619112124564456</v>
      </c>
      <c r="AU201" s="46">
        <f>((SUM(Брой_случаи!X195:X201)-SUM(Брой_случаи!X188:X194))/SUM(Брой_случаи!X188:X194)*100)</f>
        <v>25.153374233128833</v>
      </c>
      <c r="AV201" s="45">
        <f>(SUM(Брой_случаи!Y188:Y201)/Население!Y$2)*100000</f>
        <v>41.800150608176239</v>
      </c>
      <c r="AW201" s="46">
        <f>((SUM(Брой_случаи!Y195:Y201)-SUM(Брой_случаи!Y188:Y194))/SUM(Брой_случаи!Y188:Y194)*100)</f>
        <v>1.5384615384615385</v>
      </c>
      <c r="AX201" s="45">
        <f>(SUM(Брой_случаи!Z188:Z201)/Население!Z$2)*100000</f>
        <v>24.34318480985268</v>
      </c>
      <c r="AY201" s="46">
        <f>((SUM(Брой_случаи!Z195:Z201)-SUM(Брой_случаи!Z188:Z194))/SUM(Брой_случаи!Z188:Z194)*100)</f>
        <v>70</v>
      </c>
      <c r="AZ201" s="45">
        <f>(SUM(Брой_случаи!AA188:AA201)/Население!AA$2)*100000</f>
        <v>16.865127797724984</v>
      </c>
      <c r="BA201" s="46">
        <f>((SUM(Брой_случаи!AA195:AA201)-SUM(Брой_случаи!AA188:AA194))/SUM(Брой_случаи!AA188:AA194)*100)</f>
        <v>-68.965517241379317</v>
      </c>
      <c r="BB201" s="45">
        <f>(SUM(Брой_случаи!AB188:AB201)/Население!AB$2)*100000</f>
        <v>20.898398950435965</v>
      </c>
      <c r="BC201" s="46">
        <f>((SUM(Брой_случаи!AB195:AB201)-SUM(Брой_случаи!AB188:AB194))/SUM(Брой_случаи!AB188:AB194)*100)</f>
        <v>0</v>
      </c>
      <c r="BD201" s="45">
        <f>(SUM(Брой_случаи!AC188:AC201)/Население!AC$2)*100000</f>
        <v>49.431116035283594</v>
      </c>
      <c r="BE201" s="46">
        <f>((SUM(Брой_случаи!AC195:AC201)-SUM(Брой_случаи!AC188:AC194))/SUM(Брой_случаи!AC188:AC194)*100)</f>
        <v>23.076923076923077</v>
      </c>
      <c r="BF201" s="45">
        <f>(SUM(Брой_случаи!AD188:AD201)/Население!AD$2)*100000</f>
        <v>25.651559248351454</v>
      </c>
      <c r="BG201" s="46">
        <f>((SUM(Брой_случаи!AD195:AD201)-SUM(Брой_случаи!AD188:AD194))/SUM(Брой_случаи!AD188:AD194)*100)</f>
        <v>21.666666666666668</v>
      </c>
      <c r="BH201" s="45">
        <f>(SUM(Брой_случаи!AE188:AE201)/Население!AE$2)*100000</f>
        <v>26.871967732923714</v>
      </c>
      <c r="BI201" s="46">
        <f>((SUM(Брой_случаи!AE195:AE201)-SUM(Брой_случаи!AE188:AE194))/SUM(Брой_случаи!AE188:AE194)*100)</f>
        <v>4.1530054644808745</v>
      </c>
    </row>
    <row r="202" spans="1:61" x14ac:dyDescent="0.3">
      <c r="A202" s="74">
        <f t="shared" si="3"/>
        <v>44097</v>
      </c>
      <c r="B202" s="45">
        <f>(SUM(Брой_случаи!B189:B202)/Население!B$2)*100000</f>
        <v>98.779625628522538</v>
      </c>
      <c r="C202" s="46">
        <f>((SUM(Брой_случаи!B196:B202)-SUM(Брой_случаи!B189:B195))/SUM(Брой_случаи!B189:B195)*100)</f>
        <v>-8.3333333333333321</v>
      </c>
      <c r="D202" s="45">
        <f>(SUM(Брой_случаи!C189:C202)/Население!C$2)*100000</f>
        <v>31.275579392325266</v>
      </c>
      <c r="E202" s="46">
        <f>((SUM(Брой_случаи!C196:C202)-SUM(Брой_случаи!C189:C195))/SUM(Брой_случаи!C189:C195)*100)</f>
        <v>-14.492753623188406</v>
      </c>
      <c r="F202" s="45">
        <f>(SUM(Брой_случаи!D189:D202)/Население!D$2)*100000</f>
        <v>26.389435712993606</v>
      </c>
      <c r="G202" s="46">
        <f>((SUM(Брой_случаи!D196:D202)-SUM(Брой_случаи!D189:D195))/SUM(Брой_случаи!D189:D195)*100)</f>
        <v>0</v>
      </c>
      <c r="H202" s="45">
        <f>(SUM(Брой_случаи!E189:E202)/Население!E$2)*100000</f>
        <v>9.8895806817790923</v>
      </c>
      <c r="I202" s="46">
        <f>((SUM(Брой_случаи!E196:E202)-SUM(Брой_случаи!E189:E195))/SUM(Брой_случаи!E189:E195)*100)</f>
        <v>30</v>
      </c>
      <c r="J202" s="45">
        <f>(SUM(Брой_случаи!F189:F202)/Население!F$2)*100000</f>
        <v>1.2072191706404296</v>
      </c>
      <c r="K202" s="46" t="e">
        <f>((SUM(Брой_случаи!F196:F202)-SUM(Брой_случаи!F189:F195))/SUM(Брой_случаи!F189:F195)*100)</f>
        <v>#DIV/0!</v>
      </c>
      <c r="L202" s="45">
        <f>(SUM(Брой_случаи!G189:G202)/Население!G$2)*100000</f>
        <v>15.049852636859598</v>
      </c>
      <c r="M202" s="46">
        <f>((SUM(Брой_случаи!G196:G202)-SUM(Брой_случаи!G189:G195))/SUM(Брой_случаи!G189:G195)*100)</f>
        <v>66.666666666666657</v>
      </c>
      <c r="N202" s="45">
        <f>(SUM(Брой_случаи!H189:H202)/Население!H$2)*100000</f>
        <v>22.514493705322803</v>
      </c>
      <c r="O202" s="46">
        <f>((SUM(Брой_случаи!H196:H202)-SUM(Брой_случаи!H189:H195))/SUM(Брой_случаи!H189:H195)*100)</f>
        <v>142.85714285714286</v>
      </c>
      <c r="P202" s="45">
        <f>(SUM(Брой_случаи!I189:I202)/Население!I$2)*100000</f>
        <v>21.535542375544939</v>
      </c>
      <c r="Q202" s="46">
        <f>((SUM(Брой_случаи!I196:I202)-SUM(Брой_случаи!I189:I195))/SUM(Брой_случаи!I189:I195)*100)</f>
        <v>-23.809523809523807</v>
      </c>
      <c r="R202" s="45">
        <f>(SUM(Брой_случаи!J189:J202)/Население!J$2)*100000</f>
        <v>31.604763469950189</v>
      </c>
      <c r="S202" s="46">
        <f>((SUM(Брой_случаи!J196:J202)-SUM(Брой_случаи!J189:J195))/SUM(Брой_случаи!J189:J195)*100)</f>
        <v>-80.952380952380949</v>
      </c>
      <c r="T202" s="45">
        <f>(SUM(Брой_случаи!K189:K202)/Население!K$2)*100000</f>
        <v>14.540478125133642</v>
      </c>
      <c r="U202" s="46">
        <f>((SUM(Брой_случаи!K196:K202)-SUM(Брой_случаи!K189:K195))/SUM(Брой_случаи!K189:K195)*100)</f>
        <v>83.333333333333343</v>
      </c>
      <c r="V202" s="45">
        <f>(SUM(Брой_случаи!L189:L202)/Население!L$2)*100000</f>
        <v>4.0801005336771494</v>
      </c>
      <c r="W202" s="46">
        <f>((SUM(Брой_случаи!L196:L202)-SUM(Брой_случаи!L189:L195))/SUM(Брой_случаи!L189:L195)*100)</f>
        <v>300</v>
      </c>
      <c r="X202" s="45">
        <f>(SUM(Брой_случаи!M189:M202)/Население!M$2)*100000</f>
        <v>32.283210368422296</v>
      </c>
      <c r="Y202" s="46">
        <f>((SUM(Брой_случаи!M196:M202)-SUM(Брой_случаи!M189:M195))/SUM(Брой_случаи!M189:M195)*100)</f>
        <v>-13.636363636363635</v>
      </c>
      <c r="Z202" s="45">
        <f>(SUM(Брой_случаи!N189:N202)/Население!N$2)*100000</f>
        <v>22.549609140108238</v>
      </c>
      <c r="AA202" s="46">
        <f>((SUM(Брой_случаи!N196:N202)-SUM(Брой_случаи!N189:N195))/SUM(Брой_случаи!N189:N195)*100)</f>
        <v>3.5714285714285712</v>
      </c>
      <c r="AB202" s="45">
        <f>(SUM(Брой_случаи!O189:O202)/Население!O$2)*100000</f>
        <v>12.584948401711554</v>
      </c>
      <c r="AC202" s="46">
        <f>((SUM(Брой_случаи!O196:O202)-SUM(Брой_случаи!O189:O195))/SUM(Брой_случаи!O189:O195)*100)</f>
        <v>-33.333333333333329</v>
      </c>
      <c r="AD202" s="45">
        <f>(SUM(Брой_случаи!P189:P202)/Население!P$2)*100000</f>
        <v>9.7331838090603249</v>
      </c>
      <c r="AE202" s="46">
        <f>((SUM(Брой_случаи!P196:P202)-SUM(Брой_случаи!P189:P195))/SUM(Брой_случаи!P189:P195)*100)</f>
        <v>128.57142857142858</v>
      </c>
      <c r="AF202" s="45">
        <f>(SUM(Брой_случаи!Q189:Q202)/Население!Q$2)*100000</f>
        <v>20.095950665940812</v>
      </c>
      <c r="AG202" s="46">
        <f>((SUM(Брой_случаи!Q196:Q202)-SUM(Брой_случаи!Q189:Q195))/SUM(Брой_случаи!Q189:Q195)*100)</f>
        <v>39.285714285714285</v>
      </c>
      <c r="AH202" s="45">
        <f>(SUM(Брой_случаи!R189:R202)/Население!R$2)*100000</f>
        <v>6.3183168004043724</v>
      </c>
      <c r="AI202" s="46">
        <f>((SUM(Брой_случаи!R196:R202)-SUM(Брой_случаи!R189:R195))/SUM(Брой_случаи!R189:R195)*100)</f>
        <v>33.333333333333329</v>
      </c>
      <c r="AJ202" s="45">
        <f>(SUM(Брой_случаи!S189:S202)/Население!S$2)*100000</f>
        <v>14.386686282062586</v>
      </c>
      <c r="AK202" s="46">
        <f>((SUM(Брой_случаи!S196:S202)-SUM(Брой_случаи!S189:S195))/SUM(Брой_случаи!S189:S195)*100)</f>
        <v>-52.380952380952387</v>
      </c>
      <c r="AL202" s="45">
        <f>(SUM(Брой_случаи!T189:T202)/Население!T$2)*100000</f>
        <v>17.589660982428853</v>
      </c>
      <c r="AM202" s="46">
        <f>((SUM(Брой_случаи!T196:T202)-SUM(Брой_случаи!T189:T195))/SUM(Брой_случаи!T189:T195)*100)</f>
        <v>37.5</v>
      </c>
      <c r="AN202" s="45">
        <f>(SUM(Брой_случаи!U189:U202)/Население!U$2)*100000</f>
        <v>19.552571977905593</v>
      </c>
      <c r="AO202" s="46">
        <f>((SUM(Брой_случаи!U196:U202)-SUM(Брой_случаи!U189:U195))/SUM(Брой_случаи!U189:U195)*100)</f>
        <v>-36.363636363636367</v>
      </c>
      <c r="AP202" s="45">
        <f>(SUM(Брой_случаи!V189:V202)/Население!V$2)*100000</f>
        <v>34.771857976277865</v>
      </c>
      <c r="AQ202" s="46">
        <f>((SUM(Брой_случаи!V196:V202)-SUM(Брой_случаи!V189:V195))/SUM(Брой_случаи!V189:V195)*100)</f>
        <v>76.923076923076934</v>
      </c>
      <c r="AR202" s="45">
        <f>(SUM(Брой_случаи!W189:W202)/Население!W$2)*100000</f>
        <v>12.35270502181576</v>
      </c>
      <c r="AS202" s="46">
        <f>((SUM(Брой_случаи!W196:W202)-SUM(Брой_случаи!W189:W195))/SUM(Брой_случаи!W189:W195)*100)</f>
        <v>-13.333333333333334</v>
      </c>
      <c r="AT202" s="45">
        <f>(SUM(Брой_случаи!X189:X202)/Население!X$2)*100000</f>
        <v>28.597445796551749</v>
      </c>
      <c r="AU202" s="46">
        <f>((SUM(Брой_случаи!X196:X202)-SUM(Брой_случаи!X189:X195))/SUM(Брой_случаи!X189:X195)*100)</f>
        <v>19.653179190751445</v>
      </c>
      <c r="AV202" s="45">
        <f>(SUM(Брой_случаи!Y189:Y202)/Население!Y$2)*100000</f>
        <v>38.928384535858783</v>
      </c>
      <c r="AW202" s="46">
        <f>((SUM(Брой_случаи!Y196:Y202)-SUM(Брой_случаи!Y189:Y195))/SUM(Брой_случаи!Y189:Y195)*100)</f>
        <v>-9.375</v>
      </c>
      <c r="AX202" s="45">
        <f>(SUM(Брой_случаи!Z189:Z202)/Население!Z$2)*100000</f>
        <v>27.949582559460481</v>
      </c>
      <c r="AY202" s="46">
        <f>((SUM(Брой_случаи!Z196:Z202)-SUM(Брой_случаи!Z189:Z195))/SUM(Брой_случаи!Z189:Z195)*100)</f>
        <v>110.00000000000001</v>
      </c>
      <c r="AZ202" s="45">
        <f>(SUM(Брой_случаи!AA189:AA202)/Население!AA$2)*100000</f>
        <v>13.758393729723013</v>
      </c>
      <c r="BA202" s="46">
        <f>((SUM(Брой_случаи!AA196:AA202)-SUM(Брой_случаи!AA189:AA195))/SUM(Брой_случаи!AA189:AA195)*100)</f>
        <v>-52.380952380952387</v>
      </c>
      <c r="BB202" s="45">
        <f>(SUM(Брой_случаи!AB189:AB202)/Население!AB$2)*100000</f>
        <v>19.1568657045663</v>
      </c>
      <c r="BC202" s="46">
        <f>((SUM(Брой_случаи!AB196:AB202)-SUM(Брой_случаи!AB189:AB195))/SUM(Брой_случаи!AB189:AB195)*100)</f>
        <v>-16.666666666666664</v>
      </c>
      <c r="BD202" s="45">
        <f>(SUM(Брой_случаи!AC189:AC202)/Население!AC$2)*100000</f>
        <v>46.022073550091619</v>
      </c>
      <c r="BE202" s="46">
        <f>((SUM(Брой_случаи!AC196:AC202)-SUM(Брой_случаи!AC189:AC195))/SUM(Брой_случаи!AC189:AC195)*100)</f>
        <v>-20</v>
      </c>
      <c r="BF202" s="45">
        <f>(SUM(Брой_случаи!AD189:AD202)/Население!AD$2)*100000</f>
        <v>26.230165847938327</v>
      </c>
      <c r="BG202" s="46">
        <f>((SUM(Брой_случаи!AD196:AD202)-SUM(Брой_случаи!AD189:AD195))/SUM(Брой_случаи!AD189:AD195)*100)</f>
        <v>17.021276595744681</v>
      </c>
      <c r="BH202" s="45">
        <f>(SUM(Брой_случаи!AE189:AE202)/Население!AE$2)*100000</f>
        <v>26.037613274406812</v>
      </c>
      <c r="BI202" s="46">
        <f>((SUM(Брой_случаи!AE196:AE202)-SUM(Брой_случаи!AE189:AE195))/SUM(Брой_случаи!AE189:AE195)*100)</f>
        <v>0.44296788482834992</v>
      </c>
    </row>
    <row r="203" spans="1:61" x14ac:dyDescent="0.3">
      <c r="A203" s="74">
        <f t="shared" si="3"/>
        <v>44098</v>
      </c>
      <c r="B203" s="45">
        <f>(SUM(Брой_случаи!B190:B203)/Население!B$2)*100000</f>
        <v>94.154492655949568</v>
      </c>
      <c r="C203" s="46">
        <f>((SUM(Брой_случаи!B197:B203)-SUM(Брой_случаи!B190:B196))/SUM(Брой_случаи!B190:B196)*100)</f>
        <v>-25.153374233128833</v>
      </c>
      <c r="D203" s="45">
        <f>(SUM(Брой_случаи!C190:C203)/Население!C$2)*100000</f>
        <v>33.718984032350683</v>
      </c>
      <c r="E203" s="46">
        <f>((SUM(Брой_случаи!C197:C203)-SUM(Брой_случаи!C190:C196))/SUM(Брой_случаи!C190:C196)*100)</f>
        <v>2.9411764705882351</v>
      </c>
      <c r="F203" s="45">
        <f>(SUM(Брой_случаи!D190:D203)/Население!D$2)*100000</f>
        <v>25.325345563276123</v>
      </c>
      <c r="G203" s="46">
        <f>((SUM(Брой_случаи!D197:D203)-SUM(Брой_случаи!D190:D196))/SUM(Брой_случаи!D190:D196)*100)</f>
        <v>16.363636363636363</v>
      </c>
      <c r="H203" s="45">
        <f>(SUM(Брой_случаи!E190:E203)/Население!E$2)*100000</f>
        <v>10.749544219325101</v>
      </c>
      <c r="I203" s="46">
        <f>((SUM(Брой_случаи!E197:E203)-SUM(Брой_случаи!E190:E196))/SUM(Брой_случаи!E190:E196)*100)</f>
        <v>50</v>
      </c>
      <c r="J203" s="45">
        <f>(SUM(Брой_случаи!F190:F203)/Население!F$2)*100000</f>
        <v>1.2072191706404296</v>
      </c>
      <c r="K203" s="46">
        <f>((SUM(Брой_случаи!F197:F203)-SUM(Брой_случаи!F190:F196))/SUM(Брой_случаи!F190:F196)*100)</f>
        <v>-100</v>
      </c>
      <c r="L203" s="45">
        <f>(SUM(Брой_случаи!G190:G203)/Население!G$2)*100000</f>
        <v>15.049852636859598</v>
      </c>
      <c r="M203" s="46">
        <f>((SUM(Брой_случаи!G197:G203)-SUM(Брой_случаи!G190:G196))/SUM(Брой_случаи!G190:G196)*100)</f>
        <v>66.666666666666657</v>
      </c>
      <c r="N203" s="45">
        <f>(SUM(Брой_случаи!H190:H203)/Население!H$2)*100000</f>
        <v>22.514493705322803</v>
      </c>
      <c r="O203" s="46">
        <f>((SUM(Брой_случаи!H197:H203)-SUM(Брой_случаи!H190:H196))/SUM(Брой_случаи!H190:H196)*100)</f>
        <v>-15.384615384615385</v>
      </c>
      <c r="P203" s="45">
        <f>(SUM(Брой_случаи!I190:I203)/Население!I$2)*100000</f>
        <v>21.535542375544939</v>
      </c>
      <c r="Q203" s="46">
        <f>((SUM(Брой_случаи!I197:I203)-SUM(Брой_случаи!I190:I196))/SUM(Брой_случаи!I190:I196)*100)</f>
        <v>-15</v>
      </c>
      <c r="R203" s="45">
        <f>(SUM(Брой_случаи!J190:J203)/Население!J$2)*100000</f>
        <v>30.972668200551187</v>
      </c>
      <c r="S203" s="46">
        <f>((SUM(Брой_случаи!J197:J203)-SUM(Брой_случаи!J190:J196))/SUM(Брой_случаи!J190:J196)*100)</f>
        <v>-88.63636363636364</v>
      </c>
      <c r="T203" s="45">
        <f>(SUM(Брой_случаи!K190:K203)/Население!K$2)*100000</f>
        <v>16.251122610443485</v>
      </c>
      <c r="U203" s="46">
        <f>((SUM(Брой_случаи!K197:K203)-SUM(Брой_случаи!K190:K196))/SUM(Брой_случаи!K190:K196)*100)</f>
        <v>116.66666666666667</v>
      </c>
      <c r="V203" s="45">
        <f>(SUM(Брой_случаи!L190:L203)/Население!L$2)*100000</f>
        <v>4.0801005336771494</v>
      </c>
      <c r="W203" s="46">
        <f>((SUM(Брой_случаи!L197:L203)-SUM(Брой_случаи!L190:L196))/SUM(Брой_случаи!L190:L196)*100)</f>
        <v>300</v>
      </c>
      <c r="X203" s="45">
        <f>(SUM(Брой_случаи!M190:M203)/Население!M$2)*100000</f>
        <v>29.921024243903592</v>
      </c>
      <c r="Y203" s="46">
        <f>((SUM(Брой_случаи!M197:M203)-SUM(Брой_случаи!M190:M196))/SUM(Брой_случаи!M190:M196)*100)</f>
        <v>0</v>
      </c>
      <c r="Z203" s="45">
        <f>(SUM(Брой_случаи!N190:N203)/Население!N$2)*100000</f>
        <v>24.527645029591415</v>
      </c>
      <c r="AA203" s="46">
        <f>((SUM(Брой_случаи!N197:N203)-SUM(Брой_случаи!N190:N196))/SUM(Брой_случаи!N190:N196)*100)</f>
        <v>-12.121212121212121</v>
      </c>
      <c r="AB203" s="45">
        <f>(SUM(Брой_случаи!O190:O203)/Население!O$2)*100000</f>
        <v>14.262941521939759</v>
      </c>
      <c r="AC203" s="46">
        <f>((SUM(Брой_случаи!O197:O203)-SUM(Брой_случаи!O190:O196))/SUM(Брой_случаи!O190:O196)*100)</f>
        <v>-11.111111111111111</v>
      </c>
      <c r="AD203" s="45">
        <f>(SUM(Брой_случаи!P190:P203)/Население!P$2)*100000</f>
        <v>9.3100019043185718</v>
      </c>
      <c r="AE203" s="46">
        <f>((SUM(Брой_случаи!P197:P203)-SUM(Брой_случаи!P190:P196))/SUM(Брой_случаи!P190:P196)*100)</f>
        <v>20</v>
      </c>
      <c r="AF203" s="45">
        <f>(SUM(Брой_случаи!Q190:Q203)/Население!Q$2)*100000</f>
        <v>20.395890228119033</v>
      </c>
      <c r="AG203" s="46">
        <f>((SUM(Брой_случаи!Q197:Q203)-SUM(Брой_случаи!Q190:Q196))/SUM(Брой_случаи!Q190:Q196)*100)</f>
        <v>0</v>
      </c>
      <c r="AH203" s="45">
        <f>(SUM(Брой_случаи!R190:R203)/Население!R$2)*100000</f>
        <v>7.2209334861764249</v>
      </c>
      <c r="AI203" s="46">
        <f>((SUM(Брой_случаи!R197:R203)-SUM(Брой_случаи!R190:R196))/SUM(Брой_случаи!R190:R196)*100)</f>
        <v>0</v>
      </c>
      <c r="AJ203" s="45">
        <f>(SUM(Брой_случаи!S190:S203)/Население!S$2)*100000</f>
        <v>16.243032899102921</v>
      </c>
      <c r="AK203" s="46">
        <f>((SUM(Брой_случаи!S197:S203)-SUM(Брой_случаи!S190:S196))/SUM(Брой_случаи!S190:S196)*100)</f>
        <v>-15.789473684210526</v>
      </c>
      <c r="AL203" s="45">
        <f>(SUM(Брой_случаи!T190:T203)/Население!T$2)*100000</f>
        <v>17.589660982428853</v>
      </c>
      <c r="AM203" s="46">
        <f>((SUM(Брой_случаи!T197:T203)-SUM(Брой_случаи!T190:T196))/SUM(Брой_случаи!T190:T196)*100)</f>
        <v>-27.27272727272727</v>
      </c>
      <c r="AN203" s="45">
        <f>(SUM(Брой_случаи!U190:U203)/Население!U$2)*100000</f>
        <v>20.09569897729186</v>
      </c>
      <c r="AO203" s="46">
        <f>((SUM(Брой_случаи!U197:U203)-SUM(Брой_случаи!U190:U196))/SUM(Брой_случаи!U190:U196)*100)</f>
        <v>-39.130434782608695</v>
      </c>
      <c r="AP203" s="45">
        <f>(SUM(Брой_случаи!V190:V203)/Население!V$2)*100000</f>
        <v>35.737742920063361</v>
      </c>
      <c r="AQ203" s="46">
        <f>((SUM(Брой_случаи!V197:V203)-SUM(Брой_случаи!V190:V196))/SUM(Брой_случаи!V190:V196)*100)</f>
        <v>136.36363636363635</v>
      </c>
      <c r="AR203" s="45">
        <f>(SUM(Брой_случаи!W190:W203)/Население!W$2)*100000</f>
        <v>11.911536985322339</v>
      </c>
      <c r="AS203" s="46">
        <f>((SUM(Брой_случаи!W197:W203)-SUM(Брой_случаи!W190:W196))/SUM(Брой_случаи!W190:W196)*100)</f>
        <v>45.454545454545453</v>
      </c>
      <c r="AT203" s="45">
        <f>(SUM(Брой_случаи!X190:X203)/Население!X$2)*100000</f>
        <v>29.876805213765909</v>
      </c>
      <c r="AU203" s="46">
        <f>((SUM(Брой_случаи!X197:X203)-SUM(Брой_случаи!X190:X196))/SUM(Брой_случаи!X190:X196)*100)</f>
        <v>7.8534031413612562</v>
      </c>
      <c r="AV203" s="45">
        <f>(SUM(Брой_случаи!Y190:Y203)/Население!Y$2)*100000</f>
        <v>41.481065489029859</v>
      </c>
      <c r="AW203" s="46">
        <f>((SUM(Брой_случаи!Y197:Y203)-SUM(Брой_случаи!Y190:Y196))/SUM(Брой_случаи!Y190:Y196)*100)</f>
        <v>-11.594202898550725</v>
      </c>
      <c r="AX203" s="45">
        <f>(SUM(Брой_случаи!Z190:Z203)/Население!Z$2)*100000</f>
        <v>29.752781434264385</v>
      </c>
      <c r="AY203" s="46">
        <f>((SUM(Брой_случаи!Z197:Z203)-SUM(Брой_случаи!Z190:Z196))/SUM(Брой_случаи!Z190:Z196)*100)</f>
        <v>75</v>
      </c>
      <c r="AZ203" s="45">
        <f>(SUM(Брой_случаи!AA190:AA203)/Население!AA$2)*100000</f>
        <v>12.426936272007881</v>
      </c>
      <c r="BA203" s="46">
        <f>((SUM(Брой_случаи!AA197:AA203)-SUM(Брой_случаи!AA190:AA196))/SUM(Брой_случаи!AA190:AA196)*100)</f>
        <v>-44.444444444444443</v>
      </c>
      <c r="BB203" s="45">
        <f>(SUM(Брой_случаи!AB190:AB203)/Население!AB$2)*100000</f>
        <v>22.059421114349071</v>
      </c>
      <c r="BC203" s="46">
        <f>((SUM(Брой_случаи!AB197:AB203)-SUM(Брой_случаи!AB190:AB196))/SUM(Брой_случаи!AB190:AB196)*100)</f>
        <v>23.52941176470588</v>
      </c>
      <c r="BD203" s="45">
        <f>(SUM(Брой_случаи!AC190:AC203)/Население!AC$2)*100000</f>
        <v>49.431116035283594</v>
      </c>
      <c r="BE203" s="46">
        <f>((SUM(Брой_случаи!AC197:AC203)-SUM(Брой_случаи!AC190:AC196))/SUM(Брой_случаи!AC190:AC196)*100)</f>
        <v>-55.000000000000007</v>
      </c>
      <c r="BF203" s="45">
        <f>(SUM(Брой_случаи!AD190:AD203)/Население!AD$2)*100000</f>
        <v>27.258799802759441</v>
      </c>
      <c r="BG203" s="46">
        <f>((SUM(Брой_случаи!AD197:AD203)-SUM(Брой_случаи!AD190:AD196))/SUM(Брой_случаи!AD190:AD196)*100)</f>
        <v>9.9009900990099009</v>
      </c>
      <c r="BH203" s="45">
        <f>(SUM(Брой_случаи!AE190:AE203)/Население!AE$2)*100000</f>
        <v>26.584259298952365</v>
      </c>
      <c r="BI203" s="46">
        <f>((SUM(Брой_случаи!AE197:AE203)-SUM(Брой_случаи!AE190:AE196))/SUM(Брой_случаи!AE190:AE196)*100)</f>
        <v>-6.4921465968586389</v>
      </c>
    </row>
    <row r="204" spans="1:61" x14ac:dyDescent="0.3">
      <c r="A204" s="74">
        <f t="shared" si="3"/>
        <v>44099</v>
      </c>
      <c r="B204" s="45">
        <f>(SUM(Брой_случаи!B191:B204)/Население!B$2)*100000</f>
        <v>107.03879165097426</v>
      </c>
      <c r="C204" s="46">
        <f>((SUM(Брой_случаи!B198:B204)-SUM(Брой_случаи!B191:B197))/SUM(Брой_случаи!B191:B197)*100)</f>
        <v>-12.716763005780345</v>
      </c>
      <c r="D204" s="45">
        <f>(SUM(Брой_случаи!C191:C204)/Население!C$2)*100000</f>
        <v>35.918048208373548</v>
      </c>
      <c r="E204" s="46">
        <f>((SUM(Брой_случаи!C198:C204)-SUM(Брой_случаи!C191:C197))/SUM(Брой_случаи!C191:C197)*100)</f>
        <v>10</v>
      </c>
      <c r="F204" s="45">
        <f>(SUM(Брой_случаи!D191:D204)/Население!D$2)*100000</f>
        <v>24.474073443502135</v>
      </c>
      <c r="G204" s="46">
        <f>((SUM(Брой_случаи!D198:D204)-SUM(Брой_случаи!D191:D197))/SUM(Брой_случаи!D191:D197)*100)</f>
        <v>55.555555555555557</v>
      </c>
      <c r="H204" s="45">
        <f>(SUM(Брой_случаи!E191:E204)/Население!E$2)*100000</f>
        <v>10.749544219325101</v>
      </c>
      <c r="I204" s="46">
        <f>((SUM(Брой_случаи!E198:E204)-SUM(Брой_случаи!E191:E197))/SUM(Брой_случаи!E191:E197)*100)</f>
        <v>77.777777777777786</v>
      </c>
      <c r="J204" s="45">
        <f>(SUM(Брой_случаи!F191:F204)/Население!F$2)*100000</f>
        <v>1.2072191706404296</v>
      </c>
      <c r="K204" s="46">
        <f>((SUM(Брой_случаи!F198:F204)-SUM(Брой_случаи!F191:F197))/SUM(Брой_случаи!F191:F197)*100)</f>
        <v>-100</v>
      </c>
      <c r="L204" s="45">
        <f>(SUM(Брой_случаи!G191:G204)/Население!G$2)*100000</f>
        <v>15.049852636859598</v>
      </c>
      <c r="M204" s="46">
        <f>((SUM(Брой_случаи!G198:G204)-SUM(Брой_случаи!G191:G197))/SUM(Брой_случаи!G191:G197)*100)</f>
        <v>18.181818181818183</v>
      </c>
      <c r="N204" s="45">
        <f>(SUM(Брой_случаи!H191:H204)/Население!H$2)*100000</f>
        <v>28.143117131653501</v>
      </c>
      <c r="O204" s="46">
        <f>((SUM(Брой_случаи!H198:H204)-SUM(Брой_случаи!H191:H197))/SUM(Брой_случаи!H191:H197)*100)</f>
        <v>0</v>
      </c>
      <c r="P204" s="45">
        <f>(SUM(Брой_случаи!I191:I204)/Население!I$2)*100000</f>
        <v>22.699625747196016</v>
      </c>
      <c r="Q204" s="46">
        <f>((SUM(Брой_случаи!I198:I204)-SUM(Брой_случаи!I191:I197))/SUM(Брой_случаи!I191:I197)*100)</f>
        <v>5.2631578947368416</v>
      </c>
      <c r="R204" s="45">
        <f>(SUM(Брой_случаи!J191:J204)/Население!J$2)*100000</f>
        <v>23.387524967763142</v>
      </c>
      <c r="S204" s="46">
        <f>((SUM(Брой_случаи!J198:J204)-SUM(Брой_случаи!J191:J197))/SUM(Брой_случаи!J191:J197)*100)</f>
        <v>-84.375</v>
      </c>
      <c r="T204" s="45">
        <f>(SUM(Брой_случаи!K191:K204)/Население!K$2)*100000</f>
        <v>15.395800367788565</v>
      </c>
      <c r="U204" s="46">
        <f>((SUM(Брой_случаи!K198:K204)-SUM(Брой_случаи!K191:K197))/SUM(Брой_случаи!K191:K197)*100)</f>
        <v>57.142857142857139</v>
      </c>
      <c r="V204" s="45">
        <f>(SUM(Брой_случаи!L191:L204)/Население!L$2)*100000</f>
        <v>4.8961206404125797</v>
      </c>
      <c r="W204" s="46">
        <f>((SUM(Брой_случаи!L198:L204)-SUM(Брой_случаи!L191:L197))/SUM(Брой_случаи!L191:L197)*100)</f>
        <v>100</v>
      </c>
      <c r="X204" s="45">
        <f>(SUM(Брой_случаи!M191:M204)/Население!M$2)*100000</f>
        <v>28.346233494224457</v>
      </c>
      <c r="Y204" s="46">
        <f>((SUM(Брой_случаи!M198:M204)-SUM(Брой_случаи!M191:M197))/SUM(Брой_случаи!M191:M197)*100)</f>
        <v>57.142857142857139</v>
      </c>
      <c r="Z204" s="45">
        <f>(SUM(Брой_случаи!N191:N204)/Население!N$2)*100000</f>
        <v>24.923252207488051</v>
      </c>
      <c r="AA204" s="46">
        <f>((SUM(Брой_случаи!N198:N204)-SUM(Брой_случаи!N191:N197))/SUM(Брой_случаи!N191:N197)*100)</f>
        <v>-9.0909090909090917</v>
      </c>
      <c r="AB204" s="45">
        <f>(SUM(Брой_случаи!O191:O204)/Население!O$2)*100000</f>
        <v>15.101938082053863</v>
      </c>
      <c r="AC204" s="46">
        <f>((SUM(Брой_случаи!O198:O204)-SUM(Брой_случаи!O191:O197))/SUM(Брой_случаи!O191:O197)*100)</f>
        <v>25</v>
      </c>
      <c r="AD204" s="45">
        <f>(SUM(Брой_случаи!P191:P204)/Население!P$2)*100000</f>
        <v>8.8868199995768187</v>
      </c>
      <c r="AE204" s="46">
        <f>((SUM(Брой_случаи!P198:P204)-SUM(Брой_случаи!P191:P197))/SUM(Брой_случаи!P191:P197)*100)</f>
        <v>-38.461538461538467</v>
      </c>
      <c r="AF204" s="45">
        <f>(SUM(Брой_случаи!Q191:Q204)/Население!Q$2)*100000</f>
        <v>23.095346287723025</v>
      </c>
      <c r="AG204" s="46">
        <f>((SUM(Брой_случаи!Q198:Q204)-SUM(Брой_случаи!Q191:Q197))/SUM(Брой_случаи!Q191:Q197)*100)</f>
        <v>10.95890410958904</v>
      </c>
      <c r="AH204" s="45">
        <f>(SUM(Брой_случаи!R191:R204)/Население!R$2)*100000</f>
        <v>9.026166857720531</v>
      </c>
      <c r="AI204" s="46">
        <f>((SUM(Брой_случаи!R198:R204)-SUM(Брой_случаи!R191:R197))/SUM(Брой_случаи!R191:R197)*100)</f>
        <v>300</v>
      </c>
      <c r="AJ204" s="45">
        <f>(SUM(Брой_случаи!S191:S204)/Население!S$2)*100000</f>
        <v>16.707119553363004</v>
      </c>
      <c r="AK204" s="46">
        <f>((SUM(Брой_случаи!S198:S204)-SUM(Брой_случаи!S191:S197))/SUM(Брой_случаи!S191:S197)*100)</f>
        <v>11.76470588235294</v>
      </c>
      <c r="AL204" s="45">
        <f>(SUM(Брой_случаи!T191:T204)/Население!T$2)*100000</f>
        <v>19.441204243737154</v>
      </c>
      <c r="AM204" s="46">
        <f>((SUM(Брой_случаи!T198:T204)-SUM(Брой_случаи!T191:T197))/SUM(Брой_случаи!T191:T197)*100)</f>
        <v>10</v>
      </c>
      <c r="AN204" s="45">
        <f>(SUM(Брой_случаи!U191:U204)/Население!U$2)*100000</f>
        <v>18.466317979133063</v>
      </c>
      <c r="AO204" s="46">
        <f>((SUM(Брой_случаи!U198:U204)-SUM(Брой_случаи!U191:U197))/SUM(Брой_случаи!U191:U197)*100)</f>
        <v>-30</v>
      </c>
      <c r="AP204" s="45">
        <f>(SUM(Брой_случаи!V191:V204)/Население!V$2)*100000</f>
        <v>34.771857976277865</v>
      </c>
      <c r="AQ204" s="46">
        <f>((SUM(Брой_случаи!V198:V204)-SUM(Брой_случаи!V191:V197))/SUM(Брой_случаи!V191:V197)*100)</f>
        <v>160</v>
      </c>
      <c r="AR204" s="45">
        <f>(SUM(Брой_случаи!W191:W204)/Население!W$2)*100000</f>
        <v>11.47036894882892</v>
      </c>
      <c r="AS204" s="46">
        <f>((SUM(Брой_случаи!W198:W204)-SUM(Брой_случаи!W191:W197))/SUM(Брой_случаи!W191:W197)*100)</f>
        <v>16.666666666666664</v>
      </c>
      <c r="AT204" s="45">
        <f>(SUM(Брой_случаи!X191:X204)/Население!X$2)*100000</f>
        <v>31.758216121433783</v>
      </c>
      <c r="AU204" s="46">
        <f>((SUM(Брой_случаи!X198:X204)-SUM(Брой_случаи!X191:X197))/SUM(Брой_случаи!X191:X197)*100)</f>
        <v>8.9108910891089099</v>
      </c>
      <c r="AV204" s="45">
        <f>(SUM(Брой_случаи!Y191:Y204)/Население!Y$2)*100000</f>
        <v>43.714661323054536</v>
      </c>
      <c r="AW204" s="46">
        <f>((SUM(Брой_случаи!Y198:Y204)-SUM(Брой_случаи!Y191:Y197))/SUM(Брой_случаи!Y191:Y197)*100)</f>
        <v>7.5757575757575761</v>
      </c>
      <c r="AX204" s="45">
        <f>(SUM(Брой_случаи!Z191:Z204)/Население!Z$2)*100000</f>
        <v>50.489568494509264</v>
      </c>
      <c r="AY204" s="46">
        <f>((SUM(Брой_случаи!Z198:Z204)-SUM(Брой_случаи!Z191:Z197))/SUM(Брой_случаи!Z191:Z197)*100)</f>
        <v>309.09090909090907</v>
      </c>
      <c r="AZ204" s="45">
        <f>(SUM(Брой_случаи!AA191:AA204)/Население!AA$2)*100000</f>
        <v>13.314574577151303</v>
      </c>
      <c r="BA204" s="46">
        <f>((SUM(Брой_случаи!AA198:AA204)-SUM(Брой_случаи!AA191:AA197))/SUM(Брой_случаи!AA191:AA197)*100)</f>
        <v>-12.5</v>
      </c>
      <c r="BB204" s="45">
        <f>(SUM(Брой_случаи!AB191:AB204)/Население!AB$2)*100000</f>
        <v>23.220443278262181</v>
      </c>
      <c r="BC204" s="46">
        <f>((SUM(Брой_случаи!AB198:AB204)-SUM(Брой_случаи!AB191:AB197))/SUM(Брой_случаи!AB191:AB197)*100)</f>
        <v>50</v>
      </c>
      <c r="BD204" s="45">
        <f>(SUM(Брой_случаи!AC191:AC204)/Население!AC$2)*100000</f>
        <v>58.805982869561511</v>
      </c>
      <c r="BE204" s="46">
        <f>((SUM(Брой_случаи!AC198:AC204)-SUM(Брой_случаи!AC191:AC197))/SUM(Брой_случаи!AC191:AC197)*100)</f>
        <v>-23.076923076923077</v>
      </c>
      <c r="BF204" s="45">
        <f>(SUM(Брой_случаи!AD191:AD204)/Население!AD$2)*100000</f>
        <v>28.801750734991106</v>
      </c>
      <c r="BG204" s="46">
        <f>((SUM(Брой_случаи!AD198:AD204)-SUM(Брой_случаи!AD191:AD197))/SUM(Брой_случаи!AD191:AD197)*100)</f>
        <v>9.3457943925233646</v>
      </c>
      <c r="BH204" s="45">
        <f>(SUM(Брой_случаи!AE191:AE204)/Население!AE$2)*100000</f>
        <v>28.411207854670412</v>
      </c>
      <c r="BI204" s="46">
        <f>((SUM(Брой_случаи!AE198:AE204)-SUM(Брой_случаи!AE191:AE197))/SUM(Брой_случаи!AE191:AE197)*100)</f>
        <v>8.7737843551797035</v>
      </c>
    </row>
    <row r="205" spans="1:61" x14ac:dyDescent="0.3">
      <c r="A205" s="74">
        <f t="shared" si="3"/>
        <v>44100</v>
      </c>
      <c r="B205" s="45">
        <f>(SUM(Брой_случаи!B192:B205)/Население!B$2)*100000</f>
        <v>97.78852570582832</v>
      </c>
      <c r="C205" s="46">
        <f>((SUM(Брой_случаи!B199:B205)-SUM(Брой_случаи!B192:B198))/SUM(Брой_случаи!B192:B198)*100)</f>
        <v>6.9930069930069934</v>
      </c>
      <c r="D205" s="45">
        <f>(SUM(Брой_случаи!C192:C205)/Население!C$2)*100000</f>
        <v>38.850133776404043</v>
      </c>
      <c r="E205" s="46">
        <f>((SUM(Брой_случаи!C199:C205)-SUM(Брой_случаи!C192:C198))/SUM(Брой_случаи!C192:C198)*100)</f>
        <v>48.4375</v>
      </c>
      <c r="F205" s="45">
        <f>(SUM(Брой_случаи!D192:D205)/Население!D$2)*100000</f>
        <v>24.474073443502135</v>
      </c>
      <c r="G205" s="46">
        <f>((SUM(Брой_случаи!D199:D205)-SUM(Брой_случаи!D192:D198))/SUM(Брой_случаи!D192:D198)*100)</f>
        <v>39.583333333333329</v>
      </c>
      <c r="H205" s="45">
        <f>(SUM(Брой_случаи!E192:E205)/Население!E$2)*100000</f>
        <v>10.749544219325101</v>
      </c>
      <c r="I205" s="46">
        <f>((SUM(Брой_случаи!E199:E205)-SUM(Брой_случаи!E192:E198))/SUM(Брой_случаи!E192:E198)*100)</f>
        <v>27.27272727272727</v>
      </c>
      <c r="J205" s="45">
        <f>(SUM(Брой_случаи!F192:F205)/Население!F$2)*100000</f>
        <v>2.4144383412808592</v>
      </c>
      <c r="K205" s="46">
        <f>((SUM(Брой_случаи!F199:F205)-SUM(Брой_случаи!F192:F198))/SUM(Брой_случаи!F192:F198)*100)</f>
        <v>0</v>
      </c>
      <c r="L205" s="45">
        <f>(SUM(Брой_случаи!G192:G205)/Население!G$2)*100000</f>
        <v>14.422775443657113</v>
      </c>
      <c r="M205" s="46">
        <f>((SUM(Брой_случаи!G199:G205)-SUM(Брой_случаи!G192:G198))/SUM(Брой_случаи!G192:G198)*100)</f>
        <v>-46.666666666666664</v>
      </c>
      <c r="N205" s="45">
        <f>(SUM(Брой_случаи!H192:H205)/Население!H$2)*100000</f>
        <v>39.4003639843149</v>
      </c>
      <c r="O205" s="46">
        <f>((SUM(Брой_случаи!H199:H205)-SUM(Брой_случаи!H192:H198))/SUM(Брой_случаи!H192:H198)*100)</f>
        <v>100</v>
      </c>
      <c r="P205" s="45">
        <f>(SUM(Брой_случаи!I192:I205)/Население!I$2)*100000</f>
        <v>21.535542375544939</v>
      </c>
      <c r="Q205" s="46">
        <f>((SUM(Брой_случаи!I199:I205)-SUM(Брой_случаи!I192:I198))/SUM(Брой_случаи!I192:I198)*100)</f>
        <v>5.5555555555555554</v>
      </c>
      <c r="R205" s="45">
        <f>(SUM(Брой_случаи!J192:J205)/Население!J$2)*100000</f>
        <v>27.812191853556168</v>
      </c>
      <c r="S205" s="46">
        <f>((SUM(Брой_случаи!J199:J205)-SUM(Брой_случаи!J192:J198))/SUM(Брой_случаи!J192:J198)*100)</f>
        <v>-62.5</v>
      </c>
      <c r="T205" s="45">
        <f>(SUM(Брой_случаи!K192:K205)/Население!K$2)*100000</f>
        <v>16.251122610443485</v>
      </c>
      <c r="U205" s="46">
        <f>((SUM(Брой_случаи!K199:K205)-SUM(Брой_случаи!K192:K198))/SUM(Брой_случаи!K192:K198)*100)</f>
        <v>-10</v>
      </c>
      <c r="V205" s="45">
        <f>(SUM(Брой_случаи!L192:L205)/Население!L$2)*100000</f>
        <v>7.3441809606188695</v>
      </c>
      <c r="W205" s="46">
        <f>((SUM(Брой_случаи!L199:L205)-SUM(Брой_случаи!L192:L198))/SUM(Брой_случаи!L192:L198)*100)</f>
        <v>100</v>
      </c>
      <c r="X205" s="45">
        <f>(SUM(Брой_случаи!M192:M205)/Население!M$2)*100000</f>
        <v>36.220187242620135</v>
      </c>
      <c r="Y205" s="46">
        <f>((SUM(Брой_случаи!M199:M205)-SUM(Брой_случаи!M192:M198))/SUM(Брой_случаи!M192:M198)*100)</f>
        <v>87.5</v>
      </c>
      <c r="Z205" s="45">
        <f>(SUM(Брой_случаи!N192:N205)/Население!N$2)*100000</f>
        <v>25.714466563281324</v>
      </c>
      <c r="AA205" s="46">
        <f>((SUM(Брой_случаи!N199:N205)-SUM(Брой_случаи!N192:N198))/SUM(Брой_случаи!N192:N198)*100)</f>
        <v>-14.285714285714285</v>
      </c>
      <c r="AB205" s="45">
        <f>(SUM(Брой_случаи!O192:O205)/Население!O$2)*100000</f>
        <v>14.262941521939759</v>
      </c>
      <c r="AC205" s="46">
        <f>((SUM(Брой_случаи!O199:O205)-SUM(Брой_случаи!O192:O198))/SUM(Брой_случаи!O192:O198)*100)</f>
        <v>12.5</v>
      </c>
      <c r="AD205" s="45">
        <f>(SUM(Брой_случаи!P192:P205)/Население!P$2)*100000</f>
        <v>10.156365713802078</v>
      </c>
      <c r="AE205" s="46">
        <f>((SUM(Брой_случаи!P199:P205)-SUM(Брой_случаи!P192:P198))/SUM(Брой_случаи!P192:P198)*100)</f>
        <v>-58.82352941176471</v>
      </c>
      <c r="AF205" s="45">
        <f>(SUM(Брой_случаи!Q192:Q205)/Население!Q$2)*100000</f>
        <v>23.245316068812134</v>
      </c>
      <c r="AG205" s="46">
        <f>((SUM(Брой_случаи!Q199:Q205)-SUM(Брой_случаи!Q192:Q198))/SUM(Брой_случаи!Q192:Q198)*100)</f>
        <v>-10.975609756097562</v>
      </c>
      <c r="AH205" s="45">
        <f>(SUM(Брой_случаи!R192:R205)/Население!R$2)*100000</f>
        <v>9.9287835434925853</v>
      </c>
      <c r="AI205" s="46">
        <f>((SUM(Брой_случаи!R199:R205)-SUM(Брой_случаи!R192:R198))/SUM(Брой_случаи!R192:R198)*100)</f>
        <v>166.66666666666669</v>
      </c>
      <c r="AJ205" s="45">
        <f>(SUM(Брой_случаи!S192:S205)/Население!S$2)*100000</f>
        <v>17.635292861883173</v>
      </c>
      <c r="AK205" s="46">
        <f>((SUM(Брой_случаи!S199:S205)-SUM(Брой_случаи!S192:S198))/SUM(Брой_случаи!S192:S198)*100)</f>
        <v>37.5</v>
      </c>
      <c r="AL205" s="45">
        <f>(SUM(Брой_случаи!T192:T205)/Население!T$2)*100000</f>
        <v>17.589660982428853</v>
      </c>
      <c r="AM205" s="46">
        <f>((SUM(Брой_случаи!T199:T205)-SUM(Брой_случаи!T192:T198))/SUM(Брой_случаи!T192:T198)*100)</f>
        <v>71.428571428571431</v>
      </c>
      <c r="AN205" s="45">
        <f>(SUM(Брой_случаи!U192:U205)/Население!U$2)*100000</f>
        <v>19.552571977905593</v>
      </c>
      <c r="AO205" s="46">
        <f>((SUM(Брой_случаи!U199:U205)-SUM(Брой_случаи!U192:U198))/SUM(Брой_случаи!U192:U198)*100)</f>
        <v>-28.571428571428569</v>
      </c>
      <c r="AP205" s="45">
        <f>(SUM(Брой_случаи!V192:V205)/Население!V$2)*100000</f>
        <v>43.464822470347329</v>
      </c>
      <c r="AQ205" s="46">
        <f>((SUM(Брой_случаи!V199:V205)-SUM(Брой_случаи!V192:V198))/SUM(Брой_случаи!V192:V198)*100)</f>
        <v>300</v>
      </c>
      <c r="AR205" s="45">
        <f>(SUM(Брой_случаи!W192:W205)/Население!W$2)*100000</f>
        <v>11.47036894882892</v>
      </c>
      <c r="AS205" s="46">
        <f>((SUM(Брой_случаи!W199:W205)-SUM(Брой_случаи!W192:W198))/SUM(Брой_случаи!W192:W198)*100)</f>
        <v>-37.5</v>
      </c>
      <c r="AT205" s="45">
        <f>(SUM(Брой_случаи!X192:X205)/Население!X$2)*100000</f>
        <v>32.209754739274075</v>
      </c>
      <c r="AU205" s="46">
        <f>((SUM(Брой_случаи!X199:X205)-SUM(Брой_случаи!X192:X198))/SUM(Брой_случаи!X192:X198)*100)</f>
        <v>12.935323383084576</v>
      </c>
      <c r="AV205" s="45">
        <f>(SUM(Брой_случаи!Y192:Y205)/Население!Y$2)*100000</f>
        <v>45.62917203793284</v>
      </c>
      <c r="AW205" s="46">
        <f>((SUM(Брой_случаи!Y199:Y205)-SUM(Брой_случаи!Y192:Y198))/SUM(Брой_случаи!Y192:Y198)*100)</f>
        <v>20</v>
      </c>
      <c r="AX205" s="45">
        <f>(SUM(Брой_случаи!Z192:Z205)/Население!Z$2)*100000</f>
        <v>55.899165118920962</v>
      </c>
      <c r="AY205" s="46">
        <f>((SUM(Брой_случаи!Z199:Z205)-SUM(Брой_случаи!Z192:Z198))/SUM(Брой_случаи!Z192:Z198)*100)</f>
        <v>242.85714285714283</v>
      </c>
      <c r="AZ205" s="45">
        <f>(SUM(Брой_случаи!AA192:AA205)/Население!AA$2)*100000</f>
        <v>11.095478814292752</v>
      </c>
      <c r="BA205" s="46">
        <f>((SUM(Брой_случаи!AA199:AA205)-SUM(Брой_случаи!AA192:AA198))/SUM(Брой_случаи!AA192:AA198)*100)</f>
        <v>112.5</v>
      </c>
      <c r="BB205" s="45">
        <f>(SUM(Брой_случаи!AB192:AB205)/Население!AB$2)*100000</f>
        <v>23.800954360218736</v>
      </c>
      <c r="BC205" s="46">
        <f>((SUM(Брой_случаи!AB199:AB205)-SUM(Брой_случаи!AB192:AB198))/SUM(Брой_случаи!AB192:AB198)*100)</f>
        <v>5</v>
      </c>
      <c r="BD205" s="45">
        <f>(SUM(Брой_случаи!AC192:AC205)/Население!AC$2)*100000</f>
        <v>65.624067839945454</v>
      </c>
      <c r="BE205" s="46">
        <f>((SUM(Брой_случаи!AC199:AC205)-SUM(Брой_случаи!AC192:AC198))/SUM(Брой_случаи!AC192:AC198)*100)</f>
        <v>8.1081081081081088</v>
      </c>
      <c r="BF205" s="45">
        <f>(SUM(Брой_случаи!AD192:AD205)/Население!AD$2)*100000</f>
        <v>29.187488468049022</v>
      </c>
      <c r="BG205" s="46">
        <f>((SUM(Брой_случаи!AD199:AD205)-SUM(Брой_случаи!AD192:AD198))/SUM(Брой_случаи!AD192:AD198)*100)</f>
        <v>9.216589861751153</v>
      </c>
      <c r="BH205" s="45">
        <f>(SUM(Брой_случаи!AE192:AE205)/Население!AE$2)*100000</f>
        <v>29.188020626393048</v>
      </c>
      <c r="BI205" s="46">
        <f>((SUM(Брой_случаи!AE199:AE205)-SUM(Брой_случаи!AE192:AE198))/SUM(Брой_случаи!AE192:AE198)*100)</f>
        <v>17.237687366167023</v>
      </c>
    </row>
    <row r="206" spans="1:61" x14ac:dyDescent="0.3">
      <c r="A206" s="74">
        <f t="shared" si="3"/>
        <v>44101</v>
      </c>
      <c r="B206" s="45">
        <f>(SUM(Брой_случаи!B193:B206)/Население!B$2)*100000</f>
        <v>100.76182547391095</v>
      </c>
      <c r="C206" s="46">
        <f>((SUM(Брой_случаи!B200:B206)-SUM(Брой_случаи!B193:B199))/SUM(Брой_случаи!B193:B199)*100)</f>
        <v>24.264705882352942</v>
      </c>
      <c r="D206" s="45">
        <f>(SUM(Брой_случаи!C193:C206)/Население!C$2)*100000</f>
        <v>40.804857488424375</v>
      </c>
      <c r="E206" s="46">
        <f>((SUM(Брой_случаи!C200:C206)-SUM(Брой_случаи!C193:C199))/SUM(Брой_случаи!C193:C199)*100)</f>
        <v>53.030303030303031</v>
      </c>
      <c r="F206" s="45">
        <f>(SUM(Брой_случаи!D193:D206)/Население!D$2)*100000</f>
        <v>24.048437383615138</v>
      </c>
      <c r="G206" s="46">
        <f>((SUM(Брой_случаи!D200:D206)-SUM(Брой_случаи!D193:D199))/SUM(Брой_случаи!D193:D199)*100)</f>
        <v>-14.754098360655737</v>
      </c>
      <c r="H206" s="45">
        <f>(SUM(Брой_случаи!E193:E206)/Население!E$2)*100000</f>
        <v>9.8895806817790923</v>
      </c>
      <c r="I206" s="46">
        <f>((SUM(Брой_случаи!E200:E206)-SUM(Брой_случаи!E193:E199))/SUM(Брой_случаи!E193:E199)*100)</f>
        <v>-23.076923076923077</v>
      </c>
      <c r="J206" s="45">
        <f>(SUM(Брой_случаи!F193:F206)/Население!F$2)*100000</f>
        <v>3.6216575119212893</v>
      </c>
      <c r="K206" s="46">
        <f>((SUM(Брой_случаи!F200:F206)-SUM(Брой_случаи!F193:F199))/SUM(Брой_случаи!F193:F199)*100)</f>
        <v>100</v>
      </c>
      <c r="L206" s="45">
        <f>(SUM(Брой_случаи!G193:G206)/Население!G$2)*100000</f>
        <v>15.049852636859598</v>
      </c>
      <c r="M206" s="46">
        <f>((SUM(Брой_случаи!G200:G206)-SUM(Брой_случаи!G193:G199))/SUM(Брой_случаи!G193:G199)*100)</f>
        <v>-50</v>
      </c>
      <c r="N206" s="45">
        <f>(SUM(Брой_случаи!H193:H206)/Население!H$2)*100000</f>
        <v>47.843299123810951</v>
      </c>
      <c r="O206" s="46">
        <f>((SUM(Брой_случаи!H200:H206)-SUM(Брой_случаи!H193:H199))/SUM(Брой_случаи!H193:H199)*100)</f>
        <v>192.30769230769232</v>
      </c>
      <c r="P206" s="45">
        <f>(SUM(Брой_случаи!I193:I206)/Население!I$2)*100000</f>
        <v>21.535542375544939</v>
      </c>
      <c r="Q206" s="46">
        <f>((SUM(Брой_случаи!I200:I206)-SUM(Брой_случаи!I193:I199))/SUM(Брой_случаи!I193:I199)*100)</f>
        <v>31.25</v>
      </c>
      <c r="R206" s="45">
        <f>(SUM(Брой_случаи!J193:J206)/Население!J$2)*100000</f>
        <v>26.54800131475816</v>
      </c>
      <c r="S206" s="46">
        <f>((SUM(Брой_случаи!J200:J206)-SUM(Брой_случаи!J193:J199))/SUM(Брой_случаи!J193:J199)*100)</f>
        <v>-60</v>
      </c>
      <c r="T206" s="45">
        <f>(SUM(Брой_случаи!K193:K206)/Население!K$2)*100000</f>
        <v>17.106444853098406</v>
      </c>
      <c r="U206" s="46">
        <f>((SUM(Брой_случаи!K200:K206)-SUM(Брой_случаи!K193:K199))/SUM(Брой_случаи!K193:K199)*100)</f>
        <v>-18.181818181818183</v>
      </c>
      <c r="V206" s="45">
        <f>(SUM(Брой_случаи!L193:L206)/Население!L$2)*100000</f>
        <v>9.7922412808251593</v>
      </c>
      <c r="W206" s="46">
        <f>((SUM(Брой_случаи!L200:L206)-SUM(Брой_случаи!L193:L199))/SUM(Брой_случаи!L193:L199)*100)</f>
        <v>100</v>
      </c>
      <c r="X206" s="45">
        <f>(SUM(Брой_случаи!M193:M206)/Население!M$2)*100000</f>
        <v>37.794977992299273</v>
      </c>
      <c r="Y206" s="46">
        <f>((SUM(Брой_случаи!M200:M206)-SUM(Брой_случаи!M193:M199))/SUM(Брой_случаи!M193:M199)*100)</f>
        <v>40</v>
      </c>
      <c r="Z206" s="45">
        <f>(SUM(Брой_случаи!N193:N206)/Население!N$2)*100000</f>
        <v>31.648574231730862</v>
      </c>
      <c r="AA206" s="46">
        <f>((SUM(Брой_случаи!N200:N206)-SUM(Брой_случаи!N193:N199))/SUM(Брой_случаи!N193:N199)*100)</f>
        <v>66.666666666666657</v>
      </c>
      <c r="AB206" s="45">
        <f>(SUM(Брой_случаи!O193:O206)/Население!O$2)*100000</f>
        <v>17.618927762396172</v>
      </c>
      <c r="AC206" s="46">
        <f>((SUM(Брой_случаи!O200:O206)-SUM(Брой_случаи!O193:O199))/SUM(Брой_случаи!O193:O199)*100)</f>
        <v>100</v>
      </c>
      <c r="AD206" s="45">
        <f>(SUM(Брой_случаи!P193:P206)/Население!P$2)*100000</f>
        <v>10.579547618543831</v>
      </c>
      <c r="AE206" s="46">
        <f>((SUM(Брой_случаи!P200:P206)-SUM(Брой_случаи!P193:P199))/SUM(Брой_случаи!P193:P199)*100)</f>
        <v>-68.421052631578945</v>
      </c>
      <c r="AF206" s="45">
        <f>(SUM(Брой_случаи!Q193:Q206)/Население!Q$2)*100000</f>
        <v>24.595044098614132</v>
      </c>
      <c r="AG206" s="46">
        <f>((SUM(Брой_случаи!Q200:Q206)-SUM(Брой_случаи!Q193:Q199))/SUM(Брой_случаи!Q193:Q199)*100)</f>
        <v>0</v>
      </c>
      <c r="AH206" s="45">
        <f>(SUM(Брой_случаи!R193:R206)/Население!R$2)*100000</f>
        <v>9.9287835434925853</v>
      </c>
      <c r="AI206" s="46">
        <f>((SUM(Брой_случаи!R200:R206)-SUM(Брой_случаи!R193:R199))/SUM(Брой_случаи!R193:R199)*100)</f>
        <v>75</v>
      </c>
      <c r="AJ206" s="45">
        <f>(SUM(Брой_случаи!S193:S206)/Население!S$2)*100000</f>
        <v>17.171206207623086</v>
      </c>
      <c r="AK206" s="46">
        <f>((SUM(Брой_случаи!S200:S206)-SUM(Брой_случаи!S193:S199))/SUM(Брой_случаи!S193:S199)*100)</f>
        <v>64.285714285714292</v>
      </c>
      <c r="AL206" s="45">
        <f>(SUM(Брой_случаи!T193:T206)/Население!T$2)*100000</f>
        <v>24.995834027662056</v>
      </c>
      <c r="AM206" s="46">
        <f>((SUM(Брой_случаи!T200:T206)-SUM(Брой_случаи!T193:T199))/SUM(Брой_случаи!T193:T199)*100)</f>
        <v>100</v>
      </c>
      <c r="AN206" s="45">
        <f>(SUM(Брой_случаи!U193:U206)/Население!U$2)*100000</f>
        <v>19.009444978519326</v>
      </c>
      <c r="AO206" s="46">
        <f>((SUM(Брой_случаи!U200:U206)-SUM(Брой_случаи!U193:U199))/SUM(Брой_случаи!U193:U199)*100)</f>
        <v>-15.789473684210526</v>
      </c>
      <c r="AP206" s="45">
        <f>(SUM(Брой_случаи!V193:V206)/Население!V$2)*100000</f>
        <v>43.464822470347329</v>
      </c>
      <c r="AQ206" s="46">
        <f>((SUM(Брой_случаи!V200:V206)-SUM(Брой_случаи!V193:V199))/SUM(Брой_случаи!V193:V199)*100)</f>
        <v>300</v>
      </c>
      <c r="AR206" s="45">
        <f>(SUM(Брой_случаи!W193:W206)/Население!W$2)*100000</f>
        <v>11.911536985322339</v>
      </c>
      <c r="AS206" s="46">
        <f>((SUM(Брой_случаи!W200:W206)-SUM(Брой_случаи!W193:W199))/SUM(Брой_случаи!W193:W199)*100)</f>
        <v>-65</v>
      </c>
      <c r="AT206" s="45">
        <f>(SUM(Брой_случаи!X193:X206)/Население!X$2)*100000</f>
        <v>32.88706266603451</v>
      </c>
      <c r="AU206" s="46">
        <f>((SUM(Брой_случаи!X200:X206)-SUM(Брой_случаи!X193:X199))/SUM(Брой_случаи!X193:X199)*100)</f>
        <v>32.446808510638299</v>
      </c>
      <c r="AV206" s="45">
        <f>(SUM(Брой_случаи!Y193:Y206)/Население!Y$2)*100000</f>
        <v>45.62917203793284</v>
      </c>
      <c r="AW206" s="46">
        <f>((SUM(Брой_случаи!Y200:Y206)-SUM(Брой_случаи!Y193:Y199))/SUM(Брой_случаи!Y193:Y199)*100)</f>
        <v>10.294117647058822</v>
      </c>
      <c r="AX206" s="45">
        <f>(SUM(Брой_случаи!Z193:Z206)/Население!Z$2)*100000</f>
        <v>67.619957805146328</v>
      </c>
      <c r="AY206" s="46">
        <f>((SUM(Брой_случаи!Z200:Z206)-SUM(Брой_случаи!Z193:Z199))/SUM(Брой_случаи!Z193:Z199)*100)</f>
        <v>300</v>
      </c>
      <c r="AZ206" s="45">
        <f>(SUM(Брой_случаи!AA193:AA206)/Население!AA$2)*100000</f>
        <v>10.651659661721043</v>
      </c>
      <c r="BA206" s="46">
        <f>((SUM(Брой_случаи!AA200:AA206)-SUM(Брой_случаи!AA193:AA199))/SUM(Брой_случаи!AA193:AA199)*100)</f>
        <v>142.85714285714286</v>
      </c>
      <c r="BB206" s="45">
        <f>(SUM(Брой_случаи!AB193:AB206)/Население!AB$2)*100000</f>
        <v>23.800954360218736</v>
      </c>
      <c r="BC206" s="46">
        <f>((SUM(Брой_случаи!AB200:AB206)-SUM(Брой_случаи!AB193:AB199))/SUM(Брой_случаи!AB193:AB199)*100)</f>
        <v>-4.7619047619047619</v>
      </c>
      <c r="BD206" s="45">
        <f>(SUM(Брой_случаи!AC193:AC206)/Население!AC$2)*100000</f>
        <v>58.805982869561511</v>
      </c>
      <c r="BE206" s="46">
        <f>((SUM(Брой_случаи!AC200:AC206)-SUM(Брой_случаи!AC193:AC199))/SUM(Брой_случаи!AC193:AC199)*100)</f>
        <v>37.931034482758619</v>
      </c>
      <c r="BF206" s="45">
        <f>(SUM(Брой_случаи!AD193:AD206)/Население!AD$2)*100000</f>
        <v>29.830384689812213</v>
      </c>
      <c r="BG206" s="46">
        <f>((SUM(Брой_случаи!AD200:AD206)-SUM(Брой_случаи!AD193:AD199))/SUM(Брой_случаи!AD193:AD199)*100)</f>
        <v>23.076923076923077</v>
      </c>
      <c r="BH206" s="45">
        <f>(SUM(Брой_случаи!AE193:AE206)/Население!AE$2)*100000</f>
        <v>30.295698097182733</v>
      </c>
      <c r="BI206" s="46">
        <f>((SUM(Брой_случаи!AE200:AE206)-SUM(Брой_случаи!AE193:AE199))/SUM(Брой_случаи!AE193:AE199)*100)</f>
        <v>26.939655172413797</v>
      </c>
    </row>
    <row r="207" spans="1:61" x14ac:dyDescent="0.3">
      <c r="A207" s="74">
        <f t="shared" si="3"/>
        <v>44102</v>
      </c>
      <c r="B207" s="45">
        <f>(SUM(Брой_случаи!B194:B207)/Население!B$2)*100000</f>
        <v>101.42255875570709</v>
      </c>
      <c r="C207" s="46">
        <f>((SUM(Брой_случаи!B201:B207)-SUM(Брой_случаи!B194:B200))/SUM(Брой_случаи!B194:B200)*100)</f>
        <v>14.685314685314685</v>
      </c>
      <c r="D207" s="45">
        <f>(SUM(Брой_случаи!C194:C207)/Население!C$2)*100000</f>
        <v>41.293538416429449</v>
      </c>
      <c r="E207" s="46">
        <f>((SUM(Брой_случаи!C201:C207)-SUM(Брой_случаи!C194:C200))/SUM(Брой_случаи!C194:C200)*100)</f>
        <v>52.238805970149251</v>
      </c>
      <c r="F207" s="45">
        <f>(SUM(Брой_случаи!D194:D207)/Население!D$2)*100000</f>
        <v>23.835619353671643</v>
      </c>
      <c r="G207" s="46">
        <f>((SUM(Брой_случаи!D201:D207)-SUM(Брой_случаи!D194:D200))/SUM(Брой_случаи!D194:D200)*100)</f>
        <v>-16.393442622950818</v>
      </c>
      <c r="H207" s="45">
        <f>(SUM(Брой_случаи!E194:E207)/Население!E$2)*100000</f>
        <v>9.8895806817790923</v>
      </c>
      <c r="I207" s="46">
        <f>((SUM(Брой_случаи!E201:E207)-SUM(Брой_случаи!E194:E200))/SUM(Брой_случаи!E194:E200)*100)</f>
        <v>-23.076923076923077</v>
      </c>
      <c r="J207" s="45">
        <f>(SUM(Брой_случаи!F194:F207)/Население!F$2)*100000</f>
        <v>3.6216575119212893</v>
      </c>
      <c r="K207" s="46">
        <f>((SUM(Брой_случаи!F201:F207)-SUM(Брой_случаи!F194:F200))/SUM(Брой_случаи!F194:F200)*100)</f>
        <v>100</v>
      </c>
      <c r="L207" s="45">
        <f>(SUM(Брой_случаи!G194:G207)/Население!G$2)*100000</f>
        <v>15.049852636859598</v>
      </c>
      <c r="M207" s="46">
        <f>((SUM(Брой_случаи!G201:G207)-SUM(Брой_случаи!G194:G200))/SUM(Брой_случаи!G194:G200)*100)</f>
        <v>-50</v>
      </c>
      <c r="N207" s="45">
        <f>(SUM(Брой_случаи!H194:H207)/Население!H$2)*100000</f>
        <v>64.729169402803052</v>
      </c>
      <c r="O207" s="46">
        <f>((SUM(Брой_случаи!H201:H207)-SUM(Брой_случаи!H194:H200))/SUM(Брой_случаи!H194:H200)*100)</f>
        <v>375</v>
      </c>
      <c r="P207" s="45">
        <f>(SUM(Брой_случаи!I194:I207)/Население!I$2)*100000</f>
        <v>21.535542375544939</v>
      </c>
      <c r="Q207" s="46">
        <f>((SUM(Брой_случаи!I201:I207)-SUM(Брой_случаи!I194:I200))/SUM(Брой_случаи!I194:I200)*100)</f>
        <v>-5.2631578947368416</v>
      </c>
      <c r="R207" s="45">
        <f>(SUM(Брой_случаи!J194:J207)/Население!J$2)*100000</f>
        <v>26.54800131475816</v>
      </c>
      <c r="S207" s="46">
        <f>((SUM(Брой_случаи!J201:J207)-SUM(Брой_случаи!J194:J200))/SUM(Брой_случаи!J194:J200)*100)</f>
        <v>-60</v>
      </c>
      <c r="T207" s="45">
        <f>(SUM(Брой_случаи!K194:K207)/Население!K$2)*100000</f>
        <v>17.106444853098406</v>
      </c>
      <c r="U207" s="46">
        <f>((SUM(Брой_случаи!K201:K207)-SUM(Брой_случаи!K194:K200))/SUM(Брой_случаи!K194:K200)*100)</f>
        <v>-18.181818181818183</v>
      </c>
      <c r="V207" s="45">
        <f>(SUM(Брой_случаи!L194:L207)/Население!L$2)*100000</f>
        <v>9.7922412808251593</v>
      </c>
      <c r="W207" s="46">
        <f>((SUM(Брой_случаи!L201:L207)-SUM(Брой_случаи!L194:L200))/SUM(Брой_случаи!L194:L200)*100)</f>
        <v>100</v>
      </c>
      <c r="X207" s="45">
        <f>(SUM(Брой_случаи!M194:M207)/Население!M$2)*100000</f>
        <v>40.944559491657543</v>
      </c>
      <c r="Y207" s="46">
        <f>((SUM(Брой_случаи!M201:M207)-SUM(Брой_случаи!M194:M200))/SUM(Брой_случаи!M194:M200)*100)</f>
        <v>8</v>
      </c>
      <c r="Z207" s="45">
        <f>(SUM(Брой_случаи!N194:N207)/Население!N$2)*100000</f>
        <v>32.044181409627498</v>
      </c>
      <c r="AA207" s="46">
        <f>((SUM(Брой_случаи!N201:N207)-SUM(Брой_случаи!N194:N200))/SUM(Брой_случаи!N194:N200)*100)</f>
        <v>70</v>
      </c>
      <c r="AB207" s="45">
        <f>(SUM(Брой_случаи!O194:O207)/Население!O$2)*100000</f>
        <v>17.618927762396172</v>
      </c>
      <c r="AC207" s="46">
        <f>((SUM(Брой_случаи!O201:O207)-SUM(Брой_случаи!O194:O200))/SUM(Брой_случаи!O194:O200)*100)</f>
        <v>100</v>
      </c>
      <c r="AD207" s="45">
        <f>(SUM(Брой_случаи!P194:P207)/Население!P$2)*100000</f>
        <v>10.579547618543831</v>
      </c>
      <c r="AE207" s="46">
        <f>((SUM(Брой_случаи!P201:P207)-SUM(Брой_случаи!P194:P200))/SUM(Брой_случаи!P194:P200)*100)</f>
        <v>-68.421052631578945</v>
      </c>
      <c r="AF207" s="45">
        <f>(SUM(Брой_случаи!Q194:Q207)/Население!Q$2)*100000</f>
        <v>24.145134755346795</v>
      </c>
      <c r="AG207" s="46">
        <f>((SUM(Брой_случаи!Q201:Q207)-SUM(Брой_случаи!Q194:Q200))/SUM(Брой_случаи!Q194:Q200)*100)</f>
        <v>-6.024096385542169</v>
      </c>
      <c r="AH207" s="45">
        <f>(SUM(Брой_случаи!R194:R207)/Население!R$2)*100000</f>
        <v>9.9287835434925853</v>
      </c>
      <c r="AI207" s="46">
        <f>((SUM(Брой_случаи!R201:R207)-SUM(Брой_случаи!R194:R200))/SUM(Брой_случаи!R194:R200)*100)</f>
        <v>75</v>
      </c>
      <c r="AJ207" s="45">
        <f>(SUM(Брой_случаи!S194:S207)/Население!S$2)*100000</f>
        <v>17.171206207623086</v>
      </c>
      <c r="AK207" s="46">
        <f>((SUM(Брой_случаи!S201:S207)-SUM(Брой_случаи!S194:S200))/SUM(Брой_случаи!S194:S200)*100)</f>
        <v>64.285714285714292</v>
      </c>
      <c r="AL207" s="45">
        <f>(SUM(Брой_случаи!T194:T207)/Население!T$2)*100000</f>
        <v>24.995834027662056</v>
      </c>
      <c r="AM207" s="46">
        <f>((SUM(Брой_случаи!T201:T207)-SUM(Брой_случаи!T194:T200))/SUM(Брой_случаи!T194:T200)*100)</f>
        <v>100</v>
      </c>
      <c r="AN207" s="45">
        <f>(SUM(Брой_случаи!U194:U207)/Население!U$2)*100000</f>
        <v>19.009444978519326</v>
      </c>
      <c r="AO207" s="46">
        <f>((SUM(Брой_случаи!U201:U207)-SUM(Брой_случаи!U194:U200))/SUM(Брой_случаи!U194:U200)*100)</f>
        <v>-15.789473684210526</v>
      </c>
      <c r="AP207" s="45">
        <f>(SUM(Брой_случаи!V194:V207)/Население!V$2)*100000</f>
        <v>45.396592357918323</v>
      </c>
      <c r="AQ207" s="46">
        <f>((SUM(Брой_случаи!V201:V207)-SUM(Брой_случаи!V194:V200))/SUM(Брой_случаи!V194:V200)*100)</f>
        <v>161.53846153846155</v>
      </c>
      <c r="AR207" s="45">
        <f>(SUM(Брой_случаи!W194:W207)/Население!W$2)*100000</f>
        <v>12.35270502181576</v>
      </c>
      <c r="AS207" s="46">
        <f>((SUM(Брой_случаи!W201:W207)-SUM(Брой_случаи!W194:W200))/SUM(Брой_случаи!W194:W200)*100)</f>
        <v>-60</v>
      </c>
      <c r="AT207" s="45">
        <f>(SUM(Брой_случаи!X194:X207)/Население!X$2)*100000</f>
        <v>33.338601283874802</v>
      </c>
      <c r="AU207" s="46">
        <f>((SUM(Брой_случаи!X201:X207)-SUM(Брой_случаи!X194:X200))/SUM(Брой_случаи!X194:X200)*100)</f>
        <v>38.172043010752688</v>
      </c>
      <c r="AV207" s="45">
        <f>(SUM(Брой_случаи!Y194:Y207)/Население!Y$2)*100000</f>
        <v>45.310086918786453</v>
      </c>
      <c r="AW207" s="46">
        <f>((SUM(Брой_случаи!Y201:Y207)-SUM(Брой_случаи!Y194:Y200))/SUM(Брой_случаи!Y194:Y200)*100)</f>
        <v>11.940298507462686</v>
      </c>
      <c r="AX207" s="45">
        <f>(SUM(Брой_случаи!Z194:Z207)/Население!Z$2)*100000</f>
        <v>68.521557242548283</v>
      </c>
      <c r="AY207" s="46">
        <f>((SUM(Брой_случаи!Z201:Z207)-SUM(Брой_случаи!Z194:Z200))/SUM(Брой_случаи!Z194:Z200)*100)</f>
        <v>275</v>
      </c>
      <c r="AZ207" s="45">
        <f>(SUM(Брой_случаи!AA194:AA207)/Население!AA$2)*100000</f>
        <v>10.651659661721043</v>
      </c>
      <c r="BA207" s="46">
        <f>((SUM(Брой_случаи!AA201:AA207)-SUM(Брой_случаи!AA194:AA200))/SUM(Брой_случаи!AA194:AA200)*100)</f>
        <v>142.85714285714286</v>
      </c>
      <c r="BB207" s="45">
        <f>(SUM(Брой_случаи!AB194:AB207)/Население!AB$2)*100000</f>
        <v>23.220443278262181</v>
      </c>
      <c r="BC207" s="46">
        <f>((SUM(Брой_случаи!AB201:AB207)-SUM(Брой_случаи!AB194:AB200))/SUM(Брой_случаи!AB194:AB200)*100)</f>
        <v>0</v>
      </c>
      <c r="BD207" s="45">
        <f>(SUM(Брой_случаи!AC194:AC207)/Население!AC$2)*100000</f>
        <v>58.805982869561511</v>
      </c>
      <c r="BE207" s="46">
        <f>((SUM(Брой_случаи!AC201:AC207)-SUM(Брой_случаи!AC194:AC200))/SUM(Брой_случаи!AC194:AC200)*100)</f>
        <v>37.931034482758619</v>
      </c>
      <c r="BF207" s="45">
        <f>(SUM(Брой_случаи!AD194:AD207)/Население!AD$2)*100000</f>
        <v>30.280412045046454</v>
      </c>
      <c r="BG207" s="46">
        <f>((SUM(Брой_случаи!AD201:AD207)-SUM(Брой_случаи!AD194:AD200))/SUM(Брой_случаи!AD194:AD200)*100)</f>
        <v>28.640776699029125</v>
      </c>
      <c r="BH207" s="45">
        <f>(SUM(Брой_случаи!AE194:AE207)/Население!AE$2)*100000</f>
        <v>30.741646169838315</v>
      </c>
      <c r="BI207" s="46">
        <f>((SUM(Брой_случаи!AE201:AE207)-SUM(Брой_случаи!AE194:AE200))/SUM(Брой_случаи!AE194:AE200)*100)</f>
        <v>26.137566137566136</v>
      </c>
    </row>
    <row r="208" spans="1:61" x14ac:dyDescent="0.3">
      <c r="A208" s="74">
        <f t="shared" si="3"/>
        <v>44103</v>
      </c>
      <c r="B208" s="45">
        <f>(SUM(Брой_случаи!B195:B208)/Население!B$2)*100000</f>
        <v>100.10109219211481</v>
      </c>
      <c r="C208" s="46">
        <f>((SUM(Брой_случаи!B202:B208)-SUM(Брой_случаи!B195:B201))/SUM(Брой_случаи!B195:B201)*100)</f>
        <v>10.416666666666668</v>
      </c>
      <c r="D208" s="45">
        <f>(SUM(Брой_случаи!C195:C208)/Население!C$2)*100000</f>
        <v>51.067156976531095</v>
      </c>
      <c r="E208" s="46">
        <f>((SUM(Брой_случаи!C202:C208)-SUM(Брой_случаи!C195:C201))/SUM(Брой_случаи!C195:C201)*100)</f>
        <v>154.23728813559322</v>
      </c>
      <c r="F208" s="45">
        <f>(SUM(Брой_случаи!D195:D208)/Население!D$2)*100000</f>
        <v>24.474073443502135</v>
      </c>
      <c r="G208" s="46">
        <f>((SUM(Брой_случаи!D202:D208)-SUM(Брой_случаи!D195:D201))/SUM(Брой_случаи!D195:D201)*100)</f>
        <v>-25.757575757575758</v>
      </c>
      <c r="H208" s="45">
        <f>(SUM(Брой_случаи!E195:E208)/Население!E$2)*100000</f>
        <v>10.749544219325101</v>
      </c>
      <c r="I208" s="46">
        <f>((SUM(Брой_случаи!E202:E208)-SUM(Брой_случаи!E195:E201))/SUM(Брой_случаи!E195:E201)*100)</f>
        <v>-33.333333333333329</v>
      </c>
      <c r="J208" s="45">
        <f>(SUM(Брой_случаи!F195:F208)/Население!F$2)*100000</f>
        <v>4.8288766825617184</v>
      </c>
      <c r="K208" s="46">
        <f>((SUM(Брой_случаи!F202:F208)-SUM(Брой_случаи!F195:F201))/SUM(Брой_случаи!F195:F201)*100)</f>
        <v>200</v>
      </c>
      <c r="L208" s="45">
        <f>(SUM(Брой_случаи!G195:G208)/Население!G$2)*100000</f>
        <v>16.304007023264564</v>
      </c>
      <c r="M208" s="46">
        <f>((SUM(Брой_случаи!G202:G208)-SUM(Брой_случаи!G195:G201))/SUM(Брой_случаи!G195:G201)*100)</f>
        <v>-14.285714285714285</v>
      </c>
      <c r="N208" s="45">
        <f>(SUM(Брой_случаи!H195:H208)/Население!H$2)*100000</f>
        <v>64.729169402803052</v>
      </c>
      <c r="O208" s="46">
        <f>((SUM(Брой_случаи!H202:H208)-SUM(Брой_случаи!H195:H201))/SUM(Брой_случаи!H195:H201)*100)</f>
        <v>205.88235294117646</v>
      </c>
      <c r="P208" s="45">
        <f>(SUM(Брой_случаи!I195:I208)/Население!I$2)*100000</f>
        <v>22.117584061370476</v>
      </c>
      <c r="Q208" s="46">
        <f>((SUM(Брой_случаи!I202:I208)-SUM(Брой_случаи!I195:I201))/SUM(Брой_случаи!I195:I201)*100)</f>
        <v>11.111111111111111</v>
      </c>
      <c r="R208" s="45">
        <f>(SUM(Брой_случаи!J195:J208)/Население!J$2)*100000</f>
        <v>18.330762812571109</v>
      </c>
      <c r="S208" s="46">
        <f>((SUM(Брой_случаи!J202:J208)-SUM(Брой_случаи!J195:J201))/SUM(Брой_случаи!J195:J201)*100)</f>
        <v>63.636363636363633</v>
      </c>
      <c r="T208" s="45">
        <f>(SUM(Брой_случаи!K195:K208)/Население!K$2)*100000</f>
        <v>17.106444853098406</v>
      </c>
      <c r="U208" s="46">
        <f>((SUM(Брой_случаи!K202:K208)-SUM(Брой_случаи!K195:K201))/SUM(Брой_случаи!K195:K201)*100)</f>
        <v>0</v>
      </c>
      <c r="V208" s="45">
        <f>(SUM(Брой_случаи!L195:L208)/Население!L$2)*100000</f>
        <v>11.42428149429602</v>
      </c>
      <c r="W208" s="46">
        <f>((SUM(Брой_случаи!L202:L208)-SUM(Брой_случаи!L195:L201))/SUM(Брой_случаи!L195:L201)*100)</f>
        <v>80</v>
      </c>
      <c r="X208" s="45">
        <f>(SUM(Брой_случаи!M195:M208)/Население!M$2)*100000</f>
        <v>40.944559491657543</v>
      </c>
      <c r="Y208" s="46">
        <f>((SUM(Брой_случаи!M202:M208)-SUM(Брой_случаи!M195:M201))/SUM(Брой_случаи!M195:M201)*100)</f>
        <v>16.666666666666664</v>
      </c>
      <c r="Z208" s="45">
        <f>(SUM(Брой_случаи!N195:N208)/Население!N$2)*100000</f>
        <v>32.83539576542077</v>
      </c>
      <c r="AA208" s="46">
        <f>((SUM(Брой_случаи!N202:N208)-SUM(Брой_случаи!N195:N201))/SUM(Брой_случаи!N195:N201)*100)</f>
        <v>59.375</v>
      </c>
      <c r="AB208" s="45">
        <f>(SUM(Брой_случаи!O195:O208)/Население!O$2)*100000</f>
        <v>17.618927762396172</v>
      </c>
      <c r="AC208" s="46">
        <f>((SUM(Брой_случаи!O202:O208)-SUM(Брой_случаи!O195:O201))/SUM(Брой_случаи!O195:O201)*100)</f>
        <v>62.5</v>
      </c>
      <c r="AD208" s="45">
        <f>(SUM(Брой_случаи!P195:P208)/Население!P$2)*100000</f>
        <v>9.7331838090603249</v>
      </c>
      <c r="AE208" s="46">
        <f>((SUM(Брой_случаи!P202:P208)-SUM(Брой_случаи!P195:P201))/SUM(Брой_случаи!P195:P201)*100)</f>
        <v>-72.222222222222214</v>
      </c>
      <c r="AF208" s="45">
        <f>(SUM(Брой_случаи!Q195:Q208)/Население!Q$2)*100000</f>
        <v>25.944772128416126</v>
      </c>
      <c r="AG208" s="46">
        <f>((SUM(Брой_случаи!Q202:Q208)-SUM(Брой_случаи!Q195:Q201))/SUM(Брой_случаи!Q195:Q201)*100)</f>
        <v>-7.7777777777777777</v>
      </c>
      <c r="AH208" s="45">
        <f>(SUM(Брой_случаи!R195:R208)/Население!R$2)*100000</f>
        <v>9.9287835434925853</v>
      </c>
      <c r="AI208" s="46">
        <f>((SUM(Брой_случаи!R202:R208)-SUM(Брой_случаи!R195:R201))/SUM(Брой_случаи!R195:R201)*100)</f>
        <v>75</v>
      </c>
      <c r="AJ208" s="45">
        <f>(SUM(Брой_случаи!S195:S208)/Население!S$2)*100000</f>
        <v>15.314859590582754</v>
      </c>
      <c r="AK208" s="46">
        <f>((SUM(Брой_случаи!S202:S208)-SUM(Брой_случаи!S195:S201))/SUM(Брой_случаи!S195:S201)*100)</f>
        <v>35.714285714285715</v>
      </c>
      <c r="AL208" s="45">
        <f>(SUM(Брой_случаи!T195:T208)/Население!T$2)*100000</f>
        <v>24.995834027662056</v>
      </c>
      <c r="AM208" s="46">
        <f>((SUM(Брой_случаи!T202:T208)-SUM(Брой_случаи!T195:T201))/SUM(Брой_случаи!T195:T201)*100)</f>
        <v>7.6923076923076925</v>
      </c>
      <c r="AN208" s="45">
        <f>(SUM(Брой_случаи!U195:U208)/Население!U$2)*100000</f>
        <v>19.552571977905593</v>
      </c>
      <c r="AO208" s="46">
        <f>((SUM(Брой_случаи!U202:U208)-SUM(Брой_случаи!U195:U201))/SUM(Брой_случаи!U195:U201)*100)</f>
        <v>100</v>
      </c>
      <c r="AP208" s="45">
        <f>(SUM(Брой_случаи!V195:V208)/Население!V$2)*100000</f>
        <v>47.328362245489323</v>
      </c>
      <c r="AQ208" s="46">
        <f>((SUM(Брой_случаи!V202:V208)-SUM(Брой_случаи!V195:V201))/SUM(Брой_случаи!V195:V201)*100)</f>
        <v>88.235294117647058</v>
      </c>
      <c r="AR208" s="45">
        <f>(SUM(Брой_случаи!W195:W208)/Население!W$2)*100000</f>
        <v>10.146864839348659</v>
      </c>
      <c r="AS208" s="46">
        <f>((SUM(Брой_случаи!W202:W208)-SUM(Брой_случаи!W195:W201))/SUM(Брой_случаи!W195:W201)*100)</f>
        <v>-46.666666666666664</v>
      </c>
      <c r="AT208" s="45">
        <f>(SUM(Брой_случаи!X195:X208)/Население!X$2)*100000</f>
        <v>34.693217137395671</v>
      </c>
      <c r="AU208" s="46">
        <f>((SUM(Брой_случаи!X202:X208)-SUM(Брой_случаи!X195:X201))/SUM(Брой_случаи!X195:X201)*100)</f>
        <v>25.980392156862749</v>
      </c>
      <c r="AV208" s="45">
        <f>(SUM(Брой_случаи!Y195:Y208)/Население!Y$2)*100000</f>
        <v>45.310086918786453</v>
      </c>
      <c r="AW208" s="46">
        <f>((SUM(Брой_случаи!Y202:Y208)-SUM(Брой_случаи!Y195:Y201))/SUM(Брой_случаи!Y195:Y201)*100)</f>
        <v>15.151515151515152</v>
      </c>
      <c r="AX208" s="45">
        <f>(SUM(Брой_случаи!Z195:Z208)/Население!Z$2)*100000</f>
        <v>74.83275330436193</v>
      </c>
      <c r="AY208" s="46">
        <f>((SUM(Брой_случаи!Z202:Z208)-SUM(Брой_случаи!Z195:Z201))/SUM(Брой_случаи!Z195:Z201)*100)</f>
        <v>288.23529411764707</v>
      </c>
      <c r="AZ208" s="45">
        <f>(SUM(Брой_случаи!AA195:AA208)/Население!AA$2)*100000</f>
        <v>11.095478814292752</v>
      </c>
      <c r="BA208" s="46">
        <f>((SUM(Брой_случаи!AA202:AA208)-SUM(Брой_случаи!AA195:AA201))/SUM(Брой_случаи!AA195:AA201)*100)</f>
        <v>77.777777777777786</v>
      </c>
      <c r="BB208" s="45">
        <f>(SUM(Брой_случаи!AB195:AB208)/Население!AB$2)*100000</f>
        <v>22.059421114349071</v>
      </c>
      <c r="BC208" s="46">
        <f>((SUM(Брой_случаи!AB202:AB208)-SUM(Брой_случаи!AB195:AB201))/SUM(Брой_случаи!AB195:AB201)*100)</f>
        <v>11.111111111111111</v>
      </c>
      <c r="BD208" s="45">
        <f>(SUM(Брой_случаи!AC195:AC208)/Население!AC$2)*100000</f>
        <v>66.476328461243455</v>
      </c>
      <c r="BE208" s="46">
        <f>((SUM(Брой_случаи!AC202:AC208)-SUM(Брой_случаи!AC195:AC201))/SUM(Брой_случаи!AC195:AC201)*100)</f>
        <v>43.75</v>
      </c>
      <c r="BF208" s="45">
        <f>(SUM(Брой_случаи!AD195:AD208)/Население!AD$2)*100000</f>
        <v>31.116177133338606</v>
      </c>
      <c r="BG208" s="46">
        <f>((SUM(Брой_случаи!AD202:AD208)-SUM(Брой_случаи!AD195:AD201))/SUM(Брой_случаи!AD195:AD201)*100)</f>
        <v>21.00456621004566</v>
      </c>
      <c r="BH208" s="45">
        <f>(SUM(Брой_случаи!AE195:AE208)/Население!AE$2)*100000</f>
        <v>31.791781953833727</v>
      </c>
      <c r="BI208" s="46">
        <f>((SUM(Брой_случаи!AE202:AE208)-SUM(Брой_случаи!AE195:AE201))/SUM(Брой_случаи!AE195:AE201)*100)</f>
        <v>31.899265477439663</v>
      </c>
    </row>
    <row r="209" spans="1:61" x14ac:dyDescent="0.3">
      <c r="A209" s="74">
        <f t="shared" si="3"/>
        <v>44104</v>
      </c>
      <c r="B209" s="45">
        <f>(SUM(Брой_случаи!B196:B209)/Население!B$2)*100000</f>
        <v>107.6995249327704</v>
      </c>
      <c r="C209" s="46">
        <f>((SUM(Брой_случаи!B203:B209)-SUM(Брой_случаи!B196:B202))/SUM(Брой_случаи!B196:B202)*100)</f>
        <v>27.972027972027973</v>
      </c>
      <c r="D209" s="45">
        <f>(SUM(Брой_случаи!C196:C209)/Население!C$2)*100000</f>
        <v>54.732263936569218</v>
      </c>
      <c r="E209" s="46">
        <f>((SUM(Брой_случаи!C203:C209)-SUM(Брой_случаи!C196:C202))/SUM(Брой_случаи!C196:C202)*100)</f>
        <v>179.66101694915255</v>
      </c>
      <c r="F209" s="45">
        <f>(SUM(Брой_случаи!D196:D209)/Население!D$2)*100000</f>
        <v>25.538163593219618</v>
      </c>
      <c r="G209" s="46">
        <f>((SUM(Брой_случаи!D203:D209)-SUM(Брой_случаи!D196:D202))/SUM(Брой_случаи!D196:D202)*100)</f>
        <v>-6.4516129032258061</v>
      </c>
      <c r="H209" s="45">
        <f>(SUM(Брой_случаи!E196:E209)/Население!E$2)*100000</f>
        <v>11.179525988098105</v>
      </c>
      <c r="I209" s="46">
        <f>((SUM(Брой_случаи!E203:E209)-SUM(Брой_случаи!E196:E202))/SUM(Брой_случаи!E196:E202)*100)</f>
        <v>0</v>
      </c>
      <c r="J209" s="45">
        <f>(SUM(Брой_случаи!F196:F209)/Население!F$2)*100000</f>
        <v>4.8288766825617184</v>
      </c>
      <c r="K209" s="46">
        <f>((SUM(Брой_случаи!F203:F209)-SUM(Брой_случаи!F196:F202))/SUM(Брой_случаи!F196:F202)*100)</f>
        <v>200</v>
      </c>
      <c r="L209" s="45">
        <f>(SUM(Брой_случаи!G196:G209)/Население!G$2)*100000</f>
        <v>18.185238602872015</v>
      </c>
      <c r="M209" s="46">
        <f>((SUM(Брой_случаи!G203:G209)-SUM(Брой_случаи!G196:G202))/SUM(Брой_случаи!G196:G202)*100)</f>
        <v>-6.666666666666667</v>
      </c>
      <c r="N209" s="45">
        <f>(SUM(Брой_случаи!H196:H209)/Население!H$2)*100000</f>
        <v>65.667273307191508</v>
      </c>
      <c r="O209" s="46">
        <f>((SUM(Брой_случаи!H203:H209)-SUM(Брой_случаи!H196:H202))/SUM(Брой_случаи!H196:H202)*100)</f>
        <v>211.76470588235296</v>
      </c>
      <c r="P209" s="45">
        <f>(SUM(Брой_случаи!I196:I209)/Население!I$2)*100000</f>
        <v>22.699625747196016</v>
      </c>
      <c r="Q209" s="46">
        <f>((SUM(Брой_случаи!I203:I209)-SUM(Брой_случаи!I196:I202))/SUM(Брой_случаи!I196:I202)*100)</f>
        <v>43.75</v>
      </c>
      <c r="R209" s="45">
        <f>(SUM(Брой_случаи!J196:J209)/Население!J$2)*100000</f>
        <v>16.434477004374099</v>
      </c>
      <c r="S209" s="46">
        <f>((SUM(Брой_случаи!J203:J209)-SUM(Брой_случаи!J196:J202))/SUM(Брой_случаи!J196:J202)*100)</f>
        <v>125</v>
      </c>
      <c r="T209" s="45">
        <f>(SUM(Брой_случаи!K196:K209)/Население!K$2)*100000</f>
        <v>19.672411581063166</v>
      </c>
      <c r="U209" s="46">
        <f>((SUM(Брой_случаи!K203:K209)-SUM(Брой_случаи!K196:K202))/SUM(Брой_случаи!K196:K202)*100)</f>
        <v>9.0909090909090917</v>
      </c>
      <c r="V209" s="45">
        <f>(SUM(Брой_случаи!L196:L209)/Население!L$2)*100000</f>
        <v>11.42428149429602</v>
      </c>
      <c r="W209" s="46">
        <f>((SUM(Брой_случаи!L203:L209)-SUM(Брой_случаи!L196:L202))/SUM(Брой_случаи!L196:L202)*100)</f>
        <v>150</v>
      </c>
      <c r="X209" s="45">
        <f>(SUM(Брой_случаи!M196:M209)/Население!M$2)*100000</f>
        <v>37.007582617459704</v>
      </c>
      <c r="Y209" s="46">
        <f>((SUM(Брой_случаи!M203:M209)-SUM(Брой_случаи!M196:M202))/SUM(Брой_случаи!M196:M202)*100)</f>
        <v>47.368421052631575</v>
      </c>
      <c r="Z209" s="45">
        <f>(SUM(Брой_случаи!N196:N209)/Население!N$2)*100000</f>
        <v>36.000253188593852</v>
      </c>
      <c r="AA209" s="46">
        <f>((SUM(Брой_случаи!N203:N209)-SUM(Брой_случаи!N196:N202))/SUM(Брой_случаи!N196:N202)*100)</f>
        <v>113.79310344827587</v>
      </c>
      <c r="AB209" s="45">
        <f>(SUM(Брой_случаи!O196:O209)/Население!O$2)*100000</f>
        <v>20.974914002852586</v>
      </c>
      <c r="AC209" s="46">
        <f>((SUM(Брой_случаи!O203:O209)-SUM(Брой_случаи!O196:O202))/SUM(Брой_случаи!O196:O202)*100)</f>
        <v>216.66666666666666</v>
      </c>
      <c r="AD209" s="45">
        <f>(SUM(Брой_случаи!P196:P209)/Население!P$2)*100000</f>
        <v>10.156365713802078</v>
      </c>
      <c r="AE209" s="46">
        <f>((SUM(Брой_случаи!P203:P209)-SUM(Брой_случаи!P196:P202))/SUM(Брой_случаи!P196:P202)*100)</f>
        <v>-50</v>
      </c>
      <c r="AF209" s="45">
        <f>(SUM(Брой_случаи!Q196:Q209)/Население!Q$2)*100000</f>
        <v>27.444469939307233</v>
      </c>
      <c r="AG209" s="46">
        <f>((SUM(Брой_случаи!Q203:Q209)-SUM(Брой_случаи!Q196:Q202))/SUM(Брой_случаи!Q196:Q202)*100)</f>
        <v>34.615384615384613</v>
      </c>
      <c r="AH209" s="45">
        <f>(SUM(Брой_случаи!R196:R209)/Население!R$2)*100000</f>
        <v>9.9287835434925853</v>
      </c>
      <c r="AI209" s="46">
        <f>((SUM(Брой_случаи!R203:R209)-SUM(Брой_случаи!R196:R202))/SUM(Брой_случаи!R196:R202)*100)</f>
        <v>75</v>
      </c>
      <c r="AJ209" s="45">
        <f>(SUM(Брой_случаи!S196:S209)/Население!S$2)*100000</f>
        <v>18.563466170403338</v>
      </c>
      <c r="AK209" s="46">
        <f>((SUM(Брой_случаи!S203:S209)-SUM(Брой_случаи!S196:S202))/SUM(Брой_случаи!S196:S202)*100)</f>
        <v>200</v>
      </c>
      <c r="AL209" s="45">
        <f>(SUM(Брой_случаи!T196:T209)/Население!T$2)*100000</f>
        <v>26.847377288970353</v>
      </c>
      <c r="AM209" s="46">
        <f>((SUM(Брой_случаи!T203:T209)-SUM(Брой_случаи!T196:T202))/SUM(Брой_случаи!T196:T202)*100)</f>
        <v>63.636363636363633</v>
      </c>
      <c r="AN209" s="45">
        <f>(SUM(Брой_случаи!U196:U209)/Население!U$2)*100000</f>
        <v>21.181952976064395</v>
      </c>
      <c r="AO209" s="46">
        <f>((SUM(Брой_случаи!U203:U209)-SUM(Брой_случаи!U196:U202))/SUM(Брой_случаи!U196:U202)*100)</f>
        <v>78.571428571428569</v>
      </c>
      <c r="AP209" s="45">
        <f>(SUM(Брой_случаи!V196:V209)/Население!V$2)*100000</f>
        <v>49.260132133060317</v>
      </c>
      <c r="AQ209" s="46">
        <f>((SUM(Брой_случаи!V203:V209)-SUM(Брой_случаи!V196:V202))/SUM(Брой_случаи!V196:V202)*100)</f>
        <v>21.739130434782609</v>
      </c>
      <c r="AR209" s="45">
        <f>(SUM(Брой_случаи!W196:W209)/Население!W$2)*100000</f>
        <v>9.2645287663618188</v>
      </c>
      <c r="AS209" s="46">
        <f>((SUM(Брой_случаи!W203:W209)-SUM(Брой_случаи!W196:W202))/SUM(Брой_случаи!W196:W202)*100)</f>
        <v>-38.461538461538467</v>
      </c>
      <c r="AT209" s="45">
        <f>(SUM(Брой_случаи!X196:X209)/Население!X$2)*100000</f>
        <v>36.574628045063555</v>
      </c>
      <c r="AU209" s="46">
        <f>((SUM(Брой_случаи!X203:X209)-SUM(Брой_случаи!X196:X202))/SUM(Брой_случаи!X196:X202)*100)</f>
        <v>34.782608695652172</v>
      </c>
      <c r="AV209" s="45">
        <f>(SUM(Брой_случаи!Y196:Y209)/Население!Y$2)*100000</f>
        <v>47.862767871957523</v>
      </c>
      <c r="AW209" s="46">
        <f>((SUM(Брой_случаи!Y203:Y209)-SUM(Брой_случаи!Y196:Y202))/SUM(Брой_случаи!Y196:Y202)*100)</f>
        <v>58.620689655172406</v>
      </c>
      <c r="AX209" s="45">
        <f>(SUM(Брой_случаи!Z196:Z209)/Население!Z$2)*100000</f>
        <v>83.848747678381457</v>
      </c>
      <c r="AY209" s="46">
        <f>((SUM(Брой_случаи!Z203:Z209)-SUM(Брой_случаи!Z196:Z202))/SUM(Брой_случаи!Z196:Z202)*100)</f>
        <v>242.85714285714283</v>
      </c>
      <c r="AZ209" s="45">
        <f>(SUM(Брой_случаи!AA196:AA209)/Население!AA$2)*100000</f>
        <v>11.539297966864462</v>
      </c>
      <c r="BA209" s="46">
        <f>((SUM(Брой_случаи!AA203:AA209)-SUM(Брой_случаи!AA196:AA202))/SUM(Брой_случаи!AA196:AA202)*100)</f>
        <v>60</v>
      </c>
      <c r="BB209" s="45">
        <f>(SUM(Брой_случаи!AB196:AB209)/Население!AB$2)*100000</f>
        <v>23.220443278262181</v>
      </c>
      <c r="BC209" s="46">
        <f>((SUM(Брой_случаи!AB203:AB209)-SUM(Брой_случаи!AB196:AB202))/SUM(Брой_случаи!AB196:AB202)*100)</f>
        <v>66.666666666666657</v>
      </c>
      <c r="BD209" s="45">
        <f>(SUM(Брой_случаи!AC196:AC209)/Население!AC$2)*100000</f>
        <v>63.067285976051473</v>
      </c>
      <c r="BE209" s="46">
        <f>((SUM(Брой_случаи!AC203:AC209)-SUM(Брой_случаи!AC196:AC202))/SUM(Брой_случаи!AC196:AC202)*100)</f>
        <v>108.33333333333333</v>
      </c>
      <c r="BF209" s="45">
        <f>(SUM(Брой_случаи!AD196:AD209)/Население!AD$2)*100000</f>
        <v>32.594838443393954</v>
      </c>
      <c r="BG209" s="46">
        <f>((SUM(Брой_случаи!AD203:AD209)-SUM(Брой_случаи!AD196:AD202))/SUM(Брой_случаи!AD196:AD202)*100)</f>
        <v>30.454545454545457</v>
      </c>
      <c r="BH209" s="45">
        <f>(SUM(Брой_случаи!AE196:AE209)/Население!AE$2)*100000</f>
        <v>33.532417979360375</v>
      </c>
      <c r="BI209" s="46">
        <f>((SUM(Брой_случаи!AE203:AE209)-SUM(Брой_случаи!AE196:AE202))/SUM(Брой_случаи!AE196:AE202)*100)</f>
        <v>57.001102535832416</v>
      </c>
    </row>
    <row r="210" spans="1:61" x14ac:dyDescent="0.3">
      <c r="A210" s="74">
        <f t="shared" si="3"/>
        <v>44105</v>
      </c>
      <c r="B210" s="45">
        <f>(SUM(Брой_случаи!B197:B210)/Население!B$2)*100000</f>
        <v>109.6817247781588</v>
      </c>
      <c r="C210" s="46">
        <f>((SUM(Брой_случаи!B204:B210)-SUM(Брой_случаи!B197:B203))/SUM(Брой_случаи!B197:B203)*100)</f>
        <v>72.131147540983605</v>
      </c>
      <c r="D210" s="45">
        <f>(SUM(Брой_случаи!C197:C210)/Население!C$2)*100000</f>
        <v>55.953966256581921</v>
      </c>
      <c r="E210" s="46">
        <f>((SUM(Брой_случаи!C204:C210)-SUM(Брой_случаи!C197:C203))/SUM(Брой_случаи!C197:C203)*100)</f>
        <v>127.14285714285714</v>
      </c>
      <c r="F210" s="45">
        <f>(SUM(Брой_случаи!D197:D210)/Население!D$2)*100000</f>
        <v>25.750981623163117</v>
      </c>
      <c r="G210" s="46">
        <f>((SUM(Брой_случаи!D204:D210)-SUM(Брой_случаи!D197:D203))/SUM(Брой_случаи!D197:D203)*100)</f>
        <v>-10.9375</v>
      </c>
      <c r="H210" s="45">
        <f>(SUM(Брой_случаи!E197:E210)/Население!E$2)*100000</f>
        <v>12.039489525644113</v>
      </c>
      <c r="I210" s="46">
        <f>((SUM(Брой_случаи!E204:E210)-SUM(Брой_случаи!E197:E203))/SUM(Брой_случаи!E197:E203)*100)</f>
        <v>-13.333333333333334</v>
      </c>
      <c r="J210" s="45">
        <f>(SUM(Брой_случаи!F197:F210)/Население!F$2)*100000</f>
        <v>3.6216575119212893</v>
      </c>
      <c r="K210" s="46" t="e">
        <f>((SUM(Брой_случаи!F204:F210)-SUM(Брой_случаи!F197:F203))/SUM(Брой_случаи!F197:F203)*100)</f>
        <v>#DIV/0!</v>
      </c>
      <c r="L210" s="45">
        <f>(SUM(Брой_случаи!G197:G210)/Население!G$2)*100000</f>
        <v>20.693547375681948</v>
      </c>
      <c r="M210" s="46">
        <f>((SUM(Брой_случаи!G204:G210)-SUM(Брой_случаи!G197:G203))/SUM(Брой_случаи!G197:G203)*100)</f>
        <v>20</v>
      </c>
      <c r="N210" s="45">
        <f>(SUM(Брой_случаи!H197:H210)/Население!H$2)*100000</f>
        <v>75.048312351076007</v>
      </c>
      <c r="O210" s="46">
        <f>((SUM(Брой_случаи!H204:H210)-SUM(Брой_случаи!H197:H203))/SUM(Брой_случаи!H197:H203)*100)</f>
        <v>527.27272727272725</v>
      </c>
      <c r="P210" s="45">
        <f>(SUM(Брой_случаи!I197:I210)/Население!I$2)*100000</f>
        <v>23.863709118847094</v>
      </c>
      <c r="Q210" s="46">
        <f>((SUM(Брой_случаи!I204:I210)-SUM(Брой_случаи!I197:I203))/SUM(Брой_случаи!I197:I203)*100)</f>
        <v>41.17647058823529</v>
      </c>
      <c r="R210" s="45">
        <f>(SUM(Брой_случаи!J197:J210)/Население!J$2)*100000</f>
        <v>22.755429698364139</v>
      </c>
      <c r="S210" s="46">
        <f>((SUM(Брой_случаи!J204:J210)-SUM(Брой_случаи!J197:J203))/SUM(Брой_случаи!J197:J203)*100)</f>
        <v>520</v>
      </c>
      <c r="T210" s="45">
        <f>(SUM(Брой_случаи!K197:K210)/Население!K$2)*100000</f>
        <v>23.949022794337765</v>
      </c>
      <c r="U210" s="46">
        <f>((SUM(Брой_случаи!K204:K210)-SUM(Брой_случаи!K197:K203))/SUM(Брой_случаи!K197:K203)*100)</f>
        <v>15.384615384615385</v>
      </c>
      <c r="V210" s="45">
        <f>(SUM(Брой_случаи!L197:L210)/Население!L$2)*100000</f>
        <v>11.42428149429602</v>
      </c>
      <c r="W210" s="46">
        <f>((SUM(Брой_случаи!L204:L210)-SUM(Брой_случаи!L197:L203))/SUM(Брой_случаи!L197:L203)*100)</f>
        <v>150</v>
      </c>
      <c r="X210" s="45">
        <f>(SUM(Брой_случаи!M197:M210)/Население!M$2)*100000</f>
        <v>44.881536365855389</v>
      </c>
      <c r="Y210" s="46">
        <f>((SUM(Брой_случаи!M204:M210)-SUM(Брой_случаи!M197:M203))/SUM(Брой_случаи!M197:M203)*100)</f>
        <v>100</v>
      </c>
      <c r="Z210" s="45">
        <f>(SUM(Брой_случаи!N197:N210)/Население!N$2)*100000</f>
        <v>36.791467544387125</v>
      </c>
      <c r="AA210" s="46">
        <f>((SUM(Брой_случаи!N204:N210)-SUM(Брой_случаи!N197:N203))/SUM(Брой_случаи!N197:N203)*100)</f>
        <v>120.68965517241379</v>
      </c>
      <c r="AB210" s="45">
        <f>(SUM(Брой_случаи!O197:O210)/Население!O$2)*100000</f>
        <v>19.296920882624381</v>
      </c>
      <c r="AC210" s="46">
        <f>((SUM(Брой_случаи!O204:O210)-SUM(Брой_случаи!O197:O203))/SUM(Брой_случаи!O197:O203)*100)</f>
        <v>87.5</v>
      </c>
      <c r="AD210" s="45">
        <f>(SUM(Брой_случаи!P197:P210)/Население!P$2)*100000</f>
        <v>8.4636380948350638</v>
      </c>
      <c r="AE210" s="46">
        <f>((SUM(Брой_случаи!P204:P210)-SUM(Брой_случаи!P197:P203))/SUM(Брой_случаи!P197:P203)*100)</f>
        <v>-33.333333333333329</v>
      </c>
      <c r="AF210" s="45">
        <f>(SUM(Брой_случаи!Q197:Q210)/Население!Q$2)*100000</f>
        <v>28.194318844752782</v>
      </c>
      <c r="AG210" s="46">
        <f>((SUM(Брой_случаи!Q204:Q210)-SUM(Брой_случаи!Q197:Q203))/SUM(Брой_случаи!Q197:Q203)*100)</f>
        <v>76.470588235294116</v>
      </c>
      <c r="AH210" s="45">
        <f>(SUM(Брой_случаи!R197:R210)/Население!R$2)*100000</f>
        <v>9.9287835434925853</v>
      </c>
      <c r="AI210" s="46">
        <f>((SUM(Брой_случаи!R204:R210)-SUM(Брой_случаи!R197:R203))/SUM(Брой_случаи!R197:R203)*100)</f>
        <v>75</v>
      </c>
      <c r="AJ210" s="45">
        <f>(SUM(Брой_случаи!S197:S210)/Население!S$2)*100000</f>
        <v>17.635292861883173</v>
      </c>
      <c r="AK210" s="46">
        <f>((SUM(Брой_случаи!S204:S210)-SUM(Брой_случаи!S197:S203))/SUM(Брой_случаи!S197:S203)*100)</f>
        <v>37.5</v>
      </c>
      <c r="AL210" s="45">
        <f>(SUM(Брой_случаи!T197:T210)/Население!T$2)*100000</f>
        <v>32.402007072895259</v>
      </c>
      <c r="AM210" s="46">
        <f>((SUM(Брой_случаи!T204:T210)-SUM(Брой_случаи!T197:T203))/SUM(Брой_случаи!T197:T203)*100)</f>
        <v>237.5</v>
      </c>
      <c r="AN210" s="45">
        <f>(SUM(Брой_случаи!U197:U210)/Население!U$2)*100000</f>
        <v>23.354460973609459</v>
      </c>
      <c r="AO210" s="46">
        <f>((SUM(Брой_случаи!U204:U210)-SUM(Брой_случаи!U197:U203))/SUM(Брой_случаи!U197:U203)*100)</f>
        <v>107.14285714285714</v>
      </c>
      <c r="AP210" s="45">
        <f>(SUM(Брой_случаи!V197:V210)/Население!V$2)*100000</f>
        <v>50.226017076845814</v>
      </c>
      <c r="AQ210" s="46">
        <f>((SUM(Брой_случаи!V204:V210)-SUM(Брой_случаи!V197:V203))/SUM(Брой_случаи!V197:V203)*100)</f>
        <v>0</v>
      </c>
      <c r="AR210" s="45">
        <f>(SUM(Брой_случаи!W197:W210)/Население!W$2)*100000</f>
        <v>9.7056968028552397</v>
      </c>
      <c r="AS210" s="46">
        <f>((SUM(Брой_случаи!W204:W210)-SUM(Брой_случаи!W197:W203))/SUM(Брой_случаи!W197:W203)*100)</f>
        <v>-62.5</v>
      </c>
      <c r="AT210" s="45">
        <f>(SUM(Брой_случаи!X197:X210)/Население!X$2)*100000</f>
        <v>37.929243898584424</v>
      </c>
      <c r="AU210" s="46">
        <f>((SUM(Брой_случаи!X204:X210)-SUM(Брой_случаи!X197:X203))/SUM(Брой_случаи!X197:X203)*100)</f>
        <v>44.660194174757287</v>
      </c>
      <c r="AV210" s="45">
        <f>(SUM(Брой_случаи!Y197:Y210)/Население!Y$2)*100000</f>
        <v>50.415448825128593</v>
      </c>
      <c r="AW210" s="46">
        <f>((SUM(Брой_случаи!Y204:Y210)-SUM(Брой_случаи!Y197:Y203))/SUM(Брой_случаи!Y197:Y203)*100)</f>
        <v>59.016393442622949</v>
      </c>
      <c r="AX210" s="45">
        <f>(SUM(Брой_случаи!Z197:Z210)/Население!Z$2)*100000</f>
        <v>88.356744865391207</v>
      </c>
      <c r="AY210" s="46">
        <f>((SUM(Брой_случаи!Z204:Z210)-SUM(Брой_случаи!Z197:Z203))/SUM(Брой_случаи!Z197:Z203)*100)</f>
        <v>266.66666666666663</v>
      </c>
      <c r="AZ210" s="45">
        <f>(SUM(Брой_случаи!AA197:AA210)/Население!AA$2)*100000</f>
        <v>14.202212882294722</v>
      </c>
      <c r="BA210" s="46">
        <f>((SUM(Брой_случаи!AA204:AA210)-SUM(Брой_случаи!AA197:AA203))/SUM(Брой_случаи!AA197:AA203)*100)</f>
        <v>120</v>
      </c>
      <c r="BB210" s="45">
        <f>(SUM(Брой_случаи!AB197:AB210)/Население!AB$2)*100000</f>
        <v>28.445043015871171</v>
      </c>
      <c r="BC210" s="46">
        <f>((SUM(Брой_случаи!AB204:AB210)-SUM(Брой_случаи!AB197:AB203))/SUM(Брой_случаи!AB197:AB203)*100)</f>
        <v>33.333333333333329</v>
      </c>
      <c r="BD210" s="45">
        <f>(SUM(Брой_случаи!AC197:AC210)/Население!AC$2)*100000</f>
        <v>63.919546597349466</v>
      </c>
      <c r="BE210" s="46">
        <f>((SUM(Брой_случаи!AC204:AC210)-SUM(Брой_случаи!AC197:AC203))/SUM(Брой_случаи!AC197:AC203)*100)</f>
        <v>216.66666666666666</v>
      </c>
      <c r="BF210" s="45">
        <f>(SUM(Брой_случаи!AD197:AD210)/Население!AD$2)*100000</f>
        <v>33.816341264744018</v>
      </c>
      <c r="BG210" s="46">
        <f>((SUM(Брой_случаи!AD204:AD210)-SUM(Брой_случаи!AD197:AD203))/SUM(Брой_случаи!AD197:AD203)*100)</f>
        <v>36.936936936936938</v>
      </c>
      <c r="BH210" s="45">
        <f>(SUM(Брой_случаи!AE197:AE210)/Население!AE$2)*100000</f>
        <v>35.143585209599912</v>
      </c>
      <c r="BI210" s="46">
        <f>((SUM(Брой_случаи!AE204:AE210)-SUM(Брой_случаи!AE197:AE203))/SUM(Брой_случаи!AE197:AE203)*100)</f>
        <v>73.572228443449049</v>
      </c>
    </row>
    <row r="211" spans="1:61" x14ac:dyDescent="0.3">
      <c r="A211" s="74">
        <f t="shared" si="3"/>
        <v>44106</v>
      </c>
      <c r="B211" s="45">
        <f>(SUM(Брой_случаи!B198:B211)/Население!B$2)*100000</f>
        <v>108.02989157366845</v>
      </c>
      <c r="C211" s="46">
        <f>((SUM(Брой_случаи!B205:B211)-SUM(Брой_случаи!B198:B204))/SUM(Брой_случаи!B198:B204)*100)</f>
        <v>16.556291390728479</v>
      </c>
      <c r="D211" s="45">
        <f>(SUM(Брой_случаи!C198:C211)/Население!C$2)*100000</f>
        <v>58.153030432604787</v>
      </c>
      <c r="E211" s="46">
        <f>((SUM(Брой_случаи!C205:C211)-SUM(Брой_случаи!C198:C204))/SUM(Брой_случаи!C198:C204)*100)</f>
        <v>109.09090909090908</v>
      </c>
      <c r="F211" s="45">
        <f>(SUM(Брой_случаи!D198:D211)/Население!D$2)*100000</f>
        <v>31.709886461581025</v>
      </c>
      <c r="G211" s="46">
        <f>((SUM(Брой_случаи!D205:D211)-SUM(Брой_случаи!D198:D204))/SUM(Брой_случаи!D198:D204)*100)</f>
        <v>12.857142857142856</v>
      </c>
      <c r="H211" s="45">
        <f>(SUM(Брой_случаи!E198:E211)/Население!E$2)*100000</f>
        <v>12.469471294417115</v>
      </c>
      <c r="I211" s="46">
        <f>((SUM(Брой_случаи!E205:E211)-SUM(Брой_случаи!E198:E204))/SUM(Брой_случаи!E198:E204)*100)</f>
        <v>-18.75</v>
      </c>
      <c r="J211" s="45">
        <f>(SUM(Брой_случаи!F198:F211)/Население!F$2)*100000</f>
        <v>6.0360958532021485</v>
      </c>
      <c r="K211" s="46" t="e">
        <f>((SUM(Брой_случаи!F205:F211)-SUM(Брой_случаи!F198:F204))/SUM(Брой_случаи!F198:F204)*100)</f>
        <v>#DIV/0!</v>
      </c>
      <c r="L211" s="45">
        <f>(SUM(Брой_случаи!G198:G211)/Население!G$2)*100000</f>
        <v>22.574778955289396</v>
      </c>
      <c r="M211" s="46">
        <f>((SUM(Брой_случаи!G205:G211)-SUM(Брой_случаи!G198:G204))/SUM(Брой_случаи!G198:G204)*100)</f>
        <v>76.923076923076934</v>
      </c>
      <c r="N211" s="45">
        <f>(SUM(Брой_случаи!H198:H211)/Население!H$2)*100000</f>
        <v>75.048312351076007</v>
      </c>
      <c r="O211" s="46">
        <f>((SUM(Брой_случаи!H205:H211)-SUM(Брой_случаи!H198:H204))/SUM(Брой_случаи!H198:H204)*100)</f>
        <v>333.33333333333337</v>
      </c>
      <c r="P211" s="45">
        <f>(SUM(Брой_случаи!I198:I211)/Население!I$2)*100000</f>
        <v>26.77391754797479</v>
      </c>
      <c r="Q211" s="46">
        <f>((SUM(Брой_случаи!I205:I211)-SUM(Брой_случаи!I198:I204))/SUM(Брой_случаи!I198:I204)*100)</f>
        <v>30</v>
      </c>
      <c r="R211" s="45">
        <f>(SUM(Брой_случаи!J198:J211)/Население!J$2)*100000</f>
        <v>30.340572931152185</v>
      </c>
      <c r="S211" s="46">
        <f>((SUM(Брой_случаи!J205:J211)-SUM(Брой_случаи!J198:J204))/SUM(Брой_случаи!J198:J204)*100)</f>
        <v>760</v>
      </c>
      <c r="T211" s="45">
        <f>(SUM(Брой_случаи!K198:K211)/Население!K$2)*100000</f>
        <v>23.093700551682847</v>
      </c>
      <c r="U211" s="46">
        <f>((SUM(Брой_случаи!K205:K211)-SUM(Брой_случаи!K198:K204))/SUM(Брой_случаи!K198:K204)*100)</f>
        <v>45.454545454545453</v>
      </c>
      <c r="V211" s="45">
        <f>(SUM(Брой_случаи!L198:L211)/Население!L$2)*100000</f>
        <v>14.688361921237739</v>
      </c>
      <c r="W211" s="46">
        <f>((SUM(Брой_случаи!L205:L211)-SUM(Брой_случаи!L198:L204))/SUM(Брой_случаи!L198:L204)*100)</f>
        <v>250</v>
      </c>
      <c r="X211" s="45">
        <f>(SUM(Брой_случаи!M198:M211)/Население!M$2)*100000</f>
        <v>51.180699364571936</v>
      </c>
      <c r="Y211" s="46">
        <f>((SUM(Брой_случаи!M205:M211)-SUM(Брой_случаи!M198:M204))/SUM(Брой_случаи!M198:M204)*100)</f>
        <v>95.454545454545453</v>
      </c>
      <c r="Z211" s="45">
        <f>(SUM(Брой_случаи!N198:N211)/Население!N$2)*100000</f>
        <v>36.791467544387125</v>
      </c>
      <c r="AA211" s="46">
        <f>((SUM(Брой_случаи!N205:N211)-SUM(Брой_случаи!N198:N204))/SUM(Брой_случаи!N198:N204)*100)</f>
        <v>110.00000000000001</v>
      </c>
      <c r="AB211" s="45">
        <f>(SUM(Брой_случаи!O198:O211)/Население!O$2)*100000</f>
        <v>20.135917442738485</v>
      </c>
      <c r="AC211" s="46">
        <f>((SUM(Брой_случаи!O205:O211)-SUM(Брой_случаи!O198:O204))/SUM(Брой_случаи!O198:O204)*100)</f>
        <v>40</v>
      </c>
      <c r="AD211" s="45">
        <f>(SUM(Брой_случаи!P198:P211)/Население!P$2)*100000</f>
        <v>6.7709104758680514</v>
      </c>
      <c r="AE211" s="46">
        <f>((SUM(Брой_случаи!P205:P211)-SUM(Брой_случаи!P198:P204))/SUM(Брой_случаи!P198:P204)*100)</f>
        <v>0</v>
      </c>
      <c r="AF211" s="45">
        <f>(SUM(Брой_случаи!Q198:Q211)/Население!Q$2)*100000</f>
        <v>30.143925998911218</v>
      </c>
      <c r="AG211" s="46">
        <f>((SUM(Брой_случаи!Q205:Q211)-SUM(Брой_случаи!Q198:Q204))/SUM(Брой_случаи!Q198:Q204)*100)</f>
        <v>48.148148148148145</v>
      </c>
      <c r="AH211" s="45">
        <f>(SUM(Брой_случаи!R198:R211)/Население!R$2)*100000</f>
        <v>10.831400229264638</v>
      </c>
      <c r="AI211" s="46">
        <f>((SUM(Брой_случаи!R205:R211)-SUM(Брой_случаи!R198:R204))/SUM(Брой_случаи!R198:R204)*100)</f>
        <v>-50</v>
      </c>
      <c r="AJ211" s="45">
        <f>(SUM(Брой_случаи!S198:S211)/Население!S$2)*100000</f>
        <v>16.707119553363004</v>
      </c>
      <c r="AK211" s="46">
        <f>((SUM(Брой_случаи!S205:S211)-SUM(Брой_случаи!S198:S204))/SUM(Брой_случаи!S198:S204)*100)</f>
        <v>-10.526315789473683</v>
      </c>
      <c r="AL211" s="45">
        <f>(SUM(Брой_случаи!T198:T211)/Население!T$2)*100000</f>
        <v>34.25355033420356</v>
      </c>
      <c r="AM211" s="46">
        <f>((SUM(Брой_случаи!T205:T211)-SUM(Брой_случаи!T198:T204))/SUM(Брой_случаи!T198:T204)*100)</f>
        <v>136.36363636363635</v>
      </c>
      <c r="AN211" s="45">
        <f>(SUM(Брой_случаи!U198:U211)/Население!U$2)*100000</f>
        <v>24.44071497238199</v>
      </c>
      <c r="AO211" s="46">
        <f>((SUM(Брой_случаи!U205:U211)-SUM(Брой_случаи!U198:U204))/SUM(Брой_случаи!U198:U204)*100)</f>
        <v>121.42857142857142</v>
      </c>
      <c r="AP211" s="45">
        <f>(SUM(Брой_случаи!V198:V211)/Население!V$2)*100000</f>
        <v>51.191902020631296</v>
      </c>
      <c r="AQ211" s="46">
        <f>((SUM(Брой_случаи!V205:V211)-SUM(Брой_случаи!V198:V204))/SUM(Брой_случаи!V198:V204)*100)</f>
        <v>3.8461538461538463</v>
      </c>
      <c r="AR211" s="45">
        <f>(SUM(Брой_случаи!W198:W211)/Население!W$2)*100000</f>
        <v>10.58803287584208</v>
      </c>
      <c r="AS211" s="46">
        <f>((SUM(Брой_случаи!W205:W211)-SUM(Брой_случаи!W198:W204))/SUM(Брой_случаи!W198:W204)*100)</f>
        <v>-28.571428571428569</v>
      </c>
      <c r="AT211" s="45">
        <f>(SUM(Брой_случаи!X198:X211)/Население!X$2)*100000</f>
        <v>38.456038952731433</v>
      </c>
      <c r="AU211" s="46">
        <f>((SUM(Брой_случаи!X205:X211)-SUM(Брой_случаи!X198:X204))/SUM(Брой_случаи!X198:X204)*100)</f>
        <v>32.272727272727273</v>
      </c>
      <c r="AV211" s="45">
        <f>(SUM(Брой_случаи!Y198:Y211)/Население!Y$2)*100000</f>
        <v>53.287214897446049</v>
      </c>
      <c r="AW211" s="46">
        <f>((SUM(Брой_случаи!Y205:Y211)-SUM(Брой_случаи!Y198:Y204))/SUM(Брой_случаи!Y198:Y204)*100)</f>
        <v>35.2112676056338</v>
      </c>
      <c r="AX211" s="45">
        <f>(SUM(Брой_случаи!Z198:Z211)/Население!Z$2)*100000</f>
        <v>94.667940927204867</v>
      </c>
      <c r="AY211" s="46">
        <f>((SUM(Брой_случаи!Z205:Z211)-SUM(Брой_случаи!Z198:Z204))/SUM(Брой_случаи!Z198:Z204)*100)</f>
        <v>33.333333333333329</v>
      </c>
      <c r="AZ211" s="45">
        <f>(SUM(Брой_случаи!AA198:AA211)/Население!AA$2)*100000</f>
        <v>13.758393729723013</v>
      </c>
      <c r="BA211" s="46">
        <f>((SUM(Брой_случаи!AA205:AA211)-SUM(Брой_случаи!AA198:AA204))/SUM(Брой_случаи!AA198:AA204)*100)</f>
        <v>21.428571428571427</v>
      </c>
      <c r="BB211" s="45">
        <f>(SUM(Брой_случаи!AB198:AB211)/Население!AB$2)*100000</f>
        <v>29.606065179784281</v>
      </c>
      <c r="BC211" s="46">
        <f>((SUM(Брой_случаи!AB205:AB211)-SUM(Брой_случаи!AB198:AB204))/SUM(Брой_случаи!AB198:AB204)*100)</f>
        <v>12.5</v>
      </c>
      <c r="BD211" s="45">
        <f>(SUM(Брой_случаи!AC198:AC211)/Население!AC$2)*100000</f>
        <v>66.476328461243455</v>
      </c>
      <c r="BE211" s="46">
        <f>((SUM(Брой_случаи!AC205:AC211)-SUM(Брой_случаи!AC198:AC204))/SUM(Брой_случаи!AC198:AC204)*100)</f>
        <v>60</v>
      </c>
      <c r="BF211" s="45">
        <f>(SUM(Брой_случаи!AD198:AD211)/Население!AD$2)*100000</f>
        <v>34.394947864330895</v>
      </c>
      <c r="BG211" s="46">
        <f>((SUM(Брой_случаи!AD205:AD211)-SUM(Брой_случаи!AD198:AD204))/SUM(Брой_случаи!AD198:AD204)*100)</f>
        <v>28.63247863247863</v>
      </c>
      <c r="BH211" s="45">
        <f>(SUM(Брой_случаи!AE198:AE211)/Население!AE$2)*100000</f>
        <v>36.711596174743747</v>
      </c>
      <c r="BI211" s="46">
        <f>((SUM(Брой_случаи!AE205:AE211)-SUM(Брой_случаи!AE198:AE204))/SUM(Брой_случаи!AE198:AE204)*100)</f>
        <v>48.007774538386784</v>
      </c>
    </row>
    <row r="212" spans="1:61" x14ac:dyDescent="0.3">
      <c r="A212" s="74">
        <f t="shared" si="3"/>
        <v>44107</v>
      </c>
      <c r="B212" s="45">
        <f>(SUM(Брой_случаи!B199:B212)/Население!B$2)*100000</f>
        <v>103.73512524199356</v>
      </c>
      <c r="C212" s="46">
        <f>((SUM(Брой_случаи!B206:B212)-SUM(Брой_случаи!B199:B205))/SUM(Брой_случаи!B199:B205)*100)</f>
        <v>5.2287581699346406</v>
      </c>
      <c r="D212" s="45">
        <f>(SUM(Брой_случаи!C199:C212)/Население!C$2)*100000</f>
        <v>63.039839712655613</v>
      </c>
      <c r="E212" s="46">
        <f>((SUM(Брой_случаи!C206:C212)-SUM(Брой_случаи!C199:C205))/SUM(Брой_случаи!C199:C205)*100)</f>
        <v>71.578947368421055</v>
      </c>
      <c r="F212" s="45">
        <f>(SUM(Брой_случаи!D199:D212)/Население!D$2)*100000</f>
        <v>33.838066761015995</v>
      </c>
      <c r="G212" s="46">
        <f>((SUM(Брой_случаи!D206:D212)-SUM(Брой_случаи!D199:D205))/SUM(Брой_случаи!D199:D205)*100)</f>
        <v>37.313432835820898</v>
      </c>
      <c r="H212" s="45">
        <f>(SUM(Брой_случаи!E199:E212)/Население!E$2)*100000</f>
        <v>13.759416600736129</v>
      </c>
      <c r="I212" s="46">
        <f>((SUM(Брой_случаи!E206:E212)-SUM(Брой_случаи!E199:E205))/SUM(Брой_случаи!E199:E205)*100)</f>
        <v>28.571428571428569</v>
      </c>
      <c r="J212" s="45">
        <f>(SUM(Брой_случаи!F199:F212)/Население!F$2)*100000</f>
        <v>7.2433150238425785</v>
      </c>
      <c r="K212" s="46">
        <f>((SUM(Брой_случаи!F206:F212)-SUM(Брой_случаи!F199:F205))/SUM(Брой_случаи!F199:F205)*100)</f>
        <v>400</v>
      </c>
      <c r="L212" s="45">
        <f>(SUM(Брой_случаи!G199:G212)/Население!G$2)*100000</f>
        <v>21.947701762086915</v>
      </c>
      <c r="M212" s="46">
        <f>((SUM(Брой_случаи!G206:G212)-SUM(Брой_случаи!G199:G205))/SUM(Брой_случаи!G199:G205)*100)</f>
        <v>237.5</v>
      </c>
      <c r="N212" s="45">
        <f>(SUM(Брой_случаи!H199:H212)/Население!H$2)*100000</f>
        <v>78.800727968629801</v>
      </c>
      <c r="O212" s="46">
        <f>((SUM(Брой_случаи!H206:H212)-SUM(Брой_случаи!H199:H205))/SUM(Брой_случаи!H199:H205)*100)</f>
        <v>100</v>
      </c>
      <c r="P212" s="45">
        <f>(SUM(Брой_случаи!I199:I212)/Население!I$2)*100000</f>
        <v>27.938000919625864</v>
      </c>
      <c r="Q212" s="46">
        <f>((SUM(Брой_случаи!I206:I212)-SUM(Брой_случаи!I199:I205))/SUM(Брой_случаи!I199:I205)*100)</f>
        <v>52.631578947368418</v>
      </c>
      <c r="R212" s="45">
        <f>(SUM(Брой_случаи!J199:J212)/Население!J$2)*100000</f>
        <v>38.557811433339232</v>
      </c>
      <c r="S212" s="46">
        <f>((SUM(Брой_случаи!J206:J212)-SUM(Брой_случаи!J199:J205))/SUM(Брой_случаи!J199:J205)*100)</f>
        <v>308.33333333333337</v>
      </c>
      <c r="T212" s="45">
        <f>(SUM(Брой_случаи!K199:K212)/Население!K$2)*100000</f>
        <v>20.527733823718084</v>
      </c>
      <c r="U212" s="46">
        <f>((SUM(Брой_случаи!K206:K212)-SUM(Брой_случаи!K199:K205))/SUM(Брой_случаи!K199:K205)*100)</f>
        <v>66.666666666666657</v>
      </c>
      <c r="V212" s="45">
        <f>(SUM(Брой_случаи!L199:L212)/Население!L$2)*100000</f>
        <v>14.688361921237739</v>
      </c>
      <c r="W212" s="46">
        <f>((SUM(Брой_случаи!L206:L212)-SUM(Брой_случаи!L199:L205))/SUM(Брой_случаи!L199:L205)*100)</f>
        <v>100</v>
      </c>
      <c r="X212" s="45">
        <f>(SUM(Брой_случаи!M199:M212)/Население!M$2)*100000</f>
        <v>52.755490114251074</v>
      </c>
      <c r="Y212" s="46">
        <f>((SUM(Брой_случаи!M206:M212)-SUM(Брой_случаи!M199:M205))/SUM(Брой_случаи!M199:M205)*100)</f>
        <v>23.333333333333332</v>
      </c>
      <c r="Z212" s="45">
        <f>(SUM(Брой_случаи!N199:N212)/Население!N$2)*100000</f>
        <v>36.000253188593852</v>
      </c>
      <c r="AA212" s="46">
        <f>((SUM(Брой_случаи!N206:N212)-SUM(Брой_случаи!N199:N205))/SUM(Брой_случаи!N199:N205)*100)</f>
        <v>103.33333333333334</v>
      </c>
      <c r="AB212" s="45">
        <f>(SUM(Брой_случаи!O199:O212)/Население!O$2)*100000</f>
        <v>19.296920882624381</v>
      </c>
      <c r="AC212" s="46">
        <f>((SUM(Брой_случаи!O206:O212)-SUM(Брой_случаи!O199:O205))/SUM(Брой_случаи!O199:O205)*100)</f>
        <v>55.555555555555557</v>
      </c>
      <c r="AD212" s="45">
        <f>(SUM(Брой_случаи!P199:P212)/Население!P$2)*100000</f>
        <v>5.9245466663845452</v>
      </c>
      <c r="AE212" s="46">
        <f>((SUM(Брой_случаи!P206:P212)-SUM(Брой_случаи!P199:P205))/SUM(Брой_случаи!P199:P205)*100)</f>
        <v>0</v>
      </c>
      <c r="AF212" s="45">
        <f>(SUM(Брой_случаи!Q199:Q212)/Население!Q$2)*100000</f>
        <v>30.443865561089439</v>
      </c>
      <c r="AG212" s="46">
        <f>((SUM(Брой_случаи!Q206:Q212)-SUM(Брой_случаи!Q199:Q205))/SUM(Брой_случаи!Q199:Q205)*100)</f>
        <v>78.082191780821915</v>
      </c>
      <c r="AH212" s="45">
        <f>(SUM(Брой_случаи!R199:R212)/Население!R$2)*100000</f>
        <v>11.734016915036692</v>
      </c>
      <c r="AI212" s="46">
        <f>((SUM(Брой_случаи!R206:R212)-SUM(Брой_случаи!R199:R205))/SUM(Брой_случаи!R199:R205)*100)</f>
        <v>-37.5</v>
      </c>
      <c r="AJ212" s="45">
        <f>(SUM(Брой_случаи!S199:S212)/Население!S$2)*100000</f>
        <v>16.707119553363004</v>
      </c>
      <c r="AK212" s="46">
        <f>((SUM(Брой_случаи!S206:S212)-SUM(Брой_случаи!S199:S205))/SUM(Брой_случаи!S199:S205)*100)</f>
        <v>-36.363636363636367</v>
      </c>
      <c r="AL212" s="45">
        <f>(SUM(Брой_случаи!T199:T212)/Население!T$2)*100000</f>
        <v>34.25355033420356</v>
      </c>
      <c r="AM212" s="46">
        <f>((SUM(Брой_случаи!T206:T212)-SUM(Брой_случаи!T199:T205))/SUM(Брой_случаи!T199:T205)*100)</f>
        <v>108.33333333333333</v>
      </c>
      <c r="AN212" s="45">
        <f>(SUM(Брой_случаи!U199:U212)/Население!U$2)*100000</f>
        <v>26.070095970540791</v>
      </c>
      <c r="AO212" s="46">
        <f>((SUM(Брой_случаи!U206:U212)-SUM(Брой_случаи!U199:U205))/SUM(Брой_случаи!U199:U205)*100)</f>
        <v>120</v>
      </c>
      <c r="AP212" s="45">
        <f>(SUM(Брой_случаи!V199:V212)/Население!V$2)*100000</f>
        <v>56.987211683344277</v>
      </c>
      <c r="AQ212" s="46">
        <f>((SUM(Брой_случаи!V206:V212)-SUM(Брой_случаи!V199:V205))/SUM(Брой_случаи!V199:V205)*100)</f>
        <v>-36.111111111111107</v>
      </c>
      <c r="AR212" s="45">
        <f>(SUM(Брой_случаи!W199:W212)/Население!W$2)*100000</f>
        <v>9.2645287663618188</v>
      </c>
      <c r="AS212" s="46">
        <f>((SUM(Брой_случаи!W206:W212)-SUM(Брой_случаи!W199:W205))/SUM(Брой_случаи!W199:W205)*100)</f>
        <v>10</v>
      </c>
      <c r="AT212" s="45">
        <f>(SUM(Брой_случаи!X199:X212)/Население!X$2)*100000</f>
        <v>38.982834006878441</v>
      </c>
      <c r="AU212" s="46">
        <f>((SUM(Брой_случаи!X206:X212)-SUM(Брой_случаи!X199:X205))/SUM(Брой_случаи!X199:X205)*100)</f>
        <v>28.193832599118945</v>
      </c>
      <c r="AV212" s="45">
        <f>(SUM(Брой_случаи!Y199:Y212)/Население!Y$2)*100000</f>
        <v>52.329959540006897</v>
      </c>
      <c r="AW212" s="46">
        <f>((SUM(Брой_случаи!Y206:Y212)-SUM(Брой_случаи!Y199:Y205))/SUM(Брой_случаи!Y199:Y205)*100)</f>
        <v>10.256410256410255</v>
      </c>
      <c r="AX212" s="45">
        <f>(SUM(Брой_случаи!Z199:Z212)/Население!Z$2)*100000</f>
        <v>95.569540364606809</v>
      </c>
      <c r="AY212" s="46">
        <f>((SUM(Брой_случаи!Z206:Z212)-SUM(Брой_случаи!Z199:Z205))/SUM(Брой_случаи!Z199:Z205)*100)</f>
        <v>20.833333333333336</v>
      </c>
      <c r="AZ212" s="45">
        <f>(SUM(Брой_случаи!AA199:AA212)/Население!AA$2)*100000</f>
        <v>13.314574577151303</v>
      </c>
      <c r="BA212" s="46">
        <f>((SUM(Брой_случаи!AA206:AA212)-SUM(Брой_случаи!AA199:AA205))/SUM(Брой_случаи!AA199:AA205)*100)</f>
        <v>-23.52941176470588</v>
      </c>
      <c r="BB212" s="45">
        <f>(SUM(Брой_случаи!AB199:AB212)/Население!AB$2)*100000</f>
        <v>30.186576261740836</v>
      </c>
      <c r="BC212" s="46">
        <f>((SUM(Брой_случаи!AB206:AB212)-SUM(Брой_случаи!AB199:AB205))/SUM(Брой_случаи!AB199:AB205)*100)</f>
        <v>47.619047619047613</v>
      </c>
      <c r="BD212" s="45">
        <f>(SUM(Брой_случаи!AC199:AC212)/Население!AC$2)*100000</f>
        <v>69.885370946435415</v>
      </c>
      <c r="BE212" s="46">
        <f>((SUM(Брой_случаи!AC206:AC212)-SUM(Брой_случаи!AC199:AC205))/SUM(Брой_случаи!AC199:AC205)*100)</f>
        <v>5</v>
      </c>
      <c r="BF212" s="45">
        <f>(SUM(Брой_случаи!AD199:AD212)/Население!AD$2)*100000</f>
        <v>34.652106353036174</v>
      </c>
      <c r="BG212" s="46">
        <f>((SUM(Брой_случаи!AD206:AD212)-SUM(Брой_случаи!AD199:AD205))/SUM(Брой_случаи!AD199:AD205)*100)</f>
        <v>27.426160337552741</v>
      </c>
      <c r="BH212" s="45">
        <f>(SUM(Брой_случаи!AE199:AE212)/Население!AE$2)*100000</f>
        <v>37.445252681370675</v>
      </c>
      <c r="BI212" s="46">
        <f>((SUM(Брой_случаи!AE206:AE212)-SUM(Брой_случаи!AE199:AE205))/SUM(Брой_случаи!AE199:AE205)*100)</f>
        <v>37.716894977168955</v>
      </c>
    </row>
    <row r="213" spans="1:61" x14ac:dyDescent="0.3">
      <c r="A213" s="74">
        <f t="shared" si="3"/>
        <v>44108</v>
      </c>
      <c r="B213" s="45">
        <f>(SUM(Брой_случаи!B200:B213)/Население!B$2)*100000</f>
        <v>103.40475860109549</v>
      </c>
      <c r="C213" s="46">
        <f>((SUM(Брой_случаи!B207:B213)-SUM(Брой_случаи!B200:B206))/SUM(Брой_случаи!B200:B206)*100)</f>
        <v>-14.792899408284024</v>
      </c>
      <c r="D213" s="45">
        <f>(SUM(Брой_случаи!C200:C213)/Население!C$2)*100000</f>
        <v>63.528520640660695</v>
      </c>
      <c r="E213" s="46">
        <f>((SUM(Брой_случаи!C207:C213)-SUM(Брой_случаи!C200:C206))/SUM(Брой_случаи!C200:C206)*100)</f>
        <v>57.42574257425742</v>
      </c>
      <c r="F213" s="45">
        <f>(SUM(Брой_случаи!D200:D213)/Население!D$2)*100000</f>
        <v>31.49706843163753</v>
      </c>
      <c r="G213" s="46">
        <f>((SUM(Брой_случаи!D207:D213)-SUM(Брой_случаи!D200:D206))/SUM(Брой_случаи!D200:D206)*100)</f>
        <v>84.615384615384613</v>
      </c>
      <c r="H213" s="45">
        <f>(SUM(Брой_случаи!E200:E213)/Население!E$2)*100000</f>
        <v>13.759416600736129</v>
      </c>
      <c r="I213" s="46">
        <f>((SUM(Брой_случаи!E207:E213)-SUM(Брой_случаи!E200:E206))/SUM(Брой_случаи!E200:E206)*100)</f>
        <v>120</v>
      </c>
      <c r="J213" s="45">
        <f>(SUM(Брой_случаи!F200:F213)/Население!F$2)*100000</f>
        <v>7.2433150238425785</v>
      </c>
      <c r="K213" s="46">
        <f>((SUM(Брой_случаи!F207:F213)-SUM(Брой_случаи!F200:F206))/SUM(Брой_случаи!F200:F206)*100)</f>
        <v>100</v>
      </c>
      <c r="L213" s="45">
        <f>(SUM(Брой_случаи!G200:G213)/Население!G$2)*100000</f>
        <v>21.947701762086915</v>
      </c>
      <c r="M213" s="46">
        <f>((SUM(Брой_случаи!G207:G213)-SUM(Брой_случаи!G200:G206))/SUM(Брой_случаи!G200:G206)*100)</f>
        <v>237.5</v>
      </c>
      <c r="N213" s="45">
        <f>(SUM(Брой_случаи!H200:H213)/Население!H$2)*100000</f>
        <v>85.367455299348961</v>
      </c>
      <c r="O213" s="46">
        <f>((SUM(Брой_случаи!H207:H213)-SUM(Брой_случаи!H200:H206))/SUM(Брой_случаи!H200:H206)*100)</f>
        <v>39.473684210526315</v>
      </c>
      <c r="P213" s="45">
        <f>(SUM(Брой_случаи!I200:I213)/Население!I$2)*100000</f>
        <v>27.938000919625864</v>
      </c>
      <c r="Q213" s="46">
        <f>((SUM(Брой_случаи!I207:I213)-SUM(Брой_случаи!I200:I206))/SUM(Брой_случаи!I200:I206)*100)</f>
        <v>28.571428571428569</v>
      </c>
      <c r="R213" s="45">
        <f>(SUM(Брой_случаи!J200:J213)/Население!J$2)*100000</f>
        <v>38.557811433339232</v>
      </c>
      <c r="S213" s="46">
        <f>((SUM(Брой_случаи!J207:J213)-SUM(Брой_случаи!J200:J206))/SUM(Брой_случаи!J200:J206)*100)</f>
        <v>308.33333333333337</v>
      </c>
      <c r="T213" s="45">
        <f>(SUM(Брой_случаи!K200:K213)/Население!K$2)*100000</f>
        <v>21.383056066373008</v>
      </c>
      <c r="U213" s="46">
        <f>((SUM(Брой_случаи!K207:K213)-SUM(Брой_случаи!K200:K206))/SUM(Брой_случаи!K200:K206)*100)</f>
        <v>77.777777777777786</v>
      </c>
      <c r="V213" s="45">
        <f>(SUM(Брой_случаи!L200:L213)/Население!L$2)*100000</f>
        <v>13.87234181450231</v>
      </c>
      <c r="W213" s="46">
        <f>((SUM(Брой_случаи!L207:L213)-SUM(Брой_случаи!L200:L206))/SUM(Брой_случаи!L200:L206)*100)</f>
        <v>12.5</v>
      </c>
      <c r="X213" s="45">
        <f>(SUM(Брой_случаи!M200:M213)/Население!M$2)*100000</f>
        <v>50.393303989732367</v>
      </c>
      <c r="Y213" s="46">
        <f>((SUM(Брой_случаи!M207:M213)-SUM(Брой_случаи!M200:M206))/SUM(Брой_случаи!M200:M206)*100)</f>
        <v>28.571428571428569</v>
      </c>
      <c r="Z213" s="45">
        <f>(SUM(Брой_случаи!N200:N213)/Население!N$2)*100000</f>
        <v>36.395860366490489</v>
      </c>
      <c r="AA213" s="46">
        <f>((SUM(Брой_случаи!N207:N213)-SUM(Брой_случаи!N200:N206))/SUM(Брой_случаи!N200:N206)*100)</f>
        <v>-16</v>
      </c>
      <c r="AB213" s="45">
        <f>(SUM(Брой_случаи!O200:O213)/Население!O$2)*100000</f>
        <v>19.296920882624381</v>
      </c>
      <c r="AC213" s="46">
        <f>((SUM(Брой_случаи!O207:O213)-SUM(Брой_случаи!O200:O206))/SUM(Брой_случаи!O200:O206)*100)</f>
        <v>-35.714285714285715</v>
      </c>
      <c r="AD213" s="45">
        <f>(SUM(Брой_случаи!P200:P213)/Население!P$2)*100000</f>
        <v>5.9245466663845452</v>
      </c>
      <c r="AE213" s="46">
        <f>((SUM(Брой_случаи!P207:P213)-SUM(Брой_случаи!P200:P206))/SUM(Брой_случаи!P200:P206)*100)</f>
        <v>33.333333333333329</v>
      </c>
      <c r="AF213" s="45">
        <f>(SUM(Брой_случаи!Q200:Q213)/Население!Q$2)*100000</f>
        <v>33.143321620693428</v>
      </c>
      <c r="AG213" s="46">
        <f>((SUM(Брой_случаи!Q207:Q213)-SUM(Брой_случаи!Q200:Q206))/SUM(Брой_случаи!Q200:Q206)*100)</f>
        <v>69.512195121951208</v>
      </c>
      <c r="AH213" s="45">
        <f>(SUM(Брой_случаи!R200:R213)/Население!R$2)*100000</f>
        <v>13.539250286580799</v>
      </c>
      <c r="AI213" s="46">
        <f>((SUM(Брой_случаи!R207:R213)-SUM(Брой_случаи!R200:R206))/SUM(Брой_случаи!R200:R206)*100)</f>
        <v>14.285714285714285</v>
      </c>
      <c r="AJ213" s="45">
        <f>(SUM(Брой_случаи!S200:S213)/Население!S$2)*100000</f>
        <v>18.563466170403338</v>
      </c>
      <c r="AK213" s="46">
        <f>((SUM(Брой_случаи!S207:S213)-SUM(Брой_случаи!S200:S206))/SUM(Брой_случаи!S200:S206)*100)</f>
        <v>-26.086956521739129</v>
      </c>
      <c r="AL213" s="45">
        <f>(SUM(Брой_случаи!T200:T213)/Население!T$2)*100000</f>
        <v>33.327778703549413</v>
      </c>
      <c r="AM213" s="46">
        <f>((SUM(Брой_случаи!T207:T213)-SUM(Брой_случаи!T200:T206))/SUM(Брой_случаи!T200:T206)*100)</f>
        <v>0</v>
      </c>
      <c r="AN213" s="45">
        <f>(SUM(Брой_случаи!U200:U213)/Население!U$2)*100000</f>
        <v>26.070095970540791</v>
      </c>
      <c r="AO213" s="46">
        <f>((SUM(Брой_случаи!U207:U213)-SUM(Брой_случаи!U200:U206))/SUM(Брой_случаи!U200:U206)*100)</f>
        <v>100</v>
      </c>
      <c r="AP213" s="45">
        <f>(SUM(Брой_случаи!V200:V213)/Население!V$2)*100000</f>
        <v>58.918981570915271</v>
      </c>
      <c r="AQ213" s="46">
        <f>((SUM(Брой_случаи!V207:V213)-SUM(Брой_случаи!V200:V206))/SUM(Брой_случаи!V200:V206)*100)</f>
        <v>-30.555555555555557</v>
      </c>
      <c r="AR213" s="45">
        <f>(SUM(Брой_случаи!W200:W213)/Население!W$2)*100000</f>
        <v>7.4998566203881394</v>
      </c>
      <c r="AS213" s="46">
        <f>((SUM(Брой_случаи!W207:W213)-SUM(Брой_случаи!W200:W206))/SUM(Брой_случаи!W200:W206)*100)</f>
        <v>42.857142857142854</v>
      </c>
      <c r="AT213" s="45">
        <f>(SUM(Брой_случаи!X200:X213)/Население!X$2)*100000</f>
        <v>42.519886513294047</v>
      </c>
      <c r="AU213" s="46">
        <f>((SUM(Брой_случаи!X207:X213)-SUM(Брой_случаи!X200:X206))/SUM(Брой_случаи!X200:X206)*100)</f>
        <v>26.907630522088354</v>
      </c>
      <c r="AV213" s="45">
        <f>(SUM(Брой_случаи!Y200:Y213)/Население!Y$2)*100000</f>
        <v>52.649044659153276</v>
      </c>
      <c r="AW213" s="46">
        <f>((SUM(Брой_случаи!Y207:Y213)-SUM(Брой_случаи!Y200:Y206))/SUM(Брой_случаи!Y200:Y206)*100)</f>
        <v>20</v>
      </c>
      <c r="AX213" s="45">
        <f>(SUM(Брой_случаи!Z200:Z213)/Население!Z$2)*100000</f>
        <v>107.29033305083217</v>
      </c>
      <c r="AY213" s="46">
        <f>((SUM(Брой_случаи!Z207:Z213)-SUM(Брой_случаи!Z200:Z206))/SUM(Брой_случаи!Z200:Z206)*100)</f>
        <v>-1.6666666666666667</v>
      </c>
      <c r="AZ213" s="45">
        <f>(SUM(Брой_случаи!AA200:AA213)/Население!AA$2)*100000</f>
        <v>13.758393729723013</v>
      </c>
      <c r="BA213" s="46">
        <f>((SUM(Брой_случаи!AA207:AA213)-SUM(Брой_случаи!AA200:AA206))/SUM(Брой_случаи!AA200:AA206)*100)</f>
        <v>-17.647058823529413</v>
      </c>
      <c r="BB213" s="45">
        <f>(SUM(Брой_случаи!AB200:AB213)/Население!AB$2)*100000</f>
        <v>35.411175999349823</v>
      </c>
      <c r="BC213" s="46">
        <f>((SUM(Брой_случаи!AB207:AB213)-SUM(Брой_случаи!AB200:AB206))/SUM(Брой_случаи!AB200:AB206)*100)</f>
        <v>105</v>
      </c>
      <c r="BD213" s="45">
        <f>(SUM(Брой_случаи!AC200:AC213)/Население!AC$2)*100000</f>
        <v>77.555716538117352</v>
      </c>
      <c r="BE213" s="46">
        <f>((SUM(Брой_случаи!AC207:AC213)-SUM(Брой_случаи!AC200:AC206))/SUM(Брой_случаи!AC200:AC206)*100)</f>
        <v>27.500000000000004</v>
      </c>
      <c r="BF213" s="45">
        <f>(SUM(Брой_случаи!AD200:AD213)/Население!AD$2)*100000</f>
        <v>37.416560106617908</v>
      </c>
      <c r="BG213" s="46">
        <f>((SUM(Брой_случаи!AD207:AD213)-SUM(Брой_случаи!AD200:AD206))/SUM(Брой_случаи!AD200:AD206)*100)</f>
        <v>27.34375</v>
      </c>
      <c r="BH213" s="45">
        <f>(SUM(Брой_случаи!AE200:AE213)/Население!AE$2)*100000</f>
        <v>38.82625316443314</v>
      </c>
      <c r="BI213" s="46">
        <f>((SUM(Брой_случаи!AE207:AE213)-SUM(Брой_случаи!AE200:AE206))/SUM(Брой_случаи!AE200:AE206)*100)</f>
        <v>29.11714770797963</v>
      </c>
    </row>
    <row r="214" spans="1:61" x14ac:dyDescent="0.3">
      <c r="A214" s="74">
        <f t="shared" si="3"/>
        <v>44109</v>
      </c>
      <c r="B214" s="45">
        <f>(SUM(Брой_случаи!B201:B214)/Население!B$2)*100000</f>
        <v>103.07439196019742</v>
      </c>
      <c r="C214" s="46">
        <f>((SUM(Брой_случаи!B208:B214)-SUM(Брой_случаи!B201:B207))/SUM(Брой_случаи!B201:B207)*100)</f>
        <v>-9.7560975609756095</v>
      </c>
      <c r="D214" s="45">
        <f>(SUM(Брой_случаи!C201:C214)/Население!C$2)*100000</f>
        <v>64.261542032668316</v>
      </c>
      <c r="E214" s="46">
        <f>((SUM(Брой_случаи!C208:C214)-SUM(Брой_случаи!C201:C207))/SUM(Брой_случаи!C201:C207)*100)</f>
        <v>57.843137254901968</v>
      </c>
      <c r="F214" s="45">
        <f>(SUM(Брой_случаи!D201:D214)/Население!D$2)*100000</f>
        <v>31.284250401694031</v>
      </c>
      <c r="G214" s="46">
        <f>((SUM(Брой_случаи!D208:D214)-SUM(Брой_случаи!D201:D207))/SUM(Брой_случаи!D201:D207)*100)</f>
        <v>88.235294117647058</v>
      </c>
      <c r="H214" s="45">
        <f>(SUM(Брой_случаи!E201:E214)/Население!E$2)*100000</f>
        <v>13.759416600736129</v>
      </c>
      <c r="I214" s="46">
        <f>((SUM(Брой_случаи!E208:E214)-SUM(Брой_случаи!E201:E207))/SUM(Брой_случаи!E201:E207)*100)</f>
        <v>120</v>
      </c>
      <c r="J214" s="45">
        <f>(SUM(Брой_случаи!F201:F214)/Население!F$2)*100000</f>
        <v>7.2433150238425785</v>
      </c>
      <c r="K214" s="46">
        <f>((SUM(Брой_случаи!F208:F214)-SUM(Брой_случаи!F201:F207))/SUM(Брой_случаи!F201:F207)*100)</f>
        <v>100</v>
      </c>
      <c r="L214" s="45">
        <f>(SUM(Брой_случаи!G201:G214)/Население!G$2)*100000</f>
        <v>21.947701762086915</v>
      </c>
      <c r="M214" s="46">
        <f>((SUM(Брой_случаи!G208:G214)-SUM(Брой_случаи!G201:G207))/SUM(Брой_случаи!G201:G207)*100)</f>
        <v>237.5</v>
      </c>
      <c r="N214" s="45">
        <f>(SUM(Брой_случаи!H201:H214)/Население!H$2)*100000</f>
        <v>86.305559203737403</v>
      </c>
      <c r="O214" s="46">
        <f>((SUM(Брой_случаи!H208:H214)-SUM(Брой_случаи!H201:H207))/SUM(Брой_случаи!H201:H207)*100)</f>
        <v>-38.596491228070171</v>
      </c>
      <c r="P214" s="45">
        <f>(SUM(Брой_случаи!I201:I214)/Население!I$2)*100000</f>
        <v>26.77391754797479</v>
      </c>
      <c r="Q214" s="46">
        <f>((SUM(Брой_случаи!I208:I214)-SUM(Брой_случаи!I201:I207))/SUM(Брой_случаи!I201:I207)*100)</f>
        <v>55.555555555555557</v>
      </c>
      <c r="R214" s="45">
        <f>(SUM(Брой_случаи!J201:J214)/Население!J$2)*100000</f>
        <v>38.557811433339232</v>
      </c>
      <c r="S214" s="46">
        <f>((SUM(Брой_случаи!J208:J214)-SUM(Брой_случаи!J201:J207))/SUM(Брой_случаи!J201:J207)*100)</f>
        <v>308.33333333333337</v>
      </c>
      <c r="T214" s="45">
        <f>(SUM(Брой_случаи!K201:K214)/Население!K$2)*100000</f>
        <v>22.238378309027926</v>
      </c>
      <c r="U214" s="46">
        <f>((SUM(Брой_случаи!K208:K214)-SUM(Брой_случаи!K201:K207))/SUM(Брой_случаи!K201:K207)*100)</f>
        <v>88.888888888888886</v>
      </c>
      <c r="V214" s="45">
        <f>(SUM(Брой_случаи!L201:L214)/Население!L$2)*100000</f>
        <v>13.87234181450231</v>
      </c>
      <c r="W214" s="46">
        <f>((SUM(Брой_случаи!L208:L214)-SUM(Брой_случаи!L201:L207))/SUM(Брой_случаи!L201:L207)*100)</f>
        <v>12.5</v>
      </c>
      <c r="X214" s="45">
        <f>(SUM(Брой_случаи!M201:M214)/Население!M$2)*100000</f>
        <v>53.542885489090636</v>
      </c>
      <c r="Y214" s="46">
        <f>((SUM(Брой_случаи!M208:M214)-SUM(Брой_случаи!M201:M207))/SUM(Брой_случаи!M201:M207)*100)</f>
        <v>51.851851851851848</v>
      </c>
      <c r="Z214" s="45">
        <f>(SUM(Брой_случаи!N201:N214)/Население!N$2)*100000</f>
        <v>35.20903883280058</v>
      </c>
      <c r="AA214" s="46">
        <f>((SUM(Брой_случаи!N208:N214)-SUM(Брой_случаи!N201:N207))/SUM(Брой_случаи!N201:N207)*100)</f>
        <v>-25.490196078431371</v>
      </c>
      <c r="AB214" s="45">
        <f>(SUM(Брой_случаи!O201:O214)/Население!O$2)*100000</f>
        <v>23.491903683194899</v>
      </c>
      <c r="AC214" s="46">
        <f>((SUM(Брой_случаи!O208:O214)-SUM(Брой_случаи!O201:O207))/SUM(Брой_случаи!O201:O207)*100)</f>
        <v>0</v>
      </c>
      <c r="AD214" s="45">
        <f>(SUM(Брой_случаи!P201:P214)/Население!P$2)*100000</f>
        <v>5.9245466663845452</v>
      </c>
      <c r="AE214" s="46">
        <f>((SUM(Брой_случаи!P208:P214)-SUM(Брой_случаи!P201:P207))/SUM(Брой_случаи!P201:P207)*100)</f>
        <v>33.333333333333329</v>
      </c>
      <c r="AF214" s="45">
        <f>(SUM(Брой_случаи!Q201:Q214)/Население!Q$2)*100000</f>
        <v>32.693412277426098</v>
      </c>
      <c r="AG214" s="46">
        <f>((SUM(Брой_случаи!Q208:Q214)-SUM(Брой_случаи!Q201:Q207))/SUM(Брой_случаи!Q201:Q207)*100)</f>
        <v>79.487179487179489</v>
      </c>
      <c r="AH214" s="45">
        <f>(SUM(Брой_случаи!R201:R214)/Население!R$2)*100000</f>
        <v>13.539250286580799</v>
      </c>
      <c r="AI214" s="46">
        <f>((SUM(Брой_случаи!R208:R214)-SUM(Брой_случаи!R201:R207))/SUM(Брой_случаи!R201:R207)*100)</f>
        <v>14.285714285714285</v>
      </c>
      <c r="AJ214" s="45">
        <f>(SUM(Брой_случаи!S201:S214)/Население!S$2)*100000</f>
        <v>18.563466170403338</v>
      </c>
      <c r="AK214" s="46">
        <f>((SUM(Брой_случаи!S208:S214)-SUM(Брой_случаи!S201:S207))/SUM(Брой_случаи!S201:S207)*100)</f>
        <v>-26.086956521739129</v>
      </c>
      <c r="AL214" s="45">
        <f>(SUM(Брой_случаи!T201:T214)/Население!T$2)*100000</f>
        <v>34.25355033420356</v>
      </c>
      <c r="AM214" s="46">
        <f>((SUM(Брой_случаи!T208:T214)-SUM(Брой_случаи!T201:T207))/SUM(Брой_случаи!T201:T207)*100)</f>
        <v>5.5555555555555554</v>
      </c>
      <c r="AN214" s="45">
        <f>(SUM(Брой_случаи!U201:U214)/Население!U$2)*100000</f>
        <v>26.070095970540791</v>
      </c>
      <c r="AO214" s="46">
        <f>((SUM(Брой_случаи!U208:U214)-SUM(Брой_случаи!U201:U207))/SUM(Брой_случаи!U201:U207)*100)</f>
        <v>100</v>
      </c>
      <c r="AP214" s="45">
        <f>(SUM(Брой_случаи!V201:V214)/Население!V$2)*100000</f>
        <v>55.055441795773284</v>
      </c>
      <c r="AQ214" s="46">
        <f>((SUM(Брой_случаи!V208:V214)-SUM(Брой_случаи!V201:V207))/SUM(Брой_случаи!V201:V207)*100)</f>
        <v>-32.352941176470587</v>
      </c>
      <c r="AR214" s="45">
        <f>(SUM(Брой_случаи!W201:W214)/Население!W$2)*100000</f>
        <v>9.2645287663618188</v>
      </c>
      <c r="AS214" s="46">
        <f>((SUM(Брой_случаи!W208:W214)-SUM(Брой_случаи!W201:W207))/SUM(Брой_случаи!W201:W207)*100)</f>
        <v>62.5</v>
      </c>
      <c r="AT214" s="45">
        <f>(SUM(Брой_случаи!X201:X214)/Население!X$2)*100000</f>
        <v>43.648733057894781</v>
      </c>
      <c r="AU214" s="46">
        <f>((SUM(Брой_случаи!X208:X214)-SUM(Брой_случаи!X201:X207))/SUM(Брой_случаи!X201:X207)*100)</f>
        <v>25.680933852140075</v>
      </c>
      <c r="AV214" s="45">
        <f>(SUM(Брой_случаи!Y201:Y214)/Население!Y$2)*100000</f>
        <v>52.649044659153276</v>
      </c>
      <c r="AW214" s="46">
        <f>((SUM(Брой_случаи!Y208:Y214)-SUM(Брой_случаи!Y201:Y207))/SUM(Брой_случаи!Y201:Y207)*100)</f>
        <v>20</v>
      </c>
      <c r="AX214" s="45">
        <f>(SUM(Брой_случаи!Z201:Z214)/Население!Z$2)*100000</f>
        <v>109.99513136303804</v>
      </c>
      <c r="AY214" s="46">
        <f>((SUM(Брой_случаи!Z208:Z214)-SUM(Брой_случаи!Z201:Z207))/SUM(Брой_случаи!Z201:Z207)*100)</f>
        <v>3.3333333333333335</v>
      </c>
      <c r="AZ214" s="45">
        <f>(SUM(Брой_случаи!AA201:AA214)/Население!AA$2)*100000</f>
        <v>14.202212882294722</v>
      </c>
      <c r="BA214" s="46">
        <f>((SUM(Брой_случаи!AA208:AA214)-SUM(Брой_случаи!AA201:AA207))/SUM(Брой_случаи!AA201:AA207)*100)</f>
        <v>-11.76470588235294</v>
      </c>
      <c r="BB214" s="45">
        <f>(SUM(Брой_случаи!AB201:AB214)/Население!AB$2)*100000</f>
        <v>35.991687081306381</v>
      </c>
      <c r="BC214" s="46">
        <f>((SUM(Брой_случаи!AB208:AB214)-SUM(Брой_случаи!AB201:AB207))/SUM(Брой_случаи!AB201:AB207)*100)</f>
        <v>110.00000000000001</v>
      </c>
      <c r="BD214" s="45">
        <f>(SUM(Брой_случаи!AC201:AC214)/Население!AC$2)*100000</f>
        <v>77.555716538117352</v>
      </c>
      <c r="BE214" s="46">
        <f>((SUM(Брой_случаи!AC208:AC214)-SUM(Брой_случаи!AC201:AC207))/SUM(Брой_случаи!AC201:AC207)*100)</f>
        <v>27.500000000000004</v>
      </c>
      <c r="BF214" s="45">
        <f>(SUM(Брой_случаи!AD201:AD214)/Население!AD$2)*100000</f>
        <v>38.638062927967979</v>
      </c>
      <c r="BG214" s="46">
        <f>((SUM(Брой_случаи!AD208:AD214)-SUM(Брой_случаи!AD201:AD207))/SUM(Брой_случаи!AD201:AD207)*100)</f>
        <v>26.79245283018868</v>
      </c>
      <c r="BH214" s="45">
        <f>(SUM(Брой_случаи!AE201:AE214)/Население!AE$2)*100000</f>
        <v>39.185888706897323</v>
      </c>
      <c r="BI214" s="46">
        <f>((SUM(Брой_случаи!AE208:AE214)-SUM(Брой_случаи!AE201:AE207))/SUM(Брой_случаи!AE201:AE207)*100)</f>
        <v>28.523489932885905</v>
      </c>
    </row>
    <row r="215" spans="1:61" x14ac:dyDescent="0.3">
      <c r="A215" s="74">
        <f t="shared" si="3"/>
        <v>44110</v>
      </c>
      <c r="B215" s="45">
        <f>(SUM(Брой_случаи!B202:B215)/Население!B$2)*100000</f>
        <v>106.70842501007617</v>
      </c>
      <c r="C215" s="46">
        <f>((SUM(Брой_случаи!B209:B215)-SUM(Брой_случаи!B202:B208))/SUM(Брой_случаи!B202:B208)*100)</f>
        <v>3.1446540880503147</v>
      </c>
      <c r="D215" s="45">
        <f>(SUM(Брой_случаи!C202:C215)/Население!C$2)*100000</f>
        <v>62.062477856645451</v>
      </c>
      <c r="E215" s="46">
        <f>((SUM(Брой_случаи!C209:C215)-SUM(Брой_случаи!C202:C208))/SUM(Брой_случаи!C202:C208)*100)</f>
        <v>-30.666666666666664</v>
      </c>
      <c r="F215" s="45">
        <f>(SUM(Брой_случаи!D202:D215)/Население!D$2)*100000</f>
        <v>31.709886461581025</v>
      </c>
      <c r="G215" s="46">
        <f>((SUM(Брой_случаи!D209:D215)-SUM(Брой_случаи!D202:D208))/SUM(Брой_случаи!D202:D208)*100)</f>
        <v>104.08163265306123</v>
      </c>
      <c r="H215" s="45">
        <f>(SUM(Брой_случаи!E202:E215)/Население!E$2)*100000</f>
        <v>12.899453063190121</v>
      </c>
      <c r="I215" s="46">
        <f>((SUM(Брой_случаи!E209:E215)-SUM(Брой_случаи!E202:E208))/SUM(Брой_случаи!E202:E208)*100)</f>
        <v>100</v>
      </c>
      <c r="J215" s="45">
        <f>(SUM(Брой_случаи!F202:F215)/Население!F$2)*100000</f>
        <v>7.2433150238425785</v>
      </c>
      <c r="K215" s="46">
        <f>((SUM(Брой_случаи!F209:F215)-SUM(Брой_случаи!F202:F208))/SUM(Брой_случаи!F202:F208)*100)</f>
        <v>0</v>
      </c>
      <c r="L215" s="45">
        <f>(SUM(Брой_случаи!G202:G215)/Население!G$2)*100000</f>
        <v>21.32062456888443</v>
      </c>
      <c r="M215" s="46">
        <f>((SUM(Брой_случаи!G209:G215)-SUM(Брой_случаи!G202:G208))/SUM(Брой_случаи!G202:G208)*100)</f>
        <v>83.333333333333343</v>
      </c>
      <c r="N215" s="45">
        <f>(SUM(Брой_случаи!H202:H215)/Население!H$2)*100000</f>
        <v>82.553143586183609</v>
      </c>
      <c r="O215" s="46">
        <f>((SUM(Брой_случаи!H209:H215)-SUM(Брой_случаи!H202:H208))/SUM(Брой_случаи!H202:H208)*100)</f>
        <v>-30.76923076923077</v>
      </c>
      <c r="P215" s="45">
        <f>(SUM(Брой_случаи!I202:I215)/Население!I$2)*100000</f>
        <v>29.684125977102479</v>
      </c>
      <c r="Q215" s="46">
        <f>((SUM(Брой_случаи!I209:I215)-SUM(Брой_случаи!I202:I208))/SUM(Брой_случаи!I202:I208)*100)</f>
        <v>55.000000000000007</v>
      </c>
      <c r="R215" s="45">
        <f>(SUM(Брой_случаи!J202:J215)/Население!J$2)*100000</f>
        <v>47.407145204925285</v>
      </c>
      <c r="S215" s="46">
        <f>((SUM(Брой_случаи!J209:J215)-SUM(Брой_случаи!J202:J208))/SUM(Брой_случаи!J202:J208)*100)</f>
        <v>216.66666666666666</v>
      </c>
      <c r="T215" s="45">
        <f>(SUM(Брой_случаи!K202:K215)/Население!K$2)*100000</f>
        <v>24.804345036992689</v>
      </c>
      <c r="U215" s="46">
        <f>((SUM(Брой_случаи!K209:K215)-SUM(Брой_случаи!K202:K208))/SUM(Брой_случаи!K202:K208)*100)</f>
        <v>90</v>
      </c>
      <c r="V215" s="45">
        <f>(SUM(Брой_случаи!L202:L215)/Население!L$2)*100000</f>
        <v>14.688361921237739</v>
      </c>
      <c r="W215" s="46">
        <f>((SUM(Брой_случаи!L209:L215)-SUM(Брой_случаи!L202:L208))/SUM(Брой_случаи!L202:L208)*100)</f>
        <v>0</v>
      </c>
      <c r="X215" s="45">
        <f>(SUM(Брой_случаи!M202:M215)/Население!M$2)*100000</f>
        <v>54.330280863930206</v>
      </c>
      <c r="Y215" s="46">
        <f>((SUM(Брой_случаи!M209:M215)-SUM(Брой_случаи!M202:M208))/SUM(Брой_случаи!M202:M208)*100)</f>
        <v>46.428571428571431</v>
      </c>
      <c r="Z215" s="45">
        <f>(SUM(Брой_случаи!N202:N215)/Население!N$2)*100000</f>
        <v>37.978289078077033</v>
      </c>
      <c r="AA215" s="46">
        <f>((SUM(Брой_случаи!N209:N215)-SUM(Брой_случаи!N202:N208))/SUM(Брой_случаи!N202:N208)*100)</f>
        <v>-11.76470588235294</v>
      </c>
      <c r="AB215" s="45">
        <f>(SUM(Брой_случаи!O202:O215)/Население!O$2)*100000</f>
        <v>29.364879603993625</v>
      </c>
      <c r="AC215" s="46">
        <f>((SUM(Брой_случаи!O209:O215)-SUM(Брой_случаи!O202:O208))/SUM(Брой_случаи!O202:O208)*100)</f>
        <v>69.230769230769226</v>
      </c>
      <c r="AD215" s="45">
        <f>(SUM(Брой_случаи!P202:P215)/Население!P$2)*100000</f>
        <v>11.425911428027337</v>
      </c>
      <c r="AE215" s="46">
        <f>((SUM(Брой_случаи!P209:P215)-SUM(Брой_случаи!P202:P208))/SUM(Брой_случаи!P202:P208)*100)</f>
        <v>340</v>
      </c>
      <c r="AF215" s="45">
        <f>(SUM(Брой_случаи!Q202:Q215)/Население!Q$2)*100000</f>
        <v>36.142717242475641</v>
      </c>
      <c r="AG215" s="46">
        <f>((SUM(Брой_случаи!Q209:Q215)-SUM(Брой_случаи!Q202:Q208))/SUM(Брой_случаи!Q202:Q208)*100)</f>
        <v>90.361445783132538</v>
      </c>
      <c r="AH215" s="45">
        <f>(SUM(Брой_случаи!R202:R215)/Население!R$2)*100000</f>
        <v>20.760183772757223</v>
      </c>
      <c r="AI215" s="46">
        <f>((SUM(Брой_случаи!R209:R215)-SUM(Брой_случаи!R202:R208))/SUM(Брой_случаи!R202:R208)*100)</f>
        <v>128.57142857142858</v>
      </c>
      <c r="AJ215" s="45">
        <f>(SUM(Брой_случаи!S202:S215)/Население!S$2)*100000</f>
        <v>19.02755282466342</v>
      </c>
      <c r="AK215" s="46">
        <f>((SUM(Брой_случаи!S209:S215)-SUM(Брой_случаи!S202:S208))/SUM(Брой_случаи!S202:S208)*100)</f>
        <v>15.789473684210526</v>
      </c>
      <c r="AL215" s="45">
        <f>(SUM(Брой_случаи!T202:T215)/Население!T$2)*100000</f>
        <v>30.550463811586955</v>
      </c>
      <c r="AM215" s="46">
        <f>((SUM(Брой_случаи!T209:T215)-SUM(Брой_случаи!T202:T208))/SUM(Брой_случаи!T202:T208)*100)</f>
        <v>35.714285714285715</v>
      </c>
      <c r="AN215" s="45">
        <f>(SUM(Брой_случаи!U202:U215)/Население!U$2)*100000</f>
        <v>30.958238965017191</v>
      </c>
      <c r="AO215" s="46">
        <f>((SUM(Брой_случаи!U209:U215)-SUM(Брой_случаи!U202:U208))/SUM(Брой_случаи!U202:U208)*100)</f>
        <v>37.5</v>
      </c>
      <c r="AP215" s="45">
        <f>(SUM(Брой_случаи!V202:V215)/Население!V$2)*100000</f>
        <v>53.12367190820229</v>
      </c>
      <c r="AQ215" s="46">
        <f>((SUM(Брой_случаи!V209:V215)-SUM(Брой_случаи!V202:V208))/SUM(Брой_случаи!V202:V208)*100)</f>
        <v>-28.125</v>
      </c>
      <c r="AR215" s="45">
        <f>(SUM(Брой_случаи!W202:W215)/Население!W$2)*100000</f>
        <v>11.47036894882892</v>
      </c>
      <c r="AS215" s="46">
        <f>((SUM(Брой_случаи!W209:W215)-SUM(Брой_случаи!W202:W208))/SUM(Брой_случаи!W202:W208)*100)</f>
        <v>125</v>
      </c>
      <c r="AT215" s="45">
        <f>(SUM(Брой_случаи!X202:X215)/Население!X$2)*100000</f>
        <v>46.05693901970966</v>
      </c>
      <c r="AU215" s="46">
        <f>((SUM(Брой_случаи!X209:X215)-SUM(Брой_случаи!X202:X208))/SUM(Брой_случаи!X202:X208)*100)</f>
        <v>38.132295719844358</v>
      </c>
      <c r="AV215" s="45">
        <f>(SUM(Брой_случаи!Y202:Y215)/Население!Y$2)*100000</f>
        <v>54.244470254885186</v>
      </c>
      <c r="AW215" s="46">
        <f>((SUM(Брой_случаи!Y209:Y215)-SUM(Брой_случаи!Y202:Y208))/SUM(Брой_случаи!Y202:Y208)*100)</f>
        <v>23.684210526315788</v>
      </c>
      <c r="AX215" s="45">
        <f>(SUM(Брой_случаи!Z202:Z215)/Население!Z$2)*100000</f>
        <v>117.20792686225364</v>
      </c>
      <c r="AY215" s="46">
        <f>((SUM(Брой_случаи!Z209:Z215)-SUM(Брой_случаи!Z202:Z208))/SUM(Брой_случаи!Z202:Z208)*100)</f>
        <v>-3.0303030303030303</v>
      </c>
      <c r="AZ215" s="45">
        <f>(SUM(Брой_случаи!AA202:AA215)/Население!AA$2)*100000</f>
        <v>14.646032034866431</v>
      </c>
      <c r="BA215" s="46">
        <f>((SUM(Брой_случаи!AA209:AA215)-SUM(Брой_случаи!AA202:AA208))/SUM(Брой_случаи!AA202:AA208)*100)</f>
        <v>6.25</v>
      </c>
      <c r="BB215" s="45">
        <f>(SUM(Брой_случаи!AB202:AB215)/Население!AB$2)*100000</f>
        <v>37.733220327176042</v>
      </c>
      <c r="BC215" s="46">
        <f>((SUM(Брой_случаи!AB209:AB215)-SUM(Брой_случаи!AB202:AB208))/SUM(Брой_случаи!AB202:AB208)*100)</f>
        <v>125</v>
      </c>
      <c r="BD215" s="45">
        <f>(SUM(Брой_случаи!AC202:AC215)/Население!AC$2)*100000</f>
        <v>73.29441343162739</v>
      </c>
      <c r="BE215" s="46">
        <f>((SUM(Брой_случаи!AC209:AC215)-SUM(Брой_случаи!AC202:AC208))/SUM(Брой_случаи!AC202:AC208)*100)</f>
        <v>-13.043478260869565</v>
      </c>
      <c r="BF215" s="45">
        <f>(SUM(Брой_случаи!AD202:AD215)/Население!AD$2)*100000</f>
        <v>41.016778948491798</v>
      </c>
      <c r="BG215" s="46">
        <f>((SUM(Брой_случаи!AD209:AD215)-SUM(Брой_случаи!AD202:AD208))/SUM(Брой_случаи!AD202:AD208)*100)</f>
        <v>40.754716981132077</v>
      </c>
      <c r="BH215" s="45">
        <f>(SUM(Брой_случаи!AE202:AE215)/Население!AE$2)*100000</f>
        <v>41.084764371108207</v>
      </c>
      <c r="BI215" s="46">
        <f>((SUM(Брой_случаи!AE209:AE215)-SUM(Брой_случаи!AE202:AE208))/SUM(Брой_случаи!AE202:AE208)*100)</f>
        <v>27.207637231503579</v>
      </c>
    </row>
    <row r="216" spans="1:61" x14ac:dyDescent="0.3">
      <c r="A216" s="74">
        <f t="shared" si="3"/>
        <v>44111</v>
      </c>
      <c r="B216" s="45">
        <f>(SUM(Брой_случаи!B203:B216)/Население!B$2)*100000</f>
        <v>106.70842501007617</v>
      </c>
      <c r="C216" s="46">
        <f>((SUM(Брой_случаи!B210:B216)-SUM(Брой_случаи!B203:B209))/SUM(Брой_случаи!B203:B209)*100)</f>
        <v>-23.497267759562842</v>
      </c>
      <c r="D216" s="45">
        <f>(SUM(Брой_случаи!C203:C216)/Население!C$2)*100000</f>
        <v>69.148351312719143</v>
      </c>
      <c r="E216" s="46">
        <f>((SUM(Брой_случаи!C210:C216)-SUM(Брой_случаи!C203:C209))/SUM(Брой_случаи!C203:C209)*100)</f>
        <v>-28.484848484848484</v>
      </c>
      <c r="F216" s="45">
        <f>(SUM(Брой_случаи!D203:D216)/Население!D$2)*100000</f>
        <v>34.476520850846484</v>
      </c>
      <c r="G216" s="46">
        <f>((SUM(Брой_случаи!D210:D216)-SUM(Брой_случаи!D203:D209))/SUM(Брой_случаи!D203:D209)*100)</f>
        <v>79.310344827586206</v>
      </c>
      <c r="H216" s="45">
        <f>(SUM(Брой_случаи!E203:E216)/Население!E$2)*100000</f>
        <v>16.339307213374155</v>
      </c>
      <c r="I216" s="46">
        <f>((SUM(Брой_случаи!E210:E216)-SUM(Брой_случаи!E203:E209))/SUM(Брой_случаи!E203:E209)*100)</f>
        <v>92.307692307692307</v>
      </c>
      <c r="J216" s="45">
        <f>(SUM(Брой_случаи!F203:F216)/Население!F$2)*100000</f>
        <v>7.2433150238425785</v>
      </c>
      <c r="K216" s="46">
        <f>((SUM(Брой_случаи!F210:F216)-SUM(Брой_случаи!F203:F209))/SUM(Брой_случаи!F203:F209)*100)</f>
        <v>0</v>
      </c>
      <c r="L216" s="45">
        <f>(SUM(Брой_случаи!G203:G216)/Население!G$2)*100000</f>
        <v>23.201856148491878</v>
      </c>
      <c r="M216" s="46">
        <f>((SUM(Брой_случаи!G210:G216)-SUM(Брой_случаи!G203:G209))/SUM(Брой_случаи!G203:G209)*100)</f>
        <v>64.285714285714292</v>
      </c>
      <c r="N216" s="45">
        <f>(SUM(Брой_случаи!H203:H216)/Население!H$2)*100000</f>
        <v>90.057974821291211</v>
      </c>
      <c r="O216" s="46">
        <f>((SUM(Брой_случаи!H210:H216)-SUM(Брой_случаи!H203:H209))/SUM(Брой_случаи!H203:H209)*100)</f>
        <v>-18.867924528301888</v>
      </c>
      <c r="P216" s="45">
        <f>(SUM(Брой_случаи!I203:I216)/Население!I$2)*100000</f>
        <v>32.012292720404631</v>
      </c>
      <c r="Q216" s="46">
        <f>((SUM(Брой_случаи!I210:I216)-SUM(Брой_случаи!I203:I209))/SUM(Брой_случаи!I203:I209)*100)</f>
        <v>39.130434782608695</v>
      </c>
      <c r="R216" s="45">
        <f>(SUM(Брой_случаи!J203:J216)/Население!J$2)*100000</f>
        <v>52.463907360117318</v>
      </c>
      <c r="S216" s="46">
        <f>((SUM(Брой_случаи!J210:J216)-SUM(Брой_случаи!J203:J209))/SUM(Брой_случаи!J203:J209)*100)</f>
        <v>261.11111111111114</v>
      </c>
      <c r="T216" s="45">
        <f>(SUM(Брой_случаи!K203:K216)/Население!K$2)*100000</f>
        <v>24.804345036992689</v>
      </c>
      <c r="U216" s="46">
        <f>((SUM(Брой_случаи!K210:K216)-SUM(Брой_случаи!K203:K209))/SUM(Брой_случаи!K203:K209)*100)</f>
        <v>41.666666666666671</v>
      </c>
      <c r="V216" s="45">
        <f>(SUM(Брой_случаи!L203:L216)/Население!L$2)*100000</f>
        <v>18.768462454914889</v>
      </c>
      <c r="W216" s="46">
        <f>((SUM(Брой_случаи!L210:L216)-SUM(Брой_случаи!L203:L209))/SUM(Брой_случаи!L203:L209)*100)</f>
        <v>30</v>
      </c>
      <c r="X216" s="45">
        <f>(SUM(Брой_случаи!M203:M216)/Население!M$2)*100000</f>
        <v>54.330280863930206</v>
      </c>
      <c r="Y216" s="46">
        <f>((SUM(Брой_случаи!M210:M216)-SUM(Брой_случаи!M203:M209))/SUM(Брой_случаи!M203:M209)*100)</f>
        <v>46.428571428571431</v>
      </c>
      <c r="Z216" s="45">
        <f>(SUM(Брой_случаи!N203:N216)/Население!N$2)*100000</f>
        <v>41.538753679146751</v>
      </c>
      <c r="AA216" s="46">
        <f>((SUM(Брой_случаи!N210:N216)-SUM(Брой_случаи!N203:N209))/SUM(Брой_случаи!N203:N209)*100)</f>
        <v>-30.64516129032258</v>
      </c>
      <c r="AB216" s="45">
        <f>(SUM(Брой_случаи!O203:O216)/Население!O$2)*100000</f>
        <v>34.398858964678247</v>
      </c>
      <c r="AC216" s="46">
        <f>((SUM(Брой_случаи!O210:O216)-SUM(Брой_случаи!O203:O209))/SUM(Брой_случаи!O203:O209)*100)</f>
        <v>15.789473684210526</v>
      </c>
      <c r="AD216" s="45">
        <f>(SUM(Брой_случаи!P203:P216)/Население!P$2)*100000</f>
        <v>12.272275237510845</v>
      </c>
      <c r="AE216" s="46">
        <f>((SUM(Брой_случаи!P210:P216)-SUM(Брой_случаи!P203:P209))/SUM(Брой_случаи!P203:P209)*100)</f>
        <v>162.5</v>
      </c>
      <c r="AF216" s="45">
        <f>(SUM(Брой_случаи!Q203:Q216)/Население!Q$2)*100000</f>
        <v>41.091720018416289</v>
      </c>
      <c r="AG216" s="46">
        <f>((SUM(Брой_случаи!Q210:Q216)-SUM(Брой_случаи!Q203:Q209))/SUM(Брой_случаи!Q203:Q209)*100)</f>
        <v>60.952380952380956</v>
      </c>
      <c r="AH216" s="45">
        <f>(SUM(Брой_случаи!R203:R216)/Население!R$2)*100000</f>
        <v>25.27326720161749</v>
      </c>
      <c r="AI216" s="46">
        <f>((SUM(Брой_случаи!R210:R216)-SUM(Брой_случаи!R203:R209))/SUM(Брой_случаи!R203:R209)*100)</f>
        <v>200</v>
      </c>
      <c r="AJ216" s="45">
        <f>(SUM(Брой_случаи!S203:S216)/Население!S$2)*100000</f>
        <v>24.132506021524339</v>
      </c>
      <c r="AK216" s="46">
        <f>((SUM(Брой_случаи!S210:S216)-SUM(Брой_случаи!S203:S209))/SUM(Брой_случаи!S203:S209)*100)</f>
        <v>-26.666666666666668</v>
      </c>
      <c r="AL216" s="45">
        <f>(SUM(Брой_случаи!T203:T216)/Население!T$2)*100000</f>
        <v>33.327778703549413</v>
      </c>
      <c r="AM216" s="46">
        <f>((SUM(Брой_случаи!T210:T216)-SUM(Брой_случаи!T203:T209))/SUM(Брой_случаи!T203:T209)*100)</f>
        <v>0</v>
      </c>
      <c r="AN216" s="45">
        <f>(SUM(Брой_случаи!U203:U216)/Население!U$2)*100000</f>
        <v>35.303254960107324</v>
      </c>
      <c r="AO216" s="46">
        <f>((SUM(Брой_случаи!U210:U216)-SUM(Брой_случаи!U203:U209))/SUM(Брой_случаи!U203:U209)*100)</f>
        <v>60</v>
      </c>
      <c r="AP216" s="45">
        <f>(SUM(Брой_случаи!V203:V216)/Население!V$2)*100000</f>
        <v>49.260132133060317</v>
      </c>
      <c r="AQ216" s="46">
        <f>((SUM(Брой_случаи!V210:V216)-SUM(Брой_случаи!V203:V209))/SUM(Брой_случаи!V203:V209)*100)</f>
        <v>-17.857142857142858</v>
      </c>
      <c r="AR216" s="45">
        <f>(SUM(Брой_случаи!W203:W216)/Население!W$2)*100000</f>
        <v>12.35270502181576</v>
      </c>
      <c r="AS216" s="46">
        <f>((SUM(Брой_случаи!W210:W216)-SUM(Брой_случаи!W203:W209))/SUM(Брой_случаи!W203:W209)*100)</f>
        <v>150</v>
      </c>
      <c r="AT216" s="45">
        <f>(SUM(Брой_случаи!X203:X216)/Население!X$2)*100000</f>
        <v>53.958864831914752</v>
      </c>
      <c r="AU216" s="46">
        <f>((SUM(Брой_случаи!X210:X216)-SUM(Брой_случаи!X203:X209))/SUM(Брой_случаи!X203:X209)*100)</f>
        <v>56.98924731182796</v>
      </c>
      <c r="AV216" s="45">
        <f>(SUM(Брой_случаи!Y203:Y216)/Население!Y$2)*100000</f>
        <v>62.221598233544775</v>
      </c>
      <c r="AW216" s="46">
        <f>((SUM(Брой_случаи!Y210:Y216)-SUM(Брой_случаи!Y203:Y209))/SUM(Брой_случаи!Y203:Y209)*100)</f>
        <v>11.956521739130435</v>
      </c>
      <c r="AX216" s="45">
        <f>(SUM(Брой_случаи!Z203:Z216)/Население!Z$2)*100000</f>
        <v>129.83031898588095</v>
      </c>
      <c r="AY216" s="46">
        <f>((SUM(Брой_случаи!Z210:Z216)-SUM(Брой_случаи!Z203:Z209))/SUM(Брой_случаи!Z203:Z209)*100)</f>
        <v>0</v>
      </c>
      <c r="AZ216" s="45">
        <f>(SUM(Брой_случаи!AA203:AA216)/Население!AA$2)*100000</f>
        <v>20.859500170870373</v>
      </c>
      <c r="BA216" s="46">
        <f>((SUM(Брой_случаи!AA210:AA216)-SUM(Брой_случаи!AA203:AA209))/SUM(Брой_случаи!AA203:AA209)*100)</f>
        <v>93.75</v>
      </c>
      <c r="BB216" s="45">
        <f>(SUM(Брой_случаи!AB203:AB216)/Население!AB$2)*100000</f>
        <v>42.957820064785032</v>
      </c>
      <c r="BC216" s="46">
        <f>((SUM(Брой_случаи!AB210:AB216)-SUM(Брой_случаи!AB203:AB209))/SUM(Брой_случаи!AB203:AB209)*100)</f>
        <v>96</v>
      </c>
      <c r="BD216" s="45">
        <f>(SUM(Брой_случаи!AC203:AC216)/Население!AC$2)*100000</f>
        <v>79.260237780713339</v>
      </c>
      <c r="BE216" s="46">
        <f>((SUM(Брой_случаи!AC210:AC216)-SUM(Брой_случаи!AC203:AC209))/SUM(Брой_случаи!AC203:AC209)*100)</f>
        <v>-14.000000000000002</v>
      </c>
      <c r="BF216" s="45">
        <f>(SUM(Брой_случаи!AD203:AD216)/Население!AD$2)*100000</f>
        <v>47.895768521357979</v>
      </c>
      <c r="BG216" s="46">
        <f>((SUM(Брой_случаи!AD210:AD216)-SUM(Брой_случаи!AD203:AD209))/SUM(Брой_случаи!AD203:AD209)*100)</f>
        <v>59.581881533101047</v>
      </c>
      <c r="BH216" s="45">
        <f>(SUM(Брой_случаи!AE203:AE216)/Население!AE$2)*100000</f>
        <v>45.78879726653971</v>
      </c>
      <c r="BI216" s="46">
        <f>((SUM(Брой_случаи!AE210:AE216)-SUM(Брой_случаи!AE203:AE209))/SUM(Брой_случаи!AE203:AE209)*100)</f>
        <v>23.525280898876407</v>
      </c>
    </row>
    <row r="217" spans="1:61" x14ac:dyDescent="0.3">
      <c r="A217" s="74">
        <f t="shared" si="3"/>
        <v>44112</v>
      </c>
      <c r="B217" s="45">
        <f>(SUM(Брой_случаи!B204:B217)/Население!B$2)*100000</f>
        <v>114.30685775073177</v>
      </c>
      <c r="C217" s="46">
        <f>((SUM(Брой_случаи!B211:B217)-SUM(Брой_случаи!B204:B210))/SUM(Брой_случаи!B204:B210)*100)</f>
        <v>-35.238095238095241</v>
      </c>
      <c r="D217" s="45">
        <f>(SUM(Брой_случаи!C204:C217)/Население!C$2)*100000</f>
        <v>69.881372704726758</v>
      </c>
      <c r="E217" s="46">
        <f>((SUM(Брой_случаи!C211:C217)-SUM(Брой_случаи!C204:C210))/SUM(Брой_случаи!C204:C210)*100)</f>
        <v>-20.125786163522015</v>
      </c>
      <c r="F217" s="45">
        <f>(SUM(Брой_случаи!D204:D217)/Население!D$2)*100000</f>
        <v>40.435425689264392</v>
      </c>
      <c r="G217" s="46">
        <f>((SUM(Брой_случаи!D211:D217)-SUM(Брой_случаи!D204:D210))/SUM(Брой_случаи!D204:D210)*100)</f>
        <v>133.33333333333331</v>
      </c>
      <c r="H217" s="45">
        <f>(SUM(Брой_случаи!E204:E217)/Население!E$2)*100000</f>
        <v>17.629252519693164</v>
      </c>
      <c r="I217" s="46">
        <f>((SUM(Брой_случаи!E211:E217)-SUM(Брой_случаи!E204:E210))/SUM(Брой_случаи!E204:E210)*100)</f>
        <v>115.38461538461537</v>
      </c>
      <c r="J217" s="45">
        <f>(SUM(Брой_случаи!F204:F217)/Население!F$2)*100000</f>
        <v>10.864972535763869</v>
      </c>
      <c r="K217" s="46">
        <f>((SUM(Брой_случаи!F211:F217)-SUM(Брой_случаи!F204:F210))/SUM(Брой_случаи!F204:F210)*100)</f>
        <v>100</v>
      </c>
      <c r="L217" s="45">
        <f>(SUM(Брой_случаи!G204:G217)/Население!G$2)*100000</f>
        <v>26.337242114504292</v>
      </c>
      <c r="M217" s="46">
        <f>((SUM(Брой_случаи!G211:G217)-SUM(Брой_случаи!G204:G210))/SUM(Брой_случаи!G204:G210)*100)</f>
        <v>33.333333333333329</v>
      </c>
      <c r="N217" s="45">
        <f>(SUM(Брой_случаи!H204:H217)/Население!H$2)*100000</f>
        <v>90.057974821291211</v>
      </c>
      <c r="O217" s="46">
        <f>((SUM(Брой_случаи!H211:H217)-SUM(Брой_случаи!H204:H210))/SUM(Брой_случаи!H204:H210)*100)</f>
        <v>-60.869565217391312</v>
      </c>
      <c r="P217" s="45">
        <f>(SUM(Брой_случаи!I204:I217)/Население!I$2)*100000</f>
        <v>30.84820934875356</v>
      </c>
      <c r="Q217" s="46">
        <f>((SUM(Брой_случаи!I211:I217)-SUM(Брой_случаи!I204:I210))/SUM(Брой_случаи!I204:I210)*100)</f>
        <v>20.833333333333336</v>
      </c>
      <c r="R217" s="45">
        <f>(SUM(Брой_случаи!J204:J217)/Население!J$2)*100000</f>
        <v>58.784860054107355</v>
      </c>
      <c r="S217" s="46">
        <f>((SUM(Брой_случаи!J211:J217)-SUM(Брой_случаи!J204:J210))/SUM(Брой_случаи!J204:J210)*100)</f>
        <v>100</v>
      </c>
      <c r="T217" s="45">
        <f>(SUM(Брой_случаи!K204:K217)/Население!K$2)*100000</f>
        <v>25.659667279647607</v>
      </c>
      <c r="U217" s="46">
        <f>((SUM(Брой_случаи!K211:K217)-SUM(Брой_случаи!K204:K210))/SUM(Брой_случаи!K204:K210)*100)</f>
        <v>0</v>
      </c>
      <c r="V217" s="45">
        <f>(SUM(Брой_случаи!L204:L217)/Население!L$2)*100000</f>
        <v>18.768462454914889</v>
      </c>
      <c r="W217" s="46">
        <f>((SUM(Брой_случаи!L211:L217)-SUM(Брой_случаи!L204:L210))/SUM(Брой_случаи!L204:L210)*100)</f>
        <v>30</v>
      </c>
      <c r="X217" s="45">
        <f>(SUM(Брой_случаи!M204:M217)/Население!M$2)*100000</f>
        <v>58.267257738128052</v>
      </c>
      <c r="Y217" s="46">
        <f>((SUM(Брой_случаи!M211:M217)-SUM(Брой_случаи!M204:M210))/SUM(Брой_случаи!M204:M210)*100)</f>
        <v>-5.2631578947368416</v>
      </c>
      <c r="Z217" s="45">
        <f>(SUM(Брой_случаи!N204:N217)/Население!N$2)*100000</f>
        <v>43.516789568629939</v>
      </c>
      <c r="AA217" s="46">
        <f>((SUM(Брой_случаи!N211:N217)-SUM(Брой_случаи!N204:N210))/SUM(Брой_случаи!N204:N210)*100)</f>
        <v>-28.125</v>
      </c>
      <c r="AB217" s="45">
        <f>(SUM(Брой_случаи!O204:O217)/Население!O$2)*100000</f>
        <v>37.754845205134664</v>
      </c>
      <c r="AC217" s="46">
        <f>((SUM(Брой_случаи!O211:O217)-SUM(Брой_случаи!O204:O210))/SUM(Брой_случаи!O204:O210)*100)</f>
        <v>100</v>
      </c>
      <c r="AD217" s="45">
        <f>(SUM(Брой_случаи!P204:P217)/Население!P$2)*100000</f>
        <v>14.388184761219611</v>
      </c>
      <c r="AE217" s="46">
        <f>((SUM(Брой_случаи!P211:P217)-SUM(Брой_случаи!P204:P210))/SUM(Брой_случаи!P204:P210)*100)</f>
        <v>225</v>
      </c>
      <c r="AF217" s="45">
        <f>(SUM(Брой_случаи!Q204:Q217)/Население!Q$2)*100000</f>
        <v>49.490027759406473</v>
      </c>
      <c r="AG217" s="46">
        <f>((SUM(Брой_случаи!Q211:Q217)-SUM(Брой_случаи!Q204:Q210))/SUM(Брой_случаи!Q204:Q210)*100)</f>
        <v>75</v>
      </c>
      <c r="AH217" s="45">
        <f>(SUM(Брой_случаи!R204:R217)/Население!R$2)*100000</f>
        <v>25.27326720161749</v>
      </c>
      <c r="AI217" s="46">
        <f>((SUM(Брой_случаи!R211:R217)-SUM(Брой_случаи!R204:R210))/SUM(Брой_случаи!R204:R210)*100)</f>
        <v>200</v>
      </c>
      <c r="AJ217" s="45">
        <f>(SUM(Брой_случаи!S204:S217)/Население!S$2)*100000</f>
        <v>22.276159404484005</v>
      </c>
      <c r="AK217" s="46">
        <f>((SUM(Брой_случаи!S211:S217)-SUM(Брой_случаи!S204:S210))/SUM(Брой_случаи!S204:S210)*100)</f>
        <v>18.181818181818183</v>
      </c>
      <c r="AL217" s="45">
        <f>(SUM(Брой_случаи!T204:T217)/Население!T$2)*100000</f>
        <v>33.327778703549413</v>
      </c>
      <c r="AM217" s="46">
        <f>((SUM(Брой_случаи!T211:T217)-SUM(Брой_случаи!T204:T210))/SUM(Брой_случаи!T204:T210)*100)</f>
        <v>-66.666666666666657</v>
      </c>
      <c r="AN217" s="45">
        <f>(SUM(Брой_случаи!U204:U217)/Население!U$2)*100000</f>
        <v>40.734524953969988</v>
      </c>
      <c r="AO217" s="46">
        <f>((SUM(Брой_случаи!U211:U217)-SUM(Брой_случаи!U204:U210))/SUM(Брой_случаи!U204:U210)*100)</f>
        <v>58.620689655172406</v>
      </c>
      <c r="AP217" s="45">
        <f>(SUM(Брой_случаи!V204:V217)/Население!V$2)*100000</f>
        <v>58.918981570915271</v>
      </c>
      <c r="AQ217" s="46">
        <f>((SUM(Брой_случаи!V211:V217)-SUM(Брой_случаи!V204:V210))/SUM(Брой_случаи!V204:V210)*100)</f>
        <v>34.615384615384613</v>
      </c>
      <c r="AR217" s="45">
        <f>(SUM(Брой_случаи!W204:W217)/Население!W$2)*100000</f>
        <v>13.2350410948026</v>
      </c>
      <c r="AS217" s="46">
        <f>((SUM(Брой_случаи!W211:W217)-SUM(Брой_случаи!W204:W210))/SUM(Брой_случаи!W204:W210)*100)</f>
        <v>300</v>
      </c>
      <c r="AT217" s="45">
        <f>(SUM(Брой_случаи!X204:X217)/Население!X$2)*100000</f>
        <v>60.430918354292253</v>
      </c>
      <c r="AU217" s="46">
        <f>((SUM(Брой_случаи!X211:X217)-SUM(Брой_случаи!X204:X210))/SUM(Брой_случаи!X204:X210)*100)</f>
        <v>69.463087248322154</v>
      </c>
      <c r="AV217" s="45">
        <f>(SUM(Брой_случаи!Y204:Y217)/Население!Y$2)*100000</f>
        <v>66.369704782447769</v>
      </c>
      <c r="AW217" s="46">
        <f>((SUM(Брой_случаи!Y211:Y217)-SUM(Брой_случаи!Y204:Y210))/SUM(Брой_случаи!Y204:Y210)*100)</f>
        <v>14.432989690721648</v>
      </c>
      <c r="AX217" s="45">
        <f>(SUM(Брой_случаи!Z204:Z217)/Население!Z$2)*100000</f>
        <v>132.53511729808682</v>
      </c>
      <c r="AY217" s="46">
        <f>((SUM(Брой_случаи!Z211:Z217)-SUM(Брой_случаи!Z204:Z210))/SUM(Брой_случаи!Z204:Z210)*100)</f>
        <v>-9.0909090909090917</v>
      </c>
      <c r="AZ217" s="45">
        <f>(SUM(Брой_случаи!AA204:AA217)/Население!AA$2)*100000</f>
        <v>22.634776781157214</v>
      </c>
      <c r="BA217" s="46">
        <f>((SUM(Брой_случаи!AA211:AA217)-SUM(Брой_случаи!AA204:AA210))/SUM(Брой_случаи!AA204:AA210)*100)</f>
        <v>31.818181818181817</v>
      </c>
      <c r="BB217" s="45">
        <f>(SUM(Брой_случаи!AB204:AB217)/Население!AB$2)*100000</f>
        <v>42.377308982828488</v>
      </c>
      <c r="BC217" s="46">
        <f>((SUM(Брой_случаи!AB211:AB217)-SUM(Брой_случаи!AB204:AB210))/SUM(Брой_случаи!AB204:AB210)*100)</f>
        <v>60.714285714285708</v>
      </c>
      <c r="BD217" s="45">
        <f>(SUM(Брой_случаи!AC204:AC217)/Население!AC$2)*100000</f>
        <v>83.521540887203301</v>
      </c>
      <c r="BE217" s="46">
        <f>((SUM(Брой_случаи!AC211:AC217)-SUM(Брой_случаи!AC204:AC210))/SUM(Брой_случаи!AC204:AC210)*100)</f>
        <v>-28.07017543859649</v>
      </c>
      <c r="BF217" s="45">
        <f>(SUM(Брой_случаи!AD204:AD217)/Население!AD$2)*100000</f>
        <v>53.553255272874082</v>
      </c>
      <c r="BG217" s="46">
        <f>((SUM(Брой_случаи!AD211:AD217)-SUM(Брой_случаи!AD204:AD210))/SUM(Брой_случаи!AD204:AD210)*100)</f>
        <v>74.01315789473685</v>
      </c>
      <c r="BH217" s="45">
        <f>(SUM(Брой_случаи!AE204:AE217)/Население!AE$2)*100000</f>
        <v>49.773559077042847</v>
      </c>
      <c r="BI217" s="46">
        <f>((SUM(Брой_случаи!AE211:AE217)-SUM(Брой_случаи!AE204:AE210))/SUM(Брой_случаи!AE204:AE210)*100)</f>
        <v>23.225806451612904</v>
      </c>
    </row>
    <row r="218" spans="1:61" x14ac:dyDescent="0.3">
      <c r="A218" s="74">
        <f t="shared" si="3"/>
        <v>44113</v>
      </c>
      <c r="B218" s="45">
        <f>(SUM(Брой_случаи!B205:B218)/Население!B$2)*100000</f>
        <v>111.33355798264915</v>
      </c>
      <c r="C218" s="46">
        <f>((SUM(Брой_случаи!B212:B218)-SUM(Брой_случаи!B205:B211))/SUM(Брой_случаи!B205:B211)*100)</f>
        <v>-8.5227272727272716</v>
      </c>
      <c r="D218" s="45">
        <f>(SUM(Брой_случаи!C205:C218)/Население!C$2)*100000</f>
        <v>73.546479664764874</v>
      </c>
      <c r="E218" s="46">
        <f>((SUM(Брой_случаи!C212:C218)-SUM(Брой_случаи!C205:C211))/SUM(Брой_случаи!C205:C211)*100)</f>
        <v>-13.043478260869565</v>
      </c>
      <c r="F218" s="45">
        <f>(SUM(Брой_случаи!D205:D218)/Население!D$2)*100000</f>
        <v>43.627696138416852</v>
      </c>
      <c r="G218" s="46">
        <f>((SUM(Брой_случаи!D212:D218)-SUM(Брой_случаи!D205:D211))/SUM(Брой_случаи!D205:D211)*100)</f>
        <v>59.493670886075947</v>
      </c>
      <c r="H218" s="45">
        <f>(SUM(Брой_случаи!E205:E218)/Население!E$2)*100000</f>
        <v>19.779161363558185</v>
      </c>
      <c r="I218" s="46">
        <f>((SUM(Брой_случаи!E212:E218)-SUM(Брой_случаи!E205:E211))/SUM(Брой_случаи!E205:E211)*100)</f>
        <v>153.84615384615387</v>
      </c>
      <c r="J218" s="45">
        <f>(SUM(Брой_случаи!F205:F218)/Население!F$2)*100000</f>
        <v>10.864972535763869</v>
      </c>
      <c r="K218" s="46">
        <f>((SUM(Брой_случаи!F212:F218)-SUM(Брой_случаи!F205:F211))/SUM(Брой_случаи!F205:F211)*100)</f>
        <v>-20</v>
      </c>
      <c r="L218" s="45">
        <f>(SUM(Брой_случаи!G205:G218)/Население!G$2)*100000</f>
        <v>30.726782466921676</v>
      </c>
      <c r="M218" s="46">
        <f>((SUM(Брой_случаи!G212:G218)-SUM(Брой_случаи!G205:G211))/SUM(Брой_случаи!G205:G211)*100)</f>
        <v>13.043478260869565</v>
      </c>
      <c r="N218" s="45">
        <f>(SUM(Брой_случаи!H205:H218)/Население!H$2)*100000</f>
        <v>96.624702152010357</v>
      </c>
      <c r="O218" s="46">
        <f>((SUM(Брой_случаи!H212:H218)-SUM(Брой_случаи!H205:H211))/SUM(Брой_случаи!H205:H211)*100)</f>
        <v>-41.53846153846154</v>
      </c>
      <c r="P218" s="45">
        <f>(SUM(Брой_случаи!I205:I218)/Население!I$2)*100000</f>
        <v>37.832709578660022</v>
      </c>
      <c r="Q218" s="46">
        <f>((SUM(Брой_случаи!I212:I218)-SUM(Брой_случаи!I205:I211))/SUM(Брой_случаи!I205:I211)*100)</f>
        <v>50</v>
      </c>
      <c r="R218" s="45">
        <f>(SUM(Брой_случаи!J205:J218)/Население!J$2)*100000</f>
        <v>70.162574903289425</v>
      </c>
      <c r="S218" s="46">
        <f>((SUM(Брой_случаи!J212:J218)-SUM(Брой_случаи!J205:J211))/SUM(Брой_случаи!J205:J211)*100)</f>
        <v>58.139534883720934</v>
      </c>
      <c r="T218" s="45">
        <f>(SUM(Брой_случаи!K205:K218)/Население!K$2)*100000</f>
        <v>28.225634007612367</v>
      </c>
      <c r="U218" s="46">
        <f>((SUM(Брой_случаи!K212:K218)-SUM(Брой_случаи!K205:K211))/SUM(Брой_случаи!K205:K211)*100)</f>
        <v>6.25</v>
      </c>
      <c r="V218" s="45">
        <f>(SUM(Брой_случаи!L205:L218)/Население!L$2)*100000</f>
        <v>19.584482561650319</v>
      </c>
      <c r="W218" s="46">
        <f>((SUM(Брой_случаи!L212:L218)-SUM(Брой_случаи!L205:L211))/SUM(Брой_случаи!L205:L211)*100)</f>
        <v>-28.571428571428569</v>
      </c>
      <c r="X218" s="45">
        <f>(SUM(Брой_случаи!M205:M218)/Население!M$2)*100000</f>
        <v>63.779025362005029</v>
      </c>
      <c r="Y218" s="46">
        <f>((SUM(Брой_случаи!M212:M218)-SUM(Брой_случаи!M205:M211))/SUM(Брой_случаи!M205:M211)*100)</f>
        <v>-11.627906976744185</v>
      </c>
      <c r="Z218" s="45">
        <f>(SUM(Брой_случаи!N205:N218)/Население!N$2)*100000</f>
        <v>44.308003924423204</v>
      </c>
      <c r="AA218" s="46">
        <f>((SUM(Брой_случаи!N212:N218)-SUM(Брой_случаи!N205:N211))/SUM(Брой_случаи!N205:N211)*100)</f>
        <v>-22.222222222222221</v>
      </c>
      <c r="AB218" s="45">
        <f>(SUM(Брой_случаи!O205:O218)/Население!O$2)*100000</f>
        <v>39.432838325362866</v>
      </c>
      <c r="AC218" s="46">
        <f>((SUM(Брой_случаи!O212:O218)-SUM(Брой_случаи!O205:O211))/SUM(Брой_случаи!O205:O211)*100)</f>
        <v>135.71428571428572</v>
      </c>
      <c r="AD218" s="45">
        <f>(SUM(Брой_случаи!P205:P218)/Население!P$2)*100000</f>
        <v>15.234548570703117</v>
      </c>
      <c r="AE218" s="46">
        <f>((SUM(Брой_случаи!P212:P218)-SUM(Брой_случаи!P205:P211))/SUM(Брой_случаи!P205:P211)*100)</f>
        <v>250</v>
      </c>
      <c r="AF218" s="45">
        <f>(SUM(Брой_случаи!Q205:Q218)/Население!Q$2)*100000</f>
        <v>53.839151410990681</v>
      </c>
      <c r="AG218" s="46">
        <f>((SUM(Брой_случаи!Q212:Q218)-SUM(Брой_случаи!Q205:Q211))/SUM(Брой_случаи!Q205:Q211)*100)</f>
        <v>99.166666666666671</v>
      </c>
      <c r="AH218" s="45">
        <f>(SUM(Брой_случаи!R205:R218)/Население!R$2)*100000</f>
        <v>37.007284116654176</v>
      </c>
      <c r="AI218" s="46">
        <f>((SUM(Брой_случаи!R212:R218)-SUM(Брой_случаи!R205:R211))/SUM(Брой_случаи!R205:R211)*100)</f>
        <v>825</v>
      </c>
      <c r="AJ218" s="45">
        <f>(SUM(Брой_случаи!S205:S218)/Население!S$2)*100000</f>
        <v>22.740246058744088</v>
      </c>
      <c r="AK218" s="46">
        <f>((SUM(Брой_случаи!S212:S218)-SUM(Брой_случаи!S205:S211))/SUM(Брой_случаи!S205:S211)*100)</f>
        <v>88.235294117647058</v>
      </c>
      <c r="AL218" s="45">
        <f>(SUM(Брой_случаи!T205:T218)/Население!T$2)*100000</f>
        <v>33.327778703549413</v>
      </c>
      <c r="AM218" s="46">
        <f>((SUM(Брой_случаи!T212:T218)-SUM(Брой_случаи!T205:T211))/SUM(Брой_случаи!T205:T211)*100)</f>
        <v>-61.53846153846154</v>
      </c>
      <c r="AN218" s="45">
        <f>(SUM(Брой_случаи!U205:U218)/Население!U$2)*100000</f>
        <v>50.510810942922781</v>
      </c>
      <c r="AO218" s="46">
        <f>((SUM(Брой_случаи!U212:U218)-SUM(Брой_случаи!U205:U211))/SUM(Брой_случаи!U205:U211)*100)</f>
        <v>100</v>
      </c>
      <c r="AP218" s="45">
        <f>(SUM(Брой_случаи!V205:V218)/Население!V$2)*100000</f>
        <v>65.680176177413742</v>
      </c>
      <c r="AQ218" s="46">
        <f>((SUM(Брой_случаи!V212:V218)-SUM(Брой_случаи!V205:V211))/SUM(Брой_случаи!V205:V211)*100)</f>
        <v>51.851851851851848</v>
      </c>
      <c r="AR218" s="45">
        <f>(SUM(Брой_случаи!W205:W218)/Население!W$2)*100000</f>
        <v>15.4408812772697</v>
      </c>
      <c r="AS218" s="46">
        <f>((SUM(Брой_случаи!W212:W218)-SUM(Брой_случаи!W205:W211))/SUM(Брой_случаи!W205:W211)*100)</f>
        <v>150</v>
      </c>
      <c r="AT218" s="45">
        <f>(SUM(Брой_случаи!X205:X218)/Население!X$2)*100000</f>
        <v>66.225663949909318</v>
      </c>
      <c r="AU218" s="46">
        <f>((SUM(Брой_случаи!X212:X218)-SUM(Брой_случаи!X205:X211))/SUM(Брой_случаи!X205:X211)*100)</f>
        <v>102.40549828178693</v>
      </c>
      <c r="AV218" s="45">
        <f>(SUM(Брой_случаи!Y205:Y218)/Население!Y$2)*100000</f>
        <v>66.369704782447769</v>
      </c>
      <c r="AW218" s="46">
        <f>((SUM(Брой_случаи!Y212:Y218)-SUM(Брой_случаи!Y205:Y211))/SUM(Брой_случаи!Y205:Y211)*100)</f>
        <v>16.666666666666664</v>
      </c>
      <c r="AX218" s="45">
        <f>(SUM(Брой_случаи!Z205:Z218)/Население!Z$2)*100000</f>
        <v>120.81432461186145</v>
      </c>
      <c r="AY218" s="46">
        <f>((SUM(Брой_случаи!Z212:Z218)-SUM(Брой_случаи!Z205:Z211))/SUM(Брой_случаи!Z205:Z211)*100)</f>
        <v>23.333333333333332</v>
      </c>
      <c r="AZ218" s="45">
        <f>(SUM(Брой_случаи!AA205:AA218)/Население!AA$2)*100000</f>
        <v>23.966234238872342</v>
      </c>
      <c r="BA218" s="46">
        <f>((SUM(Брой_случаи!AA212:AA218)-SUM(Брой_случаи!AA205:AA211))/SUM(Брой_случаи!AA205:AA211)*100)</f>
        <v>117.64705882352942</v>
      </c>
      <c r="BB218" s="45">
        <f>(SUM(Брой_случаи!AB205:AB218)/Население!AB$2)*100000</f>
        <v>45.86037547456781</v>
      </c>
      <c r="BC218" s="46">
        <f>((SUM(Брой_случаи!AB212:AB218)-SUM(Брой_случаи!AB205:AB211))/SUM(Брой_случаи!AB205:AB211)*100)</f>
        <v>92.592592592592595</v>
      </c>
      <c r="BD218" s="45">
        <f>(SUM(Брой_случаи!AC205:AC218)/Население!AC$2)*100000</f>
        <v>77.555716538117352</v>
      </c>
      <c r="BE218" s="46">
        <f>((SUM(Брой_случаи!AC212:AC218)-SUM(Брой_случаи!AC205:AC211))/SUM(Брой_случаи!AC205:AC211)*100)</f>
        <v>-10.416666666666668</v>
      </c>
      <c r="BF218" s="45">
        <f>(SUM(Брой_случаи!AD205:AD218)/Население!AD$2)*100000</f>
        <v>58.825004291332277</v>
      </c>
      <c r="BG218" s="46">
        <f>((SUM(Брой_случаи!AD212:AD218)-SUM(Брой_случаи!AD205:AD211))/SUM(Брой_случаи!AD205:AD211)*100)</f>
        <v>103.98671096345515</v>
      </c>
      <c r="BH218" s="45">
        <f>(SUM(Брой_случаи!AE205:AE218)/Население!AE$2)*100000</f>
        <v>53.024664380919056</v>
      </c>
      <c r="BI218" s="46">
        <f>((SUM(Брой_случаи!AE212:AE218)-SUM(Брой_случаи!AE205:AE211))/SUM(Брой_случаи!AE205:AE211)*100)</f>
        <v>42.022324359816153</v>
      </c>
    </row>
    <row r="219" spans="1:61" x14ac:dyDescent="0.3">
      <c r="A219" s="74">
        <f t="shared" si="3"/>
        <v>44114</v>
      </c>
      <c r="B219" s="45">
        <f>(SUM(Брой_случаи!B206:B219)/Население!B$2)*100000</f>
        <v>118.93199072330472</v>
      </c>
      <c r="C219" s="46">
        <f>((SUM(Брой_случаи!B213:B219)-SUM(Брой_случаи!B206:B212))/SUM(Брой_случаи!B206:B212)*100)</f>
        <v>23.602484472049689</v>
      </c>
      <c r="D219" s="45">
        <f>(SUM(Брой_случаи!C206:C219)/Население!C$2)*100000</f>
        <v>74.523841520775051</v>
      </c>
      <c r="E219" s="46">
        <f>((SUM(Брой_случаи!C213:C219)-SUM(Брой_случаи!C206:C212))/SUM(Брой_случаи!C206:C212)*100)</f>
        <v>-12.883435582822086</v>
      </c>
      <c r="F219" s="45">
        <f>(SUM(Брой_случаи!D206:D219)/Население!D$2)*100000</f>
        <v>47.458420677399786</v>
      </c>
      <c r="G219" s="46">
        <f>((SUM(Брой_случаи!D213:D219)-SUM(Брой_случаи!D206:D212))/SUM(Брой_случаи!D206:D212)*100)</f>
        <v>42.391304347826086</v>
      </c>
      <c r="H219" s="45">
        <f>(SUM(Брой_случаи!E206:E219)/Население!E$2)*100000</f>
        <v>26.65886966392625</v>
      </c>
      <c r="I219" s="46">
        <f>((SUM(Брой_случаи!E213:E219)-SUM(Брой_случаи!E206:E212))/SUM(Брой_случаи!E206:E212)*100)</f>
        <v>144.44444444444443</v>
      </c>
      <c r="J219" s="45">
        <f>(SUM(Брой_случаи!F206:F219)/Население!F$2)*100000</f>
        <v>13.279410877044729</v>
      </c>
      <c r="K219" s="46">
        <f>((SUM(Брой_случаи!F213:F219)-SUM(Брой_случаи!F206:F212))/SUM(Брой_случаи!F206:F212)*100)</f>
        <v>20</v>
      </c>
      <c r="L219" s="45">
        <f>(SUM(Брой_случаи!G206:G219)/Население!G$2)*100000</f>
        <v>37.624631592148994</v>
      </c>
      <c r="M219" s="46">
        <f>((SUM(Брой_случаи!G213:G219)-SUM(Брой_случаи!G206:G212))/SUM(Брой_случаи!G206:G212)*100)</f>
        <v>22.222222222222221</v>
      </c>
      <c r="N219" s="45">
        <f>(SUM(Брой_случаи!H206:H219)/Население!H$2)*100000</f>
        <v>93.810390438845005</v>
      </c>
      <c r="O219" s="46">
        <f>((SUM(Брой_случаи!H213:H219)-SUM(Брой_случаи!H206:H212))/SUM(Брой_случаи!H206:H212)*100)</f>
        <v>-21.428571428571427</v>
      </c>
      <c r="P219" s="45">
        <f>(SUM(Брой_случаи!I206:I219)/Население!I$2)*100000</f>
        <v>46.563334866043107</v>
      </c>
      <c r="Q219" s="46">
        <f>((SUM(Брой_случаи!I213:I219)-SUM(Брой_случаи!I206:I212))/SUM(Брой_случаи!I206:I212)*100)</f>
        <v>75.862068965517238</v>
      </c>
      <c r="R219" s="45">
        <f>(SUM(Брой_случаи!J206:J219)/Население!J$2)*100000</f>
        <v>70.794670172688427</v>
      </c>
      <c r="S219" s="46">
        <f>((SUM(Брой_случаи!J213:J219)-SUM(Брой_случаи!J206:J212))/SUM(Брой_случаи!J206:J212)*100)</f>
        <v>28.571428571428569</v>
      </c>
      <c r="T219" s="45">
        <f>(SUM(Брой_случаи!K206:K219)/Население!K$2)*100000</f>
        <v>29.936278492922209</v>
      </c>
      <c r="U219" s="46">
        <f>((SUM(Брой_случаи!K213:K219)-SUM(Брой_случаи!K206:K212))/SUM(Брой_случаи!K206:K212)*100)</f>
        <v>33.333333333333329</v>
      </c>
      <c r="V219" s="45">
        <f>(SUM(Брой_случаи!L206:L219)/Население!L$2)*100000</f>
        <v>17.136422241444031</v>
      </c>
      <c r="W219" s="46">
        <f>((SUM(Брой_случаи!L213:L219)-SUM(Брой_случаи!L206:L212))/SUM(Брой_случаи!L206:L212)*100)</f>
        <v>-25</v>
      </c>
      <c r="X219" s="45">
        <f>(SUM(Брой_случаи!M206:M219)/Население!M$2)*100000</f>
        <v>60.629443862646745</v>
      </c>
      <c r="Y219" s="46">
        <f>((SUM(Брой_случаи!M213:M219)-SUM(Брой_случаи!M206:M212))/SUM(Брой_случаи!M206:M212)*100)</f>
        <v>8.1081081081081088</v>
      </c>
      <c r="Z219" s="45">
        <f>(SUM(Брой_случаи!N206:N219)/Население!N$2)*100000</f>
        <v>47.472861347596293</v>
      </c>
      <c r="AA219" s="46">
        <f>((SUM(Брой_случаи!N213:N219)-SUM(Брой_случаи!N206:N212))/SUM(Брой_случаи!N206:N212)*100)</f>
        <v>-3.278688524590164</v>
      </c>
      <c r="AB219" s="45">
        <f>(SUM(Брой_случаи!O206:O219)/Население!O$2)*100000</f>
        <v>46.983807366389797</v>
      </c>
      <c r="AC219" s="46">
        <f>((SUM(Брой_случаи!O213:O219)-SUM(Брой_случаи!O206:O212))/SUM(Брой_случаи!O206:O212)*100)</f>
        <v>200</v>
      </c>
      <c r="AD219" s="45">
        <f>(SUM(Брой_случаи!P206:P219)/Население!P$2)*100000</f>
        <v>14.811366665961364</v>
      </c>
      <c r="AE219" s="46">
        <f>((SUM(Брой_случаи!P213:P219)-SUM(Брой_случаи!P206:P212))/SUM(Брой_случаи!P206:P212)*100)</f>
        <v>300</v>
      </c>
      <c r="AF219" s="45">
        <f>(SUM(Брой_случаи!Q206:Q219)/Население!Q$2)*100000</f>
        <v>60.437821778911541</v>
      </c>
      <c r="AG219" s="46">
        <f>((SUM(Брой_случаи!Q213:Q219)-SUM(Брой_случаи!Q206:Q212))/SUM(Брой_случаи!Q206:Q212)*100)</f>
        <v>110.00000000000001</v>
      </c>
      <c r="AH219" s="45">
        <f>(SUM(Брой_случаи!R206:R219)/Население!R$2)*100000</f>
        <v>42.422984231286499</v>
      </c>
      <c r="AI219" s="46">
        <f>((SUM(Брой_случаи!R213:R219)-SUM(Брой_случаи!R206:R212))/SUM(Брой_случаи!R206:R212)*100)</f>
        <v>740</v>
      </c>
      <c r="AJ219" s="45">
        <f>(SUM(Брой_случаи!S206:S219)/Население!S$2)*100000</f>
        <v>25.524765984304587</v>
      </c>
      <c r="AK219" s="46">
        <f>((SUM(Брой_случаи!S213:S219)-SUM(Брой_случаи!S206:S212))/SUM(Брой_случаи!S206:S212)*100)</f>
        <v>192.85714285714286</v>
      </c>
      <c r="AL219" s="45">
        <f>(SUM(Брой_случаи!T206:T219)/Население!T$2)*100000</f>
        <v>32.402007072895259</v>
      </c>
      <c r="AM219" s="46">
        <f>((SUM(Брой_случаи!T213:T219)-SUM(Брой_случаи!T206:T212))/SUM(Брой_случаи!T206:T212)*100)</f>
        <v>-60</v>
      </c>
      <c r="AN219" s="45">
        <f>(SUM(Брой_случаи!U206:U219)/Население!U$2)*100000</f>
        <v>66.804620924510786</v>
      </c>
      <c r="AO219" s="46">
        <f>((SUM(Брой_случаи!U213:U219)-SUM(Брой_случаи!U206:U212))/SUM(Брой_случаи!U206:U212)*100)</f>
        <v>172.72727272727272</v>
      </c>
      <c r="AP219" s="45">
        <f>(SUM(Брой_случаи!V206:V219)/Население!V$2)*100000</f>
        <v>56.987211683344277</v>
      </c>
      <c r="AQ219" s="46">
        <f>((SUM(Брой_случаи!V213:V219)-SUM(Брой_случаи!V206:V212))/SUM(Брой_случаи!V206:V212)*100)</f>
        <v>56.521739130434781</v>
      </c>
      <c r="AR219" s="45">
        <f>(SUM(Брой_случаи!W206:W219)/Население!W$2)*100000</f>
        <v>20.293729678697318</v>
      </c>
      <c r="AS219" s="46">
        <f>((SUM(Брой_случаи!W213:W219)-SUM(Брой_случаи!W206:W212))/SUM(Брой_случаи!W206:W212)*100)</f>
        <v>218.18181818181816</v>
      </c>
      <c r="AT219" s="45">
        <f>(SUM(Брой_случаи!X206:X219)/Население!X$2)*100000</f>
        <v>76.686308596542716</v>
      </c>
      <c r="AU219" s="46">
        <f>((SUM(Брой_случаи!X213:X219)-SUM(Брой_случаи!X206:X212))/SUM(Брой_случаи!X206:X212)*100)</f>
        <v>150.17182130584192</v>
      </c>
      <c r="AV219" s="45">
        <f>(SUM(Брой_случаи!Y206:Y219)/Население!Y$2)*100000</f>
        <v>66.688789901594149</v>
      </c>
      <c r="AW219" s="46">
        <f>((SUM(Брой_случаи!Y213:Y219)-SUM(Брой_случаи!Y206:Y212))/SUM(Брой_случаи!Y206:Y212)*100)</f>
        <v>43.02325581395349</v>
      </c>
      <c r="AX219" s="45">
        <f>(SUM(Брой_случаи!Z206:Z219)/Население!Z$2)*100000</f>
        <v>134.3383161728907</v>
      </c>
      <c r="AY219" s="46">
        <f>((SUM(Брой_случаи!Z213:Z219)-SUM(Брой_случаи!Z206:Z212))/SUM(Брой_случаи!Z206:Z212)*100)</f>
        <v>56.896551724137936</v>
      </c>
      <c r="AZ219" s="45">
        <f>(SUM(Брой_случаи!AA206:AA219)/Население!AA$2)*100000</f>
        <v>27.516787459446025</v>
      </c>
      <c r="BA219" s="46">
        <f>((SUM(Брой_случаи!AA213:AA219)-SUM(Брой_случаи!AA206:AA212))/SUM(Брой_случаи!AA206:AA212)*100)</f>
        <v>276.92307692307691</v>
      </c>
      <c r="BB219" s="45">
        <f>(SUM(Брой_случаи!AB206:AB219)/Население!AB$2)*100000</f>
        <v>53.987530621959579</v>
      </c>
      <c r="BC219" s="46">
        <f>((SUM(Брой_случаи!AB213:AB219)-SUM(Брой_случаи!AB206:AB212))/SUM(Брой_случаи!AB206:AB212)*100)</f>
        <v>100</v>
      </c>
      <c r="BD219" s="45">
        <f>(SUM(Брой_случаи!AC206:AC219)/Население!AC$2)*100000</f>
        <v>73.29441343162739</v>
      </c>
      <c r="BE219" s="46">
        <f>((SUM(Брой_случаи!AC213:AC219)-SUM(Брой_случаи!AC206:AC212))/SUM(Брой_случаи!AC206:AC212)*100)</f>
        <v>4.7619047619047619</v>
      </c>
      <c r="BF219" s="45">
        <f>(SUM(Брой_случаи!AD206:AD219)/Население!AD$2)*100000</f>
        <v>68.468447617780186</v>
      </c>
      <c r="BG219" s="46">
        <f>((SUM(Брой_случаи!AD213:AD219)-SUM(Брой_случаи!AD206:AD212))/SUM(Брой_случаи!AD206:AD212)*100)</f>
        <v>152.64900662251654</v>
      </c>
      <c r="BH219" s="45">
        <f>(SUM(Брой_случаи!AE206:AE219)/Население!AE$2)*100000</f>
        <v>58.160259927307592</v>
      </c>
      <c r="BI219" s="46">
        <f>((SUM(Брой_случаи!AE213:AE219)-SUM(Брой_случаи!AE206:AE212))/SUM(Брой_случаи!AE206:AE212)*100)</f>
        <v>68.103448275862064</v>
      </c>
    </row>
    <row r="220" spans="1:61" x14ac:dyDescent="0.3">
      <c r="A220" s="74">
        <f t="shared" si="3"/>
        <v>44115</v>
      </c>
      <c r="B220" s="45">
        <f>(SUM(Брой_случаи!B207:B220)/Население!B$2)*100000</f>
        <v>128.18225666845066</v>
      </c>
      <c r="C220" s="46">
        <f>((SUM(Брой_случаи!B214:B220)-SUM(Брой_случаи!B207:B213))/SUM(Брой_случаи!B207:B213)*100)</f>
        <v>69.444444444444443</v>
      </c>
      <c r="D220" s="45">
        <f>(SUM(Брой_случаи!C207:C220)/Население!C$2)*100000</f>
        <v>73.30213920076234</v>
      </c>
      <c r="E220" s="46">
        <f>((SUM(Брой_случаи!C214:C220)-SUM(Брой_случаи!C207:C213))/SUM(Брой_случаи!C207:C213)*100)</f>
        <v>-11.320754716981133</v>
      </c>
      <c r="F220" s="45">
        <f>(SUM(Брой_случаи!D207:D220)/Население!D$2)*100000</f>
        <v>57.035232024857144</v>
      </c>
      <c r="G220" s="46">
        <f>((SUM(Брой_случаи!D214:D220)-SUM(Брой_случаи!D207:D213))/SUM(Брой_случаи!D207:D213)*100)</f>
        <v>79.166666666666657</v>
      </c>
      <c r="H220" s="45">
        <f>(SUM(Брой_случаи!E207:E220)/Население!E$2)*100000</f>
        <v>33.968559733067323</v>
      </c>
      <c r="I220" s="46">
        <f>((SUM(Брой_случаи!E214:E220)-SUM(Брой_случаи!E207:E213))/SUM(Брой_случаи!E207:E213)*100)</f>
        <v>159.09090909090909</v>
      </c>
      <c r="J220" s="45">
        <f>(SUM(Брой_случаи!F207:F220)/Население!F$2)*100000</f>
        <v>13.279410877044729</v>
      </c>
      <c r="K220" s="46">
        <f>((SUM(Брой_случаи!F214:F220)-SUM(Брой_случаи!F207:F213))/SUM(Брой_случаи!F207:F213)*100)</f>
        <v>75</v>
      </c>
      <c r="L220" s="45">
        <f>(SUM(Брой_случаи!G207:G220)/Население!G$2)*100000</f>
        <v>38.251708785351475</v>
      </c>
      <c r="M220" s="46">
        <f>((SUM(Брой_случаи!G214:G220)-SUM(Брой_случаи!G207:G213))/SUM(Брой_случаи!G207:G213)*100)</f>
        <v>25.925925925925924</v>
      </c>
      <c r="N220" s="45">
        <f>(SUM(Брой_случаи!H207:H220)/Население!H$2)*100000</f>
        <v>89.119870916902755</v>
      </c>
      <c r="O220" s="46">
        <f>((SUM(Брой_случаи!H214:H220)-SUM(Брой_случаи!H207:H213))/SUM(Брой_случаи!H207:H213)*100)</f>
        <v>-20.754716981132077</v>
      </c>
      <c r="P220" s="45">
        <f>(SUM(Брой_случаи!I207:I220)/Население!I$2)*100000</f>
        <v>51.219668352647417</v>
      </c>
      <c r="Q220" s="46">
        <f>((SUM(Брой_случаи!I214:I220)-SUM(Брой_случаи!I207:I213))/SUM(Брой_случаи!I207:I213)*100)</f>
        <v>125.92592592592592</v>
      </c>
      <c r="R220" s="45">
        <f>(SUM(Брой_случаи!J207:J220)/Население!J$2)*100000</f>
        <v>71.426765442087429</v>
      </c>
      <c r="S220" s="46">
        <f>((SUM(Брой_случаи!J214:J220)-SUM(Брой_случаи!J207:J213))/SUM(Брой_случаи!J207:J213)*100)</f>
        <v>30.612244897959183</v>
      </c>
      <c r="T220" s="45">
        <f>(SUM(Брой_случаи!K207:K220)/Население!K$2)*100000</f>
        <v>30.791600735577131</v>
      </c>
      <c r="U220" s="46">
        <f>((SUM(Брой_случаи!K214:K220)-SUM(Брой_случаи!K207:K213))/SUM(Брой_случаи!K207:K213)*100)</f>
        <v>25</v>
      </c>
      <c r="V220" s="45">
        <f>(SUM(Брой_случаи!L207:L220)/Население!L$2)*100000</f>
        <v>19.584482561650319</v>
      </c>
      <c r="W220" s="46">
        <f>((SUM(Брой_случаи!L214:L220)-SUM(Брой_случаи!L207:L213))/SUM(Брой_случаи!L207:L213)*100)</f>
        <v>66.666666666666657</v>
      </c>
      <c r="X220" s="45">
        <f>(SUM(Брой_случаи!M207:M220)/Население!M$2)*100000</f>
        <v>70.865583735561131</v>
      </c>
      <c r="Y220" s="46">
        <f>((SUM(Брой_случаи!M214:M220)-SUM(Брой_случаи!M207:M213))/SUM(Брой_случаи!M207:M213)*100)</f>
        <v>50</v>
      </c>
      <c r="Z220" s="45">
        <f>(SUM(Брой_случаи!N207:N220)/Население!N$2)*100000</f>
        <v>41.143146501250122</v>
      </c>
      <c r="AA220" s="46">
        <f>((SUM(Брой_случаи!N214:N220)-SUM(Брой_случаи!N207:N213))/SUM(Брой_случаи!N207:N213)*100)</f>
        <v>47.619047619047613</v>
      </c>
      <c r="AB220" s="45">
        <f>(SUM(Брой_случаи!O207:O220)/Население!O$2)*100000</f>
        <v>45.305814246161589</v>
      </c>
      <c r="AC220" s="46">
        <f>((SUM(Брой_случаи!O214:O220)-SUM(Брой_случаи!O207:O213))/SUM(Брой_случаи!O207:O213)*100)</f>
        <v>400</v>
      </c>
      <c r="AD220" s="45">
        <f>(SUM(Брой_случаи!P207:P220)/Население!P$2)*100000</f>
        <v>14.811366665961364</v>
      </c>
      <c r="AE220" s="46">
        <f>((SUM(Брой_случаи!P214:P220)-SUM(Брой_случаи!P207:P213))/SUM(Брой_случаи!P207:P213)*100)</f>
        <v>237.5</v>
      </c>
      <c r="AF220" s="45">
        <f>(SUM(Брой_случаи!Q207:Q220)/Население!Q$2)*100000</f>
        <v>65.086884992673973</v>
      </c>
      <c r="AG220" s="46">
        <f>((SUM(Брой_случаи!Q214:Q220)-SUM(Брой_случаи!Q207:Q213))/SUM(Брой_случаи!Q207:Q213)*100)</f>
        <v>112.23021582733811</v>
      </c>
      <c r="AH220" s="45">
        <f>(SUM(Брой_случаи!R207:R220)/Население!R$2)*100000</f>
        <v>46.936067660146769</v>
      </c>
      <c r="AI220" s="46">
        <f>((SUM(Брой_случаи!R214:R220)-SUM(Брой_случаи!R207:R213))/SUM(Брой_случаи!R207:R213)*100)</f>
        <v>450</v>
      </c>
      <c r="AJ220" s="45">
        <f>(SUM(Брой_случаи!S207:S220)/Население!S$2)*100000</f>
        <v>27.845199255605007</v>
      </c>
      <c r="AK220" s="46">
        <f>((SUM(Брой_случаи!S214:S220)-SUM(Брой_случаи!S207:S213))/SUM(Брой_случаи!S207:S213)*100)</f>
        <v>152.94117647058823</v>
      </c>
      <c r="AL220" s="45">
        <f>(SUM(Брой_случаи!T207:T220)/Население!T$2)*100000</f>
        <v>31.476235442241109</v>
      </c>
      <c r="AM220" s="46">
        <f>((SUM(Брой_случаи!T214:T220)-SUM(Брой_случаи!T207:T213))/SUM(Брой_случаи!T207:T213)*100)</f>
        <v>-11.111111111111111</v>
      </c>
      <c r="AN220" s="45">
        <f>(SUM(Брой_случаи!U207:U220)/Население!U$2)*100000</f>
        <v>86.900319901802632</v>
      </c>
      <c r="AO220" s="46">
        <f>((SUM(Брой_случаи!U214:U220)-SUM(Брой_случаи!U207:U213))/SUM(Брой_случаи!U207:U213)*100)</f>
        <v>300</v>
      </c>
      <c r="AP220" s="45">
        <f>(SUM(Брой_случаи!V207:V220)/Население!V$2)*100000</f>
        <v>64.714291233628259</v>
      </c>
      <c r="AQ220" s="46">
        <f>((SUM(Брой_случаи!V214:V220)-SUM(Брой_случаи!V207:V213))/SUM(Брой_случаи!V207:V213)*100)</f>
        <v>68</v>
      </c>
      <c r="AR220" s="45">
        <f>(SUM(Брой_случаи!W207:W220)/Население!W$2)*100000</f>
        <v>23.381905934151259</v>
      </c>
      <c r="AS220" s="46">
        <f>((SUM(Брой_случаи!W214:W220)-SUM(Брой_случаи!W207:W213))/SUM(Брой_случаи!W207:W213)*100)</f>
        <v>330</v>
      </c>
      <c r="AT220" s="45">
        <f>(SUM(Брой_случаи!X207:X220)/Население!X$2)*100000</f>
        <v>82.857336373693357</v>
      </c>
      <c r="AU220" s="46">
        <f>((SUM(Брой_случаи!X214:X220)-SUM(Брой_случаи!X207:X213))/SUM(Брой_случаи!X207:X213)*100)</f>
        <v>148.41772151898732</v>
      </c>
      <c r="AV220" s="45">
        <f>(SUM(Брой_случаи!Y207:Y220)/Население!Y$2)*100000</f>
        <v>68.603300616472453</v>
      </c>
      <c r="AW220" s="46">
        <f>((SUM(Брой_случаи!Y214:Y220)-SUM(Брой_случаи!Y207:Y213))/SUM(Брой_случаи!Y207:Y213)*100)</f>
        <v>38.888888888888893</v>
      </c>
      <c r="AX220" s="45">
        <f>(SUM(Брой_случаи!Z207:Z220)/Население!Z$2)*100000</f>
        <v>130.73191842328291</v>
      </c>
      <c r="AY220" s="46">
        <f>((SUM(Брой_случаи!Z214:Z220)-SUM(Брой_случаи!Z207:Z213))/SUM(Брой_случаи!Z207:Z213)*100)</f>
        <v>45.762711864406782</v>
      </c>
      <c r="AZ220" s="45">
        <f>(SUM(Брой_случаи!AA207:AA220)/Население!AA$2)*100000</f>
        <v>30.623521527447995</v>
      </c>
      <c r="BA220" s="46">
        <f>((SUM(Брой_случаи!AA214:AA220)-SUM(Брой_случаи!AA207:AA213))/SUM(Брой_случаи!AA207:AA213)*100)</f>
        <v>292.85714285714283</v>
      </c>
      <c r="BB220" s="45">
        <f>(SUM(Брой_случаи!AB207:AB220)/Население!AB$2)*100000</f>
        <v>56.309574949785791</v>
      </c>
      <c r="BC220" s="46">
        <f>((SUM(Брой_случаи!AB214:AB220)-SUM(Брой_случаи!AB207:AB213))/SUM(Брой_случаи!AB207:AB213)*100)</f>
        <v>36.585365853658537</v>
      </c>
      <c r="BD220" s="45">
        <f>(SUM(Брой_случаи!AC207:AC220)/Население!AC$2)*100000</f>
        <v>75.851195295521364</v>
      </c>
      <c r="BE220" s="46">
        <f>((SUM(Брой_случаи!AC214:AC220)-SUM(Брой_случаи!AC207:AC213))/SUM(Брой_случаи!AC207:AC213)*100)</f>
        <v>-25.490196078431371</v>
      </c>
      <c r="BF220" s="45">
        <f>(SUM(Брой_случаи!AD207:AD220)/Население!AD$2)*100000</f>
        <v>74.190223991472621</v>
      </c>
      <c r="BG220" s="46">
        <f>((SUM(Брой_случаи!AD214:AD220)-SUM(Брой_случаи!AD207:AD213))/SUM(Брой_случаи!AD207:AD213)*100)</f>
        <v>153.98773006134968</v>
      </c>
      <c r="BH220" s="45">
        <f>(SUM(Брой_случаи!AE207:AE220)/Население!AE$2)*100000</f>
        <v>62.173792581207863</v>
      </c>
      <c r="BI220" s="46">
        <f>((SUM(Брой_случаи!AE214:AE220)-SUM(Брой_случаи!AE207:AE213))/SUM(Брой_случаи!AE207:AE213)*100)</f>
        <v>84.15516107823801</v>
      </c>
    </row>
    <row r="221" spans="1:61" x14ac:dyDescent="0.3">
      <c r="A221" s="74">
        <f t="shared" si="3"/>
        <v>44116</v>
      </c>
      <c r="B221" s="45">
        <f>(SUM(Брой_случаи!B208:B221)/Население!B$2)*100000</f>
        <v>129.17335659114485</v>
      </c>
      <c r="C221" s="46">
        <f>((SUM(Брой_случаи!B215:B221)-SUM(Брой_случаи!B208:B214))/SUM(Брой_случаи!B208:B214)*100)</f>
        <v>64.189189189189193</v>
      </c>
      <c r="D221" s="45">
        <f>(SUM(Брой_случаи!C208:C221)/Население!C$2)*100000</f>
        <v>72.813458272757259</v>
      </c>
      <c r="E221" s="46">
        <f>((SUM(Брой_случаи!C215:C221)-SUM(Брой_случаи!C208:C214))/SUM(Брой_случаи!C208:C214)*100)</f>
        <v>-14.906832298136646</v>
      </c>
      <c r="F221" s="45">
        <f>(SUM(Брой_случаи!D208:D221)/Население!D$2)*100000</f>
        <v>57.460868084744135</v>
      </c>
      <c r="G221" s="46">
        <f>((SUM(Брой_случаи!D215:D221)-SUM(Брой_случаи!D208:D214))/SUM(Брой_случаи!D208:D214)*100)</f>
        <v>81.25</v>
      </c>
      <c r="H221" s="45">
        <f>(SUM(Брой_случаи!E208:E221)/Население!E$2)*100000</f>
        <v>33.968559733067323</v>
      </c>
      <c r="I221" s="46">
        <f>((SUM(Брой_случаи!E215:E221)-SUM(Брой_случаи!E208:E214))/SUM(Брой_случаи!E208:E214)*100)</f>
        <v>159.09090909090909</v>
      </c>
      <c r="J221" s="45">
        <f>(SUM(Брой_случаи!F208:F221)/Население!F$2)*100000</f>
        <v>15.693849218325587</v>
      </c>
      <c r="K221" s="46">
        <f>((SUM(Брой_случаи!F215:F221)-SUM(Брой_случаи!F208:F214))/SUM(Брой_случаи!F208:F214)*100)</f>
        <v>125</v>
      </c>
      <c r="L221" s="45">
        <f>(SUM(Брой_случаи!G208:G221)/Население!G$2)*100000</f>
        <v>38.251708785351475</v>
      </c>
      <c r="M221" s="46">
        <f>((SUM(Брой_случаи!G215:G221)-SUM(Брой_случаи!G208:G214))/SUM(Брой_случаи!G208:G214)*100)</f>
        <v>25.925925925925924</v>
      </c>
      <c r="N221" s="45">
        <f>(SUM(Брой_случаи!H208:H221)/Население!H$2)*100000</f>
        <v>73.17210454229911</v>
      </c>
      <c r="O221" s="46">
        <f>((SUM(Брой_случаи!H215:H221)-SUM(Брой_случаи!H208:H214))/SUM(Брой_случаи!H208:H214)*100)</f>
        <v>22.857142857142858</v>
      </c>
      <c r="P221" s="45">
        <f>(SUM(Брой_случаи!I208:I221)/Население!I$2)*100000</f>
        <v>51.219668352647417</v>
      </c>
      <c r="Q221" s="46">
        <f>((SUM(Брой_случаи!I215:I221)-SUM(Брой_случаи!I208:I214))/SUM(Брой_случаи!I208:I214)*100)</f>
        <v>114.28571428571428</v>
      </c>
      <c r="R221" s="45">
        <f>(SUM(Брой_случаи!J208:J221)/Население!J$2)*100000</f>
        <v>72.058860711486432</v>
      </c>
      <c r="S221" s="46">
        <f>((SUM(Брой_случаи!J215:J221)-SUM(Брой_случаи!J208:J214))/SUM(Брой_случаи!J208:J214)*100)</f>
        <v>32.653061224489797</v>
      </c>
      <c r="T221" s="45">
        <f>(SUM(Брой_случаи!K208:K221)/Население!K$2)*100000</f>
        <v>31.646922978232048</v>
      </c>
      <c r="U221" s="46">
        <f>((SUM(Брой_случаи!K215:K221)-SUM(Брой_случаи!K208:K214))/SUM(Брой_случаи!K208:K214)*100)</f>
        <v>17.647058823529413</v>
      </c>
      <c r="V221" s="45">
        <f>(SUM(Брой_случаи!L208:L221)/Население!L$2)*100000</f>
        <v>19.584482561650319</v>
      </c>
      <c r="W221" s="46">
        <f>((SUM(Брой_случаи!L215:L221)-SUM(Брой_случаи!L208:L214))/SUM(Брой_случаи!L208:L214)*100)</f>
        <v>66.666666666666657</v>
      </c>
      <c r="X221" s="45">
        <f>(SUM(Брой_случаи!M208:M221)/Население!M$2)*100000</f>
        <v>69.290792985882007</v>
      </c>
      <c r="Y221" s="46">
        <f>((SUM(Брой_случаи!M215:M221)-SUM(Брой_случаи!M208:M214))/SUM(Брой_случаи!M208:M214)*100)</f>
        <v>14.634146341463413</v>
      </c>
      <c r="Z221" s="45">
        <f>(SUM(Брой_случаи!N208:N221)/Население!N$2)*100000</f>
        <v>39.956324967560214</v>
      </c>
      <c r="AA221" s="46">
        <f>((SUM(Брой_случаи!N215:N221)-SUM(Брой_случаи!N208:N214))/SUM(Брой_случаи!N208:N214)*100)</f>
        <v>65.789473684210535</v>
      </c>
      <c r="AB221" s="45">
        <f>(SUM(Брой_случаи!O208:O221)/Население!O$2)*100000</f>
        <v>47.822803926503902</v>
      </c>
      <c r="AC221" s="46">
        <f>((SUM(Брой_случаи!O215:O221)-SUM(Брой_случаи!O208:O214))/SUM(Брой_случаи!O208:O214)*100)</f>
        <v>207.14285714285717</v>
      </c>
      <c r="AD221" s="45">
        <f>(SUM(Брой_случаи!P208:P221)/Население!P$2)*100000</f>
        <v>15.234548570703117</v>
      </c>
      <c r="AE221" s="46">
        <f>((SUM(Брой_случаи!P215:P221)-SUM(Брой_случаи!P208:P214))/SUM(Брой_случаи!P208:P214)*100)</f>
        <v>250</v>
      </c>
      <c r="AF221" s="45">
        <f>(SUM(Брой_случаи!Q208:Q221)/Население!Q$2)*100000</f>
        <v>65.086884992673973</v>
      </c>
      <c r="AG221" s="46">
        <f>((SUM(Брой_случаи!Q215:Q221)-SUM(Брой_случаи!Q208:Q214))/SUM(Брой_случаи!Q208:Q214)*100)</f>
        <v>110.00000000000001</v>
      </c>
      <c r="AH221" s="45">
        <f>(SUM(Брой_случаи!R208:R221)/Население!R$2)*100000</f>
        <v>48.741301031690867</v>
      </c>
      <c r="AI221" s="46">
        <f>((SUM(Брой_случаи!R215:R221)-SUM(Брой_случаи!R208:R214))/SUM(Брой_случаи!R208:R214)*100)</f>
        <v>475</v>
      </c>
      <c r="AJ221" s="45">
        <f>(SUM(Брой_случаи!S208:S221)/Население!S$2)*100000</f>
        <v>27.845199255605007</v>
      </c>
      <c r="AK221" s="46">
        <f>((SUM(Брой_случаи!S215:S221)-SUM(Брой_случаи!S208:S214))/SUM(Брой_случаи!S208:S214)*100)</f>
        <v>152.94117647058823</v>
      </c>
      <c r="AL221" s="45">
        <f>(SUM(Брой_случаи!T208:T221)/Население!T$2)*100000</f>
        <v>31.476235442241109</v>
      </c>
      <c r="AM221" s="46">
        <f>((SUM(Брой_случаи!T215:T221)-SUM(Брой_случаи!T208:T214))/SUM(Брой_случаи!T208:T214)*100)</f>
        <v>-21.052631578947366</v>
      </c>
      <c r="AN221" s="45">
        <f>(SUM(Брой_случаи!U208:U221)/Население!U$2)*100000</f>
        <v>87.443446901188906</v>
      </c>
      <c r="AO221" s="46">
        <f>((SUM(Брой_случаи!U215:U221)-SUM(Брой_случаи!U208:U214))/SUM(Брой_случаи!U208:U214)*100)</f>
        <v>303.125</v>
      </c>
      <c r="AP221" s="45">
        <f>(SUM(Брой_случаи!V208:V221)/Население!V$2)*100000</f>
        <v>62.782521346057258</v>
      </c>
      <c r="AQ221" s="46">
        <f>((SUM(Брой_случаи!V215:V221)-SUM(Брой_случаи!V208:V214))/SUM(Брой_случаи!V208:V214)*100)</f>
        <v>82.608695652173907</v>
      </c>
      <c r="AR221" s="45">
        <f>(SUM(Брой_случаи!W208:W221)/Население!W$2)*100000</f>
        <v>23.823073970644678</v>
      </c>
      <c r="AS221" s="46">
        <f>((SUM(Брой_случаи!W215:W221)-SUM(Брой_случаи!W208:W214))/SUM(Брой_случаи!W208:W214)*100)</f>
        <v>215.38461538461539</v>
      </c>
      <c r="AT221" s="45">
        <f>(SUM(Брой_случаи!X208:X221)/Население!X$2)*100000</f>
        <v>85.34079877181496</v>
      </c>
      <c r="AU221" s="46">
        <f>((SUM(Брой_случаи!X215:X221)-SUM(Брой_случаи!X208:X214))/SUM(Брой_случаи!X208:X214)*100)</f>
        <v>151.08359133126933</v>
      </c>
      <c r="AV221" s="45">
        <f>(SUM(Брой_случаи!Y208:Y221)/Население!Y$2)*100000</f>
        <v>68.284215497326073</v>
      </c>
      <c r="AW221" s="46">
        <f>((SUM(Брой_случаи!Y215:Y221)-SUM(Брой_случаи!Y208:Y214))/SUM(Брой_случаи!Y208:Y214)*100)</f>
        <v>37.777777777777779</v>
      </c>
      <c r="AX221" s="45">
        <f>(SUM(Брой_случаи!Z208:Z221)/Население!Z$2)*100000</f>
        <v>132.53511729808682</v>
      </c>
      <c r="AY221" s="46">
        <f>((SUM(Брой_случаи!Z215:Z221)-SUM(Брой_случаи!Z208:Z214))/SUM(Брой_случаи!Z208:Z214)*100)</f>
        <v>37.096774193548384</v>
      </c>
      <c r="AZ221" s="45">
        <f>(SUM(Брой_случаи!AA208:AA221)/Население!AA$2)*100000</f>
        <v>30.623521527447995</v>
      </c>
      <c r="BA221" s="46">
        <f>((SUM(Брой_случаи!AA215:AA221)-SUM(Брой_случаи!AA208:AA214))/SUM(Брой_случаи!AA208:AA214)*100)</f>
        <v>260</v>
      </c>
      <c r="BB221" s="45">
        <f>(SUM(Брой_случаи!AB208:AB221)/Население!AB$2)*100000</f>
        <v>56.309574949785791</v>
      </c>
      <c r="BC221" s="46">
        <f>((SUM(Брой_случаи!AB215:AB221)-SUM(Брой_случаи!AB208:AB214))/SUM(Брой_случаи!AB208:AB214)*100)</f>
        <v>30.952380952380953</v>
      </c>
      <c r="BD221" s="45">
        <f>(SUM(Брой_случаи!AC208:AC221)/Население!AC$2)*100000</f>
        <v>75.851195295521364</v>
      </c>
      <c r="BE221" s="46">
        <f>((SUM(Брой_случаи!AC215:AC221)-SUM(Брой_случаи!AC208:AC214))/SUM(Брой_случаи!AC208:AC214)*100)</f>
        <v>-25.490196078431371</v>
      </c>
      <c r="BF221" s="45">
        <f>(SUM(Брой_случаи!AD208:AD221)/Население!AD$2)*100000</f>
        <v>76.376071145467478</v>
      </c>
      <c r="BG221" s="46">
        <f>((SUM(Брой_случаи!AD215:AD221)-SUM(Брой_случаи!AD208:AD214))/SUM(Брой_случаи!AD208:AD214)*100)</f>
        <v>153.57142857142858</v>
      </c>
      <c r="BH221" s="45">
        <f>(SUM(Брой_случаи!AE208:AE221)/Население!AE$2)*100000</f>
        <v>62.533428123672053</v>
      </c>
      <c r="BI221" s="46">
        <f>((SUM(Брой_случаи!AE215:AE221)-SUM(Брой_случаи!AE208:AE214))/SUM(Брой_случаи!AE208:AE214)*100)</f>
        <v>83.74673629242821</v>
      </c>
    </row>
    <row r="222" spans="1:61" x14ac:dyDescent="0.3">
      <c r="A222" s="74">
        <f t="shared" si="3"/>
        <v>44117</v>
      </c>
      <c r="B222" s="45">
        <f>(SUM(Брой_случаи!B209:B222)/Население!B$2)*100000</f>
        <v>143.3791221497618</v>
      </c>
      <c r="C222" s="46">
        <f>((SUM(Брой_случаи!B216:B222)-SUM(Брой_случаи!B209:B215))/SUM(Брой_случаи!B209:B215)*100)</f>
        <v>64.634146341463421</v>
      </c>
      <c r="D222" s="45">
        <f>(SUM(Брой_случаи!C209:C222)/Население!C$2)*100000</f>
        <v>67.437968064701366</v>
      </c>
      <c r="E222" s="46">
        <f>((SUM(Брой_случаи!C216:C222)-SUM(Брой_случаи!C209:C215))/SUM(Брой_случаи!C209:C215)*100)</f>
        <v>65.384615384615387</v>
      </c>
      <c r="F222" s="45">
        <f>(SUM(Брой_случаи!D209:D222)/Население!D$2)*100000</f>
        <v>62.35568277344457</v>
      </c>
      <c r="G222" s="46">
        <f>((SUM(Брой_случаи!D216:D222)-SUM(Брой_случаи!D209:D215))/SUM(Брой_случаи!D209:D215)*100)</f>
        <v>93</v>
      </c>
      <c r="H222" s="45">
        <f>(SUM(Брой_случаи!E209:E222)/Население!E$2)*100000</f>
        <v>35.258505039386328</v>
      </c>
      <c r="I222" s="46">
        <f>((SUM(Брой_случаи!E216:E222)-SUM(Брой_случаи!E209:E215))/SUM(Брой_случаи!E209:E215)*100)</f>
        <v>210</v>
      </c>
      <c r="J222" s="45">
        <f>(SUM(Брой_случаи!F209:F222)/Население!F$2)*100000</f>
        <v>14.486630047685157</v>
      </c>
      <c r="K222" s="46">
        <f>((SUM(Брой_случаи!F216:F222)-SUM(Брой_случаи!F209:F215))/SUM(Брой_случаи!F209:F215)*100)</f>
        <v>200</v>
      </c>
      <c r="L222" s="45">
        <f>(SUM(Брой_случаи!G209:G222)/Население!G$2)*100000</f>
        <v>42.014171944566378</v>
      </c>
      <c r="M222" s="46">
        <f>((SUM(Брой_случаи!G216:G222)-SUM(Брой_случаи!G209:G215))/SUM(Брой_случаи!G209:G215)*100)</f>
        <v>104.54545454545455</v>
      </c>
      <c r="N222" s="45">
        <f>(SUM(Брой_случаи!H209:H222)/Население!H$2)*100000</f>
        <v>75.986416255464448</v>
      </c>
      <c r="O222" s="46">
        <f>((SUM(Брой_случаи!H216:H222)-SUM(Брой_случаи!H209:H215))/SUM(Брой_случаи!H209:H215)*100)</f>
        <v>25</v>
      </c>
      <c r="P222" s="45">
        <f>(SUM(Брой_случаи!I209:I222)/Население!I$2)*100000</f>
        <v>54.12987678177511</v>
      </c>
      <c r="Q222" s="46">
        <f>((SUM(Брой_случаи!I216:I222)-SUM(Брой_случаи!I209:I215))/SUM(Брой_случаи!I209:I215)*100)</f>
        <v>100</v>
      </c>
      <c r="R222" s="45">
        <f>(SUM(Брой_случаи!J209:J222)/Население!J$2)*100000</f>
        <v>79.011908674875485</v>
      </c>
      <c r="S222" s="46">
        <f>((SUM(Брой_случаи!J216:J222)-SUM(Брой_случаи!J209:J215))/SUM(Брой_случаи!J209:J215)*100)</f>
        <v>19.298245614035086</v>
      </c>
      <c r="T222" s="45">
        <f>(SUM(Брой_случаи!K209:K222)/Население!K$2)*100000</f>
        <v>32.502245220886969</v>
      </c>
      <c r="U222" s="46">
        <f>((SUM(Брой_случаи!K216:K222)-SUM(Брой_случаи!K209:K215))/SUM(Брой_случаи!K209:K215)*100)</f>
        <v>0</v>
      </c>
      <c r="V222" s="45">
        <f>(SUM(Брой_случаи!L209:L222)/Население!L$2)*100000</f>
        <v>24.480603202062902</v>
      </c>
      <c r="W222" s="46">
        <f>((SUM(Брой_случаи!L216:L222)-SUM(Брой_случаи!L209:L215))/SUM(Брой_случаи!L209:L215)*100)</f>
        <v>133.33333333333331</v>
      </c>
      <c r="X222" s="45">
        <f>(SUM(Брой_случаи!M209:M222)/Население!M$2)*100000</f>
        <v>72.44037448524027</v>
      </c>
      <c r="Y222" s="46">
        <f>((SUM(Брой_случаи!M216:M222)-SUM(Брой_случаи!M209:M215))/SUM(Брой_случаи!M209:M215)*100)</f>
        <v>24.390243902439025</v>
      </c>
      <c r="Z222" s="45">
        <f>(SUM(Брой_случаи!N209:N222)/Население!N$2)*100000</f>
        <v>42.32996803494003</v>
      </c>
      <c r="AA222" s="46">
        <f>((SUM(Брой_случаи!N216:N222)-SUM(Брой_случаи!N209:N215))/SUM(Брой_случаи!N209:N215)*100)</f>
        <v>37.777777777777779</v>
      </c>
      <c r="AB222" s="45">
        <f>(SUM(Брой_случаи!O209:O222)/Население!O$2)*100000</f>
        <v>50.339793606846214</v>
      </c>
      <c r="AC222" s="46">
        <f>((SUM(Брой_случаи!O216:O222)-SUM(Брой_случаи!O209:O215))/SUM(Брой_случаи!O209:O215)*100)</f>
        <v>72.727272727272734</v>
      </c>
      <c r="AD222" s="45">
        <f>(SUM(Брой_случаи!P209:P222)/Население!P$2)*100000</f>
        <v>19.889549522862403</v>
      </c>
      <c r="AE222" s="46">
        <f>((SUM(Брой_случаи!P216:P222)-SUM(Брой_случаи!P209:P215))/SUM(Брой_случаи!P209:P215)*100)</f>
        <v>13.636363636363635</v>
      </c>
      <c r="AF222" s="45">
        <f>(SUM(Брой_случаи!Q209:Q222)/Население!Q$2)*100000</f>
        <v>70.185857549703741</v>
      </c>
      <c r="AG222" s="46">
        <f>((SUM(Брой_случаи!Q216:Q222)-SUM(Брой_случаи!Q209:Q215))/SUM(Брой_случаи!Q209:Q215)*100)</f>
        <v>96.202531645569621</v>
      </c>
      <c r="AH222" s="45">
        <f>(SUM(Брой_случаи!R209:R222)/Население!R$2)*100000</f>
        <v>58.670084575183459</v>
      </c>
      <c r="AI222" s="46">
        <f>((SUM(Брой_случаи!R216:R222)-SUM(Брой_случаи!R209:R215))/SUM(Брой_случаи!R209:R215)*100)</f>
        <v>206.25</v>
      </c>
      <c r="AJ222" s="45">
        <f>(SUM(Брой_случаи!S209:S222)/Население!S$2)*100000</f>
        <v>32.486065798205843</v>
      </c>
      <c r="AK222" s="46">
        <f>((SUM(Брой_случаи!S216:S222)-SUM(Брой_случаи!S209:S215))/SUM(Брой_случаи!S209:S215)*100)</f>
        <v>118.18181818181819</v>
      </c>
      <c r="AL222" s="45">
        <f>(SUM(Брой_случаи!T209:T222)/Население!T$2)*100000</f>
        <v>33.327778703549413</v>
      </c>
      <c r="AM222" s="46">
        <f>((SUM(Брой_случаи!T216:T222)-SUM(Брой_случаи!T209:T215))/SUM(Брой_случаи!T209:T215)*100)</f>
        <v>-10.526315789473683</v>
      </c>
      <c r="AN222" s="45">
        <f>(SUM(Брой_случаи!U209:U222)/Население!U$2)*100000</f>
        <v>90.159081898120235</v>
      </c>
      <c r="AO222" s="46">
        <f>((SUM(Брой_случаи!U216:U222)-SUM(Брой_случаи!U209:U215))/SUM(Брой_случаи!U209:U215)*100)</f>
        <v>303.030303030303</v>
      </c>
      <c r="AP222" s="45">
        <f>(SUM(Брой_случаи!V209:V222)/Население!V$2)*100000</f>
        <v>64.714291233628259</v>
      </c>
      <c r="AQ222" s="46">
        <f>((SUM(Брой_случаи!V216:V222)-SUM(Брой_случаи!V209:V215))/SUM(Брой_случаи!V209:V215)*100)</f>
        <v>91.304347826086953</v>
      </c>
      <c r="AR222" s="45">
        <f>(SUM(Брой_случаи!W209:W222)/Население!W$2)*100000</f>
        <v>27.352418262592039</v>
      </c>
      <c r="AS222" s="46">
        <f>((SUM(Брой_случаи!W216:W222)-SUM(Брой_случаи!W209:W215))/SUM(Брой_случаи!W209:W215)*100)</f>
        <v>144.44444444444443</v>
      </c>
      <c r="AT222" s="45">
        <f>(SUM(Брой_случаи!X209:X222)/Население!X$2)*100000</f>
        <v>96.102469163675224</v>
      </c>
      <c r="AU222" s="46">
        <f>((SUM(Брой_случаи!X216:X222)-SUM(Брой_случаи!X209:X215))/SUM(Брой_случаи!X209:X215)*100)</f>
        <v>159.71830985915494</v>
      </c>
      <c r="AV222" s="45">
        <f>(SUM(Брой_случаи!Y209:Y222)/Население!Y$2)*100000</f>
        <v>73.389577403668198</v>
      </c>
      <c r="AW222" s="46">
        <f>((SUM(Брой_случаи!Y216:Y222)-SUM(Брой_случаи!Y209:Y215))/SUM(Брой_случаи!Y209:Y215)*100)</f>
        <v>44.680851063829785</v>
      </c>
      <c r="AX222" s="45">
        <f>(SUM(Брой_случаи!Z209:Z222)/Население!Z$2)*100000</f>
        <v>146.96070829651802</v>
      </c>
      <c r="AY222" s="46">
        <f>((SUM(Брой_случаи!Z216:Z222)-SUM(Брой_случаи!Z209:Z215))/SUM(Брой_случаи!Z209:Z215)*100)</f>
        <v>54.6875</v>
      </c>
      <c r="AZ222" s="45">
        <f>(SUM(Брой_случаи!AA209:AA222)/Население!AA$2)*100000</f>
        <v>36.836989663451938</v>
      </c>
      <c r="BA222" s="46">
        <f>((SUM(Брой_случаи!AA216:AA222)-SUM(Брой_случаи!AA209:AA215))/SUM(Брой_случаи!AA209:AA215)*100)</f>
        <v>288.23529411764707</v>
      </c>
      <c r="BB222" s="45">
        <f>(SUM(Брой_случаи!AB209:AB222)/Население!AB$2)*100000</f>
        <v>59.79264144152512</v>
      </c>
      <c r="BC222" s="46">
        <f>((SUM(Брой_случаи!AB216:AB222)-SUM(Брой_случаи!AB209:AB215))/SUM(Брой_случаи!AB209:AB215)*100)</f>
        <v>28.888888888888886</v>
      </c>
      <c r="BD222" s="45">
        <f>(SUM(Брой_случаи!AC209:AC222)/Население!AC$2)*100000</f>
        <v>77.555716538117352</v>
      </c>
      <c r="BE222" s="46">
        <f>((SUM(Брой_случаи!AC216:AC222)-SUM(Брой_случаи!AC209:AC215))/SUM(Брой_случаи!AC209:AC215)*100)</f>
        <v>27.500000000000004</v>
      </c>
      <c r="BF222" s="45">
        <f>(SUM(Брой_случаи!AD209:AD222)/Население!AD$2)*100000</f>
        <v>86.083804094091718</v>
      </c>
      <c r="BG222" s="46">
        <f>((SUM(Брой_случаи!AD216:AD222)-SUM(Брой_случаи!AD209:AD215))/SUM(Брой_случаи!AD209:AD215)*100)</f>
        <v>158.98123324396784</v>
      </c>
      <c r="BH222" s="45">
        <f>(SUM(Брой_случаи!AE209:AE222)/Население!AE$2)*100000</f>
        <v>67.870419573840508</v>
      </c>
      <c r="BI222" s="46">
        <f>((SUM(Брой_случаи!AE216:AE222)-SUM(Брой_случаи!AE209:AE215))/SUM(Брой_случаи!AE209:AE215)*100)</f>
        <v>95.059412132582864</v>
      </c>
    </row>
    <row r="223" spans="1:61" x14ac:dyDescent="0.3">
      <c r="A223" s="74">
        <f t="shared" si="3"/>
        <v>44118</v>
      </c>
      <c r="B223" s="45">
        <f>(SUM(Брой_случаи!B210:B223)/Население!B$2)*100000</f>
        <v>154.28122129939808</v>
      </c>
      <c r="C223" s="46">
        <f>((SUM(Брой_случаи!B217:B223)-SUM(Брой_случаи!B210:B216))/SUM(Брой_случаи!B210:B216)*100)</f>
        <v>133.57142857142856</v>
      </c>
      <c r="D223" s="45">
        <f>(SUM(Брой_случаи!C210:C223)/Население!C$2)*100000</f>
        <v>69.148351312719143</v>
      </c>
      <c r="E223" s="46">
        <f>((SUM(Брой_случаи!C217:C223)-SUM(Брой_случаи!C210:C216))/SUM(Брой_случаи!C210:C216)*100)</f>
        <v>39.83050847457627</v>
      </c>
      <c r="F223" s="45">
        <f>(SUM(Брой_случаи!D210:D223)/Население!D$2)*100000</f>
        <v>64.909499132766527</v>
      </c>
      <c r="G223" s="46">
        <f>((SUM(Брой_случаи!D217:D223)-SUM(Брой_случаи!D210:D216))/SUM(Брой_случаи!D210:D216)*100)</f>
        <v>93.269230769230774</v>
      </c>
      <c r="H223" s="45">
        <f>(SUM(Брой_случаи!E210:E223)/Население!E$2)*100000</f>
        <v>38.698359189570361</v>
      </c>
      <c r="I223" s="46">
        <f>((SUM(Брой_случаи!E217:E223)-SUM(Брой_случаи!E210:E216))/SUM(Брой_случаи!E210:E216)*100)</f>
        <v>160</v>
      </c>
      <c r="J223" s="45">
        <f>(SUM(Брой_случаи!F210:F223)/Население!F$2)*100000</f>
        <v>14.486630047685157</v>
      </c>
      <c r="K223" s="46">
        <f>((SUM(Брой_случаи!F217:F223)-SUM(Брой_случаи!F210:F216))/SUM(Брой_случаи!F210:F216)*100)</f>
        <v>200</v>
      </c>
      <c r="L223" s="45">
        <f>(SUM(Брой_случаи!G210:G223)/Население!G$2)*100000</f>
        <v>45.776635103781274</v>
      </c>
      <c r="M223" s="46">
        <f>((SUM(Брой_случаи!G217:G223)-SUM(Брой_случаи!G210:G216))/SUM(Брой_случаи!G210:G216)*100)</f>
        <v>117.39130434782609</v>
      </c>
      <c r="N223" s="45">
        <f>(SUM(Брой_случаи!H210:H223)/Население!H$2)*100000</f>
        <v>75.048312351076007</v>
      </c>
      <c r="O223" s="46">
        <f>((SUM(Брой_случаи!H217:H223)-SUM(Брой_случаи!H210:H216))/SUM(Брой_случаи!H210:H216)*100)</f>
        <v>-13.953488372093023</v>
      </c>
      <c r="P223" s="45">
        <f>(SUM(Брой_случаи!I210:I223)/Население!I$2)*100000</f>
        <v>57.040085210902809</v>
      </c>
      <c r="Q223" s="46">
        <f>((SUM(Брой_случаи!I217:I223)-SUM(Брой_случаи!I210:I216))/SUM(Брой_случаи!I210:I216)*100)</f>
        <v>106.25</v>
      </c>
      <c r="R223" s="45">
        <f>(SUM(Брой_случаи!J210:J223)/Население!J$2)*100000</f>
        <v>89.757528254658538</v>
      </c>
      <c r="S223" s="46">
        <f>((SUM(Брой_случаи!J217:J223)-SUM(Брой_случаи!J210:J216))/SUM(Брой_случаи!J210:J216)*100)</f>
        <v>18.461538461538463</v>
      </c>
      <c r="T223" s="45">
        <f>(SUM(Брой_случаи!K210:K223)/Население!K$2)*100000</f>
        <v>33.357567463541891</v>
      </c>
      <c r="U223" s="46">
        <f>((SUM(Брой_случаи!K217:K223)-SUM(Брой_случаи!K210:K216))/SUM(Брой_случаи!K210:K216)*100)</f>
        <v>29.411764705882355</v>
      </c>
      <c r="V223" s="45">
        <f>(SUM(Брой_случаи!L210:L223)/Население!L$2)*100000</f>
        <v>28.560703735740049</v>
      </c>
      <c r="W223" s="46">
        <f>((SUM(Брой_случаи!L217:L223)-SUM(Брой_случаи!L210:L216))/SUM(Брой_случаи!L210:L216)*100)</f>
        <v>69.230769230769226</v>
      </c>
      <c r="X223" s="45">
        <f>(SUM(Брой_случаи!M210:M223)/Население!M$2)*100000</f>
        <v>86.613491232352501</v>
      </c>
      <c r="Y223" s="46">
        <f>((SUM(Брой_случаи!M217:M223)-SUM(Брой_случаи!M210:M216))/SUM(Брой_случаи!M210:M216)*100)</f>
        <v>68.292682926829272</v>
      </c>
      <c r="Z223" s="45">
        <f>(SUM(Брой_случаи!N210:N223)/Население!N$2)*100000</f>
        <v>43.912396746526568</v>
      </c>
      <c r="AA223" s="46">
        <f>((SUM(Брой_случаи!N217:N223)-SUM(Брой_случаи!N210:N216))/SUM(Брой_случаи!N210:N216)*100)</f>
        <v>58.139534883720934</v>
      </c>
      <c r="AB223" s="45">
        <f>(SUM(Брой_случаи!O210:O223)/Население!O$2)*100000</f>
        <v>52.856783287188527</v>
      </c>
      <c r="AC223" s="46">
        <f>((SUM(Брой_случаи!O217:O223)-SUM(Брой_случаи!O210:O216))/SUM(Брой_случаи!O210:O216)*100)</f>
        <v>86.36363636363636</v>
      </c>
      <c r="AD223" s="45">
        <f>(SUM(Брой_случаи!P210:P223)/Население!P$2)*100000</f>
        <v>23.275004760796428</v>
      </c>
      <c r="AE223" s="46">
        <f>((SUM(Брой_случаи!P217:P223)-SUM(Брой_случаи!P210:P216))/SUM(Брой_случаи!P210:P216)*100)</f>
        <v>61.904761904761905</v>
      </c>
      <c r="AF223" s="45">
        <f>(SUM(Брой_случаи!Q210:Q223)/Население!Q$2)*100000</f>
        <v>78.884104852872156</v>
      </c>
      <c r="AG223" s="46">
        <f>((SUM(Брой_случаи!Q217:Q223)-SUM(Брой_случаи!Q210:Q216))/SUM(Брой_случаи!Q210:Q216)*100)</f>
        <v>111.24260355029585</v>
      </c>
      <c r="AH223" s="45">
        <f>(SUM(Брой_случаи!R210:R223)/Население!R$2)*100000</f>
        <v>75.819801604852472</v>
      </c>
      <c r="AI223" s="46">
        <f>((SUM(Брой_случаи!R217:R223)-SUM(Брой_случаи!R210:R216))/SUM(Брой_случаи!R210:R216)*100)</f>
        <v>200</v>
      </c>
      <c r="AJ223" s="45">
        <f>(SUM(Брой_случаи!S210:S223)/Население!S$2)*100000</f>
        <v>36.19875903228651</v>
      </c>
      <c r="AK223" s="46">
        <f>((SUM(Брой_случаи!S217:S223)-SUM(Брой_случаи!S210:S216))/SUM(Брой_случаи!S210:S216)*100)</f>
        <v>154.54545454545453</v>
      </c>
      <c r="AL223" s="45">
        <f>(SUM(Брой_случаи!T210:T223)/Население!T$2)*100000</f>
        <v>33.327778703549413</v>
      </c>
      <c r="AM223" s="46">
        <f>((SUM(Брой_случаи!T217:T223)-SUM(Брой_случаи!T210:T216))/SUM(Брой_случаи!T210:T216)*100)</f>
        <v>0</v>
      </c>
      <c r="AN223" s="45">
        <f>(SUM(Брой_случаи!U210:U223)/Население!U$2)*100000</f>
        <v>97.219732890141699</v>
      </c>
      <c r="AO223" s="46">
        <f>((SUM(Брой_случаи!U217:U223)-SUM(Брой_случаи!U210:U216))/SUM(Брой_случаи!U210:U216)*100)</f>
        <v>247.5</v>
      </c>
      <c r="AP223" s="45">
        <f>(SUM(Брой_случаи!V210:V223)/Население!V$2)*100000</f>
        <v>68.577831008770232</v>
      </c>
      <c r="AQ223" s="46">
        <f>((SUM(Брой_случаи!V217:V223)-SUM(Брой_случаи!V210:V216))/SUM(Брой_случаи!V210:V216)*100)</f>
        <v>108.69565217391303</v>
      </c>
      <c r="AR223" s="45">
        <f>(SUM(Брой_случаи!W210:W223)/Население!W$2)*100000</f>
        <v>32.205266664019661</v>
      </c>
      <c r="AS223" s="46">
        <f>((SUM(Брой_случаи!W217:W223)-SUM(Брой_случаи!W210:W216))/SUM(Брой_случаи!W210:W216)*100)</f>
        <v>165</v>
      </c>
      <c r="AT223" s="45">
        <f>(SUM(Брой_случаи!X210:X223)/Население!X$2)*100000</f>
        <v>111.68055147916525</v>
      </c>
      <c r="AU223" s="46">
        <f>((SUM(Брой_случаи!X217:X223)-SUM(Брой_случаи!X210:X216))/SUM(Брой_случаи!X210:X216)*100)</f>
        <v>138.81278538812785</v>
      </c>
      <c r="AV223" s="45">
        <f>(SUM(Брой_случаи!Y210:Y223)/Население!Y$2)*100000</f>
        <v>78.814024429156717</v>
      </c>
      <c r="AW223" s="46">
        <f>((SUM(Брой_случаи!Y217:Y223)-SUM(Брой_случаи!Y210:Y216))/SUM(Брой_случаи!Y210:Y216)*100)</f>
        <v>39.805825242718448</v>
      </c>
      <c r="AX223" s="45">
        <f>(SUM(Брой_случаи!Z210:Z223)/Население!Z$2)*100000</f>
        <v>143.35431054691023</v>
      </c>
      <c r="AY223" s="46">
        <f>((SUM(Брой_случаи!Z217:Z223)-SUM(Брой_случаи!Z210:Z216))/SUM(Брой_случаи!Z210:Z216)*100)</f>
        <v>20.833333333333336</v>
      </c>
      <c r="AZ223" s="45">
        <f>(SUM(Брой_случаи!AA210:AA223)/Население!AA$2)*100000</f>
        <v>42.606638646884171</v>
      </c>
      <c r="BA223" s="46">
        <f>((SUM(Брой_случаи!AA217:AA223)-SUM(Брой_случаи!AA210:AA216))/SUM(Брой_случаи!AA210:AA216)*100)</f>
        <v>109.6774193548387</v>
      </c>
      <c r="BB223" s="45">
        <f>(SUM(Брой_случаи!AB210:AB223)/Население!AB$2)*100000</f>
        <v>79.530018228047979</v>
      </c>
      <c r="BC223" s="46">
        <f>((SUM(Брой_случаи!AB217:AB223)-SUM(Брой_случаи!AB210:AB216))/SUM(Брой_случаи!AB210:AB216)*100)</f>
        <v>79.591836734693871</v>
      </c>
      <c r="BD223" s="45">
        <f>(SUM(Брой_случаи!AC210:AC223)/Население!AC$2)*100000</f>
        <v>80.11249840201134</v>
      </c>
      <c r="BE223" s="46">
        <f>((SUM(Брой_случаи!AC217:AC223)-SUM(Брой_случаи!AC210:AC216))/SUM(Брой_случаи!AC210:AC216)*100)</f>
        <v>18.604651162790699</v>
      </c>
      <c r="BF223" s="45">
        <f>(SUM(Брой_случаи!AD210:AD223)/Население!AD$2)*100000</f>
        <v>100.09894172852937</v>
      </c>
      <c r="BG223" s="46">
        <f>((SUM(Брой_случаи!AD217:AD223)-SUM(Брой_случаи!AD210:AD216))/SUM(Брой_случаи!AD210:AD216)*100)</f>
        <v>139.95633187772927</v>
      </c>
      <c r="BH223" s="45">
        <f>(SUM(Брой_случаи!AE210:AE223)/Население!AE$2)*100000</f>
        <v>75.192599218411274</v>
      </c>
      <c r="BI223" s="46">
        <f>((SUM(Брой_случаи!AE217:AE223)-SUM(Брой_случаи!AE210:AE216))/SUM(Брой_случаи!AE210:AE216)*100)</f>
        <v>97.157475838544627</v>
      </c>
    </row>
    <row r="224" spans="1:61" x14ac:dyDescent="0.3">
      <c r="A224" s="74">
        <f t="shared" si="3"/>
        <v>44119</v>
      </c>
      <c r="B224" s="45">
        <f>(SUM(Брой_случаи!B211:B224)/Население!B$2)*100000</f>
        <v>160.5581874764614</v>
      </c>
      <c r="C224" s="46">
        <f>((SUM(Брой_случаи!B218:B224)-SUM(Брой_случаи!B211:B217))/SUM(Брой_случаи!B211:B217)*100)</f>
        <v>157.35294117647058</v>
      </c>
      <c r="D224" s="45">
        <f>(SUM(Брой_случаи!C211:C224)/Население!C$2)*100000</f>
        <v>72.569117808754726</v>
      </c>
      <c r="E224" s="46">
        <f>((SUM(Брой_случаи!C218:C224)-SUM(Брой_случаи!C211:C217))/SUM(Брой_случаи!C211:C217)*100)</f>
        <v>33.858267716535437</v>
      </c>
      <c r="F224" s="45">
        <f>(SUM(Брой_случаи!D211:D224)/Население!D$2)*100000</f>
        <v>70.868403971184435</v>
      </c>
      <c r="G224" s="46">
        <f>((SUM(Брой_случаи!D218:D224)-SUM(Брой_случаи!D211:D217))/SUM(Брой_случаи!D211:D217)*100)</f>
        <v>50.375939849624061</v>
      </c>
      <c r="H224" s="45">
        <f>(SUM(Брой_случаи!E211:E224)/Население!E$2)*100000</f>
        <v>45.578067489938427</v>
      </c>
      <c r="I224" s="46">
        <f>((SUM(Брой_случаи!E218:E224)-SUM(Брой_случаи!E211:E217))/SUM(Брой_случаи!E211:E217)*100)</f>
        <v>178.57142857142858</v>
      </c>
      <c r="J224" s="45">
        <f>(SUM(Брой_случаи!F211:F224)/Население!F$2)*100000</f>
        <v>19.315506730246874</v>
      </c>
      <c r="K224" s="46">
        <f>((SUM(Брой_случаи!F218:F224)-SUM(Брой_случаи!F211:F217))/SUM(Брой_случаи!F211:F217)*100)</f>
        <v>66.666666666666657</v>
      </c>
      <c r="L224" s="45">
        <f>(SUM(Брой_случаи!G211:G224)/Население!G$2)*100000</f>
        <v>60.19941054743839</v>
      </c>
      <c r="M224" s="46">
        <f>((SUM(Брой_случаи!G218:G224)-SUM(Брой_случаи!G211:G217))/SUM(Брой_случаи!G211:G217)*100)</f>
        <v>200</v>
      </c>
      <c r="N224" s="45">
        <f>(SUM(Брой_случаи!H211:H224)/Население!H$2)*100000</f>
        <v>79.738831873018256</v>
      </c>
      <c r="O224" s="46">
        <f>((SUM(Брой_случаи!H218:H224)-SUM(Брой_случаи!H211:H217))/SUM(Брой_случаи!H211:H217)*100)</f>
        <v>114.81481481481481</v>
      </c>
      <c r="P224" s="45">
        <f>(SUM(Брой_случаи!I211:I224)/Население!I$2)*100000</f>
        <v>58.204168582553891</v>
      </c>
      <c r="Q224" s="46">
        <f>((SUM(Брой_случаи!I218:I224)-SUM(Брой_случаи!I211:I217))/SUM(Брой_случаи!I211:I217)*100)</f>
        <v>144.82758620689654</v>
      </c>
      <c r="R224" s="45">
        <f>(SUM(Брой_случаи!J211:J224)/Население!J$2)*100000</f>
        <v>96.078480948648576</v>
      </c>
      <c r="S224" s="46">
        <f>((SUM(Брой_случаи!J218:J224)-SUM(Брой_случаи!J211:J217))/SUM(Брой_случаи!J211:J217)*100)</f>
        <v>45.161290322580641</v>
      </c>
      <c r="T224" s="45">
        <f>(SUM(Брой_случаи!K211:K224)/Население!K$2)*100000</f>
        <v>37.634178676816489</v>
      </c>
      <c r="U224" s="46">
        <f>((SUM(Брой_случаи!K218:K224)-SUM(Брой_случаи!K211:K217))/SUM(Брой_случаи!K211:K217)*100)</f>
        <v>93.333333333333329</v>
      </c>
      <c r="V224" s="45">
        <f>(SUM(Брой_случаи!L211:L224)/Население!L$2)*100000</f>
        <v>32.640804269417195</v>
      </c>
      <c r="W224" s="46">
        <f>((SUM(Брой_случаи!L218:L224)-SUM(Брой_случаи!L211:L217))/SUM(Брой_случаи!L211:L217)*100)</f>
        <v>107.69230769230769</v>
      </c>
      <c r="X224" s="45">
        <f>(SUM(Брой_случаи!M211:M224)/Население!M$2)*100000</f>
        <v>84.251305107833801</v>
      </c>
      <c r="Y224" s="46">
        <f>((SUM(Брой_случаи!M218:M224)-SUM(Брой_случаи!M211:M217))/SUM(Брой_случаи!M211:M217)*100)</f>
        <v>97.222222222222214</v>
      </c>
      <c r="Z224" s="45">
        <f>(SUM(Брой_случаи!N211:N224)/Население!N$2)*100000</f>
        <v>46.286039813906385</v>
      </c>
      <c r="AA224" s="46">
        <f>((SUM(Брой_случаи!N218:N224)-SUM(Брой_случаи!N211:N217))/SUM(Брой_случаи!N211:N217)*100)</f>
        <v>54.347826086956516</v>
      </c>
      <c r="AB224" s="45">
        <f>(SUM(Брой_случаи!O211:O224)/Население!O$2)*100000</f>
        <v>57.890762647873146</v>
      </c>
      <c r="AC224" s="46">
        <f>((SUM(Брой_случаи!O218:O224)-SUM(Брой_случаи!O211:O217))/SUM(Брой_случаи!O211:O217)*100)</f>
        <v>30</v>
      </c>
      <c r="AD224" s="45">
        <f>(SUM(Брой_случаи!P211:P224)/Население!P$2)*100000</f>
        <v>29.199551427180975</v>
      </c>
      <c r="AE224" s="46">
        <f>((SUM(Брой_случаи!P218:P224)-SUM(Брой_случаи!P211:P217))/SUM(Брой_случаи!P211:P217)*100)</f>
        <v>65.384615384615387</v>
      </c>
      <c r="AF224" s="45">
        <f>(SUM(Брой_случаи!Q211:Q224)/Население!Q$2)*100000</f>
        <v>89.531959310198999</v>
      </c>
      <c r="AG224" s="46">
        <f>((SUM(Брой_случаи!Q218:Q224)-SUM(Брой_случаи!Q211:Q217))/SUM(Брой_случаи!Q211:Q217)*100)</f>
        <v>84.285714285714292</v>
      </c>
      <c r="AH224" s="45">
        <f>(SUM(Брой_случаи!R211:R224)/Население!R$2)*100000</f>
        <v>91.164285262977373</v>
      </c>
      <c r="AI224" s="46">
        <f>((SUM(Брой_случаи!R218:R224)-SUM(Брой_случаи!R211:R217))/SUM(Брой_случаи!R211:R217)*100)</f>
        <v>280.95238095238091</v>
      </c>
      <c r="AJ224" s="45">
        <f>(SUM(Брой_случаи!S211:S224)/Население!S$2)*100000</f>
        <v>45.480492117488176</v>
      </c>
      <c r="AK224" s="46">
        <f>((SUM(Брой_случаи!S218:S224)-SUM(Брой_случаи!S211:S217))/SUM(Брой_случаи!S211:S217)*100)</f>
        <v>176.92307692307691</v>
      </c>
      <c r="AL224" s="45">
        <f>(SUM(Брой_случаи!T211:T224)/Население!T$2)*100000</f>
        <v>28.698920550278658</v>
      </c>
      <c r="AM224" s="46">
        <f>((SUM(Брой_случаи!T218:T224)-SUM(Брой_случаи!T211:T217))/SUM(Брой_случаи!T211:T217)*100)</f>
        <v>144.44444444444443</v>
      </c>
      <c r="AN224" s="45">
        <f>(SUM(Брой_случаи!U211:U224)/Население!U$2)*100000</f>
        <v>100.47849488645929</v>
      </c>
      <c r="AO224" s="46">
        <f>((SUM(Брой_случаи!U218:U224)-SUM(Брой_случаи!U211:U217))/SUM(Брой_случаи!U211:U217)*100)</f>
        <v>202.17391304347828</v>
      </c>
      <c r="AP224" s="45">
        <f>(SUM(Брой_случаи!V211:V224)/Население!V$2)*100000</f>
        <v>70.509600896341226</v>
      </c>
      <c r="AQ224" s="46">
        <f>((SUM(Брой_случаи!V218:V224)-SUM(Брой_случаи!V211:V217))/SUM(Брой_случаи!V211:V217)*100)</f>
        <v>8.5714285714285712</v>
      </c>
      <c r="AR224" s="45">
        <f>(SUM(Брой_случаи!W211:W224)/Население!W$2)*100000</f>
        <v>37.940451138434121</v>
      </c>
      <c r="AS224" s="46">
        <f>((SUM(Брой_случаи!W218:W224)-SUM(Брой_случаи!W211:W217))/SUM(Брой_случаи!W211:W217)*100)</f>
        <v>158.33333333333331</v>
      </c>
      <c r="AT224" s="45">
        <f>(SUM(Брой_случаи!X211:X224)/Население!X$2)*100000</f>
        <v>127.333890230962</v>
      </c>
      <c r="AU224" s="46">
        <f>((SUM(Брой_случаи!X218:X224)-SUM(Брой_случаи!X211:X217))/SUM(Брой_случаи!X211:X217)*100)</f>
        <v>135.04950495049505</v>
      </c>
      <c r="AV224" s="45">
        <f>(SUM(Брой_случаи!Y211:Y224)/Население!Y$2)*100000</f>
        <v>81.047620263181415</v>
      </c>
      <c r="AW224" s="46">
        <f>((SUM(Брой_случаи!Y218:Y224)-SUM(Брой_случаи!Y211:Y217))/SUM(Брой_случаи!Y211:Y217)*100)</f>
        <v>28.828828828828829</v>
      </c>
      <c r="AX224" s="45">
        <f>(SUM(Брой_случаи!Z211:Z224)/Население!Z$2)*100000</f>
        <v>175.81189029338046</v>
      </c>
      <c r="AY224" s="46">
        <f>((SUM(Брой_случаи!Z218:Z224)-SUM(Брой_случаи!Z211:Z217))/SUM(Брой_случаи!Z211:Z217)*100)</f>
        <v>78.571428571428569</v>
      </c>
      <c r="AZ224" s="45">
        <f>(SUM(Брой_случаи!AA211:AA224)/Население!AA$2)*100000</f>
        <v>40.831362036597326</v>
      </c>
      <c r="BA224" s="46">
        <f>((SUM(Брой_случаи!AA218:AA224)-SUM(Брой_случаи!AA211:AA217))/SUM(Брой_случаи!AA211:AA217)*100)</f>
        <v>117.24137931034481</v>
      </c>
      <c r="BB224" s="45">
        <f>(SUM(Брой_случаи!AB211:AB224)/Население!AB$2)*100000</f>
        <v>85.915640129570065</v>
      </c>
      <c r="BC224" s="46">
        <f>((SUM(Брой_случаи!AB218:AB224)-SUM(Брой_случаи!AB211:AB217))/SUM(Брой_случаи!AB211:AB217)*100)</f>
        <v>128.88888888888889</v>
      </c>
      <c r="BD224" s="45">
        <f>(SUM(Брой_случаи!AC211:AC224)/Население!AC$2)*100000</f>
        <v>77.555716538117352</v>
      </c>
      <c r="BE224" s="46">
        <f>((SUM(Брой_случаи!AC218:AC224)-SUM(Брой_случаи!AC211:AC217))/SUM(Брой_случаи!AC211:AC217)*100)</f>
        <v>21.951219512195124</v>
      </c>
      <c r="BF224" s="45">
        <f>(SUM(Брой_случаи!AD211:AD224)/Население!AD$2)*100000</f>
        <v>114.30694822949594</v>
      </c>
      <c r="BG224" s="46">
        <f>((SUM(Брой_случаи!AD218:AD224)-SUM(Брой_случаи!AD211:AD217))/SUM(Брой_случаи!AD211:AD217)*100)</f>
        <v>136.10586011342153</v>
      </c>
      <c r="BH224" s="45">
        <f>(SUM(Брой_случаи!AE211:AE224)/Население!AE$2)*100000</f>
        <v>82.86002898374764</v>
      </c>
      <c r="BI224" s="46">
        <f>((SUM(Брой_случаи!AE218:AE224)-SUM(Брой_случаи!AE211:AE217))/SUM(Брой_случаи!AE211:AE217)*100)</f>
        <v>101.57068062827226</v>
      </c>
    </row>
    <row r="225" spans="1:61" x14ac:dyDescent="0.3">
      <c r="A225" s="74">
        <f t="shared" si="3"/>
        <v>44120</v>
      </c>
      <c r="B225" s="45">
        <f>(SUM(Брой_случаи!B212:B225)/Население!B$2)*100000</f>
        <v>182.69275241663198</v>
      </c>
      <c r="C225" s="46">
        <f>((SUM(Брой_случаи!B219:B225)-SUM(Брой_случаи!B212:B218))/SUM(Брой_случаи!B212:B218)*100)</f>
        <v>143.47826086956522</v>
      </c>
      <c r="D225" s="45">
        <f>(SUM(Брой_случаи!C212:C225)/Население!C$2)*100000</f>
        <v>83.320098224866527</v>
      </c>
      <c r="E225" s="46">
        <f>((SUM(Брой_случаи!C219:C225)-SUM(Брой_случаи!C212:C218))/SUM(Брой_случаи!C212:C218)*100)</f>
        <v>43.571428571428569</v>
      </c>
      <c r="F225" s="45">
        <f>(SUM(Брой_случаи!D212:D225)/Население!D$2)*100000</f>
        <v>70.442767911297452</v>
      </c>
      <c r="G225" s="46">
        <f>((SUM(Брой_случаи!D219:D225)-SUM(Брой_случаи!D212:D218))/SUM(Брой_случаи!D212:D218)*100)</f>
        <v>62.698412698412696</v>
      </c>
      <c r="H225" s="45">
        <f>(SUM(Брой_случаи!E212:E225)/Население!E$2)*100000</f>
        <v>46.438031027484435</v>
      </c>
      <c r="I225" s="46">
        <f>((SUM(Брой_случаи!E219:E225)-SUM(Брой_случаи!E212:E218))/SUM(Брой_случаи!E212:E218)*100)</f>
        <v>127.27272727272727</v>
      </c>
      <c r="J225" s="45">
        <f>(SUM(Брой_случаи!F212:F225)/Население!F$2)*100000</f>
        <v>18.108287559606445</v>
      </c>
      <c r="K225" s="46">
        <f>((SUM(Брой_случаи!F219:F225)-SUM(Брой_случаи!F212:F218))/SUM(Брой_случаи!F212:F218)*100)</f>
        <v>175</v>
      </c>
      <c r="L225" s="45">
        <f>(SUM(Брой_случаи!G212:G225)/Население!G$2)*100000</f>
        <v>63.961873706653293</v>
      </c>
      <c r="M225" s="46">
        <f>((SUM(Брой_случаи!G219:G225)-SUM(Брой_случаи!G212:G218))/SUM(Брой_случаи!G212:G218)*100)</f>
        <v>192.30769230769232</v>
      </c>
      <c r="N225" s="45">
        <f>(SUM(Брой_случаи!H212:H225)/Население!H$2)*100000</f>
        <v>82.553143586183609</v>
      </c>
      <c r="O225" s="46">
        <f>((SUM(Брой_случаи!H219:H225)-SUM(Брой_случаи!H212:H218))/SUM(Брой_случаи!H212:H218)*100)</f>
        <v>31.578947368421051</v>
      </c>
      <c r="P225" s="45">
        <f>(SUM(Брой_случаи!I212:I225)/Население!I$2)*100000</f>
        <v>59.368251954204958</v>
      </c>
      <c r="Q225" s="46">
        <f>((SUM(Брой_случаи!I219:I225)-SUM(Брой_случаи!I212:I218))/SUM(Брой_случаи!I212:I218)*100)</f>
        <v>61.53846153846154</v>
      </c>
      <c r="R225" s="45">
        <f>(SUM(Брой_случаи!J212:J225)/Население!J$2)*100000</f>
        <v>101.13524310384059</v>
      </c>
      <c r="S225" s="46">
        <f>((SUM(Брой_случаи!J219:J225)-SUM(Брой_случаи!J212:J218))/SUM(Брой_случаи!J212:J218)*100)</f>
        <v>35.294117647058826</v>
      </c>
      <c r="T225" s="45">
        <f>(SUM(Брой_случаи!K212:K225)/Население!K$2)*100000</f>
        <v>39.344823162126332</v>
      </c>
      <c r="U225" s="46">
        <f>((SUM(Брой_случаи!K219:K225)-SUM(Брой_случаи!K212:K218))/SUM(Брой_случаи!K212:K218)*100)</f>
        <v>70.588235294117652</v>
      </c>
      <c r="V225" s="45">
        <f>(SUM(Брой_случаи!L212:L225)/Население!L$2)*100000</f>
        <v>40.801005336771496</v>
      </c>
      <c r="W225" s="46">
        <f>((SUM(Брой_случаи!L219:L225)-SUM(Брой_случаи!L212:L218))/SUM(Брой_случаи!L212:L218)*100)</f>
        <v>300</v>
      </c>
      <c r="X225" s="45">
        <f>(SUM(Брой_случаи!M212:M225)/Население!M$2)*100000</f>
        <v>99.999212604625171</v>
      </c>
      <c r="Y225" s="46">
        <f>((SUM(Брой_случаи!M219:M225)-SUM(Брой_случаи!M212:M218))/SUM(Брой_случаи!M212:M218)*100)</f>
        <v>134.21052631578948</v>
      </c>
      <c r="Z225" s="45">
        <f>(SUM(Брой_случаи!N212:N225)/Население!N$2)*100000</f>
        <v>50.242111592872739</v>
      </c>
      <c r="AA225" s="46">
        <f>((SUM(Брой_случаи!N219:N225)-SUM(Брой_случаи!N212:N218))/SUM(Брой_случаи!N212:N218)*100)</f>
        <v>59.183673469387756</v>
      </c>
      <c r="AB225" s="45">
        <f>(SUM(Брой_случаи!O212:O225)/Население!O$2)*100000</f>
        <v>62.08574544844366</v>
      </c>
      <c r="AC225" s="46">
        <f>((SUM(Брой_случаи!O219:O225)-SUM(Брой_случаи!O212:O218))/SUM(Брой_случаи!O212:O218)*100)</f>
        <v>24.242424242424242</v>
      </c>
      <c r="AD225" s="45">
        <f>(SUM(Брой_случаи!P212:P225)/Население!P$2)*100000</f>
        <v>41.048644759950065</v>
      </c>
      <c r="AE225" s="46">
        <f>((SUM(Брой_случаи!P219:P225)-SUM(Брой_случаи!P212:P218))/SUM(Брой_случаи!P212:P218)*100)</f>
        <v>146.42857142857142</v>
      </c>
      <c r="AF225" s="45">
        <f>(SUM(Брой_случаи!Q212:Q225)/Население!Q$2)*100000</f>
        <v>98.980055518812947</v>
      </c>
      <c r="AG225" s="46">
        <f>((SUM(Брой_случаи!Q219:Q225)-SUM(Брой_случаи!Q212:Q218))/SUM(Брой_случаи!Q212:Q218)*100)</f>
        <v>76.15062761506276</v>
      </c>
      <c r="AH225" s="45">
        <f>(SUM(Брой_случаи!R212:R225)/Население!R$2)*100000</f>
        <v>98.385218749153807</v>
      </c>
      <c r="AI225" s="46">
        <f>((SUM(Брой_случаи!R219:R225)-SUM(Брой_случаи!R212:R218))/SUM(Брой_случаи!R212:R218)*100)</f>
        <v>94.594594594594597</v>
      </c>
      <c r="AJ225" s="45">
        <f>(SUM(Брой_случаи!S212:S225)/Население!S$2)*100000</f>
        <v>51.513618622869267</v>
      </c>
      <c r="AK225" s="46">
        <f>((SUM(Брой_случаи!S219:S225)-SUM(Брой_случаи!S212:S218))/SUM(Брой_случаи!S212:S218)*100)</f>
        <v>146.875</v>
      </c>
      <c r="AL225" s="45">
        <f>(SUM(Брой_случаи!T212:T225)/Население!T$2)*100000</f>
        <v>33.327778703549413</v>
      </c>
      <c r="AM225" s="46">
        <f>((SUM(Брой_случаи!T219:T225)-SUM(Брой_случаи!T212:T218))/SUM(Брой_случаи!T212:T218)*100)</f>
        <v>160</v>
      </c>
      <c r="AN225" s="45">
        <f>(SUM(Брой_случаи!U212:U225)/Население!U$2)*100000</f>
        <v>109.16852687663956</v>
      </c>
      <c r="AO225" s="46">
        <f>((SUM(Брой_случаи!U219:U225)-SUM(Брой_случаи!U212:U218))/SUM(Брой_случаи!U212:U218)*100)</f>
        <v>124.19354838709677</v>
      </c>
      <c r="AP225" s="45">
        <f>(SUM(Брой_случаи!V212:V225)/Население!V$2)*100000</f>
        <v>81.134335277981677</v>
      </c>
      <c r="AQ225" s="46">
        <f>((SUM(Брой_случаи!V219:V225)-SUM(Брой_случаи!V212:V218))/SUM(Брой_случаи!V212:V218)*100)</f>
        <v>4.8780487804878048</v>
      </c>
      <c r="AR225" s="45">
        <f>(SUM(Брой_случаи!W212:W225)/Население!W$2)*100000</f>
        <v>43.234467576355158</v>
      </c>
      <c r="AS225" s="46">
        <f>((SUM(Брой_случаи!W219:W225)-SUM(Брой_случаи!W212:W218))/SUM(Брой_случаи!W212:W218)*100)</f>
        <v>192</v>
      </c>
      <c r="AT225" s="45">
        <f>(SUM(Брой_случаи!X212:X225)/Население!X$2)*100000</f>
        <v>142.83671611014532</v>
      </c>
      <c r="AU225" s="46">
        <f>((SUM(Брой_случаи!X219:X225)-SUM(Брой_случаи!X212:X218))/SUM(Брой_случаи!X212:X218)*100)</f>
        <v>122.24108658743633</v>
      </c>
      <c r="AV225" s="45">
        <f>(SUM(Брой_случаи!Y212:Y225)/Население!Y$2)*100000</f>
        <v>87.748407765255465</v>
      </c>
      <c r="AW225" s="46">
        <f>((SUM(Брой_случаи!Y219:Y225)-SUM(Брой_случаи!Y212:Y218))/SUM(Брой_случаи!Y212:Y218)*100)</f>
        <v>45.535714285714285</v>
      </c>
      <c r="AX225" s="45">
        <f>(SUM(Брой_случаи!Z212:Z225)/Население!Z$2)*100000</f>
        <v>207.36787060244873</v>
      </c>
      <c r="AY225" s="46">
        <f>((SUM(Брой_случаи!Z219:Z225)-SUM(Брой_случаи!Z212:Z218))/SUM(Брой_случаи!Z212:Z218)*100)</f>
        <v>110.81081081081081</v>
      </c>
      <c r="AZ225" s="45">
        <f>(SUM(Брой_случаи!AA212:AA225)/Население!AA$2)*100000</f>
        <v>47.044830172601273</v>
      </c>
      <c r="BA225" s="46">
        <f>((SUM(Брой_случаи!AA219:AA225)-SUM(Брой_случаи!AA212:AA218))/SUM(Брой_случаи!AA212:AA218)*100)</f>
        <v>86.486486486486484</v>
      </c>
      <c r="BB225" s="45">
        <f>(SUM(Брой_случаи!AB212:AB225)/Население!AB$2)*100000</f>
        <v>109.7165944897888</v>
      </c>
      <c r="BC225" s="46">
        <f>((SUM(Брой_случаи!AB219:AB225)-SUM(Брой_случаи!AB212:AB218))/SUM(Брой_случаи!AB212:AB218)*100)</f>
        <v>163.46153846153845</v>
      </c>
      <c r="BD225" s="45">
        <f>(SUM(Брой_случаи!AC212:AC225)/Население!AC$2)*100000</f>
        <v>79.260237780713339</v>
      </c>
      <c r="BE225" s="46">
        <f>((SUM(Брой_случаи!AC219:AC225)-SUM(Брой_случаи!AC212:AC218))/SUM(Брой_случаи!AC212:AC218)*100)</f>
        <v>16.279069767441861</v>
      </c>
      <c r="BF225" s="45">
        <f>(SUM(Брой_случаи!AD212:AD225)/Население!AD$2)*100000</f>
        <v>128.32208586393358</v>
      </c>
      <c r="BG225" s="46">
        <f>((SUM(Брой_случаи!AD219:AD225)-SUM(Брой_случаи!AD212:AD218))/SUM(Брой_случаи!AD212:AD218)*100)</f>
        <v>125.08143322475568</v>
      </c>
      <c r="BH225" s="45">
        <f>(SUM(Брой_случаи!AE212:AE225)/Население!AE$2)*100000</f>
        <v>92.224938509514956</v>
      </c>
      <c r="BI225" s="46">
        <f>((SUM(Брой_случаи!AE219:AE225)-SUM(Брой_случаи!AE212:AE218))/SUM(Брой_случаи!AE212:AE218)*100)</f>
        <v>96.393897364771149</v>
      </c>
    </row>
    <row r="226" spans="1:61" x14ac:dyDescent="0.3">
      <c r="A226" s="74">
        <f t="shared" si="3"/>
        <v>44121</v>
      </c>
      <c r="B226" s="45">
        <f>(SUM(Брой_случаи!B213:B226)/Население!B$2)*100000</f>
        <v>193.59485156626826</v>
      </c>
      <c r="C226" s="46">
        <f>((SUM(Брой_случаи!B220:B226)-SUM(Брой_случаи!B213:B219))/SUM(Брой_случаи!B213:B219)*100)</f>
        <v>94.472361809045225</v>
      </c>
      <c r="D226" s="45">
        <f>(SUM(Брой_случаи!C213:C226)/Население!C$2)*100000</f>
        <v>87.962567040914806</v>
      </c>
      <c r="E226" s="46">
        <f>((SUM(Брой_случаи!C220:C226)-SUM(Брой_случаи!C213:C219))/SUM(Брой_случаи!C213:C219)*100)</f>
        <v>53.521126760563376</v>
      </c>
      <c r="F226" s="45">
        <f>(SUM(Брой_случаи!D213:D226)/Население!D$2)*100000</f>
        <v>72.996584270619408</v>
      </c>
      <c r="G226" s="46">
        <f>((SUM(Брой_случаи!D220:D226)-SUM(Брой_случаи!D213:D219))/SUM(Брой_случаи!D213:D219)*100)</f>
        <v>61.832061068702295</v>
      </c>
      <c r="H226" s="45">
        <f>(SUM(Брой_случаи!E213:E226)/Население!E$2)*100000</f>
        <v>54.177702865398516</v>
      </c>
      <c r="I226" s="46">
        <f>((SUM(Брой_случаи!E220:E226)-SUM(Брой_случаи!E213:E219))/SUM(Брой_случаи!E213:E219)*100)</f>
        <v>86.36363636363636</v>
      </c>
      <c r="J226" s="45">
        <f>(SUM(Брой_случаи!F213:F226)/Население!F$2)*100000</f>
        <v>16.901068388966017</v>
      </c>
      <c r="K226" s="46">
        <f>((SUM(Брой_случаи!F220:F226)-SUM(Брой_случаи!F213:F219))/SUM(Брой_случаи!F213:F219)*100)</f>
        <v>33.333333333333329</v>
      </c>
      <c r="L226" s="45">
        <f>(SUM(Брой_случаи!G213:G226)/Население!G$2)*100000</f>
        <v>68.351414059070663</v>
      </c>
      <c r="M226" s="46">
        <f>((SUM(Брой_случаи!G220:G226)-SUM(Брой_случаи!G213:G219))/SUM(Брой_случаи!G213:G219)*100)</f>
        <v>130.30303030303031</v>
      </c>
      <c r="N226" s="45">
        <f>(SUM(Брой_случаи!H213:H226)/Население!H$2)*100000</f>
        <v>105.0676372915064</v>
      </c>
      <c r="O226" s="46">
        <f>((SUM(Брой_случаи!H220:H226)-SUM(Брой_случаи!H213:H219))/SUM(Брой_случаи!H213:H219)*100)</f>
        <v>54.54545454545454</v>
      </c>
      <c r="P226" s="45">
        <f>(SUM(Брой_случаи!I213:I226)/Население!I$2)*100000</f>
        <v>59.368251954204958</v>
      </c>
      <c r="Q226" s="46">
        <f>((SUM(Брой_случаи!I220:I226)-SUM(Брой_случаи!I213:I219))/SUM(Брой_случаи!I213:I219)*100)</f>
        <v>0</v>
      </c>
      <c r="R226" s="45">
        <f>(SUM(Брой_случаи!J213:J226)/Население!J$2)*100000</f>
        <v>101.13524310384059</v>
      </c>
      <c r="S226" s="46">
        <f>((SUM(Брой_случаи!J220:J226)-SUM(Брой_случаи!J213:J219))/SUM(Брой_случаи!J213:J219)*100)</f>
        <v>53.968253968253968</v>
      </c>
      <c r="T226" s="45">
        <f>(SUM(Брой_случаи!K213:K226)/Население!K$2)*100000</f>
        <v>41.055467647436167</v>
      </c>
      <c r="U226" s="46">
        <f>((SUM(Брой_случаи!K220:K226)-SUM(Брой_случаи!K213:K219))/SUM(Брой_случаи!K213:K219)*100)</f>
        <v>40</v>
      </c>
      <c r="V226" s="45">
        <f>(SUM(Брой_случаи!L213:L226)/Население!L$2)*100000</f>
        <v>58.753447684950956</v>
      </c>
      <c r="W226" s="46">
        <f>((SUM(Брой_случаи!L220:L226)-SUM(Брой_случаи!L213:L219))/SUM(Брой_случаи!L213:L219)*100)</f>
        <v>600</v>
      </c>
      <c r="X226" s="45">
        <f>(SUM(Брой_случаи!M213:M226)/Население!M$2)*100000</f>
        <v>104.72358485366256</v>
      </c>
      <c r="Y226" s="46">
        <f>((SUM(Брой_случаи!M220:M226)-SUM(Брой_случаи!M213:M219))/SUM(Брой_случаи!M213:M219)*100)</f>
        <v>132.5</v>
      </c>
      <c r="Z226" s="45">
        <f>(SUM(Брой_случаи!N213:N226)/Население!N$2)*100000</f>
        <v>57.363040795012182</v>
      </c>
      <c r="AA226" s="46">
        <f>((SUM(Брой_случаи!N220:N226)-SUM(Брой_случаи!N213:N219))/SUM(Брой_случаи!N213:N219)*100)</f>
        <v>45.762711864406782</v>
      </c>
      <c r="AB226" s="45">
        <f>(SUM(Брой_случаи!O213:O226)/Население!O$2)*100000</f>
        <v>76.348686970383426</v>
      </c>
      <c r="AC226" s="46">
        <f>((SUM(Брой_случаи!O220:O226)-SUM(Брой_случаи!O213:O219))/SUM(Брой_случаи!O213:O219)*100)</f>
        <v>16.666666666666664</v>
      </c>
      <c r="AD226" s="45">
        <f>(SUM(Брой_случаи!P213:P226)/Население!P$2)*100000</f>
        <v>46.973191426334608</v>
      </c>
      <c r="AE226" s="46">
        <f>((SUM(Брой_случаи!P220:P226)-SUM(Брой_случаи!P213:P219))/SUM(Брой_случаи!P213:P219)*100)</f>
        <v>196.42857142857142</v>
      </c>
      <c r="AF226" s="45">
        <f>(SUM(Брой_случаи!Q213:Q226)/Население!Q$2)*100000</f>
        <v>111.72748691138735</v>
      </c>
      <c r="AG226" s="46">
        <f>((SUM(Брой_случаи!Q220:Q226)-SUM(Брой_случаи!Q213:Q219))/SUM(Брой_случаи!Q213:Q219)*100)</f>
        <v>72.893772893772891</v>
      </c>
      <c r="AH226" s="45">
        <f>(SUM(Брой_случаи!R213:R226)/Население!R$2)*100000</f>
        <v>111.02185234996254</v>
      </c>
      <c r="AI226" s="46">
        <f>((SUM(Брой_случаи!R220:R226)-SUM(Брой_случаи!R213:R219))/SUM(Брой_случаи!R213:R219)*100)</f>
        <v>92.857142857142861</v>
      </c>
      <c r="AJ226" s="45">
        <f>(SUM(Брой_случаи!S213:S226)/Население!S$2)*100000</f>
        <v>58.939005091030602</v>
      </c>
      <c r="AK226" s="46">
        <f>((SUM(Брой_случаи!S220:S226)-SUM(Брой_случаи!S213:S219))/SUM(Брой_случаи!S213:S219)*100)</f>
        <v>109.75609756097562</v>
      </c>
      <c r="AL226" s="45">
        <f>(SUM(Брой_случаи!T213:T226)/Население!T$2)*100000</f>
        <v>49.065896424669965</v>
      </c>
      <c r="AM226" s="46">
        <f>((SUM(Брой_случаи!T220:T226)-SUM(Брой_случаи!T213:T219))/SUM(Брой_случаи!T213:T219)*100)</f>
        <v>330</v>
      </c>
      <c r="AN226" s="45">
        <f>(SUM(Брой_случаи!U213:U226)/Население!U$2)*100000</f>
        <v>136.86800384533913</v>
      </c>
      <c r="AO226" s="46">
        <f>((SUM(Брой_случаи!U220:U226)-SUM(Брой_случаи!U213:U219))/SUM(Брой_случаи!U213:U219)*100)</f>
        <v>80</v>
      </c>
      <c r="AP226" s="45">
        <f>(SUM(Брой_случаи!V213:V226)/Население!V$2)*100000</f>
        <v>84.031990109338167</v>
      </c>
      <c r="AQ226" s="46">
        <f>((SUM(Брой_случаи!V220:V226)-SUM(Брой_случаи!V213:V219))/SUM(Брой_случаи!V213:V219)*100)</f>
        <v>41.666666666666671</v>
      </c>
      <c r="AR226" s="45">
        <f>(SUM(Брой_случаи!W213:W226)/Население!W$2)*100000</f>
        <v>49.410820087263041</v>
      </c>
      <c r="AS226" s="46">
        <f>((SUM(Брой_случаи!W220:W226)-SUM(Брой_случаи!W213:W219))/SUM(Брой_случаи!W213:W219)*100)</f>
        <v>120</v>
      </c>
      <c r="AT226" s="45">
        <f>(SUM(Брой_случаи!X213:X226)/Население!X$2)*100000</f>
        <v>162.32813311358453</v>
      </c>
      <c r="AU226" s="46">
        <f>((SUM(Брой_случаи!X220:X226)-SUM(Брой_случаи!X213:X219))/SUM(Брой_случаи!X213:X219)*100)</f>
        <v>96.291208791208788</v>
      </c>
      <c r="AV226" s="45">
        <f>(SUM(Брой_случаи!Y213:Y226)/Население!Y$2)*100000</f>
        <v>99.873642292818033</v>
      </c>
      <c r="AW226" s="46">
        <f>((SUM(Брой_случаи!Y220:Y226)-SUM(Брой_случаи!Y213:Y219))/SUM(Брой_случаи!Y213:Y219)*100)</f>
        <v>54.471544715447152</v>
      </c>
      <c r="AX226" s="45">
        <f>(SUM(Брой_случаи!Z213:Z226)/Население!Z$2)*100000</f>
        <v>235.31745316190924</v>
      </c>
      <c r="AY226" s="46">
        <f>((SUM(Брой_случаи!Z220:Z226)-SUM(Брой_случаи!Z213:Z219))/SUM(Брой_случаи!Z213:Z219)*100)</f>
        <v>86.813186813186817</v>
      </c>
      <c r="AZ226" s="45">
        <f>(SUM(Брой_случаи!AA213:AA226)/Население!AA$2)*100000</f>
        <v>50.151564240603236</v>
      </c>
      <c r="BA226" s="46">
        <f>((SUM(Брой_случаи!AA220:AA226)-SUM(Брой_случаи!AA213:AA219))/SUM(Брой_случаи!AA213:AA219)*100)</f>
        <v>30.612244897959183</v>
      </c>
      <c r="BB226" s="45">
        <f>(SUM(Брой_случаи!AB213:AB226)/Население!AB$2)*100000</f>
        <v>127.712438030442</v>
      </c>
      <c r="BC226" s="46">
        <f>((SUM(Брой_случаи!AB220:AB226)-SUM(Брой_случаи!AB213:AB219))/SUM(Брой_случаи!AB213:AB219)*100)</f>
        <v>154.83870967741936</v>
      </c>
      <c r="BD226" s="45">
        <f>(SUM(Брой_случаи!AC213:AC226)/Население!AC$2)*100000</f>
        <v>80.11249840201134</v>
      </c>
      <c r="BE226" s="46">
        <f>((SUM(Брой_случаи!AC220:AC226)-SUM(Брой_случаи!AC213:AC219))/SUM(Брой_случаи!AC213:AC219)*100)</f>
        <v>13.636363636363635</v>
      </c>
      <c r="BF226" s="45">
        <f>(SUM(Брой_случаи!AD213:AD226)/Население!AD$2)*100000</f>
        <v>145.87315271806881</v>
      </c>
      <c r="BG226" s="46">
        <f>((SUM(Брой_случаи!AD220:AD226)-SUM(Брой_случаи!AD213:AD219))/SUM(Брой_случаи!AD213:AD219)*100)</f>
        <v>97.378768020969858</v>
      </c>
      <c r="BH226" s="45">
        <f>(SUM(Брой_случаи!AE213:AE226)/Население!AE$2)*100000</f>
        <v>103.12908815702896</v>
      </c>
      <c r="BI226" s="46">
        <f>((SUM(Брой_случаи!AE220:AE226)-SUM(Брой_случаи!AE213:AE219))/SUM(Брой_случаи!AE213:AE219)*100)</f>
        <v>82.800788954635109</v>
      </c>
    </row>
    <row r="227" spans="1:61" x14ac:dyDescent="0.3">
      <c r="A227" s="74">
        <f t="shared" si="3"/>
        <v>44122</v>
      </c>
      <c r="B227" s="45">
        <f>(SUM(Брой_случаи!B214:B227)/Население!B$2)*100000</f>
        <v>200.5325510251277</v>
      </c>
      <c r="C227" s="46">
        <f>((SUM(Брой_случаи!B221:B227)-SUM(Брой_случаи!B214:B220))/SUM(Брой_случаи!B214:B220)*100)</f>
        <v>48.770491803278688</v>
      </c>
      <c r="D227" s="45">
        <f>(SUM(Брой_случаи!C214:C227)/Население!C$2)*100000</f>
        <v>94.315419104980876</v>
      </c>
      <c r="E227" s="46">
        <f>((SUM(Брой_случаи!C221:C227)-SUM(Брой_случаи!C214:C220))/SUM(Брой_случаи!C214:C220)*100)</f>
        <v>73.75886524822694</v>
      </c>
      <c r="F227" s="45">
        <f>(SUM(Брой_случаи!D214:D227)/Население!D$2)*100000</f>
        <v>74.060674420336895</v>
      </c>
      <c r="G227" s="46">
        <f>((SUM(Брой_случаи!D221:D227)-SUM(Брой_случаи!D214:D220))/SUM(Брой_случаи!D214:D220)*100)</f>
        <v>2.3255813953488373</v>
      </c>
      <c r="H227" s="45">
        <f>(SUM(Брой_случаи!E214:E227)/Население!E$2)*100000</f>
        <v>53.3177393278525</v>
      </c>
      <c r="I227" s="46">
        <f>((SUM(Брой_случаи!E221:E227)-SUM(Брой_случаи!E214:E220))/SUM(Брой_случаи!E214:E220)*100)</f>
        <v>17.543859649122805</v>
      </c>
      <c r="J227" s="45">
        <f>(SUM(Брой_случаи!F214:F227)/Население!F$2)*100000</f>
        <v>18.108287559606445</v>
      </c>
      <c r="K227" s="46">
        <f>((SUM(Брой_случаи!F221:F227)-SUM(Брой_случаи!F214:F220))/SUM(Брой_случаи!F214:F220)*100)</f>
        <v>14.285714285714285</v>
      </c>
      <c r="L227" s="45">
        <f>(SUM(Брой_случаи!G214:G227)/Население!G$2)*100000</f>
        <v>77.130494763905432</v>
      </c>
      <c r="M227" s="46">
        <f>((SUM(Брой_случаи!G221:G227)-SUM(Брой_случаи!G214:G220))/SUM(Брой_случаи!G214:G220)*100)</f>
        <v>161.76470588235296</v>
      </c>
      <c r="N227" s="45">
        <f>(SUM(Брой_случаи!H214:H227)/Население!H$2)*100000</f>
        <v>124.76781928366385</v>
      </c>
      <c r="O227" s="46">
        <f>((SUM(Брой_случаи!H221:H227)-SUM(Брой_случаи!H214:H220))/SUM(Брой_случаи!H214:H220)*100)</f>
        <v>116.66666666666667</v>
      </c>
      <c r="P227" s="45">
        <f>(SUM(Брой_случаи!I214:I227)/Население!I$2)*100000</f>
        <v>62.860502069158201</v>
      </c>
      <c r="Q227" s="46">
        <f>((SUM(Брой_случаи!I221:I227)-SUM(Брой_случаи!I214:I220))/SUM(Брой_случаи!I214:I220)*100)</f>
        <v>-22.950819672131146</v>
      </c>
      <c r="R227" s="45">
        <f>(SUM(Брой_случаи!J214:J227)/Население!J$2)*100000</f>
        <v>104.29571945083562</v>
      </c>
      <c r="S227" s="46">
        <f>((SUM(Брой_случаи!J221:J227)-SUM(Брой_случаи!J214:J220))/SUM(Брой_случаи!J214:J220)*100)</f>
        <v>57.8125</v>
      </c>
      <c r="T227" s="45">
        <f>(SUM(Брой_случаи!K214:K227)/Население!K$2)*100000</f>
        <v>42.766112132746017</v>
      </c>
      <c r="U227" s="46">
        <f>((SUM(Брой_случаи!K221:K227)-SUM(Брой_случаи!K214:K220))/SUM(Брой_случаи!K214:K220)*100)</f>
        <v>50</v>
      </c>
      <c r="V227" s="45">
        <f>(SUM(Брой_случаи!L214:L227)/Население!L$2)*100000</f>
        <v>65.281608538834391</v>
      </c>
      <c r="W227" s="46">
        <f>((SUM(Брой_случаи!L221:L227)-SUM(Брой_случаи!L214:L220))/SUM(Брой_случаи!L214:L220)*100)</f>
        <v>333.33333333333337</v>
      </c>
      <c r="X227" s="45">
        <f>(SUM(Брой_случаи!M214:M227)/Население!M$2)*100000</f>
        <v>113.38493397689783</v>
      </c>
      <c r="Y227" s="46">
        <f>((SUM(Брой_случаи!M221:M227)-SUM(Брой_случаи!M214:M220))/SUM(Брой_случаи!M214:M220)*100)</f>
        <v>66.666666666666657</v>
      </c>
      <c r="Z227" s="45">
        <f>(SUM(Брой_случаи!N214:N227)/Население!N$2)*100000</f>
        <v>63.297148463461724</v>
      </c>
      <c r="AA227" s="46">
        <f>((SUM(Брой_случаи!N221:N227)-SUM(Брой_случаи!N214:N220))/SUM(Брой_случаи!N214:N220)*100)</f>
        <v>58.064516129032263</v>
      </c>
      <c r="AB227" s="45">
        <f>(SUM(Брой_случаи!O214:O227)/Население!O$2)*100000</f>
        <v>81.382666331068037</v>
      </c>
      <c r="AC227" s="46">
        <f>((SUM(Брой_случаи!O221:O227)-SUM(Брой_случаи!O214:O220))/SUM(Брой_случаи!O214:O220)*100)</f>
        <v>15.555555555555555</v>
      </c>
      <c r="AD227" s="45">
        <f>(SUM(Брой_случаи!P214:P227)/Население!P$2)*100000</f>
        <v>59.245466663845455</v>
      </c>
      <c r="AE227" s="46">
        <f>((SUM(Брой_случаи!P221:P227)-SUM(Брой_случаи!P214:P220))/SUM(Брой_случаи!P214:P220)*100)</f>
        <v>318.51851851851853</v>
      </c>
      <c r="AF227" s="45">
        <f>(SUM(Брой_случаи!Q214:Q227)/Население!Q$2)*100000</f>
        <v>118.02621771713001</v>
      </c>
      <c r="AG227" s="46">
        <f>((SUM(Брой_случаи!Q221:Q227)-SUM(Брой_случаи!Q214:Q220))/SUM(Брой_случаи!Q214:Q220)*100)</f>
        <v>66.779661016949149</v>
      </c>
      <c r="AH227" s="45">
        <f>(SUM(Брой_случаи!R214:R227)/Население!R$2)*100000</f>
        <v>118.24278583613895</v>
      </c>
      <c r="AI227" s="46">
        <f>((SUM(Брой_случаи!R221:R227)-SUM(Брой_случаи!R214:R220))/SUM(Брой_случаи!R214:R220)*100)</f>
        <v>97.727272727272734</v>
      </c>
      <c r="AJ227" s="45">
        <f>(SUM(Брой_случаи!S214:S227)/Население!S$2)*100000</f>
        <v>59.867178399550767</v>
      </c>
      <c r="AK227" s="46">
        <f>((SUM(Брой_случаи!S221:S227)-SUM(Брой_случаи!S214:S220))/SUM(Брой_случаи!S214:S220)*100)</f>
        <v>100</v>
      </c>
      <c r="AL227" s="45">
        <f>(SUM(Брой_случаи!T214:T227)/Население!T$2)*100000</f>
        <v>49.065896424669965</v>
      </c>
      <c r="AM227" s="46">
        <f>((SUM(Брой_случаи!T221:T227)-SUM(Брой_случаи!T214:T220))/SUM(Брой_случаи!T214:T220)*100)</f>
        <v>131.25</v>
      </c>
      <c r="AN227" s="45">
        <f>(SUM(Брой_случаи!U214:U227)/Население!U$2)*100000</f>
        <v>140.12676584165675</v>
      </c>
      <c r="AO227" s="46">
        <f>((SUM(Брой_случаи!U221:U227)-SUM(Брой_случаи!U214:U220))/SUM(Брой_случаи!U214:U220)*100)</f>
        <v>1.5625</v>
      </c>
      <c r="AP227" s="45">
        <f>(SUM(Брой_случаи!V214:V227)/Население!V$2)*100000</f>
        <v>96.588494378549626</v>
      </c>
      <c r="AQ227" s="46">
        <f>((SUM(Брой_случаи!V221:V227)-SUM(Брой_случаи!V214:V220))/SUM(Брой_случаи!V214:V220)*100)</f>
        <v>38.095238095238095</v>
      </c>
      <c r="AR227" s="45">
        <f>(SUM(Брой_случаи!W214:W227)/Население!W$2)*100000</f>
        <v>54.704836525184078</v>
      </c>
      <c r="AS227" s="46">
        <f>((SUM(Брой_случаи!W221:W227)-SUM(Брой_случаи!W214:W220))/SUM(Брой_случаи!W214:W220)*100)</f>
        <v>88.372093023255815</v>
      </c>
      <c r="AT227" s="45">
        <f>(SUM(Брой_случаи!X214:X227)/Население!X$2)*100000</f>
        <v>172.63826488760452</v>
      </c>
      <c r="AU227" s="46">
        <f>((SUM(Брой_случаи!X221:X227)-SUM(Брой_случаи!X214:X220))/SUM(Брой_случаи!X214:X220)*100)</f>
        <v>92.229299363057322</v>
      </c>
      <c r="AV227" s="45">
        <f>(SUM(Брой_случаи!Y214:Y227)/Население!Y$2)*100000</f>
        <v>101.78815300769634</v>
      </c>
      <c r="AW227" s="46">
        <f>((SUM(Брой_случаи!Y221:Y227)-SUM(Брой_случаи!Y214:Y220))/SUM(Брой_случаи!Y214:Y220)*100)</f>
        <v>55.2</v>
      </c>
      <c r="AX227" s="45">
        <f>(SUM(Брой_случаи!Z214:Z227)/Население!Z$2)*100000</f>
        <v>248.84144472293849</v>
      </c>
      <c r="AY227" s="46">
        <f>((SUM(Брой_случаи!Z221:Z227)-SUM(Брой_случаи!Z214:Z220))/SUM(Брой_случаи!Z214:Z220)*100)</f>
        <v>120.93023255813952</v>
      </c>
      <c r="AZ227" s="45">
        <f>(SUM(Брой_случаи!AA214:AA227)/Население!AA$2)*100000</f>
        <v>51.483021698318367</v>
      </c>
      <c r="BA227" s="46">
        <f>((SUM(Брой_случаи!AA221:AA227)-SUM(Брой_случаи!AA214:AA220))/SUM(Брой_случаи!AA214:AA220)*100)</f>
        <v>10.909090909090908</v>
      </c>
      <c r="BB227" s="45">
        <f>(SUM(Брой_случаи!AB214:AB227)/Население!AB$2)*100000</f>
        <v>135.25908209587723</v>
      </c>
      <c r="BC227" s="46">
        <f>((SUM(Брой_случаи!AB221:AB227)-SUM(Брой_случаи!AB214:AB220))/SUM(Брой_случаи!AB214:AB220)*100)</f>
        <v>216.07142857142856</v>
      </c>
      <c r="BD227" s="45">
        <f>(SUM(Брой_случаи!AC214:AC227)/Население!AC$2)*100000</f>
        <v>76.703455916819365</v>
      </c>
      <c r="BE227" s="46">
        <f>((SUM(Брой_случаи!AC221:AC227)-SUM(Брой_случаи!AC214:AC220))/SUM(Брой_случаи!AC214:AC220)*100)</f>
        <v>36.84210526315789</v>
      </c>
      <c r="BF227" s="45">
        <f>(SUM(Брой_случаи!AD214:AD227)/Население!AD$2)*100000</f>
        <v>155.4523064223404</v>
      </c>
      <c r="BG227" s="46">
        <f>((SUM(Брой_случаи!AD221:AD227)-SUM(Брой_случаи!AD214:AD220))/SUM(Брой_случаи!AD214:AD220)*100)</f>
        <v>92.028985507246375</v>
      </c>
      <c r="BH227" s="45">
        <f>(SUM(Брой_случаи!AE214:AE227)/Население!AE$2)*100000</f>
        <v>109.18535069212578</v>
      </c>
      <c r="BI227" s="46">
        <f>((SUM(Брой_случаи!AE221:AE227)-SUM(Брой_случаи!AE214:AE220))/SUM(Брой_случаи!AE214:AE220)*100)</f>
        <v>70.974651910032122</v>
      </c>
    </row>
    <row r="228" spans="1:61" x14ac:dyDescent="0.3">
      <c r="A228" s="74">
        <f t="shared" si="3"/>
        <v>44123</v>
      </c>
      <c r="B228" s="45">
        <f>(SUM(Брой_случаи!B215:B228)/Население!B$2)*100000</f>
        <v>203.83621743410839</v>
      </c>
      <c r="C228" s="46">
        <f>((SUM(Брой_случаи!B222:B228)-SUM(Брой_случаи!B215:B221))/SUM(Брой_случаи!B215:B221)*100)</f>
        <v>53.909465020576128</v>
      </c>
      <c r="D228" s="45">
        <f>(SUM(Брой_случаи!C215:C228)/Население!C$2)*100000</f>
        <v>94.804100032985971</v>
      </c>
      <c r="E228" s="46">
        <f>((SUM(Брой_случаи!C222:C228)-SUM(Брой_случаи!C215:C221))/SUM(Брой_случаи!C215:C221)*100)</f>
        <v>83.211678832116789</v>
      </c>
      <c r="F228" s="45">
        <f>(SUM(Брой_случаи!D215:D228)/Население!D$2)*100000</f>
        <v>74.699128510167384</v>
      </c>
      <c r="G228" s="46">
        <f>((SUM(Брой_случаи!D222:D228)-SUM(Брой_случаи!D215:D221))/SUM(Брой_случаи!D215:D221)*100)</f>
        <v>1.7241379310344827</v>
      </c>
      <c r="H228" s="45">
        <f>(SUM(Брой_случаи!E215:E228)/Население!E$2)*100000</f>
        <v>55.037666402944517</v>
      </c>
      <c r="I228" s="46">
        <f>((SUM(Брой_случаи!E222:E228)-SUM(Брой_случаи!E215:E221))/SUM(Брой_случаи!E215:E221)*100)</f>
        <v>24.561403508771928</v>
      </c>
      <c r="J228" s="45">
        <f>(SUM(Брой_случаи!F215:F228)/Население!F$2)*100000</f>
        <v>19.315506730246874</v>
      </c>
      <c r="K228" s="46">
        <f>((SUM(Брой_случаи!F222:F228)-SUM(Брой_случаи!F215:F221))/SUM(Брой_случаи!F215:F221)*100)</f>
        <v>-22.222222222222221</v>
      </c>
      <c r="L228" s="45">
        <f>(SUM(Брой_случаи!G215:G228)/Население!G$2)*100000</f>
        <v>80.265880729917853</v>
      </c>
      <c r="M228" s="46">
        <f>((SUM(Брой_случаи!G222:G228)-SUM(Брой_случаи!G215:G221))/SUM(Брой_случаи!G215:G221)*100)</f>
        <v>176.47058823529412</v>
      </c>
      <c r="N228" s="45">
        <f>(SUM(Брой_случаи!H215:H228)/Население!H$2)*100000</f>
        <v>141.65368956265596</v>
      </c>
      <c r="O228" s="46">
        <f>((SUM(Брой_случаи!H222:H228)-SUM(Брой_случаи!H215:H221))/SUM(Брой_случаи!H215:H221)*100)</f>
        <v>151.16279069767441</v>
      </c>
      <c r="P228" s="45">
        <f>(SUM(Брой_случаи!I215:I228)/Население!I$2)*100000</f>
        <v>64.606627126634805</v>
      </c>
      <c r="Q228" s="46">
        <f>((SUM(Брой_случаи!I222:I228)-SUM(Брой_случаи!I215:I221))/SUM(Брой_случаи!I215:I221)*100)</f>
        <v>-15</v>
      </c>
      <c r="R228" s="45">
        <f>(SUM(Брой_случаи!J215:J228)/Население!J$2)*100000</f>
        <v>106.19200525903264</v>
      </c>
      <c r="S228" s="46">
        <f>((SUM(Брой_случаи!J222:J228)-SUM(Брой_случаи!J215:J221))/SUM(Брой_случаи!J215:J221)*100)</f>
        <v>58.461538461538467</v>
      </c>
      <c r="T228" s="45">
        <f>(SUM(Брой_случаи!K215:K228)/Население!K$2)*100000</f>
        <v>42.766112132746017</v>
      </c>
      <c r="U228" s="46">
        <f>((SUM(Брой_случаи!K222:K228)-SUM(Брой_случаи!K215:K221))/SUM(Брой_случаи!K215:K221)*100)</f>
        <v>50</v>
      </c>
      <c r="V228" s="45">
        <f>(SUM(Брой_случаи!L215:L228)/Население!L$2)*100000</f>
        <v>66.913648752305264</v>
      </c>
      <c r="W228" s="46">
        <f>((SUM(Брой_случаи!L222:L228)-SUM(Брой_случаи!L215:L221))/SUM(Брой_случаи!L215:L221)*100)</f>
        <v>346.66666666666669</v>
      </c>
      <c r="X228" s="45">
        <f>(SUM(Брой_случаи!M215:M228)/Население!M$2)*100000</f>
        <v>111.81014322721869</v>
      </c>
      <c r="Y228" s="46">
        <f>((SUM(Брой_случаи!M222:M228)-SUM(Брой_случаи!M215:M221))/SUM(Брой_случаи!M215:M221)*100)</f>
        <v>102.12765957446808</v>
      </c>
      <c r="Z228" s="45">
        <f>(SUM(Брой_случаи!N215:N228)/Население!N$2)*100000</f>
        <v>65.275184352944905</v>
      </c>
      <c r="AA228" s="46">
        <f>((SUM(Брой_случаи!N222:N228)-SUM(Брой_случаи!N215:N221))/SUM(Брой_случаи!N215:N221)*100)</f>
        <v>61.904761904761905</v>
      </c>
      <c r="AB228" s="45">
        <f>(SUM(Брой_случаи!O215:O228)/Население!O$2)*100000</f>
        <v>84.738652571524455</v>
      </c>
      <c r="AC228" s="46">
        <f>((SUM(Брой_случаи!O222:O228)-SUM(Брой_случаи!O215:O221))/SUM(Брой_случаи!O215:O221)*100)</f>
        <v>34.883720930232556</v>
      </c>
      <c r="AD228" s="45">
        <f>(SUM(Брой_случаи!P215:P228)/Население!P$2)*100000</f>
        <v>61.784558092295967</v>
      </c>
      <c r="AE228" s="46">
        <f>((SUM(Брой_случаи!P222:P228)-SUM(Брой_случаи!P215:P221))/SUM(Брой_случаи!P215:P221)*100)</f>
        <v>321.42857142857144</v>
      </c>
      <c r="AF228" s="45">
        <f>(SUM(Брой_случаи!Q215:Q228)/Население!Q$2)*100000</f>
        <v>119.52591552802109</v>
      </c>
      <c r="AG228" s="46">
        <f>((SUM(Брой_случаи!Q222:Q228)-SUM(Брой_случаи!Q215:Q221))/SUM(Брой_случаи!Q215:Q221)*100)</f>
        <v>71.088435374149668</v>
      </c>
      <c r="AH228" s="45">
        <f>(SUM(Брой_случаи!R215:R228)/Население!R$2)*100000</f>
        <v>119.14540252191102</v>
      </c>
      <c r="AI228" s="46">
        <f>((SUM(Брой_случаи!R222:R228)-SUM(Брой_случаи!R215:R221))/SUM(Брой_случаи!R215:R221)*100)</f>
        <v>86.956521739130437</v>
      </c>
      <c r="AJ228" s="45">
        <f>(SUM(Брой_случаи!S215:S228)/Население!S$2)*100000</f>
        <v>59.867178399550767</v>
      </c>
      <c r="AK228" s="46">
        <f>((SUM(Брой_случаи!S222:S228)-SUM(Брой_случаи!S215:S221))/SUM(Брой_случаи!S215:S221)*100)</f>
        <v>100</v>
      </c>
      <c r="AL228" s="45">
        <f>(SUM(Брой_случаи!T215:T228)/Население!T$2)*100000</f>
        <v>49.065896424669965</v>
      </c>
      <c r="AM228" s="46">
        <f>((SUM(Брой_случаи!T222:T228)-SUM(Брой_случаи!T215:T221))/SUM(Брой_случаи!T215:T221)*100)</f>
        <v>153.33333333333334</v>
      </c>
      <c r="AN228" s="45">
        <f>(SUM(Брой_случаи!U215:U228)/Население!U$2)*100000</f>
        <v>185.74943379010315</v>
      </c>
      <c r="AO228" s="46">
        <f>((SUM(Брой_случаи!U222:U228)-SUM(Брой_случаи!U215:U221))/SUM(Брой_случаи!U215:U221)*100)</f>
        <v>65.116279069767444</v>
      </c>
      <c r="AP228" s="45">
        <f>(SUM(Брой_случаи!V215:V228)/Население!V$2)*100000</f>
        <v>101.41791909747712</v>
      </c>
      <c r="AQ228" s="46">
        <f>((SUM(Брой_случаи!V222:V228)-SUM(Брой_случаи!V215:V221))/SUM(Брой_случаи!V215:V221)*100)</f>
        <v>50</v>
      </c>
      <c r="AR228" s="45">
        <f>(SUM(Брой_случаи!W215:W228)/Население!W$2)*100000</f>
        <v>57.351844744144593</v>
      </c>
      <c r="AS228" s="46">
        <f>((SUM(Брой_случаи!W222:W228)-SUM(Брой_случаи!W215:W221))/SUM(Брой_случаи!W215:W221)*100)</f>
        <v>117.07317073170731</v>
      </c>
      <c r="AT228" s="45">
        <f>(SUM(Брой_случаи!X215:X228)/Население!X$2)*100000</f>
        <v>181.74429368071705</v>
      </c>
      <c r="AU228" s="46">
        <f>((SUM(Брой_случаи!X222:X228)-SUM(Брой_случаи!X215:X221))/SUM(Брой_случаи!X215:X221)*100)</f>
        <v>97.780517879161536</v>
      </c>
      <c r="AV228" s="45">
        <f>(SUM(Брой_случаи!Y215:Y228)/Население!Y$2)*100000</f>
        <v>102.42632324598911</v>
      </c>
      <c r="AW228" s="46">
        <f>((SUM(Брой_случаи!Y222:Y228)-SUM(Брой_случаи!Y215:Y221))/SUM(Брой_случаи!Y215:Y221)*100)</f>
        <v>58.870967741935488</v>
      </c>
      <c r="AX228" s="45">
        <f>(SUM(Брой_случаи!Z215:Z228)/Население!Z$2)*100000</f>
        <v>265.97183403357559</v>
      </c>
      <c r="AY228" s="46">
        <f>((SUM(Брой_случаи!Z222:Z228)-SUM(Брой_случаи!Z215:Z221))/SUM(Брой_случаи!Z215:Z221)*100)</f>
        <v>147.05882352941177</v>
      </c>
      <c r="AZ228" s="45">
        <f>(SUM(Брой_случаи!AA215:AA228)/Население!AA$2)*100000</f>
        <v>51.483021698318367</v>
      </c>
      <c r="BA228" s="46">
        <f>((SUM(Брой_случаи!AA222:AA228)-SUM(Брой_случаи!AA215:AA221))/SUM(Брой_случаи!AA215:AA221)*100)</f>
        <v>14.814814814814813</v>
      </c>
      <c r="BB228" s="45">
        <f>(SUM(Брой_случаи!AB215:AB228)/Население!AB$2)*100000</f>
        <v>142.80572616131241</v>
      </c>
      <c r="BC228" s="46">
        <f>((SUM(Брой_случаи!AB222:AB228)-SUM(Брой_случаи!AB215:AB221))/SUM(Брой_случаи!AB215:AB221)*100)</f>
        <v>247.27272727272725</v>
      </c>
      <c r="BD228" s="45">
        <f>(SUM(Брой_случаи!AC215:AC228)/Население!AC$2)*100000</f>
        <v>77.555716538117352</v>
      </c>
      <c r="BE228" s="46">
        <f>((SUM(Брой_случаи!AC222:AC228)-SUM(Брой_случаи!AC215:AC221))/SUM(Брой_случаи!AC215:AC221)*100)</f>
        <v>39.473684210526315</v>
      </c>
      <c r="BF228" s="45">
        <f>(SUM(Брой_случаи!AD215:AD228)/Население!AD$2)*100000</f>
        <v>163.61708843873296</v>
      </c>
      <c r="BG228" s="46">
        <f>((SUM(Брой_случаи!AD222:AD228)-SUM(Брой_случаи!AD215:AD221))/SUM(Брой_случаи!AD215:AD221)*100)</f>
        <v>98.708920187793424</v>
      </c>
      <c r="BH228" s="45">
        <f>(SUM(Брой_случаи!AE215:AE228)/Население!AE$2)*100000</f>
        <v>113.87499816585874</v>
      </c>
      <c r="BI228" s="46">
        <f>((SUM(Брой_случаи!AE222:AE228)-SUM(Брой_случаи!AE215:AE221))/SUM(Брой_случаи!AE215:AE221)*100)</f>
        <v>81.207815275310836</v>
      </c>
    </row>
    <row r="229" spans="1:61" x14ac:dyDescent="0.3">
      <c r="A229" s="74">
        <f t="shared" si="3"/>
        <v>44124</v>
      </c>
      <c r="B229" s="45">
        <f>(SUM(Брой_случаи!B216:B229)/Население!B$2)*100000</f>
        <v>215.72941650643884</v>
      </c>
      <c r="C229" s="46">
        <f>((SUM(Брой_случаи!B223:B229)-SUM(Брой_случаи!B216:B222))/SUM(Брой_случаи!B216:B222)*100)</f>
        <v>41.851851851851848</v>
      </c>
      <c r="D229" s="45">
        <f>(SUM(Брой_случаи!C216:C229)/Население!C$2)*100000</f>
        <v>108.48716601712827</v>
      </c>
      <c r="E229" s="46">
        <f>((SUM(Брой_случаи!C223:C229)-SUM(Брой_случаи!C216:C222))/SUM(Брой_случаи!C216:C222)*100)</f>
        <v>58.139534883720934</v>
      </c>
      <c r="F229" s="45">
        <f>(SUM(Брой_случаи!D216:D229)/Население!D$2)*100000</f>
        <v>83.424667737850754</v>
      </c>
      <c r="G229" s="46">
        <f>((SUM(Брой_случаи!D223:D229)-SUM(Брой_случаи!D216:D222))/SUM(Брой_случаи!D216:D222)*100)</f>
        <v>3.1088082901554404</v>
      </c>
      <c r="H229" s="45">
        <f>(SUM(Брой_случаи!E216:E229)/Население!E$2)*100000</f>
        <v>62.77733824085859</v>
      </c>
      <c r="I229" s="46">
        <f>((SUM(Брой_случаи!E223:E229)-SUM(Брой_случаи!E216:E222))/SUM(Брой_случаи!E216:E222)*100)</f>
        <v>35.483870967741936</v>
      </c>
      <c r="J229" s="45">
        <f>(SUM(Брой_случаи!F216:F229)/Население!F$2)*100000</f>
        <v>19.315506730246874</v>
      </c>
      <c r="K229" s="46">
        <f>((SUM(Брой_случаи!F223:F229)-SUM(Брой_случаи!F216:F222))/SUM(Брой_случаи!F216:F222)*100)</f>
        <v>-22.222222222222221</v>
      </c>
      <c r="L229" s="45">
        <f>(SUM(Брой_случаи!G216:G229)/Население!G$2)*100000</f>
        <v>95.942810559979932</v>
      </c>
      <c r="M229" s="46">
        <f>((SUM(Брой_случаи!G223:G229)-SUM(Брой_случаи!G216:G222))/SUM(Брой_случаи!G216:G222)*100)</f>
        <v>140</v>
      </c>
      <c r="N229" s="45">
        <f>(SUM(Брой_случаи!H216:H229)/Население!H$2)*100000</f>
        <v>157.6014559372596</v>
      </c>
      <c r="O229" s="46">
        <f>((SUM(Брой_случаи!H223:H229)-SUM(Брой_случаи!H216:H222))/SUM(Брой_случаи!H216:H222)*100)</f>
        <v>173.33333333333334</v>
      </c>
      <c r="P229" s="45">
        <f>(SUM(Брой_случаи!I216:I229)/Население!I$2)*100000</f>
        <v>68.680918927413572</v>
      </c>
      <c r="Q229" s="46">
        <f>((SUM(Брой_случаи!I223:I229)-SUM(Брой_случаи!I216:I222))/SUM(Брой_случаи!I216:I222)*100)</f>
        <v>-9.67741935483871</v>
      </c>
      <c r="R229" s="45">
        <f>(SUM(Брой_случаи!J216:J229)/Население!J$2)*100000</f>
        <v>108.72038633662866</v>
      </c>
      <c r="S229" s="46">
        <f>((SUM(Брой_случаи!J223:J229)-SUM(Брой_случаи!J216:J222))/SUM(Брой_случаи!J216:J222)*100)</f>
        <v>52.941176470588239</v>
      </c>
      <c r="T229" s="45">
        <f>(SUM(Брой_случаи!K216:K229)/Население!K$2)*100000</f>
        <v>51.319334559295214</v>
      </c>
      <c r="U229" s="46">
        <f>((SUM(Брой_случаи!K223:K229)-SUM(Брой_случаи!K216:K222))/SUM(Брой_случаи!K216:K222)*100)</f>
        <v>115.78947368421053</v>
      </c>
      <c r="V229" s="45">
        <f>(SUM(Брой_случаи!L216:L229)/Население!L$2)*100000</f>
        <v>70.993749285982403</v>
      </c>
      <c r="W229" s="46">
        <f>((SUM(Брой_случаи!L223:L229)-SUM(Брой_случаи!L216:L222))/SUM(Брой_случаи!L216:L222)*100)</f>
        <v>214.28571428571428</v>
      </c>
      <c r="X229" s="45">
        <f>(SUM(Брой_случаи!M216:M229)/Население!M$2)*100000</f>
        <v>118.8967016007748</v>
      </c>
      <c r="Y229" s="46">
        <f>((SUM(Брой_случаи!M223:M229)-SUM(Брой_случаи!M216:M222))/SUM(Брой_случаи!M216:M222)*100)</f>
        <v>96.078431372549019</v>
      </c>
      <c r="Z229" s="45">
        <f>(SUM(Брой_случаи!N216:N229)/Население!N$2)*100000</f>
        <v>67.253220242428071</v>
      </c>
      <c r="AA229" s="46">
        <f>((SUM(Брой_случаи!N223:N229)-SUM(Брой_случаи!N216:N222))/SUM(Брой_случаи!N216:N222)*100)</f>
        <v>74.193548387096769</v>
      </c>
      <c r="AB229" s="45">
        <f>(SUM(Брой_случаи!O216:O229)/Население!O$2)*100000</f>
        <v>88.094638811980872</v>
      </c>
      <c r="AC229" s="46">
        <f>((SUM(Брой_случаи!O223:O229)-SUM(Брой_случаи!O216:O222))/SUM(Брой_случаи!O216:O222)*100)</f>
        <v>76.31578947368422</v>
      </c>
      <c r="AD229" s="45">
        <f>(SUM(Брой_случаи!P216:P229)/Население!P$2)*100000</f>
        <v>61.361376187554221</v>
      </c>
      <c r="AE229" s="46">
        <f>((SUM(Брой_случаи!P223:P229)-SUM(Брой_случаи!P216:P222))/SUM(Брой_случаи!P216:P222)*100)</f>
        <v>380</v>
      </c>
      <c r="AF229" s="45">
        <f>(SUM(Брой_случаи!Q216:Q229)/Население!Q$2)*100000</f>
        <v>129.87383042316975</v>
      </c>
      <c r="AG229" s="46">
        <f>((SUM(Брой_случаи!Q223:Q229)-SUM(Брой_случаи!Q216:Q222))/SUM(Брой_случаи!Q216:Q222)*100)</f>
        <v>79.354838709677423</v>
      </c>
      <c r="AH229" s="45">
        <f>(SUM(Брой_случаи!R216:R229)/Население!R$2)*100000</f>
        <v>127.2689526938595</v>
      </c>
      <c r="AI229" s="46">
        <f>((SUM(Брой_случаи!R223:R229)-SUM(Брой_случаи!R216:R222))/SUM(Брой_случаи!R216:R222)*100)</f>
        <v>87.755102040816325</v>
      </c>
      <c r="AJ229" s="45">
        <f>(SUM(Брой_случаи!S216:S229)/Население!S$2)*100000</f>
        <v>76.574297952913767</v>
      </c>
      <c r="AK229" s="46">
        <f>((SUM(Брой_случаи!S223:S229)-SUM(Брой_случаи!S216:S222))/SUM(Брой_случаи!S216:S222)*100)</f>
        <v>143.75</v>
      </c>
      <c r="AL229" s="45">
        <f>(SUM(Брой_случаи!T216:T229)/Население!T$2)*100000</f>
        <v>49.065896424669965</v>
      </c>
      <c r="AM229" s="46">
        <f>((SUM(Брой_случаи!T223:T229)-SUM(Брой_случаи!T216:T222))/SUM(Брой_случаи!T216:T222)*100)</f>
        <v>111.76470588235294</v>
      </c>
      <c r="AN229" s="45">
        <f>(SUM(Брой_случаи!U216:U229)/Население!U$2)*100000</f>
        <v>201.50011677230486</v>
      </c>
      <c r="AO229" s="46">
        <f>((SUM(Брой_случаи!U223:U229)-SUM(Брой_случаи!U216:U222))/SUM(Брой_случаи!U216:U222)*100)</f>
        <v>78.94736842105263</v>
      </c>
      <c r="AP229" s="45">
        <f>(SUM(Брой_случаи!V216:V229)/Население!V$2)*100000</f>
        <v>113.00853842290306</v>
      </c>
      <c r="AQ229" s="46">
        <f>((SUM(Брой_случаи!V223:V229)-SUM(Брой_случаи!V216:V222))/SUM(Брой_случаи!V216:V222)*100)</f>
        <v>65.909090909090907</v>
      </c>
      <c r="AR229" s="45">
        <f>(SUM(Брой_случаи!W216:W229)/Население!W$2)*100000</f>
        <v>60.881189036091953</v>
      </c>
      <c r="AS229" s="46">
        <f>((SUM(Брой_случаи!W223:W229)-SUM(Брой_случаи!W216:W222))/SUM(Брой_случаи!W216:W222)*100)</f>
        <v>113.63636363636364</v>
      </c>
      <c r="AT229" s="45">
        <f>(SUM(Брой_случаи!X216:X229)/Население!X$2)*100000</f>
        <v>199.05327403126151</v>
      </c>
      <c r="AU229" s="46">
        <f>((SUM(Брой_случаи!X223:X229)-SUM(Брой_случаи!X216:X222))/SUM(Брой_случаи!X216:X222)*100)</f>
        <v>86.876355748373101</v>
      </c>
      <c r="AV229" s="45">
        <f>(SUM(Брой_случаи!Y216:Y229)/Население!Y$2)*100000</f>
        <v>113.27521729696615</v>
      </c>
      <c r="AW229" s="46">
        <f>((SUM(Брой_случаи!Y223:Y229)-SUM(Брой_случаи!Y216:Y222))/SUM(Брой_случаи!Y216:Y222)*100)</f>
        <v>61.029411764705884</v>
      </c>
      <c r="AX229" s="45">
        <f>(SUM(Брой_случаи!Z216:Z229)/Население!Z$2)*100000</f>
        <v>290.31501884342822</v>
      </c>
      <c r="AY229" s="46">
        <f>((SUM(Брой_случаи!Z223:Z229)-SUM(Брой_случаи!Z216:Z222))/SUM(Брой_случаи!Z216:Z222)*100)</f>
        <v>125.25252525252526</v>
      </c>
      <c r="AZ229" s="45">
        <f>(SUM(Брой_случаи!AA216:AA229)/Население!AA$2)*100000</f>
        <v>57.252670681750594</v>
      </c>
      <c r="BA229" s="46">
        <f>((SUM(Брой_случаи!AA223:AA229)-SUM(Брой_случаи!AA216:AA222))/SUM(Брой_случаи!AA216:AA222)*100)</f>
        <v>-4.5454545454545459</v>
      </c>
      <c r="BB229" s="45">
        <f>(SUM(Брой_случаи!AB216:AB229)/Население!AB$2)*100000</f>
        <v>156.15748104631317</v>
      </c>
      <c r="BC229" s="46">
        <f>((SUM(Брой_случаи!AB223:AB229)-SUM(Брой_случаи!AB216:AB222))/SUM(Брой_случаи!AB216:AB222)*100)</f>
        <v>263.79310344827587</v>
      </c>
      <c r="BD229" s="45">
        <f>(SUM(Брой_случаи!AC216:AC229)/Население!AC$2)*100000</f>
        <v>90.339625857587251</v>
      </c>
      <c r="BE229" s="46">
        <f>((SUM(Брой_случаи!AC223:AC229)-SUM(Брой_случаи!AC216:AC222))/SUM(Брой_случаи!AC216:AC222)*100)</f>
        <v>7.8431372549019605</v>
      </c>
      <c r="BF229" s="45">
        <f>(SUM(Брой_случаи!AD216:AD229)/Население!AD$2)*100000</f>
        <v>178.91801851669697</v>
      </c>
      <c r="BG229" s="46">
        <f>((SUM(Брой_случаи!AD223:AD229)-SUM(Брой_случаи!AD216:AD222))/SUM(Брой_случаи!AD216:AD222)*100)</f>
        <v>88.095238095238088</v>
      </c>
      <c r="BH229" s="45">
        <f>(SUM(Брой_случаи!AE216:AE229)/Население!AE$2)*100000</f>
        <v>124.53459564449712</v>
      </c>
      <c r="BI229" s="46">
        <f>((SUM(Брой_случаи!AE223:AE229)-SUM(Брой_случаи!AE216:AE222))/SUM(Брой_случаи!AE216:AE222)*100)</f>
        <v>77.556909265790324</v>
      </c>
    </row>
    <row r="230" spans="1:61" x14ac:dyDescent="0.3">
      <c r="A230" s="74">
        <f t="shared" si="3"/>
        <v>44125</v>
      </c>
      <c r="B230" s="45">
        <f>(SUM(Брой_случаи!B217:B230)/Население!B$2)*100000</f>
        <v>230.26554870595388</v>
      </c>
      <c r="C230" s="46">
        <f>((SUM(Брой_случаи!B224:B230)-SUM(Брой_случаи!B217:B223))/SUM(Брой_случаи!B217:B223)*100)</f>
        <v>13.149847094801222</v>
      </c>
      <c r="D230" s="45">
        <f>(SUM(Брой_случаи!C217:C230)/Население!C$2)*100000</f>
        <v>118.26078457722993</v>
      </c>
      <c r="E230" s="46">
        <f>((SUM(Брой_случаи!C224:C230)-SUM(Брой_случаи!C217:C223))/SUM(Брой_случаи!C217:C223)*100)</f>
        <v>93.333333333333329</v>
      </c>
      <c r="F230" s="45">
        <f>(SUM(Брой_случаи!D217:D230)/Население!D$2)*100000</f>
        <v>93.8527512050821</v>
      </c>
      <c r="G230" s="46">
        <f>((SUM(Брой_случаи!D224:D230)-SUM(Брой_случаи!D217:D223))/SUM(Брой_случаи!D217:D223)*100)</f>
        <v>19.402985074626866</v>
      </c>
      <c r="H230" s="45">
        <f>(SUM(Брой_случаи!E217:E230)/Население!E$2)*100000</f>
        <v>64.4972653159506</v>
      </c>
      <c r="I230" s="46">
        <f>((SUM(Брой_случаи!E224:E230)-SUM(Брой_случаи!E217:E223))/SUM(Брой_случаи!E217:E223)*100)</f>
        <v>30.76923076923077</v>
      </c>
      <c r="J230" s="45">
        <f>(SUM(Брой_случаи!F217:F230)/Население!F$2)*100000</f>
        <v>19.315506730246874</v>
      </c>
      <c r="K230" s="46">
        <f>((SUM(Брой_случаи!F224:F230)-SUM(Брой_случаи!F217:F223))/SUM(Брой_случаи!F217:F223)*100)</f>
        <v>-22.222222222222221</v>
      </c>
      <c r="L230" s="45">
        <f>(SUM(Брой_случаи!G217:G230)/Население!G$2)*100000</f>
        <v>99.705273719194835</v>
      </c>
      <c r="M230" s="46">
        <f>((SUM(Брой_случаи!G224:G230)-SUM(Брой_случаи!G217:G223))/SUM(Брой_случаи!G217:G223)*100)</f>
        <v>118</v>
      </c>
      <c r="N230" s="45">
        <f>(SUM(Брой_случаи!H217:H230)/Население!H$2)*100000</f>
        <v>158.53955984164804</v>
      </c>
      <c r="O230" s="46">
        <f>((SUM(Брой_случаи!H224:H230)-SUM(Брой_случаи!H217:H223))/SUM(Брой_случаи!H217:H223)*100)</f>
        <v>256.75675675675677</v>
      </c>
      <c r="P230" s="45">
        <f>(SUM(Брой_случаи!I217:I230)/Население!I$2)*100000</f>
        <v>66.934793869936968</v>
      </c>
      <c r="Q230" s="46">
        <f>((SUM(Брой_случаи!I224:I230)-SUM(Брой_случаи!I217:I223))/SUM(Брой_случаи!I217:I223)*100)</f>
        <v>-25.757575757575758</v>
      </c>
      <c r="R230" s="45">
        <f>(SUM(Брой_случаи!J217:J230)/Население!J$2)*100000</f>
        <v>113.77714849182068</v>
      </c>
      <c r="S230" s="46">
        <f>((SUM(Брой_случаи!J224:J230)-SUM(Брой_случаи!J217:J223))/SUM(Брой_случаи!J217:J223)*100)</f>
        <v>33.766233766233768</v>
      </c>
      <c r="T230" s="45">
        <f>(SUM(Брой_случаи!K217:K230)/Население!K$2)*100000</f>
        <v>59.017234743189491</v>
      </c>
      <c r="U230" s="46">
        <f>((SUM(Брой_случаи!K224:K230)-SUM(Брой_случаи!K217:K223))/SUM(Брой_случаи!K217:K223)*100)</f>
        <v>113.63636363636364</v>
      </c>
      <c r="V230" s="45">
        <f>(SUM(Брой_случаи!L217:L230)/Население!L$2)*100000</f>
        <v>80.78599056680757</v>
      </c>
      <c r="W230" s="46">
        <f>((SUM(Брой_случаи!L224:L230)-SUM(Брой_случаи!L217:L223))/SUM(Брой_случаи!L217:L223)*100)</f>
        <v>250</v>
      </c>
      <c r="X230" s="45">
        <f>(SUM(Брой_случаи!M217:M230)/Население!M$2)*100000</f>
        <v>129.92023684852876</v>
      </c>
      <c r="Y230" s="46">
        <f>((SUM(Брой_случаи!M224:M230)-SUM(Брой_случаи!M217:M223))/SUM(Брой_случаи!M217:M223)*100)</f>
        <v>39.130434782608695</v>
      </c>
      <c r="Z230" s="45">
        <f>(SUM(Брой_случаи!N217:N230)/Население!N$2)*100000</f>
        <v>70.022470487704524</v>
      </c>
      <c r="AA230" s="46">
        <f>((SUM(Брой_случаи!N224:N230)-SUM(Брой_случаи!N217:N223))/SUM(Брой_случаи!N217:N223)*100)</f>
        <v>60.294117647058819</v>
      </c>
      <c r="AB230" s="45">
        <f>(SUM(Брой_случаи!O217:O230)/Население!O$2)*100000</f>
        <v>99.00159409346422</v>
      </c>
      <c r="AC230" s="46">
        <f>((SUM(Брой_случаи!O224:O230)-SUM(Брой_случаи!O217:O223))/SUM(Брой_случаи!O217:O223)*100)</f>
        <v>87.804878048780495</v>
      </c>
      <c r="AD230" s="45">
        <f>(SUM(Брой_случаи!P217:P230)/Население!P$2)*100000</f>
        <v>71.094559996614549</v>
      </c>
      <c r="AE230" s="46">
        <f>((SUM(Брой_случаи!P224:P230)-SUM(Брой_случаи!P217:P223))/SUM(Брой_случаи!P217:P223)*100)</f>
        <v>294.11764705882354</v>
      </c>
      <c r="AF230" s="45">
        <f>(SUM(Брой_случаи!Q217:Q230)/Население!Q$2)*100000</f>
        <v>144.12095962663525</v>
      </c>
      <c r="AG230" s="46">
        <f>((SUM(Брой_случаи!Q224:Q230)-SUM(Брой_случаи!Q217:Q223))/SUM(Брой_случаи!Q217:Q223)*100)</f>
        <v>69.187675070028007</v>
      </c>
      <c r="AH230" s="45">
        <f>(SUM(Брой_случаи!R217:R230)/Население!R$2)*100000</f>
        <v>138.10035292312412</v>
      </c>
      <c r="AI230" s="46">
        <f>((SUM(Брой_случаи!R224:R230)-SUM(Брой_случаи!R217:R223))/SUM(Брой_случаи!R217:R223)*100)</f>
        <v>42.857142857142854</v>
      </c>
      <c r="AJ230" s="45">
        <f>(SUM(Брой_случаи!S217:S230)/Население!S$2)*100000</f>
        <v>94.673677469057026</v>
      </c>
      <c r="AK230" s="46">
        <f>((SUM(Брой_случаи!S224:S230)-SUM(Брой_случаи!S217:S223))/SUM(Брой_случаи!S217:S223)*100)</f>
        <v>164.28571428571428</v>
      </c>
      <c r="AL230" s="45">
        <f>(SUM(Брой_случаи!T217:T230)/Население!T$2)*100000</f>
        <v>49.991668055324112</v>
      </c>
      <c r="AM230" s="46">
        <f>((SUM(Брой_случаи!T224:T230)-SUM(Брой_случаи!T217:T223))/SUM(Брой_случаи!T217:T223)*100)</f>
        <v>100</v>
      </c>
      <c r="AN230" s="45">
        <f>(SUM(Брой_случаи!U217:U230)/Население!U$2)*100000</f>
        <v>210.73327576187137</v>
      </c>
      <c r="AO230" s="46">
        <f>((SUM(Брой_случаи!U224:U230)-SUM(Брой_случаи!U217:U223))/SUM(Брой_случаи!U217:U223)*100)</f>
        <v>79.136690647482013</v>
      </c>
      <c r="AP230" s="45">
        <f>(SUM(Брой_случаи!V217:V230)/Население!V$2)*100000</f>
        <v>112.04265347911756</v>
      </c>
      <c r="AQ230" s="46">
        <f>((SUM(Брой_случаи!V224:V230)-SUM(Брой_случаи!V217:V223))/SUM(Брой_случаи!V217:V223)*100)</f>
        <v>41.666666666666671</v>
      </c>
      <c r="AR230" s="45">
        <f>(SUM(Брой_случаи!W217:W230)/Население!W$2)*100000</f>
        <v>67.939877619986675</v>
      </c>
      <c r="AS230" s="46">
        <f>((SUM(Брой_случаи!W224:W230)-SUM(Брой_случаи!W217:W223))/SUM(Брой_случаи!W217:W223)*100)</f>
        <v>90.566037735849065</v>
      </c>
      <c r="AT230" s="45">
        <f>(SUM(Брой_случаи!X217:X230)/Население!X$2)*100000</f>
        <v>228.25277131826701</v>
      </c>
      <c r="AU230" s="46">
        <f>((SUM(Брой_случаи!X224:X230)-SUM(Брой_случаи!X217:X223))/SUM(Брой_случаи!X217:X223)*100)</f>
        <v>89.961759082217981</v>
      </c>
      <c r="AV230" s="45">
        <f>(SUM(Брой_случаи!Y217:Y230)/Население!Y$2)*100000</f>
        <v>126.03862206282147</v>
      </c>
      <c r="AW230" s="46">
        <f>((SUM(Брой_случаи!Y224:Y230)-SUM(Брой_случаи!Y217:Y223))/SUM(Брой_случаи!Y217:Y223)*100)</f>
        <v>74.305555555555557</v>
      </c>
      <c r="AX230" s="45">
        <f>(SUM(Брой_случаи!Z217:Z230)/Население!Z$2)*100000</f>
        <v>324.57579746470236</v>
      </c>
      <c r="AY230" s="46">
        <f>((SUM(Брой_случаи!Z224:Z230)-SUM(Брой_случаи!Z217:Z223))/SUM(Брой_случаи!Z217:Z223)*100)</f>
        <v>213.79310344827584</v>
      </c>
      <c r="AZ230" s="45">
        <f>(SUM(Брой_случаи!AA217:AA230)/Население!AA$2)*100000</f>
        <v>57.252670681750594</v>
      </c>
      <c r="BA230" s="46">
        <f>((SUM(Брой_случаи!AA224:AA230)-SUM(Брой_случаи!AA217:AA223))/SUM(Брой_случаи!AA217:AA223)*100)</f>
        <v>-1.5384615384615385</v>
      </c>
      <c r="BB230" s="45">
        <f>(SUM(Брой_случаи!AB217:AB230)/Население!AB$2)*100000</f>
        <v>171.83128025914013</v>
      </c>
      <c r="BC230" s="46">
        <f>((SUM(Брой_случаи!AB224:AB230)-SUM(Брой_случаи!AB217:AB223))/SUM(Брой_случаи!AB217:AB223)*100)</f>
        <v>136.36363636363635</v>
      </c>
      <c r="BD230" s="45">
        <f>(SUM(Брой_случаи!AC217:AC230)/Население!AC$2)*100000</f>
        <v>91.191886478885252</v>
      </c>
      <c r="BE230" s="46">
        <f>((SUM(Брой_случаи!AC224:AC230)-SUM(Брой_случаи!AC217:AC223))/SUM(Брой_случаи!AC217:AC223)*100)</f>
        <v>9.8039215686274517</v>
      </c>
      <c r="BF230" s="45">
        <f>(SUM(Брой_случаи!AD217:AD230)/Население!AD$2)*100000</f>
        <v>204.89102587593001</v>
      </c>
      <c r="BG230" s="46">
        <f>((SUM(Брой_случаи!AD224:AD230)-SUM(Брой_случаи!AD217:AD223))/SUM(Брой_случаи!AD217:AD223)*100)</f>
        <v>89.990900818926306</v>
      </c>
      <c r="BH230" s="45">
        <f>(SUM(Брой_случаи!AE217:AE230)/Население!AE$2)*100000</f>
        <v>137.48147517320768</v>
      </c>
      <c r="BI230" s="46">
        <f>((SUM(Брой_случаи!AE224:AE230)-SUM(Брой_случаи!AE217:AE223))/SUM(Брой_случаи!AE217:AE223)*100)</f>
        <v>75.576701268742795</v>
      </c>
    </row>
    <row r="231" spans="1:61" x14ac:dyDescent="0.3">
      <c r="A231" s="74">
        <f t="shared" si="3"/>
        <v>44126</v>
      </c>
      <c r="B231" s="45">
        <f>(SUM(Брой_случаи!B218:B231)/Население!B$2)*100000</f>
        <v>239.51581465109979</v>
      </c>
      <c r="C231" s="46">
        <f>((SUM(Брой_случаи!B225:B231)-SUM(Брой_случаи!B218:B224))/SUM(Брой_случаи!B218:B224)*100)</f>
        <v>7.1428571428571423</v>
      </c>
      <c r="D231" s="45">
        <f>(SUM(Брой_случаи!C218:C231)/Население!C$2)*100000</f>
        <v>125.83533896130868</v>
      </c>
      <c r="E231" s="46">
        <f>((SUM(Брой_случаи!C225:C231)-SUM(Брой_случаи!C218:C224))/SUM(Брой_случаи!C218:C224)*100)</f>
        <v>102.94117647058823</v>
      </c>
      <c r="F231" s="45">
        <f>(SUM(Брой_случаи!D218:D231)/Население!D$2)*100000</f>
        <v>102.79110846270896</v>
      </c>
      <c r="G231" s="46">
        <f>((SUM(Брой_случаи!D225:D231)-SUM(Брой_случаи!D218:D224))/SUM(Брой_случаи!D218:D224)*100)</f>
        <v>41.5</v>
      </c>
      <c r="H231" s="45">
        <f>(SUM(Брой_случаи!E218:E231)/Население!E$2)*100000</f>
        <v>73.95686422895669</v>
      </c>
      <c r="I231" s="46">
        <f>((SUM(Брой_случаи!E225:E231)-SUM(Брой_случаи!E218:E224))/SUM(Брой_случаи!E218:E224)*100)</f>
        <v>20.512820512820511</v>
      </c>
      <c r="J231" s="45">
        <f>(SUM(Брой_случаи!F218:F231)/Население!F$2)*100000</f>
        <v>15.693849218325587</v>
      </c>
      <c r="K231" s="46">
        <f>((SUM(Брой_случаи!F225:F231)-SUM(Брой_случаи!F218:F224))/SUM(Брой_случаи!F218:F224)*100)</f>
        <v>-70</v>
      </c>
      <c r="L231" s="45">
        <f>(SUM(Брой_случаи!G218:G231)/Население!G$2)*100000</f>
        <v>121.02589828807926</v>
      </c>
      <c r="M231" s="46">
        <f>((SUM(Брой_случаи!G225:G231)-SUM(Брой_случаи!G218:G224))/SUM(Брой_случаи!G218:G224)*100)</f>
        <v>68.055555555555557</v>
      </c>
      <c r="N231" s="45">
        <f>(SUM(Брой_случаи!H218:H231)/Население!H$2)*100000</f>
        <v>202.63044334790521</v>
      </c>
      <c r="O231" s="46">
        <f>((SUM(Брой_случаи!H225:H231)-SUM(Брой_случаи!H218:H224))/SUM(Брой_случаи!H218:H224)*100)</f>
        <v>172.41379310344826</v>
      </c>
      <c r="P231" s="45">
        <f>(SUM(Брой_случаи!I218:I231)/Население!I$2)*100000</f>
        <v>69.262960613239116</v>
      </c>
      <c r="Q231" s="46">
        <f>((SUM(Брой_случаи!I225:I231)-SUM(Брой_случаи!I218:I224))/SUM(Брой_случаи!I218:I224)*100)</f>
        <v>-32.394366197183103</v>
      </c>
      <c r="R231" s="45">
        <f>(SUM(Брой_случаи!J218:J231)/Население!J$2)*100000</f>
        <v>134.00419711258883</v>
      </c>
      <c r="S231" s="46">
        <f>((SUM(Брой_случаи!J225:J231)-SUM(Брой_случаи!J218:J224))/SUM(Брой_случаи!J218:J224)*100)</f>
        <v>35.555555555555557</v>
      </c>
      <c r="T231" s="45">
        <f>(SUM(Брой_случаи!K218:K231)/Население!K$2)*100000</f>
        <v>66.715134927083781</v>
      </c>
      <c r="U231" s="46">
        <f>((SUM(Брой_случаи!K225:K231)-SUM(Брой_случаи!K218:K224))/SUM(Брой_случаи!K218:K224)*100)</f>
        <v>68.965517241379317</v>
      </c>
      <c r="V231" s="45">
        <f>(SUM(Брой_случаи!L218:L231)/Население!L$2)*100000</f>
        <v>97.106392701516171</v>
      </c>
      <c r="W231" s="46">
        <f>((SUM(Брой_случаи!L225:L231)-SUM(Брой_случаи!L218:L224))/SUM(Брой_случаи!L218:L224)*100)</f>
        <v>240.74074074074073</v>
      </c>
      <c r="X231" s="45">
        <f>(SUM(Брой_случаи!M218:M231)/Население!M$2)*100000</f>
        <v>142.51856284596184</v>
      </c>
      <c r="Y231" s="46">
        <f>((SUM(Брой_случаи!M225:M231)-SUM(Брой_случаи!M218:M224))/SUM(Брой_случаи!M218:M224)*100)</f>
        <v>54.929577464788736</v>
      </c>
      <c r="Z231" s="45">
        <f>(SUM(Брой_случаи!N218:N231)/Население!N$2)*100000</f>
        <v>82.68190018039688</v>
      </c>
      <c r="AA231" s="46">
        <f>((SUM(Брой_случаи!N225:N231)-SUM(Брой_случаи!N218:N224))/SUM(Брой_случаи!N218:N224)*100)</f>
        <v>94.366197183098592</v>
      </c>
      <c r="AB231" s="45">
        <f>(SUM(Брой_случаи!O218:O231)/Население!O$2)*100000</f>
        <v>110.74754593506167</v>
      </c>
      <c r="AC231" s="46">
        <f>((SUM(Брой_случаи!O225:O231)-SUM(Брой_случаи!O218:O224))/SUM(Брой_случаи!O218:O224)*100)</f>
        <v>138.46153846153845</v>
      </c>
      <c r="AD231" s="45">
        <f>(SUM(Брой_случаи!P218:P231)/Население!P$2)*100000</f>
        <v>82.943653329383636</v>
      </c>
      <c r="AE231" s="46">
        <f>((SUM(Брой_случаи!P225:P231)-SUM(Брой_случаи!P218:P224))/SUM(Брой_случаи!P218:P224)*100)</f>
        <v>255.81395348837211</v>
      </c>
      <c r="AF231" s="45">
        <f>(SUM(Брой_случаи!Q218:Q231)/Население!Q$2)*100000</f>
        <v>156.4184816759423</v>
      </c>
      <c r="AG231" s="46">
        <f>((SUM(Брой_случаи!Q225:Q231)-SUM(Брой_случаи!Q218:Q224))/SUM(Брой_случаи!Q218:Q224)*100)</f>
        <v>69.509043927648577</v>
      </c>
      <c r="AH231" s="45">
        <f>(SUM(Брой_случаи!R218:R231)/Население!R$2)*100000</f>
        <v>142.6134363519844</v>
      </c>
      <c r="AI231" s="46">
        <f>((SUM(Брой_случаи!R225:R231)-SUM(Брой_случаи!R218:R224))/SUM(Брой_случаи!R218:R224)*100)</f>
        <v>-2.5</v>
      </c>
      <c r="AJ231" s="45">
        <f>(SUM(Брой_случаи!S218:S231)/Население!S$2)*100000</f>
        <v>117.8780101820612</v>
      </c>
      <c r="AK231" s="46">
        <f>((SUM(Брой_случаи!S225:S231)-SUM(Брой_случаи!S218:S224))/SUM(Брой_случаи!S218:S224)*100)</f>
        <v>152.77777777777777</v>
      </c>
      <c r="AL231" s="45">
        <f>(SUM(Брой_случаи!T218:T231)/Население!T$2)*100000</f>
        <v>57.397841100557315</v>
      </c>
      <c r="AM231" s="46">
        <f>((SUM(Брой_случаи!T225:T231)-SUM(Брой_случаи!T218:T224))/SUM(Брой_случаи!T218:T224)*100)</f>
        <v>81.818181818181827</v>
      </c>
      <c r="AN231" s="45">
        <f>(SUM(Брой_случаи!U218:U231)/Население!U$2)*100000</f>
        <v>236.26024473302593</v>
      </c>
      <c r="AO231" s="46">
        <f>((SUM(Брой_случаи!U225:U231)-SUM(Брой_случаи!U218:U224))/SUM(Брой_случаи!U218:U224)*100)</f>
        <v>112.9496402877698</v>
      </c>
      <c r="AP231" s="45">
        <f>(SUM(Брой_случаи!V218:V231)/Население!V$2)*100000</f>
        <v>115.90619325425955</v>
      </c>
      <c r="AQ231" s="46">
        <f>((SUM(Брой_случаи!V225:V231)-SUM(Брой_случаи!V218:V224))/SUM(Брой_случаи!V218:V224)*100)</f>
        <v>115.78947368421053</v>
      </c>
      <c r="AR231" s="45">
        <f>(SUM(Брой_случаи!W218:W231)/Население!W$2)*100000</f>
        <v>78.527910495828749</v>
      </c>
      <c r="AS231" s="46">
        <f>((SUM(Брой_случаи!W225:W231)-SUM(Брой_случаи!W218:W224))/SUM(Брой_случаи!W218:W224)*100)</f>
        <v>87.096774193548384</v>
      </c>
      <c r="AT231" s="45">
        <f>(SUM(Брой_случаи!X218:X231)/Население!X$2)*100000</f>
        <v>255.26983195237773</v>
      </c>
      <c r="AU231" s="46">
        <f>((SUM(Брой_случаи!X225:X231)-SUM(Брой_случаи!X218:X224))/SUM(Брой_случаи!X218:X224)*100)</f>
        <v>85.76242628475147</v>
      </c>
      <c r="AV231" s="45">
        <f>(SUM(Брой_случаи!Y218:Y231)/Население!Y$2)*100000</f>
        <v>128.91038813513893</v>
      </c>
      <c r="AW231" s="46">
        <f>((SUM(Брой_случаи!Y225:Y231)-SUM(Брой_случаи!Y218:Y224))/SUM(Брой_случаи!Y218:Y224)*100)</f>
        <v>82.51748251748252</v>
      </c>
      <c r="AX231" s="45">
        <f>(SUM(Брой_случаи!Z218:Z231)/Население!Z$2)*100000</f>
        <v>358.83657608597656</v>
      </c>
      <c r="AY231" s="46">
        <f>((SUM(Брой_случаи!Z225:Z231)-SUM(Брой_случаи!Z218:Z224))/SUM(Брой_случаи!Z218:Z224)*100)</f>
        <v>118.39999999999999</v>
      </c>
      <c r="AZ231" s="45">
        <f>(SUM(Брой_случаи!AA218:AA231)/Население!AA$2)*100000</f>
        <v>65.685234580613084</v>
      </c>
      <c r="BA231" s="46">
        <f>((SUM(Брой_случаи!AA225:AA231)-SUM(Брой_случаи!AA218:AA224))/SUM(Брой_случаи!AA218:AA224)*100)</f>
        <v>34.920634920634917</v>
      </c>
      <c r="BB231" s="45">
        <f>(SUM(Брой_случаи!AB218:AB231)/Население!AB$2)*100000</f>
        <v>195.05172353740232</v>
      </c>
      <c r="BC231" s="46">
        <f>((SUM(Брой_случаи!AB225:AB231)-SUM(Брой_случаи!AB218:AB224))/SUM(Брой_случаи!AB218:AB224)*100)</f>
        <v>126.21359223300972</v>
      </c>
      <c r="BD231" s="45">
        <f>(SUM(Брой_случаи!AC218:AC231)/Население!AC$2)*100000</f>
        <v>86.078322751097289</v>
      </c>
      <c r="BE231" s="46">
        <f>((SUM(Брой_случаи!AC225:AC231)-SUM(Брой_случаи!AC218:AC224))/SUM(Брой_случаи!AC218:AC224)*100)</f>
        <v>2</v>
      </c>
      <c r="BF231" s="45">
        <f>(SUM(Брой_случаи!AD218:AD231)/Население!AD$2)*100000</f>
        <v>229.51395116946037</v>
      </c>
      <c r="BG231" s="46">
        <f>((SUM(Брой_случаи!AD225:AD231)-SUM(Брой_случаи!AD218:AD224))/SUM(Брой_случаи!AD218:AD224)*100)</f>
        <v>85.828662930344279</v>
      </c>
      <c r="BH231" s="45">
        <f>(SUM(Брой_случаи!AE218:AE231)/Население!AE$2)*100000</f>
        <v>152.37038663122482</v>
      </c>
      <c r="BI231" s="46">
        <f>((SUM(Брой_случаи!AE225:AE231)-SUM(Брой_случаи!AE218:AE224))/SUM(Брой_случаи!AE218:AE224)*100)</f>
        <v>75.116883116883116</v>
      </c>
    </row>
    <row r="232" spans="1:61" x14ac:dyDescent="0.3">
      <c r="A232" s="74">
        <f t="shared" si="3"/>
        <v>44127</v>
      </c>
      <c r="B232" s="45">
        <f>(SUM(Брой_случаи!B219:B232)/Население!B$2)*100000</f>
        <v>253.06084692792061</v>
      </c>
      <c r="C232" s="46">
        <f>((SUM(Брой_случаи!B226:B232)-SUM(Брой_случаи!B219:B225))/SUM(Брой_случаи!B219:B225)*100)</f>
        <v>-4.591836734693878</v>
      </c>
      <c r="D232" s="45">
        <f>(SUM(Брой_случаи!C219:C232)/Население!C$2)*100000</f>
        <v>128.2787436013341</v>
      </c>
      <c r="E232" s="46">
        <f>((SUM(Брой_случаи!C226:C232)-SUM(Брой_случаи!C219:C225))/SUM(Брой_случаи!C219:C225)*100)</f>
        <v>61.194029850746269</v>
      </c>
      <c r="F232" s="45">
        <f>(SUM(Брой_случаи!D219:D232)/Население!D$2)*100000</f>
        <v>113.4320099598838</v>
      </c>
      <c r="G232" s="46">
        <f>((SUM(Брой_случаи!D226:D232)-SUM(Брой_случаи!D219:D225))/SUM(Брой_случаи!D219:D225)*100)</f>
        <v>60</v>
      </c>
      <c r="H232" s="45">
        <f>(SUM(Брой_случаи!E219:E232)/Население!E$2)*100000</f>
        <v>79.546627223005743</v>
      </c>
      <c r="I232" s="46">
        <f>((SUM(Брой_случаи!E226:E232)-SUM(Брой_случаи!E219:E225))/SUM(Брой_случаи!E219:E225)*100)</f>
        <v>46.666666666666664</v>
      </c>
      <c r="J232" s="45">
        <f>(SUM(Брой_случаи!F219:F232)/Население!F$2)*100000</f>
        <v>19.315506730246874</v>
      </c>
      <c r="K232" s="46">
        <f>((SUM(Брой_случаи!F226:F232)-SUM(Брой_случаи!F219:F225))/SUM(Брой_случаи!F219:F225)*100)</f>
        <v>-54.54545454545454</v>
      </c>
      <c r="L232" s="45">
        <f>(SUM(Брой_случаи!G219:G232)/Население!G$2)*100000</f>
        <v>131.05913337931901</v>
      </c>
      <c r="M232" s="46">
        <f>((SUM(Брой_случаи!G226:G232)-SUM(Брой_случаи!G219:G225))/SUM(Брой_случаи!G219:G225)*100)</f>
        <v>75</v>
      </c>
      <c r="N232" s="45">
        <f>(SUM(Брой_случаи!H219:H232)/Население!H$2)*100000</f>
        <v>209.19717067862433</v>
      </c>
      <c r="O232" s="46">
        <f>((SUM(Брой_случаи!H226:H232)-SUM(Брой_случаи!H219:H225))/SUM(Брой_случаи!H219:H225)*100)</f>
        <v>246</v>
      </c>
      <c r="P232" s="45">
        <f>(SUM(Брой_случаи!I219:I232)/Население!I$2)*100000</f>
        <v>66.934793869936968</v>
      </c>
      <c r="Q232" s="46">
        <f>((SUM(Брой_случаи!I226:I232)-SUM(Брой_случаи!I219:I225))/SUM(Брой_случаи!I219:I225)*100)</f>
        <v>-17.460317460317459</v>
      </c>
      <c r="R232" s="45">
        <f>(SUM(Брой_случаи!J219:J232)/Население!J$2)*100000</f>
        <v>150.43867411696291</v>
      </c>
      <c r="S232" s="46">
        <f>((SUM(Брой_случаи!J226:J232)-SUM(Брой_случаи!J219:J225))/SUM(Брой_случаи!J219:J225)*100)</f>
        <v>58.695652173913047</v>
      </c>
      <c r="T232" s="45">
        <f>(SUM(Брой_случаи!K219:K232)/Население!K$2)*100000</f>
        <v>79.544968566907585</v>
      </c>
      <c r="U232" s="46">
        <f>((SUM(Брой_случаи!K226:K232)-SUM(Брой_случаи!K219:K225))/SUM(Брой_случаи!K219:K225)*100)</f>
        <v>120.68965517241379</v>
      </c>
      <c r="V232" s="45">
        <f>(SUM(Брой_случаи!L219:L232)/Население!L$2)*100000</f>
        <v>104.45057366213503</v>
      </c>
      <c r="W232" s="46">
        <f>((SUM(Брой_случаи!L226:L232)-SUM(Брой_случаи!L219:L225))/SUM(Брой_случаи!L219:L225)*100)</f>
        <v>120</v>
      </c>
      <c r="X232" s="45">
        <f>(SUM(Брой_случаи!M219:M232)/Население!M$2)*100000</f>
        <v>174.80177321438413</v>
      </c>
      <c r="Y232" s="46">
        <f>((SUM(Брой_случаи!M226:M232)-SUM(Брой_случаи!M219:M225))/SUM(Брой_случаи!M219:M225)*100)</f>
        <v>49.438202247191008</v>
      </c>
      <c r="Z232" s="45">
        <f>(SUM(Брой_случаи!N219:N232)/Население!N$2)*100000</f>
        <v>88.616007848846408</v>
      </c>
      <c r="AA232" s="46">
        <f>((SUM(Брой_случаи!N226:N232)-SUM(Брой_случаи!N219:N225))/SUM(Брой_случаи!N219:N225)*100)</f>
        <v>87.179487179487182</v>
      </c>
      <c r="AB232" s="45">
        <f>(SUM(Брой_случаи!O219:O232)/Население!O$2)*100000</f>
        <v>135.91744273848477</v>
      </c>
      <c r="AC232" s="46">
        <f>((SUM(Брой_случаи!O226:O232)-SUM(Брой_случаи!O219:O225))/SUM(Брой_случаи!O219:O225)*100)</f>
        <v>195.1219512195122</v>
      </c>
      <c r="AD232" s="45">
        <f>(SUM(Брой_случаи!P219:P232)/Население!P$2)*100000</f>
        <v>91.830473328960451</v>
      </c>
      <c r="AE232" s="46">
        <f>((SUM(Брой_случаи!P226:P232)-SUM(Брой_случаи!P219:P225))/SUM(Брой_случаи!P219:P225)*100)</f>
        <v>114.49275362318841</v>
      </c>
      <c r="AF232" s="45">
        <f>(SUM(Брой_случаи!Q219:Q232)/Население!Q$2)*100000</f>
        <v>169.76579219287314</v>
      </c>
      <c r="AG232" s="46">
        <f>((SUM(Брой_случаи!Q226:Q232)-SUM(Брой_случаи!Q219:Q225))/SUM(Брой_случаи!Q219:Q225)*100)</f>
        <v>68.88361045130641</v>
      </c>
      <c r="AH232" s="45">
        <f>(SUM(Брой_случаи!R219:R232)/Население!R$2)*100000</f>
        <v>154.34745326702108</v>
      </c>
      <c r="AI232" s="46">
        <f>((SUM(Брой_случаи!R226:R232)-SUM(Брой_случаи!R219:R225))/SUM(Брой_случаи!R219:R225)*100)</f>
        <v>37.5</v>
      </c>
      <c r="AJ232" s="45">
        <f>(SUM(Брой_случаи!S219:S232)/Население!S$2)*100000</f>
        <v>136.44147635246455</v>
      </c>
      <c r="AK232" s="46">
        <f>((SUM(Брой_случаи!S226:S232)-SUM(Брой_случаи!S219:S225))/SUM(Брой_случаи!S219:S225)*100)</f>
        <v>172.15189873417722</v>
      </c>
      <c r="AL232" s="45">
        <f>(SUM(Брой_случаи!T219:T232)/Население!T$2)*100000</f>
        <v>56.472069469903161</v>
      </c>
      <c r="AM232" s="46">
        <f>((SUM(Брой_случаи!T226:T232)-SUM(Брой_случаи!T219:T225))/SUM(Брой_случаи!T219:T225)*100)</f>
        <v>34.615384615384613</v>
      </c>
      <c r="AN232" s="45">
        <f>(SUM(Брой_случаи!U219:U232)/Население!U$2)*100000</f>
        <v>244.95027672320617</v>
      </c>
      <c r="AO232" s="46">
        <f>((SUM(Брой_случаи!U226:U232)-SUM(Брой_случаи!U219:U225))/SUM(Брой_случаи!U219:U225)*100)</f>
        <v>124.46043165467626</v>
      </c>
      <c r="AP232" s="45">
        <f>(SUM(Брой_случаи!V219:V232)/Население!V$2)*100000</f>
        <v>119.76973302940154</v>
      </c>
      <c r="AQ232" s="46">
        <f>((SUM(Брой_случаи!V226:V232)-SUM(Брой_случаи!V219:V225))/SUM(Брой_случаи!V219:V225)*100)</f>
        <v>88.372093023255815</v>
      </c>
      <c r="AR232" s="45">
        <f>(SUM(Брой_случаи!W219:W232)/Население!W$2)*100000</f>
        <v>96.615799992058967</v>
      </c>
      <c r="AS232" s="46">
        <f>((SUM(Брой_случаи!W226:W232)-SUM(Брой_случаи!W219:W225))/SUM(Брой_случаи!W219:W225)*100)</f>
        <v>100</v>
      </c>
      <c r="AT232" s="45">
        <f>(SUM(Брой_случаи!X219:X232)/Население!X$2)*100000</f>
        <v>286.20022727443762</v>
      </c>
      <c r="AU232" s="46">
        <f>((SUM(Брой_случаи!X226:X232)-SUM(Брой_случаи!X219:X225))/SUM(Брой_случаи!X219:X225)*100)</f>
        <v>90.527119938884653</v>
      </c>
      <c r="AV232" s="45">
        <f>(SUM(Брой_случаи!Y219:Y232)/Население!Y$2)*100000</f>
        <v>140.39745242440873</v>
      </c>
      <c r="AW232" s="46">
        <f>((SUM(Брой_случаи!Y226:Y232)-SUM(Брой_случаи!Y219:Y225))/SUM(Брой_случаи!Y219:Y225)*100)</f>
        <v>69.938650306748457</v>
      </c>
      <c r="AX232" s="45">
        <f>(SUM(Брой_случаи!Z219:Z232)/Население!Z$2)*100000</f>
        <v>409.32614458048573</v>
      </c>
      <c r="AY232" s="46">
        <f>((SUM(Брой_случаи!Z226:Z232)-SUM(Брой_случаи!Z219:Z225))/SUM(Брой_случаи!Z219:Z225)*100)</f>
        <v>91.025641025641022</v>
      </c>
      <c r="AZ232" s="45">
        <f>(SUM(Брой_случаи!AA219:AA232)/Население!AA$2)*100000</f>
        <v>73.230160174332156</v>
      </c>
      <c r="BA232" s="46">
        <f>((SUM(Брой_случаи!AA226:AA232)-SUM(Брой_случаи!AA219:AA225))/SUM(Брой_случаи!AA219:AA225)*100)</f>
        <v>39.130434782608695</v>
      </c>
      <c r="BB232" s="45">
        <f>(SUM(Брой_случаи!AB219:AB232)/Население!AB$2)*100000</f>
        <v>225.81881088109969</v>
      </c>
      <c r="BC232" s="46">
        <f>((SUM(Брой_случаи!AB226:AB232)-SUM(Брой_случаи!AB219:AB225))/SUM(Брой_случаи!AB219:AB225)*100)</f>
        <v>83.941605839416056</v>
      </c>
      <c r="BD232" s="45">
        <f>(SUM(Брой_случаи!AC219:AC232)/Население!AC$2)*100000</f>
        <v>95.453189585375213</v>
      </c>
      <c r="BE232" s="46">
        <f>((SUM(Брой_случаи!AC226:AC232)-SUM(Брой_случаи!AC219:AC225))/SUM(Брой_случаи!AC219:AC225)*100)</f>
        <v>24</v>
      </c>
      <c r="BF232" s="45">
        <f>(SUM(Брой_случаи!AD219:AD232)/Население!AD$2)*100000</f>
        <v>258.57286039315676</v>
      </c>
      <c r="BG232" s="46">
        <f>((SUM(Брой_случаи!AD226:AD232)-SUM(Брой_случаи!AD219:AD225))/SUM(Брой_случаи!AD219:AD225)*100)</f>
        <v>91.027496382054991</v>
      </c>
      <c r="BH232" s="45">
        <f>(SUM(Брой_случаи!AE219:AE232)/Население!AE$2)*100000</f>
        <v>167.89225664397895</v>
      </c>
      <c r="BI232" s="46">
        <f>((SUM(Брой_случаи!AE226:AE232)-SUM(Брой_случаи!AE219:AE225))/SUM(Брой_случаи!AE219:AE225)*100)</f>
        <v>74.741054613935958</v>
      </c>
    </row>
    <row r="233" spans="1:61" x14ac:dyDescent="0.3">
      <c r="A233" s="74">
        <f t="shared" si="3"/>
        <v>44128</v>
      </c>
      <c r="B233" s="45">
        <f>(SUM(Брой_случаи!B220:B233)/Население!B$2)*100000</f>
        <v>271.23101217731443</v>
      </c>
      <c r="C233" s="46">
        <f>((SUM(Брой_случаи!B227:B233)-SUM(Брой_случаи!B220:B226))/SUM(Брой_случаи!B220:B226)*100)</f>
        <v>12.144702842377262</v>
      </c>
      <c r="D233" s="45">
        <f>(SUM(Брой_случаи!C220:C233)/Население!C$2)*100000</f>
        <v>132.43253148937731</v>
      </c>
      <c r="E233" s="46">
        <f>((SUM(Брой_случаи!C227:C233)-SUM(Брой_случаи!C220:C226))/SUM(Брой_случаи!C220:C226)*100)</f>
        <v>48.623853211009177</v>
      </c>
      <c r="F233" s="45">
        <f>(SUM(Брой_случаи!D220:D233)/Население!D$2)*100000</f>
        <v>121.73191312768019</v>
      </c>
      <c r="G233" s="46">
        <f>((SUM(Брой_случаи!D227:D233)-SUM(Брой_случаи!D220:D226))/SUM(Брой_случаи!D220:D226)*100)</f>
        <v>69.811320754716974</v>
      </c>
      <c r="H233" s="45">
        <f>(SUM(Брой_случаи!E220:E233)/Население!E$2)*100000</f>
        <v>84.706408448281792</v>
      </c>
      <c r="I233" s="46">
        <f>((SUM(Брой_случаи!E227:E233)-SUM(Брой_случаи!E220:E226))/SUM(Брой_случаи!E220:E226)*100)</f>
        <v>40.243902439024396</v>
      </c>
      <c r="J233" s="45">
        <f>(SUM(Брой_случаи!F220:F233)/Население!F$2)*100000</f>
        <v>19.315506730246874</v>
      </c>
      <c r="K233" s="46">
        <f>((SUM(Брой_случаи!F227:F233)-SUM(Брой_случаи!F220:F226))/SUM(Брой_случаи!F220:F226)*100)</f>
        <v>0</v>
      </c>
      <c r="L233" s="45">
        <f>(SUM(Брой_случаи!G220:G233)/Население!G$2)*100000</f>
        <v>134.1945193453314</v>
      </c>
      <c r="M233" s="46">
        <f>((SUM(Брой_случаи!G227:G233)-SUM(Брой_случаи!G220:G226))/SUM(Брой_случаи!G220:G226)*100)</f>
        <v>81.578947368421055</v>
      </c>
      <c r="N233" s="45">
        <f>(SUM(Брой_случаи!H220:H233)/Население!H$2)*100000</f>
        <v>212.94958629617818</v>
      </c>
      <c r="O233" s="46">
        <f>((SUM(Брой_случаи!H227:H233)-SUM(Брой_случаи!H220:H226))/SUM(Брой_случаи!H220:H226)*100)</f>
        <v>133.8235294117647</v>
      </c>
      <c r="P233" s="45">
        <f>(SUM(Брой_случаи!I220:I233)/Население!I$2)*100000</f>
        <v>64.024585440809261</v>
      </c>
      <c r="Q233" s="46">
        <f>((SUM(Брой_случаи!I227:I233)-SUM(Брой_случаи!I220:I226))/SUM(Брой_случаи!I220:I226)*100)</f>
        <v>15.686274509803921</v>
      </c>
      <c r="R233" s="45">
        <f>(SUM(Брой_случаи!J220:J233)/Население!J$2)*100000</f>
        <v>158.65591261914994</v>
      </c>
      <c r="S233" s="46">
        <f>((SUM(Брой_случаи!J227:J233)-SUM(Брой_случаи!J220:J226))/SUM(Брой_случаи!J220:J226)*100)</f>
        <v>58.762886597938149</v>
      </c>
      <c r="T233" s="45">
        <f>(SUM(Брой_случаи!K220:K233)/Население!K$2)*100000</f>
        <v>89.808835478766625</v>
      </c>
      <c r="U233" s="46">
        <f>((SUM(Брой_случаи!K227:K233)-SUM(Брой_случаи!K220:K226))/SUM(Брой_случаи!K220:K226)*100)</f>
        <v>175</v>
      </c>
      <c r="V233" s="45">
        <f>(SUM(Брой_случаи!L220:L233)/Население!L$2)*100000</f>
        <v>117.50689536990191</v>
      </c>
      <c r="W233" s="46">
        <f>((SUM(Брой_случаи!L227:L233)-SUM(Брой_случаи!L220:L226))/SUM(Брой_случаи!L220:L226)*100)</f>
        <v>28.571428571428569</v>
      </c>
      <c r="X233" s="45">
        <f>(SUM(Брой_случаи!M220:M233)/Население!M$2)*100000</f>
        <v>187.40009921181723</v>
      </c>
      <c r="Y233" s="46">
        <f>((SUM(Брой_случаи!M227:M233)-SUM(Брой_случаи!M220:M226))/SUM(Брой_случаи!M220:M226)*100)</f>
        <v>55.913978494623649</v>
      </c>
      <c r="Z233" s="45">
        <f>(SUM(Брой_случаи!N220:N233)/Население!N$2)*100000</f>
        <v>94.55011551729595</v>
      </c>
      <c r="AA233" s="46">
        <f>((SUM(Брой_случаи!N227:N233)-SUM(Брой_случаи!N220:N226))/SUM(Брой_случаи!N220:N226)*100)</f>
        <v>77.906976744186053</v>
      </c>
      <c r="AB233" s="45">
        <f>(SUM(Брой_случаи!O220:O233)/Население!O$2)*100000</f>
        <v>145.98540145985402</v>
      </c>
      <c r="AC233" s="46">
        <f>((SUM(Брой_случаи!O227:O233)-SUM(Брой_случаи!O220:O226))/SUM(Брой_случаи!O220:O226)*100)</f>
        <v>155.10204081632654</v>
      </c>
      <c r="AD233" s="45">
        <f>(SUM(Брой_случаи!P220:P233)/Население!P$2)*100000</f>
        <v>97.331838090603242</v>
      </c>
      <c r="AE233" s="46">
        <f>((SUM(Брой_случаи!P227:P233)-SUM(Брой_случаи!P220:P226))/SUM(Брой_случаи!P220:P226)*100)</f>
        <v>77.108433734939766</v>
      </c>
      <c r="AF233" s="45">
        <f>(SUM(Брой_случаи!Q220:Q233)/Население!Q$2)*100000</f>
        <v>183.41304227198219</v>
      </c>
      <c r="AG233" s="46">
        <f>((SUM(Брой_случаи!Q227:Q233)-SUM(Брой_случаи!Q220:Q226))/SUM(Брой_случаи!Q220:Q226)*100)</f>
        <v>59.110169491525419</v>
      </c>
      <c r="AH233" s="45">
        <f>(SUM(Брой_случаи!R220:R233)/Население!R$2)*100000</f>
        <v>173.30240366823421</v>
      </c>
      <c r="AI233" s="46">
        <f>((SUM(Брой_случаи!R227:R233)-SUM(Брой_случаи!R220:R226))/SUM(Брой_случаи!R220:R226)*100)</f>
        <v>37.037037037037038</v>
      </c>
      <c r="AJ233" s="45">
        <f>(SUM(Брой_случаи!S220:S233)/Население!S$2)*100000</f>
        <v>156.39720248564814</v>
      </c>
      <c r="AK233" s="46">
        <f>((SUM(Брой_случаи!S227:S233)-SUM(Брой_случаи!S220:S226))/SUM(Брой_случаи!S220:S226)*100)</f>
        <v>191.86046511627907</v>
      </c>
      <c r="AL233" s="45">
        <f>(SUM(Брой_случаи!T220:T233)/Население!T$2)*100000</f>
        <v>62.02669925382807</v>
      </c>
      <c r="AM233" s="46">
        <f>((SUM(Брой_случаи!T227:T233)-SUM(Брой_случаи!T220:T226))/SUM(Брой_случаи!T220:T226)*100)</f>
        <v>-44.186046511627907</v>
      </c>
      <c r="AN233" s="45">
        <f>(SUM(Брой_случаи!U220:U233)/Население!U$2)*100000</f>
        <v>239.51900672934354</v>
      </c>
      <c r="AO233" s="46">
        <f>((SUM(Брой_случаи!U227:U233)-SUM(Брой_случаи!U220:U226))/SUM(Брой_случаи!U220:U226)*100)</f>
        <v>72.222222222222214</v>
      </c>
      <c r="AP233" s="45">
        <f>(SUM(Брой_случаи!V220:V233)/Население!V$2)*100000</f>
        <v>129.42858246725652</v>
      </c>
      <c r="AQ233" s="46">
        <f>((SUM(Брой_случаи!V227:V233)-SUM(Брой_случаи!V220:V226))/SUM(Брой_случаи!V220:V226)*100)</f>
        <v>62.745098039215684</v>
      </c>
      <c r="AR233" s="45">
        <f>(SUM(Брой_случаи!W220:W233)/Население!W$2)*100000</f>
        <v>106.76266483140763</v>
      </c>
      <c r="AS233" s="46">
        <f>((SUM(Брой_случаи!W227:W233)-SUM(Брой_случаи!W220:W226))/SUM(Брой_случаи!W220:W226)*100)</f>
        <v>114.28571428571428</v>
      </c>
      <c r="AT233" s="45">
        <f>(SUM(Брой_случаи!X220:X233)/Население!X$2)*100000</f>
        <v>316.9048532875774</v>
      </c>
      <c r="AU233" s="46">
        <f>((SUM(Брой_случаи!X227:X233)-SUM(Брой_случаи!X220:X226))/SUM(Брой_случаи!X220:X226)*100)</f>
        <v>94.681595521343596</v>
      </c>
      <c r="AV233" s="45">
        <f>(SUM(Брой_случаи!Y220:Y233)/Население!Y$2)*100000</f>
        <v>163.05249588380195</v>
      </c>
      <c r="AW233" s="46">
        <f>((SUM(Брой_случаи!Y227:Y233)-SUM(Брой_случаи!Y220:Y226))/SUM(Брой_случаи!Y220:Y226)*100)</f>
        <v>68.94736842105263</v>
      </c>
      <c r="AX233" s="45">
        <f>(SUM(Брой_случаи!Z220:Z233)/Население!Z$2)*100000</f>
        <v>421.0469372667111</v>
      </c>
      <c r="AY233" s="46">
        <f>((SUM(Брой_случаи!Z227:Z233)-SUM(Брой_случаи!Z220:Z226))/SUM(Брой_случаи!Z220:Z226)*100)</f>
        <v>74.705882352941174</v>
      </c>
      <c r="AZ233" s="45">
        <f>(SUM(Брой_случаи!AA220:AA233)/Население!AA$2)*100000</f>
        <v>77.224532547477551</v>
      </c>
      <c r="BA233" s="46">
        <f>((SUM(Брой_случаи!AA227:AA233)-SUM(Брой_случаи!AA220:AA226))/SUM(Брой_случаи!AA220:AA226)*100)</f>
        <v>71.875</v>
      </c>
      <c r="BB233" s="45">
        <f>(SUM(Брой_случаи!AB220:AB233)/Население!AB$2)*100000</f>
        <v>260.06896471653647</v>
      </c>
      <c r="BC233" s="46">
        <f>((SUM(Брой_случаи!AB227:AB233)-SUM(Брой_случаи!AB220:AB226))/SUM(Брой_случаи!AB220:AB226)*100)</f>
        <v>83.544303797468359</v>
      </c>
      <c r="BD233" s="45">
        <f>(SUM(Брой_случаи!AC220:AC233)/Население!AC$2)*100000</f>
        <v>103.12353517705714</v>
      </c>
      <c r="BE233" s="46">
        <f>((SUM(Брой_случаи!AC227:AC233)-SUM(Брой_случаи!AC220:AC226))/SUM(Брой_случаи!AC220:AC226)*100)</f>
        <v>42</v>
      </c>
      <c r="BF233" s="45">
        <f>(SUM(Брой_случаи!AD220:AD233)/Население!AD$2)*100000</f>
        <v>286.28168755115041</v>
      </c>
      <c r="BG233" s="46">
        <f>((SUM(Брой_случаи!AD227:AD233)-SUM(Брой_случаи!AD220:AD226))/SUM(Брой_случаи!AD220:AD226)*100)</f>
        <v>95.683930942895088</v>
      </c>
      <c r="BH233" s="45">
        <f>(SUM(Брой_случаи!AE220:AE233)/Население!AE$2)*100000</f>
        <v>181.9468136434792</v>
      </c>
      <c r="BI233" s="46">
        <f>((SUM(Брой_случаи!AE227:AE233)-SUM(Брой_случаи!AE220:AE226))/SUM(Брой_случаи!AE220:AE226)*100)</f>
        <v>72.939145446698319</v>
      </c>
    </row>
    <row r="234" spans="1:61" x14ac:dyDescent="0.3">
      <c r="A234" s="74">
        <f t="shared" si="3"/>
        <v>44129</v>
      </c>
      <c r="B234" s="45">
        <f>(SUM(Брой_случаи!B221:B234)/Население!B$2)*100000</f>
        <v>268.58807905012986</v>
      </c>
      <c r="C234" s="46">
        <f>((SUM(Брой_случаи!B228:B234)-SUM(Брой_случаи!B221:B227))/SUM(Брой_случаи!B221:B227)*100)</f>
        <v>23.966942148760332</v>
      </c>
      <c r="D234" s="45">
        <f>(SUM(Брой_случаи!C221:C234)/Население!C$2)*100000</f>
        <v>139.02972401744591</v>
      </c>
      <c r="E234" s="46">
        <f>((SUM(Брой_случаи!C228:C234)-SUM(Брой_случаи!C221:C227))/SUM(Брой_случаи!C221:C227)*100)</f>
        <v>32.244897959183675</v>
      </c>
      <c r="F234" s="45">
        <f>(SUM(Брой_случаи!D221:D234)/Население!D$2)*100000</f>
        <v>123.64727539717164</v>
      </c>
      <c r="G234" s="46">
        <f>((SUM(Брой_случаи!D228:D234)-SUM(Брой_случаи!D221:D227))/SUM(Брой_случаи!D221:D227)*100)</f>
        <v>130.11363636363635</v>
      </c>
      <c r="H234" s="45">
        <f>(SUM(Брой_случаи!E221:E234)/Население!E$2)*100000</f>
        <v>83.41646314196278</v>
      </c>
      <c r="I234" s="46">
        <f>((SUM(Брой_случаи!E228:E234)-SUM(Брой_случаи!E221:E227))/SUM(Брой_случаи!E221:E227)*100)</f>
        <v>89.552238805970148</v>
      </c>
      <c r="J234" s="45">
        <f>(SUM(Брой_случаи!F221:F234)/Население!F$2)*100000</f>
        <v>26.558821754089458</v>
      </c>
      <c r="K234" s="46">
        <f>((SUM(Брой_случаи!F228:F234)-SUM(Брой_случаи!F221:F227))/SUM(Брой_случаи!F221:F227)*100)</f>
        <v>75</v>
      </c>
      <c r="L234" s="45">
        <f>(SUM(Брой_случаи!G221:G234)/Население!G$2)*100000</f>
        <v>154.26098952781086</v>
      </c>
      <c r="M234" s="46">
        <f>((SUM(Брой_случаи!G228:G234)-SUM(Брой_случаи!G221:G227))/SUM(Брой_случаи!G221:G227)*100)</f>
        <v>76.404494382022463</v>
      </c>
      <c r="N234" s="45">
        <f>(SUM(Брой_случаи!H221:H234)/Население!H$2)*100000</f>
        <v>239.21649561905477</v>
      </c>
      <c r="O234" s="46">
        <f>((SUM(Брой_случаи!H228:H234)-SUM(Брой_случаи!H221:H227))/SUM(Брой_случаи!H221:H227)*100)</f>
        <v>80.219780219780219</v>
      </c>
      <c r="P234" s="45">
        <f>(SUM(Брой_случаи!I221:I234)/Население!I$2)*100000</f>
        <v>57.622126896728346</v>
      </c>
      <c r="Q234" s="46">
        <f>((SUM(Брой_случаи!I228:I234)-SUM(Брой_случаи!I221:I227))/SUM(Брой_случаи!I221:I227)*100)</f>
        <v>10.638297872340425</v>
      </c>
      <c r="R234" s="45">
        <f>(SUM(Брой_случаи!J221:J234)/Население!J$2)*100000</f>
        <v>180.14715177871608</v>
      </c>
      <c r="S234" s="46">
        <f>((SUM(Брой_случаи!J228:J234)-SUM(Брой_случаи!J221:J227))/SUM(Брой_случаи!J221:J227)*100)</f>
        <v>82.178217821782169</v>
      </c>
      <c r="T234" s="45">
        <f>(SUM(Брой_случаи!K221:K234)/Население!K$2)*100000</f>
        <v>109.48124705982978</v>
      </c>
      <c r="U234" s="46">
        <f>((SUM(Брой_случаи!K228:K234)-SUM(Брой_случаи!K221:K227))/SUM(Брой_случаи!K221:K227)*100)</f>
        <v>226.66666666666666</v>
      </c>
      <c r="V234" s="45">
        <f>(SUM(Брой_случаи!L221:L234)/Население!L$2)*100000</f>
        <v>124.03505622378536</v>
      </c>
      <c r="W234" s="46">
        <f>((SUM(Брой_случаи!L228:L234)-SUM(Брой_случаи!L221:L227))/SUM(Брой_случаи!L221:L227)*100)</f>
        <v>33.846153846153847</v>
      </c>
      <c r="X234" s="45">
        <f>(SUM(Брой_случаи!M221:M234)/Население!M$2)*100000</f>
        <v>192.12447146085464</v>
      </c>
      <c r="Y234" s="46">
        <f>((SUM(Брой_случаи!M228:M234)-SUM(Брой_случаи!M221:M227))/SUM(Брой_случаи!M221:M227)*100)</f>
        <v>71.111111111111114</v>
      </c>
      <c r="Z234" s="45">
        <f>(SUM(Брой_случаи!N221:N234)/Население!N$2)*100000</f>
        <v>102.46225907522867</v>
      </c>
      <c r="AA234" s="46">
        <f>((SUM(Брой_случаи!N228:N234)-SUM(Брой_случаи!N221:N227))/SUM(Брой_случаи!N221:N227)*100)</f>
        <v>64.285714285714292</v>
      </c>
      <c r="AB234" s="45">
        <f>(SUM(Брой_случаи!O221:O234)/Население!O$2)*100000</f>
        <v>166.12131890259249</v>
      </c>
      <c r="AC234" s="46">
        <f>((SUM(Брой_случаи!O228:O234)-SUM(Брой_случаи!O221:O227))/SUM(Брой_случаи!O221:O227)*100)</f>
        <v>180.76923076923077</v>
      </c>
      <c r="AD234" s="45">
        <f>(SUM(Брой_случаи!P221:P234)/Население!P$2)*100000</f>
        <v>107.48820380440533</v>
      </c>
      <c r="AE234" s="46">
        <f>((SUM(Брой_случаи!P228:P234)-SUM(Брой_случаи!P221:P227))/SUM(Брой_случаи!P221:P227)*100)</f>
        <v>24.778761061946902</v>
      </c>
      <c r="AF234" s="45">
        <f>(SUM(Брой_случаи!Q221:Q234)/Население!Q$2)*100000</f>
        <v>188.51201482901195</v>
      </c>
      <c r="AG234" s="46">
        <f>((SUM(Брой_случаи!Q228:Q234)-SUM(Брой_случаи!Q221:Q227))/SUM(Брой_случаи!Q221:Q227)*100)</f>
        <v>55.487804878048784</v>
      </c>
      <c r="AH234" s="45">
        <f>(SUM(Брой_случаи!R221:R234)/Население!R$2)*100000</f>
        <v>185.03642058327091</v>
      </c>
      <c r="AI234" s="46">
        <f>((SUM(Брой_случаи!R228:R234)-SUM(Брой_случаи!R221:R227))/SUM(Брой_случаи!R221:R227)*100)</f>
        <v>35.632183908045981</v>
      </c>
      <c r="AJ234" s="45">
        <f>(SUM(Брой_случаи!S221:S234)/Население!S$2)*100000</f>
        <v>163.35850229954937</v>
      </c>
      <c r="AK234" s="46">
        <f>((SUM(Брой_случаи!S228:S234)-SUM(Брой_случаи!S221:S227))/SUM(Брой_случаи!S221:S227)*100)</f>
        <v>209.30232558139537</v>
      </c>
      <c r="AL234" s="45">
        <f>(SUM(Брой_случаи!T221:T234)/Население!T$2)*100000</f>
        <v>60.175155992519763</v>
      </c>
      <c r="AM234" s="46">
        <f>((SUM(Брой_случаи!T228:T234)-SUM(Брой_случаи!T221:T227))/SUM(Брой_случаи!T221:T227)*100)</f>
        <v>-24.324324324324326</v>
      </c>
      <c r="AN234" s="45">
        <f>(SUM(Брой_случаи!U221:U234)/Население!U$2)*100000</f>
        <v>222.13894274898297</v>
      </c>
      <c r="AO234" s="46">
        <f>((SUM(Брой_случаи!U228:U234)-SUM(Брой_случаи!U221:U227))/SUM(Брой_случаи!U221:U227)*100)</f>
        <v>114.61538461538461</v>
      </c>
      <c r="AP234" s="45">
        <f>(SUM(Брой_случаи!V221:V234)/Население!V$2)*100000</f>
        <v>126.53092763590001</v>
      </c>
      <c r="AQ234" s="46">
        <f>((SUM(Брой_случаи!V228:V234)-SUM(Брой_случаи!V221:V227))/SUM(Брой_случаи!V221:V227)*100)</f>
        <v>25.862068965517242</v>
      </c>
      <c r="AR234" s="45">
        <f>(SUM(Брой_случаи!W221:W234)/Население!W$2)*100000</f>
        <v>112.4978493058221</v>
      </c>
      <c r="AS234" s="46">
        <f>((SUM(Брой_случаи!W228:W234)-SUM(Брой_случаи!W221:W227))/SUM(Брой_случаи!W221:W227)*100)</f>
        <v>114.81481481481481</v>
      </c>
      <c r="AT234" s="45">
        <f>(SUM(Брой_случаи!X221:X234)/Население!X$2)*100000</f>
        <v>337.7508861445375</v>
      </c>
      <c r="AU234" s="46">
        <f>((SUM(Брой_случаи!X228:X234)-SUM(Брой_случаи!X221:X227))/SUM(Брой_случаи!X221:X227)*100)</f>
        <v>97.415506958250504</v>
      </c>
      <c r="AV234" s="45">
        <f>(SUM(Брой_случаи!Y221:Y234)/Население!Y$2)*100000</f>
        <v>170.71053874331517</v>
      </c>
      <c r="AW234" s="46">
        <f>((SUM(Брой_случаи!Y228:Y234)-SUM(Брой_случаи!Y221:Y227))/SUM(Брой_случаи!Y221:Y227)*100)</f>
        <v>75.773195876288653</v>
      </c>
      <c r="AX234" s="45">
        <f>(SUM(Брой_случаи!Z221:Z234)/Население!Z$2)*100000</f>
        <v>447.1933209513677</v>
      </c>
      <c r="AY234" s="46">
        <f>((SUM(Брой_случаи!Z228:Z234)-SUM(Брой_случаи!Z221:Z227))/SUM(Брой_случаи!Z221:Z227)*100)</f>
        <v>61.05263157894737</v>
      </c>
      <c r="AZ234" s="45">
        <f>(SUM(Брой_случаи!AA221:AA234)/Население!AA$2)*100000</f>
        <v>76.336894242334139</v>
      </c>
      <c r="BA234" s="46">
        <f>((SUM(Брой_случаи!AA228:AA234)-SUM(Брой_случаи!AA221:AA227))/SUM(Брой_случаи!AA221:AA227)*100)</f>
        <v>81.967213114754102</v>
      </c>
      <c r="BB234" s="45">
        <f>(SUM(Брой_случаи!AB221:AB234)/Население!AB$2)*100000</f>
        <v>267.61560878197167</v>
      </c>
      <c r="BC234" s="46">
        <f>((SUM(Брой_случаи!AB228:AB234)-SUM(Брой_случаи!AB221:AB227))/SUM(Брой_случаи!AB221:AB227)*100)</f>
        <v>60.451977401129945</v>
      </c>
      <c r="BD234" s="45">
        <f>(SUM(Брой_случаи!AC221:AC234)/Население!AC$2)*100000</f>
        <v>100.56675331316318</v>
      </c>
      <c r="BE234" s="46">
        <f>((SUM(Брой_случаи!AC228:AC234)-SUM(Брой_случаи!AC221:AC227))/SUM(Брой_случаи!AC221:AC227)*100)</f>
        <v>26.923076923076923</v>
      </c>
      <c r="BF234" s="45">
        <f>(SUM(Брой_случаи!AD221:AD234)/Население!AD$2)*100000</f>
        <v>304.92567798228305</v>
      </c>
      <c r="BG234" s="46">
        <f>((SUM(Брой_случаи!AD228:AD234)-SUM(Брой_случаи!AD221:AD227))/SUM(Брой_случаи!AD221:AD227)*100)</f>
        <v>98.301886792452834</v>
      </c>
      <c r="BH234" s="45">
        <f>(SUM(Брой_случаи!AE221:AE234)/Население!AE$2)*100000</f>
        <v>190.50613955412672</v>
      </c>
      <c r="BI234" s="46">
        <f>((SUM(Брой_случаи!AE228:AE234)-SUM(Брой_случаи!AE221:AE227))/SUM(Брой_случаи!AE221:AE227)*100)</f>
        <v>76.529546878262693</v>
      </c>
    </row>
    <row r="235" spans="1:61" x14ac:dyDescent="0.3">
      <c r="A235" s="74">
        <f t="shared" si="3"/>
        <v>44130</v>
      </c>
      <c r="B235" s="45">
        <f>(SUM(Брой_случаи!B222:B235)/Население!B$2)*100000</f>
        <v>276.84724507258153</v>
      </c>
      <c r="C235" s="46">
        <f>((SUM(Брой_случаи!B229:B235)-SUM(Брой_случаи!B222:B228))/SUM(Брой_случаи!B222:B228)*100)</f>
        <v>24.064171122994651</v>
      </c>
      <c r="D235" s="45">
        <f>(SUM(Брой_случаи!C222:C235)/Население!C$2)*100000</f>
        <v>141.22878819346877</v>
      </c>
      <c r="E235" s="46">
        <f>((SUM(Брой_случаи!C229:C235)-SUM(Брой_случаи!C222:C228))/SUM(Брой_случаи!C222:C228)*100)</f>
        <v>30.278884462151396</v>
      </c>
      <c r="F235" s="45">
        <f>(SUM(Брой_случаи!D222:D235)/Население!D$2)*100000</f>
        <v>124.28572948700214</v>
      </c>
      <c r="G235" s="46">
        <f>((SUM(Брой_случаи!D229:D235)-SUM(Брой_случаи!D222:D228))/SUM(Брой_случаи!D222:D228)*100)</f>
        <v>129.94350282485877</v>
      </c>
      <c r="H235" s="45">
        <f>(SUM(Брой_случаи!E222:E235)/Население!E$2)*100000</f>
        <v>84.276426679508788</v>
      </c>
      <c r="I235" s="46">
        <f>((SUM(Брой_случаи!E229:E235)-SUM(Брой_случаи!E222:E228))/SUM(Брой_случаи!E222:E228)*100)</f>
        <v>76.056338028169009</v>
      </c>
      <c r="J235" s="45">
        <f>(SUM(Брой_случаи!F222:F235)/Население!F$2)*100000</f>
        <v>28.973260095370314</v>
      </c>
      <c r="K235" s="46">
        <f>((SUM(Брой_случаи!F229:F235)-SUM(Брой_случаи!F222:F228))/SUM(Брой_случаи!F222:F228)*100)</f>
        <v>142.85714285714286</v>
      </c>
      <c r="L235" s="45">
        <f>(SUM(Брой_случаи!G222:G235)/Население!G$2)*100000</f>
        <v>162.41299303944317</v>
      </c>
      <c r="M235" s="46">
        <f>((SUM(Брой_случаи!G229:G235)-SUM(Брой_случаи!G222:G228))/SUM(Брой_случаи!G222:G228)*100)</f>
        <v>75.531914893617028</v>
      </c>
      <c r="N235" s="45">
        <f>(SUM(Брой_случаи!H222:H235)/Население!H$2)*100000</f>
        <v>241.09270342783165</v>
      </c>
      <c r="O235" s="46">
        <f>((SUM(Брой_случаи!H229:H235)-SUM(Брой_случаи!H222:H228))/SUM(Брой_случаи!H222:H228)*100)</f>
        <v>37.962962962962962</v>
      </c>
      <c r="P235" s="45">
        <f>(SUM(Брой_случаи!I222:I235)/Население!I$2)*100000</f>
        <v>58.786210268379413</v>
      </c>
      <c r="Q235" s="46">
        <f>((SUM(Брой_случаи!I229:I235)-SUM(Брой_случаи!I222:I228))/SUM(Брой_случаи!I222:I228)*100)</f>
        <v>-1.9607843137254901</v>
      </c>
      <c r="R235" s="45">
        <f>(SUM(Брой_случаи!J222:J235)/Население!J$2)*100000</f>
        <v>179.51505650931708</v>
      </c>
      <c r="S235" s="46">
        <f>((SUM(Брой_случаи!J229:J235)-SUM(Брой_случаи!J222:J228))/SUM(Брой_случаи!J222:J228)*100)</f>
        <v>75.728155339805824</v>
      </c>
      <c r="T235" s="45">
        <f>(SUM(Брой_случаи!K222:K235)/Население!K$2)*100000</f>
        <v>115.46850275841423</v>
      </c>
      <c r="U235" s="46">
        <f>((SUM(Брой_случаи!K229:K235)-SUM(Брой_случаи!K222:K228))/SUM(Брой_случаи!K222:K228)*100)</f>
        <v>250</v>
      </c>
      <c r="V235" s="45">
        <f>(SUM(Брой_случаи!L222:L235)/Население!L$2)*100000</f>
        <v>125.66709643725622</v>
      </c>
      <c r="W235" s="46">
        <f>((SUM(Брой_случаи!L229:L235)-SUM(Брой_случаи!L222:L228))/SUM(Брой_случаи!L222:L228)*100)</f>
        <v>29.850746268656714</v>
      </c>
      <c r="X235" s="45">
        <f>(SUM(Брой_случаи!M222:M235)/Население!M$2)*100000</f>
        <v>196.06144833505249</v>
      </c>
      <c r="Y235" s="46">
        <f>((SUM(Брой_случаи!M229:M235)-SUM(Брой_случаи!M222:M228))/SUM(Брой_случаи!M222:M228)*100)</f>
        <v>62.10526315789474</v>
      </c>
      <c r="Z235" s="45">
        <f>(SUM(Брой_случаи!N222:N235)/Население!N$2)*100000</f>
        <v>106.41833085419502</v>
      </c>
      <c r="AA235" s="46">
        <f>((SUM(Брой_случаи!N229:N235)-SUM(Брой_случаи!N222:N228))/SUM(Брой_случаи!N222:N228)*100)</f>
        <v>63.725490196078425</v>
      </c>
      <c r="AB235" s="45">
        <f>(SUM(Брой_случаи!O222:O235)/Население!O$2)*100000</f>
        <v>168.6383085829348</v>
      </c>
      <c r="AC235" s="46">
        <f>((SUM(Брой_случаи!O229:O235)-SUM(Брой_случаи!O222:O228))/SUM(Брой_случаи!O222:O228)*100)</f>
        <v>146.55172413793102</v>
      </c>
      <c r="AD235" s="45">
        <f>(SUM(Брой_случаи!P222:P235)/Население!P$2)*100000</f>
        <v>112.98956856604812</v>
      </c>
      <c r="AE235" s="46">
        <f>((SUM(Брой_случаи!P229:P235)-SUM(Брой_случаи!P222:P228))/SUM(Брой_случаи!P222:P228)*100)</f>
        <v>26.271186440677969</v>
      </c>
      <c r="AF235" s="45">
        <f>(SUM(Брой_случаи!Q222:Q235)/Население!Q$2)*100000</f>
        <v>190.61159176425952</v>
      </c>
      <c r="AG235" s="46">
        <f>((SUM(Брой_случаи!Q229:Q235)-SUM(Брой_случаи!Q222:Q228))/SUM(Брой_случаи!Q222:Q228)*100)</f>
        <v>52.683896620278325</v>
      </c>
      <c r="AH235" s="45">
        <f>(SUM(Брой_случаи!R222:R235)/Население!R$2)*100000</f>
        <v>192.25735406944733</v>
      </c>
      <c r="AI235" s="46">
        <f>((SUM(Брой_случаи!R229:R235)-SUM(Брой_случаи!R222:R228))/SUM(Брой_случаи!R222:R228)*100)</f>
        <v>47.674418604651166</v>
      </c>
      <c r="AJ235" s="45">
        <f>(SUM(Брой_случаи!S222:S235)/Население!S$2)*100000</f>
        <v>163.35850229954937</v>
      </c>
      <c r="AK235" s="46">
        <f>((SUM(Брой_случаи!S229:S235)-SUM(Брой_случаи!S222:S228))/SUM(Брой_случаи!S222:S228)*100)</f>
        <v>209.30232558139537</v>
      </c>
      <c r="AL235" s="45">
        <f>(SUM(Брой_случаи!T222:T235)/Население!T$2)*100000</f>
        <v>60.175155992519763</v>
      </c>
      <c r="AM235" s="46">
        <f>((SUM(Брой_случаи!T229:T235)-SUM(Брой_случаи!T222:T228))/SUM(Брой_случаи!T222:T228)*100)</f>
        <v>-28.947368421052634</v>
      </c>
      <c r="AN235" s="45">
        <f>(SUM(Брой_случаи!U222:U235)/Население!U$2)*100000</f>
        <v>226.48395874407313</v>
      </c>
      <c r="AO235" s="46">
        <f>((SUM(Брой_случаи!U229:U235)-SUM(Брой_случаи!U222:U228))/SUM(Брой_случаи!U222:U228)*100)</f>
        <v>-4.225352112676056</v>
      </c>
      <c r="AP235" s="45">
        <f>(SUM(Брой_случаи!V222:V235)/Население!V$2)*100000</f>
        <v>128.46269752347101</v>
      </c>
      <c r="AQ235" s="46">
        <f>((SUM(Брой_случаи!V229:V235)-SUM(Брой_случаи!V222:V228))/SUM(Брой_случаи!V222:V228)*100)</f>
        <v>11.111111111111111</v>
      </c>
      <c r="AR235" s="45">
        <f>(SUM(Брой_случаи!W222:W235)/Население!W$2)*100000</f>
        <v>114.70368948828919</v>
      </c>
      <c r="AS235" s="46">
        <f>((SUM(Брой_случаи!W229:W235)-SUM(Брой_случаи!W222:W228))/SUM(Брой_случаи!W222:W228)*100)</f>
        <v>92.134831460674164</v>
      </c>
      <c r="AT235" s="45">
        <f>(SUM(Брой_случаи!X222:X235)/Население!X$2)*100000</f>
        <v>343.39511886754116</v>
      </c>
      <c r="AU235" s="46">
        <f>((SUM(Брой_случаи!X229:X235)-SUM(Брой_случаи!X222:X228))/SUM(Брой_случаи!X222:X228)*100)</f>
        <v>84.476309226932671</v>
      </c>
      <c r="AV235" s="45">
        <f>(SUM(Брой_случаи!Y222:Y235)/Население!Y$2)*100000</f>
        <v>173.58230481563263</v>
      </c>
      <c r="AW235" s="46">
        <f>((SUM(Брой_случаи!Y229:Y235)-SUM(Брой_случаи!Y222:Y228))/SUM(Брой_случаи!Y222:Y228)*100)</f>
        <v>76.142131979695421</v>
      </c>
      <c r="AX235" s="45">
        <f>(SUM(Брой_случаи!Z222:Z235)/Население!Z$2)*100000</f>
        <v>467.02850857421066</v>
      </c>
      <c r="AY235" s="46">
        <f>((SUM(Брой_случаи!Z229:Z235)-SUM(Брой_случаи!Z222:Z228))/SUM(Брой_случаи!Z222:Z228)*100)</f>
        <v>46.666666666666664</v>
      </c>
      <c r="AZ235" s="45">
        <f>(SUM(Брой_случаи!AA222:AA235)/Население!AA$2)*100000</f>
        <v>77.224532547477551</v>
      </c>
      <c r="BA235" s="46">
        <f>((SUM(Брой_случаи!AA229:AA235)-SUM(Брой_случаи!AA222:AA228))/SUM(Брой_случаи!AA222:AA228)*100)</f>
        <v>80.645161290322577</v>
      </c>
      <c r="BB235" s="45">
        <f>(SUM(Брой_случаи!AB222:AB235)/Население!AB$2)*100000</f>
        <v>268.77663094588479</v>
      </c>
      <c r="BC235" s="46">
        <f>((SUM(Брой_случаи!AB229:AB235)-SUM(Брой_случаи!AB222:AB228))/SUM(Брой_случаи!AB222:AB228)*100)</f>
        <v>42.408376963350783</v>
      </c>
      <c r="BD235" s="45">
        <f>(SUM(Брой_случаи!AC222:AC235)/Население!AC$2)*100000</f>
        <v>100.56675331316318</v>
      </c>
      <c r="BE235" s="46">
        <f>((SUM(Брой_случаи!AC229:AC235)-SUM(Брой_случаи!AC222:AC228))/SUM(Брой_случаи!AC222:AC228)*100)</f>
        <v>22.641509433962266</v>
      </c>
      <c r="BF235" s="45">
        <f>(SUM(Брой_случаи!AD222:AD235)/Население!AD$2)*100000</f>
        <v>310.06884775638861</v>
      </c>
      <c r="BG235" s="46">
        <f>((SUM(Брой_случаи!AD229:AD235)-SUM(Брой_случаи!AD222:AD228))/SUM(Брой_случаи!AD222:AD228)*100)</f>
        <v>84.878913171884236</v>
      </c>
      <c r="BH235" s="45">
        <f>(SUM(Брой_случаи!AE222:AE235)/Население!AE$2)*100000</f>
        <v>194.01618244857715</v>
      </c>
      <c r="BI235" s="46">
        <f>((SUM(Брой_случаи!AE229:AE235)-SUM(Брой_случаи!AE222:AE228))/SUM(Брой_случаи!AE222:AE228)*100)</f>
        <v>64.399137424034507</v>
      </c>
    </row>
    <row r="236" spans="1:61" x14ac:dyDescent="0.3">
      <c r="A236" s="74">
        <f t="shared" si="3"/>
        <v>44131</v>
      </c>
      <c r="B236" s="45">
        <f>(SUM(Брой_случаи!B223:B236)/Население!B$2)*100000</f>
        <v>302.94620970352895</v>
      </c>
      <c r="C236" s="46">
        <f>((SUM(Брой_случаи!B230:B236)-SUM(Брой_случаи!B223:B229))/SUM(Брой_случаи!B223:B229)*100)</f>
        <v>39.425587467362924</v>
      </c>
      <c r="D236" s="45">
        <f>(SUM(Брой_случаи!C223:C236)/Население!C$2)*100000</f>
        <v>149.78070443355773</v>
      </c>
      <c r="E236" s="46">
        <f>((SUM(Брой_случаи!C230:C236)-SUM(Брой_случаи!C223:C229))/SUM(Брой_случаи!C223:C229)*100)</f>
        <v>25.367647058823529</v>
      </c>
      <c r="F236" s="45">
        <f>(SUM(Брой_случаи!D223:D236)/Население!D$2)*100000</f>
        <v>139.6086276429339</v>
      </c>
      <c r="G236" s="46">
        <f>((SUM(Брой_случаи!D230:D236)-SUM(Брой_случаи!D223:D229))/SUM(Брой_случаи!D223:D229)*100)</f>
        <v>129.64824120603015</v>
      </c>
      <c r="H236" s="45">
        <f>(SUM(Брой_случаи!E223:E236)/Население!E$2)*100000</f>
        <v>96.315916205152902</v>
      </c>
      <c r="I236" s="46">
        <f>((SUM(Брой_случаи!E230:E236)-SUM(Брой_случаи!E223:E229))/SUM(Брой_случаи!E223:E229)*100)</f>
        <v>66.666666666666657</v>
      </c>
      <c r="J236" s="45">
        <f>(SUM(Брой_случаи!F223:F236)/Население!F$2)*100000</f>
        <v>31.387698436651174</v>
      </c>
      <c r="K236" s="46">
        <f>((SUM(Брой_случаи!F230:F236)-SUM(Брой_случаи!F223:F229))/SUM(Брой_случаи!F223:F229)*100)</f>
        <v>171.42857142857142</v>
      </c>
      <c r="L236" s="45">
        <f>(SUM(Брой_случаи!G223:G236)/Население!G$2)*100000</f>
        <v>177.46284567630275</v>
      </c>
      <c r="M236" s="46">
        <f>((SUM(Брой_случаи!G230:G236)-SUM(Брой_случаи!G223:G229))/SUM(Брой_случаи!G223:G229)*100)</f>
        <v>62.037037037037038</v>
      </c>
      <c r="N236" s="45">
        <f>(SUM(Брой_случаи!H223:H236)/Население!H$2)*100000</f>
        <v>270.17392446387362</v>
      </c>
      <c r="O236" s="46">
        <f>((SUM(Брой_случаи!H230:H236)-SUM(Брой_случаи!H223:H229))/SUM(Брой_случаи!H223:H229)*100)</f>
        <v>34.146341463414636</v>
      </c>
      <c r="P236" s="45">
        <f>(SUM(Брой_случаи!I223:I236)/Население!I$2)*100000</f>
        <v>61.114377011681576</v>
      </c>
      <c r="Q236" s="46">
        <f>((SUM(Брой_случаи!I230:I236)-SUM(Брой_случаи!I223:I229))/SUM(Брой_случаи!I223:I229)*100)</f>
        <v>-12.5</v>
      </c>
      <c r="R236" s="45">
        <f>(SUM(Брой_случаи!J223:J236)/Население!J$2)*100000</f>
        <v>196.5816287830902</v>
      </c>
      <c r="S236" s="46">
        <f>((SUM(Брой_случаи!J230:J236)-SUM(Брой_случаи!J223:J229))/SUM(Брой_случаи!J223:J229)*100)</f>
        <v>99.038461538461547</v>
      </c>
      <c r="T236" s="45">
        <f>(SUM(Брой_случаи!K223:K236)/Население!K$2)*100000</f>
        <v>130.8643031262028</v>
      </c>
      <c r="U236" s="46">
        <f>((SUM(Брой_случаи!K230:K236)-SUM(Брой_случаи!K223:K229))/SUM(Брой_случаи!K223:K229)*100)</f>
        <v>173.17073170731706</v>
      </c>
      <c r="V236" s="45">
        <f>(SUM(Брой_случаи!L223:L236)/Население!L$2)*100000</f>
        <v>135.45933771808137</v>
      </c>
      <c r="W236" s="46">
        <f>((SUM(Брой_случаи!L230:L236)-SUM(Брой_случаи!L223:L229))/SUM(Брой_случаи!L223:L229)*100)</f>
        <v>51.515151515151516</v>
      </c>
      <c r="X236" s="45">
        <f>(SUM(Брой_случаи!M223:M236)/Население!M$2)*100000</f>
        <v>214.17154195636255</v>
      </c>
      <c r="Y236" s="46">
        <f>((SUM(Брой_случаи!M230:M236)-SUM(Брой_случаи!M223:M229))/SUM(Брой_случаи!M223:M229)*100)</f>
        <v>72</v>
      </c>
      <c r="Z236" s="45">
        <f>(SUM(Брой_случаи!N223:N236)/Население!N$2)*100000</f>
        <v>119.07776054688736</v>
      </c>
      <c r="AA236" s="46">
        <f>((SUM(Брой_случаи!N230:N236)-SUM(Брой_случаи!N223:N229))/SUM(Брой_случаи!N223:N229)*100)</f>
        <v>78.703703703703709</v>
      </c>
      <c r="AB236" s="45">
        <f>(SUM(Брой_случаи!O223:O236)/Население!O$2)*100000</f>
        <v>204.71516066784125</v>
      </c>
      <c r="AC236" s="46">
        <f>((SUM(Брой_случаи!O230:O236)-SUM(Брой_случаи!O223:O229))/SUM(Брой_случаи!O223:O229)*100)</f>
        <v>164.17910447761196</v>
      </c>
      <c r="AD236" s="45">
        <f>(SUM(Брой_случаи!P223:P236)/Население!P$2)*100000</f>
        <v>120.18366094665792</v>
      </c>
      <c r="AE236" s="46">
        <f>((SUM(Брой_случаи!P230:P236)-SUM(Брой_случаи!P223:P229))/SUM(Брой_случаи!P223:P229)*100)</f>
        <v>36.666666666666664</v>
      </c>
      <c r="AF236" s="45">
        <f>(SUM(Брой_случаи!Q223:Q236)/Население!Q$2)*100000</f>
        <v>213.55696827089341</v>
      </c>
      <c r="AG236" s="46">
        <f>((SUM(Брой_случаи!Q230:Q236)-SUM(Брой_случаи!Q223:Q229))/SUM(Брой_случаи!Q223:Q229)*100)</f>
        <v>56.115107913669057</v>
      </c>
      <c r="AH236" s="45">
        <f>(SUM(Брой_случаи!R223:R236)/Население!R$2)*100000</f>
        <v>207.60183772757222</v>
      </c>
      <c r="AI236" s="46">
        <f>((SUM(Брой_случаи!R230:R236)-SUM(Брой_случаи!R223:R229))/SUM(Брой_случаи!R223:R229)*100)</f>
        <v>50</v>
      </c>
      <c r="AJ236" s="45">
        <f>(SUM(Брой_случаи!S223:S236)/Население!S$2)*100000</f>
        <v>199.0931746775758</v>
      </c>
      <c r="AK236" s="46">
        <f>((SUM(Брой_случаи!S230:S236)-SUM(Брой_случаи!S223:S229))/SUM(Брой_случаи!S223:S229)*100)</f>
        <v>166.66666666666669</v>
      </c>
      <c r="AL236" s="45">
        <f>(SUM(Брой_случаи!T223:T236)/Население!T$2)*100000</f>
        <v>62.02669925382807</v>
      </c>
      <c r="AM236" s="46">
        <f>((SUM(Брой_случаи!T230:T236)-SUM(Брой_случаи!T223:T229))/SUM(Брой_случаи!T223:T229)*100)</f>
        <v>-13.888888888888889</v>
      </c>
      <c r="AN236" s="45">
        <f>(SUM(Брой_случаи!U223:U236)/Население!U$2)*100000</f>
        <v>242.23464172627484</v>
      </c>
      <c r="AO236" s="46">
        <f>((SUM(Брой_случаи!U230:U236)-SUM(Брой_случаи!U223:U229))/SUM(Брой_случаи!U223:U229)*100)</f>
        <v>-12.605042016806722</v>
      </c>
      <c r="AP236" s="45">
        <f>(SUM(Брой_случаи!V223:V236)/Население!V$2)*100000</f>
        <v>144.88274156782444</v>
      </c>
      <c r="AQ236" s="46">
        <f>((SUM(Брой_случаи!V230:V236)-SUM(Брой_случаи!V223:V229))/SUM(Брой_случаи!V223:V229)*100)</f>
        <v>5.4794520547945202</v>
      </c>
      <c r="AR236" s="45">
        <f>(SUM(Брой_случаи!W223:W236)/Население!W$2)*100000</f>
        <v>134.11508309399966</v>
      </c>
      <c r="AS236" s="46">
        <f>((SUM(Брой_случаи!W230:W236)-SUM(Брой_случаи!W223:W229))/SUM(Брой_случаи!W223:W229)*100)</f>
        <v>123.40425531914893</v>
      </c>
      <c r="AT236" s="45">
        <f>(SUM(Брой_случаи!X223:X236)/Население!X$2)*100000</f>
        <v>399.0848817345103</v>
      </c>
      <c r="AU236" s="46">
        <f>((SUM(Брой_случаи!X230:X236)-SUM(Брой_случаи!X223:X229))/SUM(Брой_случаи!X223:X229)*100)</f>
        <v>107.77713290771909</v>
      </c>
      <c r="AV236" s="45">
        <f>(SUM(Брой_случаи!Y223:Y236)/Население!Y$2)*100000</f>
        <v>182.83577327087775</v>
      </c>
      <c r="AW236" s="46">
        <f>((SUM(Брой_случаи!Y230:Y236)-SUM(Брой_случаи!Y223:Y229))/SUM(Брой_случаи!Y223:Y229)*100)</f>
        <v>61.643835616438359</v>
      </c>
      <c r="AX236" s="45">
        <f>(SUM(Брой_случаи!Z223:Z236)/Население!Z$2)*100000</f>
        <v>469.73330688641647</v>
      </c>
      <c r="AY236" s="46">
        <f>((SUM(Брой_случаи!Z230:Z236)-SUM(Брой_случаи!Z223:Z229))/SUM(Брой_случаи!Z223:Z229)*100)</f>
        <v>33.632286995515699</v>
      </c>
      <c r="AZ236" s="45">
        <f>(SUM(Брой_случаи!AA223:AA236)/Население!AA$2)*100000</f>
        <v>85.213277293768343</v>
      </c>
      <c r="BA236" s="46">
        <f>((SUM(Брой_случаи!AA230:AA236)-SUM(Брой_случаи!AA223:AA229))/SUM(Брой_случаи!AA223:AA229)*100)</f>
        <v>104.76190476190477</v>
      </c>
      <c r="BB236" s="45">
        <f>(SUM(Брой_случаи!AB223:AB236)/Население!AB$2)*100000</f>
        <v>298.38269612566904</v>
      </c>
      <c r="BC236" s="46">
        <f>((SUM(Брой_случаи!AB230:AB236)-SUM(Брой_случаи!AB223:AB229))/SUM(Брой_случаи!AB223:AB229)*100)</f>
        <v>43.601895734597157</v>
      </c>
      <c r="BD236" s="45">
        <f>(SUM(Брой_случаи!AC223:AC236)/Население!AC$2)*100000</f>
        <v>125.28231133080497</v>
      </c>
      <c r="BE236" s="46">
        <f>((SUM(Брой_случаи!AC230:AC236)-SUM(Брой_случаи!AC223:AC229))/SUM(Брой_случаи!AC223:AC229)*100)</f>
        <v>67.272727272727266</v>
      </c>
      <c r="BF236" s="45">
        <f>(SUM(Брой_случаи!AD223:AD236)/Население!AD$2)*100000</f>
        <v>360.47191154262305</v>
      </c>
      <c r="BG236" s="46">
        <f>((SUM(Брой_случаи!AD230:AD236)-SUM(Брой_случаи!AD223:AD229))/SUM(Брой_случаи!AD223:AD229)*100)</f>
        <v>108.58558062740782</v>
      </c>
      <c r="BH236" s="45">
        <f>(SUM(Брой_случаи!AE223:AE236)/Население!AE$2)*100000</f>
        <v>217.83844078140459</v>
      </c>
      <c r="BI236" s="46">
        <f>((SUM(Брой_случаи!AE230:AE236)-SUM(Брой_случаи!AE223:AE229))/SUM(Брой_случаи!AE223:AE229)*100)</f>
        <v>73.438064283134707</v>
      </c>
    </row>
    <row r="237" spans="1:61" x14ac:dyDescent="0.3">
      <c r="A237" s="74">
        <f t="shared" si="3"/>
        <v>44132</v>
      </c>
      <c r="B237" s="45">
        <f>(SUM(Брой_случаи!B224:B237)/Население!B$2)*100000</f>
        <v>305.9195094716116</v>
      </c>
      <c r="C237" s="46">
        <f>((SUM(Брой_случаи!B231:B237)-SUM(Брой_случаи!B224:B230))/SUM(Брой_случаи!B224:B230)*100)</f>
        <v>50.270270270270267</v>
      </c>
      <c r="D237" s="45">
        <f>(SUM(Брой_случаи!C224:C237)/Население!C$2)*100000</f>
        <v>166.88453691373562</v>
      </c>
      <c r="E237" s="46">
        <f>((SUM(Брой_случаи!C231:C237)-SUM(Брой_случаи!C224:C230))/SUM(Брой_случаи!C224:C230)*100)</f>
        <v>14.106583072100312</v>
      </c>
      <c r="F237" s="45">
        <f>(SUM(Брой_случаи!D224:D237)/Население!D$2)*100000</f>
        <v>169.82878789491045</v>
      </c>
      <c r="G237" s="46">
        <f>((SUM(Брой_случаи!D231:D237)-SUM(Брой_случаи!D224:D230))/SUM(Брой_случаи!D224:D230)*100)</f>
        <v>132.5</v>
      </c>
      <c r="H237" s="45">
        <f>(SUM(Брой_случаи!E224:E237)/Население!E$2)*100000</f>
        <v>107.06546042447799</v>
      </c>
      <c r="I237" s="46">
        <f>((SUM(Брой_случаи!E231:E237)-SUM(Брой_случаи!E224:E230))/SUM(Брой_случаи!E224:E230)*100)</f>
        <v>92.941176470588232</v>
      </c>
      <c r="J237" s="45">
        <f>(SUM(Брой_случаи!F224:F237)/Население!F$2)*100000</f>
        <v>47.08154765497676</v>
      </c>
      <c r="K237" s="46">
        <f>((SUM(Брой_случаи!F231:F237)-SUM(Брой_случаи!F224:F230))/SUM(Брой_случаи!F224:F230)*100)</f>
        <v>357.14285714285717</v>
      </c>
      <c r="L237" s="45">
        <f>(SUM(Брой_случаи!G224:G237)/Население!G$2)*100000</f>
        <v>203.80008779080703</v>
      </c>
      <c r="M237" s="46">
        <f>((SUM(Брой_случаи!G231:G237)-SUM(Брой_случаи!G224:G230))/SUM(Брой_случаи!G224:G230)*100)</f>
        <v>98.165137614678898</v>
      </c>
      <c r="N237" s="45">
        <f>(SUM(Брой_случаи!H224:H237)/Население!H$2)*100000</f>
        <v>298.31704159552714</v>
      </c>
      <c r="O237" s="46">
        <f>((SUM(Брой_случаи!H231:H237)-SUM(Брой_случаи!H224:H230))/SUM(Брой_случаи!H224:H230)*100)</f>
        <v>40.909090909090914</v>
      </c>
      <c r="P237" s="45">
        <f>(SUM(Брой_случаи!I224:I237)/Население!I$2)*100000</f>
        <v>65.188668812460349</v>
      </c>
      <c r="Q237" s="46">
        <f>((SUM(Брой_случаи!I231:I237)-SUM(Брой_случаи!I224:I230))/SUM(Брой_случаи!I224:I230)*100)</f>
        <v>28.571428571428569</v>
      </c>
      <c r="R237" s="45">
        <f>(SUM(Брой_случаи!J224:J237)/Население!J$2)*100000</f>
        <v>218.0728679426563</v>
      </c>
      <c r="S237" s="46">
        <f>((SUM(Брой_случаи!J231:J237)-SUM(Брой_случаи!J224:J230))/SUM(Брой_случаи!J224:J230)*100)</f>
        <v>134.95145631067962</v>
      </c>
      <c r="T237" s="45">
        <f>(SUM(Брой_случаи!K224:K237)/Население!K$2)*100000</f>
        <v>155.66864816319548</v>
      </c>
      <c r="U237" s="46">
        <f>((SUM(Брой_случаи!K231:K237)-SUM(Брой_случаи!K224:K230))/SUM(Брой_случаи!K224:K230)*100)</f>
        <v>187.2340425531915</v>
      </c>
      <c r="V237" s="45">
        <f>(SUM(Брой_случаи!L224:L237)/Население!L$2)*100000</f>
        <v>143.61953878543565</v>
      </c>
      <c r="W237" s="46">
        <f>((SUM(Брой_случаи!L231:L237)-SUM(Брой_случаи!L224:L230))/SUM(Брой_случаи!L224:L230)*100)</f>
        <v>28.571428571428569</v>
      </c>
      <c r="X237" s="45">
        <f>(SUM(Брой_случаи!M224:M237)/Население!M$2)*100000</f>
        <v>216.53372808088127</v>
      </c>
      <c r="Y237" s="46">
        <f>((SUM(Брой_случаи!M231:M237)-SUM(Брой_случаи!M224:M230))/SUM(Брой_случаи!M224:M230)*100)</f>
        <v>86.458333333333343</v>
      </c>
      <c r="Z237" s="45">
        <f>(SUM(Брой_случаи!N224:N237)/Население!N$2)*100000</f>
        <v>123.03383232585372</v>
      </c>
      <c r="AA237" s="46">
        <f>((SUM(Брой_случаи!N231:N237)-SUM(Брой_случаи!N224:N230))/SUM(Брой_случаи!N224:N230)*100)</f>
        <v>85.321100917431195</v>
      </c>
      <c r="AB237" s="45">
        <f>(SUM(Брой_случаи!O224:O237)/Население!O$2)*100000</f>
        <v>218.13910562966691</v>
      </c>
      <c r="AC237" s="46">
        <f>((SUM(Брой_случаи!O231:O237)-SUM(Брой_случаи!O224:O230))/SUM(Брой_случаи!O224:O230)*100)</f>
        <v>137.66233766233768</v>
      </c>
      <c r="AD237" s="45">
        <f>(SUM(Брой_случаи!P224:P237)/Население!P$2)*100000</f>
        <v>141.76593808848733</v>
      </c>
      <c r="AE237" s="46">
        <f>((SUM(Брой_случаи!P231:P237)-SUM(Брой_случаи!P224:P230))/SUM(Брой_случаи!P224:P230)*100)</f>
        <v>50</v>
      </c>
      <c r="AF237" s="45">
        <f>(SUM(Брой_случаи!Q224:Q237)/Население!Q$2)*100000</f>
        <v>235.00264696663621</v>
      </c>
      <c r="AG237" s="46">
        <f>((SUM(Брой_случаи!Q231:Q237)-SUM(Брой_случаи!Q224:Q230))/SUM(Брой_случаи!Q224:Q230)*100)</f>
        <v>59.437086092715234</v>
      </c>
      <c r="AH237" s="45">
        <f>(SUM(Брой_случаи!R224:R237)/Население!R$2)*100000</f>
        <v>218.43323795683688</v>
      </c>
      <c r="AI237" s="46">
        <f>((SUM(Брой_случаи!R231:R237)-SUM(Брой_случаи!R224:R230))/SUM(Брой_случаи!R224:R230)*100)</f>
        <v>68.888888888888886</v>
      </c>
      <c r="AJ237" s="45">
        <f>(SUM(Брой_случаи!S224:S237)/Население!S$2)*100000</f>
        <v>235.75602036412241</v>
      </c>
      <c r="AK237" s="46">
        <f>((SUM(Брой_случаи!S231:S237)-SUM(Брой_случаи!S224:S230))/SUM(Брой_случаи!S224:S230)*100)</f>
        <v>143.24324324324326</v>
      </c>
      <c r="AL237" s="45">
        <f>(SUM(Брой_случаи!T224:T237)/Население!T$2)*100000</f>
        <v>63.878242515136364</v>
      </c>
      <c r="AM237" s="46">
        <f>((SUM(Брой_случаи!T231:T237)-SUM(Брой_случаи!T224:T230))/SUM(Брой_случаи!T224:T230)*100)</f>
        <v>-8.3333333333333321</v>
      </c>
      <c r="AN237" s="45">
        <f>(SUM(Брой_случаи!U224:U237)/Население!U$2)*100000</f>
        <v>243.86402272443362</v>
      </c>
      <c r="AO237" s="46">
        <f>((SUM(Брой_случаи!U231:U237)-SUM(Брой_случаи!U224:U230))/SUM(Брой_случаи!U224:U230)*100)</f>
        <v>-19.678714859437751</v>
      </c>
      <c r="AP237" s="45">
        <f>(SUM(Брой_случаи!V224:V237)/Население!V$2)*100000</f>
        <v>144.88274156782444</v>
      </c>
      <c r="AQ237" s="46">
        <f>((SUM(Брой_случаи!V231:V237)-SUM(Брой_случаи!V224:V230))/SUM(Брой_случаи!V224:V230)*100)</f>
        <v>20.588235294117645</v>
      </c>
      <c r="AR237" s="45">
        <f>(SUM(Брой_случаи!W224:W237)/Население!W$2)*100000</f>
        <v>159.70282921061803</v>
      </c>
      <c r="AS237" s="46">
        <f>((SUM(Брой_случаи!W231:W237)-SUM(Брой_случаи!W224:W230))/SUM(Брой_случаи!W224:W230)*100)</f>
        <v>158.41584158415841</v>
      </c>
      <c r="AT237" s="45">
        <f>(SUM(Брой_случаи!X224:X237)/Население!X$2)*100000</f>
        <v>461.24669812385702</v>
      </c>
      <c r="AU237" s="46">
        <f>((SUM(Брой_случаи!X231:X237)-SUM(Брой_случаи!X224:X230))/SUM(Брой_случаи!X224:X230)*100)</f>
        <v>108.45495722194262</v>
      </c>
      <c r="AV237" s="45">
        <f>(SUM(Брой_случаи!Y224:Y237)/Население!Y$2)*100000</f>
        <v>197.51368875161137</v>
      </c>
      <c r="AW237" s="46">
        <f>((SUM(Брой_случаи!Y231:Y237)-SUM(Брой_случаи!Y224:Y230))/SUM(Брой_случаи!Y224:Y230)*100)</f>
        <v>46.613545816733065</v>
      </c>
      <c r="AX237" s="45">
        <f>(SUM(Брой_случаи!Z224:Z237)/Население!Z$2)*100000</f>
        <v>499.48608832068089</v>
      </c>
      <c r="AY237" s="46">
        <f>((SUM(Брой_случаи!Z231:Z237)-SUM(Брой_случаи!Z224:Z230))/SUM(Брой_случаи!Z224:Z230)*100)</f>
        <v>2.9304029304029302</v>
      </c>
      <c r="AZ237" s="45">
        <f>(SUM(Брой_случаи!AA224:AA237)/Население!AA$2)*100000</f>
        <v>93.20202204005912</v>
      </c>
      <c r="BA237" s="46">
        <f>((SUM(Брой_случаи!AA231:AA237)-SUM(Брой_случаи!AA224:AA230))/SUM(Брой_случаи!AA224:AA230)*100)</f>
        <v>128.125</v>
      </c>
      <c r="BB237" s="45">
        <f>(SUM(Брой_случаи!AB224:AB237)/Население!AB$2)*100000</f>
        <v>330.89131671523609</v>
      </c>
      <c r="BC237" s="46">
        <f>((SUM(Брой_случаи!AB231:AB237)-SUM(Брой_случаи!AB224:AB230))/SUM(Брой_случаи!AB224:AB230)*100)</f>
        <v>74.038461538461547</v>
      </c>
      <c r="BD237" s="45">
        <f>(SUM(Брой_случаи!AC224:AC237)/Население!AC$2)*100000</f>
        <v>139.77074189287083</v>
      </c>
      <c r="BE237" s="46">
        <f>((SUM(Брой_случаи!AC231:AC237)-SUM(Брой_случаи!AC224:AC230))/SUM(Брой_случаи!AC224:AC230)*100)</f>
        <v>92.857142857142861</v>
      </c>
      <c r="BF237" s="45">
        <f>(SUM(Брой_случаи!AD224:AD237)/Население!AD$2)*100000</f>
        <v>417.30393754648941</v>
      </c>
      <c r="BG237" s="46">
        <f>((SUM(Брой_случаи!AD231:AD237)-SUM(Брой_случаи!AD224:AD230))/SUM(Брой_случаи!AD224:AD230)*100)</f>
        <v>110.87164750957854</v>
      </c>
      <c r="BH237" s="45">
        <f>(SUM(Брой_случаи!AE224:AE237)/Население!AE$2)*100000</f>
        <v>243.50203309164866</v>
      </c>
      <c r="BI237" s="46">
        <f>((SUM(Брой_случаи!AE231:AE237)-SUM(Брой_случаи!AE224:AE230))/SUM(Брой_случаи!AE224:AE230)*100)</f>
        <v>77.993102315651171</v>
      </c>
    </row>
    <row r="238" spans="1:61" x14ac:dyDescent="0.3">
      <c r="A238" s="74">
        <f t="shared" si="3"/>
        <v>44133</v>
      </c>
      <c r="B238" s="45">
        <f>(SUM(Брой_случаи!B225:B238)/Население!B$2)*100000</f>
        <v>341.26874004770491</v>
      </c>
      <c r="C238" s="46">
        <f>((SUM(Брой_случаи!B232:B238)-SUM(Брой_случаи!B225:B231))/SUM(Брой_случаи!B225:B231)*100)</f>
        <v>75.466666666666669</v>
      </c>
      <c r="D238" s="45">
        <f>(SUM(Брой_случаи!C225:C238)/Население!C$2)*100000</f>
        <v>180.07892196987282</v>
      </c>
      <c r="E238" s="46">
        <f>((SUM(Брой_случаи!C232:C238)-SUM(Брой_случаи!C225:C231))/SUM(Брой_случаи!C225:C231)*100)</f>
        <v>13.623188405797102</v>
      </c>
      <c r="F238" s="45">
        <f>(SUM(Брой_случаи!D225:D238)/Население!D$2)*100000</f>
        <v>193.66440724858208</v>
      </c>
      <c r="G238" s="46">
        <f>((SUM(Брой_случаи!D232:D238)-SUM(Брой_случаи!D225:D231))/SUM(Брой_случаи!D225:D231)*100)</f>
        <v>121.5547703180212</v>
      </c>
      <c r="H238" s="45">
        <f>(SUM(Брой_случаи!E225:E238)/Население!E$2)*100000</f>
        <v>113.51518695607305</v>
      </c>
      <c r="I238" s="46">
        <f>((SUM(Брой_случаи!E232:E238)-SUM(Брой_случаи!E225:E231))/SUM(Брой_случаи!E225:E231)*100)</f>
        <v>80.851063829787222</v>
      </c>
      <c r="J238" s="45">
        <f>(SUM(Брой_случаи!F225:F238)/Население!F$2)*100000</f>
        <v>63.982616043942784</v>
      </c>
      <c r="K238" s="46">
        <f>((SUM(Брой_случаи!F232:F238)-SUM(Брой_случаи!F225:F231))/SUM(Брой_случаи!F225:F231)*100)</f>
        <v>1566.6666666666665</v>
      </c>
      <c r="L238" s="45">
        <f>(SUM(Брой_случаи!G225:G238)/Население!G$2)*100000</f>
        <v>215.08747726845175</v>
      </c>
      <c r="M238" s="46">
        <f>((SUM(Брой_случаи!G232:G238)-SUM(Брой_случаи!G225:G231))/SUM(Брой_случаи!G225:G231)*100)</f>
        <v>83.471074380165291</v>
      </c>
      <c r="N238" s="45">
        <f>(SUM(Брой_случаи!H225:H238)/Население!H$2)*100000</f>
        <v>334.90309386667667</v>
      </c>
      <c r="O238" s="46">
        <f>((SUM(Брой_случаи!H232:H238)-SUM(Брой_случаи!H225:H231))/SUM(Брой_случаи!H225:H231)*100)</f>
        <v>25.949367088607595</v>
      </c>
      <c r="P238" s="45">
        <f>(SUM(Брой_случаи!I225:I238)/Население!I$2)*100000</f>
        <v>69.84500229906466</v>
      </c>
      <c r="Q238" s="46">
        <f>((SUM(Брой_случаи!I232:I238)-SUM(Брой_случаи!I225:I231))/SUM(Брой_случаи!I225:I231)*100)</f>
        <v>50</v>
      </c>
      <c r="R238" s="45">
        <f>(SUM(Брой_случаи!J225:J238)/Население!J$2)*100000</f>
        <v>226.92220171424236</v>
      </c>
      <c r="S238" s="46">
        <f>((SUM(Брой_случаи!J232:J238)-SUM(Брой_случаи!J225:J231))/SUM(Брой_случаи!J225:J231)*100)</f>
        <v>94.262295081967224</v>
      </c>
      <c r="T238" s="45">
        <f>(SUM(Брой_случаи!K225:K238)/Население!K$2)*100000</f>
        <v>183.89428217080783</v>
      </c>
      <c r="U238" s="46">
        <f>((SUM(Брой_случаи!K232:K238)-SUM(Брой_случаи!K225:K231))/SUM(Брой_случаи!K225:K231)*100)</f>
        <v>238.77551020408166</v>
      </c>
      <c r="V238" s="45">
        <f>(SUM(Брой_случаи!L225:L238)/Население!L$2)*100000</f>
        <v>164.83606156055686</v>
      </c>
      <c r="W238" s="46">
        <f>((SUM(Брой_случаи!L232:L238)-SUM(Брой_случаи!L225:L231))/SUM(Брой_случаи!L225:L231)*100)</f>
        <v>19.565217391304348</v>
      </c>
      <c r="X238" s="45">
        <f>(SUM(Брой_случаи!M225:M238)/Население!M$2)*100000</f>
        <v>223.62028645443738</v>
      </c>
      <c r="Y238" s="46">
        <f>((SUM(Брой_случаи!M232:M238)-SUM(Брой_случаи!M225:M231))/SUM(Брой_случаи!M225:M231)*100)</f>
        <v>58.18181818181818</v>
      </c>
      <c r="Z238" s="45">
        <f>(SUM(Брой_случаи!N225:N238)/Население!N$2)*100000</f>
        <v>131.34158306168308</v>
      </c>
      <c r="AA238" s="46">
        <f>((SUM(Брой_случаи!N232:N238)-SUM(Брой_случаи!N225:N231))/SUM(Брой_случаи!N225:N231)*100)</f>
        <v>40.579710144927539</v>
      </c>
      <c r="AB238" s="45">
        <f>(SUM(Брой_случаи!O225:O238)/Население!O$2)*100000</f>
        <v>268.47889923651314</v>
      </c>
      <c r="AC238" s="46">
        <f>((SUM(Брой_случаи!O232:O238)-SUM(Брой_случаи!O225:O231))/SUM(Брой_случаи!O225:O231)*100)</f>
        <v>144.08602150537635</v>
      </c>
      <c r="AD238" s="45">
        <f>(SUM(Брой_случаи!P225:P238)/Население!P$2)*100000</f>
        <v>159.11639618289922</v>
      </c>
      <c r="AE238" s="46">
        <f>((SUM(Брой_случаи!P232:P238)-SUM(Брой_случаи!P225:P231))/SUM(Брой_случаи!P225:P231)*100)</f>
        <v>45.751633986928105</v>
      </c>
      <c r="AF238" s="45">
        <f>(SUM(Брой_случаи!Q225:Q238)/Население!Q$2)*100000</f>
        <v>251.6492926675275</v>
      </c>
      <c r="AG238" s="46">
        <f>((SUM(Брой_случаи!Q232:Q238)-SUM(Брой_случаи!Q225:Q231))/SUM(Брой_случаи!Q225:Q231)*100)</f>
        <v>55.792682926829272</v>
      </c>
      <c r="AH238" s="45">
        <f>(SUM(Брой_случаи!R225:R238)/Население!R$2)*100000</f>
        <v>224.75155475724125</v>
      </c>
      <c r="AI238" s="46">
        <f>((SUM(Брой_случаи!R232:R238)-SUM(Брой_случаи!R225:R231))/SUM(Брой_случаи!R225:R231)*100)</f>
        <v>119.23076923076923</v>
      </c>
      <c r="AJ238" s="45">
        <f>(SUM(Брой_случаи!S225:S238)/Население!S$2)*100000</f>
        <v>287.26963898699165</v>
      </c>
      <c r="AK238" s="46">
        <f>((SUM(Брой_случаи!S232:S238)-SUM(Брой_случаи!S225:S231))/SUM(Брой_случаи!S225:S231)*100)</f>
        <v>140.1098901098901</v>
      </c>
      <c r="AL238" s="45">
        <f>(SUM(Брой_случаи!T225:T238)/Население!T$2)*100000</f>
        <v>82.393675128219371</v>
      </c>
      <c r="AM238" s="46">
        <f>((SUM(Брой_случаи!T232:T238)-SUM(Брой_случаи!T225:T231))/SUM(Брой_случаи!T225:T231)*100)</f>
        <v>22.5</v>
      </c>
      <c r="AN238" s="45">
        <f>(SUM(Брой_случаи!U225:U238)/Население!U$2)*100000</f>
        <v>262.33034070356672</v>
      </c>
      <c r="AO238" s="46">
        <f>((SUM(Брой_случаи!U232:U238)-SUM(Брой_случаи!U225:U231))/SUM(Брой_случаи!U225:U231)*100)</f>
        <v>-36.824324324324323</v>
      </c>
      <c r="AP238" s="45">
        <f>(SUM(Брой_случаи!V225:V238)/Население!V$2)*100000</f>
        <v>163.23455549974886</v>
      </c>
      <c r="AQ238" s="46">
        <f>((SUM(Брой_случаи!V232:V238)-SUM(Брой_случаи!V225:V231))/SUM(Брой_случаи!V225:V231)*100)</f>
        <v>6.0975609756097562</v>
      </c>
      <c r="AR238" s="45">
        <f>(SUM(Брой_случаи!W225:W238)/Население!W$2)*100000</f>
        <v>179.11422281632849</v>
      </c>
      <c r="AS238" s="46">
        <f>((SUM(Брой_случаи!W232:W238)-SUM(Брой_случаи!W225:W231))/SUM(Брой_случаи!W225:W231)*100)</f>
        <v>150</v>
      </c>
      <c r="AT238" s="45">
        <f>(SUM(Брой_случаи!X225:X238)/Население!X$2)*100000</f>
        <v>522.20441153229638</v>
      </c>
      <c r="AU238" s="46">
        <f>((SUM(Брой_случаи!X232:X238)-SUM(Брой_случаи!X225:X231))/SUM(Брой_случаи!X225:X231)*100)</f>
        <v>114.69387755102041</v>
      </c>
      <c r="AV238" s="45">
        <f>(SUM(Брой_случаи!Y225:Y238)/Население!Y$2)*100000</f>
        <v>220.80690244929735</v>
      </c>
      <c r="AW238" s="46">
        <f>((SUM(Брой_случаи!Y232:Y238)-SUM(Брой_случаи!Y225:Y231))/SUM(Брой_случаи!Y225:Y231)*100)</f>
        <v>65.134099616858236</v>
      </c>
      <c r="AX238" s="45">
        <f>(SUM(Брой_случаи!Z225:Z238)/Население!Z$2)*100000</f>
        <v>509.4036821321024</v>
      </c>
      <c r="AY238" s="46">
        <f>((SUM(Брой_случаи!Z232:Z238)-SUM(Брой_случаи!Z225:Z231))/SUM(Брой_случаи!Z225:Z231)*100)</f>
        <v>6.9597069597069599</v>
      </c>
      <c r="AZ238" s="45">
        <f>(SUM(Брой_случаи!AA225:AA238)/Население!AA$2)*100000</f>
        <v>106.96041576978212</v>
      </c>
      <c r="BA238" s="46">
        <f>((SUM(Брой_случаи!AA232:AA238)-SUM(Брой_случаи!AA225:AA231))/SUM(Брой_случаи!AA225:AA231)*100)</f>
        <v>83.529411764705884</v>
      </c>
      <c r="BB238" s="45">
        <f>(SUM(Брой_случаи!AB225:AB238)/Население!AB$2)*100000</f>
        <v>376.17118110784736</v>
      </c>
      <c r="BC238" s="46">
        <f>((SUM(Брой_случаи!AB232:AB238)-SUM(Брой_случаи!AB225:AB231))/SUM(Брой_случаи!AB225:AB231)*100)</f>
        <v>78.111587982832617</v>
      </c>
      <c r="BD238" s="45">
        <f>(SUM(Брой_случаи!AC225:AC238)/Население!AC$2)*100000</f>
        <v>157.66821494012871</v>
      </c>
      <c r="BE238" s="46">
        <f>((SUM(Брой_случаи!AC232:AC238)-SUM(Брой_случаи!AC225:AC231))/SUM(Брой_случаи!AC225:AC231)*100)</f>
        <v>162.74509803921569</v>
      </c>
      <c r="BF238" s="45">
        <f>(SUM(Брой_случаи!AD225:AD238)/Население!AD$2)*100000</f>
        <v>472.20727488506617</v>
      </c>
      <c r="BG238" s="46">
        <f>((SUM(Брой_случаи!AD232:AD238)-SUM(Брой_случаи!AD225:AD231))/SUM(Брой_случаи!AD225:AD231)*100)</f>
        <v>116.45842309349419</v>
      </c>
      <c r="BH238" s="45">
        <f>(SUM(Брой_случаи!AE225:AE238)/Население!AE$2)*100000</f>
        <v>271.42413660856778</v>
      </c>
      <c r="BI238" s="46">
        <f>((SUM(Брой_случаи!AE232:AE238)-SUM(Брой_случаи!AE225:AE231))/SUM(Брой_случаи!AE225:AE231)*100)</f>
        <v>79.857609018095516</v>
      </c>
    </row>
    <row r="239" spans="1:61" x14ac:dyDescent="0.3">
      <c r="A239" s="74">
        <f t="shared" si="3"/>
        <v>44134</v>
      </c>
      <c r="B239" s="45">
        <f>(SUM(Брой_случаи!B226:B239)/Население!B$2)*100000</f>
        <v>351.84047255644316</v>
      </c>
      <c r="C239" s="46">
        <f>((SUM(Брой_случаи!B233:B239)-SUM(Брой_случаи!B226:B232))/SUM(Брой_случаи!B226:B232)*100)</f>
        <v>84.759358288770045</v>
      </c>
      <c r="D239" s="45">
        <f>(SUM(Брой_случаи!C226:C239)/Население!C$2)*100000</f>
        <v>192.54028563400243</v>
      </c>
      <c r="E239" s="46">
        <f>((SUM(Брой_случаи!C233:C239)-SUM(Брой_случаи!C226:C232))/SUM(Брой_случаи!C226:C232)*100)</f>
        <v>43.209876543209873</v>
      </c>
      <c r="F239" s="45">
        <f>(SUM(Брой_случаи!D226:D239)/Население!D$2)*100000</f>
        <v>221.33075114123668</v>
      </c>
      <c r="G239" s="46">
        <f>((SUM(Брой_случаи!D233:D239)-SUM(Брой_случаи!D226:D232))/SUM(Брой_случаи!D226:D232)*100)</f>
        <v>117.07317073170731</v>
      </c>
      <c r="H239" s="45">
        <f>(SUM(Брой_случаи!E226:E239)/Население!E$2)*100000</f>
        <v>120.39489525644113</v>
      </c>
      <c r="I239" s="46">
        <f>((SUM(Брой_случаи!E233:E239)-SUM(Брой_случаи!E226:E232))/SUM(Брой_случаи!E226:E232)*100)</f>
        <v>54.54545454545454</v>
      </c>
      <c r="J239" s="45">
        <f>(SUM(Брой_случаи!F226:F239)/Население!F$2)*100000</f>
        <v>71.225931067785353</v>
      </c>
      <c r="K239" s="46">
        <f>((SUM(Брой_случаи!F233:F239)-SUM(Брой_случаи!F226:F232))/SUM(Брой_случаи!F226:F232)*100)</f>
        <v>980.00000000000011</v>
      </c>
      <c r="L239" s="45">
        <f>(SUM(Брой_случаи!G226:G239)/Население!G$2)*100000</f>
        <v>243.30595096256351</v>
      </c>
      <c r="M239" s="46">
        <f>((SUM(Брой_случаи!G233:G239)-SUM(Брой_случаи!G226:G232))/SUM(Брой_случаи!G226:G232)*100)</f>
        <v>91.729323308270665</v>
      </c>
      <c r="N239" s="45">
        <f>(SUM(Брой_случаи!H226:H239)/Население!H$2)*100000</f>
        <v>384.62260079926449</v>
      </c>
      <c r="O239" s="46">
        <f>((SUM(Брой_случаи!H233:H239)-SUM(Брой_случаи!H226:H232))/SUM(Брой_случаи!H226:H232)*100)</f>
        <v>36.994219653179186</v>
      </c>
      <c r="P239" s="45">
        <f>(SUM(Брой_случаи!I226:I239)/Население!I$2)*100000</f>
        <v>74.501335785668971</v>
      </c>
      <c r="Q239" s="46">
        <f>((SUM(Брой_случаи!I233:I239)-SUM(Брой_случаи!I226:I232))/SUM(Брой_случаи!I226:I232)*100)</f>
        <v>46.153846153846153</v>
      </c>
      <c r="R239" s="45">
        <f>(SUM(Брой_случаи!J226:J239)/Население!J$2)*100000</f>
        <v>233.87524967763142</v>
      </c>
      <c r="S239" s="46">
        <f>((SUM(Брой_случаи!J233:J239)-SUM(Брой_случаи!J226:J232))/SUM(Брой_случаи!J226:J232)*100)</f>
        <v>53.424657534246577</v>
      </c>
      <c r="T239" s="45">
        <f>(SUM(Брой_случаи!K226:K239)/Население!K$2)*100000</f>
        <v>191.59218235470212</v>
      </c>
      <c r="U239" s="46">
        <f>((SUM(Брой_случаи!K233:K239)-SUM(Брой_случаи!K226:K232))/SUM(Брой_случаи!K226:K232)*100)</f>
        <v>150</v>
      </c>
      <c r="V239" s="45">
        <f>(SUM(Брой_случаи!L226:L239)/Население!L$2)*100000</f>
        <v>162.38800124035055</v>
      </c>
      <c r="W239" s="46">
        <f>((SUM(Брой_случаи!L233:L239)-SUM(Брой_случаи!L226:L232))/SUM(Брой_случаи!L226:L232)*100)</f>
        <v>26.136363636363637</v>
      </c>
      <c r="X239" s="45">
        <f>(SUM(Брой_случаи!M226:M239)/Население!M$2)*100000</f>
        <v>229.13205407831435</v>
      </c>
      <c r="Y239" s="46">
        <f>((SUM(Брой_случаи!M233:M239)-SUM(Брой_случаи!M226:M232))/SUM(Брой_случаи!M226:M232)*100)</f>
        <v>18.796992481203006</v>
      </c>
      <c r="Z239" s="45">
        <f>(SUM(Брой_случаи!N226:N239)/Население!N$2)*100000</f>
        <v>144.79222711016868</v>
      </c>
      <c r="AA239" s="46">
        <f>((SUM(Брой_случаи!N233:N239)-SUM(Брой_случаи!N226:N232))/SUM(Брой_случаи!N226:N232)*100)</f>
        <v>50.684931506849317</v>
      </c>
      <c r="AB239" s="45">
        <f>(SUM(Брой_случаи!O226:O239)/Население!O$2)*100000</f>
        <v>300.36076852084909</v>
      </c>
      <c r="AC239" s="46">
        <f>((SUM(Брой_случаи!O233:O239)-SUM(Брой_случаи!O226:O232))/SUM(Брой_случаи!O226:O232)*100)</f>
        <v>95.867768595041326</v>
      </c>
      <c r="AD239" s="45">
        <f>(SUM(Брой_случаи!P226:P239)/Население!P$2)*100000</f>
        <v>158.27003237341572</v>
      </c>
      <c r="AE239" s="46">
        <f>((SUM(Брой_случаи!P233:P239)-SUM(Брой_случаи!P226:P232))/SUM(Брой_случаи!P226:P232)*100)</f>
        <v>52.702702702702695</v>
      </c>
      <c r="AF239" s="45">
        <f>(SUM(Брой_случаи!Q226:Q239)/Население!Q$2)*100000</f>
        <v>279.09376260683473</v>
      </c>
      <c r="AG239" s="46">
        <f>((SUM(Брой_случаи!Q233:Q239)-SUM(Брой_случаи!Q226:Q232))/SUM(Брой_случаи!Q226:Q232)*100)</f>
        <v>61.74402250351617</v>
      </c>
      <c r="AH239" s="45">
        <f>(SUM(Брой_случаи!R226:R239)/Население!R$2)*100000</f>
        <v>268.07715567429977</v>
      </c>
      <c r="AI239" s="46">
        <f>((SUM(Брой_случаи!R233:R239)-SUM(Брой_случаи!R226:R232))/SUM(Брой_случаи!R226:R232)*100)</f>
        <v>100</v>
      </c>
      <c r="AJ239" s="45">
        <f>(SUM(Брой_случаи!S226:S239)/Население!S$2)*100000</f>
        <v>341.56777753542144</v>
      </c>
      <c r="AK239" s="46">
        <f>((SUM(Брой_случаи!S233:S239)-SUM(Брой_случаи!S226:S232))/SUM(Брой_случаи!S226:S232)*100)</f>
        <v>142.32558139534882</v>
      </c>
      <c r="AL239" s="45">
        <f>(SUM(Брой_случаи!T226:T239)/Население!T$2)*100000</f>
        <v>89.799848173452574</v>
      </c>
      <c r="AM239" s="46">
        <f>((SUM(Брой_случаи!T233:T239)-SUM(Брой_случаи!T226:T232))/SUM(Брой_случаи!T226:T232)*100)</f>
        <v>77.142857142857153</v>
      </c>
      <c r="AN239" s="45">
        <f>(SUM(Брой_случаи!U226:U239)/Население!U$2)*100000</f>
        <v>266.67535669865686</v>
      </c>
      <c r="AO239" s="46">
        <f>((SUM(Брой_случаи!U233:U239)-SUM(Брой_случаи!U226:U232))/SUM(Брой_случаи!U226:U232)*100)</f>
        <v>-42.628205128205124</v>
      </c>
      <c r="AP239" s="45">
        <f>(SUM(Брой_случаи!V226:V239)/Население!V$2)*100000</f>
        <v>171.92751999381832</v>
      </c>
      <c r="AQ239" s="46">
        <f>((SUM(Брой_случаи!V233:V239)-SUM(Брой_случаи!V226:V232))/SUM(Брой_случаи!V226:V232)*100)</f>
        <v>19.753086419753085</v>
      </c>
      <c r="AR239" s="45">
        <f>(SUM(Брой_случаи!W226:W239)/Население!W$2)*100000</f>
        <v>196.76094427606532</v>
      </c>
      <c r="AS239" s="46">
        <f>((SUM(Брой_случаи!W233:W239)-SUM(Брой_случаи!W226:W232))/SUM(Брой_случаи!W226:W232)*100)</f>
        <v>105.47945205479452</v>
      </c>
      <c r="AT239" s="45">
        <f>(SUM(Брой_случаи!X226:X239)/Население!X$2)*100000</f>
        <v>581.50648334198786</v>
      </c>
      <c r="AU239" s="46">
        <f>((SUM(Брой_случаи!X233:X239)-SUM(Брой_случаи!X226:X232))/SUM(Брой_случаи!X226:X232)*100)</f>
        <v>109.82357658380113</v>
      </c>
      <c r="AV239" s="45">
        <f>(SUM(Брой_случаи!Y226:Y239)/Население!Y$2)*100000</f>
        <v>243.78103102783697</v>
      </c>
      <c r="AW239" s="46">
        <f>((SUM(Брой_случаи!Y233:Y239)-SUM(Брой_случаи!Y226:Y232))/SUM(Брой_случаи!Y226:Y232)*100)</f>
        <v>75.812274368231044</v>
      </c>
      <c r="AX239" s="45">
        <f>(SUM(Брой_случаи!Z226:Z239)/Население!Z$2)*100000</f>
        <v>513.91167931911218</v>
      </c>
      <c r="AY239" s="46">
        <f>((SUM(Брой_случаи!Z233:Z239)-SUM(Брой_случаи!Z226:Z232))/SUM(Брой_случаи!Z226:Z232)*100)</f>
        <v>-8.724832214765101</v>
      </c>
      <c r="AZ239" s="45">
        <f>(SUM(Брой_случаи!AA226:AA239)/Население!AA$2)*100000</f>
        <v>124.71318187265052</v>
      </c>
      <c r="BA239" s="46">
        <f>((SUM(Брой_случаи!AA233:AA239)-SUM(Брой_случаи!AA226:AA232))/SUM(Брой_случаи!AA226:AA232)*100)</f>
        <v>92.708333333333343</v>
      </c>
      <c r="BB239" s="45">
        <f>(SUM(Брой_случаи!AB226:AB239)/Население!AB$2)*100000</f>
        <v>391.26446923871777</v>
      </c>
      <c r="BC239" s="46">
        <f>((SUM(Брой_случаи!AB233:AB239)-SUM(Брой_случаи!AB226:AB232))/SUM(Брой_случаи!AB226:AB232)*100)</f>
        <v>67.460317460317469</v>
      </c>
      <c r="BD239" s="45">
        <f>(SUM(Брой_случаи!AC226:AC239)/Население!AC$2)*100000</f>
        <v>154.25917245493673</v>
      </c>
      <c r="BE239" s="46">
        <f>((SUM(Брой_случаи!AC233:AC239)-SUM(Брой_случаи!AC226:AC232))/SUM(Брой_случаи!AC226:AC232)*100)</f>
        <v>91.935483870967744</v>
      </c>
      <c r="BF239" s="45">
        <f>(SUM(Брой_случаи!AD226:AD239)/Население!AD$2)*100000</f>
        <v>525.43908204705872</v>
      </c>
      <c r="BG239" s="46">
        <f>((SUM(Брой_случаи!AD233:AD239)-SUM(Брой_случаи!AD226:AD232))/SUM(Брой_случаи!AD226:AD232)*100)</f>
        <v>109.58333333333334</v>
      </c>
      <c r="BH239" s="45">
        <f>(SUM(Брой_случаи!AE226:AE239)/Население!AE$2)*100000</f>
        <v>296.95826012352472</v>
      </c>
      <c r="BI239" s="46">
        <f>((SUM(Брой_случаи!AE233:AE239)-SUM(Брой_случаи!AE226:AE232))/SUM(Брой_случаи!AE226:AE232)*100)</f>
        <v>78.095109793883879</v>
      </c>
    </row>
    <row r="240" spans="1:61" x14ac:dyDescent="0.3">
      <c r="A240" s="74">
        <f t="shared" si="3"/>
        <v>44135</v>
      </c>
      <c r="B240" s="45">
        <f>(SUM(Брой_случаи!B227:B240)/Население!B$2)*100000</f>
        <v>384.87713664624999</v>
      </c>
      <c r="C240" s="46">
        <f>((SUM(Брой_случаи!B234:B240)-SUM(Брой_случаи!B227:B233))/SUM(Брой_случаи!B227:B233)*100)</f>
        <v>68.433179723502306</v>
      </c>
      <c r="D240" s="45">
        <f>(SUM(Брой_случаи!C227:C240)/Население!C$2)*100000</f>
        <v>199.38181862607357</v>
      </c>
      <c r="E240" s="46">
        <f>((SUM(Брой_случаи!C234:C240)-SUM(Брой_случаи!C227:C233))/SUM(Брой_случаи!C227:C233)*100)</f>
        <v>51.851851851851848</v>
      </c>
      <c r="F240" s="45">
        <f>(SUM(Брой_случаи!D227:D240)/Население!D$2)*100000</f>
        <v>247.29455079434328</v>
      </c>
      <c r="G240" s="46">
        <f>((SUM(Брой_случаи!D234:D240)-SUM(Брой_случаи!D227:D233))/SUM(Брой_случаи!D227:D233)*100)</f>
        <v>122.77777777777779</v>
      </c>
      <c r="H240" s="45">
        <f>(SUM(Брой_случаи!E227:E240)/Население!E$2)*100000</f>
        <v>133.72433008840426</v>
      </c>
      <c r="I240" s="46">
        <f>((SUM(Брой_случаи!E234:E240)-SUM(Брой_случаи!E227:E233))/SUM(Брой_случаи!E227:E233)*100)</f>
        <v>70.434782608695656</v>
      </c>
      <c r="J240" s="45">
        <f>(SUM(Брой_случаи!F227:F240)/Население!F$2)*100000</f>
        <v>86.919780286110949</v>
      </c>
      <c r="K240" s="46">
        <f>((SUM(Брой_случаи!F234:F240)-SUM(Брой_случаи!F227:F233))/SUM(Брой_случаи!F227:F233)*100)</f>
        <v>700</v>
      </c>
      <c r="L240" s="45">
        <f>(SUM(Брой_случаи!G227:G240)/Население!G$2)*100000</f>
        <v>275.91396500909264</v>
      </c>
      <c r="M240" s="46">
        <f>((SUM(Брой_случаи!G234:G240)-SUM(Брой_случаи!G227:G233))/SUM(Брой_случаи!G227:G233)*100)</f>
        <v>118.84057971014492</v>
      </c>
      <c r="N240" s="45">
        <f>(SUM(Брой_случаи!H227:H240)/Население!H$2)*100000</f>
        <v>421.20865307041407</v>
      </c>
      <c r="O240" s="46">
        <f>((SUM(Брой_случаи!H234:H240)-SUM(Брой_случаи!H227:H233))/SUM(Брой_случаи!H227:H233)*100)</f>
        <v>82.389937106918239</v>
      </c>
      <c r="P240" s="45">
        <f>(SUM(Брой_случаи!I227:I240)/Население!I$2)*100000</f>
        <v>80.9037943297499</v>
      </c>
      <c r="Q240" s="46">
        <f>((SUM(Брой_случаи!I234:I240)-SUM(Брой_случаи!I227:I233))/SUM(Брой_случаи!I227:I233)*100)</f>
        <v>35.593220338983052</v>
      </c>
      <c r="R240" s="45">
        <f>(SUM(Брой_случаи!J227:J240)/Население!J$2)*100000</f>
        <v>268.00839422517765</v>
      </c>
      <c r="S240" s="46">
        <f>((SUM(Брой_случаи!J234:J240)-SUM(Брой_случаи!J227:J233))/SUM(Брой_случаи!J227:J233)*100)</f>
        <v>75.324675324675326</v>
      </c>
      <c r="T240" s="45">
        <f>(SUM(Брой_случаи!K227:K240)/Население!K$2)*100000</f>
        <v>211.2645939357653</v>
      </c>
      <c r="U240" s="46">
        <f>((SUM(Брой_случаи!K234:K240)-SUM(Брой_случаи!K227:K233))/SUM(Брой_случаи!K227:K233)*100)</f>
        <v>120.77922077922079</v>
      </c>
      <c r="V240" s="45">
        <f>(SUM(Брой_случаи!L227:L240)/Население!L$2)*100000</f>
        <v>189.31666476261975</v>
      </c>
      <c r="W240" s="46">
        <f>((SUM(Брой_случаи!L234:L240)-SUM(Брой_случаи!L227:L233))/SUM(Брой_случаи!L227:L233)*100)</f>
        <v>86.419753086419746</v>
      </c>
      <c r="X240" s="45">
        <f>(SUM(Брой_случаи!M227:M240)/Население!M$2)*100000</f>
        <v>250.39172919898269</v>
      </c>
      <c r="Y240" s="46">
        <f>((SUM(Брой_случаи!M234:M240)-SUM(Брой_случаи!M227:M233))/SUM(Брой_случаи!M227:M233)*100)</f>
        <v>19.310344827586206</v>
      </c>
      <c r="Z240" s="45">
        <f>(SUM(Брой_случаи!N227:N240)/Население!N$2)*100000</f>
        <v>159.03408551444758</v>
      </c>
      <c r="AA240" s="46">
        <f>((SUM(Брой_случаи!N234:N240)-SUM(Брой_случаи!N227:N233))/SUM(Брой_случаи!N227:N233)*100)</f>
        <v>62.745098039215684</v>
      </c>
      <c r="AB240" s="45">
        <f>(SUM(Брой_случаи!O227:O240)/Население!O$2)*100000</f>
        <v>331.4036412450709</v>
      </c>
      <c r="AC240" s="46">
        <f>((SUM(Брой_случаи!O234:O240)-SUM(Брой_случаи!O227:O233))/SUM(Брой_случаи!O227:O233)*100)</f>
        <v>115.99999999999999</v>
      </c>
      <c r="AD240" s="45">
        <f>(SUM(Брой_случаи!P227:P240)/Население!P$2)*100000</f>
        <v>192.9709485622395</v>
      </c>
      <c r="AE240" s="46">
        <f>((SUM(Брой_случаи!P234:P240)-SUM(Брой_случаи!P227:P233))/SUM(Брой_случаи!P227:P233)*100)</f>
        <v>110.20408163265304</v>
      </c>
      <c r="AF240" s="45">
        <f>(SUM(Брой_случаи!Q227:Q240)/Население!Q$2)*100000</f>
        <v>293.64083137247849</v>
      </c>
      <c r="AG240" s="46">
        <f>((SUM(Брой_случаи!Q234:Q240)-SUM(Брой_случаи!Q227:Q233))/SUM(Брой_случаи!Q227:Q233)*100)</f>
        <v>60.719041278295606</v>
      </c>
      <c r="AH240" s="45">
        <f>(SUM(Брой_случаи!R227:R240)/Население!R$2)*100000</f>
        <v>288.83733944705699</v>
      </c>
      <c r="AI240" s="46">
        <f>((SUM(Брой_случаи!R234:R240)-SUM(Брой_случаи!R227:R233))/SUM(Брой_случаи!R227:R233)*100)</f>
        <v>88.288288288288285</v>
      </c>
      <c r="AJ240" s="45">
        <f>(SUM(Брой_случаи!S227:S240)/Население!S$2)*100000</f>
        <v>394.937742775331</v>
      </c>
      <c r="AK240" s="46">
        <f>((SUM(Брой_случаи!S234:S240)-SUM(Брой_случаи!S227:S233))/SUM(Брой_случаи!S227:S233)*100)</f>
        <v>139.04382470119523</v>
      </c>
      <c r="AL240" s="45">
        <f>(SUM(Брой_случаи!T227:T240)/Население!T$2)*100000</f>
        <v>89.799848173452574</v>
      </c>
      <c r="AM240" s="46">
        <f>((SUM(Брой_случаи!T234:T240)-SUM(Брой_случаи!T227:T233))/SUM(Брой_случаи!T227:T233)*100)</f>
        <v>204.16666666666666</v>
      </c>
      <c r="AN240" s="45">
        <f>(SUM(Брой_случаи!U227:U240)/Население!U$2)*100000</f>
        <v>262.33034070356672</v>
      </c>
      <c r="AO240" s="46">
        <f>((SUM(Брой_случаи!U234:U240)-SUM(Брой_случаи!U227:U233))/SUM(Брой_случаи!U227:U233)*100)</f>
        <v>-26.881720430107524</v>
      </c>
      <c r="AP240" s="45">
        <f>(SUM(Брой_случаи!V227:V240)/Население!V$2)*100000</f>
        <v>178.68871460031681</v>
      </c>
      <c r="AQ240" s="46">
        <f>((SUM(Брой_случаи!V234:V240)-SUM(Брой_случаи!V227:V233))/SUM(Брой_случаи!V227:V233)*100)</f>
        <v>22.891566265060241</v>
      </c>
      <c r="AR240" s="45">
        <f>(SUM(Брой_случаи!W227:W240)/Население!W$2)*100000</f>
        <v>217.49584199125604</v>
      </c>
      <c r="AS240" s="46">
        <f>((SUM(Брой_случаи!W234:W240)-SUM(Брой_случаи!W227:W233))/SUM(Брой_случаи!W227:W233)*100)</f>
        <v>98.787878787878796</v>
      </c>
      <c r="AT240" s="45">
        <f>(SUM(Брой_случаи!X227:X240)/Население!X$2)*100000</f>
        <v>638.17457988094429</v>
      </c>
      <c r="AU240" s="46">
        <f>((SUM(Брой_случаи!X234:X240)-SUM(Брой_случаи!X227:X233))/SUM(Брой_случаи!X227:X233)*100)</f>
        <v>104.81667864845434</v>
      </c>
      <c r="AV240" s="45">
        <f>(SUM(Брой_случаи!Y227:Y240)/Население!Y$2)*100000</f>
        <v>266.11698936808381</v>
      </c>
      <c r="AW240" s="46">
        <f>((SUM(Брой_случаи!Y234:Y240)-SUM(Брой_случаи!Y227:Y233))/SUM(Брой_случаи!Y227:Y233)*100)</f>
        <v>59.813084112149525</v>
      </c>
      <c r="AX240" s="45">
        <f>(SUM(Брой_случаи!Z227:Z240)/Население!Z$2)*100000</f>
        <v>531.04206862974911</v>
      </c>
      <c r="AY240" s="46">
        <f>((SUM(Брой_случаи!Z234:Z240)-SUM(Брой_случаи!Z227:Z233))/SUM(Брой_случаи!Z227:Z233)*100)</f>
        <v>-1.6835016835016834</v>
      </c>
      <c r="AZ240" s="45">
        <f>(SUM(Брой_случаи!AA227:AA240)/Население!AA$2)*100000</f>
        <v>140.2468522126604</v>
      </c>
      <c r="BA240" s="46">
        <f>((SUM(Брой_случаи!AA234:AA240)-SUM(Брой_случаи!AA227:AA233))/SUM(Брой_случаи!AA227:AA233)*100)</f>
        <v>87.272727272727266</v>
      </c>
      <c r="BB240" s="45">
        <f>(SUM(Брой_случаи!AB227:AB240)/Население!AB$2)*100000</f>
        <v>404.03571304176199</v>
      </c>
      <c r="BC240" s="46">
        <f>((SUM(Брой_случаи!AB234:AB240)-SUM(Брой_случаи!AB227:AB233))/SUM(Брой_случаи!AB227:AB233)*100)</f>
        <v>40</v>
      </c>
      <c r="BD240" s="45">
        <f>(SUM(Брой_случаи!AC227:AC240)/Население!AC$2)*100000</f>
        <v>175.56568798738653</v>
      </c>
      <c r="BE240" s="46">
        <f>((SUM(Брой_случаи!AC234:AC240)-SUM(Брой_случаи!AC227:AC233))/SUM(Брой_случаи!AC227:AC233)*100)</f>
        <v>90.140845070422543</v>
      </c>
      <c r="BF240" s="45">
        <f>(SUM(Брой_случаи!AD227:AD240)/Население!AD$2)*100000</f>
        <v>576.87077978811431</v>
      </c>
      <c r="BG240" s="46">
        <f>((SUM(Брой_случаи!AD234:AD240)-SUM(Брой_случаи!AD227:AD233))/SUM(Брой_случаи!AD227:AD233)*100)</f>
        <v>104.47913131998644</v>
      </c>
      <c r="BH240" s="45">
        <f>(SUM(Брой_случаи!AE227:AE240)/Население!AE$2)*100000</f>
        <v>324.18986339891262</v>
      </c>
      <c r="BI240" s="46">
        <f>((SUM(Брой_случаи!AE234:AE240)-SUM(Брой_случаи!AE227:AE233))/SUM(Брой_случаи!AE227:AE233)*100)</f>
        <v>81.207886199151474</v>
      </c>
    </row>
    <row r="241" spans="1:61" x14ac:dyDescent="0.3">
      <c r="A241" s="74">
        <f t="shared" si="3"/>
        <v>44136</v>
      </c>
      <c r="B241" s="45">
        <f>(SUM(Брой_случаи!B228:B241)/Население!B$2)*100000</f>
        <v>387.18970313253652</v>
      </c>
      <c r="C241" s="46">
        <f>((SUM(Брой_случаи!B235:B241)-SUM(Брой_случаи!B228:B234))/SUM(Брой_случаи!B228:B234)*100)</f>
        <v>60.444444444444443</v>
      </c>
      <c r="D241" s="45">
        <f>(SUM(Брой_случаи!C228:C241)/Население!C$2)*100000</f>
        <v>212.08752275420571</v>
      </c>
      <c r="E241" s="46">
        <f>((SUM(Брой_случаи!C235:C241)-SUM(Брой_случаи!C228:C234))/SUM(Брой_случаи!C228:C234)*100)</f>
        <v>67.901234567901241</v>
      </c>
      <c r="F241" s="45">
        <f>(SUM(Брой_случаи!D228:D241)/Население!D$2)*100000</f>
        <v>268.78917181863648</v>
      </c>
      <c r="G241" s="46">
        <f>((SUM(Брой_случаи!D235:D241)-SUM(Брой_случаи!D228:D234))/SUM(Брой_случаи!D228:D234)*100)</f>
        <v>111.85185185185185</v>
      </c>
      <c r="H241" s="45">
        <f>(SUM(Брой_случаи!E228:E241)/Население!E$2)*100000</f>
        <v>141.46400192631833</v>
      </c>
      <c r="I241" s="46">
        <f>((SUM(Брой_случаи!E235:E241)-SUM(Брой_случаи!E228:E234))/SUM(Брой_случаи!E228:E234)*100)</f>
        <v>59.055118110236215</v>
      </c>
      <c r="J241" s="45">
        <f>(SUM(Брой_случаи!F228:F241)/Население!F$2)*100000</f>
        <v>91.748656968672663</v>
      </c>
      <c r="K241" s="46">
        <f>((SUM(Брой_случаи!F235:F241)-SUM(Брой_случаи!F228:F234))/SUM(Брой_случаи!F228:F234)*100)</f>
        <v>342.85714285714283</v>
      </c>
      <c r="L241" s="45">
        <f>(SUM(Брой_случаи!G228:G241)/Население!G$2)*100000</f>
        <v>287.8284316799398</v>
      </c>
      <c r="M241" s="46">
        <f>((SUM(Брой_случаи!G235:G241)-SUM(Брой_случаи!G228:G234))/SUM(Брой_случаи!G228:G234)*100)</f>
        <v>92.356687898089177</v>
      </c>
      <c r="N241" s="45">
        <f>(SUM(Брой_случаи!H228:H241)/Население!H$2)*100000</f>
        <v>439.97073115818307</v>
      </c>
      <c r="O241" s="46">
        <f>((SUM(Брой_случаи!H235:H241)-SUM(Брой_случаи!H228:H234))/SUM(Брой_случаи!H228:H234)*100)</f>
        <v>85.975609756097555</v>
      </c>
      <c r="P241" s="45">
        <f>(SUM(Брой_случаи!I228:I241)/Население!I$2)*100000</f>
        <v>86.724211188005285</v>
      </c>
      <c r="Q241" s="46">
        <f>((SUM(Брой_случаи!I235:I241)-SUM(Брой_случаи!I228:I234))/SUM(Брой_случаи!I228:I234)*100)</f>
        <v>86.538461538461547</v>
      </c>
      <c r="R241" s="45">
        <f>(SUM(Брой_случаи!J228:J241)/Население!J$2)*100000</f>
        <v>264.84791787818261</v>
      </c>
      <c r="S241" s="46">
        <f>((SUM(Брой_случаи!J235:J241)-SUM(Брой_случаи!J228:J234))/SUM(Брой_случаи!J228:J234)*100)</f>
        <v>27.717391304347828</v>
      </c>
      <c r="T241" s="45">
        <f>(SUM(Брой_случаи!K228:K241)/Население!K$2)*100000</f>
        <v>253.17538382585639</v>
      </c>
      <c r="U241" s="46">
        <f>((SUM(Брой_случаи!K235:K241)-SUM(Брой_случаи!K228:K234))/SUM(Брой_случаи!K228:K234)*100)</f>
        <v>102.04081632653062</v>
      </c>
      <c r="V241" s="45">
        <f>(SUM(Брой_случаи!L228:L241)/Население!L$2)*100000</f>
        <v>190.13268486935519</v>
      </c>
      <c r="W241" s="46">
        <f>((SUM(Брой_случаи!L235:L241)-SUM(Брой_случаи!L228:L234))/SUM(Брой_случаи!L228:L234)*100)</f>
        <v>67.81609195402298</v>
      </c>
      <c r="X241" s="45">
        <f>(SUM(Брой_случаи!M228:M241)/Население!M$2)*100000</f>
        <v>289.76149794096108</v>
      </c>
      <c r="Y241" s="46">
        <f>((SUM(Брой_случаи!M235:M241)-SUM(Брой_случаи!M228:M234))/SUM(Брой_случаи!M228:M234)*100)</f>
        <v>38.961038961038966</v>
      </c>
      <c r="Z241" s="45">
        <f>(SUM(Брой_случаи!N228:N241)/Население!N$2)*100000</f>
        <v>165.7594075386904</v>
      </c>
      <c r="AA241" s="46">
        <f>((SUM(Брой_случаи!N235:N241)-SUM(Брой_случаи!N228:N234))/SUM(Брой_случаи!N228:N234)*100)</f>
        <v>60.248447204968947</v>
      </c>
      <c r="AB241" s="45">
        <f>(SUM(Брой_случаи!O228:O241)/Население!O$2)*100000</f>
        <v>349.86156556758118</v>
      </c>
      <c r="AC241" s="46">
        <f>((SUM(Брой_случаи!O235:O241)-SUM(Брой_случаи!O228:O234))/SUM(Брой_случаи!O228:O234)*100)</f>
        <v>85.61643835616438</v>
      </c>
      <c r="AD241" s="45">
        <f>(SUM(Брой_случаи!P228:P241)/Население!P$2)*100000</f>
        <v>192.5477666574977</v>
      </c>
      <c r="AE241" s="46">
        <f>((SUM(Брой_случаи!P235:P241)-SUM(Брой_случаи!P228:P234))/SUM(Брой_случаи!P228:P234)*100)</f>
        <v>122.69503546099291</v>
      </c>
      <c r="AF241" s="45">
        <f>(SUM(Брой_случаи!Q228:Q241)/Население!Q$2)*100000</f>
        <v>304.73859517307267</v>
      </c>
      <c r="AG241" s="46">
        <f>((SUM(Брой_случаи!Q235:Q241)-SUM(Брой_случаи!Q228:Q234))/SUM(Брой_случаи!Q228:Q234)*100)</f>
        <v>65.620915032679733</v>
      </c>
      <c r="AH241" s="45">
        <f>(SUM(Брой_случаи!R228:R241)/Население!R$2)*100000</f>
        <v>312.3053732771304</v>
      </c>
      <c r="AI241" s="46">
        <f>((SUM(Брой_случаи!R235:R241)-SUM(Брой_случаи!R228:R234))/SUM(Брой_случаи!R228:R234)*100)</f>
        <v>93.220338983050837</v>
      </c>
      <c r="AJ241" s="45">
        <f>(SUM(Брой_случаи!S228:S241)/Население!S$2)*100000</f>
        <v>415.82164221703476</v>
      </c>
      <c r="AK241" s="46">
        <f>((SUM(Брой_случаи!S235:S241)-SUM(Брой_случаи!S228:S234))/SUM(Брой_случаи!S228:S234)*100)</f>
        <v>136.84210526315789</v>
      </c>
      <c r="AL241" s="45">
        <f>(SUM(Брой_случаи!T228:T241)/Население!T$2)*100000</f>
        <v>113.86991057046048</v>
      </c>
      <c r="AM241" s="46">
        <f>((SUM(Брой_случаи!T235:T241)-SUM(Брой_случаи!T228:T234))/SUM(Брой_случаи!T228:T234)*100)</f>
        <v>239.28571428571428</v>
      </c>
      <c r="AN241" s="45">
        <f>(SUM(Брой_случаи!U228:U241)/Население!U$2)*100000</f>
        <v>278.62415068515469</v>
      </c>
      <c r="AO241" s="46">
        <f>((SUM(Брой_случаи!U235:U241)-SUM(Брой_случаи!U228:U234))/SUM(Брой_случаи!U228:U234)*100)</f>
        <v>-16.129032258064516</v>
      </c>
      <c r="AP241" s="45">
        <f>(SUM(Брой_случаи!V228:V241)/Население!V$2)*100000</f>
        <v>179.6545995441023</v>
      </c>
      <c r="AQ241" s="46">
        <f>((SUM(Брой_случаи!V235:V241)-SUM(Брой_случаи!V228:V234))/SUM(Брой_случаи!V228:V234)*100)</f>
        <v>54.794520547945204</v>
      </c>
      <c r="AR241" s="45">
        <f>(SUM(Брой_случаи!W228:W241)/Население!W$2)*100000</f>
        <v>235.58373148748626</v>
      </c>
      <c r="AS241" s="46">
        <f>((SUM(Брой_случаи!W235:W241)-SUM(Брой_случаи!W228:W234))/SUM(Брой_случаи!W228:W234)*100)</f>
        <v>106.89655172413792</v>
      </c>
      <c r="AT241" s="45">
        <f>(SUM(Брой_случаи!X228:X241)/Население!X$2)*100000</f>
        <v>679.1140812317974</v>
      </c>
      <c r="AU241" s="46">
        <f>((SUM(Брой_случаи!X235:X241)-SUM(Брой_случаи!X228:X234))/SUM(Брой_случаи!X228:X234)*100)</f>
        <v>102.92044310171198</v>
      </c>
      <c r="AV241" s="45">
        <f>(SUM(Брой_случаи!Y228:Y241)/Население!Y$2)*100000</f>
        <v>279.83764949137833</v>
      </c>
      <c r="AW241" s="46">
        <f>((SUM(Брой_случаи!Y235:Y241)-SUM(Брой_случаи!Y228:Y234))/SUM(Брой_случаи!Y228:Y234)*100)</f>
        <v>57.184750733137832</v>
      </c>
      <c r="AX241" s="45">
        <f>(SUM(Брой_случаи!Z228:Z241)/Население!Z$2)*100000</f>
        <v>525.63247200533738</v>
      </c>
      <c r="AY241" s="46">
        <f>((SUM(Брой_случаи!Z235:Z241)-SUM(Брой_случаи!Z228:Z234))/SUM(Брой_случаи!Z228:Z234)*100)</f>
        <v>-9.477124183006536</v>
      </c>
      <c r="AZ241" s="45">
        <f>(SUM(Брой_случаи!AA228:AA241)/Население!AA$2)*100000</f>
        <v>144.24122458580578</v>
      </c>
      <c r="BA241" s="46">
        <f>((SUM(Брой_случаи!AA235:AA241)-SUM(Брой_случаи!AA228:AA234))/SUM(Брой_случаи!AA228:AA234)*100)</f>
        <v>92.792792792792795</v>
      </c>
      <c r="BB241" s="45">
        <f>(SUM(Брой_случаи!AB228:AB241)/Население!AB$2)*100000</f>
        <v>393.586513566544</v>
      </c>
      <c r="BC241" s="46">
        <f>((SUM(Брой_случаи!AB235:AB241)-SUM(Брой_случаи!AB228:AB234))/SUM(Брой_случаи!AB228:AB234)*100)</f>
        <v>38.732394366197184</v>
      </c>
      <c r="BD241" s="45">
        <f>(SUM(Брой_случаи!AC228:AC241)/Население!AC$2)*100000</f>
        <v>193.4631610346444</v>
      </c>
      <c r="BE241" s="46">
        <f>((SUM(Брой_случаи!AC235:AC241)-SUM(Брой_случаи!AC228:AC234))/SUM(Брой_случаи!AC228:AC234)*100)</f>
        <v>143.93939393939394</v>
      </c>
      <c r="BF241" s="45">
        <f>(SUM(Брой_случаи!AD228:AD241)/Население!AD$2)*100000</f>
        <v>614.48020876126111</v>
      </c>
      <c r="BG241" s="46">
        <f>((SUM(Брой_случаи!AD235:AD241)-SUM(Брой_случаи!AD228:AD234))/SUM(Брой_случаи!AD228:AD234)*100)</f>
        <v>103.13986679352998</v>
      </c>
      <c r="BH241" s="45">
        <f>(SUM(Брой_случаи!AE228:AE241)/Население!AE$2)*100000</f>
        <v>341.4523694371934</v>
      </c>
      <c r="BI241" s="46">
        <f>((SUM(Брой_случаи!AE235:AE241)-SUM(Брой_случаи!AE228:AE234))/SUM(Брой_случаи!AE228:AE234)*100)</f>
        <v>80.766501064584816</v>
      </c>
    </row>
    <row r="242" spans="1:61" x14ac:dyDescent="0.3">
      <c r="A242" s="74">
        <f t="shared" si="3"/>
        <v>44137</v>
      </c>
      <c r="B242" s="45">
        <f>(SUM(Брой_случаи!B229:B242)/Население!B$2)*100000</f>
        <v>404.03840181833806</v>
      </c>
      <c r="C242" s="46">
        <f>((SUM(Брой_случаи!B236:B242)-SUM(Брой_случаи!B229:B235))/SUM(Брой_случаи!B229:B235)*100)</f>
        <v>63.577586206896555</v>
      </c>
      <c r="D242" s="45">
        <f>(SUM(Брой_случаи!C229:C242)/Население!C$2)*100000</f>
        <v>214.53092739423113</v>
      </c>
      <c r="E242" s="46">
        <f>((SUM(Брой_случаи!C236:C242)-SUM(Брой_случаи!C229:C235))/SUM(Брой_случаи!C229:C235)*100)</f>
        <v>68.50152905198776</v>
      </c>
      <c r="F242" s="45">
        <f>(SUM(Брой_случаи!D229:D242)/Население!D$2)*100000</f>
        <v>280.28134543558531</v>
      </c>
      <c r="G242" s="46">
        <f>((SUM(Брой_случаи!D236:D242)-SUM(Брой_случаи!D229:D235))/SUM(Брой_случаи!D229:D235)*100)</f>
        <v>123.58722358722358</v>
      </c>
      <c r="H242" s="45">
        <f>(SUM(Брой_случаи!E229:E242)/Население!E$2)*100000</f>
        <v>147.05376492036737</v>
      </c>
      <c r="I242" s="46">
        <f>((SUM(Брой_случаи!E236:E242)-SUM(Брой_случаи!E229:E235))/SUM(Брой_случаи!E229:E235)*100)</f>
        <v>73.599999999999994</v>
      </c>
      <c r="J242" s="45">
        <f>(SUM(Брой_случаи!F229:F242)/Население!F$2)*100000</f>
        <v>113.47860204020039</v>
      </c>
      <c r="K242" s="46">
        <f>((SUM(Брой_случаи!F236:F242)-SUM(Брой_случаи!F229:F235))/SUM(Брой_случаи!F229:F235)*100)</f>
        <v>352.94117647058823</v>
      </c>
      <c r="L242" s="45">
        <f>(SUM(Брой_случаи!G229:G242)/Население!G$2)*100000</f>
        <v>304.75951589640687</v>
      </c>
      <c r="M242" s="46">
        <f>((SUM(Брой_случаи!G236:G242)-SUM(Брой_случаи!G229:G235))/SUM(Брой_случаи!G229:G235)*100)</f>
        <v>94.545454545454547</v>
      </c>
      <c r="N242" s="45">
        <f>(SUM(Брой_случаи!H229:H242)/Население!H$2)*100000</f>
        <v>439.97073115818307</v>
      </c>
      <c r="O242" s="46">
        <f>((SUM(Брой_случаи!H236:H242)-SUM(Брой_случаи!H229:H235))/SUM(Брой_случаи!H229:H235)*100)</f>
        <v>114.76510067114094</v>
      </c>
      <c r="P242" s="45">
        <f>(SUM(Брой_случаи!I229:I242)/Население!I$2)*100000</f>
        <v>89.052377931307447</v>
      </c>
      <c r="Q242" s="46">
        <f>((SUM(Брой_случаи!I236:I242)-SUM(Брой_случаи!I229:I235))/SUM(Брой_случаи!I229:I235)*100)</f>
        <v>106</v>
      </c>
      <c r="R242" s="45">
        <f>(SUM(Брой_случаи!J229:J242)/Население!J$2)*100000</f>
        <v>268.64048949457663</v>
      </c>
      <c r="S242" s="46">
        <f>((SUM(Брой_случаи!J236:J242)-SUM(Брой_случаи!J229:J235))/SUM(Брой_случаи!J229:J235)*100)</f>
        <v>34.806629834254146</v>
      </c>
      <c r="T242" s="45">
        <f>(SUM(Брой_случаи!K229:K242)/Население!K$2)*100000</f>
        <v>278.83505110550402</v>
      </c>
      <c r="U242" s="46">
        <f>((SUM(Брой_случаи!K236:K242)-SUM(Брой_случаи!K229:K235))/SUM(Брой_случаи!K229:K235)*100)</f>
        <v>110.47619047619048</v>
      </c>
      <c r="V242" s="45">
        <f>(SUM(Брой_случаи!L229:L242)/Население!L$2)*100000</f>
        <v>199.10890604344493</v>
      </c>
      <c r="W242" s="46">
        <f>((SUM(Брой_случаи!L236:L242)-SUM(Брой_случаи!L229:L235))/SUM(Брой_случаи!L229:L235)*100)</f>
        <v>80.459770114942529</v>
      </c>
      <c r="X242" s="45">
        <f>(SUM(Брой_случаи!M229:M242)/Население!M$2)*100000</f>
        <v>288.97410256612153</v>
      </c>
      <c r="Y242" s="46">
        <f>((SUM(Брой_случаи!M236:M242)-SUM(Брой_случаи!M229:M235))/SUM(Брой_случаи!M229:M235)*100)</f>
        <v>38.311688311688314</v>
      </c>
      <c r="Z242" s="45">
        <f>(SUM(Брой_случаи!N229:N242)/Население!N$2)*100000</f>
        <v>172.48472956293318</v>
      </c>
      <c r="AA242" s="46">
        <f>((SUM(Брой_случаи!N236:N242)-SUM(Брой_случаи!N229:N235))/SUM(Брой_случаи!N229:N235)*100)</f>
        <v>61.077844311377248</v>
      </c>
      <c r="AB242" s="45">
        <f>(SUM(Брой_случаи!O229:O242)/Население!O$2)*100000</f>
        <v>375.03146237100424</v>
      </c>
      <c r="AC242" s="46">
        <f>((SUM(Брой_случаи!O236:O242)-SUM(Брой_случаи!O229:O235))/SUM(Брой_случаи!O229:O235)*100)</f>
        <v>112.58741258741259</v>
      </c>
      <c r="AD242" s="45">
        <f>(SUM(Брой_случаи!P229:P242)/Население!P$2)*100000</f>
        <v>194.66367618120648</v>
      </c>
      <c r="AE242" s="46">
        <f>((SUM(Брой_случаи!P236:P242)-SUM(Брой_случаи!P229:P235))/SUM(Брой_случаи!P229:P235)*100)</f>
        <v>108.7248322147651</v>
      </c>
      <c r="AF242" s="45">
        <f>(SUM(Брой_случаи!Q229:Q242)/Население!Q$2)*100000</f>
        <v>313.28687269515194</v>
      </c>
      <c r="AG242" s="46">
        <f>((SUM(Брой_случаи!Q236:Q242)-SUM(Брой_случаи!Q229:Q235))/SUM(Брой_случаи!Q229:Q235)*100)</f>
        <v>72.005208333333343</v>
      </c>
      <c r="AH242" s="45">
        <f>(SUM(Брой_случаи!R229:R242)/Население!R$2)*100000</f>
        <v>331.26032367834352</v>
      </c>
      <c r="AI242" s="46">
        <f>((SUM(Брой_случаи!R236:R242)-SUM(Брой_случаи!R229:R235))/SUM(Брой_случаи!R229:R235)*100)</f>
        <v>88.976377952755897</v>
      </c>
      <c r="AJ242" s="45">
        <f>(SUM(Брой_случаи!S229:S242)/Население!S$2)*100000</f>
        <v>419.07024879685537</v>
      </c>
      <c r="AK242" s="46">
        <f>((SUM(Брой_случаи!S236:S242)-SUM(Брой_случаи!S229:S235))/SUM(Брой_случаи!S229:S235)*100)</f>
        <v>139.4736842105263</v>
      </c>
      <c r="AL242" s="45">
        <f>(SUM(Брой_случаи!T229:T242)/Население!T$2)*100000</f>
        <v>123.12762687700199</v>
      </c>
      <c r="AM242" s="46">
        <f>((SUM(Брой_случаи!T236:T242)-SUM(Брой_случаи!T229:T235))/SUM(Брой_случаи!T229:T235)*100)</f>
        <v>292.59259259259261</v>
      </c>
      <c r="AN242" s="45">
        <f>(SUM(Брой_случаи!U229:U242)/Население!U$2)*100000</f>
        <v>246.03653072197872</v>
      </c>
      <c r="AO242" s="46">
        <f>((SUM(Брой_случаи!U236:U242)-SUM(Брой_случаи!U229:U235))/SUM(Брой_случаи!U229:U235)*100)</f>
        <v>22.058823529411764</v>
      </c>
      <c r="AP242" s="45">
        <f>(SUM(Брой_случаи!V229:V242)/Население!V$2)*100000</f>
        <v>176.75694471274582</v>
      </c>
      <c r="AQ242" s="46">
        <f>((SUM(Брой_случаи!V236:V242)-SUM(Брой_случаи!V229:V235))/SUM(Брой_случаи!V229:V235)*100)</f>
        <v>61.428571428571431</v>
      </c>
      <c r="AR242" s="45">
        <f>(SUM(Брой_случаи!W229:W242)/Население!W$2)*100000</f>
        <v>256.75979723917038</v>
      </c>
      <c r="AS242" s="46">
        <f>((SUM(Брой_случаи!W236:W242)-SUM(Брой_случаи!W229:W235))/SUM(Брой_случаи!W229:W235)*100)</f>
        <v>140.35087719298244</v>
      </c>
      <c r="AT242" s="45">
        <f>(SUM(Брой_случаи!X229:X242)/Население!X$2)*100000</f>
        <v>711.47434884368488</v>
      </c>
      <c r="AU242" s="46">
        <f>((SUM(Брой_случаи!X236:X242)-SUM(Брой_случаи!X229:X235))/SUM(Брой_случаи!X229:X235)*100)</f>
        <v>119.4998310239946</v>
      </c>
      <c r="AV242" s="45">
        <f>(SUM(Брой_случаи!Y229:Y242)/Население!Y$2)*100000</f>
        <v>286.53843699345236</v>
      </c>
      <c r="AW242" s="46">
        <f>((SUM(Брой_случаи!Y236:Y242)-SUM(Брой_случаи!Y229:Y235))/SUM(Брой_случаи!Y229:Y235)*100)</f>
        <v>58.789625360230545</v>
      </c>
      <c r="AX242" s="45">
        <f>(SUM(Брой_случаи!Z229:Z242)/Население!Z$2)*100000</f>
        <v>520.22287538092576</v>
      </c>
      <c r="AY242" s="46">
        <f>((SUM(Брой_случаи!Z236:Z242)-SUM(Брой_случаи!Z229:Z235))/SUM(Брой_случаи!Z229:Z235)*100)</f>
        <v>-12.662337662337661</v>
      </c>
      <c r="AZ242" s="45">
        <f>(SUM(Брой_случаи!AA229:AA242)/Население!AA$2)*100000</f>
        <v>149.56705441666631</v>
      </c>
      <c r="BA242" s="46">
        <f>((SUM(Брой_случаи!AA236:AA242)-SUM(Брой_случаи!AA229:AA235))/SUM(Брой_случаи!AA229:AA235)*100)</f>
        <v>100.89285714285714</v>
      </c>
      <c r="BB242" s="45">
        <f>(SUM(Брой_случаи!AB229:AB242)/Население!AB$2)*100000</f>
        <v>403.45520195980544</v>
      </c>
      <c r="BC242" s="46">
        <f>((SUM(Брой_случаи!AB236:AB242)-SUM(Брой_случаи!AB229:AB235))/SUM(Брой_случаи!AB229:AB235)*100)</f>
        <v>55.514705882352942</v>
      </c>
      <c r="BD242" s="45">
        <f>(SUM(Брой_случаи!AC229:AC242)/Население!AC$2)*100000</f>
        <v>194.3154216559424</v>
      </c>
      <c r="BE242" s="46">
        <f>((SUM(Брой_случаи!AC236:AC242)-SUM(Брой_случаи!AC229:AC235))/SUM(Брой_случаи!AC229:AC235)*100)</f>
        <v>150.76923076923077</v>
      </c>
      <c r="BF242" s="45">
        <f>(SUM(Брой_случаи!AD229:AD242)/Население!AD$2)*100000</f>
        <v>645.21064816154183</v>
      </c>
      <c r="BG242" s="46">
        <f>((SUM(Брой_случаи!AD236:AD242)-SUM(Брой_случаи!AD229:AD235))/SUM(Брой_случаи!AD229:AD235)*100)</f>
        <v>120.63897763578275</v>
      </c>
      <c r="BH242" s="45">
        <f>(SUM(Брой_случаи!AE229:AE242)/Население!AE$2)*100000</f>
        <v>353.39226944700425</v>
      </c>
      <c r="BI242" s="46">
        <f>((SUM(Брой_случаи!AE236:AE242)-SUM(Брой_случаи!AE229:AE235))/SUM(Брой_случаи!AE229:AE235)*100)</f>
        <v>92.940615311233017</v>
      </c>
    </row>
    <row r="243" spans="1:61" x14ac:dyDescent="0.3">
      <c r="A243" s="74">
        <f t="shared" si="3"/>
        <v>44138</v>
      </c>
      <c r="B243" s="45">
        <f>(SUM(Брой_случаи!B230:B243)/Население!B$2)*100000</f>
        <v>429.14626652659121</v>
      </c>
      <c r="C243" s="46">
        <f>((SUM(Брой_случаи!B237:B243)-SUM(Брой_случаи!B230:B236))/SUM(Брой_случаи!B230:B236)*100)</f>
        <v>43.258426966292134</v>
      </c>
      <c r="D243" s="45">
        <f>(SUM(Брой_случаи!C230:C243)/Население!C$2)*100000</f>
        <v>213.06488461021587</v>
      </c>
      <c r="E243" s="46">
        <f>((SUM(Брой_случаи!C237:C243)-SUM(Брой_случаи!C230:C236))/SUM(Брой_случаи!C230:C236)*100)</f>
        <v>55.718475073313776</v>
      </c>
      <c r="F243" s="45">
        <f>(SUM(Брой_случаи!D230:D243)/Население!D$2)*100000</f>
        <v>299.86060419038699</v>
      </c>
      <c r="G243" s="46">
        <f>((SUM(Брой_случаи!D237:D243)-SUM(Брой_случаи!D230:D236))/SUM(Брой_случаи!D230:D236)*100)</f>
        <v>108.31509846827134</v>
      </c>
      <c r="H243" s="45">
        <f>(SUM(Брой_случаи!E230:E243)/Население!E$2)*100000</f>
        <v>148.34371022668637</v>
      </c>
      <c r="I243" s="46">
        <f>((SUM(Брой_случаи!E237:E243)-SUM(Брой_случаи!E230:E236))/SUM(Брой_случаи!E230:E236)*100)</f>
        <v>46.428571428571431</v>
      </c>
      <c r="J243" s="45">
        <f>(SUM(Брой_случаи!F230:F243)/Население!F$2)*100000</f>
        <v>115.89304038148126</v>
      </c>
      <c r="K243" s="46">
        <f>((SUM(Брой_случаи!F237:F243)-SUM(Брой_случаи!F230:F236))/SUM(Брой_случаи!F230:F236)*100)</f>
        <v>305.26315789473688</v>
      </c>
      <c r="L243" s="45">
        <f>(SUM(Брой_случаи!G230:G243)/Население!G$2)*100000</f>
        <v>322.31767730607635</v>
      </c>
      <c r="M243" s="46">
        <f>((SUM(Брой_случаи!G237:G243)-SUM(Брой_случаи!G230:G236))/SUM(Брой_случаи!G230:G236)*100)</f>
        <v>93.714285714285722</v>
      </c>
      <c r="N243" s="45">
        <f>(SUM(Брой_случаи!H230:H243)/Население!H$2)*100000</f>
        <v>454.98039362839825</v>
      </c>
      <c r="O243" s="46">
        <f>((SUM(Брой_случаи!H237:H243)-SUM(Брой_случаи!H230:H236))/SUM(Брой_случаи!H230:H236)*100)</f>
        <v>93.939393939393938</v>
      </c>
      <c r="P243" s="45">
        <f>(SUM(Брой_случаи!I230:I243)/Население!I$2)*100000</f>
        <v>93.708711417911758</v>
      </c>
      <c r="Q243" s="46">
        <f>((SUM(Брой_случаи!I237:I243)-SUM(Брой_случаи!I230:I236))/SUM(Брой_случаи!I230:I236)*100)</f>
        <v>128.57142857142858</v>
      </c>
      <c r="R243" s="45">
        <f>(SUM(Брой_случаи!J230:J243)/Население!J$2)*100000</f>
        <v>278.75401380496066</v>
      </c>
      <c r="S243" s="46">
        <f>((SUM(Брой_случаи!J237:J243)-SUM(Брой_случаи!J230:J236))/SUM(Брой_случаи!J230:J236)*100)</f>
        <v>13.043478260869565</v>
      </c>
      <c r="T243" s="45">
        <f>(SUM(Брой_случаи!K230:K243)/Население!K$2)*100000</f>
        <v>293.37552923063765</v>
      </c>
      <c r="U243" s="46">
        <f>((SUM(Брой_случаи!K237:K243)-SUM(Брой_случаи!K230:K236))/SUM(Брой_случаи!K230:K236)*100)</f>
        <v>106.25</v>
      </c>
      <c r="V243" s="45">
        <f>(SUM(Брой_случаи!L230:L243)/Население!L$2)*100000</f>
        <v>217.06134839162436</v>
      </c>
      <c r="W243" s="46">
        <f>((SUM(Брой_случаи!L237:L243)-SUM(Брой_случаи!L230:L236))/SUM(Брой_случаи!L230:L236)*100)</f>
        <v>66</v>
      </c>
      <c r="X243" s="45">
        <f>(SUM(Брой_случаи!M230:M243)/Население!M$2)*100000</f>
        <v>328.34387130809995</v>
      </c>
      <c r="Y243" s="46">
        <f>((SUM(Брой_случаи!M237:M243)-SUM(Брой_случаи!M230:M236))/SUM(Брой_случаи!M230:M236)*100)</f>
        <v>42.441860465116278</v>
      </c>
      <c r="Z243" s="45">
        <f>(SUM(Брой_случаи!N230:N243)/Население!N$2)*100000</f>
        <v>181.58369465455581</v>
      </c>
      <c r="AA243" s="46">
        <f>((SUM(Брой_случаи!N237:N243)-SUM(Брой_случаи!N230:N236))/SUM(Брой_случаи!N230:N236)*100)</f>
        <v>37.823834196891191</v>
      </c>
      <c r="AB243" s="45">
        <f>(SUM(Брой_случаи!O230:O243)/Население!O$2)*100000</f>
        <v>415.30329725648124</v>
      </c>
      <c r="AC243" s="46">
        <f>((SUM(Брой_случаи!O237:O243)-SUM(Брой_случаи!O230:O236))/SUM(Брой_случаи!O230:O236)*100)</f>
        <v>79.66101694915254</v>
      </c>
      <c r="AD243" s="45">
        <f>(SUM(Брой_случаи!P230:P243)/Население!P$2)*100000</f>
        <v>208.20549713294261</v>
      </c>
      <c r="AE243" s="46">
        <f>((SUM(Брой_случаи!P237:P243)-SUM(Брой_случаи!P230:P236))/SUM(Брой_случаи!P230:P236)*100)</f>
        <v>100</v>
      </c>
      <c r="AF243" s="45">
        <f>(SUM(Брой_случаи!Q230:Q243)/Население!Q$2)*100000</f>
        <v>335.18246073416208</v>
      </c>
      <c r="AG243" s="46">
        <f>((SUM(Брой_случаи!Q237:Q243)-SUM(Брой_случаи!Q230:Q236))/SUM(Брой_случаи!Q230:Q236)*100)</f>
        <v>57.488479262672811</v>
      </c>
      <c r="AH243" s="45">
        <f>(SUM(Брой_случаи!R230:R243)/Население!R$2)*100000</f>
        <v>340.28649053606404</v>
      </c>
      <c r="AI243" s="46">
        <f>((SUM(Брой_случаи!R237:R243)-SUM(Брой_случаи!R230:R236))/SUM(Брой_случаи!R230:R236)*100)</f>
        <v>73.188405797101453</v>
      </c>
      <c r="AJ243" s="45">
        <f>(SUM(Брой_случаи!S230:S243)/Население!S$2)*100000</f>
        <v>439.95414823855913</v>
      </c>
      <c r="AK243" s="46">
        <f>((SUM(Брой_случаи!S237:S243)-SUM(Брой_случаи!S230:S236))/SUM(Брой_случаи!S230:S236)*100)</f>
        <v>103.84615384615385</v>
      </c>
      <c r="AL243" s="45">
        <f>(SUM(Брой_случаи!T230:T243)/Население!T$2)*100000</f>
        <v>126.83071339961859</v>
      </c>
      <c r="AM243" s="46">
        <f>((SUM(Брой_случаи!T237:T243)-SUM(Брой_случаи!T230:T236))/SUM(Брой_случаи!T230:T236)*100)</f>
        <v>241.93548387096774</v>
      </c>
      <c r="AN243" s="45">
        <f>(SUM(Брой_случаи!U230:U243)/Население!U$2)*100000</f>
        <v>230.82897473916327</v>
      </c>
      <c r="AO243" s="46">
        <f>((SUM(Брой_случаи!U237:U243)-SUM(Брой_случаи!U230:U236))/SUM(Брой_случаи!U230:U236)*100)</f>
        <v>4.3269230769230766</v>
      </c>
      <c r="AP243" s="45">
        <f>(SUM(Брой_случаи!V230:V243)/Население!V$2)*100000</f>
        <v>181.58636943167329</v>
      </c>
      <c r="AQ243" s="46">
        <f>((SUM(Брой_случаи!V237:V243)-SUM(Брой_случаи!V230:V236))/SUM(Брой_случаи!V230:V236)*100)</f>
        <v>44.155844155844157</v>
      </c>
      <c r="AR243" s="45">
        <f>(SUM(Брой_случаи!W230:W243)/Население!W$2)*100000</f>
        <v>275.7300228083875</v>
      </c>
      <c r="AS243" s="46">
        <f>((SUM(Брой_случаи!W237:W243)-SUM(Брой_случаи!W230:W236))/SUM(Брой_случаи!W230:W236)*100)</f>
        <v>97.61904761904762</v>
      </c>
      <c r="AT243" s="45">
        <f>(SUM(Брой_случаи!X230:X243)/Население!X$2)*100000</f>
        <v>763.17552058639819</v>
      </c>
      <c r="AU243" s="46">
        <f>((SUM(Брой_случаи!X237:X243)-SUM(Брой_случаи!X230:X236))/SUM(Брой_случаи!X230:X236)*100)</f>
        <v>83.268156424581008</v>
      </c>
      <c r="AV243" s="45">
        <f>(SUM(Брой_случаи!Y230:Y243)/Население!Y$2)*100000</f>
        <v>286.53843699345236</v>
      </c>
      <c r="AW243" s="46">
        <f>((SUM(Брой_случаи!Y237:Y243)-SUM(Брой_случаи!Y230:Y236))/SUM(Брой_случаи!Y230:Y236)*100)</f>
        <v>53.672316384180796</v>
      </c>
      <c r="AX243" s="45">
        <f>(SUM(Брой_случаи!Z230:Z243)/Население!Z$2)*100000</f>
        <v>510.3052815695043</v>
      </c>
      <c r="AY243" s="46">
        <f>((SUM(Брой_случаи!Z237:Z243)-SUM(Брой_случаи!Z230:Z236))/SUM(Брой_случаи!Z230:Z236)*100)</f>
        <v>-10.067114093959731</v>
      </c>
      <c r="AZ243" s="45">
        <f>(SUM(Брой_случаи!AA230:AA243)/Население!AA$2)*100000</f>
        <v>157.99961831552881</v>
      </c>
      <c r="BA243" s="46">
        <f>((SUM(Брой_случаи!AA237:AA243)-SUM(Брой_случаи!AA230:AA236))/SUM(Брой_случаи!AA230:AA236)*100)</f>
        <v>75.968992248062023</v>
      </c>
      <c r="BB243" s="45">
        <f>(SUM(Брой_случаи!AB230:AB243)/Население!AB$2)*100000</f>
        <v>440.60791120502489</v>
      </c>
      <c r="BC243" s="46">
        <f>((SUM(Брой_случаи!AB237:AB243)-SUM(Брой_случаи!AB230:AB236))/SUM(Брой_случаи!AB230:AB236)*100)</f>
        <v>50.495049504950494</v>
      </c>
      <c r="BD243" s="45">
        <f>(SUM(Брой_случаи!AC230:AC243)/Население!AC$2)*100000</f>
        <v>187.49733668555842</v>
      </c>
      <c r="BE243" s="46">
        <f>((SUM(Брой_случаи!AC237:AC243)-SUM(Брой_случаи!AC230:AC236))/SUM(Брой_случаи!AC230:AC236)*100)</f>
        <v>39.130434782608695</v>
      </c>
      <c r="BF243" s="45">
        <f>(SUM(Брой_случаи!AD230:AD243)/Население!AD$2)*100000</f>
        <v>692.14207235025492</v>
      </c>
      <c r="BG243" s="46">
        <f>((SUM(Брой_случаи!AD237:AD243)-SUM(Брой_случаи!AD230:AD236))/SUM(Брой_случаи!AD230:AD236)*100)</f>
        <v>84.06332453825857</v>
      </c>
      <c r="BH243" s="45">
        <f>(SUM(Брой_случаи!AE230:AE243)/Население!AE$2)*100000</f>
        <v>373.57501609009415</v>
      </c>
      <c r="BI243" s="46">
        <f>((SUM(Брой_случаи!AE237:AE243)-SUM(Брой_случаи!AE230:AE236))/SUM(Брой_случаи!AE230:AE236)*100)</f>
        <v>70.369599167100475</v>
      </c>
    </row>
    <row r="244" spans="1:61" x14ac:dyDescent="0.3">
      <c r="A244" s="74">
        <f t="shared" si="3"/>
        <v>44139</v>
      </c>
      <c r="B244" s="45">
        <f>(SUM(Брой_случаи!B231:B244)/Население!B$2)*100000</f>
        <v>464.8258637435826</v>
      </c>
      <c r="C244" s="46">
        <f>((SUM(Брой_случаи!B238:B244)-SUM(Брой_случаи!B231:B237))/SUM(Брой_случаи!B231:B237)*100)</f>
        <v>53.057553956834539</v>
      </c>
      <c r="D244" s="45">
        <f>(SUM(Брой_случаи!C231:C244)/Население!C$2)*100000</f>
        <v>221.86114131430736</v>
      </c>
      <c r="E244" s="46">
        <f>((SUM(Брой_случаи!C238:C244)-SUM(Брой_случаи!C231:C237))/SUM(Брой_случаи!C231:C237)*100)</f>
        <v>49.450549450549453</v>
      </c>
      <c r="F244" s="45">
        <f>(SUM(Брой_случаи!D231:D244)/Население!D$2)*100000</f>
        <v>328.5910382327591</v>
      </c>
      <c r="G244" s="46">
        <f>((SUM(Брой_случаи!D238:D244)-SUM(Брой_случаи!D231:D237))/SUM(Брой_случаи!D231:D237)*100)</f>
        <v>76.702508960573482</v>
      </c>
      <c r="H244" s="45">
        <f>(SUM(Брой_случаи!E231:E244)/Население!E$2)*100000</f>
        <v>176.72250696570464</v>
      </c>
      <c r="I244" s="46">
        <f>((SUM(Брой_случаи!E238:E244)-SUM(Брой_случаи!E231:E237))/SUM(Брой_случаи!E231:E237)*100)</f>
        <v>50.609756097560975</v>
      </c>
      <c r="J244" s="45">
        <f>(SUM(Брой_случаи!F231:F244)/Население!F$2)*100000</f>
        <v>169.01068388966019</v>
      </c>
      <c r="K244" s="46">
        <f>((SUM(Брой_случаи!F238:F244)-SUM(Брой_случаи!F231:F237))/SUM(Брой_случаи!F231:F237)*100)</f>
        <v>237.5</v>
      </c>
      <c r="L244" s="45">
        <f>(SUM(Брой_случаи!G231:G244)/Население!G$2)*100000</f>
        <v>349.28199661378318</v>
      </c>
      <c r="M244" s="46">
        <f>((SUM(Брой_случаи!G238:G244)-SUM(Брой_случаи!G231:G237))/SUM(Брой_случаи!G231:G237)*100)</f>
        <v>57.870370370370374</v>
      </c>
      <c r="N244" s="45">
        <f>(SUM(Брой_случаи!H231:H244)/Население!H$2)*100000</f>
        <v>522.52387474436671</v>
      </c>
      <c r="O244" s="46">
        <f>((SUM(Брой_случаи!H238:H244)-SUM(Брой_случаи!H231:H237))/SUM(Брой_случаи!H231:H237)*100)</f>
        <v>99.462365591397855</v>
      </c>
      <c r="P244" s="45">
        <f>(SUM(Брой_случаи!I231:I244)/Население!I$2)*100000</f>
        <v>109.42383693520129</v>
      </c>
      <c r="Q244" s="46">
        <f>((SUM(Брой_случаи!I238:I244)-SUM(Брой_случаи!I231:I237))/SUM(Брой_случаи!I231:I237)*100)</f>
        <v>98.412698412698404</v>
      </c>
      <c r="R244" s="45">
        <f>(SUM(Брой_случаи!J231:J244)/Население!J$2)*100000</f>
        <v>289.49963338474373</v>
      </c>
      <c r="S244" s="46">
        <f>((SUM(Брой_случаи!J238:J244)-SUM(Брой_случаи!J231:J237))/SUM(Брой_случаи!J231:J237)*100)</f>
        <v>-10.743801652892563</v>
      </c>
      <c r="T244" s="45">
        <f>(SUM(Брой_случаи!K231:K244)/Население!K$2)*100000</f>
        <v>366.93324209896076</v>
      </c>
      <c r="U244" s="46">
        <f>((SUM(Брой_случаи!K238:K244)-SUM(Брой_случаи!K231:K237))/SUM(Брой_случаи!K231:K237)*100)</f>
        <v>117.77777777777779</v>
      </c>
      <c r="V244" s="45">
        <f>(SUM(Брой_случаи!L231:L244)/Население!L$2)*100000</f>
        <v>221.14144892530155</v>
      </c>
      <c r="W244" s="46">
        <f>((SUM(Брой_случаи!L238:L244)-SUM(Брой_случаи!L231:L237))/SUM(Брой_случаи!L231:L237)*100)</f>
        <v>73.73737373737373</v>
      </c>
      <c r="X244" s="45">
        <f>(SUM(Брой_случаи!M231:M244)/Население!M$2)*100000</f>
        <v>405.50861804237758</v>
      </c>
      <c r="Y244" s="46">
        <f>((SUM(Брой_случаи!M238:M244)-SUM(Брой_случаи!M231:M237))/SUM(Брой_случаи!M231:M237)*100)</f>
        <v>87.709497206703915</v>
      </c>
      <c r="Z244" s="45">
        <f>(SUM(Брой_случаи!N231:N244)/Население!N$2)*100000</f>
        <v>194.24312434724817</v>
      </c>
      <c r="AA244" s="46">
        <f>((SUM(Брой_случаи!N238:N244)-SUM(Брой_случаи!N231:N237))/SUM(Брой_случаи!N231:N237)*100)</f>
        <v>43.069306930693067</v>
      </c>
      <c r="AB244" s="45">
        <f>(SUM(Брой_случаи!O231:O244)/Население!O$2)*100000</f>
        <v>466.48208742344161</v>
      </c>
      <c r="AC244" s="46">
        <f>((SUM(Брой_случаи!O238:O244)-SUM(Брой_случаи!O231:O237))/SUM(Брой_случаи!O231:O237)*100)</f>
        <v>103.82513661202186</v>
      </c>
      <c r="AD244" s="45">
        <f>(SUM(Брой_случаи!P231:P244)/Население!P$2)*100000</f>
        <v>224.28640951312923</v>
      </c>
      <c r="AE244" s="46">
        <f>((SUM(Брой_случаи!P238:P244)-SUM(Брой_случаи!P231:P237))/SUM(Брой_случаи!P231:P237)*100)</f>
        <v>63.681592039800996</v>
      </c>
      <c r="AF244" s="45">
        <f>(SUM(Брой_случаи!Q231:Q244)/Население!Q$2)*100000</f>
        <v>365.47635651416243</v>
      </c>
      <c r="AG244" s="46">
        <f>((SUM(Брой_случаи!Q238:Q244)-SUM(Брой_случаи!Q231:Q237))/SUM(Брой_случаи!Q231:Q237)*100)</f>
        <v>53.06334371754933</v>
      </c>
      <c r="AH244" s="45">
        <f>(SUM(Брой_случаи!R231:R244)/Население!R$2)*100000</f>
        <v>365.55975773768154</v>
      </c>
      <c r="AI244" s="46">
        <f>((SUM(Брой_случаи!R238:R244)-SUM(Брой_случаи!R231:R237))/SUM(Брой_случаи!R231:R237)*100)</f>
        <v>66.44736842105263</v>
      </c>
      <c r="AJ244" s="45">
        <f>(SUM(Брой_случаи!S231:S244)/Население!S$2)*100000</f>
        <v>505.85445314349096</v>
      </c>
      <c r="AK244" s="46">
        <f>((SUM(Брой_случаи!S238:S244)-SUM(Брой_случаи!S231:S237))/SUM(Брой_случаи!S231:S237)*100)</f>
        <v>102.77777777777777</v>
      </c>
      <c r="AL244" s="45">
        <f>(SUM(Брой_случаи!T231:T244)/Население!T$2)*100000</f>
        <v>168.49043677905536</v>
      </c>
      <c r="AM244" s="46">
        <f>((SUM(Брой_случаи!T238:T244)-SUM(Брой_случаи!T231:T237))/SUM(Брой_случаи!T231:T237)*100)</f>
        <v>351.5151515151515</v>
      </c>
      <c r="AN244" s="45">
        <f>(SUM(Брой_случаи!U231:U244)/Население!U$2)*100000</f>
        <v>246.57965772136498</v>
      </c>
      <c r="AO244" s="46">
        <f>((SUM(Брой_случаи!U238:U244)-SUM(Брой_случаи!U231:U237))/SUM(Брой_случаи!U231:U237)*100)</f>
        <v>27</v>
      </c>
      <c r="AP244" s="45">
        <f>(SUM(Брой_случаи!V231:V244)/Население!V$2)*100000</f>
        <v>204.76760808252519</v>
      </c>
      <c r="AQ244" s="46">
        <f>((SUM(Брой_случаи!V238:V244)-SUM(Брой_случаи!V231:V237))/SUM(Брой_случаи!V231:V237)*100)</f>
        <v>58.536585365853654</v>
      </c>
      <c r="AR244" s="45">
        <f>(SUM(Брой_случаи!W231:W244)/Население!W$2)*100000</f>
        <v>312.34696983734136</v>
      </c>
      <c r="AS244" s="46">
        <f>((SUM(Брой_случаи!W238:W244)-SUM(Брой_случаи!W231:W237))/SUM(Брой_случаи!W231:W237)*100)</f>
        <v>71.264367816091962</v>
      </c>
      <c r="AT244" s="45">
        <f>(SUM(Брой_случаи!X231:X244)/Население!X$2)*100000</f>
        <v>845.65657477855791</v>
      </c>
      <c r="AU244" s="46">
        <f>((SUM(Брой_случаи!X238:X244)-SUM(Брой_случаи!X231:X237))/SUM(Брой_случаи!X231:X237)*100)</f>
        <v>71.294060840173827</v>
      </c>
      <c r="AV244" s="45">
        <f>(SUM(Брой_случаи!Y231:Y244)/Население!Y$2)*100000</f>
        <v>310.15073581028474</v>
      </c>
      <c r="AW244" s="46">
        <f>((SUM(Брой_случаи!Y238:Y244)-SUM(Брой_случаи!Y231:Y237))/SUM(Брой_случаи!Y231:Y237)*100)</f>
        <v>64.130434782608688</v>
      </c>
      <c r="AX244" s="45">
        <f>(SUM(Брой_случаи!Z231:Z244)/Население!Z$2)*100000</f>
        <v>478.74930126043608</v>
      </c>
      <c r="AY244" s="46">
        <f>((SUM(Брой_случаи!Z238:Z244)-SUM(Брой_случаи!Z231:Z237))/SUM(Брой_случаи!Z231:Z237)*100)</f>
        <v>-11.032028469750891</v>
      </c>
      <c r="AZ244" s="45">
        <f>(SUM(Брой_случаи!AA231:AA244)/Население!AA$2)*100000</f>
        <v>176.19620357096892</v>
      </c>
      <c r="BA244" s="46">
        <f>((SUM(Брой_случаи!AA238:AA244)-SUM(Брой_случаи!AA231:AA237))/SUM(Брой_случаи!AA231:AA237)*100)</f>
        <v>71.917808219178085</v>
      </c>
      <c r="BB244" s="45">
        <f>(SUM(Брой_случаи!AB231:AB244)/Население!AB$2)*100000</f>
        <v>481.2436869419837</v>
      </c>
      <c r="BC244" s="46">
        <f>((SUM(Брой_случаи!AB238:AB244)-SUM(Брой_случаи!AB231:AB237))/SUM(Брой_случаи!AB231:AB237)*100)</f>
        <v>29.005524861878452</v>
      </c>
      <c r="BD244" s="45">
        <f>(SUM(Брой_случаи!AC231:AC244)/Население!AC$2)*100000</f>
        <v>219.88324029488217</v>
      </c>
      <c r="BE244" s="46">
        <f>((SUM(Брой_случаи!AC238:AC244)-SUM(Брой_случаи!AC231:AC237))/SUM(Брой_случаи!AC231:AC237)*100)</f>
        <v>38.888888888888893</v>
      </c>
      <c r="BF244" s="45">
        <f>(SUM(Брой_случаи!AD231:AD244)/Население!AD$2)*100000</f>
        <v>767.93953689613568</v>
      </c>
      <c r="BG244" s="46">
        <f>((SUM(Брой_случаи!AD238:AD244)-SUM(Брой_случаи!AD231:AD237))/SUM(Брой_случаи!AD231:AD237)*100)</f>
        <v>71.292300704065411</v>
      </c>
      <c r="BH244" s="45">
        <f>(SUM(Брой_случаи!AE231:AE244)/Население!AE$2)*100000</f>
        <v>412.48758178471866</v>
      </c>
      <c r="BI244" s="46">
        <f>((SUM(Брой_случаи!AE238:AE244)-SUM(Брой_случаи!AE231:AE237))/SUM(Брой_случаи!AE231:AE237)*100)</f>
        <v>64.569108691640523</v>
      </c>
    </row>
    <row r="245" spans="1:61" x14ac:dyDescent="0.3">
      <c r="A245" s="74">
        <f t="shared" si="3"/>
        <v>44140</v>
      </c>
      <c r="B245" s="45">
        <f>(SUM(Брой_случаи!B232:B245)/Население!B$2)*100000</f>
        <v>507.77352706033156</v>
      </c>
      <c r="C245" s="46">
        <f>((SUM(Брой_случаи!B239:B245)-SUM(Брой_случаи!B232:B238))/SUM(Брой_случаи!B232:B238)*100)</f>
        <v>33.586626139817625</v>
      </c>
      <c r="D245" s="45">
        <f>(SUM(Брой_случаи!C232:C245)/Население!C$2)*100000</f>
        <v>241.89705936251571</v>
      </c>
      <c r="E245" s="46">
        <f>((SUM(Брой_случаи!C239:C245)-SUM(Брой_случаи!C232:C238))/SUM(Брой_случаи!C232:C238)*100)</f>
        <v>52.551020408163261</v>
      </c>
      <c r="F245" s="45">
        <f>(SUM(Брой_случаи!D232:D245)/Население!D$2)*100000</f>
        <v>355.61892803558317</v>
      </c>
      <c r="G245" s="46">
        <f>((SUM(Брой_случаи!D239:D245)-SUM(Брой_случаи!D232:D238))/SUM(Брой_случаи!D232:D238)*100)</f>
        <v>66.507177033492823</v>
      </c>
      <c r="H245" s="45">
        <f>(SUM(Брой_случаи!E232:E245)/Население!E$2)*100000</f>
        <v>204.2413401671769</v>
      </c>
      <c r="I245" s="46">
        <f>((SUM(Брой_случаи!E239:E245)-SUM(Брой_случаи!E232:E238))/SUM(Брой_случаи!E232:E238)*100)</f>
        <v>79.411764705882348</v>
      </c>
      <c r="J245" s="45">
        <f>(SUM(Брой_случаи!F232:F245)/Население!F$2)*100000</f>
        <v>199.19116315567092</v>
      </c>
      <c r="K245" s="46">
        <f>((SUM(Брой_случаи!F239:F245)-SUM(Брой_случаи!F232:F238))/SUM(Брой_случаи!F232:F238)*100)</f>
        <v>130</v>
      </c>
      <c r="L245" s="45">
        <f>(SUM(Брой_случаи!G232:G245)/Население!G$2)*100000</f>
        <v>400.07524926318433</v>
      </c>
      <c r="M245" s="46">
        <f>((SUM(Брой_случаи!G239:G245)-SUM(Брой_случаи!G232:G238))/SUM(Брой_случаи!G232:G238)*100)</f>
        <v>87.387387387387378</v>
      </c>
      <c r="N245" s="45">
        <f>(SUM(Брой_случаи!H232:H245)/Население!H$2)*100000</f>
        <v>561.92423872868164</v>
      </c>
      <c r="O245" s="46">
        <f>((SUM(Брой_случаи!H239:H245)-SUM(Брой_случаи!H232:H238))/SUM(Брой_случаи!H232:H238)*100)</f>
        <v>101.00502512562815</v>
      </c>
      <c r="P245" s="45">
        <f>(SUM(Брой_случаи!I232:I245)/Население!I$2)*100000</f>
        <v>119.90058728006099</v>
      </c>
      <c r="Q245" s="46">
        <f>((SUM(Брой_случаи!I239:I245)-SUM(Брой_случаи!I232:I238))/SUM(Брой_случаи!I232:I238)*100)</f>
        <v>86.111111111111114</v>
      </c>
      <c r="R245" s="45">
        <f>(SUM(Брой_случаи!J232:J245)/Население!J$2)*100000</f>
        <v>286.33915703774875</v>
      </c>
      <c r="S245" s="46">
        <f>((SUM(Брой_случаи!J239:J245)-SUM(Брой_случаи!J232:J238))/SUM(Брой_случаи!J232:J238)*100)</f>
        <v>-8.8607594936708853</v>
      </c>
      <c r="T245" s="45">
        <f>(SUM(Брой_случаи!K232:K245)/Население!K$2)*100000</f>
        <v>413.12064320232645</v>
      </c>
      <c r="U245" s="46">
        <f>((SUM(Брой_случаи!K239:K245)-SUM(Брой_случаи!K232:K238))/SUM(Брой_случаи!K232:K238)*100)</f>
        <v>90.963855421686745</v>
      </c>
      <c r="V245" s="45">
        <f>(SUM(Брой_случаи!L232:L245)/Население!L$2)*100000</f>
        <v>268.47061511595649</v>
      </c>
      <c r="W245" s="46">
        <f>((SUM(Брой_случаи!L239:L245)-SUM(Брой_случаи!L232:L238))/SUM(Брой_случаи!L232:L238)*100)</f>
        <v>99.090909090909093</v>
      </c>
      <c r="X245" s="45">
        <f>(SUM(Брой_случаи!M232:M245)/Население!M$2)*100000</f>
        <v>451.17754978307255</v>
      </c>
      <c r="Y245" s="46">
        <f>((SUM(Брой_случаи!M239:M245)-SUM(Брой_случаи!M232:M238))/SUM(Брой_случаи!M232:M238)*100)</f>
        <v>129.31034482758622</v>
      </c>
      <c r="Z245" s="45">
        <f>(SUM(Брой_случаи!N232:N245)/Население!N$2)*100000</f>
        <v>204.92451815045735</v>
      </c>
      <c r="AA245" s="46">
        <f>((SUM(Брой_случаи!N239:N245)-SUM(Брой_случаи!N232:N238))/SUM(Брой_случаи!N232:N238)*100)</f>
        <v>67.010309278350505</v>
      </c>
      <c r="AB245" s="45">
        <f>(SUM(Брой_случаи!O232:O245)/Население!O$2)*100000</f>
        <v>502.55893950834803</v>
      </c>
      <c r="AC245" s="46">
        <f>((SUM(Брой_случаи!O239:O245)-SUM(Брой_случаи!O232:O238))/SUM(Брой_случаи!O232:O238)*100)</f>
        <v>63.876651982378853</v>
      </c>
      <c r="AD245" s="45">
        <f>(SUM(Брой_случаи!P232:P245)/Население!P$2)*100000</f>
        <v>246.29186855970039</v>
      </c>
      <c r="AE245" s="46">
        <f>((SUM(Брой_случаи!P239:P245)-SUM(Брой_случаи!P232:P238))/SUM(Брой_случаи!P232:P238)*100)</f>
        <v>60.986547085201792</v>
      </c>
      <c r="AF245" s="45">
        <f>(SUM(Брой_случаи!Q232:Q245)/Население!Q$2)*100000</f>
        <v>389.92143083168742</v>
      </c>
      <c r="AG245" s="46">
        <f>((SUM(Брой_случаи!Q239:Q245)-SUM(Брой_случаи!Q232:Q238))/SUM(Брой_случаи!Q232:Q238)*100)</f>
        <v>54.403131115459878</v>
      </c>
      <c r="AH245" s="45">
        <f>(SUM(Брой_случаи!R232:R245)/Население!R$2)*100000</f>
        <v>407.98274196896801</v>
      </c>
      <c r="AI245" s="46">
        <f>((SUM(Брой_случаи!R239:R245)-SUM(Брой_случаи!R232:R238))/SUM(Брой_случаи!R232:R238)*100)</f>
        <v>64.327485380116954</v>
      </c>
      <c r="AJ245" s="45">
        <f>(SUM(Брой_случаи!S232:S245)/Население!S$2)*100000</f>
        <v>546.22999206411828</v>
      </c>
      <c r="AK245" s="46">
        <f>((SUM(Брой_случаи!S239:S245)-SUM(Брой_случаи!S232:S238))/SUM(Брой_случаи!S232:S238)*100)</f>
        <v>69.336384439359264</v>
      </c>
      <c r="AL245" s="45">
        <f>(SUM(Брой_случаи!T232:T245)/Население!T$2)*100000</f>
        <v>210.15016015849213</v>
      </c>
      <c r="AM245" s="46">
        <f>((SUM(Брой_случаи!T239:T245)-SUM(Брой_случаи!T232:T238))/SUM(Брой_случаи!T232:T238)*100)</f>
        <v>263.26530612244898</v>
      </c>
      <c r="AN245" s="45">
        <f>(SUM(Брой_случаи!U232:U245)/Население!U$2)*100000</f>
        <v>260.70095970540791</v>
      </c>
      <c r="AO245" s="46">
        <f>((SUM(Брой_случаи!U239:U245)-SUM(Брой_случаи!U232:U238))/SUM(Брой_случаи!U232:U238)*100)</f>
        <v>56.684491978609628</v>
      </c>
      <c r="AP245" s="45">
        <f>(SUM(Брой_случаи!V232:V245)/Население!V$2)*100000</f>
        <v>214.42645752038015</v>
      </c>
      <c r="AQ245" s="46">
        <f>((SUM(Брой_случаи!V239:V245)-SUM(Брой_случаи!V232:V238))/SUM(Брой_случаи!V232:V238)*100)</f>
        <v>55.172413793103445</v>
      </c>
      <c r="AR245" s="45">
        <f>(SUM(Брой_случаи!W232:W245)/Население!W$2)*100000</f>
        <v>342.78756435538736</v>
      </c>
      <c r="AS245" s="46">
        <f>((SUM(Брой_случаи!W239:W245)-SUM(Брой_случаи!W232:W238))/SUM(Брой_случаи!W232:W238)*100)</f>
        <v>67.931034482758619</v>
      </c>
      <c r="AT245" s="45">
        <f>(SUM(Брой_случаи!X232:X245)/Население!X$2)*100000</f>
        <v>920.46147246743271</v>
      </c>
      <c r="AU245" s="46">
        <f>((SUM(Брой_случаи!X239:X245)-SUM(Брой_случаи!X232:X238))/SUM(Брой_случаи!X232:X238)*100)</f>
        <v>58.365019011406851</v>
      </c>
      <c r="AV245" s="45">
        <f>(SUM(Брой_случаи!Y232:Y245)/Население!Y$2)*100000</f>
        <v>363.7570358268772</v>
      </c>
      <c r="AW245" s="46">
        <f>((SUM(Брой_случаи!Y239:Y245)-SUM(Брой_случаи!Y232:Y238))/SUM(Брой_случаи!Y232:Y238)*100)</f>
        <v>64.501160092807424</v>
      </c>
      <c r="AX245" s="45">
        <f>(SUM(Брой_случаи!Z232:Z245)/Население!Z$2)*100000</f>
        <v>488.66689507185743</v>
      </c>
      <c r="AY245" s="46">
        <f>((SUM(Брой_случаи!Z239:Z245)-SUM(Брой_случаи!Z232:Z238))/SUM(Брой_случаи!Z232:Z238)*100)</f>
        <v>-14.383561643835616</v>
      </c>
      <c r="AZ245" s="45">
        <f>(SUM(Брой_случаи!AA232:AA245)/Население!AA$2)*100000</f>
        <v>193.06133136869389</v>
      </c>
      <c r="BA245" s="46">
        <f>((SUM(Брой_случаи!AA239:AA245)-SUM(Брой_случаи!AA232:AA238))/SUM(Брой_случаи!AA232:AA238)*100)</f>
        <v>78.84615384615384</v>
      </c>
      <c r="BB245" s="45">
        <f>(SUM(Брой_случаи!AB232:AB245)/Население!AB$2)*100000</f>
        <v>496.91748615481072</v>
      </c>
      <c r="BC245" s="46">
        <f>((SUM(Брой_случаи!AB239:AB245)-SUM(Брой_случаи!AB232:AB238))/SUM(Брой_случаи!AB232:AB238)*100)</f>
        <v>6.2650602409638561</v>
      </c>
      <c r="BD245" s="45">
        <f>(SUM(Брой_случаи!AC232:AC245)/Население!AC$2)*100000</f>
        <v>254.82592576809986</v>
      </c>
      <c r="BE245" s="46">
        <f>((SUM(Брой_случаи!AC239:AC245)-SUM(Брой_случаи!AC232:AC238))/SUM(Брой_случаи!AC232:AC238)*100)</f>
        <v>23.134328358208954</v>
      </c>
      <c r="BF245" s="45">
        <f>(SUM(Брой_случаи!AD232:AD245)/Население!AD$2)*100000</f>
        <v>836.2794052695632</v>
      </c>
      <c r="BG245" s="46">
        <f>((SUM(Брой_случаи!AD239:AD245)-SUM(Брой_случаи!AD232:AD238))/SUM(Брой_случаи!AD232:AD238)*100)</f>
        <v>58.917197452229296</v>
      </c>
      <c r="BH245" s="45">
        <f>(SUM(Брой_случаи!AE232:AE245)/Население!AE$2)*100000</f>
        <v>449.63074061041954</v>
      </c>
      <c r="BI245" s="46">
        <f>((SUM(Брой_случаи!AE239:AE245)-SUM(Брой_случаи!AE232:AE238))/SUM(Брой_случаи!AE232:AE238)*100)</f>
        <v>57.760184727032829</v>
      </c>
    </row>
    <row r="246" spans="1:61" x14ac:dyDescent="0.3">
      <c r="A246" s="74">
        <f t="shared" si="3"/>
        <v>44141</v>
      </c>
      <c r="B246" s="45">
        <f>(SUM(Брой_случаи!B233:B246)/Население!B$2)*100000</f>
        <v>543.78349091822099</v>
      </c>
      <c r="C246" s="46">
        <f>((SUM(Брой_случаи!B240:B246)-SUM(Брой_случаи!B233:B239))/SUM(Брой_случаи!B233:B239)*100)</f>
        <v>38.205499276410997</v>
      </c>
      <c r="D246" s="45">
        <f>(SUM(Брой_случаи!C233:C246)/Население!C$2)*100000</f>
        <v>296.87366376308745</v>
      </c>
      <c r="E246" s="46">
        <f>((SUM(Брой_случаи!C240:C246)-SUM(Брой_случаи!C233:C239))/SUM(Брой_случаи!C233:C239)*100)</f>
        <v>61.853448275862064</v>
      </c>
      <c r="F246" s="45">
        <f>(SUM(Брой_случаи!D233:D246)/Население!D$2)*100000</f>
        <v>402.01325856326542</v>
      </c>
      <c r="G246" s="46">
        <f>((SUM(Брой_случаи!D240:D246)-SUM(Брой_случаи!D233:D239))/SUM(Брой_случаи!D233:D239)*100)</f>
        <v>65.30898876404494</v>
      </c>
      <c r="H246" s="45">
        <f>(SUM(Брой_случаи!E233:E246)/Население!E$2)*100000</f>
        <v>218.00075676791306</v>
      </c>
      <c r="I246" s="46">
        <f>((SUM(Брой_случаи!E240:E246)-SUM(Брой_случаи!E233:E239))/SUM(Брой_случаи!E233:E239)*100)</f>
        <v>98.235294117647058</v>
      </c>
      <c r="J246" s="45">
        <f>(SUM(Брой_случаи!F233:F246)/Население!F$2)*100000</f>
        <v>223.33554656847951</v>
      </c>
      <c r="K246" s="46">
        <f>((SUM(Брой_случаи!F240:F246)-SUM(Брой_случаи!F233:F239))/SUM(Брой_случаи!F233:F239)*100)</f>
        <v>142.59259259259258</v>
      </c>
      <c r="L246" s="45">
        <f>(SUM(Брой_случаи!G233:G246)/Население!G$2)*100000</f>
        <v>439.58111243494079</v>
      </c>
      <c r="M246" s="46">
        <f>((SUM(Брой_случаи!G240:G246)-SUM(Брой_случаи!G233:G239))/SUM(Брой_случаи!G233:G239)*100)</f>
        <v>74.901960784313729</v>
      </c>
      <c r="N246" s="45">
        <f>(SUM(Брой_случаи!H233:H246)/Население!H$2)*100000</f>
        <v>605.07701833055035</v>
      </c>
      <c r="O246" s="46">
        <f>((SUM(Брой_случаи!H240:H246)-SUM(Брой_случаи!H233:H239))/SUM(Брой_случаи!H233:H239)*100)</f>
        <v>72.151898734177209</v>
      </c>
      <c r="P246" s="45">
        <f>(SUM(Брой_случаи!I233:I246)/Население!I$2)*100000</f>
        <v>128.04917088161852</v>
      </c>
      <c r="Q246" s="46">
        <f>((SUM(Брой_случаи!I240:I246)-SUM(Брой_случаи!I233:I239))/SUM(Брой_случаи!I233:I239)*100)</f>
        <v>89.473684210526315</v>
      </c>
      <c r="R246" s="45">
        <f>(SUM(Брой_случаи!J233:J246)/Население!J$2)*100000</f>
        <v>273.69725164976865</v>
      </c>
      <c r="S246" s="46">
        <f>((SUM(Брой_случаи!J240:J246)-SUM(Брой_случаи!J233:J239))/SUM(Брой_случаи!J233:J239)*100)</f>
        <v>-6.6964285714285712</v>
      </c>
      <c r="T246" s="45">
        <f>(SUM(Брой_случаи!K233:K246)/Население!K$2)*100000</f>
        <v>457.59739982038229</v>
      </c>
      <c r="U246" s="46">
        <f>((SUM(Брой_случаи!K240:K246)-SUM(Брой_случаи!K233:K239))/SUM(Брой_случаи!K233:K239)*100)</f>
        <v>134.375</v>
      </c>
      <c r="V246" s="45">
        <f>(SUM(Брой_случаи!L233:L246)/Население!L$2)*100000</f>
        <v>267.65459500922105</v>
      </c>
      <c r="W246" s="46">
        <f>((SUM(Брой_случаи!L240:L246)-SUM(Брой_случаи!L233:L239))/SUM(Брой_случаи!L233:L239)*100)</f>
        <v>95.495495495495504</v>
      </c>
      <c r="X246" s="45">
        <f>(SUM(Брой_случаи!M233:M246)/Население!M$2)*100000</f>
        <v>446.45317753403515</v>
      </c>
      <c r="Y246" s="46">
        <f>((SUM(Брой_случаи!M240:M246)-SUM(Брой_случаи!M233:M239))/SUM(Брой_случаи!M233:M239)*100)</f>
        <v>158.86075949367088</v>
      </c>
      <c r="Z246" s="45">
        <f>(SUM(Брой_случаи!N233:N246)/Население!N$2)*100000</f>
        <v>217.97955502104631</v>
      </c>
      <c r="AA246" s="46">
        <f>((SUM(Брой_случаи!N240:N246)-SUM(Брой_случаи!N233:N239))/SUM(Брой_случаи!N233:N239)*100)</f>
        <v>50.454545454545453</v>
      </c>
      <c r="AB246" s="45">
        <f>(SUM(Брой_случаи!O233:O246)/Население!O$2)*100000</f>
        <v>555.41572279553657</v>
      </c>
      <c r="AC246" s="46">
        <f>((SUM(Брой_случаи!O240:O246)-SUM(Брой_случаи!O233:O239))/SUM(Брой_случаи!O233:O239)*100)</f>
        <v>79.324894514767934</v>
      </c>
      <c r="AD246" s="45">
        <f>(SUM(Брой_случаи!P233:P246)/Население!P$2)*100000</f>
        <v>265.33505427307927</v>
      </c>
      <c r="AE246" s="46">
        <f>((SUM(Брой_случаи!P240:P246)-SUM(Брой_случаи!P233:P239))/SUM(Брой_случаи!P233:P239)*100)</f>
        <v>77.43362831858407</v>
      </c>
      <c r="AF246" s="45">
        <f>(SUM(Брой_случаи!Q233:Q246)/Население!Q$2)*100000</f>
        <v>423.96457113891552</v>
      </c>
      <c r="AG246" s="46">
        <f>((SUM(Брой_случаи!Q240:Q246)-SUM(Брой_случаи!Q233:Q239))/SUM(Брой_случаи!Q233:Q239)*100)</f>
        <v>45.826086956521742</v>
      </c>
      <c r="AH246" s="45">
        <f>(SUM(Брой_случаи!R233:R246)/Население!R$2)*100000</f>
        <v>409.78797534051216</v>
      </c>
      <c r="AI246" s="46">
        <f>((SUM(Брой_случаи!R240:R246)-SUM(Брой_случаи!R233:R239))/SUM(Брой_случаи!R233:R239)*100)</f>
        <v>29.292929292929294</v>
      </c>
      <c r="AJ246" s="45">
        <f>(SUM(Брой_случаи!S233:S246)/Население!S$2)*100000</f>
        <v>593.10274414438663</v>
      </c>
      <c r="AK246" s="46">
        <f>((SUM(Брой_случаи!S240:S246)-SUM(Брой_случаи!S233:S239))/SUM(Брой_случаи!S233:S239)*100)</f>
        <v>45.297504798464495</v>
      </c>
      <c r="AL246" s="45">
        <f>(SUM(Брой_случаи!T233:T246)/Население!T$2)*100000</f>
        <v>224.03673461830437</v>
      </c>
      <c r="AM246" s="46">
        <f>((SUM(Брой_случаи!T240:T246)-SUM(Брой_случаи!T233:T239))/SUM(Брой_случаи!T233:T239)*100)</f>
        <v>190.32258064516131</v>
      </c>
      <c r="AN246" s="45">
        <f>(SUM(Брой_случаи!U233:U246)/Население!U$2)*100000</f>
        <v>266.13222969927057</v>
      </c>
      <c r="AO246" s="46">
        <f>((SUM(Брой_случаи!U240:U246)-SUM(Брой_случаи!U233:U239))/SUM(Брой_случаи!U233:U239)*100)</f>
        <v>73.743016759776538</v>
      </c>
      <c r="AP246" s="45">
        <f>(SUM(Брой_случаи!V233:V246)/Население!V$2)*100000</f>
        <v>229.8806166209481</v>
      </c>
      <c r="AQ246" s="46">
        <f>((SUM(Брой_случаи!V240:V246)-SUM(Брой_случаи!V233:V239))/SUM(Брой_случаи!V233:V239)*100)</f>
        <v>45.360824742268044</v>
      </c>
      <c r="AR246" s="45">
        <f>(SUM(Брой_случаи!W233:W246)/Население!W$2)*100000</f>
        <v>357.3461095596702</v>
      </c>
      <c r="AS246" s="46">
        <f>((SUM(Брой_случаи!W240:W246)-SUM(Брой_случаи!W233:W239))/SUM(Брой_случаи!W233:W239)*100)</f>
        <v>70</v>
      </c>
      <c r="AT246" s="45">
        <f>(SUM(Брой_случаи!X233:X246)/Население!X$2)*100000</f>
        <v>974.2698244267342</v>
      </c>
      <c r="AU246" s="46">
        <f>((SUM(Брой_случаи!X240:X246)-SUM(Брой_случаи!X233:X239))/SUM(Брой_случаи!X233:X239)*100)</f>
        <v>47.391553602140263</v>
      </c>
      <c r="AV246" s="45">
        <f>(SUM(Брой_случаи!Y233:Y246)/Население!Y$2)*100000</f>
        <v>390.87927095431979</v>
      </c>
      <c r="AW246" s="46">
        <f>((SUM(Брой_случаи!Y240:Y246)-SUM(Брой_случаи!Y233:Y239))/SUM(Брой_случаи!Y233:Y239)*100)</f>
        <v>51.540041067761813</v>
      </c>
      <c r="AX246" s="45">
        <f>(SUM(Брой_случаи!Z233:Z246)/Население!Z$2)*100000</f>
        <v>452.60291757577949</v>
      </c>
      <c r="AY246" s="46">
        <f>((SUM(Брой_случаи!Z240:Z246)-SUM(Брой_случаи!Z233:Z239))/SUM(Брой_случаи!Z233:Z239)*100)</f>
        <v>-15.441176470588236</v>
      </c>
      <c r="AZ246" s="45">
        <f>(SUM(Брой_случаи!AA233:AA246)/Население!AA$2)*100000</f>
        <v>209.48264001384715</v>
      </c>
      <c r="BA246" s="46">
        <f>((SUM(Брой_случаи!AA240:AA246)-SUM(Брой_случаи!AA233:AA239))/SUM(Брой_случаи!AA233:AA239)*100)</f>
        <v>55.135135135135137</v>
      </c>
      <c r="BB246" s="45">
        <f>(SUM(Брой_случаи!AB233:AB246)/Население!AB$2)*100000</f>
        <v>512.01077428568112</v>
      </c>
      <c r="BC246" s="46">
        <f>((SUM(Брой_случаи!AB240:AB246)-SUM(Брой_случаи!AB233:AB239))/SUM(Брой_случаи!AB233:AB239)*100)</f>
        <v>9.0047393364928912</v>
      </c>
      <c r="BD246" s="45">
        <f>(SUM(Брой_случаи!AC233:AC246)/Население!AC$2)*100000</f>
        <v>288.06408999872161</v>
      </c>
      <c r="BE246" s="46">
        <f>((SUM(Брой_случаи!AC240:AC246)-SUM(Брой_случаи!AC233:AC239))/SUM(Брой_случаи!AC233:AC239)*100)</f>
        <v>84.033613445378151</v>
      </c>
      <c r="BF246" s="45">
        <f>(SUM(Брой_случаи!AD233:AD246)/Население!AD$2)*100000</f>
        <v>884.36804265745013</v>
      </c>
      <c r="BG246" s="46">
        <f>((SUM(Брой_случаи!AD240:AD246)-SUM(Брой_случаи!AD233:AD239))/SUM(Брой_случаи!AD233:AD239)*100)</f>
        <v>48.617386589553583</v>
      </c>
      <c r="BH246" s="45">
        <f>(SUM(Брой_случаи!AE233:AE246)/Население!AE$2)*100000</f>
        <v>480.68886605762629</v>
      </c>
      <c r="BI246" s="46">
        <f>((SUM(Брой_случаи!AE240:AE246)-SUM(Брой_случаи!AE233:AE239))/SUM(Брой_случаи!AE233:AE239)*100)</f>
        <v>52.760968229954621</v>
      </c>
    </row>
    <row r="247" spans="1:61" x14ac:dyDescent="0.3">
      <c r="A247" s="74">
        <f t="shared" si="3"/>
        <v>44142</v>
      </c>
      <c r="B247" s="45">
        <f>(SUM(Брой_случаи!B234:B247)/Население!B$2)*100000</f>
        <v>586.07042095317388</v>
      </c>
      <c r="C247" s="46">
        <f>((SUM(Брой_случаи!B241:B247)-SUM(Брой_случаи!B234:B240))/SUM(Брой_случаи!B234:B240)*100)</f>
        <v>42.681258549931599</v>
      </c>
      <c r="D247" s="45">
        <f>(SUM(Брой_случаи!C234:C247)/Население!C$2)*100000</f>
        <v>302.73783489914848</v>
      </c>
      <c r="E247" s="46">
        <f>((SUM(Брой_случаи!C241:C247)-SUM(Брой_случаи!C234:C240))/SUM(Брой_случаи!C234:C240)*100)</f>
        <v>51.829268292682926</v>
      </c>
      <c r="F247" s="45">
        <f>(SUM(Брой_случаи!D234:D247)/Население!D$2)*100000</f>
        <v>419.46433701863219</v>
      </c>
      <c r="G247" s="46">
        <f>((SUM(Брой_случаи!D241:D247)-SUM(Брой_случаи!D234:D240))/SUM(Брой_случаи!D234:D240)*100)</f>
        <v>45.760598503740646</v>
      </c>
      <c r="H247" s="45">
        <f>(SUM(Брой_случаи!E234:E247)/Население!E$2)*100000</f>
        <v>238.20989990024424</v>
      </c>
      <c r="I247" s="46">
        <f>((SUM(Брой_случаи!E241:E247)-SUM(Брой_случаи!E234:E240))/SUM(Брой_случаи!E234:E240)*100)</f>
        <v>82.653061224489804</v>
      </c>
      <c r="J247" s="45">
        <f>(SUM(Брой_случаи!F234:F247)/Население!F$2)*100000</f>
        <v>237.82217661616465</v>
      </c>
      <c r="K247" s="46">
        <f>((SUM(Брой_случаи!F241:F247)-SUM(Брой_случаи!F234:F240))/SUM(Брой_случаи!F234:F240)*100)</f>
        <v>107.8125</v>
      </c>
      <c r="L247" s="45">
        <f>(SUM(Брой_случаи!G234:G247)/Население!G$2)*100000</f>
        <v>482.84943876591211</v>
      </c>
      <c r="M247" s="46">
        <f>((SUM(Брой_случаи!G241:G247)-SUM(Брой_случаи!G234:G240))/SUM(Брой_случаи!G234:G240)*100)</f>
        <v>54.966887417218544</v>
      </c>
      <c r="N247" s="45">
        <f>(SUM(Брой_случаи!H234:H247)/Население!H$2)*100000</f>
        <v>713.89707123961057</v>
      </c>
      <c r="O247" s="46">
        <f>((SUM(Брой_случаи!H241:H247)-SUM(Брой_случаи!H234:H240))/SUM(Брой_случаи!H234:H240)*100)</f>
        <v>62.413793103448278</v>
      </c>
      <c r="P247" s="45">
        <f>(SUM(Брой_случаи!I234:I247)/Население!I$2)*100000</f>
        <v>129.79529593909515</v>
      </c>
      <c r="Q247" s="46">
        <f>((SUM(Брой_случаи!I241:I247)-SUM(Брой_случаи!I234:I240))/SUM(Брой_случаи!I234:I240)*100)</f>
        <v>78.75</v>
      </c>
      <c r="R247" s="45">
        <f>(SUM(Брой_случаи!J234:J247)/Население!J$2)*100000</f>
        <v>273.69725164976865</v>
      </c>
      <c r="S247" s="46">
        <f>((SUM(Брой_случаи!J241:J247)-SUM(Брой_случаи!J234:J240))/SUM(Брой_случаи!J234:J240)*100)</f>
        <v>-39.629629629629633</v>
      </c>
      <c r="T247" s="45">
        <f>(SUM(Брой_случаи!K234:K247)/Население!K$2)*100000</f>
        <v>499.50818971047346</v>
      </c>
      <c r="U247" s="46">
        <f>((SUM(Брой_случаи!K241:K247)-SUM(Брой_случаи!K234:K240))/SUM(Брой_случаи!K234:K240)*100)</f>
        <v>143.52941176470588</v>
      </c>
      <c r="V247" s="45">
        <f>(SUM(Брой_случаи!L234:L247)/Население!L$2)*100000</f>
        <v>281.5269368237233</v>
      </c>
      <c r="W247" s="46">
        <f>((SUM(Брой_случаи!L241:L247)-SUM(Брой_случаи!L234:L240))/SUM(Брой_случаи!L234:L240)*100)</f>
        <v>28.476821192052981</v>
      </c>
      <c r="X247" s="45">
        <f>(SUM(Брой_случаи!M234:M247)/Население!M$2)*100000</f>
        <v>500.78345839796538</v>
      </c>
      <c r="Y247" s="46">
        <f>((SUM(Брой_случаи!M241:M247)-SUM(Брой_случаи!M234:M240))/SUM(Брой_случаи!M234:M240)*100)</f>
        <v>167.63005780346819</v>
      </c>
      <c r="Z247" s="45">
        <f>(SUM(Брой_случаи!N234:N247)/Население!N$2)*100000</f>
        <v>231.82580624742855</v>
      </c>
      <c r="AA247" s="46">
        <f>((SUM(Брой_случаи!N241:N247)-SUM(Брой_случаи!N234:N240))/SUM(Брой_случаи!N234:N240)*100)</f>
        <v>35.341365461847388</v>
      </c>
      <c r="AB247" s="45">
        <f>(SUM(Брой_случаи!O234:O247)/Население!O$2)*100000</f>
        <v>613.30648544340966</v>
      </c>
      <c r="AC247" s="46">
        <f>((SUM(Брой_случаи!O241:O247)-SUM(Брой_случаи!O234:O240))/SUM(Брой_случаи!O234:O240)*100)</f>
        <v>70.740740740740733</v>
      </c>
      <c r="AD247" s="45">
        <f>(SUM(Брой_случаи!P234:P247)/Население!P$2)*100000</f>
        <v>305.53733522354582</v>
      </c>
      <c r="AE247" s="46">
        <f>((SUM(Брой_случаи!P241:P247)-SUM(Брой_случаи!P234:P240))/SUM(Брой_случаи!P234:P240)*100)</f>
        <v>33.656957928802591</v>
      </c>
      <c r="AF247" s="45">
        <f>(SUM(Брой_случаи!Q234:Q247)/Население!Q$2)*100000</f>
        <v>459.20746969485646</v>
      </c>
      <c r="AG247" s="46">
        <f>((SUM(Брой_случаи!Q241:Q247)-SUM(Брой_случаи!Q234:Q240))/SUM(Брой_случаи!Q234:Q240)*100)</f>
        <v>53.686826843413428</v>
      </c>
      <c r="AH247" s="45">
        <f>(SUM(Брой_случаи!R234:R247)/Население!R$2)*100000</f>
        <v>420.61937556977676</v>
      </c>
      <c r="AI247" s="46">
        <f>((SUM(Брой_случаи!R241:R247)-SUM(Брой_случаи!R234:R240))/SUM(Брой_случаи!R234:R240)*100)</f>
        <v>22.966507177033492</v>
      </c>
      <c r="AJ247" s="45">
        <f>(SUM(Брой_случаи!S234:S247)/Население!S$2)*100000</f>
        <v>621.41203005425166</v>
      </c>
      <c r="AK247" s="46">
        <f>((SUM(Брой_случаи!S241:S247)-SUM(Брой_случаи!S234:S240))/SUM(Брой_случаи!S234:S240)*100)</f>
        <v>23.166666666666664</v>
      </c>
      <c r="AL247" s="45">
        <f>(SUM(Брой_случаи!T234:T247)/Население!T$2)*100000</f>
        <v>237.9233090781166</v>
      </c>
      <c r="AM247" s="46">
        <f>((SUM(Брой_случаи!T241:T247)-SUM(Брой_случаи!T234:T240))/SUM(Брой_случаи!T234:T240)*100)</f>
        <v>152.05479452054794</v>
      </c>
      <c r="AN247" s="45">
        <f>(SUM(Брой_случаи!U234:U247)/Население!U$2)*100000</f>
        <v>317.18616764157963</v>
      </c>
      <c r="AO247" s="46">
        <f>((SUM(Брой_случаи!U241:U247)-SUM(Брой_случаи!U234:U240))/SUM(Брой_случаи!U234:U240)*100)</f>
        <v>86.274509803921575</v>
      </c>
      <c r="AP247" s="45">
        <f>(SUM(Брой_случаи!V234:V247)/Население!V$2)*100000</f>
        <v>239.53946605880307</v>
      </c>
      <c r="AQ247" s="46">
        <f>((SUM(Брой_случаи!V241:V247)-SUM(Брой_случаи!V234:V240))/SUM(Брой_случаи!V234:V240)*100)</f>
        <v>43.137254901960787</v>
      </c>
      <c r="AR247" s="45">
        <f>(SUM(Брой_случаи!W234:W247)/Население!W$2)*100000</f>
        <v>392.63955247914379</v>
      </c>
      <c r="AS247" s="46">
        <f>((SUM(Брой_случаи!W241:W247)-SUM(Брой_случаи!W234:W240))/SUM(Брой_случаи!W234:W240)*100)</f>
        <v>71.341463414634148</v>
      </c>
      <c r="AT247" s="45">
        <f>(SUM(Брой_случаи!X234:X247)/Население!X$2)*100000</f>
        <v>1037.5604873606815</v>
      </c>
      <c r="AU247" s="46">
        <f>((SUM(Брой_случаи!X241:X247)-SUM(Брой_случаи!X234:X240))/SUM(Брой_случаи!X234:X240)*100)</f>
        <v>41.962091962091961</v>
      </c>
      <c r="AV247" s="45">
        <f>(SUM(Брой_случаи!Y234:Y247)/Население!Y$2)*100000</f>
        <v>406.19535667334617</v>
      </c>
      <c r="AW247" s="46">
        <f>((SUM(Брой_случаи!Y241:Y247)-SUM(Брой_случаи!Y234:Y240))/SUM(Брой_случаи!Y234:Y240)*100)</f>
        <v>48.148148148148145</v>
      </c>
      <c r="AX247" s="45">
        <f>(SUM(Брой_случаи!Z234:Z247)/Население!Z$2)*100000</f>
        <v>459.81571307499502</v>
      </c>
      <c r="AY247" s="46">
        <f>((SUM(Брой_случаи!Z241:Z247)-SUM(Брой_случаи!Z234:Z240))/SUM(Брой_случаи!Z234:Z240)*100)</f>
        <v>-25.342465753424658</v>
      </c>
      <c r="AZ247" s="45">
        <f>(SUM(Брой_случаи!AA234:AA247)/Население!AA$2)*100000</f>
        <v>219.24666137042476</v>
      </c>
      <c r="BA247" s="46">
        <f>((SUM(Брой_случаи!AA241:AA247)-SUM(Брой_случаи!AA234:AA240))/SUM(Брой_случаи!AA234:AA240)*100)</f>
        <v>39.805825242718448</v>
      </c>
      <c r="BB247" s="45">
        <f>(SUM(Брой_случаи!AB234:AB247)/Население!AB$2)*100000</f>
        <v>499.82004156459345</v>
      </c>
      <c r="BC247" s="46">
        <f>((SUM(Брой_случаи!AB241:AB247)-SUM(Брой_случаи!AB234:AB240))/SUM(Брой_случаи!AB234:AB240)*100)</f>
        <v>12.068965517241379</v>
      </c>
      <c r="BD247" s="45">
        <f>(SUM(Брой_случаи!AC234:AC247)/Население!AC$2)*100000</f>
        <v>313.63190863766141</v>
      </c>
      <c r="BE247" s="46">
        <f>((SUM(Брой_случаи!AC241:AC247)-SUM(Брой_случаи!AC234:AC240))/SUM(Брой_случаи!AC234:AC240)*100)</f>
        <v>72.592592592592595</v>
      </c>
      <c r="BF247" s="45">
        <f>(SUM(Брой_случаи!AD234:AD247)/Население!AD$2)*100000</f>
        <v>943.57878468184026</v>
      </c>
      <c r="BG247" s="46">
        <f>((SUM(Брой_случаи!AD241:AD247)-SUM(Брой_случаи!AD234:AD240))/SUM(Брой_случаи!AD234:AD240)*100)</f>
        <v>43.561234649850647</v>
      </c>
      <c r="BH247" s="45">
        <f>(SUM(Брой_случаи!AE234:AE247)/Население!AE$2)*100000</f>
        <v>513.0560648794027</v>
      </c>
      <c r="BI247" s="46">
        <f>((SUM(Брой_случаи!AE241:AE247)-SUM(Брой_случаи!AE234:AE240))/SUM(Брой_случаи!AE234:AE240)*100)</f>
        <v>45.592893540834595</v>
      </c>
    </row>
    <row r="248" spans="1:61" x14ac:dyDescent="0.3">
      <c r="A248" s="74">
        <f t="shared" si="3"/>
        <v>44143</v>
      </c>
      <c r="B248" s="45">
        <f>(SUM(Брой_случаи!B235:B248)/Население!B$2)*100000</f>
        <v>595.32068689831976</v>
      </c>
      <c r="C248" s="46">
        <f>((SUM(Брой_случаи!B242:B248)-SUM(Брой_случаи!B235:B241))/SUM(Брой_случаи!B235:B241)*100)</f>
        <v>49.584487534626035</v>
      </c>
      <c r="D248" s="45">
        <f>(SUM(Брой_случаи!C235:C248)/Население!C$2)*100000</f>
        <v>326.19451944339244</v>
      </c>
      <c r="E248" s="46">
        <f>((SUM(Брой_случаи!C242:C248)-SUM(Брой_случаи!C235:C241))/SUM(Брой_случаи!C235:C241)*100)</f>
        <v>45.404411764705884</v>
      </c>
      <c r="F248" s="45">
        <f>(SUM(Брой_случаи!D235:D248)/Население!D$2)*100000</f>
        <v>464.79457739659699</v>
      </c>
      <c r="G248" s="46">
        <f>((SUM(Брой_случаи!D242:D248)-SUM(Брой_случаи!D235:D241))/SUM(Брой_случаи!D235:D241)*100)</f>
        <v>54.54545454545454</v>
      </c>
      <c r="H248" s="45">
        <f>(SUM(Брой_случаи!E235:E248)/Население!E$2)*100000</f>
        <v>248.52946235079634</v>
      </c>
      <c r="I248" s="46">
        <f>((SUM(Брой_случаи!E242:E248)-SUM(Брой_случаи!E235:E241))/SUM(Брой_случаи!E235:E241)*100)</f>
        <v>86.138613861386133</v>
      </c>
      <c r="J248" s="45">
        <f>(SUM(Брой_случаи!F235:F248)/Население!F$2)*100000</f>
        <v>278.86762841793927</v>
      </c>
      <c r="K248" s="46">
        <f>((SUM(Брой_случаи!F242:F248)-SUM(Брой_случаи!F235:F241))/SUM(Брой_случаи!F235:F241)*100)</f>
        <v>172.58064516129033</v>
      </c>
      <c r="L248" s="45">
        <f>(SUM(Брой_случаи!G235:G248)/Население!G$2)*100000</f>
        <v>477.8328212202922</v>
      </c>
      <c r="M248" s="46">
        <f>((SUM(Брой_случаи!G242:G248)-SUM(Брой_случаи!G235:G241))/SUM(Брой_случаи!G235:G241)*100)</f>
        <v>52.317880794701985</v>
      </c>
      <c r="N248" s="45">
        <f>(SUM(Брой_случаи!H235:H248)/Население!H$2)*100000</f>
        <v>692.32068143867616</v>
      </c>
      <c r="O248" s="46">
        <f>((SUM(Брой_случаи!H242:H248)-SUM(Брой_случаи!H235:H241))/SUM(Брой_случаи!H235:H241)*100)</f>
        <v>41.967213114754095</v>
      </c>
      <c r="P248" s="45">
        <f>(SUM(Брой_случаи!I235:I248)/Население!I$2)*100000</f>
        <v>148.4206298855124</v>
      </c>
      <c r="Q248" s="46">
        <f>((SUM(Брой_случаи!I242:I248)-SUM(Брой_случаи!I235:I241))/SUM(Брой_случаи!I235:I241)*100)</f>
        <v>62.886597938144327</v>
      </c>
      <c r="R248" s="45">
        <f>(SUM(Брой_случаи!J235:J248)/Население!J$2)*100000</f>
        <v>256.63067937599556</v>
      </c>
      <c r="S248" s="46">
        <f>((SUM(Брой_случаи!J242:J248)-SUM(Брой_случаи!J235:J241))/SUM(Брой_случаи!J235:J241)*100)</f>
        <v>-27.23404255319149</v>
      </c>
      <c r="T248" s="45">
        <f>(SUM(Брой_случаи!K235:K248)/Население!K$2)*100000</f>
        <v>526.87850147543088</v>
      </c>
      <c r="U248" s="46">
        <f>((SUM(Брой_случаи!K242:K248)-SUM(Брой_случаи!K235:K241))/SUM(Брой_случаи!K235:K241)*100)</f>
        <v>111.11111111111111</v>
      </c>
      <c r="V248" s="45">
        <f>(SUM(Брой_случаи!L235:L248)/Население!L$2)*100000</f>
        <v>296.2152987449611</v>
      </c>
      <c r="W248" s="46">
        <f>((SUM(Брой_случаи!L242:L248)-SUM(Брой_случаи!L235:L241))/SUM(Брой_случаи!L235:L241)*100)</f>
        <v>48.630136986301373</v>
      </c>
      <c r="X248" s="45">
        <f>(SUM(Брой_случаи!M235:M248)/Население!M$2)*100000</f>
        <v>507.87001677152153</v>
      </c>
      <c r="Y248" s="46">
        <f>((SUM(Брой_случаи!M242:M248)-SUM(Брой_случаи!M235:M241))/SUM(Брой_случаи!M235:M241)*100)</f>
        <v>101.4018691588785</v>
      </c>
      <c r="Z248" s="45">
        <f>(SUM(Брой_случаи!N235:N248)/Население!N$2)*100000</f>
        <v>245.27645029591417</v>
      </c>
      <c r="AA248" s="46">
        <f>((SUM(Брой_случаи!N242:N248)-SUM(Брой_случаи!N235:N241))/SUM(Брой_случаи!N235:N241)*100)</f>
        <v>40.310077519379846</v>
      </c>
      <c r="AB248" s="45">
        <f>(SUM(Брой_случаи!O235:O248)/Население!O$2)*100000</f>
        <v>615.8234751237519</v>
      </c>
      <c r="AC248" s="46">
        <f>((SUM(Брой_случаи!O242:O248)-SUM(Брой_случаи!O235:O241))/SUM(Брой_случаи!O235:O241)*100)</f>
        <v>70.848708487084863</v>
      </c>
      <c r="AD248" s="45">
        <f>(SUM(Брой_случаи!P235:P248)/Население!P$2)*100000</f>
        <v>319.92551998476546</v>
      </c>
      <c r="AE248" s="46">
        <f>((SUM(Брой_случаи!P242:P248)-SUM(Брой_случаи!P235:P241))/SUM(Брой_случаи!P235:P241)*100)</f>
        <v>40.764331210191088</v>
      </c>
      <c r="AF248" s="45">
        <f>(SUM(Брой_случаи!Q235:Q248)/Население!Q$2)*100000</f>
        <v>469.40541480891602</v>
      </c>
      <c r="AG248" s="46">
        <f>((SUM(Брой_случаи!Q242:Q248)-SUM(Брой_случаи!Q235:Q241))/SUM(Брой_случаи!Q235:Q241)*100)</f>
        <v>47.040252565114443</v>
      </c>
      <c r="AH248" s="45">
        <f>(SUM(Брой_случаи!R235:R248)/Население!R$2)*100000</f>
        <v>437.7690925994458</v>
      </c>
      <c r="AI248" s="46">
        <f>((SUM(Брой_случаи!R242:R248)-SUM(Брой_случаи!R235:R241))/SUM(Брой_случаи!R235:R241)*100)</f>
        <v>12.719298245614036</v>
      </c>
      <c r="AJ248" s="45">
        <f>(SUM(Брой_случаи!S235:S248)/Население!S$2)*100000</f>
        <v>630.22967648519329</v>
      </c>
      <c r="AK248" s="46">
        <f>((SUM(Брой_случаи!S242:S248)-SUM(Брой_случаи!S235:S241))/SUM(Брой_случаи!S235:S241)*100)</f>
        <v>15.555555555555555</v>
      </c>
      <c r="AL248" s="45">
        <f>(SUM(Брой_случаи!T235:T248)/Население!T$2)*100000</f>
        <v>251.80988353792887</v>
      </c>
      <c r="AM248" s="46">
        <f>((SUM(Брой_случаи!T242:T248)-SUM(Брой_случаи!T235:T241))/SUM(Брой_случаи!T235:T241)*100)</f>
        <v>86.31578947368422</v>
      </c>
      <c r="AN248" s="45">
        <f>(SUM(Брой_случаи!U235:U248)/Население!U$2)*100000</f>
        <v>341.08375561457535</v>
      </c>
      <c r="AO248" s="46">
        <f>((SUM(Брой_случаи!U242:U248)-SUM(Брой_случаи!U235:U241))/SUM(Брой_случаи!U235:U241)*100)</f>
        <v>68.376068376068375</v>
      </c>
      <c r="AP248" s="45">
        <f>(SUM(Брой_случаи!V235:V248)/Население!V$2)*100000</f>
        <v>247.26654560908705</v>
      </c>
      <c r="AQ248" s="46">
        <f>((SUM(Брой_случаи!V242:V248)-SUM(Брой_случаи!V235:V241))/SUM(Брой_случаи!V235:V241)*100)</f>
        <v>26.548672566371685</v>
      </c>
      <c r="AR248" s="45">
        <f>(SUM(Брой_случаи!W235:W248)/Население!W$2)*100000</f>
        <v>413.81561823082791</v>
      </c>
      <c r="AS248" s="46">
        <f>((SUM(Брой_случаи!W242:W248)-SUM(Брой_случаи!W235:W241))/SUM(Брой_случаи!W235:W241)*100)</f>
        <v>60.55555555555555</v>
      </c>
      <c r="AT248" s="45">
        <f>(SUM(Брой_случаи!X235:X248)/Население!X$2)*100000</f>
        <v>1072.1784480617705</v>
      </c>
      <c r="AU248" s="46">
        <f>((SUM(Брой_случаи!X242:X248)-SUM(Брой_случаи!X235:X241))/SUM(Брой_случаи!X235:X241)*100)</f>
        <v>35.682382133995041</v>
      </c>
      <c r="AV248" s="45">
        <f>(SUM(Брой_случаи!Y235:Y248)/Население!Y$2)*100000</f>
        <v>408.10986738822453</v>
      </c>
      <c r="AW248" s="46">
        <f>((SUM(Брой_случаи!Y242:Y248)-SUM(Брой_случаи!Y235:Y241))/SUM(Брой_случаи!Y235:Y241)*100)</f>
        <v>38.619402985074622</v>
      </c>
      <c r="AX248" s="45">
        <f>(SUM(Брой_случаи!Z235:Z248)/Население!Z$2)*100000</f>
        <v>451.70131813837747</v>
      </c>
      <c r="AY248" s="46">
        <f>((SUM(Брой_случаи!Z242:Z248)-SUM(Брой_случаи!Z235:Z241))/SUM(Брой_случаи!Z235:Z241)*100)</f>
        <v>-19.133574007220215</v>
      </c>
      <c r="AZ248" s="45">
        <f>(SUM(Брой_случаи!AA235:AA248)/Население!AA$2)*100000</f>
        <v>222.35339543842676</v>
      </c>
      <c r="BA248" s="46">
        <f>((SUM(Брой_случаи!AA242:AA248)-SUM(Брой_случаи!AA235:AA241))/SUM(Брой_случаи!AA235:AA241)*100)</f>
        <v>34.112149532710276</v>
      </c>
      <c r="BB248" s="45">
        <f>(SUM(Брой_случаи!AB235:AB248)/Население!AB$2)*100000</f>
        <v>513.75230753155074</v>
      </c>
      <c r="BC248" s="46">
        <f>((SUM(Брой_случаи!AB242:AB248)-SUM(Брой_случаи!AB235:AB241))/SUM(Брой_случаи!AB235:AB241)*100)</f>
        <v>24.61928934010152</v>
      </c>
      <c r="BD248" s="45">
        <f>(SUM(Брой_случаи!AC235:AC248)/Население!AC$2)*100000</f>
        <v>356.24493970256106</v>
      </c>
      <c r="BE248" s="46">
        <f>((SUM(Брой_случаи!AC242:AC248)-SUM(Брой_случаи!AC235:AC241))/SUM(Брой_случаи!AC235:AC241)*100)</f>
        <v>59.627329192546583</v>
      </c>
      <c r="BF248" s="45">
        <f>(SUM(Брой_случаи!AD235:AD248)/Население!AD$2)*100000</f>
        <v>976.23791274741063</v>
      </c>
      <c r="BG248" s="46">
        <f>((SUM(Брой_случаи!AD242:AD248)-SUM(Брой_случаи!AD235:AD241))/SUM(Брой_случаи!AD235:AD241)*100)</f>
        <v>37.080405932864949</v>
      </c>
      <c r="BH248" s="45">
        <f>(SUM(Брой_случаи!AE235:AE248)/Население!AE$2)*100000</f>
        <v>531.1529253762003</v>
      </c>
      <c r="BI248" s="46">
        <f>((SUM(Брой_случаи!AE242:AE248)-SUM(Брой_случаи!AE235:AE241))/SUM(Брой_случаи!AE235:AE241)*100)</f>
        <v>41.611045674649915</v>
      </c>
    </row>
    <row r="249" spans="1:61" x14ac:dyDescent="0.3">
      <c r="A249" s="74">
        <f t="shared" si="3"/>
        <v>44144</v>
      </c>
      <c r="B249" s="45">
        <f>(SUM(Брой_случаи!B236:B249)/Население!B$2)*100000</f>
        <v>595.98142018011595</v>
      </c>
      <c r="C249" s="46">
        <f>((SUM(Брой_случаи!B243:B249)-SUM(Брой_случаи!B236:B242))/SUM(Брой_случаи!B236:B242)*100)</f>
        <v>37.681159420289859</v>
      </c>
      <c r="D249" s="45">
        <f>(SUM(Брой_случаи!C236:C249)/Население!C$2)*100000</f>
        <v>327.17188129940257</v>
      </c>
      <c r="E249" s="46">
        <f>((SUM(Брой_случаи!C243:C249)-SUM(Брой_случаи!C236:C242))/SUM(Брой_случаи!C236:C242)*100)</f>
        <v>43.012704174228681</v>
      </c>
      <c r="F249" s="45">
        <f>(SUM(Брой_случаи!D236:D249)/Население!D$2)*100000</f>
        <v>467.77402981580593</v>
      </c>
      <c r="G249" s="46">
        <f>((SUM(Брой_случаи!D243:D249)-SUM(Брой_случаи!D236:D242))/SUM(Брой_случаи!D236:D242)*100)</f>
        <v>41.53846153846154</v>
      </c>
      <c r="H249" s="45">
        <f>(SUM(Брой_случаи!E236:E249)/Население!E$2)*100000</f>
        <v>249.38942588834234</v>
      </c>
      <c r="I249" s="46">
        <f>((SUM(Брой_случаи!E243:E249)-SUM(Брой_случаи!E236:E242))/SUM(Брой_случаи!E236:E242)*100)</f>
        <v>67.281105990783402</v>
      </c>
      <c r="J249" s="45">
        <f>(SUM(Брой_случаи!F236:F249)/Население!F$2)*100000</f>
        <v>301.80479266010741</v>
      </c>
      <c r="K249" s="46">
        <f>((SUM(Брой_случаи!F243:F249)-SUM(Брой_случаи!F236:F242))/SUM(Брой_случаи!F236:F242)*100)</f>
        <v>124.67532467532467</v>
      </c>
      <c r="L249" s="45">
        <f>(SUM(Брой_случаи!G236:G249)/Население!G$2)*100000</f>
        <v>477.8328212202922</v>
      </c>
      <c r="M249" s="46">
        <f>((SUM(Брой_случаи!G243:G249)-SUM(Брой_случаи!G236:G242))/SUM(Брой_случаи!G236:G242)*100)</f>
        <v>37.383177570093459</v>
      </c>
      <c r="N249" s="45">
        <f>(SUM(Брой_случаи!H236:H249)/Население!H$2)*100000</f>
        <v>700.76361657817222</v>
      </c>
      <c r="O249" s="46">
        <f>((SUM(Брой_случаи!H243:H249)-SUM(Брой_случаи!H236:H242))/SUM(Брой_случаи!H236:H242)*100)</f>
        <v>33.4375</v>
      </c>
      <c r="P249" s="45">
        <f>(SUM(Брой_случаи!I236:I249)/Население!I$2)*100000</f>
        <v>147.25654651386134</v>
      </c>
      <c r="Q249" s="46">
        <f>((SUM(Брой_случаи!I243:I249)-SUM(Брой_случаи!I236:I242))/SUM(Брой_случаи!I236:I242)*100)</f>
        <v>45.631067961165051</v>
      </c>
      <c r="R249" s="45">
        <f>(SUM(Брой_случаи!J236:J249)/Население!J$2)*100000</f>
        <v>256.63067937599556</v>
      </c>
      <c r="S249" s="46">
        <f>((SUM(Брой_случаи!J243:J249)-SUM(Брой_случаи!J236:J242))/SUM(Брой_случаи!J236:J242)*100)</f>
        <v>-33.606557377049178</v>
      </c>
      <c r="T249" s="45">
        <f>(SUM(Брой_случаи!K236:K249)/Население!K$2)*100000</f>
        <v>559.38074669631783</v>
      </c>
      <c r="U249" s="46">
        <f>((SUM(Брой_случаи!K243:K249)-SUM(Брой_случаи!K236:K242))/SUM(Брой_случаи!K236:K242)*100)</f>
        <v>95.927601809954751</v>
      </c>
      <c r="V249" s="45">
        <f>(SUM(Брой_случаи!L236:L249)/Население!L$2)*100000</f>
        <v>301.9274394921091</v>
      </c>
      <c r="W249" s="46">
        <f>((SUM(Брой_случаи!L243:L249)-SUM(Брой_случаи!L236:L242))/SUM(Брой_случаи!L236:L242)*100)</f>
        <v>35.668789808917197</v>
      </c>
      <c r="X249" s="45">
        <f>(SUM(Брой_случаи!M236:M249)/Население!M$2)*100000</f>
        <v>514.95657514507752</v>
      </c>
      <c r="Y249" s="46">
        <f>((SUM(Брой_случаи!M243:M249)-SUM(Брой_случаи!M236:M242))/SUM(Брой_случаи!M236:M242)*100)</f>
        <v>107.04225352112675</v>
      </c>
      <c r="Z249" s="45">
        <f>(SUM(Брой_случаи!N236:N249)/Население!N$2)*100000</f>
        <v>248.8369148969839</v>
      </c>
      <c r="AA249" s="46">
        <f>((SUM(Брой_случаи!N243:N249)-SUM(Брой_случаи!N236:N242))/SUM(Брой_случаи!N236:N242)*100)</f>
        <v>33.828996282527882</v>
      </c>
      <c r="AB249" s="45">
        <f>(SUM(Брой_случаи!O236:O249)/Население!O$2)*100000</f>
        <v>620.01845792432255</v>
      </c>
      <c r="AC249" s="46">
        <f>((SUM(Брой_случаи!O243:O249)-SUM(Брой_случаи!O236:O242))/SUM(Брой_случаи!O236:O242)*100)</f>
        <v>43.09210526315789</v>
      </c>
      <c r="AD249" s="45">
        <f>(SUM(Брой_случаи!P236:P249)/Население!P$2)*100000</f>
        <v>325.0037028416665</v>
      </c>
      <c r="AE249" s="46">
        <f>((SUM(Брой_случаи!P243:P249)-SUM(Брой_случаи!P236:P242))/SUM(Брой_случаи!P236:P242)*100)</f>
        <v>46.945337620578783</v>
      </c>
      <c r="AF249" s="45">
        <f>(SUM(Брой_случаи!Q236:Q249)/Население!Q$2)*100000</f>
        <v>469.70535437109424</v>
      </c>
      <c r="AG249" s="46">
        <f>((SUM(Брой_случаи!Q243:Q249)-SUM(Брой_случаи!Q236:Q242))/SUM(Брой_случаи!Q236:Q242)*100)</f>
        <v>37.09311127933384</v>
      </c>
      <c r="AH249" s="45">
        <f>(SUM(Брой_случаи!R236:R249)/Население!R$2)*100000</f>
        <v>442.28217602830608</v>
      </c>
      <c r="AI249" s="46">
        <f>((SUM(Брой_случаи!R243:R249)-SUM(Брой_случаи!R236:R242))/SUM(Брой_случаи!R236:R242)*100)</f>
        <v>4.1666666666666661</v>
      </c>
      <c r="AJ249" s="45">
        <f>(SUM(Брой_случаи!S236:S249)/Население!S$2)*100000</f>
        <v>632.08602310223364</v>
      </c>
      <c r="AK249" s="46">
        <f>((SUM(Брой_случаи!S243:S249)-SUM(Брой_случаи!S236:S242))/SUM(Брой_случаи!S236:S242)*100)</f>
        <v>13.814756671899527</v>
      </c>
      <c r="AL249" s="45">
        <f>(SUM(Брой_случаи!T236:T249)/Население!T$2)*100000</f>
        <v>251.80988353792887</v>
      </c>
      <c r="AM249" s="46">
        <f>((SUM(Брой_случаи!T243:T249)-SUM(Брой_случаи!T236:T242))/SUM(Брой_случаи!T236:T242)*100)</f>
        <v>56.60377358490566</v>
      </c>
      <c r="AN249" s="45">
        <f>(SUM(Брой_случаи!U236:U249)/Население!U$2)*100000</f>
        <v>339.99750161580283</v>
      </c>
      <c r="AO249" s="46">
        <f>((SUM(Брой_случаи!U243:U249)-SUM(Брой_случаи!U236:U242))/SUM(Брой_случаи!U236:U242)*100)</f>
        <v>51.405622489959832</v>
      </c>
      <c r="AP249" s="45">
        <f>(SUM(Брой_случаи!V236:V249)/Население!V$2)*100000</f>
        <v>256.92539504694201</v>
      </c>
      <c r="AQ249" s="46">
        <f>((SUM(Брой_случаи!V243:V249)-SUM(Брой_случаи!V236:V242))/SUM(Брой_случаи!V236:V242)*100)</f>
        <v>35.398230088495573</v>
      </c>
      <c r="AR249" s="45">
        <f>(SUM(Брой_случаи!W236:W249)/Население!W$2)*100000</f>
        <v>425.72715521615032</v>
      </c>
      <c r="AS249" s="46">
        <f>((SUM(Брой_случаи!W243:W249)-SUM(Брой_случаи!W236:W242))/SUM(Брой_случаи!W236:W242)*100)</f>
        <v>34.793187347931877</v>
      </c>
      <c r="AT249" s="45">
        <f>(SUM(Брой_случаи!X236:X249)/Население!X$2)*100000</f>
        <v>1087.7565303772606</v>
      </c>
      <c r="AU249" s="46">
        <f>((SUM(Брой_случаи!X243:X249)-SUM(Брой_случаи!X236:X242))/SUM(Брой_случаи!X236:X242)*100)</f>
        <v>22.540415704387993</v>
      </c>
      <c r="AV249" s="45">
        <f>(SUM(Брой_случаи!Y236:Y249)/Население!Y$2)*100000</f>
        <v>405.23810131590699</v>
      </c>
      <c r="AW249" s="46">
        <f>((SUM(Брой_случаи!Y243:Y249)-SUM(Брой_случаи!Y236:Y242))/SUM(Брой_случаи!Y236:Y242)*100)</f>
        <v>30.490018148820326</v>
      </c>
      <c r="AX249" s="45">
        <f>(SUM(Брой_случаи!Z236:Z249)/Население!Z$2)*100000</f>
        <v>429.1613322033287</v>
      </c>
      <c r="AY249" s="46">
        <f>((SUM(Брой_случаи!Z243:Z249)-SUM(Брой_случаи!Z236:Z242))/SUM(Брой_случаи!Z236:Z242)*100)</f>
        <v>-23.048327137546469</v>
      </c>
      <c r="AZ249" s="45">
        <f>(SUM(Брой_случаи!AA236:AA249)/Население!AA$2)*100000</f>
        <v>221.46575713328332</v>
      </c>
      <c r="BA249" s="46">
        <f>((SUM(Брой_случаи!AA243:AA249)-SUM(Брой_случаи!AA236:AA242))/SUM(Брой_случаи!AA236:AA242)*100)</f>
        <v>21.777777777777775</v>
      </c>
      <c r="BB249" s="45">
        <f>(SUM(Брой_случаи!AB236:AB249)/Население!AB$2)*100000</f>
        <v>514.33281861350736</v>
      </c>
      <c r="BC249" s="46">
        <f>((SUM(Брой_случаи!AB243:AB249)-SUM(Брой_случаи!AB236:AB242))/SUM(Брой_случаи!AB236:AB242)*100)</f>
        <v>9.456264775413711</v>
      </c>
      <c r="BD249" s="45">
        <f>(SUM(Брой_случаи!AC236:AC249)/Население!AC$2)*100000</f>
        <v>357.949460945157</v>
      </c>
      <c r="BE249" s="46">
        <f>((SUM(Брой_случаи!AC243:AC249)-SUM(Брой_случаи!AC236:AC242))/SUM(Брой_случаи!AC236:AC242)*100)</f>
        <v>57.668711656441715</v>
      </c>
      <c r="BF249" s="45">
        <f>(SUM(Брой_случаи!AD236:AD249)/Население!AD$2)*100000</f>
        <v>991.2816843366694</v>
      </c>
      <c r="BG249" s="46">
        <f>((SUM(Брой_случаи!AD243:AD249)-SUM(Брой_случаи!AD236:AD242))/SUM(Брой_случаи!AD236:AD242)*100)</f>
        <v>23.269620619750942</v>
      </c>
      <c r="BH249" s="45">
        <f>(SUM(Брой_случаи!AE236:AE249)/Население!AE$2)*100000</f>
        <v>536.15905212730183</v>
      </c>
      <c r="BI249" s="46">
        <f>((SUM(Брой_случаи!AE243:AE249)-SUM(Брой_случаи!AE236:AE242))/SUM(Брой_случаи!AE236:AE242)*100)</f>
        <v>30.352286773794805</v>
      </c>
    </row>
    <row r="250" spans="1:61" x14ac:dyDescent="0.3">
      <c r="A250" s="74">
        <f t="shared" si="3"/>
        <v>44145</v>
      </c>
      <c r="B250" s="45">
        <f>(SUM(Брой_случаи!B237:B250)/Население!B$2)*100000</f>
        <v>618.44635176118459</v>
      </c>
      <c r="C250" s="46">
        <f>((SUM(Брой_случаи!B244:B250)-SUM(Брой_случаи!B237:B243))/SUM(Брой_случаи!B237:B243)*100)</f>
        <v>44.705882352941181</v>
      </c>
      <c r="D250" s="45">
        <f>(SUM(Брой_случаи!C237:C250)/Население!C$2)*100000</f>
        <v>343.05401145956779</v>
      </c>
      <c r="E250" s="46">
        <f>((SUM(Брой_случаи!C244:C250)-SUM(Брой_случаи!C237:C243))/SUM(Брой_случаи!C237:C243)*100)</f>
        <v>64.406779661016941</v>
      </c>
      <c r="F250" s="45">
        <f>(SUM(Брой_случаи!D237:D250)/Население!D$2)*100000</f>
        <v>492.03528522936466</v>
      </c>
      <c r="G250" s="46">
        <f>((SUM(Брой_случаи!D244:D250)-SUM(Брой_случаи!D237:D243))/SUM(Брой_случаи!D237:D243)*100)</f>
        <v>42.857142857142854</v>
      </c>
      <c r="H250" s="45">
        <f>(SUM(Брой_случаи!E237:E250)/Население!E$2)*100000</f>
        <v>269.59856902067349</v>
      </c>
      <c r="I250" s="46">
        <f>((SUM(Брой_случаи!E244:E250)-SUM(Брой_случаи!E237:E243))/SUM(Брой_случаи!E237:E243)*100)</f>
        <v>105.85365853658537</v>
      </c>
      <c r="J250" s="45">
        <f>(SUM(Брой_случаи!F237:F250)/Население!F$2)*100000</f>
        <v>340.43580612060117</v>
      </c>
      <c r="K250" s="46">
        <f>((SUM(Брой_случаи!F244:F250)-SUM(Брой_случаи!F237:F243))/SUM(Брой_случаи!F237:F243)*100)</f>
        <v>166.23376623376623</v>
      </c>
      <c r="L250" s="45">
        <f>(SUM(Брой_случаи!G237:G250)/Население!G$2)*100000</f>
        <v>494.13682824355681</v>
      </c>
      <c r="M250" s="46">
        <f>((SUM(Брой_случаи!G244:G250)-SUM(Брой_случаи!G237:G243))/SUM(Брой_случаи!G237:G243)*100)</f>
        <v>32.448377581120944</v>
      </c>
      <c r="N250" s="45">
        <f>(SUM(Брой_случаи!H237:H250)/Население!H$2)*100000</f>
        <v>754.2355391283138</v>
      </c>
      <c r="O250" s="46">
        <f>((SUM(Брой_случаи!H244:H250)-SUM(Брой_случаи!H237:H243))/SUM(Брой_случаи!H237:H243)*100)</f>
        <v>51.249999999999993</v>
      </c>
      <c r="P250" s="45">
        <f>(SUM(Брой_случаи!I237:I250)/Население!I$2)*100000</f>
        <v>155.98717180124439</v>
      </c>
      <c r="Q250" s="46">
        <f>((SUM(Брой_случаи!I244:I250)-SUM(Брой_случаи!I237:I243))/SUM(Брой_случаи!I237:I243)*100)</f>
        <v>39.285714285714285</v>
      </c>
      <c r="R250" s="45">
        <f>(SUM(Брой_случаи!J237:J250)/Население!J$2)*100000</f>
        <v>252.83810775960151</v>
      </c>
      <c r="S250" s="46">
        <f>((SUM(Брой_случаи!J244:J250)-SUM(Брой_случаи!J237:J243))/SUM(Брой_случаи!J237:J243)*100)</f>
        <v>-29.059829059829063</v>
      </c>
      <c r="T250" s="45">
        <f>(SUM(Брой_случаи!K237:K250)/Население!K$2)*100000</f>
        <v>618.39798143950736</v>
      </c>
      <c r="U250" s="46">
        <f>((SUM(Брой_случаи!K244:K250)-SUM(Брой_случаи!K237:K243))/SUM(Брой_случаи!K237:K243)*100)</f>
        <v>112.98701298701299</v>
      </c>
      <c r="V250" s="45">
        <f>(SUM(Брой_случаи!L237:L250)/Население!L$2)*100000</f>
        <v>306.00754002578623</v>
      </c>
      <c r="W250" s="46">
        <f>((SUM(Брой_случаи!L244:L250)-SUM(Брой_случаи!L237:L243))/SUM(Брой_случаи!L237:L243)*100)</f>
        <v>25.903614457831324</v>
      </c>
      <c r="X250" s="45">
        <f>(SUM(Брой_случаи!M237:M250)/Население!M$2)*100000</f>
        <v>536.21625026574588</v>
      </c>
      <c r="Y250" s="46">
        <f>((SUM(Брой_случаи!M244:M250)-SUM(Брой_случаи!M237:M243))/SUM(Брой_случаи!M237:M243)*100)</f>
        <v>77.959183673469397</v>
      </c>
      <c r="Z250" s="45">
        <f>(SUM(Брой_случаи!N237:N250)/Население!N$2)*100000</f>
        <v>265.05680919074592</v>
      </c>
      <c r="AA250" s="46">
        <f>((SUM(Брой_случаи!N244:N250)-SUM(Брой_случаи!N237:N243))/SUM(Брой_случаи!N237:N243)*100)</f>
        <v>51.879699248120303</v>
      </c>
      <c r="AB250" s="45">
        <f>(SUM(Брой_случаи!O237:O250)/Население!O$2)*100000</f>
        <v>646.02735128785969</v>
      </c>
      <c r="AC250" s="46">
        <f>((SUM(Брой_случаи!O244:O250)-SUM(Брой_случаи!O237:O243))/SUM(Брой_случаи!O237:O243)*100)</f>
        <v>42.138364779874216</v>
      </c>
      <c r="AD250" s="45">
        <f>(SUM(Брой_случаи!P237:P250)/Население!P$2)*100000</f>
        <v>349.54825331668815</v>
      </c>
      <c r="AE250" s="46">
        <f>((SUM(Брой_случаи!P244:P250)-SUM(Брой_случаи!P237:P243))/SUM(Брой_случаи!P237:P243)*100)</f>
        <v>51.829268292682926</v>
      </c>
      <c r="AF250" s="45">
        <f>(SUM(Брой_случаи!Q237:Q250)/Население!Q$2)*100000</f>
        <v>497.14982431040147</v>
      </c>
      <c r="AG250" s="46">
        <f>((SUM(Брой_случаи!Q244:Q250)-SUM(Брой_случаи!Q237:Q243))/SUM(Брой_случаи!Q237:Q243)*100)</f>
        <v>42.50182882223848</v>
      </c>
      <c r="AH250" s="45">
        <f>(SUM(Брой_случаи!R237:R250)/Население!R$2)*100000</f>
        <v>449.5031095144825</v>
      </c>
      <c r="AI250" s="46">
        <f>((SUM(Брой_случаи!R244:R250)-SUM(Брой_случаи!R237:R243))/SUM(Брой_случаи!R237:R243)*100)</f>
        <v>8.3682008368200833</v>
      </c>
      <c r="AJ250" s="45">
        <f>(SUM(Брой_случаи!S237:S250)/Население!S$2)*100000</f>
        <v>672.92564867712099</v>
      </c>
      <c r="AK250" s="46">
        <f>((SUM(Брой_случаи!S244:S250)-SUM(Брой_случаи!S237:S243))/SUM(Брой_случаи!S237:S243)*100)</f>
        <v>27.987421383647799</v>
      </c>
      <c r="AL250" s="45">
        <f>(SUM(Брой_случаи!T237:T250)/Население!T$2)*100000</f>
        <v>263.84491473643283</v>
      </c>
      <c r="AM250" s="46">
        <f>((SUM(Брой_случаи!T244:T250)-SUM(Брой_случаи!T237:T243))/SUM(Брой_случаи!T237:T243)*100)</f>
        <v>68.867924528301884</v>
      </c>
      <c r="AN250" s="45">
        <f>(SUM(Брой_случаи!U237:U250)/Население!U$2)*100000</f>
        <v>335.6524856207127</v>
      </c>
      <c r="AO250" s="46">
        <f>((SUM(Брой_случаи!U244:U250)-SUM(Брой_случаи!U237:U243))/SUM(Брой_случаи!U237:U243)*100)</f>
        <v>84.792626728110605</v>
      </c>
      <c r="AP250" s="45">
        <f>(SUM(Брой_случаи!V237:V250)/Население!V$2)*100000</f>
        <v>264.65247459722593</v>
      </c>
      <c r="AQ250" s="46">
        <f>((SUM(Брой_случаи!V244:V250)-SUM(Брой_случаи!V237:V243))/SUM(Брой_случаи!V237:V243)*100)</f>
        <v>46.846846846846844</v>
      </c>
      <c r="AR250" s="45">
        <f>(SUM(Брой_случаи!W237:W250)/Население!W$2)*100000</f>
        <v>430.58000361757786</v>
      </c>
      <c r="AS250" s="46">
        <f>((SUM(Брой_случаи!W244:W250)-SUM(Брой_случаи!W237:W243))/SUM(Брой_случаи!W237:W243)*100)</f>
        <v>35.180722891566262</v>
      </c>
      <c r="AT250" s="45">
        <f>(SUM(Брой_случаи!X237:X250)/Население!X$2)*100000</f>
        <v>1124.6321841675508</v>
      </c>
      <c r="AU250" s="46">
        <f>((SUM(Брой_случаи!X244:X250)-SUM(Брой_случаи!X237:X243))/SUM(Брой_случаи!X237:X243)*100)</f>
        <v>27.770156988263984</v>
      </c>
      <c r="AV250" s="45">
        <f>(SUM(Брой_случаи!Y237:Y250)/Население!Y$2)*100000</f>
        <v>441.61380489859471</v>
      </c>
      <c r="AW250" s="46">
        <f>((SUM(Брой_случаи!Y244:Y250)-SUM(Брой_случаи!Y237:Y243))/SUM(Брой_случаи!Y237:Y243)*100)</f>
        <v>54.411764705882348</v>
      </c>
      <c r="AX250" s="45">
        <f>(SUM(Брой_случаи!Z237:Z250)/Население!Z$2)*100000</f>
        <v>433.66932939033842</v>
      </c>
      <c r="AY250" s="46">
        <f>((SUM(Брой_случаи!Z244:Z250)-SUM(Брой_случаи!Z237:Z243))/SUM(Брой_случаи!Z237:Z243)*100)</f>
        <v>-20.522388059701495</v>
      </c>
      <c r="AZ250" s="45">
        <f>(SUM(Брой_случаи!AA237:AA250)/Население!AA$2)*100000</f>
        <v>226.79158696414385</v>
      </c>
      <c r="BA250" s="46">
        <f>((SUM(Брой_случаи!AA244:AA250)-SUM(Брой_случаи!AA237:AA243))/SUM(Брой_случаи!AA237:AA243)*100)</f>
        <v>25.110132158590311</v>
      </c>
      <c r="BB250" s="45">
        <f>(SUM(Брой_случаи!AB237:AB250)/Население!AB$2)*100000</f>
        <v>535.23121756394335</v>
      </c>
      <c r="BC250" s="46">
        <f>((SUM(Брой_случаи!AB244:AB250)-SUM(Брой_случаи!AB237:AB243))/SUM(Брой_случаи!AB237:AB243)*100)</f>
        <v>2.1929824561403506</v>
      </c>
      <c r="BD250" s="45">
        <f>(SUM(Брой_случаи!AC237:AC250)/Население!AC$2)*100000</f>
        <v>327.26807857842925</v>
      </c>
      <c r="BE250" s="46">
        <f>((SUM(Брой_случаи!AC244:AC250)-SUM(Брой_случаи!AC237:AC243))/SUM(Брой_случаи!AC237:AC243)*100)</f>
        <v>100</v>
      </c>
      <c r="BF250" s="45">
        <f>(SUM(Брой_случаи!AD237:AD250)/Население!AD$2)*100000</f>
        <v>1023.4907850470054</v>
      </c>
      <c r="BG250" s="46">
        <f>((SUM(Брой_случаи!AD244:AD250)-SUM(Брой_случаи!AD237:AD243))/SUM(Брой_случаи!AD237:AD243)*100)</f>
        <v>28.211009174311926</v>
      </c>
      <c r="BH250" s="45">
        <f>(SUM(Брой_случаи!AE237:AE250)/Население!AE$2)*100000</f>
        <v>558.78732045914808</v>
      </c>
      <c r="BI250" s="46">
        <f>((SUM(Брой_случаи!AE244:AE250)-SUM(Брой_случаи!AE237:AE243))/SUM(Брой_случаи!AE237:AE243)*100)</f>
        <v>37.374725006110978</v>
      </c>
    </row>
    <row r="251" spans="1:61" x14ac:dyDescent="0.3">
      <c r="A251" s="74">
        <f t="shared" si="3"/>
        <v>44146</v>
      </c>
      <c r="B251" s="45">
        <f>(SUM(Брой_случаи!B238:B251)/Население!B$2)*100000</f>
        <v>664.03694820511805</v>
      </c>
      <c r="C251" s="46">
        <f>((SUM(Брой_случаи!B245:B251)-SUM(Брой_случаи!B238:B244))/SUM(Брой_случаи!B238:B244)*100)</f>
        <v>36.192714453584017</v>
      </c>
      <c r="D251" s="45">
        <f>(SUM(Брой_случаи!C238:C251)/Население!C$2)*100000</f>
        <v>356.4927369797075</v>
      </c>
      <c r="E251" s="46">
        <f>((SUM(Брой_случаи!C245:C251)-SUM(Брой_случаи!C238:C244))/SUM(Брой_случаи!C238:C244)*100)</f>
        <v>68.19852941176471</v>
      </c>
      <c r="F251" s="45">
        <f>(SUM(Брой_случаи!D238:D251)/Население!D$2)*100000</f>
        <v>520.12726518190618</v>
      </c>
      <c r="G251" s="46">
        <f>((SUM(Брой_случаи!D245:D251)-SUM(Брой_случаи!D238:D244))/SUM(Брой_случаи!D238:D244)*100)</f>
        <v>47.870182555780936</v>
      </c>
      <c r="H251" s="45">
        <f>(SUM(Брой_случаи!E238:E251)/Население!E$2)*100000</f>
        <v>271.31849609576557</v>
      </c>
      <c r="I251" s="46">
        <f>((SUM(Брой_случаи!E245:E251)-SUM(Брой_случаи!E238:E244))/SUM(Брой_случаи!E238:E244)*100)</f>
        <v>55.465587044534416</v>
      </c>
      <c r="J251" s="45">
        <f>(SUM(Брой_случаи!F238:F251)/Население!F$2)*100000</f>
        <v>334.39971026739903</v>
      </c>
      <c r="K251" s="46">
        <f>((SUM(Брой_случаи!F245:F251)-SUM(Брой_случаи!F238:F244))/SUM(Брой_случаи!F238:F244)*100)</f>
        <v>56.481481481481474</v>
      </c>
      <c r="L251" s="45">
        <f>(SUM(Брой_случаи!G238:G251)/Население!G$2)*100000</f>
        <v>511.69498965322634</v>
      </c>
      <c r="M251" s="46">
        <f>((SUM(Брой_случаи!G245:G251)-SUM(Брой_случаи!G238:G244))/SUM(Брой_случаи!G238:G244)*100)</f>
        <v>39.296187683284458</v>
      </c>
      <c r="N251" s="45">
        <f>(SUM(Брой_случаи!H238:H251)/Население!H$2)*100000</f>
        <v>788.00727968629803</v>
      </c>
      <c r="O251" s="46">
        <f>((SUM(Брой_случаи!H245:H251)-SUM(Брой_случаи!H238:H244))/SUM(Брой_случаи!H238:H244)*100)</f>
        <v>26.415094339622641</v>
      </c>
      <c r="P251" s="45">
        <f>(SUM(Брой_случаи!I238:I251)/Население!I$2)*100000</f>
        <v>161.8075886594998</v>
      </c>
      <c r="Q251" s="46">
        <f>((SUM(Брой_случаи!I245:I251)-SUM(Брой_случаи!I238:I244))/SUM(Брой_случаи!I238:I244)*100)</f>
        <v>22.400000000000002</v>
      </c>
      <c r="R251" s="45">
        <f>(SUM(Брой_случаи!J238:J251)/Население!J$2)*100000</f>
        <v>232.61105913883338</v>
      </c>
      <c r="S251" s="46">
        <f>((SUM(Брой_случаи!J245:J251)-SUM(Брой_случаи!J238:J244))/SUM(Брой_случаи!J238:J244)*100)</f>
        <v>-29.629629629629626</v>
      </c>
      <c r="T251" s="45">
        <f>(SUM(Брой_случаи!K238:K251)/Население!K$2)*100000</f>
        <v>709.06213916092884</v>
      </c>
      <c r="U251" s="46">
        <f>((SUM(Брой_случаи!K245:K251)-SUM(Брой_случаи!K238:K244))/SUM(Брой_случаи!K238:K244)*100)</f>
        <v>81.972789115646265</v>
      </c>
      <c r="V251" s="45">
        <f>(SUM(Брой_случаи!L238:L251)/Население!L$2)*100000</f>
        <v>329.67212312111371</v>
      </c>
      <c r="W251" s="46">
        <f>((SUM(Брой_случаи!L245:L251)-SUM(Брой_случаи!L238:L244))/SUM(Брой_случаи!L238:L244)*100)</f>
        <v>34.883720930232556</v>
      </c>
      <c r="X251" s="45">
        <f>(SUM(Брой_случаи!M238:M251)/Население!M$2)*100000</f>
        <v>581.09778663160125</v>
      </c>
      <c r="Y251" s="46">
        <f>((SUM(Брой_случаи!M245:M251)-SUM(Брой_случаи!M238:M244))/SUM(Брой_случаи!M238:M244)*100)</f>
        <v>19.642857142857142</v>
      </c>
      <c r="Z251" s="45">
        <f>(SUM(Брой_случаи!N238:N251)/Население!N$2)*100000</f>
        <v>296.70538342247681</v>
      </c>
      <c r="AA251" s="46">
        <f>((SUM(Брой_случаи!N245:N251)-SUM(Брой_случаи!N238:N244))/SUM(Брой_случаи!N238:N244)*100)</f>
        <v>59.515570934256054</v>
      </c>
      <c r="AB251" s="45">
        <f>(SUM(Брой_случаи!O238:O251)/Население!O$2)*100000</f>
        <v>702.24012081550461</v>
      </c>
      <c r="AC251" s="46">
        <f>((SUM(Брой_случаи!O245:O251)-SUM(Брой_случаи!O238:O244))/SUM(Брой_случаи!O238:O244)*100)</f>
        <v>24.396782841823057</v>
      </c>
      <c r="AD251" s="45">
        <f>(SUM(Брой_случаи!P238:P251)/Население!P$2)*100000</f>
        <v>380.01735045809443</v>
      </c>
      <c r="AE251" s="46">
        <f>((SUM(Брой_случаи!P245:P251)-SUM(Брой_случаи!P238:P244))/SUM(Брой_случаи!P238:P244)*100)</f>
        <v>72.948328267477208</v>
      </c>
      <c r="AF251" s="45">
        <f>(SUM(Брой_случаи!Q238:Q251)/Население!Q$2)*100000</f>
        <v>533.29254155287708</v>
      </c>
      <c r="AG251" s="46">
        <f>((SUM(Брой_случаи!Q245:Q251)-SUM(Брой_случаи!Q238:Q244))/SUM(Брой_случаи!Q238:Q244)*100)</f>
        <v>41.248303934871103</v>
      </c>
      <c r="AH251" s="45">
        <f>(SUM(Брой_случаи!R238:R251)/Население!R$2)*100000</f>
        <v>467.55544322992358</v>
      </c>
      <c r="AI251" s="46">
        <f>((SUM(Брой_случаи!R245:R251)-SUM(Брой_случаи!R238:R244))/SUM(Брой_случаи!R238:R244)*100)</f>
        <v>4.7430830039525684</v>
      </c>
      <c r="AJ251" s="45">
        <f>(SUM(Брой_случаи!S238:S251)/Население!S$2)*100000</f>
        <v>728.61604718833098</v>
      </c>
      <c r="AK251" s="46">
        <f>((SUM(Брой_случаи!S245:S251)-SUM(Брой_случаи!S238:S244))/SUM(Брой_случаи!S238:S244)*100)</f>
        <v>15.068493150684931</v>
      </c>
      <c r="AL251" s="45">
        <f>(SUM(Брой_случаи!T238:T251)/Население!T$2)*100000</f>
        <v>355.49630617119368</v>
      </c>
      <c r="AM251" s="46">
        <f>((SUM(Брой_случаи!T245:T251)-SUM(Брой_случаи!T238:T244))/SUM(Брой_случаи!T238:T244)*100)</f>
        <v>57.718120805369132</v>
      </c>
      <c r="AN251" s="45">
        <f>(SUM(Брой_случаи!U238:U251)/Население!U$2)*100000</f>
        <v>358.4638195949359</v>
      </c>
      <c r="AO251" s="46">
        <f>((SUM(Брой_случаи!U245:U251)-SUM(Брой_случаи!U238:U244))/SUM(Брой_случаи!U238:U244)*100)</f>
        <v>59.842519685039377</v>
      </c>
      <c r="AP251" s="45">
        <f>(SUM(Брой_случаи!V238:V251)/Население!V$2)*100000</f>
        <v>276.24309392265189</v>
      </c>
      <c r="AQ251" s="46">
        <f>((SUM(Брой_случаи!V245:V251)-SUM(Брой_случаи!V238:V244))/SUM(Брой_случаи!V238:V244)*100)</f>
        <v>20</v>
      </c>
      <c r="AR251" s="45">
        <f>(SUM(Брой_случаи!W238:W251)/Население!W$2)*100000</f>
        <v>457.9324218801699</v>
      </c>
      <c r="AS251" s="46">
        <f>((SUM(Брой_случаи!W245:W251)-SUM(Брой_случаи!W238:W244))/SUM(Брой_случаи!W238:W244)*100)</f>
        <v>32.214765100671137</v>
      </c>
      <c r="AT251" s="45">
        <f>(SUM(Брой_случаи!X238:X251)/Население!X$2)*100000</f>
        <v>1142.1669338270156</v>
      </c>
      <c r="AU251" s="46">
        <f>((SUM(Брой_случаи!X245:X251)-SUM(Брой_случаи!X238:X244))/SUM(Брой_случаи!X238:X244)*100)</f>
        <v>13.911205073995772</v>
      </c>
      <c r="AV251" s="45">
        <f>(SUM(Брой_случаи!Y238:Y251)/Население!Y$2)*100000</f>
        <v>478.30859360042882</v>
      </c>
      <c r="AW251" s="46">
        <f>((SUM(Брой_случаи!Y245:Y251)-SUM(Брой_случаи!Y238:Y244))/SUM(Брой_случаи!Y238:Y244)*100)</f>
        <v>48.17880794701987</v>
      </c>
      <c r="AX251" s="45">
        <f>(SUM(Брой_случаи!Z238:Z251)/Население!Z$2)*100000</f>
        <v>421.0469372667111</v>
      </c>
      <c r="AY251" s="46">
        <f>((SUM(Брой_случаи!Z245:Z251)-SUM(Брой_случаи!Z238:Z244))/SUM(Брой_случаи!Z238:Z244)*100)</f>
        <v>-13.200000000000001</v>
      </c>
      <c r="AZ251" s="45">
        <f>(SUM(Брой_случаи!AA238:AA251)/Население!AA$2)*100000</f>
        <v>250.75782120301619</v>
      </c>
      <c r="BA251" s="46">
        <f>((SUM(Брой_случаи!AA245:AA251)-SUM(Брой_случаи!AA238:AA244))/SUM(Брой_случаи!AA238:AA244)*100)</f>
        <v>25.099601593625497</v>
      </c>
      <c r="BB251" s="45">
        <f>(SUM(Брой_случаи!AB238:AB251)/Население!AB$2)*100000</f>
        <v>535.23121756394335</v>
      </c>
      <c r="BC251" s="46">
        <f>((SUM(Брой_случаи!AB245:AB251)-SUM(Брой_случаи!AB238:AB244))/SUM(Брой_случаи!AB238:AB244)*100)</f>
        <v>-2.5695931477516059</v>
      </c>
      <c r="BD251" s="45">
        <f>(SUM(Брой_случаи!AC238:AC251)/Население!AC$2)*100000</f>
        <v>378.40371585630885</v>
      </c>
      <c r="BE251" s="46">
        <f>((SUM(Брой_случаи!AC245:AC251)-SUM(Брой_случаи!AC238:AC244))/SUM(Брой_случаи!AC238:AC244)*100)</f>
        <v>96</v>
      </c>
      <c r="BF251" s="45">
        <f>(SUM(Брой_случаи!AD238:AD251)/Население!AD$2)*100000</f>
        <v>1042.4562235890196</v>
      </c>
      <c r="BG251" s="46">
        <f>((SUM(Брой_случаи!AD245:AD251)-SUM(Брой_случаи!AD238:AD244))/SUM(Брой_случаи!AD238:AD244)*100)</f>
        <v>14.996022275258552</v>
      </c>
      <c r="BH251" s="45">
        <f>(SUM(Брой_случаи!AE238:AE251)/Население!AE$2)*100000</f>
        <v>584.98317337223921</v>
      </c>
      <c r="BI251" s="46">
        <f>((SUM(Брой_случаи!AE245:AE251)-SUM(Брой_случаи!AE238:AE244))/SUM(Брой_случаи!AE238:AE244)*100)</f>
        <v>27.993944830679524</v>
      </c>
    </row>
    <row r="252" spans="1:61" x14ac:dyDescent="0.3">
      <c r="A252" s="74">
        <f t="shared" si="3"/>
        <v>44147</v>
      </c>
      <c r="B252" s="45">
        <f>(SUM(Брой_случаи!B239:B252)/Население!B$2)*100000</f>
        <v>674.6086807138563</v>
      </c>
      <c r="C252" s="46">
        <f>((SUM(Брой_случаи!B246:B252)-SUM(Брой_случаи!B239:B245))/SUM(Брой_случаи!B239:B245)*100)</f>
        <v>32.309442548350397</v>
      </c>
      <c r="D252" s="45">
        <f>(SUM(Брой_случаи!C239:C252)/Население!C$2)*100000</f>
        <v>403.89478699620054</v>
      </c>
      <c r="E252" s="46">
        <f>((SUM(Брой_случаи!C246:C252)-SUM(Брой_случаи!C239:C245))/SUM(Брой_случаи!C239:C245)*100)</f>
        <v>76.421404682274257</v>
      </c>
      <c r="F252" s="45">
        <f>(SUM(Брой_случаи!D239:D252)/Население!D$2)*100000</f>
        <v>551.83715164348723</v>
      </c>
      <c r="G252" s="46">
        <f>((SUM(Брой_случаи!D246:D252)-SUM(Брой_случаи!D239:D245))/SUM(Брой_случаи!D239:D245)*100)</f>
        <v>48.371647509578544</v>
      </c>
      <c r="H252" s="45">
        <f>(SUM(Брой_случаи!E239:E252)/Население!E$2)*100000</f>
        <v>319.04647242956901</v>
      </c>
      <c r="I252" s="46">
        <f>((SUM(Брой_случаи!E246:E252)-SUM(Брой_случаи!E239:E245))/SUM(Брой_случаи!E239:E245)*100)</f>
        <v>43.278688524590166</v>
      </c>
      <c r="J252" s="45">
        <f>(SUM(Брой_случаи!F239:F252)/Население!F$2)*100000</f>
        <v>356.1296553389268</v>
      </c>
      <c r="K252" s="46">
        <f>((SUM(Брой_случаи!F246:F252)-SUM(Брой_случаи!F239:F245))/SUM(Брой_случаи!F239:F245)*100)</f>
        <v>56.521739130434781</v>
      </c>
      <c r="L252" s="45">
        <f>(SUM(Брой_случаи!G239:G252)/Население!G$2)*100000</f>
        <v>542.42177212014803</v>
      </c>
      <c r="M252" s="46">
        <f>((SUM(Брой_случаи!G246:G252)-SUM(Брой_случаи!G239:G245))/SUM(Брой_случаи!G239:G245)*100)</f>
        <v>7.9326923076923075</v>
      </c>
      <c r="N252" s="45">
        <f>(SUM(Брой_случаи!H239:H252)/Население!H$2)*100000</f>
        <v>878.0652545075892</v>
      </c>
      <c r="O252" s="46">
        <f>((SUM(Брой_случаи!H246:H252)-SUM(Брой_случаи!H239:H245))/SUM(Брой_случаи!H239:H245)*100)</f>
        <v>34</v>
      </c>
      <c r="P252" s="45">
        <f>(SUM(Брой_случаи!I239:I252)/Население!I$2)*100000</f>
        <v>182.17904766339365</v>
      </c>
      <c r="Q252" s="46">
        <f>((SUM(Брой_случаи!I246:I252)-SUM(Брой_случаи!I239:I245))/SUM(Брой_случаи!I239:I245)*100)</f>
        <v>33.582089552238806</v>
      </c>
      <c r="R252" s="45">
        <f>(SUM(Брой_случаи!J239:J252)/Население!J$2)*100000</f>
        <v>223.76172536724735</v>
      </c>
      <c r="S252" s="46">
        <f>((SUM(Брой_случаи!J246:J252)-SUM(Брой_случаи!J239:J245))/SUM(Брой_случаи!J239:J245)*100)</f>
        <v>-36.111111111111107</v>
      </c>
      <c r="T252" s="45">
        <f>(SUM(Брой_случаи!K239:K252)/Население!K$2)*100000</f>
        <v>728.73455074199205</v>
      </c>
      <c r="U252" s="46">
        <f>((SUM(Брой_случаи!K246:K252)-SUM(Брой_случаи!K239:K245))/SUM(Брой_случаи!K239:K245)*100)</f>
        <v>68.769716088328082</v>
      </c>
      <c r="V252" s="45">
        <f>(SUM(Брой_случаи!L239:L252)/Население!L$2)*100000</f>
        <v>330.48814322784909</v>
      </c>
      <c r="W252" s="46">
        <f>((SUM(Брой_случаи!L246:L252)-SUM(Брой_случаи!L239:L245))/SUM(Брой_случаи!L239:L245)*100)</f>
        <v>-15.068493150684931</v>
      </c>
      <c r="X252" s="45">
        <f>(SUM(Брой_случаи!M239:M252)/Население!M$2)*100000</f>
        <v>596.05829875355312</v>
      </c>
      <c r="Y252" s="46">
        <f>((SUM(Брой_случаи!M246:M252)-SUM(Брой_случаи!M239:M245))/SUM(Брой_случаи!M239:M245)*100)</f>
        <v>-10.275689223057643</v>
      </c>
      <c r="Z252" s="45">
        <f>(SUM(Брой_случаи!N239:N252)/Население!N$2)*100000</f>
        <v>316.09013513941198</v>
      </c>
      <c r="AA252" s="46">
        <f>((SUM(Брой_случаи!N246:N252)-SUM(Брой_случаи!N239:N245))/SUM(Брой_случаи!N239:N245)*100)</f>
        <v>46.604938271604937</v>
      </c>
      <c r="AB252" s="45">
        <f>(SUM(Брой_случаи!O239:O252)/Население!O$2)*100000</f>
        <v>734.96098665995476</v>
      </c>
      <c r="AC252" s="46">
        <f>((SUM(Брой_случаи!O246:O252)-SUM(Брой_случаи!O239:O245))/SUM(Брой_случаи!O239:O245)*100)</f>
        <v>35.483870967741936</v>
      </c>
      <c r="AD252" s="45">
        <f>(SUM(Брой_случаи!P239:P252)/Население!P$2)*100000</f>
        <v>399.48371807621504</v>
      </c>
      <c r="AE252" s="46">
        <f>((SUM(Брой_случаи!P246:P252)-SUM(Брой_случаи!P239:P245))/SUM(Брой_случаи!P239:P245)*100)</f>
        <v>62.952646239554319</v>
      </c>
      <c r="AF252" s="45">
        <f>(SUM(Брой_случаи!Q239:Q252)/Население!Q$2)*100000</f>
        <v>559.08734390020413</v>
      </c>
      <c r="AG252" s="46">
        <f>((SUM(Брой_случаи!Q246:Q252)-SUM(Брой_случаи!Q239:Q245))/SUM(Брой_случаи!Q239:Q245)*100)</f>
        <v>36.248415716096325</v>
      </c>
      <c r="AH252" s="45">
        <f>(SUM(Брой_случаи!R239:R252)/Население!R$2)*100000</f>
        <v>471.16590997301176</v>
      </c>
      <c r="AI252" s="46">
        <f>((SUM(Брой_случаи!R246:R252)-SUM(Брой_случаи!R239:R245))/SUM(Брой_случаи!R239:R245)*100)</f>
        <v>-14.23487544483986</v>
      </c>
      <c r="AJ252" s="45">
        <f>(SUM(Брой_случаи!S239:S252)/Население!S$2)*100000</f>
        <v>736.50552031075244</v>
      </c>
      <c r="AK252" s="46">
        <f>((SUM(Брой_случаи!S246:S252)-SUM(Брой_случаи!S239:S245))/SUM(Брой_случаи!S239:S245)*100)</f>
        <v>14.45945945945946</v>
      </c>
      <c r="AL252" s="45">
        <f>(SUM(Брой_случаи!T239:T252)/Население!T$2)*100000</f>
        <v>373.08596715362256</v>
      </c>
      <c r="AM252" s="46">
        <f>((SUM(Брой_случаи!T246:T252)-SUM(Брой_случаи!T239:T245))/SUM(Брой_случаи!T239:T245)*100)</f>
        <v>26.40449438202247</v>
      </c>
      <c r="AN252" s="45">
        <f>(SUM(Брой_случаи!U239:U252)/Население!U$2)*100000</f>
        <v>358.4638195949359</v>
      </c>
      <c r="AO252" s="46">
        <f>((SUM(Брой_случаи!U246:U252)-SUM(Брой_случаи!U239:U245))/SUM(Брой_случаи!U239:U245)*100)</f>
        <v>25.255972696245731</v>
      </c>
      <c r="AP252" s="45">
        <f>(SUM(Брой_случаи!V239:V252)/Население!V$2)*100000</f>
        <v>283.97017347293593</v>
      </c>
      <c r="AQ252" s="46">
        <f>((SUM(Брой_случаи!V246:V252)-SUM(Брой_случаи!V239:V245))/SUM(Брой_случаи!V239:V245)*100)</f>
        <v>17.777777777777779</v>
      </c>
      <c r="AR252" s="45">
        <f>(SUM(Брой_случаи!W239:W252)/Население!W$2)*100000</f>
        <v>476.90264744938696</v>
      </c>
      <c r="AS252" s="46">
        <f>((SUM(Брой_случаи!W246:W252)-SUM(Брой_случаи!W239:W245))/SUM(Брой_случаи!W239:W245)*100)</f>
        <v>21.971252566735114</v>
      </c>
      <c r="AT252" s="45">
        <f>(SUM(Брой_случаи!X239:X252)/Население!X$2)*100000</f>
        <v>1145.252447715591</v>
      </c>
      <c r="AU252" s="46">
        <f>((SUM(Брой_случаи!X246:X252)-SUM(Брой_случаи!X239:X245))/SUM(Брой_случаи!X239:X245)*100)</f>
        <v>2.9878618113912232</v>
      </c>
      <c r="AV252" s="45">
        <f>(SUM(Брой_случаи!Y239:Y252)/Население!Y$2)*100000</f>
        <v>481.4994447918927</v>
      </c>
      <c r="AW252" s="46">
        <f>((SUM(Брой_случаи!Y246:Y252)-SUM(Брой_случаи!Y239:Y245))/SUM(Брой_случаи!Y239:Y245)*100)</f>
        <v>12.834978843441466</v>
      </c>
      <c r="AX252" s="45">
        <f>(SUM(Брой_случаи!Z239:Z252)/Население!Z$2)*100000</f>
        <v>392.19575526984869</v>
      </c>
      <c r="AY252" s="46">
        <f>((SUM(Брой_случаи!Z246:Z252)-SUM(Брой_случаи!Z239:Z245))/SUM(Брой_случаи!Z239:Z245)*100)</f>
        <v>-26</v>
      </c>
      <c r="AZ252" s="45">
        <f>(SUM(Брой_случаи!AA239:AA252)/Население!AA$2)*100000</f>
        <v>271.61732137388657</v>
      </c>
      <c r="BA252" s="46">
        <f>((SUM(Брой_случаи!AA246:AA252)-SUM(Брой_случаи!AA239:AA245))/SUM(Брой_случаи!AA239:AA245)*100)</f>
        <v>19.35483870967742</v>
      </c>
      <c r="BB252" s="45">
        <f>(SUM(Брой_случаи!AB239:AB252)/Население!AB$2)*100000</f>
        <v>510.84975212176801</v>
      </c>
      <c r="BC252" s="46">
        <f>((SUM(Брой_случаи!AB246:AB252)-SUM(Брой_случаи!AB239:AB245))/SUM(Брой_случаи!AB239:AB245)*100)</f>
        <v>-0.45351473922902497</v>
      </c>
      <c r="BD252" s="45">
        <f>(SUM(Брой_случаи!AC239:AC252)/Население!AC$2)*100000</f>
        <v>421.86900754250655</v>
      </c>
      <c r="BE252" s="46">
        <f>((SUM(Брой_случаи!AC246:AC252)-SUM(Брой_случаи!AC239:AC245))/SUM(Брой_случаи!AC239:AC245)*100)</f>
        <v>100</v>
      </c>
      <c r="BF252" s="45">
        <f>(SUM(Брой_случаи!AD239:AD252)/Население!AD$2)*100000</f>
        <v>1047.8565518518303</v>
      </c>
      <c r="BG252" s="46">
        <f>((SUM(Брой_случаи!AD246:AD252)-SUM(Брой_случаи!AD239:AD245))/SUM(Брой_случаи!AD239:AD245)*100)</f>
        <v>4.145791583166333</v>
      </c>
      <c r="BH252" s="45">
        <f>(SUM(Брой_случаи!AE239:AE252)/Население!AE$2)*100000</f>
        <v>602.0298980850414</v>
      </c>
      <c r="BI252" s="46">
        <f>((SUM(Брой_случаи!AE246:AE252)-SUM(Брой_случаи!AE239:AE245))/SUM(Брой_случаи!AE239:AE245)*100)</f>
        <v>18.76633559853633</v>
      </c>
    </row>
    <row r="253" spans="1:61" x14ac:dyDescent="0.3">
      <c r="A253" s="74">
        <f t="shared" si="3"/>
        <v>44148</v>
      </c>
      <c r="B253" s="45">
        <f>(SUM(Брой_случаи!B240:B253)/Население!B$2)*100000</f>
        <v>693.10921260414807</v>
      </c>
      <c r="C253" s="46">
        <f>((SUM(Брой_случаи!B247:B253)-SUM(Брой_случаи!B240:B246))/SUM(Брой_случаи!B240:B246)*100)</f>
        <v>19.68586387434555</v>
      </c>
      <c r="D253" s="45">
        <f>(SUM(Брой_случаи!C240:C253)/Население!C$2)*100000</f>
        <v>409.27027720425639</v>
      </c>
      <c r="E253" s="46">
        <f>((SUM(Брой_случаи!C247:C253)-SUM(Брой_случаи!C240:C246))/SUM(Брой_случаи!C240:C246)*100)</f>
        <v>23.035952063914781</v>
      </c>
      <c r="F253" s="45">
        <f>(SUM(Брой_случаи!D240:D253)/Население!D$2)*100000</f>
        <v>548.00642710450427</v>
      </c>
      <c r="G253" s="46">
        <f>((SUM(Брой_случаи!D247:D253)-SUM(Брой_случаи!D240:D246))/SUM(Брой_случаи!D240:D246)*100)</f>
        <v>18.776550552251486</v>
      </c>
      <c r="H253" s="45">
        <f>(SUM(Брой_случаи!E240:E253)/Население!E$2)*100000</f>
        <v>325.92618072993702</v>
      </c>
      <c r="I253" s="46">
        <f>((SUM(Брой_случаи!E247:E253)-SUM(Брой_случаи!E240:E246))/SUM(Брой_случаи!E240:E246)*100)</f>
        <v>24.925816023738872</v>
      </c>
      <c r="J253" s="45">
        <f>(SUM(Брой_случаи!F240:F253)/Население!F$2)*100000</f>
        <v>444.25665479567817</v>
      </c>
      <c r="K253" s="46">
        <f>((SUM(Брой_случаи!F247:F253)-SUM(Брой_случаи!F240:F246))/SUM(Брой_случаи!F240:F246)*100)</f>
        <v>80.916030534351151</v>
      </c>
      <c r="L253" s="45">
        <f>(SUM(Брой_случаи!G240:G253)/Население!G$2)*100000</f>
        <v>537.40515457452807</v>
      </c>
      <c r="M253" s="46">
        <f>((SUM(Брой_случаи!G247:G253)-SUM(Брой_случаи!G240:G246))/SUM(Брой_случаи!G240:G246)*100)</f>
        <v>-7.8475336322869964</v>
      </c>
      <c r="N253" s="45">
        <f>(SUM(Брой_случаи!H240:H253)/Население!H$2)*100000</f>
        <v>947.48494343233449</v>
      </c>
      <c r="O253" s="46">
        <f>((SUM(Брой_случаи!H247:H253)-SUM(Брой_случаи!H240:H246))/SUM(Брой_случаи!H240:H246)*100)</f>
        <v>47.549019607843135</v>
      </c>
      <c r="P253" s="45">
        <f>(SUM(Брой_случаи!I240:I253)/Население!I$2)*100000</f>
        <v>186.25333946417243</v>
      </c>
      <c r="Q253" s="46">
        <f>((SUM(Брой_случаи!I247:I253)-SUM(Брой_случаи!I240:I246))/SUM(Брой_случаи!I240:I246)*100)</f>
        <v>22.222222222222221</v>
      </c>
      <c r="R253" s="45">
        <f>(SUM(Брой_случаи!J240:J253)/Население!J$2)*100000</f>
        <v>215.54448686506032</v>
      </c>
      <c r="S253" s="46">
        <f>((SUM(Брой_случаи!J247:J253)-SUM(Брой_случаи!J240:J246))/SUM(Брой_случаи!J240:J246)*100)</f>
        <v>-36.84210526315789</v>
      </c>
      <c r="T253" s="45">
        <f>(SUM(Брой_случаи!K240:K253)/Население!K$2)*100000</f>
        <v>789.46242997049126</v>
      </c>
      <c r="U253" s="46">
        <f>((SUM(Брой_случаи!K247:K253)-SUM(Брой_случаи!K240:K246))/SUM(Брой_случаи!K240:K246)*100)</f>
        <v>46.133333333333333</v>
      </c>
      <c r="V253" s="45">
        <f>(SUM(Брой_случаи!L240:L253)/Население!L$2)*100000</f>
        <v>353.33670621644114</v>
      </c>
      <c r="W253" s="46">
        <f>((SUM(Брой_случаи!L247:L253)-SUM(Брой_случаи!L240:L246))/SUM(Брой_случаи!L240:L246)*100)</f>
        <v>-0.46082949308755761</v>
      </c>
      <c r="X253" s="45">
        <f>(SUM(Брой_случаи!M240:M253)/Население!M$2)*100000</f>
        <v>626.76671837229628</v>
      </c>
      <c r="Y253" s="46">
        <f>((SUM(Брой_случаи!M247:M253)-SUM(Брой_случаи!M240:M246))/SUM(Брой_случаи!M240:M246)*100)</f>
        <v>-5.3789731051344738</v>
      </c>
      <c r="Z253" s="45">
        <f>(SUM(Брой_случаи!N240:N253)/Население!N$2)*100000</f>
        <v>338.63974427952024</v>
      </c>
      <c r="AA253" s="46">
        <f>((SUM(Брой_случаи!N247:N253)-SUM(Брой_случаи!N240:N246))/SUM(Брой_случаи!N240:N246)*100)</f>
        <v>58.610271903323266</v>
      </c>
      <c r="AB253" s="45">
        <f>(SUM(Брой_случаи!O240:O253)/Население!O$2)*100000</f>
        <v>767.68185250440479</v>
      </c>
      <c r="AC253" s="46">
        <f>((SUM(Брой_случаи!O247:O253)-SUM(Брой_случаи!O240:O246))/SUM(Брой_случаи!O240:O246)*100)</f>
        <v>15.294117647058824</v>
      </c>
      <c r="AD253" s="45">
        <f>(SUM(Брой_случаи!P240:P253)/Население!P$2)*100000</f>
        <v>428.26008759865431</v>
      </c>
      <c r="AE253" s="46">
        <f>((SUM(Брой_случаи!P247:P253)-SUM(Брой_случаи!P240:P246))/SUM(Брой_случаи!P240:P246)*100)</f>
        <v>52.369077306733168</v>
      </c>
      <c r="AF253" s="45">
        <f>(SUM(Брой_случаи!Q240:Q253)/Население!Q$2)*100000</f>
        <v>580.98293193921427</v>
      </c>
      <c r="AG253" s="46">
        <f>((SUM(Брой_случаи!Q247:Q253)-SUM(Брой_случаи!Q240:Q246))/SUM(Брой_случаи!Q240:Q246)*100)</f>
        <v>31.007751937984494</v>
      </c>
      <c r="AH253" s="45">
        <f>(SUM(Брой_случаи!R240:R253)/Население!R$2)*100000</f>
        <v>436.86647591367375</v>
      </c>
      <c r="AI253" s="46">
        <f>((SUM(Брой_случаи!R247:R253)-SUM(Брой_случаи!R240:R246))/SUM(Брой_случаи!R240:R246)*100)</f>
        <v>-10.9375</v>
      </c>
      <c r="AJ253" s="45">
        <f>(SUM(Брой_случаи!S240:S253)/Население!S$2)*100000</f>
        <v>735.11326034797219</v>
      </c>
      <c r="AK253" s="46">
        <f>((SUM(Брой_случаи!S247:S253)-SUM(Брой_случаи!S240:S246))/SUM(Брой_случаи!S240:S246)*100)</f>
        <v>9.2470277410832225</v>
      </c>
      <c r="AL253" s="45">
        <f>(SUM(Брой_случаи!T240:T253)/Население!T$2)*100000</f>
        <v>413.81991890240511</v>
      </c>
      <c r="AM253" s="46">
        <f>((SUM(Брой_случаи!T247:T253)-SUM(Брой_случаи!T240:T246))/SUM(Брой_случаи!T240:T246)*100)</f>
        <v>48.333333333333336</v>
      </c>
      <c r="AN253" s="45">
        <f>(SUM(Брой_случаи!U240:U253)/Население!U$2)*100000</f>
        <v>378.01639157284148</v>
      </c>
      <c r="AO253" s="46">
        <f>((SUM(Брой_случаи!U247:U253)-SUM(Брой_случаи!U240:U246))/SUM(Брой_случаи!U240:U246)*100)</f>
        <v>23.79421221864952</v>
      </c>
      <c r="AP253" s="45">
        <f>(SUM(Брой_случаи!V240:V253)/Население!V$2)*100000</f>
        <v>281.07251864157945</v>
      </c>
      <c r="AQ253" s="46">
        <f>((SUM(Брой_случаи!V247:V253)-SUM(Брой_случаи!V240:V246))/SUM(Брой_случаи!V240:V246)*100)</f>
        <v>6.3829787234042552</v>
      </c>
      <c r="AR253" s="45">
        <f>(SUM(Брой_случаи!W240:W253)/Население!W$2)*100000</f>
        <v>488.81418443470938</v>
      </c>
      <c r="AS253" s="46">
        <f>((SUM(Брой_случаи!W247:W253)-SUM(Брой_случаи!W240:W246))/SUM(Брой_случаи!W240:W246)*100)</f>
        <v>17.254901960784313</v>
      </c>
      <c r="AT253" s="45">
        <f>(SUM(Брой_случаи!X240:X253)/Население!X$2)*100000</f>
        <v>1141.3391130276416</v>
      </c>
      <c r="AU253" s="46">
        <f>((SUM(Брой_случаи!X247:X253)-SUM(Брой_случаи!X240:X246))/SUM(Брой_случаи!X240:X246)*100)</f>
        <v>-3.3709321924024369</v>
      </c>
      <c r="AV253" s="45">
        <f>(SUM(Брой_случаи!Y240:Y253)/Население!Y$2)*100000</f>
        <v>503.19723289384677</v>
      </c>
      <c r="AW253" s="46">
        <f>((SUM(Брой_случаи!Y247:Y253)-SUM(Брой_случаи!Y240:Y246))/SUM(Брой_случаи!Y240:Y246)*100)</f>
        <v>13.685636856368562</v>
      </c>
      <c r="AX253" s="45">
        <f>(SUM(Брой_случаи!Z240:Z253)/Население!Z$2)*100000</f>
        <v>363.34457327298628</v>
      </c>
      <c r="AY253" s="46">
        <f>((SUM(Брой_случаи!Z247:Z253)-SUM(Брой_случаи!Z240:Z246))/SUM(Брой_случаи!Z240:Z246)*100)</f>
        <v>-24.782608695652176</v>
      </c>
      <c r="AZ253" s="45">
        <f>(SUM(Брой_случаи!AA240:AA253)/Население!AA$2)*100000</f>
        <v>273.83641713674513</v>
      </c>
      <c r="BA253" s="46">
        <f>((SUM(Брой_случаи!AA247:AA253)-SUM(Брой_случаи!AA240:AA246))/SUM(Брой_случаи!AA240:AA246)*100)</f>
        <v>14.982578397212542</v>
      </c>
      <c r="BB253" s="45">
        <f>(SUM(Брой_случаи!AB240:AB253)/Население!AB$2)*100000</f>
        <v>491.69288641720169</v>
      </c>
      <c r="BC253" s="46">
        <f>((SUM(Брой_случаи!AB247:AB253)-SUM(Брой_случаи!AB240:AB246))/SUM(Брой_случаи!AB240:AB246)*100)</f>
        <v>-15.869565217391305</v>
      </c>
      <c r="BD253" s="45">
        <f>(SUM(Брой_случаи!AC240:AC253)/Население!AC$2)*100000</f>
        <v>463.62977798610814</v>
      </c>
      <c r="BE253" s="46">
        <f>((SUM(Брой_случаи!AC247:AC253)-SUM(Брой_случаи!AC240:AC246))/SUM(Брой_случаи!AC240:AC246)*100)</f>
        <v>48.401826484018265</v>
      </c>
      <c r="BF253" s="45">
        <f>(SUM(Брой_случаи!AD240:AD253)/Население!AD$2)*100000</f>
        <v>1046.2493112974223</v>
      </c>
      <c r="BG253" s="46">
        <f>((SUM(Брой_случаи!AD247:AD253)-SUM(Брой_случаи!AD240:AD246))/SUM(Брой_случаи!AD240:AD246)*100)</f>
        <v>-2.0916940289432082</v>
      </c>
      <c r="BH253" s="45">
        <f>(SUM(Брой_случаи!AE240:AE253)/Население!AE$2)*100000</f>
        <v>612.45932881650276</v>
      </c>
      <c r="BI253" s="46">
        <f>((SUM(Брой_случаи!AE247:AE253)-SUM(Брой_случаи!AE240:AE246))/SUM(Брой_случаи!AE240:AE246)*100)</f>
        <v>10.819509779648428</v>
      </c>
    </row>
    <row r="254" spans="1:61" x14ac:dyDescent="0.3">
      <c r="A254" s="74">
        <f t="shared" si="3"/>
        <v>44149</v>
      </c>
      <c r="B254" s="45">
        <f>(SUM(Брой_случаи!B241:B254)/Население!B$2)*100000</f>
        <v>699.05581214031338</v>
      </c>
      <c r="C254" s="46">
        <f>((SUM(Брой_случаи!B248:B254)-SUM(Брой_случаи!B241:B247))/SUM(Брой_случаи!B241:B247)*100)</f>
        <v>2.8763183125599232</v>
      </c>
      <c r="D254" s="45">
        <f>(SUM(Брой_случаи!C241:C254)/Население!C$2)*100000</f>
        <v>459.11573186077482</v>
      </c>
      <c r="E254" s="46">
        <f>((SUM(Брой_случаи!C248:C254)-SUM(Брой_случаи!C241:C247))/SUM(Брой_случаи!C241:C247)*100)</f>
        <v>51.539491298527437</v>
      </c>
      <c r="F254" s="45">
        <f>(SUM(Брой_случаи!D241:D254)/Население!D$2)*100000</f>
        <v>605.68011321919198</v>
      </c>
      <c r="G254" s="46">
        <f>((SUM(Брой_случаи!D248:D254)-SUM(Брой_случаи!D241:D247))/SUM(Брой_случаи!D241:D247)*100)</f>
        <v>43.455945252352443</v>
      </c>
      <c r="H254" s="45">
        <f>(SUM(Брой_случаи!E241:E254)/Население!E$2)*100000</f>
        <v>367.63441230091843</v>
      </c>
      <c r="I254" s="46">
        <f>((SUM(Брой_случаи!E248:E254)-SUM(Брой_случаи!E241:E247))/SUM(Брой_случаи!E241:E247)*100)</f>
        <v>38.826815642458101</v>
      </c>
      <c r="J254" s="45">
        <f>(SUM(Брой_случаи!F241:F254)/Население!F$2)*100000</f>
        <v>449.08553147823989</v>
      </c>
      <c r="K254" s="46">
        <f>((SUM(Брой_случаи!F248:F254)-SUM(Брой_случаи!F241:F247))/SUM(Брой_случаи!F241:F247)*100)</f>
        <v>79.699248120300751</v>
      </c>
      <c r="L254" s="45">
        <f>(SUM(Брой_случаи!G241:G254)/Население!G$2)*100000</f>
        <v>556.84454756380501</v>
      </c>
      <c r="M254" s="46">
        <f>((SUM(Брой_случаи!G248:G254)-SUM(Брой_случаи!G241:G247))/SUM(Брой_случаи!G241:G247)*100)</f>
        <v>-10.256410256410255</v>
      </c>
      <c r="N254" s="45">
        <f>(SUM(Брой_случаи!H241:H254)/Население!H$2)*100000</f>
        <v>996.26634646053401</v>
      </c>
      <c r="O254" s="46">
        <f>((SUM(Брой_случаи!H248:H254)-SUM(Брой_случаи!H241:H247))/SUM(Брой_случаи!H241:H247)*100)</f>
        <v>25.477707006369428</v>
      </c>
      <c r="P254" s="45">
        <f>(SUM(Брой_случаи!I241:I254)/Население!I$2)*100000</f>
        <v>208.37092352554288</v>
      </c>
      <c r="Q254" s="46">
        <f>((SUM(Брой_случаи!I248:I254)-SUM(Брой_случаи!I241:I247))/SUM(Брой_случаи!I241:I247)*100)</f>
        <v>50.349650349650354</v>
      </c>
      <c r="R254" s="45">
        <f>(SUM(Брой_случаи!J241:J254)/Население!J$2)*100000</f>
        <v>184.57181866450912</v>
      </c>
      <c r="S254" s="46">
        <f>((SUM(Брой_случаи!J248:J254)-SUM(Брой_случаи!J241:J247))/SUM(Брой_случаи!J241:J247)*100)</f>
        <v>-20.858895705521473</v>
      </c>
      <c r="T254" s="45">
        <f>(SUM(Брой_случаи!K241:K254)/Население!K$2)*100000</f>
        <v>829.6625753752727</v>
      </c>
      <c r="U254" s="46">
        <f>((SUM(Брой_случаи!K248:K254)-SUM(Брой_случаи!K241:K247))/SUM(Брой_случаи!K241:K247)*100)</f>
        <v>34.29951690821256</v>
      </c>
      <c r="V254" s="45">
        <f>(SUM(Брой_случаи!L241:L254)/Население!L$2)*100000</f>
        <v>341.91242472214515</v>
      </c>
      <c r="W254" s="46">
        <f>((SUM(Брой_случаи!L248:L254)-SUM(Брой_случаи!L241:L247))/SUM(Брой_случаи!L241:L247)*100)</f>
        <v>15.979381443298967</v>
      </c>
      <c r="X254" s="45">
        <f>(SUM(Брой_случаи!M241:M254)/Население!M$2)*100000</f>
        <v>670.07346398847244</v>
      </c>
      <c r="Y254" s="46">
        <f>((SUM(Брой_случаи!M248:M254)-SUM(Брой_случаи!M241:M247))/SUM(Брой_случаи!M241:M247)*100)</f>
        <v>-16.198704103671709</v>
      </c>
      <c r="Z254" s="45">
        <f>(SUM(Брой_случаи!N241:N254)/Население!N$2)*100000</f>
        <v>346.55188783745291</v>
      </c>
      <c r="AA254" s="46">
        <f>((SUM(Брой_случаи!N248:N254)-SUM(Брой_случаи!N241:N247))/SUM(Брой_случаи!N241:N247)*100)</f>
        <v>59.940652818991104</v>
      </c>
      <c r="AB254" s="45">
        <f>(SUM(Брой_случаи!O241:O254)/Население!O$2)*100000</f>
        <v>776.07181810554573</v>
      </c>
      <c r="AC254" s="46">
        <f>((SUM(Брой_случаи!O248:O254)-SUM(Брой_случаи!O241:O247))/SUM(Брой_случаи!O241:O247)*100)</f>
        <v>0.65075921908893708</v>
      </c>
      <c r="AD254" s="45">
        <f>(SUM(Брой_случаи!P241:P254)/Население!P$2)*100000</f>
        <v>424.87463236072028</v>
      </c>
      <c r="AE254" s="46">
        <f>((SUM(Брой_случаи!P248:P254)-SUM(Брой_случаи!P241:P247))/SUM(Брой_случаи!P241:P247)*100)</f>
        <v>43.099273607748181</v>
      </c>
      <c r="AF254" s="45">
        <f>(SUM(Брой_случаи!Q241:Q254)/Население!Q$2)*100000</f>
        <v>598.37942654555104</v>
      </c>
      <c r="AG254" s="46">
        <f>((SUM(Брой_случаи!Q248:Q254)-SUM(Брой_случаи!Q241:Q247))/SUM(Брой_случаи!Q241:Q247)*100)</f>
        <v>15.09433962264151</v>
      </c>
      <c r="AH254" s="45">
        <f>(SUM(Брой_случаи!R241:R254)/Население!R$2)*100000</f>
        <v>463.0423598010633</v>
      </c>
      <c r="AI254" s="46">
        <f>((SUM(Брой_случаи!R248:R254)-SUM(Брой_случаи!R241:R247))/SUM(Брой_случаи!R241:R247)*100)</f>
        <v>-0.38910505836575876</v>
      </c>
      <c r="AJ254" s="45">
        <f>(SUM(Брой_случаи!S241:S254)/Население!S$2)*100000</f>
        <v>762.95845960357724</v>
      </c>
      <c r="AK254" s="46">
        <f>((SUM(Брой_случаи!S248:S254)-SUM(Брой_случаи!S241:S247))/SUM(Брой_случаи!S241:S247)*100)</f>
        <v>22.462787550744249</v>
      </c>
      <c r="AL254" s="45">
        <f>(SUM(Брой_случаи!T241:T254)/Население!T$2)*100000</f>
        <v>446.22192597530039</v>
      </c>
      <c r="AM254" s="46">
        <f>((SUM(Брой_случаи!T248:T254)-SUM(Брой_случаи!T241:T247))/SUM(Брой_случаи!T241:T247)*100)</f>
        <v>61.95652173913043</v>
      </c>
      <c r="AN254" s="45">
        <f>(SUM(Брой_случаи!U241:U254)/Население!U$2)*100000</f>
        <v>381.27515356915904</v>
      </c>
      <c r="AO254" s="46">
        <f>((SUM(Брой_случаи!U248:U254)-SUM(Брой_случаи!U241:U247))/SUM(Брой_случаи!U241:U247)*100)</f>
        <v>-15.263157894736842</v>
      </c>
      <c r="AP254" s="45">
        <f>(SUM(Брой_случаи!V241:V254)/Население!V$2)*100000</f>
        <v>280.10663369779388</v>
      </c>
      <c r="AQ254" s="46">
        <f>((SUM(Брой_случаи!V248:V254)-SUM(Брой_случаи!V241:V247))/SUM(Брой_случаи!V241:V247)*100)</f>
        <v>-1.3698630136986301</v>
      </c>
      <c r="AR254" s="45">
        <f>(SUM(Брой_случаи!W241:W254)/Население!W$2)*100000</f>
        <v>500.28455338353825</v>
      </c>
      <c r="AS254" s="46">
        <f>((SUM(Брой_случаи!W248:W254)-SUM(Брой_случаи!W241:W247))/SUM(Брой_случаи!W241:W247)*100)</f>
        <v>1.7793594306049825</v>
      </c>
      <c r="AT254" s="45">
        <f>(SUM(Брой_случаи!X241:X254)/Население!X$2)*100000</f>
        <v>1154.2832200723967</v>
      </c>
      <c r="AU254" s="46">
        <f>((SUM(Брой_случаи!X248:X254)-SUM(Брой_случаи!X241:X247))/SUM(Брой_случаи!X241:X247)*100)</f>
        <v>-10.384472740759056</v>
      </c>
      <c r="AV254" s="45">
        <f>(SUM(Брой_случаи!Y241:Y254)/Население!Y$2)*100000</f>
        <v>512.76978646823829</v>
      </c>
      <c r="AW254" s="46">
        <f>((SUM(Брой_случаи!Y248:Y254)-SUM(Брой_случаи!Y241:Y247))/SUM(Брой_случаи!Y241:Y247)*100)</f>
        <v>11.447368421052632</v>
      </c>
      <c r="AX254" s="45">
        <f>(SUM(Брой_случаи!Z241:Z254)/Население!Z$2)*100000</f>
        <v>363.34457327298628</v>
      </c>
      <c r="AY254" s="46">
        <f>((SUM(Брой_случаи!Z248:Z254)-SUM(Брой_случаи!Z241:Z247))/SUM(Брой_случаи!Z241:Z247)*100)</f>
        <v>-15.137614678899084</v>
      </c>
      <c r="AZ254" s="45">
        <f>(SUM(Брой_случаи!AA241:AA254)/Население!AA$2)*100000</f>
        <v>288.48244917161156</v>
      </c>
      <c r="BA254" s="46">
        <f>((SUM(Брой_случаи!AA248:AA254)-SUM(Брой_случаи!AA241:AA247))/SUM(Брой_случаи!AA241:AA247)*100)</f>
        <v>25.694444444444443</v>
      </c>
      <c r="BB254" s="45">
        <f>(SUM(Брой_случаи!AB241:AB254)/Население!AB$2)*100000</f>
        <v>504.46413022024592</v>
      </c>
      <c r="BC254" s="46">
        <f>((SUM(Брой_случаи!AB248:AB254)-SUM(Брой_случаи!AB241:AB247))/SUM(Брой_случаи!AB241:AB247)*100)</f>
        <v>-9.0109890109890109</v>
      </c>
      <c r="BD254" s="45">
        <f>(SUM(Брой_случаи!AC241:AC254)/Население!AC$2)*100000</f>
        <v>478.11820854817398</v>
      </c>
      <c r="BE254" s="46">
        <f>((SUM(Брой_случаи!AC248:AC254)-SUM(Брой_случаи!AC241:AC247))/SUM(Брой_случаи!AC241:AC247)*100)</f>
        <v>40.772532188841204</v>
      </c>
      <c r="BF254" s="45">
        <f>(SUM(Брой_случаи!AD241:AD254)/Население!AD$2)*100000</f>
        <v>1058.9786564883336</v>
      </c>
      <c r="BG254" s="46">
        <f>((SUM(Брой_случаи!AD248:AD254)-SUM(Брой_случаи!AD241:AD247))/SUM(Брой_случаи!AD241:AD247)*100)</f>
        <v>-9.5942665587793332</v>
      </c>
      <c r="BH254" s="45">
        <f>(SUM(Брой_случаи!AE241:AE254)/Население!AE$2)*100000</f>
        <v>631.46247088031009</v>
      </c>
      <c r="BI254" s="46">
        <f>((SUM(Брой_случаи!AE248:AE254)-SUM(Брой_случаи!AE241:AE247))/SUM(Брой_случаи!AE241:AE247)*100)</f>
        <v>7.6148134134228833</v>
      </c>
    </row>
    <row r="255" spans="1:61" x14ac:dyDescent="0.3">
      <c r="A255" s="74">
        <f t="shared" si="3"/>
        <v>44150</v>
      </c>
      <c r="B255" s="45">
        <f>(SUM(Брой_случаи!B242:B255)/Население!B$2)*100000</f>
        <v>718.54744395329942</v>
      </c>
      <c r="C255" s="46">
        <f>((SUM(Брой_случаи!B249:B255)-SUM(Брой_случаи!B242:B248))/SUM(Брой_случаи!B242:B248)*100)</f>
        <v>1.3888888888888888</v>
      </c>
      <c r="D255" s="45">
        <f>(SUM(Брой_случаи!C242:C255)/Население!C$2)*100000</f>
        <v>467.42330763686118</v>
      </c>
      <c r="E255" s="46">
        <f>((SUM(Брой_случаи!C249:C255)-SUM(Брой_случаи!C242:C248))/SUM(Брой_случаи!C242:C248)*100)</f>
        <v>41.845764854614416</v>
      </c>
      <c r="F255" s="45">
        <f>(SUM(Брой_случаи!D242:D255)/Население!D$2)*100000</f>
        <v>618.02355895591472</v>
      </c>
      <c r="G255" s="46">
        <f>((SUM(Брой_случаи!D249:D255)-SUM(Брой_случаи!D242:D248))/SUM(Брой_случаи!D242:D248)*100)</f>
        <v>19.004524886877828</v>
      </c>
      <c r="H255" s="45">
        <f>(SUM(Брой_случаи!E242:E255)/Население!E$2)*100000</f>
        <v>374.51412060128649</v>
      </c>
      <c r="I255" s="46">
        <f>((SUM(Брой_случаи!E249:E255)-SUM(Брой_случаи!E242:E248))/SUM(Брой_случаи!E242:E248)*100)</f>
        <v>31.648936170212767</v>
      </c>
      <c r="J255" s="45">
        <f>(SUM(Брой_случаи!F242:F255)/Население!F$2)*100000</f>
        <v>462.3649423552846</v>
      </c>
      <c r="K255" s="46">
        <f>((SUM(Брой_случаи!F249:F255)-SUM(Брой_случаи!F242:F248))/SUM(Брой_случаи!F242:F248)*100)</f>
        <v>26.627218934911244</v>
      </c>
      <c r="L255" s="45">
        <f>(SUM(Брой_случаи!G242:G255)/Население!G$2)*100000</f>
        <v>554.33623879099525</v>
      </c>
      <c r="M255" s="46">
        <f>((SUM(Брой_случаи!G249:G255)-SUM(Брой_случаи!G242:G248))/SUM(Брой_случаи!G242:G248)*100)</f>
        <v>-7.8260869565217401</v>
      </c>
      <c r="N255" s="45">
        <f>(SUM(Брой_случаи!H242:H255)/Население!H$2)*100000</f>
        <v>997.20445036492242</v>
      </c>
      <c r="O255" s="46">
        <f>((SUM(Брой_случаи!H249:H255)-SUM(Брой_случаи!H242:H248))/SUM(Брой_случаи!H242:H248)*100)</f>
        <v>45.496535796766743</v>
      </c>
      <c r="P255" s="45">
        <f>(SUM(Брой_случаи!I242:I255)/Население!I$2)*100000</f>
        <v>218.26563218457707</v>
      </c>
      <c r="Q255" s="46">
        <f>((SUM(Брой_случаи!I249:I255)-SUM(Брой_случаи!I242:I248))/SUM(Брой_случаи!I242:I248)*100)</f>
        <v>37.341772151898731</v>
      </c>
      <c r="R255" s="45">
        <f>(SUM(Брой_случаи!J242:J255)/Население!J$2)*100000</f>
        <v>185.83600920330713</v>
      </c>
      <c r="S255" s="46">
        <f>((SUM(Брой_случаи!J249:J255)-SUM(Брой_случаи!J242:J248))/SUM(Брой_случаи!J242:J248)*100)</f>
        <v>-28.07017543859649</v>
      </c>
      <c r="T255" s="45">
        <f>(SUM(Брой_случаи!K242:K255)/Население!K$2)*100000</f>
        <v>867.29675405208923</v>
      </c>
      <c r="U255" s="46">
        <f>((SUM(Брой_случаи!K249:K255)-SUM(Брой_случаи!K242:K248))/SUM(Брой_случаи!K242:K248)*100)</f>
        <v>42.58373205741627</v>
      </c>
      <c r="V255" s="45">
        <f>(SUM(Брой_случаи!L242:L255)/Население!L$2)*100000</f>
        <v>363.12894749726632</v>
      </c>
      <c r="W255" s="46">
        <f>((SUM(Брой_случаи!L249:L255)-SUM(Брой_случаи!L242:L248))/SUM(Брой_случаи!L242:L248)*100)</f>
        <v>5.0691244239631335</v>
      </c>
      <c r="X255" s="45">
        <f>(SUM(Брой_случаи!M242:M255)/Население!M$2)*100000</f>
        <v>637.79025362005018</v>
      </c>
      <c r="Y255" s="46">
        <f>((SUM(Брой_случаи!M249:M255)-SUM(Брой_случаи!M242:M248))/SUM(Брой_случаи!M242:M248)*100)</f>
        <v>-12.064965197215777</v>
      </c>
      <c r="Z255" s="45">
        <f>(SUM(Брой_случаи!N242:N255)/Население!N$2)*100000</f>
        <v>369.49710415545781</v>
      </c>
      <c r="AA255" s="46">
        <f>((SUM(Брой_случаи!N249:N255)-SUM(Брой_случаи!N242:N248))/SUM(Брой_случаи!N242:N248)*100)</f>
        <v>58.011049723756905</v>
      </c>
      <c r="AB255" s="45">
        <f>(SUM(Брой_случаи!O242:O255)/Население!O$2)*100000</f>
        <v>777.7498112257739</v>
      </c>
      <c r="AC255" s="46">
        <f>((SUM(Брой_случаи!O249:O255)-SUM(Брой_случаи!O242:O248))/SUM(Брой_случаи!O242:O248)*100)</f>
        <v>0.21598272138228944</v>
      </c>
      <c r="AD255" s="45">
        <f>(SUM(Брой_случаи!P242:P255)/Население!P$2)*100000</f>
        <v>439.26281712193986</v>
      </c>
      <c r="AE255" s="46">
        <f>((SUM(Брой_случаи!P249:P255)-SUM(Брой_случаи!P242:P248))/SUM(Брой_случаи!P242:P248)*100)</f>
        <v>34.841628959276015</v>
      </c>
      <c r="AF255" s="45">
        <f>(SUM(Брой_случаи!Q242:Q255)/Население!Q$2)*100000</f>
        <v>618.32540743040272</v>
      </c>
      <c r="AG255" s="46">
        <f>((SUM(Брой_случаи!Q249:Q255)-SUM(Брой_случаи!Q242:Q248))/SUM(Брой_случаи!Q242:Q248)*100)</f>
        <v>21.309715512614062</v>
      </c>
      <c r="AH255" s="45">
        <f>(SUM(Брой_случаи!R242:R255)/Население!R$2)*100000</f>
        <v>454.01619294334279</v>
      </c>
      <c r="AI255" s="46">
        <f>((SUM(Брой_случаи!R249:R255)-SUM(Брой_случаи!R242:R248))/SUM(Брой_случаи!R242:R248)*100)</f>
        <v>-4.2801556420233462</v>
      </c>
      <c r="AJ255" s="45">
        <f>(SUM(Брой_случаи!S242:S255)/Население!S$2)*100000</f>
        <v>771.77610603451876</v>
      </c>
      <c r="AK255" s="46">
        <f>((SUM(Брой_случаи!S249:S255)-SUM(Брой_случаи!S242:S248))/SUM(Брой_случаи!S242:S248)*100)</f>
        <v>28.434065934065934</v>
      </c>
      <c r="AL255" s="45">
        <f>(SUM(Брой_случаи!T242:T255)/Население!T$2)*100000</f>
        <v>426.78072173156329</v>
      </c>
      <c r="AM255" s="46">
        <f>((SUM(Брой_случаи!T249:T255)-SUM(Брой_случаи!T242:T248))/SUM(Брой_случаи!T242:T248)*100)</f>
        <v>60.451977401129945</v>
      </c>
      <c r="AN255" s="45">
        <f>(SUM(Брой_случаи!U242:U255)/Население!U$2)*100000</f>
        <v>389.96518555933937</v>
      </c>
      <c r="AO255" s="46">
        <f>((SUM(Брой_случаи!U249:U255)-SUM(Брой_случаи!U242:U248))/SUM(Брой_случаи!U242:U248)*100)</f>
        <v>-17.766497461928935</v>
      </c>
      <c r="AP255" s="45">
        <f>(SUM(Брой_случаи!V242:V255)/Население!V$2)*100000</f>
        <v>271.41366920372445</v>
      </c>
      <c r="AQ255" s="46">
        <f>((SUM(Брой_случаи!V249:V255)-SUM(Брой_случаи!V242:V248))/SUM(Брой_случаи!V242:V248)*100)</f>
        <v>-3.4965034965034967</v>
      </c>
      <c r="AR255" s="45">
        <f>(SUM(Брой_случаи!W242:W255)/Население!W$2)*100000</f>
        <v>526.75463557314345</v>
      </c>
      <c r="AS255" s="46">
        <f>((SUM(Брой_случаи!W249:W255)-SUM(Брой_случаи!W242:W248))/SUM(Брой_случаи!W242:W248)*100)</f>
        <v>6.5743944636678195</v>
      </c>
      <c r="AT255" s="45">
        <f>(SUM(Брой_случаи!X242:X255)/Население!X$2)*100000</f>
        <v>1159.6264270501733</v>
      </c>
      <c r="AU255" s="46">
        <f>((SUM(Брой_случаи!X249:X255)-SUM(Брой_случаи!X242:X248))/SUM(Брой_случаи!X242:X248)*100)</f>
        <v>-12.131187515240185</v>
      </c>
      <c r="AV255" s="45">
        <f>(SUM(Брой_случаи!Y242:Y255)/Население!Y$2)*100000</f>
        <v>528.72404242555751</v>
      </c>
      <c r="AW255" s="46">
        <f>((SUM(Брой_случаи!Y249:Y255)-SUM(Брой_случаи!Y242:Y248))/SUM(Брой_случаи!Y242:Y248)*100)</f>
        <v>23.014804845222073</v>
      </c>
      <c r="AX255" s="45">
        <f>(SUM(Брой_случаи!Z242:Z255)/Население!Z$2)*100000</f>
        <v>361.54137439818237</v>
      </c>
      <c r="AY255" s="46">
        <f>((SUM(Брой_случаи!Z249:Z255)-SUM(Брой_случаи!Z242:Z248))/SUM(Брой_случаи!Z242:Z248)*100)</f>
        <v>-20.982142857142858</v>
      </c>
      <c r="AZ255" s="45">
        <f>(SUM(Брой_случаи!AA242:AA255)/Население!AA$2)*100000</f>
        <v>296.915013070474</v>
      </c>
      <c r="BA255" s="46">
        <f>((SUM(Брой_случаи!AA249:AA255)-SUM(Брой_случаи!AA242:AA248))/SUM(Брой_случаи!AA242:AA248)*100)</f>
        <v>33.10104529616725</v>
      </c>
      <c r="BB255" s="45">
        <f>(SUM(Брой_случаи!AB242:AB255)/Население!AB$2)*100000</f>
        <v>521.87946267894256</v>
      </c>
      <c r="BC255" s="46">
        <f>((SUM(Брой_случаи!AB249:AB255)-SUM(Брой_случаи!AB242:AB248))/SUM(Брой_случаи!AB242:AB248)*100)</f>
        <v>-16.90427698574338</v>
      </c>
      <c r="BD255" s="45">
        <f>(SUM(Брой_случаи!AC242:AC255)/Население!AC$2)*100000</f>
        <v>496.86794221672989</v>
      </c>
      <c r="BE255" s="46">
        <f>((SUM(Брой_случаи!AC249:AC255)-SUM(Брой_случаи!AC242:AC248))/SUM(Брой_случаи!AC242:AC248)*100)</f>
        <v>26.848249027237355</v>
      </c>
      <c r="BF255" s="45">
        <f>(SUM(Брой_случаи!AD242:AD255)/Население!AD$2)*100000</f>
        <v>1067.4005969934315</v>
      </c>
      <c r="BG255" s="46">
        <f>((SUM(Брой_случаи!AD249:AD255)-SUM(Брой_случаи!AD242:AD248))/SUM(Брой_случаи!AD242:AD248)*100)</f>
        <v>-10.899772209567198</v>
      </c>
      <c r="BH255" s="45">
        <f>(SUM(Брой_случаи!AE242:AE255)/Население!AE$2)*100000</f>
        <v>641.4603389608144</v>
      </c>
      <c r="BI255" s="46">
        <f>((SUM(Брой_случаи!AE249:AE255)-SUM(Брой_случаи!AE242:AE248))/SUM(Брой_случаи!AE242:AE248)*100)</f>
        <v>6.0487038491751761</v>
      </c>
    </row>
    <row r="256" spans="1:61" x14ac:dyDescent="0.3">
      <c r="A256" s="74">
        <f t="shared" si="3"/>
        <v>44151</v>
      </c>
      <c r="B256" s="45">
        <f>(SUM(Брой_случаи!B243:B256)/Население!B$2)*100000</f>
        <v>708.63644472635724</v>
      </c>
      <c r="C256" s="46">
        <f>((SUM(Брой_случаи!B250:B256)-SUM(Брой_случаи!B243:B249))/SUM(Брой_случаи!B243:B249)*100)</f>
        <v>5.2631578947368416</v>
      </c>
      <c r="D256" s="45">
        <f>(SUM(Брой_случаи!C243:C256)/Население!C$2)*100000</f>
        <v>483.30543779702634</v>
      </c>
      <c r="E256" s="46">
        <f>((SUM(Брой_случаи!C250:C256)-SUM(Брой_случаи!C243:C249))/SUM(Брой_случаи!C243:C249)*100)</f>
        <v>51.015228426395943</v>
      </c>
      <c r="F256" s="45">
        <f>(SUM(Брой_случаи!D243:D256)/Население!D$2)*100000</f>
        <v>619.51328516551928</v>
      </c>
      <c r="G256" s="46">
        <f>((SUM(Брой_случаи!D250:D256)-SUM(Брой_случаи!D243:D249))/SUM(Брой_случаи!D243:D249)*100)</f>
        <v>26.009316770186334</v>
      </c>
      <c r="H256" s="45">
        <f>(SUM(Брой_случаи!E243:E256)/Население!E$2)*100000</f>
        <v>376.66402944515153</v>
      </c>
      <c r="I256" s="46">
        <f>((SUM(Брой_случаи!E250:E256)-SUM(Брой_случаи!E243:E249))/SUM(Брой_случаи!E243:E249)*100)</f>
        <v>41.32231404958678</v>
      </c>
      <c r="J256" s="45">
        <f>(SUM(Брой_случаи!F243:F256)/Население!F$2)*100000</f>
        <v>456.32884650208246</v>
      </c>
      <c r="K256" s="46">
        <f>((SUM(Брой_случаи!F250:F256)-SUM(Брой_случаи!F243:F249))/SUM(Брой_случаи!F243:F249)*100)</f>
        <v>18.497109826589593</v>
      </c>
      <c r="L256" s="45">
        <f>(SUM(Брой_случаи!G243:G256)/Население!G$2)*100000</f>
        <v>540.54054054054052</v>
      </c>
      <c r="M256" s="46">
        <f>((SUM(Брой_случаи!G250:G256)-SUM(Брой_случаи!G243:G249))/SUM(Брой_случаи!G243:G249)*100)</f>
        <v>-4.5351473922902494</v>
      </c>
      <c r="N256" s="45">
        <f>(SUM(Брой_случаи!H243:H256)/Население!H$2)*100000</f>
        <v>994.39013865175707</v>
      </c>
      <c r="O256" s="46">
        <f>((SUM(Брой_случаи!H250:H256)-SUM(Брой_случаи!H243:H249))/SUM(Брой_случаи!H243:H249)*100)</f>
        <v>48.24355971896955</v>
      </c>
      <c r="P256" s="45">
        <f>(SUM(Брой_случаи!I243:I256)/Население!I$2)*100000</f>
        <v>221.75788229953031</v>
      </c>
      <c r="Q256" s="46">
        <f>((SUM(Брой_случаи!I250:I256)-SUM(Брой_случаи!I243:I249))/SUM(Брой_случаи!I243:I249)*100)</f>
        <v>54</v>
      </c>
      <c r="R256" s="45">
        <f>(SUM(Брой_случаи!J243:J256)/Население!J$2)*100000</f>
        <v>180.77924704811508</v>
      </c>
      <c r="S256" s="46">
        <f>((SUM(Брой_случаи!J250:J256)-SUM(Брой_случаи!J243:J249))/SUM(Брой_случаи!J243:J249)*100)</f>
        <v>-23.456790123456788</v>
      </c>
      <c r="T256" s="45">
        <f>(SUM(Брой_случаи!K243:K256)/Население!K$2)*100000</f>
        <v>895.5223880597016</v>
      </c>
      <c r="U256" s="46">
        <f>((SUM(Брой_случаи!K250:K256)-SUM(Брой_случаи!K243:K249))/SUM(Брой_случаи!K243:K249)*100)</f>
        <v>41.801385681293304</v>
      </c>
      <c r="V256" s="45">
        <f>(SUM(Брой_случаи!L243:L256)/Население!L$2)*100000</f>
        <v>376.18526920503319</v>
      </c>
      <c r="W256" s="46">
        <f>((SUM(Брой_случаи!L250:L256)-SUM(Брой_случаи!L243:L249))/SUM(Брой_случаи!L243:L249)*100)</f>
        <v>16.431924882629108</v>
      </c>
      <c r="X256" s="45">
        <f>(SUM(Брой_случаи!M243:M256)/Население!M$2)*100000</f>
        <v>644.08941661876679</v>
      </c>
      <c r="Y256" s="46">
        <f>((SUM(Брой_случаи!M250:M256)-SUM(Брой_случаи!M243:M249))/SUM(Брой_случаи!M243:M249)*100)</f>
        <v>-14.512471655328799</v>
      </c>
      <c r="Z256" s="45">
        <f>(SUM(Брой_случаи!N243:N256)/Население!N$2)*100000</f>
        <v>377.01364053549389</v>
      </c>
      <c r="AA256" s="46">
        <f>((SUM(Брой_случаи!N250:N256)-SUM(Брой_случаи!N243:N249))/SUM(Брой_случаи!N243:N249)*100)</f>
        <v>64.722222222222229</v>
      </c>
      <c r="AB256" s="45">
        <f>(SUM(Брой_случаи!O243:O256)/Население!O$2)*100000</f>
        <v>758.45289034314953</v>
      </c>
      <c r="AC256" s="46">
        <f>((SUM(Брой_случаи!O250:O256)-SUM(Брой_случаи!O243:O249))/SUM(Брой_случаи!O243:O249)*100)</f>
        <v>7.8160919540229887</v>
      </c>
      <c r="AD256" s="45">
        <f>(SUM(Брой_случаи!P243:P256)/Население!P$2)*100000</f>
        <v>454.07418378790118</v>
      </c>
      <c r="AE256" s="46">
        <f>((SUM(Брой_случаи!P250:P256)-SUM(Брой_случаи!P243:P249))/SUM(Брой_случаи!P243:P249)*100)</f>
        <v>34.792122538293221</v>
      </c>
      <c r="AF256" s="45">
        <f>(SUM(Брой_случаи!Q243:Q256)/Население!Q$2)*100000</f>
        <v>613.22643487337302</v>
      </c>
      <c r="AG256" s="46">
        <f>((SUM(Брой_случаи!Q250:Q256)-SUM(Брой_случаи!Q243:Q249))/SUM(Брой_случаи!Q243:Q249)*100)</f>
        <v>25.786858089453339</v>
      </c>
      <c r="AH256" s="45">
        <f>(SUM(Брой_случаи!R243:R256)/Население!R$2)*100000</f>
        <v>452.21095957179858</v>
      </c>
      <c r="AI256" s="46">
        <f>((SUM(Брой_случаи!R250:R256)-SUM(Брой_случаи!R243:R249))/SUM(Брой_случаи!R243:R249)*100)</f>
        <v>0.4</v>
      </c>
      <c r="AJ256" s="45">
        <f>(SUM(Брой_случаи!S243:S256)/Население!S$2)*100000</f>
        <v>769.45567276321833</v>
      </c>
      <c r="AK256" s="46">
        <f>((SUM(Брой_случаи!S250:S256)-SUM(Брой_случаи!S243:S249))/SUM(Брой_случаи!S243:S249)*100)</f>
        <v>28.68965517241379</v>
      </c>
      <c r="AL256" s="45">
        <f>(SUM(Брой_случаи!T243:T256)/Население!T$2)*100000</f>
        <v>418.44877705567586</v>
      </c>
      <c r="AM256" s="46">
        <f>((SUM(Брой_случаи!T250:T256)-SUM(Брой_случаи!T243:T249))/SUM(Брой_случаи!T243:T249)*100)</f>
        <v>72.289156626506028</v>
      </c>
      <c r="AN256" s="45">
        <f>(SUM(Брой_случаи!U243:U256)/Население!U$2)*100000</f>
        <v>386.16329656363547</v>
      </c>
      <c r="AO256" s="46">
        <f>((SUM(Брой_случаи!U250:U256)-SUM(Брой_случаи!U243:U249))/SUM(Брой_случаи!U243:U249)*100)</f>
        <v>-11.405835543766578</v>
      </c>
      <c r="AP256" s="45">
        <f>(SUM(Брой_случаи!V243:V256)/Население!V$2)*100000</f>
        <v>281.07251864157945</v>
      </c>
      <c r="AQ256" s="46">
        <f>((SUM(Брой_случаи!V250:V256)-SUM(Брой_случаи!V243:V249))/SUM(Брой_случаи!V243:V249)*100)</f>
        <v>-9.8039215686274517</v>
      </c>
      <c r="AR256" s="45">
        <f>(SUM(Брой_случаи!W243:W256)/Население!W$2)*100000</f>
        <v>513.07842644184745</v>
      </c>
      <c r="AS256" s="46">
        <f>((SUM(Брой_случаи!W250:W256)-SUM(Брой_случаи!W243:W249))/SUM(Брой_случаи!W243:W249)*100)</f>
        <v>9.927797833935017</v>
      </c>
      <c r="AT256" s="45">
        <f>(SUM(Брой_случаи!X243:X256)/Население!X$2)*100000</f>
        <v>1130.8784683810081</v>
      </c>
      <c r="AU256" s="46">
        <f>((SUM(Брой_случаи!X250:X256)-SUM(Брой_случаи!X243:X249))/SUM(Брой_случаи!X243:X249)*100)</f>
        <v>-11.194873727855258</v>
      </c>
      <c r="AV256" s="45">
        <f>(SUM(Брой_случаи!Y243:Y256)/Население!Y$2)*100000</f>
        <v>527.12861682982555</v>
      </c>
      <c r="AW256" s="46">
        <f>((SUM(Брой_случаи!Y250:Y256)-SUM(Брой_случаи!Y243:Y249))/SUM(Брой_случаи!Y243:Y249)*100)</f>
        <v>29.763560500695412</v>
      </c>
      <c r="AX256" s="45">
        <f>(SUM(Брой_случаи!Z243:Z256)/Население!Z$2)*100000</f>
        <v>350.72218114935896</v>
      </c>
      <c r="AY256" s="46">
        <f>((SUM(Брой_случаи!Z250:Z256)-SUM(Брой_случаи!Z243:Z249))/SUM(Брой_случаи!Z243:Z249)*100)</f>
        <v>-12.077294685990339</v>
      </c>
      <c r="AZ256" s="45">
        <f>(SUM(Брой_случаи!AA243:AA256)/Население!AA$2)*100000</f>
        <v>291.1453640870418</v>
      </c>
      <c r="BA256" s="46">
        <f>((SUM(Брой_случаи!AA250:AA256)-SUM(Брой_случаи!AA243:AA249))/SUM(Брой_случаи!AA243:AA249)*100)</f>
        <v>39.416058394160586</v>
      </c>
      <c r="BB256" s="45">
        <f>(SUM(Брой_случаи!AB243:AB256)/Население!AB$2)*100000</f>
        <v>507.36668563002871</v>
      </c>
      <c r="BC256" s="46">
        <f>((SUM(Брой_случаи!AB250:AB256)-SUM(Брой_случаи!AB243:AB249))/SUM(Брой_случаи!AB243:AB249)*100)</f>
        <v>-11.23110151187905</v>
      </c>
      <c r="BD256" s="45">
        <f>(SUM(Брой_случаи!AC243:AC256)/Население!AC$2)*100000</f>
        <v>499.42472408062389</v>
      </c>
      <c r="BE256" s="46">
        <f>((SUM(Брой_случаи!AC250:AC256)-SUM(Брой_случаи!AC243:AC249))/SUM(Брой_случаи!AC243:AC249)*100)</f>
        <v>28.01556420233463</v>
      </c>
      <c r="BF256" s="45">
        <f>(SUM(Брой_случаи!AD243:AD256)/Население!AD$2)*100000</f>
        <v>1040.8489830346116</v>
      </c>
      <c r="BG256" s="46">
        <f>((SUM(Брой_случаи!AD250:AD256)-SUM(Брой_случаи!AD243:AD249))/SUM(Брой_случаи!AD243:AD249)*100)</f>
        <v>-9.8202748737225427</v>
      </c>
      <c r="BH256" s="45">
        <f>(SUM(Брой_случаи!AE243:AE256)/Население!AE$2)*100000</f>
        <v>635.57670148610043</v>
      </c>
      <c r="BI256" s="46">
        <f>((SUM(Брой_случаи!AE250:AE256)-SUM(Брой_случаи!AE243:AE249))/SUM(Брой_случаи!AE243:AE249)*100)</f>
        <v>9.482717746906264</v>
      </c>
    </row>
    <row r="257" spans="1:61" x14ac:dyDescent="0.3">
      <c r="A257" s="74">
        <f t="shared" si="3"/>
        <v>44152</v>
      </c>
      <c r="B257" s="45">
        <f>(SUM(Брой_случаи!B244:B257)/Население!B$2)*100000</f>
        <v>737.70870912538737</v>
      </c>
      <c r="C257" s="46">
        <f>((SUM(Брой_случаи!B251:B257)-SUM(Брой_случаи!B244:B250))/SUM(Брой_случаи!B244:B250)*100)</f>
        <v>1.7163504968383017</v>
      </c>
      <c r="D257" s="45">
        <f>(SUM(Брой_случаи!C244:C257)/Население!C$2)*100000</f>
        <v>505.2960795572551</v>
      </c>
      <c r="E257" s="46">
        <f>((SUM(Брой_случаи!C251:C257)-SUM(Брой_случаи!C244:C250))/SUM(Брой_случаи!C244:C250)*100)</f>
        <v>36.884306987399775</v>
      </c>
      <c r="F257" s="45">
        <f>(SUM(Брой_случаи!D244:D257)/Население!D$2)*100000</f>
        <v>614.40565244687537</v>
      </c>
      <c r="G257" s="46">
        <f>((SUM(Брой_случаи!D251:D257)-SUM(Брой_случаи!D244:D250))/SUM(Брой_случаи!D244:D250)*100)</f>
        <v>12.279411764705882</v>
      </c>
      <c r="H257" s="45">
        <f>(SUM(Брой_случаи!E244:E257)/Население!E$2)*100000</f>
        <v>398.59309965257478</v>
      </c>
      <c r="I257" s="46">
        <f>((SUM(Брой_случаи!E251:E257)-SUM(Брой_случаи!E244:E250))/SUM(Брой_случаи!E244:E250)*100)</f>
        <v>19.66824644549763</v>
      </c>
      <c r="J257" s="45">
        <f>(SUM(Брой_случаи!F244:F257)/Население!F$2)*100000</f>
        <v>464.77938069656545</v>
      </c>
      <c r="K257" s="46">
        <f>((SUM(Брой_случаи!F251:F257)-SUM(Брой_случаи!F244:F250))/SUM(Брой_случаи!F244:F250)*100)</f>
        <v>-12.195121951219512</v>
      </c>
      <c r="L257" s="45">
        <f>(SUM(Брой_случаи!G244:G257)/Население!G$2)*100000</f>
        <v>567.50485984824729</v>
      </c>
      <c r="M257" s="46">
        <f>((SUM(Брой_случаи!G251:G257)-SUM(Брой_случаи!G244:G250))/SUM(Брой_случаи!G244:G250)*100)</f>
        <v>1.5590200445434299</v>
      </c>
      <c r="N257" s="45">
        <f>(SUM(Брой_случаи!H244:H257)/Население!H$2)*100000</f>
        <v>1063.8098275765024</v>
      </c>
      <c r="O257" s="46">
        <f>((SUM(Брой_случаи!H251:H257)-SUM(Брой_случаи!H244:H250))/SUM(Брой_случаи!H244:H250)*100)</f>
        <v>34.29752066115703</v>
      </c>
      <c r="P257" s="45">
        <f>(SUM(Брой_случаи!I244:I257)/Население!I$2)*100000</f>
        <v>237.47300781681983</v>
      </c>
      <c r="Q257" s="46">
        <f>((SUM(Брой_случаи!I251:I257)-SUM(Брой_случаи!I244:I250))/SUM(Брой_случаи!I244:I250)*100)</f>
        <v>61.53846153846154</v>
      </c>
      <c r="R257" s="45">
        <f>(SUM(Брой_случаи!J244:J257)/Население!J$2)*100000</f>
        <v>168.76943692953401</v>
      </c>
      <c r="S257" s="46">
        <f>((SUM(Брой_случаи!J251:J257)-SUM(Брой_случаи!J244:J250))/SUM(Брой_случаи!J244:J250)*100)</f>
        <v>-39.156626506024097</v>
      </c>
      <c r="T257" s="45">
        <f>(SUM(Брой_случаи!K244:K257)/Население!K$2)*100000</f>
        <v>982.76525681050327</v>
      </c>
      <c r="U257" s="46">
        <f>((SUM(Брой_случаи!K251:K257)-SUM(Брой_случаи!K244:K250))/SUM(Брой_случаи!K244:K250)*100)</f>
        <v>33.536585365853661</v>
      </c>
      <c r="V257" s="45">
        <f>(SUM(Брой_случаи!L244:L257)/Население!L$2)*100000</f>
        <v>372.10516867135607</v>
      </c>
      <c r="W257" s="46">
        <f>((SUM(Брой_случаи!L251:L257)-SUM(Брой_случаи!L244:L250))/SUM(Брой_случаи!L244:L250)*100)</f>
        <v>18.181818181818183</v>
      </c>
      <c r="X257" s="45">
        <f>(SUM(Брой_случаи!M244:M257)/Население!M$2)*100000</f>
        <v>622.82974149809843</v>
      </c>
      <c r="Y257" s="46">
        <f>((SUM(Брой_случаи!M251:M257)-SUM(Брой_случаи!M244:M250))/SUM(Брой_случаи!M244:M250)*100)</f>
        <v>-18.577981651376145</v>
      </c>
      <c r="Z257" s="45">
        <f>(SUM(Брой_случаи!N244:N257)/Население!N$2)*100000</f>
        <v>391.25549893977274</v>
      </c>
      <c r="AA257" s="46">
        <f>((SUM(Брой_случаи!N251:N257)-SUM(Брой_случаи!N244:N250))/SUM(Брой_случаи!N244:N250)*100)</f>
        <v>44.801980198019805</v>
      </c>
      <c r="AB257" s="45">
        <f>(SUM(Брой_случаи!O244:O257)/Население!O$2)*100000</f>
        <v>763.48686970383426</v>
      </c>
      <c r="AC257" s="46">
        <f>((SUM(Брой_случаи!O251:O257)-SUM(Брой_случаи!O244:O250))/SUM(Брой_случаи!O244:O250)*100)</f>
        <v>1.3274336283185841</v>
      </c>
      <c r="AD257" s="45">
        <f>(SUM(Брой_случаи!P244:P257)/Население!P$2)*100000</f>
        <v>471.00145997757136</v>
      </c>
      <c r="AE257" s="46">
        <f>((SUM(Брой_случаи!P251:P257)-SUM(Брой_случаи!P244:P250))/SUM(Брой_случаи!P244:P250)*100)</f>
        <v>23.493975903614459</v>
      </c>
      <c r="AF257" s="45">
        <f>(SUM(Брой_случаи!Q244:Q257)/Население!Q$2)*100000</f>
        <v>621.62474261436319</v>
      </c>
      <c r="AG257" s="46">
        <f>((SUM(Брой_случаи!Q251:Q257)-SUM(Брой_случаи!Q244:Q250))/SUM(Брой_случаи!Q244:Q250)*100)</f>
        <v>12.782340862422997</v>
      </c>
      <c r="AH257" s="45">
        <f>(SUM(Брой_случаи!R244:R257)/Население!R$2)*100000</f>
        <v>454.91880962911478</v>
      </c>
      <c r="AI257" s="46">
        <f>((SUM(Брой_случаи!R251:R257)-SUM(Брой_случаи!R244:R250))/SUM(Брой_случаи!R244:R250)*100)</f>
        <v>-5.4054054054054053</v>
      </c>
      <c r="AJ257" s="45">
        <f>(SUM(Брой_случаи!S244:S257)/Население!S$2)*100000</f>
        <v>807.04669175828519</v>
      </c>
      <c r="AK257" s="46">
        <f>((SUM(Брой_случаи!S251:S257)-SUM(Брой_случаи!S244:S250))/SUM(Брой_случаи!S244:S250)*100)</f>
        <v>13.636363636363635</v>
      </c>
      <c r="AL257" s="45">
        <f>(SUM(Брой_случаи!T244:T257)/Население!T$2)*100000</f>
        <v>503.61976707585774</v>
      </c>
      <c r="AM257" s="46">
        <f>((SUM(Брой_случаи!T251:T257)-SUM(Брой_случаи!T244:T250))/SUM(Брой_случаи!T244:T250)*100)</f>
        <v>103.91061452513965</v>
      </c>
      <c r="AN257" s="45">
        <f>(SUM(Брой_случаи!U244:U257)/Население!U$2)*100000</f>
        <v>404.08648754338225</v>
      </c>
      <c r="AO257" s="46">
        <f>((SUM(Брой_случаи!U251:U257)-SUM(Брой_случаи!U244:U250))/SUM(Брой_случаи!U244:U250)*100)</f>
        <v>-14.463840399002494</v>
      </c>
      <c r="AP257" s="45">
        <f>(SUM(Брой_случаи!V244:V257)/Население!V$2)*100000</f>
        <v>284.93605841672144</v>
      </c>
      <c r="AQ257" s="46">
        <f>((SUM(Брой_случаи!V251:V257)-SUM(Брой_случаи!V244:V250))/SUM(Брой_случаи!V244:V250)*100)</f>
        <v>-19.018404907975462</v>
      </c>
      <c r="AR257" s="45">
        <f>(SUM(Брой_случаи!W244:W257)/Население!W$2)*100000</f>
        <v>521.46061913522237</v>
      </c>
      <c r="AS257" s="46">
        <f>((SUM(Брой_случаи!W251:W257)-SUM(Брой_случаи!W244:W250))/SUM(Брой_случаи!W244:W250)*100)</f>
        <v>10.695187165775401</v>
      </c>
      <c r="AT257" s="45">
        <f>(SUM(Брой_случаи!X244:X257)/Население!X$2)*100000</f>
        <v>1144.725652661444</v>
      </c>
      <c r="AU257" s="46">
        <f>((SUM(Брой_случаи!X251:X257)-SUM(Брой_случаи!X244:X250))/SUM(Брой_случаи!X244:X250)*100)</f>
        <v>-18.549445305976381</v>
      </c>
      <c r="AV257" s="45">
        <f>(SUM(Брой_случаи!Y244:Y257)/Население!Y$2)*100000</f>
        <v>552.97451148068251</v>
      </c>
      <c r="AW257" s="46">
        <f>((SUM(Брой_случаи!Y251:Y257)-SUM(Брой_случаи!Y244:Y250))/SUM(Брой_случаи!Y244:Y250)*100)</f>
        <v>6.3095238095238093</v>
      </c>
      <c r="AX257" s="45">
        <f>(SUM(Брой_случаи!Z244:Z257)/Население!Z$2)*100000</f>
        <v>349.820581711957</v>
      </c>
      <c r="AY257" s="46">
        <f>((SUM(Брой_случаи!Z251:Z257)-SUM(Брой_случаи!Z244:Z250))/SUM(Брой_случаи!Z244:Z250)*100)</f>
        <v>-17.84037558685446</v>
      </c>
      <c r="AZ257" s="45">
        <f>(SUM(Брой_случаи!AA244:AA257)/Население!AA$2)*100000</f>
        <v>307.56667273219506</v>
      </c>
      <c r="BA257" s="46">
        <f>((SUM(Брой_случаи!AA251:AA257)-SUM(Брой_случаи!AA244:AA250))/SUM(Брой_случаи!AA244:AA250)*100)</f>
        <v>44.014084507042256</v>
      </c>
      <c r="BB257" s="45">
        <f>(SUM(Брой_случаи!AB244:AB257)/Население!AB$2)*100000</f>
        <v>516.07435185937697</v>
      </c>
      <c r="BC257" s="46">
        <f>((SUM(Брой_случаи!AB251:AB257)-SUM(Брой_случаи!AB244:AB250))/SUM(Брой_случаи!AB244:AB250)*100)</f>
        <v>-9.2274678111587995</v>
      </c>
      <c r="BD257" s="45">
        <f>(SUM(Брой_случаи!AC244:AC257)/Население!AC$2)*100000</f>
        <v>498.57246345932583</v>
      </c>
      <c r="BE257" s="46">
        <f>((SUM(Брой_случаи!AC251:AC257)-SUM(Брой_случаи!AC244:AC250))/SUM(Брой_случаи!AC244:AC250)*100)</f>
        <v>28.515625</v>
      </c>
      <c r="BF257" s="45">
        <f>(SUM(Брой_случаи!AD244:AD257)/Население!AD$2)*100000</f>
        <v>1053.8997763364046</v>
      </c>
      <c r="BG257" s="46">
        <f>((SUM(Брой_случаи!AD251:AD257)-SUM(Брой_случаи!AD244:AD250))/SUM(Брой_случаи!AD244:AD250)*100)</f>
        <v>-16.715116279069768</v>
      </c>
      <c r="BH257" s="45">
        <f>(SUM(Брой_случаи!AE244:AE257)/Население!AE$2)*100000</f>
        <v>651.28558198093594</v>
      </c>
      <c r="BI257" s="46">
        <f>((SUM(Брой_случаи!AE251:AE257)-SUM(Брой_случаи!AE244:AE250))/SUM(Брой_случаи!AE244:AE250)*100)</f>
        <v>1.396797153024911</v>
      </c>
    </row>
    <row r="258" spans="1:61" x14ac:dyDescent="0.3">
      <c r="A258" s="74">
        <f t="shared" si="3"/>
        <v>44153</v>
      </c>
      <c r="B258" s="45">
        <f>(SUM(Брой_случаи!B245:B258)/Население!B$2)*100000</f>
        <v>745.30714186604291</v>
      </c>
      <c r="C258" s="46">
        <f>((SUM(Брой_случаи!B252:B258)-SUM(Брой_случаи!B245:B251))/SUM(Брой_случаи!B245:B251)*100)</f>
        <v>-5.3494391716997409</v>
      </c>
      <c r="D258" s="45">
        <f>(SUM(Брой_случаи!C245:C258)/Население!C$2)*100000</f>
        <v>546.34527750968198</v>
      </c>
      <c r="E258" s="46">
        <f>((SUM(Брой_случаи!C252:C258)-SUM(Брой_случаи!C245:C251))/SUM(Брой_случаи!C245:C251)*100)</f>
        <v>44.371584699453557</v>
      </c>
      <c r="F258" s="45">
        <f>(SUM(Брой_случаи!D245:D258)/Население!D$2)*100000</f>
        <v>675.48442704065894</v>
      </c>
      <c r="G258" s="46">
        <f>((SUM(Брой_случаи!D252:D258)-SUM(Брой_случаи!D245:D251))/SUM(Брой_случаи!D245:D251)*100)</f>
        <v>17.695473251028808</v>
      </c>
      <c r="H258" s="45">
        <f>(SUM(Брой_случаи!E245:E258)/Население!E$2)*100000</f>
        <v>395.15324550239075</v>
      </c>
      <c r="I258" s="46">
        <f>((SUM(Брой_случаи!E252:E258)-SUM(Брой_случаи!E245:E251))/SUM(Брой_случаи!E245:E251)*100)</f>
        <v>39.322916666666671</v>
      </c>
      <c r="J258" s="45">
        <f>(SUM(Брой_случаи!F245:F258)/Население!F$2)*100000</f>
        <v>417.69783304158869</v>
      </c>
      <c r="K258" s="46">
        <f>((SUM(Брой_случаи!F252:F258)-SUM(Брой_случаи!F245:F251))/SUM(Брой_случаи!F245:F251)*100)</f>
        <v>4.7337278106508878</v>
      </c>
      <c r="L258" s="45">
        <f>(SUM(Брой_случаи!G245:G258)/Население!G$2)*100000</f>
        <v>611.40026337242114</v>
      </c>
      <c r="M258" s="46">
        <f>((SUM(Брой_случаи!G252:G258)-SUM(Брой_случаи!G245:G251))/SUM(Брой_случаи!G245:G251)*100)</f>
        <v>5.2631578947368416</v>
      </c>
      <c r="N258" s="45">
        <f>(SUM(Брой_случаи!H245:H258)/Население!H$2)*100000</f>
        <v>1096.6434642300983</v>
      </c>
      <c r="O258" s="46">
        <f>((SUM(Брой_случаи!H252:H258)-SUM(Брой_случаи!H245:H251))/SUM(Брой_случаи!H245:H251)*100)</f>
        <v>49.253731343283583</v>
      </c>
      <c r="P258" s="45">
        <f>(SUM(Брой_случаи!I245:I258)/Население!I$2)*100000</f>
        <v>263.66488367896909</v>
      </c>
      <c r="Q258" s="46">
        <f>((SUM(Брой_случаи!I252:I258)-SUM(Брой_случаи!I245:I251))/SUM(Брой_случаи!I245:I251)*100)</f>
        <v>96.078431372549019</v>
      </c>
      <c r="R258" s="45">
        <f>(SUM(Брой_случаи!J245:J258)/Население!J$2)*100000</f>
        <v>159.28800788854895</v>
      </c>
      <c r="S258" s="46">
        <f>((SUM(Брой_случаи!J252:J258)-SUM(Брой_случаи!J245:J251))/SUM(Брой_случаи!J245:J251)*100)</f>
        <v>-34.210526315789473</v>
      </c>
      <c r="T258" s="45">
        <f>(SUM(Брой_случаи!K245:K258)/Население!K$2)*100000</f>
        <v>999.01637942094692</v>
      </c>
      <c r="U258" s="46">
        <f>((SUM(Брой_случаи!K252:K258)-SUM(Брой_случаи!K245:K251))/SUM(Брой_случаи!K245:K251)*100)</f>
        <v>18.317757009345794</v>
      </c>
      <c r="V258" s="45">
        <f>(SUM(Брой_случаи!L245:L258)/Население!L$2)*100000</f>
        <v>398.21781208688986</v>
      </c>
      <c r="W258" s="46">
        <f>((SUM(Брой_случаи!L252:L258)-SUM(Брой_случаи!L245:L251))/SUM(Брой_случаи!L245:L251)*100)</f>
        <v>10.344827586206897</v>
      </c>
      <c r="X258" s="45">
        <f>(SUM(Брой_случаи!M245:M258)/Население!M$2)*100000</f>
        <v>603.93225250194882</v>
      </c>
      <c r="Y258" s="46">
        <f>((SUM(Брой_случаи!M252:M258)-SUM(Брой_случаи!M245:M251))/SUM(Брой_случаи!M245:M251)*100)</f>
        <v>-9.2039800995024876</v>
      </c>
      <c r="Z258" s="45">
        <f>(SUM(Брой_случаи!N245:N258)/Население!N$2)*100000</f>
        <v>418.15678703674399</v>
      </c>
      <c r="AA258" s="46">
        <f>((SUM(Брой_случаи!N252:N258)-SUM(Брой_случаи!N245:N251))/SUM(Брой_случаи!N245:N251)*100)</f>
        <v>29.284164859002171</v>
      </c>
      <c r="AB258" s="45">
        <f>(SUM(Брой_случаи!O245:O258)/Население!O$2)*100000</f>
        <v>781.10579746623034</v>
      </c>
      <c r="AC258" s="46">
        <f>((SUM(Брой_случаи!O252:O258)-SUM(Брой_случаи!O245:O251))/SUM(Брой_случаи!O245:O251)*100)</f>
        <v>0.64655172413793105</v>
      </c>
      <c r="AD258" s="45">
        <f>(SUM(Брой_случаи!P245:P258)/Население!P$2)*100000</f>
        <v>506.12555807113682</v>
      </c>
      <c r="AE258" s="46">
        <f>((SUM(Брой_случаи!P252:P258)-SUM(Брой_случаи!P245:P251))/SUM(Брой_случаи!P245:P251)*100)</f>
        <v>10.193321616871705</v>
      </c>
      <c r="AF258" s="45">
        <f>(SUM(Брой_случаи!Q245:Q258)/Население!Q$2)*100000</f>
        <v>649.81906145911603</v>
      </c>
      <c r="AG258" s="46">
        <f>((SUM(Брой_случаи!Q252:Q258)-SUM(Брой_случаи!Q245:Q251))/SUM(Брой_случаи!Q245:Q251)*100)</f>
        <v>8.1171950048030741</v>
      </c>
      <c r="AH258" s="45">
        <f>(SUM(Брой_случаи!R245:R258)/Население!R$2)*100000</f>
        <v>442.28217602830608</v>
      </c>
      <c r="AI258" s="46">
        <f>((SUM(Брой_случаи!R252:R258)-SUM(Брой_случаи!R245:R251))/SUM(Брой_случаи!R245:R251)*100)</f>
        <v>-15.09433962264151</v>
      </c>
      <c r="AJ258" s="45">
        <f>(SUM(Брой_случаи!S245:S258)/Население!S$2)*100000</f>
        <v>786.16279231658143</v>
      </c>
      <c r="AK258" s="46">
        <f>((SUM(Брой_случаи!S252:S258)-SUM(Брой_случаи!S245:S251))/SUM(Брой_случаи!S245:S251)*100)</f>
        <v>1.6666666666666667</v>
      </c>
      <c r="AL258" s="45">
        <f>(SUM(Брой_случаи!T245:T258)/Население!T$2)*100000</f>
        <v>530.46714436482807</v>
      </c>
      <c r="AM258" s="46">
        <f>((SUM(Брой_случаи!T252:T258)-SUM(Брой_случаи!T245:T251))/SUM(Брой_случаи!T245:T251)*100)</f>
        <v>43.829787234042556</v>
      </c>
      <c r="AN258" s="45">
        <f>(SUM(Брой_случаи!U245:U258)/Население!U$2)*100000</f>
        <v>412.23339253417629</v>
      </c>
      <c r="AO258" s="46">
        <f>((SUM(Брой_случаи!U252:U258)-SUM(Брой_случаи!U245:U251))/SUM(Брой_случаи!U245:U251)*100)</f>
        <v>-13.054187192118228</v>
      </c>
      <c r="AP258" s="45">
        <f>(SUM(Брой_случаи!V245:V258)/Население!V$2)*100000</f>
        <v>263.68658965344048</v>
      </c>
      <c r="AQ258" s="46">
        <f>((SUM(Брой_случаи!V252:V258)-SUM(Брой_случаи!V245:V251))/SUM(Брой_случаи!V245:V251)*100)</f>
        <v>-25</v>
      </c>
      <c r="AR258" s="45">
        <f>(SUM(Брой_случаи!W245:W258)/Население!W$2)*100000</f>
        <v>535.13682826651848</v>
      </c>
      <c r="AS258" s="46">
        <f>((SUM(Брой_случаи!W252:W258)-SUM(Брой_случаи!W245:W251))/SUM(Брой_случаи!W245:W251)*100)</f>
        <v>5.2453468697123524</v>
      </c>
      <c r="AT258" s="45">
        <f>(SUM(Брой_случаи!X245:X258)/Население!X$2)*100000</f>
        <v>1120.7941059159084</v>
      </c>
      <c r="AU258" s="46">
        <f>((SUM(Брой_случаи!X252:X258)-SUM(Брой_случаи!X245:X251))/SUM(Брой_случаи!X245:X251)*100)</f>
        <v>-15.726305369957933</v>
      </c>
      <c r="AV258" s="45">
        <f>(SUM(Брой_случаи!Y245:Y258)/Население!Y$2)*100000</f>
        <v>586.4784489910528</v>
      </c>
      <c r="AW258" s="46">
        <f>((SUM(Брой_случаи!Y252:Y258)-SUM(Брой_случаи!Y245:Y251))/SUM(Брой_случаи!Y245:Y251)*100)</f>
        <v>5.3631284916201114</v>
      </c>
      <c r="AX258" s="45">
        <f>(SUM(Брой_случаи!Z245:Z258)/Население!Z$2)*100000</f>
        <v>357.9349766485746</v>
      </c>
      <c r="AY258" s="46">
        <f>((SUM(Брой_случаи!Z252:Z258)-SUM(Брой_случаи!Z245:Z251))/SUM(Брой_случаи!Z245:Z251)*100)</f>
        <v>-17.050691244239633</v>
      </c>
      <c r="AZ258" s="45">
        <f>(SUM(Брой_случаи!AA245:AA258)/Население!AA$2)*100000</f>
        <v>317.77451324134438</v>
      </c>
      <c r="BA258" s="46">
        <f>((SUM(Брой_случаи!AA252:AA258)-SUM(Брой_случаи!AA245:AA251))/SUM(Брой_случаи!AA245:AA251)*100)</f>
        <v>28.02547770700637</v>
      </c>
      <c r="BB258" s="45">
        <f>(SUM(Брой_случаи!AB245:AB258)/Население!AB$2)*100000</f>
        <v>514.33281861350736</v>
      </c>
      <c r="BC258" s="46">
        <f>((SUM(Брой_случаи!AB252:AB258)-SUM(Брой_случаи!AB245:AB251))/SUM(Брой_случаи!AB245:AB251)*100)</f>
        <v>-5.2747252747252746</v>
      </c>
      <c r="BD258" s="45">
        <f>(SUM(Брой_случаи!AC245:AC258)/Население!AC$2)*100000</f>
        <v>519.02671837047774</v>
      </c>
      <c r="BE258" s="46">
        <f>((SUM(Брой_случаи!AC252:AC258)-SUM(Брой_случаи!AC245:AC251))/SUM(Брой_случаи!AC245:AC251)*100)</f>
        <v>7.1428571428571423</v>
      </c>
      <c r="BF258" s="45">
        <f>(SUM(Брой_случаи!AD245:AD258)/Население!AD$2)*100000</f>
        <v>1035.4486547718009</v>
      </c>
      <c r="BG258" s="46">
        <f>((SUM(Брой_случаи!AD252:AD258)-SUM(Брой_случаи!AD245:AD251))/SUM(Брой_случаи!AD245:AD251)*100)</f>
        <v>-14.297244321457397</v>
      </c>
      <c r="BH258" s="45">
        <f>(SUM(Брой_случаи!AE245:AE258)/Население!AE$2)*100000</f>
        <v>662.60690885770828</v>
      </c>
      <c r="BI258" s="46">
        <f>((SUM(Брой_случаи!AE252:AE258)-SUM(Брой_случаи!AE245:AE251))/SUM(Брой_случаи!AE245:AE251)*100)</f>
        <v>1.7652985238074379</v>
      </c>
    </row>
    <row r="259" spans="1:61" x14ac:dyDescent="0.3">
      <c r="A259" s="74">
        <f t="shared" si="3"/>
        <v>44154</v>
      </c>
      <c r="B259" s="45">
        <f>(SUM(Брой_случаи!B246:B259)/Население!B$2)*100000</f>
        <v>752.57520796580047</v>
      </c>
      <c r="C259" s="46">
        <f>((SUM(Брой_случаи!B253:B259)-SUM(Брой_случаи!B246:B252))/SUM(Брой_случаи!B246:B252)*100)</f>
        <v>-4.1272570937231299</v>
      </c>
      <c r="D259" s="45">
        <f>(SUM(Брой_случаи!C246:C259)/Население!C$2)*100000</f>
        <v>556.60757699778867</v>
      </c>
      <c r="E259" s="46">
        <f>((SUM(Брой_случаи!C253:C259)-SUM(Брой_случаи!C246:C252))/SUM(Брой_случаи!C246:C252)*100)</f>
        <v>15.924170616113745</v>
      </c>
      <c r="F259" s="45">
        <f>(SUM(Брой_случаи!D246:D259)/Население!D$2)*100000</f>
        <v>687.18941868755121</v>
      </c>
      <c r="G259" s="46">
        <f>((SUM(Брой_случаи!D253:D259)-SUM(Брой_случаи!D246:D252))/SUM(Брой_случаи!D246:D252)*100)</f>
        <v>8.4570690768237569</v>
      </c>
      <c r="H259" s="45">
        <f>(SUM(Брой_случаи!E246:E259)/Население!E$2)*100000</f>
        <v>398.16311788380176</v>
      </c>
      <c r="I259" s="46">
        <f>((SUM(Брой_случаи!E253:E259)-SUM(Брой_случаи!E246:E252))/SUM(Брой_случаи!E246:E252)*100)</f>
        <v>11.899313501144166</v>
      </c>
      <c r="J259" s="45">
        <f>(SUM(Брой_случаи!F246:F259)/Население!F$2)*100000</f>
        <v>399.58954548198227</v>
      </c>
      <c r="K259" s="46">
        <f>((SUM(Брой_случаи!F253:F259)-SUM(Брой_случаи!F246:F252))/SUM(Брой_случаи!F246:F252)*100)</f>
        <v>-16.111111111111111</v>
      </c>
      <c r="L259" s="45">
        <f>(SUM(Брой_случаи!G246:G259)/Население!G$2)*100000</f>
        <v>553.0820844045902</v>
      </c>
      <c r="M259" s="46">
        <f>((SUM(Брой_случаи!G253:G259)-SUM(Брой_случаи!G246:G252))/SUM(Брой_случаи!G246:G252)*100)</f>
        <v>-3.5634743875278394</v>
      </c>
      <c r="N259" s="45">
        <f>(SUM(Брой_случаи!H246:H259)/Население!H$2)*100000</f>
        <v>1116.3436462222555</v>
      </c>
      <c r="O259" s="46">
        <f>((SUM(Брой_случаи!H253:H259)-SUM(Брой_случаи!H246:H252))/SUM(Брой_случаи!H246:H252)*100)</f>
        <v>22.014925373134329</v>
      </c>
      <c r="P259" s="45">
        <f>(SUM(Брой_случаи!I246:I259)/Население!I$2)*100000</f>
        <v>287.5285927978162</v>
      </c>
      <c r="Q259" s="46">
        <f>((SUM(Брой_случаи!I253:I259)-SUM(Брой_случаи!I246:I252))/SUM(Брой_случаи!I246:I252)*100)</f>
        <v>75.977653631284909</v>
      </c>
      <c r="R259" s="45">
        <f>(SUM(Брой_случаи!J246:J259)/Население!J$2)*100000</f>
        <v>149.17448357816491</v>
      </c>
      <c r="S259" s="46">
        <f>((SUM(Брой_случаи!J253:J259)-SUM(Брой_случаи!J246:J252))/SUM(Брой_случаи!J246:J252)*100)</f>
        <v>-28.985507246376812</v>
      </c>
      <c r="T259" s="45">
        <f>(SUM(Брой_случаи!K246:K259)/Население!K$2)*100000</f>
        <v>986.18654578112307</v>
      </c>
      <c r="U259" s="46">
        <f>((SUM(Брой_случаи!K253:K259)-SUM(Брой_случаи!K246:K252))/SUM(Брой_случаи!K246:K252)*100)</f>
        <v>15.514018691588785</v>
      </c>
      <c r="V259" s="45">
        <f>(SUM(Брой_случаи!L246:L259)/Население!L$2)*100000</f>
        <v>354.96874642991202</v>
      </c>
      <c r="W259" s="46">
        <f>((SUM(Брой_случаи!L253:L259)-SUM(Брой_случаи!L246:L252))/SUM(Брой_случаи!L246:L252)*100)</f>
        <v>33.87096774193548</v>
      </c>
      <c r="X259" s="45">
        <f>(SUM(Брой_случаи!M246:M259)/Население!M$2)*100000</f>
        <v>600.78267100259052</v>
      </c>
      <c r="Y259" s="46">
        <f>((SUM(Брой_случаи!M253:M259)-SUM(Брой_случаи!M246:M252))/SUM(Брой_случаи!M246:M252)*100)</f>
        <v>13.128491620111731</v>
      </c>
      <c r="Z259" s="45">
        <f>(SUM(Брой_случаи!N246:N259)/Население!N$2)*100000</f>
        <v>432.39864544102289</v>
      </c>
      <c r="AA259" s="46">
        <f>((SUM(Брой_случаи!N253:N259)-SUM(Брой_случаи!N246:N252))/SUM(Брой_случаи!N246:N252)*100)</f>
        <v>30.105263157894736</v>
      </c>
      <c r="AB259" s="45">
        <f>(SUM(Брой_случаи!O246:O259)/Население!O$2)*100000</f>
        <v>782.78379058645851</v>
      </c>
      <c r="AC259" s="46">
        <f>((SUM(Брой_случаи!O253:O259)-SUM(Брой_случаи!O246:O252))/SUM(Брой_случаи!O246:O252)*100)</f>
        <v>-14.880952380952381</v>
      </c>
      <c r="AD259" s="45">
        <f>(SUM(Брой_случаи!P246:P259)/Население!P$2)*100000</f>
        <v>520.09056092761477</v>
      </c>
      <c r="AE259" s="46">
        <f>((SUM(Брой_случаи!P253:P259)-SUM(Брой_случаи!P246:P252))/SUM(Брой_случаи!P246:P252)*100)</f>
        <v>10.085470085470085</v>
      </c>
      <c r="AF259" s="45">
        <f>(SUM(Брой_случаи!Q246:Q259)/Население!Q$2)*100000</f>
        <v>672.91440774683906</v>
      </c>
      <c r="AG259" s="46">
        <f>((SUM(Брой_случаи!Q253:Q259)-SUM(Брой_случаи!Q246:Q252))/SUM(Брой_случаи!Q246:Q252)*100)</f>
        <v>8.6976744186046506</v>
      </c>
      <c r="AH259" s="45">
        <f>(SUM(Брой_случаи!R246:R259)/Население!R$2)*100000</f>
        <v>427.84030905595324</v>
      </c>
      <c r="AI259" s="46">
        <f>((SUM(Брой_случаи!R253:R259)-SUM(Брой_случаи!R246:R252))/SUM(Брой_случаи!R246:R252)*100)</f>
        <v>-3.3195020746887969</v>
      </c>
      <c r="AJ259" s="45">
        <f>(SUM(Брой_случаи!S246:S259)/Население!S$2)*100000</f>
        <v>804.72625848698465</v>
      </c>
      <c r="AK259" s="46">
        <f>((SUM(Брой_случаи!S253:S259)-SUM(Брой_случаи!S246:S252))/SUM(Брой_случаи!S246:S252)*100)</f>
        <v>4.7225501770956315</v>
      </c>
      <c r="AL259" s="45">
        <f>(SUM(Брой_случаи!T246:T259)/Население!T$2)*100000</f>
        <v>573.05263937491895</v>
      </c>
      <c r="AM259" s="46">
        <f>((SUM(Брой_случаи!T253:T259)-SUM(Брой_случаи!T246:T252))/SUM(Брой_случаи!T246:T252)*100)</f>
        <v>75.1111111111111</v>
      </c>
      <c r="AN259" s="45">
        <f>(SUM(Брой_случаи!U246:U259)/Население!U$2)*100000</f>
        <v>412.23339253417629</v>
      </c>
      <c r="AO259" s="46">
        <f>((SUM(Брой_случаи!U253:U259)-SUM(Брой_случаи!U246:U252))/SUM(Брой_случаи!U246:U252)*100)</f>
        <v>6.8119891008174394</v>
      </c>
      <c r="AP259" s="45">
        <f>(SUM(Брой_случаи!V246:V259)/Население!V$2)*100000</f>
        <v>271.41366920372445</v>
      </c>
      <c r="AQ259" s="46">
        <f>((SUM(Брой_случаи!V253:V259)-SUM(Брой_случаи!V246:V252))/SUM(Брой_случаи!V246:V252)*100)</f>
        <v>-23.270440251572328</v>
      </c>
      <c r="AR259" s="45">
        <f>(SUM(Брой_случаи!W246:W259)/Население!W$2)*100000</f>
        <v>554.10705383573543</v>
      </c>
      <c r="AS259" s="46">
        <f>((SUM(Брой_случаи!W253:W259)-SUM(Брой_случаи!W246:W252))/SUM(Брой_случаи!W246:W252)*100)</f>
        <v>11.447811447811448</v>
      </c>
      <c r="AT259" s="45">
        <f>(SUM(Брой_случаи!X246:X259)/Население!X$2)*100000</f>
        <v>1084.1442214345382</v>
      </c>
      <c r="AU259" s="46">
        <f>((SUM(Брой_случаи!X253:X259)-SUM(Брой_случаи!X246:X252))/SUM(Брой_случаи!X246:X252)*100)</f>
        <v>-13.417951042611062</v>
      </c>
      <c r="AV259" s="45">
        <f>(SUM(Брой_случаи!Y246:Y259)/Население!Y$2)*100000</f>
        <v>590.94564065910231</v>
      </c>
      <c r="AW259" s="46">
        <f>((SUM(Брой_случаи!Y253:Y259)-SUM(Брой_случаи!Y246:Y252))/SUM(Брой_случаи!Y246:Y252)*100)</f>
        <v>31.5</v>
      </c>
      <c r="AX259" s="45">
        <f>(SUM(Брой_случаи!Z246:Z259)/Население!Z$2)*100000</f>
        <v>330.88699352651605</v>
      </c>
      <c r="AY259" s="46">
        <f>((SUM(Брой_случаи!Z253:Z259)-SUM(Брой_случаи!Z246:Z252))/SUM(Брой_случаи!Z246:Z252)*100)</f>
        <v>-1.6216216216216217</v>
      </c>
      <c r="AZ259" s="45">
        <f>(SUM(Брой_случаи!AA246:AA259)/Население!AA$2)*100000</f>
        <v>331.08908781849573</v>
      </c>
      <c r="BA259" s="46">
        <f>((SUM(Брой_случаи!AA253:AA259)-SUM(Брой_случаи!AA246:AA252))/SUM(Брой_случаи!AA246:AA252)*100)</f>
        <v>24.024024024024023</v>
      </c>
      <c r="BB259" s="45">
        <f>(SUM(Брой_случаи!AB246:AB259)/Население!AB$2)*100000</f>
        <v>506.2056634661156</v>
      </c>
      <c r="BC259" s="46">
        <f>((SUM(Брой_случаи!AB253:AB259)-SUM(Брой_случаи!AB246:AB252))/SUM(Брой_случаи!AB246:AB252)*100)</f>
        <v>-1.3667425968109339</v>
      </c>
      <c r="BD259" s="45">
        <f>(SUM(Брой_случаи!AC246:AC259)/Население!AC$2)*100000</f>
        <v>547.15131887331154</v>
      </c>
      <c r="BE259" s="46">
        <f>((SUM(Брой_случаи!AC253:AC259)-SUM(Брой_случаи!AC246:AC252))/SUM(Брой_случаи!AC246:AC252)*100)</f>
        <v>-5.4545454545454541</v>
      </c>
      <c r="BF259" s="45">
        <f>(SUM(Брой_случаи!AD246:AD259)/Население!AD$2)*100000</f>
        <v>1006.904062525515</v>
      </c>
      <c r="BG259" s="46">
        <f>((SUM(Брой_случаи!AD253:AD259)-SUM(Брой_случаи!AD246:AD252))/SUM(Брой_случаи!AD246:AD252)*100)</f>
        <v>-11.641611545399879</v>
      </c>
      <c r="BH259" s="45">
        <f>(SUM(Брой_случаи!AE246:AE259)/Население!AE$2)*100000</f>
        <v>660.93819994067451</v>
      </c>
      <c r="BI259" s="46">
        <f>((SUM(Брой_случаи!AE253:AE259)-SUM(Брой_случаи!AE246:AE252))/SUM(Брой_случаи!AE246:AE252)*100)</f>
        <v>2.222711267605634</v>
      </c>
    </row>
    <row r="260" spans="1:61" x14ac:dyDescent="0.3">
      <c r="A260" s="74">
        <f t="shared" si="3"/>
        <v>44155</v>
      </c>
      <c r="B260" s="45">
        <f>(SUM(Брой_случаи!B247:B260)/Население!B$2)*100000</f>
        <v>749.27154155681978</v>
      </c>
      <c r="C260" s="46">
        <f>((SUM(Брой_случаи!B254:B260)-SUM(Брой_случаи!B247:B253))/SUM(Брой_случаи!B247:B253)*100)</f>
        <v>-1.5748031496062991</v>
      </c>
      <c r="D260" s="45">
        <f>(SUM(Брой_случаи!C247:C260)/Население!C$2)*100000</f>
        <v>550.49906539772519</v>
      </c>
      <c r="E260" s="46">
        <f>((SUM(Брой_случаи!C254:C260)-SUM(Брой_случаи!C247:C253))/SUM(Брой_случаи!C247:C253)*100)</f>
        <v>43.831168831168831</v>
      </c>
      <c r="F260" s="45">
        <f>(SUM(Брой_случаи!D247:D260)/Население!D$2)*100000</f>
        <v>679.10233354969841</v>
      </c>
      <c r="G260" s="46">
        <f>((SUM(Брой_случаи!D254:D260)-SUM(Брой_случаи!D247:D253))/SUM(Брой_случаи!D247:D253)*100)</f>
        <v>28.254649499284689</v>
      </c>
      <c r="H260" s="45">
        <f>(SUM(Брой_случаи!E247:E260)/Население!E$2)*100000</f>
        <v>402.89291734030479</v>
      </c>
      <c r="I260" s="46">
        <f>((SUM(Брой_случаи!E254:E260)-SUM(Брой_случаи!E247:E253))/SUM(Брой_случаи!E247:E253)*100)</f>
        <v>22.565320665083135</v>
      </c>
      <c r="J260" s="45">
        <f>(SUM(Брой_случаи!F247:F260)/Население!F$2)*100000</f>
        <v>404.41842216454398</v>
      </c>
      <c r="K260" s="46">
        <f>((SUM(Брой_случаи!F254:F260)-SUM(Брой_случаи!F247:F253))/SUM(Брой_случаи!F247:F253)*100)</f>
        <v>-58.649789029535867</v>
      </c>
      <c r="L260" s="45">
        <f>(SUM(Брой_случаи!G247:G260)/Население!G$2)*100000</f>
        <v>573.14855458706961</v>
      </c>
      <c r="M260" s="46">
        <f>((SUM(Брой_случаи!G254:G260)-SUM(Брой_случаи!G247:G253))/SUM(Брой_случаи!G247:G253)*100)</f>
        <v>22.384428223844282</v>
      </c>
      <c r="N260" s="45">
        <f>(SUM(Брой_случаи!H247:H260)/Население!H$2)*100000</f>
        <v>1166.0631531548436</v>
      </c>
      <c r="O260" s="46">
        <f>((SUM(Брой_случаи!H254:H260)-SUM(Брой_случаи!H247:H253))/SUM(Брой_случаи!H247:H253)*100)</f>
        <v>6.4784053156146175</v>
      </c>
      <c r="P260" s="45">
        <f>(SUM(Брой_случаи!I247:I260)/Население!I$2)*100000</f>
        <v>306.15392674423344</v>
      </c>
      <c r="Q260" s="46">
        <f>((SUM(Брой_случаи!I254:I260)-SUM(Брой_случаи!I247:I253))/SUM(Брой_случаи!I247:I253)*100)</f>
        <v>98.86363636363636</v>
      </c>
      <c r="R260" s="45">
        <f>(SUM(Брой_случаи!J247:J260)/Население!J$2)*100000</f>
        <v>143.48562615357386</v>
      </c>
      <c r="S260" s="46">
        <f>((SUM(Брой_случаи!J254:J260)-SUM(Брой_случаи!J247:J253))/SUM(Брой_случаи!J247:J253)*100)</f>
        <v>-28.030303030303028</v>
      </c>
      <c r="T260" s="45">
        <f>(SUM(Брой_случаи!K247:K260)/Население!K$2)*100000</f>
        <v>1022.1100799726298</v>
      </c>
      <c r="U260" s="46">
        <f>((SUM(Брой_случаи!K254:K260)-SUM(Брой_случаи!K247:K253))/SUM(Брой_случаи!K247:K253)*100)</f>
        <v>18.065693430656935</v>
      </c>
      <c r="V260" s="45">
        <f>(SUM(Брой_случаи!L247:L260)/Население!L$2)*100000</f>
        <v>385.97751048585837</v>
      </c>
      <c r="W260" s="46">
        <f>((SUM(Брой_случаи!L254:L260)-SUM(Брой_случаи!L247:L253))/SUM(Брой_случаи!L247:L253)*100)</f>
        <v>18.981481481481481</v>
      </c>
      <c r="X260" s="45">
        <f>(SUM(Брой_случаи!M247:M260)/Население!M$2)*100000</f>
        <v>615.74318312454227</v>
      </c>
      <c r="Y260" s="46">
        <f>((SUM(Брой_случаи!M254:M260)-SUM(Брой_случаи!M247:M253))/SUM(Брой_случаи!M247:M253)*100)</f>
        <v>2.0671834625323</v>
      </c>
      <c r="Z260" s="45">
        <f>(SUM(Брой_случаи!N247:N260)/Население!N$2)*100000</f>
        <v>447.43171820109507</v>
      </c>
      <c r="AA260" s="46">
        <f>((SUM(Брой_случаи!N254:N260)-SUM(Брой_случаи!N247:N253))/SUM(Брой_случаи!N247:N253)*100)</f>
        <v>15.428571428571427</v>
      </c>
      <c r="AB260" s="45">
        <f>(SUM(Брой_случаи!O247:O260)/Население!O$2)*100000</f>
        <v>768.52084906451887</v>
      </c>
      <c r="AC260" s="46">
        <f>((SUM(Брой_случаи!O254:O260)-SUM(Брой_случаи!O247:O253))/SUM(Брой_случаи!O247:O253)*100)</f>
        <v>-13.061224489795919</v>
      </c>
      <c r="AD260" s="45">
        <f>(SUM(Брой_случаи!P247:P260)/Население!P$2)*100000</f>
        <v>545.4814752121199</v>
      </c>
      <c r="AE260" s="46">
        <f>((SUM(Брой_случаи!P254:P260)-SUM(Брой_случаи!P247:P253))/SUM(Брой_случаи!P247:P253)*100)</f>
        <v>10.965630114566286</v>
      </c>
      <c r="AF260" s="45">
        <f>(SUM(Брой_случаи!Q247:Q260)/Население!Q$2)*100000</f>
        <v>671.86461927921516</v>
      </c>
      <c r="AG260" s="46">
        <f>((SUM(Брой_случаи!Q254:Q260)-SUM(Брой_случаи!Q247:Q253))/SUM(Брой_случаи!Q247:Q253)*100)</f>
        <v>3.9144287664997721</v>
      </c>
      <c r="AH260" s="45">
        <f>(SUM(Брой_случаи!R247:R260)/Население!R$2)*100000</f>
        <v>438.67170928521784</v>
      </c>
      <c r="AI260" s="46">
        <f>((SUM(Брой_случаи!R254:R260)-SUM(Брой_случаи!R247:R253))/SUM(Брой_случаи!R247:R253)*100)</f>
        <v>13.157894736842104</v>
      </c>
      <c r="AJ260" s="45">
        <f>(SUM(Брой_случаи!S247:S260)/Население!S$2)*100000</f>
        <v>806.58260510402499</v>
      </c>
      <c r="AK260" s="46">
        <f>((SUM(Брой_случаи!S254:S260)-SUM(Брой_случаи!S247:S253))/SUM(Брой_случаи!S247:S253)*100)</f>
        <v>10.157194679564691</v>
      </c>
      <c r="AL260" s="45">
        <f>(SUM(Брой_случаи!T247:T260)/Население!T$2)*100000</f>
        <v>626.74739395285974</v>
      </c>
      <c r="AM260" s="46">
        <f>((SUM(Брой_случаи!T254:T260)-SUM(Брой_случаи!T247:T253))/SUM(Брой_случаи!T247:T253)*100)</f>
        <v>53.558052434456926</v>
      </c>
      <c r="AN260" s="45">
        <f>(SUM(Брой_случаи!U247:U260)/Население!U$2)*100000</f>
        <v>438.84661550410334</v>
      </c>
      <c r="AO260" s="46">
        <f>((SUM(Брой_случаи!U254:U260)-SUM(Брой_случаи!U247:U253))/SUM(Брой_случаи!U247:U253)*100)</f>
        <v>9.8701298701298708</v>
      </c>
      <c r="AP260" s="45">
        <f>(SUM(Брой_случаи!V247:V260)/Население!V$2)*100000</f>
        <v>255.9595101031565</v>
      </c>
      <c r="AQ260" s="46">
        <f>((SUM(Брой_случаи!V254:V260)-SUM(Брой_случаи!V247:V253))/SUM(Брой_случаи!V247:V253)*100)</f>
        <v>-23.333333333333332</v>
      </c>
      <c r="AR260" s="45">
        <f>(SUM(Брой_случаи!W247:W260)/Население!W$2)*100000</f>
        <v>577.48895976988683</v>
      </c>
      <c r="AS260" s="46">
        <f>((SUM(Брой_случаи!W254:W260)-SUM(Брой_случаи!W247:W253))/SUM(Брой_случаи!W247:W253)*100)</f>
        <v>18.896321070234116</v>
      </c>
      <c r="AT260" s="45">
        <f>(SUM(Брой_случаи!X247:X260)/Население!X$2)*100000</f>
        <v>1062.545624214511</v>
      </c>
      <c r="AU260" s="46">
        <f>((SUM(Брой_случаи!X254:X260)-SUM(Брой_случаи!X247:X253))/SUM(Брой_случаи!X247:X253)*100)</f>
        <v>-10.559506239098351</v>
      </c>
      <c r="AV260" s="45">
        <f>(SUM(Брой_случаи!Y247:Y260)/Население!Y$2)*100000</f>
        <v>608.17623709300688</v>
      </c>
      <c r="AW260" s="46">
        <f>((SUM(Брой_случаи!Y254:Y260)-SUM(Брой_случаи!Y247:Y253))/SUM(Брой_случаи!Y247:Y253)*100)</f>
        <v>27.175208581644817</v>
      </c>
      <c r="AX260" s="45">
        <f>(SUM(Брой_случаи!Z247:Z260)/Население!Z$2)*100000</f>
        <v>316.46140252808482</v>
      </c>
      <c r="AY260" s="46">
        <f>((SUM(Брой_случаи!Z254:Z260)-SUM(Брой_случаи!Z247:Z253))/SUM(Брой_случаи!Z247:Z253)*100)</f>
        <v>2.8901734104046244</v>
      </c>
      <c r="AZ260" s="45">
        <f>(SUM(Брой_случаи!AA247:AA260)/Население!AA$2)*100000</f>
        <v>339.07783256478649</v>
      </c>
      <c r="BA260" s="46">
        <f>((SUM(Брой_случаи!AA254:AA260)-SUM(Брой_случаи!AA247:AA253))/SUM(Брой_случаи!AA247:AA253)*100)</f>
        <v>31.515151515151512</v>
      </c>
      <c r="BB260" s="45">
        <f>(SUM(Брой_случаи!AB247:AB260)/Население!AB$2)*100000</f>
        <v>500.40055264655001</v>
      </c>
      <c r="BC260" s="46">
        <f>((SUM(Брой_случаи!AB254:AB260)-SUM(Брой_случаи!AB247:AB253))/SUM(Брой_случаи!AB247:AB253)*100)</f>
        <v>22.739018087855296</v>
      </c>
      <c r="BD260" s="45">
        <f>(SUM(Брой_случаи!AC247:AC260)/Население!AC$2)*100000</f>
        <v>549.70810073720543</v>
      </c>
      <c r="BE260" s="46">
        <f>((SUM(Брой_случаи!AC254:AC260)-SUM(Брой_случаи!AC247:AC253))/SUM(Брой_случаи!AC247:AC253)*100)</f>
        <v>-1.5384615384615385</v>
      </c>
      <c r="BF260" s="45">
        <f>(SUM(Брой_случаи!AD247:AD260)/Население!AD$2)*100000</f>
        <v>991.86029093625609</v>
      </c>
      <c r="BG260" s="46">
        <f>((SUM(Брой_случаи!AD254:AD260)-SUM(Брой_случаи!AD247:AD253))/SUM(Брой_случаи!AD247:AD253)*100)</f>
        <v>-8.3716308533101476</v>
      </c>
      <c r="BH260" s="45">
        <f>(SUM(Брой_случаи!AE247:AE260)/Население!AE$2)*100000</f>
        <v>663.0240860869668</v>
      </c>
      <c r="BI260" s="46">
        <f>((SUM(Брой_случаи!AE254:AE260)-SUM(Брой_случаи!AE247:AE253))/SUM(Брой_случаи!AE247:AE253)*100)</f>
        <v>5.9428060768543345</v>
      </c>
    </row>
    <row r="261" spans="1:61" x14ac:dyDescent="0.3">
      <c r="A261" s="74">
        <f t="shared" si="3"/>
        <v>44156</v>
      </c>
      <c r="B261" s="45">
        <f>(SUM(Брой_случаи!B248:B261)/Население!B$2)*100000</f>
        <v>721.52074372138202</v>
      </c>
      <c r="C261" s="46">
        <f>((SUM(Брой_случаи!B255:B261)-SUM(Брой_случаи!B248:B254))/SUM(Брой_случаи!B248:B254)*100)</f>
        <v>3.5414725069897486</v>
      </c>
      <c r="D261" s="45">
        <f>(SUM(Брой_случаи!C248:C261)/Население!C$2)*100000</f>
        <v>572.00102622994882</v>
      </c>
      <c r="E261" s="46">
        <f>((SUM(Брой_случаи!C255:C261)-SUM(Брой_случаи!C248:C254))/SUM(Брой_случаи!C248:C254)*100)</f>
        <v>6.8021201413427557</v>
      </c>
      <c r="F261" s="45">
        <f>(SUM(Брой_случаи!D248:D261)/Население!D$2)*100000</f>
        <v>711.45067410110983</v>
      </c>
      <c r="G261" s="46">
        <f>((SUM(Брой_случаи!D255:D261)-SUM(Брой_случаи!D248:D254))/SUM(Брой_случаи!D248:D254)*100)</f>
        <v>-0.65593321407274896</v>
      </c>
      <c r="H261" s="45">
        <f>(SUM(Брой_случаи!E248:E261)/Население!E$2)*100000</f>
        <v>409.77262564067286</v>
      </c>
      <c r="I261" s="46">
        <f>((SUM(Брой_случаи!E255:E261)-SUM(Брой_случаи!E248:E254))/SUM(Брой_случаи!E248:E254)*100)</f>
        <v>-8.2494969818913475</v>
      </c>
      <c r="J261" s="45">
        <f>(SUM(Брой_случаи!F248:F261)/Население!F$2)*100000</f>
        <v>409.24729884710564</v>
      </c>
      <c r="K261" s="46">
        <f>((SUM(Брой_случаи!F255:F261)-SUM(Брой_случаи!F248:F254))/SUM(Брой_случаи!F248:F254)*100)</f>
        <v>-58.158995815899587</v>
      </c>
      <c r="L261" s="45">
        <f>(SUM(Брой_случаи!G248:G261)/Население!G$2)*100000</f>
        <v>565.62362826863989</v>
      </c>
      <c r="M261" s="46">
        <f>((SUM(Брой_случаи!G255:G261)-SUM(Брой_случаи!G248:G254))/SUM(Брой_случаи!G248:G254)*100)</f>
        <v>14.761904761904763</v>
      </c>
      <c r="N261" s="45">
        <f>(SUM(Брой_случаи!H248:H261)/Население!H$2)*100000</f>
        <v>1152.9296984934051</v>
      </c>
      <c r="O261" s="46">
        <f>((SUM(Брой_случаи!H255:H261)-SUM(Брой_случаи!H248:H254))/SUM(Брой_случаи!H248:H254)*100)</f>
        <v>7.9526226734348562</v>
      </c>
      <c r="P261" s="45">
        <f>(SUM(Брой_случаи!I248:I261)/Население!I$2)*100000</f>
        <v>333.50988597803376</v>
      </c>
      <c r="Q261" s="46">
        <f>((SUM(Брой_случаи!I255:I261)-SUM(Брой_случаи!I248:I254))/SUM(Брой_случаи!I248:I254)*100)</f>
        <v>66.511627906976742</v>
      </c>
      <c r="R261" s="45">
        <f>(SUM(Брой_случаи!J248:J261)/Население!J$2)*100000</f>
        <v>139.69305453717985</v>
      </c>
      <c r="S261" s="46">
        <f>((SUM(Брой_случаи!J255:J261)-SUM(Брой_случаи!J248:J254))/SUM(Брой_случаи!J248:J254)*100)</f>
        <v>-28.68217054263566</v>
      </c>
      <c r="T261" s="45">
        <f>(SUM(Брой_случаи!K248:K261)/Население!K$2)*100000</f>
        <v>1081.1273147158192</v>
      </c>
      <c r="U261" s="46">
        <f>((SUM(Брой_случаи!K255:K261)-SUM(Брой_случаи!K248:K254))/SUM(Брой_случаи!K248:K254)*100)</f>
        <v>27.338129496402878</v>
      </c>
      <c r="V261" s="45">
        <f>(SUM(Брой_случаи!L248:L261)/Население!L$2)*100000</f>
        <v>389.24159091280012</v>
      </c>
      <c r="W261" s="46">
        <f>((SUM(Брой_случаи!L255:L261)-SUM(Брой_случаи!L248:L254))/SUM(Брой_случаи!L248:L254)*100)</f>
        <v>12</v>
      </c>
      <c r="X261" s="45">
        <f>(SUM(Брой_случаи!M248:M261)/Население!M$2)*100000</f>
        <v>603.14485712710916</v>
      </c>
      <c r="Y261" s="46">
        <f>((SUM(Брой_случаи!M255:M261)-SUM(Брой_случаи!M248:M254))/SUM(Брой_случаи!M248:M254)*100)</f>
        <v>-2.5773195876288657</v>
      </c>
      <c r="Z261" s="45">
        <f>(SUM(Брой_случаи!N248:N261)/Население!N$2)*100000</f>
        <v>452.97021869164797</v>
      </c>
      <c r="AA261" s="46">
        <f>((SUM(Брой_случаи!N255:N261)-SUM(Брой_случаи!N248:N254))/SUM(Брой_случаи!N248:N254)*100)</f>
        <v>12.430426716141001</v>
      </c>
      <c r="AB261" s="45">
        <f>(SUM(Брой_случаи!O248:O261)/Население!O$2)*100000</f>
        <v>760.13088346337781</v>
      </c>
      <c r="AC261" s="46">
        <f>((SUM(Брой_случаи!O255:O261)-SUM(Брой_случаи!O248:O254))/SUM(Брой_случаи!O248:O254)*100)</f>
        <v>-4.7413793103448274</v>
      </c>
      <c r="AD261" s="45">
        <f>(SUM(Брой_случаи!P248:P261)/Население!P$2)*100000</f>
        <v>538.28738283151017</v>
      </c>
      <c r="AE261" s="46">
        <f>((SUM(Брой_случаи!P255:P261)-SUM(Брой_случаи!P248:P254))/SUM(Брой_случаи!P248:P254)*100)</f>
        <v>15.228426395939088</v>
      </c>
      <c r="AF261" s="45">
        <f>(SUM(Брой_случаи!Q248:Q261)/Население!Q$2)*100000</f>
        <v>675.91380336862119</v>
      </c>
      <c r="AG261" s="46">
        <f>((SUM(Брой_случаи!Q255:Q261)-SUM(Брой_случаи!Q248:Q254))/SUM(Брой_случаи!Q248:Q254)*100)</f>
        <v>11.100702576112411</v>
      </c>
      <c r="AH261" s="45">
        <f>(SUM(Брой_случаи!R248:R261)/Население!R$2)*100000</f>
        <v>429.64554242749728</v>
      </c>
      <c r="AI261" s="46">
        <f>((SUM(Брой_случаи!R255:R261)-SUM(Брой_случаи!R248:R254))/SUM(Брой_случаи!R248:R254)*100)</f>
        <v>-14.0625</v>
      </c>
      <c r="AJ261" s="45">
        <f>(SUM(Брой_случаи!S248:S261)/Население!S$2)*100000</f>
        <v>826.07424458294861</v>
      </c>
      <c r="AK261" s="46">
        <f>((SUM(Брой_случаи!S255:S261)-SUM(Брой_случаи!S248:S254))/SUM(Брой_случаи!S248:S254)*100)</f>
        <v>-3.3149171270718232</v>
      </c>
      <c r="AL261" s="45">
        <f>(SUM(Брой_случаи!T248:T261)/Население!T$2)*100000</f>
        <v>674.88751874687557</v>
      </c>
      <c r="AM261" s="46">
        <f>((SUM(Брой_случаи!T255:T261)-SUM(Брой_случаи!T248:T254))/SUM(Брой_случаи!T248:T254)*100)</f>
        <v>44.630872483221481</v>
      </c>
      <c r="AN261" s="45">
        <f>(SUM(Брой_случаи!U248:U261)/Население!U$2)*100000</f>
        <v>424.72531352006035</v>
      </c>
      <c r="AO261" s="46">
        <f>((SUM(Брой_случаи!U255:U261)-SUM(Брой_случаи!U248:U254))/SUM(Брой_случаи!U248:U254)*100)</f>
        <v>42.857142857142854</v>
      </c>
      <c r="AP261" s="45">
        <f>(SUM(Брой_случаи!V248:V261)/Население!V$2)*100000</f>
        <v>256.92539504694201</v>
      </c>
      <c r="AQ261" s="46">
        <f>((SUM(Брой_случаи!V255:V261)-SUM(Брой_случаи!V248:V254))/SUM(Брой_случаи!V248:V254)*100)</f>
        <v>-15.277777777777779</v>
      </c>
      <c r="AR261" s="45">
        <f>(SUM(Брой_случаи!W248:W261)/Население!W$2)*100000</f>
        <v>573.95961547793934</v>
      </c>
      <c r="AS261" s="46">
        <f>((SUM(Брой_случаи!W255:W261)-SUM(Брой_случаи!W248:W254))/SUM(Брой_случаи!W248:W254)*100)</f>
        <v>27.447552447552447</v>
      </c>
      <c r="AT261" s="45">
        <f>(SUM(Брой_случаи!X248:X261)/Население!X$2)*100000</f>
        <v>1032.1420239465979</v>
      </c>
      <c r="AU261" s="46">
        <f>((SUM(Брой_случаи!X255:X261)-SUM(Брой_случаи!X248:X254))/SUM(Брой_случаи!X248:X254)*100)</f>
        <v>-10.801489860670438</v>
      </c>
      <c r="AV261" s="45">
        <f>(SUM(Брой_случаи!Y248:Y261)/Население!Y$2)*100000</f>
        <v>663.05887758618485</v>
      </c>
      <c r="AW261" s="46">
        <f>((SUM(Брой_случаи!Y255:Y261)-SUM(Брой_случаи!Y248:Y254))/SUM(Брой_случаи!Y248:Y254)*100)</f>
        <v>45.336481700118064</v>
      </c>
      <c r="AX261" s="45">
        <f>(SUM(Брой_случаи!Z248:Z261)/Население!Z$2)*100000</f>
        <v>298.42941378004576</v>
      </c>
      <c r="AY261" s="46">
        <f>((SUM(Брой_случаи!Z255:Z261)-SUM(Брой_случаи!Z248:Z254))/SUM(Брой_случаи!Z248:Z254)*100)</f>
        <v>-21.081081081081081</v>
      </c>
      <c r="AZ261" s="45">
        <f>(SUM(Брой_случаи!AA248:AA261)/Население!AA$2)*100000</f>
        <v>351.50476883679437</v>
      </c>
      <c r="BA261" s="46">
        <f>((SUM(Брой_случаи!AA255:AA261)-SUM(Брой_случаи!AA248:AA254))/SUM(Брой_случаи!AA248:AA254)*100)</f>
        <v>18.784530386740332</v>
      </c>
      <c r="BB261" s="45">
        <f>(SUM(Брой_случаи!AB248:AB261)/Население!AB$2)*100000</f>
        <v>500.98106372850657</v>
      </c>
      <c r="BC261" s="46">
        <f>((SUM(Брой_случаи!AB255:AB261)-SUM(Брой_случаи!AB248:AB254))/SUM(Брой_случаи!AB248:AB254)*100)</f>
        <v>8.454106280193237</v>
      </c>
      <c r="BD261" s="45">
        <f>(SUM(Брой_случаи!AC248:AC261)/Население!AC$2)*100000</f>
        <v>595.73017428729702</v>
      </c>
      <c r="BE261" s="46">
        <f>((SUM(Брой_случаи!AC255:AC261)-SUM(Брой_случаи!AC248:AC254))/SUM(Брой_случаи!AC248:AC254)*100)</f>
        <v>13.109756097560975</v>
      </c>
      <c r="BF261" s="45">
        <f>(SUM(Брой_случаи!AD248:AD261)/Население!AD$2)*100000</f>
        <v>965.3729665996126</v>
      </c>
      <c r="BG261" s="46">
        <f>((SUM(Брой_случаи!AD255:AD261)-SUM(Брой_случаи!AD248:AD254))/SUM(Брой_случаи!AD248:AD254)*100)</f>
        <v>-8.0040915483953459</v>
      </c>
      <c r="BH261" s="45">
        <f>(SUM(Брой_случаи!AE248:AE261)/Население!AE$2)*100000</f>
        <v>665.09558681156045</v>
      </c>
      <c r="BI261" s="46">
        <f>((SUM(Брой_случаи!AE255:AE261)-SUM(Брой_случаи!AE248:AE254))/SUM(Брой_случаи!AE248:AE254)*100)</f>
        <v>3.1995780776161387</v>
      </c>
    </row>
    <row r="262" spans="1:61" x14ac:dyDescent="0.3">
      <c r="A262" s="74">
        <f t="shared" ref="A262:A290" si="4">A261+1</f>
        <v>44157</v>
      </c>
      <c r="B262" s="45">
        <f>(SUM(Брой_случаи!B249:B262)/Население!B$2)*100000</f>
        <v>718.54744395329942</v>
      </c>
      <c r="C262" s="46">
        <f>((SUM(Брой_случаи!B256:B262)-SUM(Брой_случаи!B249:B255))/SUM(Брой_случаи!B249:B255)*100)</f>
        <v>-1.3698630136986301</v>
      </c>
      <c r="D262" s="45">
        <f>(SUM(Брой_случаи!C249:C262)/Население!C$2)*100000</f>
        <v>584.46238989407834</v>
      </c>
      <c r="E262" s="46">
        <f>((SUM(Брой_случаи!C256:C262)-SUM(Брой_случаи!C249:C255))/SUM(Брой_случаи!C249:C255)*100)</f>
        <v>13.19073083778966</v>
      </c>
      <c r="F262" s="45">
        <f>(SUM(Брой_случаи!D249:D262)/Население!D$2)*100000</f>
        <v>696.34059397512158</v>
      </c>
      <c r="G262" s="46">
        <f>((SUM(Брой_случаи!D256:D262)-SUM(Брой_случаи!D249:D255))/SUM(Брой_случаи!D249:D255)*100)</f>
        <v>7.3510773130544997</v>
      </c>
      <c r="H262" s="45">
        <f>(SUM(Брой_случаи!E249:E262)/Население!E$2)*100000</f>
        <v>414.93240686594891</v>
      </c>
      <c r="I262" s="46">
        <f>((SUM(Брой_случаи!E256:E262)-SUM(Брой_случаи!E249:E255))/SUM(Брой_случаи!E249:E255)*100)</f>
        <v>-5.0505050505050502</v>
      </c>
      <c r="J262" s="45">
        <f>(SUM(Брой_случаи!F249:F262)/Население!F$2)*100000</f>
        <v>400.7967646526227</v>
      </c>
      <c r="K262" s="46">
        <f>((SUM(Брой_случаи!F256:F262)-SUM(Брой_случаи!F249:F255))/SUM(Брой_случаи!F249:F255)*100)</f>
        <v>-44.859813084112147</v>
      </c>
      <c r="L262" s="45">
        <f>(SUM(Брой_случаи!G249:G262)/Население!G$2)*100000</f>
        <v>576.28394055308218</v>
      </c>
      <c r="M262" s="46">
        <f>((SUM(Брой_случаи!G256:G262)-SUM(Брой_случаи!G249:G255))/SUM(Брой_случаи!G249:G255)*100)</f>
        <v>16.745283018867923</v>
      </c>
      <c r="N262" s="45">
        <f>(SUM(Брой_случаи!H249:H262)/Население!H$2)*100000</f>
        <v>1212.0302444698775</v>
      </c>
      <c r="O262" s="46">
        <f>((SUM(Брой_случаи!H256:H262)-SUM(Брой_случаи!H249:H255))/SUM(Брой_случаи!H249:H255)*100)</f>
        <v>5.0793650793650791</v>
      </c>
      <c r="P262" s="45">
        <f>(SUM(Брой_случаи!I249:I262)/Население!I$2)*100000</f>
        <v>404.51897164874947</v>
      </c>
      <c r="Q262" s="46">
        <f>((SUM(Брой_случаи!I256:I262)-SUM(Брой_случаи!I249:I255))/SUM(Брой_случаи!I249:I255)*100)</f>
        <v>120.27649769585254</v>
      </c>
      <c r="R262" s="45">
        <f>(SUM(Брой_случаи!J249:J262)/Население!J$2)*100000</f>
        <v>137.79676872898281</v>
      </c>
      <c r="S262" s="46">
        <f>((SUM(Брой_случаи!J256:J262)-SUM(Брой_случаи!J249:J255))/SUM(Брой_случаи!J249:J255)*100)</f>
        <v>-22.76422764227642</v>
      </c>
      <c r="T262" s="45">
        <f>(SUM(Брой_случаи!K249:K262)/Население!K$2)*100000</f>
        <v>1113.6295599367063</v>
      </c>
      <c r="U262" s="46">
        <f>((SUM(Брой_случаи!K256:K262)-SUM(Брой_случаи!K249:K255))/SUM(Брой_случаи!K249:K255)*100)</f>
        <v>18.456375838926174</v>
      </c>
      <c r="V262" s="45">
        <f>(SUM(Брой_случаи!L249:L262)/Население!L$2)*100000</f>
        <v>405.56199304750868</v>
      </c>
      <c r="W262" s="46">
        <f>((SUM(Брой_случаи!L256:L262)-SUM(Брой_случаи!L249:L255))/SUM(Брой_случаи!L249:L255)*100)</f>
        <v>17.982456140350877</v>
      </c>
      <c r="X262" s="45">
        <f>(SUM(Брой_случаи!M249:M262)/Население!M$2)*100000</f>
        <v>642.51462586908769</v>
      </c>
      <c r="Y262" s="46">
        <f>((SUM(Брой_случаи!M256:M262)-SUM(Брой_случаи!M249:M255))/SUM(Брой_случаи!M249:M255)*100)</f>
        <v>15.303430079155673</v>
      </c>
      <c r="Z262" s="45">
        <f>(SUM(Брой_случаи!N249:N262)/Население!N$2)*100000</f>
        <v>459.69554071589073</v>
      </c>
      <c r="AA262" s="46">
        <f>((SUM(Брой_случаи!N256:N262)-SUM(Брой_случаи!N249:N255))/SUM(Брой_случаи!N249:N255)*100)</f>
        <v>3.1468531468531471</v>
      </c>
      <c r="AB262" s="45">
        <f>(SUM(Брой_случаи!O249:O262)/Население!O$2)*100000</f>
        <v>762.64787314372018</v>
      </c>
      <c r="AC262" s="46">
        <f>((SUM(Брой_случаи!O256:O262)-SUM(Брой_случаи!O249:O255))/SUM(Брой_случаи!O249:O255)*100)</f>
        <v>-4.0948275862068968</v>
      </c>
      <c r="AD262" s="45">
        <f>(SUM(Брой_случаи!P249:P262)/Население!P$2)*100000</f>
        <v>559.4464780685978</v>
      </c>
      <c r="AE262" s="46">
        <f>((SUM(Брой_случаи!P256:P262)-SUM(Брой_случаи!P249:P255))/SUM(Брой_случаи!P249:P255)*100)</f>
        <v>21.812080536912752</v>
      </c>
      <c r="AF262" s="45">
        <f>(SUM(Брой_случаи!Q249:Q262)/Население!Q$2)*100000</f>
        <v>676.96359183624497</v>
      </c>
      <c r="AG262" s="46">
        <f>((SUM(Брой_случаи!Q256:Q262)-SUM(Брой_случаи!Q249:Q255))/SUM(Брой_случаи!Q249:Q255)*100)</f>
        <v>-0.26548672566371678</v>
      </c>
      <c r="AH262" s="45">
        <f>(SUM(Брой_случаи!R249:R262)/Население!R$2)*100000</f>
        <v>414.30105876937245</v>
      </c>
      <c r="AI262" s="46">
        <f>((SUM(Брой_случаи!R256:R262)-SUM(Брой_случаи!R249:R255))/SUM(Брой_случаи!R249:R255)*100)</f>
        <v>-13.414634146341465</v>
      </c>
      <c r="AJ262" s="45">
        <f>(SUM(Брой_случаи!S249:S262)/Население!S$2)*100000</f>
        <v>825.61015792868841</v>
      </c>
      <c r="AK262" s="46">
        <f>((SUM(Брой_случаи!S256:S262)-SUM(Брой_случаи!S249:S255))/SUM(Брой_случаи!S249:S255)*100)</f>
        <v>-9.7326203208556148</v>
      </c>
      <c r="AL262" s="45">
        <f>(SUM(Брой_случаи!T249:T262)/Население!T$2)*100000</f>
        <v>674.88751874687557</v>
      </c>
      <c r="AM262" s="46">
        <f>((SUM(Брой_случаи!T256:T262)-SUM(Брой_случаи!T249:T255))/SUM(Брой_случаи!T249:T255)*100)</f>
        <v>56.690140845070424</v>
      </c>
      <c r="AN262" s="45">
        <f>(SUM(Брой_случаи!U249:U262)/Население!U$2)*100000</f>
        <v>414.40590053172133</v>
      </c>
      <c r="AO262" s="46">
        <f>((SUM(Брой_случаи!U256:U262)-SUM(Брой_случаи!U249:U255))/SUM(Брой_случаи!U249:U255)*100)</f>
        <v>35.493827160493829</v>
      </c>
      <c r="AP262" s="45">
        <f>(SUM(Брой_случаи!V249:V262)/Население!V$2)*100000</f>
        <v>257.89127999072753</v>
      </c>
      <c r="AQ262" s="46">
        <f>((SUM(Брой_случаи!V256:V262)-SUM(Брой_случаи!V249:V255))/SUM(Брой_случаи!V249:V255)*100)</f>
        <v>-6.5217391304347823</v>
      </c>
      <c r="AR262" s="45">
        <f>(SUM(Брой_случаи!W249:W262)/Население!W$2)*100000</f>
        <v>581.45947209832752</v>
      </c>
      <c r="AS262" s="46">
        <f>((SUM(Брой_случаи!W256:W262)-SUM(Брой_случаи!W249:W255))/SUM(Брой_случаи!W249:W255)*100)</f>
        <v>13.961038961038961</v>
      </c>
      <c r="AT262" s="45">
        <f>(SUM(Брой_случаи!X249:X262)/Население!X$2)*100000</f>
        <v>1000.459064261471</v>
      </c>
      <c r="AU262" s="46">
        <f>((SUM(Брой_случаи!X256:X262)-SUM(Брой_случаи!X249:X255))/SUM(Брой_случаи!X249:X255)*100)</f>
        <v>-15.54044678784515</v>
      </c>
      <c r="AV262" s="45">
        <f>(SUM(Брой_случаи!Y249:Y262)/Население!Y$2)*100000</f>
        <v>666.56881389679506</v>
      </c>
      <c r="AW262" s="46">
        <f>((SUM(Брой_случаи!Y256:Y262)-SUM(Брой_случаи!Y249:Y255))/SUM(Брой_случаи!Y249:Y255)*100)</f>
        <v>28.555798687089716</v>
      </c>
      <c r="AX262" s="45">
        <f>(SUM(Брой_случаи!Z249:Z262)/Население!Z$2)*100000</f>
        <v>278.59422615720285</v>
      </c>
      <c r="AY262" s="46">
        <f>((SUM(Брой_случаи!Z256:Z262)-SUM(Брой_случаи!Z249:Z255))/SUM(Брой_случаи!Z249:Z255)*100)</f>
        <v>-25.423728813559322</v>
      </c>
      <c r="AZ262" s="45">
        <f>(SUM(Брой_случаи!AA249:AA262)/Население!AA$2)*100000</f>
        <v>366.15080087166081</v>
      </c>
      <c r="BA262" s="46">
        <f>((SUM(Брой_случаи!AA256:AA262)-SUM(Брой_случаи!AA249:AA255))/SUM(Брой_случаи!AA249:AA255)*100)</f>
        <v>15.968586387434556</v>
      </c>
      <c r="BB262" s="45">
        <f>(SUM(Брой_случаи!AB249:AB262)/Население!AB$2)*100000</f>
        <v>496.91748615481072</v>
      </c>
      <c r="BC262" s="46">
        <f>((SUM(Брой_случаи!AB256:AB262)-SUM(Брой_случаи!AB249:AB255))/SUM(Брой_случаи!AB249:AB255)*100)</f>
        <v>9.8039215686274517</v>
      </c>
      <c r="BD262" s="45">
        <f>(SUM(Брой_случаи!AC249:AC262)/Население!AC$2)*100000</f>
        <v>632.37738100311083</v>
      </c>
      <c r="BE262" s="46">
        <f>((SUM(Брой_случаи!AC256:AC262)-SUM(Брой_случаи!AC249:AC255))/SUM(Брой_случаи!AC249:AC255)*100)</f>
        <v>27.607361963190186</v>
      </c>
      <c r="BF262" s="45">
        <f>(SUM(Брой_случаи!AD249:AD262)/Население!AD$2)*100000</f>
        <v>939.39995924037964</v>
      </c>
      <c r="BG262" s="46">
        <f>((SUM(Брой_случаи!AD256:AD262)-SUM(Брой_случаи!AD249:AD255))/SUM(Брой_случаи!AD249:AD255)*100)</f>
        <v>-13.217435766330052</v>
      </c>
      <c r="BH262" s="45">
        <f>(SUM(Брой_случаи!AE249:AE262)/Население!AE$2)*100000</f>
        <v>664.77910753419201</v>
      </c>
      <c r="BI262" s="46">
        <f>((SUM(Брой_случаи!AE256:AE262)-SUM(Брой_случаи!AE249:AE255))/SUM(Брой_случаи!AE249:AE255)*100)</f>
        <v>1.3594771241830066</v>
      </c>
    </row>
    <row r="263" spans="1:61" x14ac:dyDescent="0.3">
      <c r="A263" s="74">
        <f t="shared" si="4"/>
        <v>44158</v>
      </c>
      <c r="B263" s="45">
        <f>(SUM(Брой_случаи!B250:B263)/Население!B$2)*100000</f>
        <v>709.95791128994961</v>
      </c>
      <c r="C263" s="46">
        <f>((SUM(Брой_случаи!B257:B263)-SUM(Брой_случаи!B250:B256))/SUM(Брой_случаи!B250:B256)*100)</f>
        <v>-4.6363636363636367</v>
      </c>
      <c r="D263" s="45">
        <f>(SUM(Брой_случаи!C250:C263)/Население!C$2)*100000</f>
        <v>613.78324557438339</v>
      </c>
      <c r="E263" s="46">
        <f>((SUM(Брой_случаи!C257:C263)-SUM(Брой_случаи!C250:C256))/SUM(Брой_случаи!C250:C256)*100)</f>
        <v>11.092436974789916</v>
      </c>
      <c r="F263" s="45">
        <f>(SUM(Брой_случаи!D250:D263)/Население!D$2)*100000</f>
        <v>708.89685774178781</v>
      </c>
      <c r="G263" s="46">
        <f>((SUM(Брой_случаи!D257:D263)-SUM(Брой_случаи!D250:D256))/SUM(Брой_случаи!D250:D256)*100)</f>
        <v>5.2372150338878622</v>
      </c>
      <c r="H263" s="45">
        <f>(SUM(Брой_случаи!E250:E263)/Население!E$2)*100000</f>
        <v>430.41175054177705</v>
      </c>
      <c r="I263" s="46">
        <f>((SUM(Брой_случаи!E257:E263)-SUM(Брой_случаи!E250:E256))/SUM(Брой_случаи!E250:E256)*100)</f>
        <v>-4.8732943469785575</v>
      </c>
      <c r="J263" s="45">
        <f>(SUM(Брой_случаи!F250:F263)/Население!F$2)*100000</f>
        <v>415.28339470030784</v>
      </c>
      <c r="K263" s="46">
        <f>((SUM(Брой_случаи!F257:F263)-SUM(Брой_случаи!F250:F256))/SUM(Брой_случаи!F250:F256)*100)</f>
        <v>-32.195121951219512</v>
      </c>
      <c r="L263" s="45">
        <f>(SUM(Брой_случаи!G250:G263)/Население!G$2)*100000</f>
        <v>572.52147739386714</v>
      </c>
      <c r="M263" s="46">
        <f>((SUM(Брой_случаи!G257:G263)-SUM(Брой_случаи!G250:G256))/SUM(Брой_случаи!G250:G256)*100)</f>
        <v>16.864608076009503</v>
      </c>
      <c r="N263" s="45">
        <f>(SUM(Брой_случаи!H250:H263)/Население!H$2)*100000</f>
        <v>1199.8348937128276</v>
      </c>
      <c r="O263" s="46">
        <f>((SUM(Брой_случаи!H257:H263)-SUM(Брой_случаи!H250:H256))/SUM(Брой_случаи!H250:H256)*100)</f>
        <v>2.0537124802527646</v>
      </c>
      <c r="P263" s="45">
        <f>(SUM(Брой_случаи!I250:I263)/Население!I$2)*100000</f>
        <v>413.83163862195812</v>
      </c>
      <c r="Q263" s="46">
        <f>((SUM(Брой_случаи!I257:I263)-SUM(Брой_случаи!I250:I256))/SUM(Брой_случаи!I250:I256)*100)</f>
        <v>107.79220779220779</v>
      </c>
      <c r="R263" s="45">
        <f>(SUM(Брой_случаи!J250:J263)/Население!J$2)*100000</f>
        <v>137.79676872898281</v>
      </c>
      <c r="S263" s="46">
        <f>((SUM(Брой_случаи!J257:J263)-SUM(Брой_случаи!J250:J256))/SUM(Брой_случаи!J250:J256)*100)</f>
        <v>-24.193548387096776</v>
      </c>
      <c r="T263" s="45">
        <f>(SUM(Брой_случаи!K250:K263)/Население!K$2)*100000</f>
        <v>1141.8551939443184</v>
      </c>
      <c r="U263" s="46">
        <f>((SUM(Брой_случаи!K257:K263)-SUM(Брой_случаи!K250:K256))/SUM(Брой_случаи!K250:K256)*100)</f>
        <v>17.426710097719869</v>
      </c>
      <c r="V263" s="45">
        <f>(SUM(Брой_случаи!L250:L263)/Население!L$2)*100000</f>
        <v>414.53821422159842</v>
      </c>
      <c r="W263" s="46">
        <f>((SUM(Брой_случаи!L257:L263)-SUM(Брой_случаи!L250:L256))/SUM(Брой_случаи!L250:L256)*100)</f>
        <v>4.838709677419355</v>
      </c>
      <c r="X263" s="45">
        <f>(SUM(Брой_случаи!M250:M263)/Население!M$2)*100000</f>
        <v>635.42806749553154</v>
      </c>
      <c r="Y263" s="46">
        <f>((SUM(Брой_случаи!M257:M263)-SUM(Брой_случаи!M250:M256))/SUM(Брой_случаи!M250:M256)*100)</f>
        <v>14.058355437665782</v>
      </c>
      <c r="Z263" s="45">
        <f>(SUM(Брой_случаи!N250:N263)/Население!N$2)*100000</f>
        <v>471.16814887489318</v>
      </c>
      <c r="AA263" s="46">
        <f>((SUM(Брой_случаи!N257:N263)-SUM(Брой_случаи!N250:N256))/SUM(Брой_случаи!N250:N256)*100)</f>
        <v>0.84317032040472173</v>
      </c>
      <c r="AB263" s="45">
        <f>(SUM(Брой_случаи!O250:O263)/Население!O$2)*100000</f>
        <v>759.29188690326373</v>
      </c>
      <c r="AC263" s="46">
        <f>((SUM(Брой_случаи!O257:O263)-SUM(Брой_случаи!O250:O256))/SUM(Брой_случаи!O250:O256)*100)</f>
        <v>-7.0362473347547976</v>
      </c>
      <c r="AD263" s="45">
        <f>(SUM(Брой_случаи!P250:P263)/Население!P$2)*100000</f>
        <v>568.7564799729164</v>
      </c>
      <c r="AE263" s="46">
        <f>((SUM(Брой_случаи!P257:P263)-SUM(Брой_случаи!P250:P256))/SUM(Брой_случаи!P250:P256)*100)</f>
        <v>18.181818181818183</v>
      </c>
      <c r="AF263" s="45">
        <f>(SUM(Брой_случаи!Q250:Q263)/Население!Q$2)*100000</f>
        <v>680.71283636347277</v>
      </c>
      <c r="AG263" s="46">
        <f>((SUM(Брой_случаи!Q257:Q263)-SUM(Брой_случаи!Q250:Q256))/SUM(Брой_случаи!Q250:Q256)*100)</f>
        <v>-0.74626865671641784</v>
      </c>
      <c r="AH263" s="45">
        <f>(SUM(Брой_случаи!R250:R263)/Население!R$2)*100000</f>
        <v>405.27489191165193</v>
      </c>
      <c r="AI263" s="46">
        <f>((SUM(Брой_случаи!R257:R263)-SUM(Брой_случаи!R250:R256))/SUM(Брой_случаи!R250:R256)*100)</f>
        <v>-21.115537848605577</v>
      </c>
      <c r="AJ263" s="45">
        <f>(SUM(Брой_случаи!S250:S263)/Население!S$2)*100000</f>
        <v>824.21789796590826</v>
      </c>
      <c r="AK263" s="46">
        <f>((SUM(Брой_случаи!S257:S263)-SUM(Брой_случаи!S250:S256))/SUM(Брой_случаи!S250:S256)*100)</f>
        <v>-9.6463022508038581</v>
      </c>
      <c r="AL263" s="45">
        <f>(SUM(Брой_случаи!T250:T263)/Население!T$2)*100000</f>
        <v>675.81329037752971</v>
      </c>
      <c r="AM263" s="46">
        <f>((SUM(Брой_случаи!T257:T263)-SUM(Брой_случаи!T250:T256))/SUM(Брой_случаи!T250:T256)*100)</f>
        <v>55.24475524475524</v>
      </c>
      <c r="AN263" s="45">
        <f>(SUM(Брой_случаи!U250:U263)/Население!U$2)*100000</f>
        <v>444.82101249735223</v>
      </c>
      <c r="AO263" s="46">
        <f>((SUM(Брой_случаи!U257:U263)-SUM(Брой_случаи!U250:U256))/SUM(Брой_случаи!U250:U256)*100)</f>
        <v>45.209580838323355</v>
      </c>
      <c r="AP263" s="45">
        <f>(SUM(Брой_случаи!V250:V263)/Население!V$2)*100000</f>
        <v>248.23243055287253</v>
      </c>
      <c r="AQ263" s="46">
        <f>((SUM(Брой_случаи!V257:V263)-SUM(Брой_случаи!V250:V256))/SUM(Брой_случаи!V250:V256)*100)</f>
        <v>-13.768115942028986</v>
      </c>
      <c r="AR263" s="45">
        <f>(SUM(Брой_случаи!W250:W263)/Население!W$2)*100000</f>
        <v>584.98881639027491</v>
      </c>
      <c r="AS263" s="46">
        <f>((SUM(Брой_случаи!W257:W263)-SUM(Брой_случаи!W250:W256))/SUM(Брой_случаи!W250:W256)*100)</f>
        <v>17.733990147783253</v>
      </c>
      <c r="AT263" s="45">
        <f>(SUM(Брой_случаи!X250:X263)/Население!X$2)*100000</f>
        <v>1002.2652187328321</v>
      </c>
      <c r="AU263" s="46">
        <f>((SUM(Брой_случаи!X257:X263)-SUM(Брой_случаи!X250:X256))/SUM(Брой_случаи!X250:X256)*100)</f>
        <v>-11.57328805885682</v>
      </c>
      <c r="AV263" s="45">
        <f>(SUM(Брой_случаи!Y250:Y263)/Население!Y$2)*100000</f>
        <v>668.16423949252703</v>
      </c>
      <c r="AW263" s="46">
        <f>((SUM(Брой_случаи!Y257:Y263)-SUM(Брой_случаи!Y250:Y256))/SUM(Брой_случаи!Y250:Y256)*100)</f>
        <v>24.437299035369776</v>
      </c>
      <c r="AX263" s="45">
        <f>(SUM(Брой_случаи!Z250:Z263)/Население!Z$2)*100000</f>
        <v>285.8070216564185</v>
      </c>
      <c r="AY263" s="46">
        <f>((SUM(Брой_случаи!Z257:Z263)-SUM(Брой_случаи!Z250:Z256))/SUM(Брой_случаи!Z250:Z256)*100)</f>
        <v>-25.824175824175828</v>
      </c>
      <c r="AZ263" s="45">
        <f>(SUM(Брой_случаи!AA250:AA263)/Население!AA$2)*100000</f>
        <v>366.15080087166081</v>
      </c>
      <c r="BA263" s="46">
        <f>((SUM(Брой_случаи!AA257:AA263)-SUM(Брой_случаи!AA250:AA256))/SUM(Брой_случаи!AA250:AA256)*100)</f>
        <v>15.968586387434556</v>
      </c>
      <c r="BB263" s="45">
        <f>(SUM(Брой_случаи!AB250:AB263)/Население!AB$2)*100000</f>
        <v>499.23953048263689</v>
      </c>
      <c r="BC263" s="46">
        <f>((SUM(Брой_случаи!AB257:AB263)-SUM(Брой_случаи!AB250:AB256))/SUM(Брой_случаи!AB250:AB256)*100)</f>
        <v>9.2457420924574212</v>
      </c>
      <c r="BD263" s="45">
        <f>(SUM(Брой_случаи!AC250:AC263)/Население!AC$2)*100000</f>
        <v>683.51301828099031</v>
      </c>
      <c r="BE263" s="46">
        <f>((SUM(Брой_случаи!AC257:AC263)-SUM(Брой_случаи!AC250:AC256))/SUM(Брой_случаи!AC250:AC256)*100)</f>
        <v>43.768996960486319</v>
      </c>
      <c r="BF263" s="45">
        <f>(SUM(Брой_случаи!AD250:AD263)/Население!AD$2)*100000</f>
        <v>941.45722715002182</v>
      </c>
      <c r="BG263" s="46">
        <f>((SUM(Брой_случаи!AD257:AD263)-SUM(Брой_случаи!AD250:AD256))/SUM(Брой_случаи!AD250:AD256)*100)</f>
        <v>-9.248404324605966</v>
      </c>
      <c r="BH263" s="45">
        <f>(SUM(Брой_случаи!AE250:AE263)/Население!AE$2)*100000</f>
        <v>671.22377645515019</v>
      </c>
      <c r="BI263" s="46">
        <f>((SUM(Брой_случаи!AE257:AE263)-SUM(Брой_случаи!AE250:AE256))/SUM(Брой_случаи!AE250:AE256)*100)</f>
        <v>2.0700705902732666</v>
      </c>
    </row>
    <row r="264" spans="1:61" x14ac:dyDescent="0.3">
      <c r="A264" s="74">
        <f t="shared" si="4"/>
        <v>44159</v>
      </c>
      <c r="B264" s="45">
        <f>(SUM(Брой_случаи!B251:B264)/Население!B$2)*100000</f>
        <v>708.63644472635724</v>
      </c>
      <c r="C264" s="46">
        <f>((SUM(Брой_случаи!B258:B264)-SUM(Брой_случаи!B251:B257))/SUM(Брой_случаи!B251:B257)*100)</f>
        <v>-9.502664298401422</v>
      </c>
      <c r="D264" s="45">
        <f>(SUM(Брой_случаи!C251:C264)/Население!C$2)*100000</f>
        <v>591.54826335015207</v>
      </c>
      <c r="E264" s="46">
        <f>((SUM(Брой_случаи!C258:C264)-SUM(Брой_случаи!C251:C257))/SUM(Брой_случаи!C251:C257)*100)</f>
        <v>2.5941422594142258</v>
      </c>
      <c r="F264" s="45">
        <f>(SUM(Брой_случаи!D251:D264)/Население!D$2)*100000</f>
        <v>712.94040031071438</v>
      </c>
      <c r="G264" s="46">
        <f>((SUM(Брой_случаи!D258:D264)-SUM(Брой_случаи!D251:D257))/SUM(Брой_случаи!D251:D257)*100)</f>
        <v>19.384413883431563</v>
      </c>
      <c r="H264" s="45">
        <f>(SUM(Брой_случаи!E251:E264)/Население!E$2)*100000</f>
        <v>426.97189639159302</v>
      </c>
      <c r="I264" s="46">
        <f>((SUM(Брой_случаи!E258:E264)-SUM(Брой_случаи!E251:E257))/SUM(Брой_случаи!E251:E257)*100)</f>
        <v>-3.3663366336633667</v>
      </c>
      <c r="J264" s="45">
        <f>(SUM(Брой_случаи!F251:F264)/Население!F$2)*100000</f>
        <v>395.96788797006093</v>
      </c>
      <c r="K264" s="46">
        <f>((SUM(Брой_случаи!F258:F264)-SUM(Брой_случаи!F251:F257))/SUM(Брой_случаи!F251:F257)*100)</f>
        <v>-17.777777777777779</v>
      </c>
      <c r="L264" s="45">
        <f>(SUM(Брой_случаи!G251:G264)/Население!G$2)*100000</f>
        <v>570.64024581425974</v>
      </c>
      <c r="M264" s="46">
        <f>((SUM(Брой_случаи!G258:G264)-SUM(Брой_случаи!G251:G257))/SUM(Брой_случаи!G251:G257)*100)</f>
        <v>-0.43859649122807015</v>
      </c>
      <c r="N264" s="45">
        <f>(SUM(Брой_случаи!H251:H264)/Население!H$2)*100000</f>
        <v>1116.3436462222555</v>
      </c>
      <c r="O264" s="46">
        <f>((SUM(Брой_случаи!H258:H264)-SUM(Брой_случаи!H251:H257))/SUM(Брой_случаи!H251:H257)*100)</f>
        <v>-16.923076923076923</v>
      </c>
      <c r="P264" s="45">
        <f>(SUM(Брой_случаи!I251:I264)/Население!I$2)*100000</f>
        <v>419.07001379438799</v>
      </c>
      <c r="Q264" s="46">
        <f>((SUM(Брой_случаи!I258:I264)-SUM(Брой_случаи!I251:I257))/SUM(Брой_случаи!I251:I257)*100)</f>
        <v>85.714285714285708</v>
      </c>
      <c r="R264" s="45">
        <f>(SUM(Брой_случаи!J251:J264)/Население!J$2)*100000</f>
        <v>126.41905387980076</v>
      </c>
      <c r="S264" s="46">
        <f>((SUM(Брой_случаи!J258:J264)-SUM(Брой_случаи!J251:J257))/SUM(Брой_случаи!J251:J257)*100)</f>
        <v>-1.9801980198019802</v>
      </c>
      <c r="T264" s="45">
        <f>(SUM(Брой_случаи!K251:K264)/Население!K$2)*100000</f>
        <v>1111.0635932087414</v>
      </c>
      <c r="U264" s="46">
        <f>((SUM(Брой_случаи!K258:K264)-SUM(Брой_случаи!K251:K257))/SUM(Брой_случаи!K251:K257)*100)</f>
        <v>-2.2831050228310499</v>
      </c>
      <c r="V264" s="45">
        <f>(SUM(Брой_случаи!L251:L264)/Население!L$2)*100000</f>
        <v>416.1702544350693</v>
      </c>
      <c r="W264" s="46">
        <f>((SUM(Брой_случаи!L258:L264)-SUM(Брой_случаи!L251:L257))/SUM(Брой_случаи!L251:L257)*100)</f>
        <v>6.4777327935222671</v>
      </c>
      <c r="X264" s="45">
        <f>(SUM(Брой_случаи!M251:M264)/Население!M$2)*100000</f>
        <v>630.70369524649414</v>
      </c>
      <c r="Y264" s="46">
        <f>((SUM(Брой_случаи!M258:M264)-SUM(Брой_случаи!M251:M257))/SUM(Брой_случаи!M251:M257)*100)</f>
        <v>25.633802816901408</v>
      </c>
      <c r="Z264" s="45">
        <f>(SUM(Брой_случаи!N251:N264)/Население!N$2)*100000</f>
        <v>470.7725416969966</v>
      </c>
      <c r="AA264" s="46">
        <f>((SUM(Брой_случаи!N258:N264)-SUM(Брой_случаи!N251:N257))/SUM(Брой_случаи!N251:N257)*100)</f>
        <v>3.4188034188034191</v>
      </c>
      <c r="AB264" s="45">
        <f>(SUM(Брой_случаи!O251:O264)/Население!O$2)*100000</f>
        <v>750.90192130212267</v>
      </c>
      <c r="AC264" s="46">
        <f>((SUM(Брой_случаи!O258:O264)-SUM(Брой_случаи!O251:O257))/SUM(Брой_случаи!O251:O257)*100)</f>
        <v>-4.5851528384279483</v>
      </c>
      <c r="AD264" s="45">
        <f>(SUM(Брой_случаи!P251:P264)/Население!P$2)*100000</f>
        <v>573.41148092507558</v>
      </c>
      <c r="AE264" s="46">
        <f>((SUM(Брой_случаи!P258:P264)-SUM(Брой_случаи!P251:P257))/SUM(Брой_случаи!P251:P257)*100)</f>
        <v>20.325203252032519</v>
      </c>
      <c r="AF264" s="45">
        <f>(SUM(Брой_случаи!Q251:Q264)/Население!Q$2)*100000</f>
        <v>676.0637731497103</v>
      </c>
      <c r="AG264" s="46">
        <f>((SUM(Брой_случаи!Q258:Q264)-SUM(Брой_случаи!Q251:Q257))/SUM(Брой_случаи!Q251:Q257)*100)</f>
        <v>5.1888939462903956</v>
      </c>
      <c r="AH264" s="45">
        <f>(SUM(Брой_случаи!R251:R264)/Население!R$2)*100000</f>
        <v>398.05395842547546</v>
      </c>
      <c r="AI264" s="46">
        <f>((SUM(Брой_случаи!R258:R264)-SUM(Брой_случаи!R251:R257))/SUM(Брой_случаи!R251:R257)*100)</f>
        <v>-20</v>
      </c>
      <c r="AJ264" s="45">
        <f>(SUM(Брой_случаи!S251:S264)/Население!S$2)*100000</f>
        <v>821.89746469460772</v>
      </c>
      <c r="AK264" s="46">
        <f>((SUM(Брой_случаи!S258:S264)-SUM(Брой_случаи!S251:S257))/SUM(Брой_случаи!S251:S257)*100)</f>
        <v>-8.5405405405405403</v>
      </c>
      <c r="AL264" s="45">
        <f>(SUM(Брой_случаи!T251:T264)/Население!T$2)*100000</f>
        <v>698.95758114388343</v>
      </c>
      <c r="AM264" s="46">
        <f>((SUM(Брой_случаи!T258:T264)-SUM(Брой_случаи!T251:T257))/SUM(Брой_случаи!T251:T257)*100)</f>
        <v>6.8493150684931505</v>
      </c>
      <c r="AN264" s="45">
        <f>(SUM(Брой_случаи!U251:U264)/Население!U$2)*100000</f>
        <v>454.05417148691879</v>
      </c>
      <c r="AO264" s="46">
        <f>((SUM(Брой_случаи!U258:U264)-SUM(Брой_случаи!U251:U257))/SUM(Брой_случаи!U251:U257)*100)</f>
        <v>43.731778425655975</v>
      </c>
      <c r="AP264" s="45">
        <f>(SUM(Брой_случаи!V251:V264)/Население!V$2)*100000</f>
        <v>228.91473167716262</v>
      </c>
      <c r="AQ264" s="46">
        <f>((SUM(Брой_случаи!V258:V264)-SUM(Брой_случаи!V251:V257))/SUM(Брой_случаи!V251:V257)*100)</f>
        <v>-20.454545454545457</v>
      </c>
      <c r="AR264" s="45">
        <f>(SUM(Брой_случаи!W251:W264)/Население!W$2)*100000</f>
        <v>596.45918533910378</v>
      </c>
      <c r="AS264" s="46">
        <f>((SUM(Брой_случаи!W258:W264)-SUM(Брой_случаи!W251:W257))/SUM(Брой_случаи!W251:W257)*100)</f>
        <v>17.713365539452496</v>
      </c>
      <c r="AT264" s="45">
        <f>(SUM(Брой_случаи!X251:X264)/Население!X$2)*100000</f>
        <v>966.89469366867604</v>
      </c>
      <c r="AU264" s="46">
        <f>((SUM(Брой_случаи!X258:X264)-SUM(Брой_случаи!X251:X257))/SUM(Брой_случаи!X251:X257)*100)</f>
        <v>-11.833626244874049</v>
      </c>
      <c r="AV264" s="45">
        <f>(SUM(Брой_случаи!Y251:Y264)/Население!Y$2)*100000</f>
        <v>673.58868651801561</v>
      </c>
      <c r="AW264" s="46">
        <f>((SUM(Брой_случаи!Y258:Y264)-SUM(Брой_случаи!Y251:Y257))/SUM(Брой_случаи!Y251:Y257)*100)</f>
        <v>36.394176931690929</v>
      </c>
      <c r="AX264" s="45">
        <f>(SUM(Брой_случаи!Z251:Z264)/Население!Z$2)*100000</f>
        <v>283.10222334421263</v>
      </c>
      <c r="AY264" s="46">
        <f>((SUM(Брой_случаи!Z258:Z264)-SUM(Брой_случаи!Z251:Z257))/SUM(Брой_случаи!Z251:Z257)*100)</f>
        <v>-20.571428571428569</v>
      </c>
      <c r="AZ264" s="45">
        <f>(SUM(Брой_случаи!AA251:AA264)/Население!AA$2)*100000</f>
        <v>375.91482222823845</v>
      </c>
      <c r="BA264" s="46">
        <f>((SUM(Брой_случаи!AA258:AA264)-SUM(Брой_случаи!AA251:AA257))/SUM(Брой_случаи!AA251:AA257)*100)</f>
        <v>7.0904645476772608</v>
      </c>
      <c r="BB264" s="45">
        <f>(SUM(Брой_случаи!AB251:AB264)/Население!AB$2)*100000</f>
        <v>499.82004156459345</v>
      </c>
      <c r="BC264" s="46">
        <f>((SUM(Брой_случаи!AB258:AB264)-SUM(Брой_случаи!AB251:AB257))/SUM(Брой_случаи!AB251:AB257)*100)</f>
        <v>3.5460992907801421</v>
      </c>
      <c r="BD264" s="45">
        <f>(SUM(Брой_случаи!AC251:AC264)/Население!AC$2)*100000</f>
        <v>683.51301828099031</v>
      </c>
      <c r="BE264" s="46">
        <f>((SUM(Брой_случаи!AC258:AC264)-SUM(Брой_случаи!AC251:AC257))/SUM(Брой_случаи!AC251:AC257)*100)</f>
        <v>43.768996960486319</v>
      </c>
      <c r="BF264" s="45">
        <f>(SUM(Брой_случаи!AD251:AD264)/Население!AD$2)*100000</f>
        <v>912.91263490373592</v>
      </c>
      <c r="BG264" s="46">
        <f>((SUM(Брой_случаи!AD258:AD264)-SUM(Брой_случаи!AD251:AD257))/SUM(Брой_случаи!AD251:AD257)*100)</f>
        <v>-9.3703852866156527</v>
      </c>
      <c r="BH264" s="45">
        <f>(SUM(Брой_случаи!AE251:AE264)/Население!AE$2)*100000</f>
        <v>661.58554391711004</v>
      </c>
      <c r="BI264" s="46">
        <f>((SUM(Брой_случаи!AE258:AE264)-SUM(Брой_случаи!AE251:AE257))/SUM(Брой_случаи!AE251:AE257)*100)</f>
        <v>1.7636220057909977</v>
      </c>
    </row>
    <row r="265" spans="1:61" x14ac:dyDescent="0.3">
      <c r="A265" s="74">
        <f t="shared" si="4"/>
        <v>44160</v>
      </c>
      <c r="B265" s="45">
        <f>(SUM(Брой_случаи!B252:B265)/Население!B$2)*100000</f>
        <v>681.54638017271566</v>
      </c>
      <c r="C265" s="46">
        <f>((SUM(Брой_случаи!B259:B265)-SUM(Брой_случаи!B252:B258))/SUM(Брой_случаи!B252:B258)*100)</f>
        <v>-11.941659070191431</v>
      </c>
      <c r="D265" s="45">
        <f>(SUM(Брой_случаи!C252:C265)/Население!C$2)*100000</f>
        <v>628.44367341453585</v>
      </c>
      <c r="E265" s="46">
        <f>((SUM(Брой_случаи!C259:C265)-SUM(Брой_случаи!C252:C258))/SUM(Брой_случаи!C252:C258)*100)</f>
        <v>-5.299015897047691</v>
      </c>
      <c r="F265" s="45">
        <f>(SUM(Брой_случаи!D252:D265)/Население!D$2)*100000</f>
        <v>726.56075422709807</v>
      </c>
      <c r="G265" s="46">
        <f>((SUM(Брой_случаи!D259:D265)-SUM(Брой_случаи!D252:D258))/SUM(Брой_случаи!D252:D258)*100)</f>
        <v>-1.048951048951049</v>
      </c>
      <c r="H265" s="45">
        <f>(SUM(Брой_случаи!E252:E265)/Население!E$2)*100000</f>
        <v>456.2106566681573</v>
      </c>
      <c r="I265" s="46">
        <f>((SUM(Брой_случаи!E259:E265)-SUM(Брой_случаи!E252:E258))/SUM(Брой_случаи!E252:E258)*100)</f>
        <v>-1.6822429906542056</v>
      </c>
      <c r="J265" s="45">
        <f>(SUM(Брой_случаи!F252:F265)/Население!F$2)*100000</f>
        <v>420.11227138286955</v>
      </c>
      <c r="K265" s="46">
        <f>((SUM(Брой_случаи!F259:F265)-SUM(Брой_случаи!F252:F258))/SUM(Брой_случаи!F252:F258)*100)</f>
        <v>-3.3898305084745761</v>
      </c>
      <c r="L265" s="45">
        <f>(SUM(Брой_случаи!G252:G265)/Население!G$2)*100000</f>
        <v>587.57133003072681</v>
      </c>
      <c r="M265" s="46">
        <f>((SUM(Брой_случаи!G259:G265)-SUM(Брой_случаи!G252:G258))/SUM(Брой_случаи!G252:G258)*100)</f>
        <v>-12.6</v>
      </c>
      <c r="N265" s="45">
        <f>(SUM(Брой_случаи!H252:H265)/Население!H$2)*100000</f>
        <v>1227.9780108444811</v>
      </c>
      <c r="O265" s="46">
        <f>((SUM(Брой_случаи!H259:H265)-SUM(Брой_случаи!H252:H258))/SUM(Брой_случаи!H252:H258)*100)</f>
        <v>-13</v>
      </c>
      <c r="P265" s="45">
        <f>(SUM(Брой_случаи!I252:I265)/Население!I$2)*100000</f>
        <v>454.57455662974581</v>
      </c>
      <c r="Q265" s="46">
        <f>((SUM(Брой_случаи!I259:I265)-SUM(Брой_случаи!I252:I258))/SUM(Брой_случаи!I252:I258)*100)</f>
        <v>60.333333333333336</v>
      </c>
      <c r="R265" s="45">
        <f>(SUM(Брой_случаи!J252:J265)/Население!J$2)*100000</f>
        <v>123.89067280220475</v>
      </c>
      <c r="S265" s="46">
        <f>((SUM(Брой_случаи!J259:J265)-SUM(Брой_случаи!J252:J258))/SUM(Брой_случаи!J252:J258)*100)</f>
        <v>-4</v>
      </c>
      <c r="T265" s="45">
        <f>(SUM(Брой_случаи!K252:K265)/Население!K$2)*100000</f>
        <v>1090.5358593850233</v>
      </c>
      <c r="U265" s="46">
        <f>((SUM(Брой_случаи!K259:K265)-SUM(Брой_случаи!K252:K258))/SUM(Брой_случаи!K252:K258)*100)</f>
        <v>1.4218009478672986</v>
      </c>
      <c r="V265" s="45">
        <f>(SUM(Брой_случаи!L252:L265)/Население!L$2)*100000</f>
        <v>412.90617400812755</v>
      </c>
      <c r="W265" s="46">
        <f>((SUM(Брой_случаи!L259:L265)-SUM(Брой_случаи!L252:L258))/SUM(Брой_случаи!L252:L258)*100)</f>
        <v>-2.34375</v>
      </c>
      <c r="X265" s="45">
        <f>(SUM(Брой_случаи!M252:M265)/Население!M$2)*100000</f>
        <v>607.08183400130713</v>
      </c>
      <c r="Y265" s="46">
        <f>((SUM(Брой_случаи!M259:M265)-SUM(Брой_случаи!M252:M258))/SUM(Брой_случаи!M252:M258)*100)</f>
        <v>11.232876712328768</v>
      </c>
      <c r="Z265" s="45">
        <f>(SUM(Брой_случаи!N252:N265)/Население!N$2)*100000</f>
        <v>462.46479096116724</v>
      </c>
      <c r="AA265" s="46">
        <f>((SUM(Брой_случаи!N259:N265)-SUM(Брой_случаи!N252:N258))/SUM(Брой_случаи!N252:N258)*100)</f>
        <v>-3.8590604026845639</v>
      </c>
      <c r="AB265" s="45">
        <f>(SUM(Брой_случаи!O252:O265)/Население!O$2)*100000</f>
        <v>764.32586626394834</v>
      </c>
      <c r="AC265" s="46">
        <f>((SUM(Брой_случаи!O259:O265)-SUM(Брой_случаи!O252:O258))/SUM(Брой_случаи!O252:O258)*100)</f>
        <v>-4.925053533190578</v>
      </c>
      <c r="AD265" s="45">
        <f>(SUM(Брой_случаи!P252:P265)/Население!P$2)*100000</f>
        <v>567.9101161634328</v>
      </c>
      <c r="AE265" s="46">
        <f>((SUM(Брой_случаи!P259:P265)-SUM(Брой_случаи!P252:P258))/SUM(Брой_случаи!P252:P258)*100)</f>
        <v>14.035087719298245</v>
      </c>
      <c r="AF265" s="45">
        <f>(SUM(Брой_случаи!Q252:Q265)/Население!Q$2)*100000</f>
        <v>674.11416599555196</v>
      </c>
      <c r="AG265" s="46">
        <f>((SUM(Брой_случаи!Q259:Q265)-SUM(Брой_случаи!Q252:Q258))/SUM(Брой_случаи!Q252:Q258)*100)</f>
        <v>-0.31097290093291868</v>
      </c>
      <c r="AH265" s="45">
        <f>(SUM(Брой_случаи!R252:R265)/Население!R$2)*100000</f>
        <v>391.73564162507103</v>
      </c>
      <c r="AI265" s="46">
        <f>((SUM(Брой_случаи!R259:R265)-SUM(Брой_случаи!R252:R258))/SUM(Брой_случаи!R252:R258)*100)</f>
        <v>-7.1111111111111107</v>
      </c>
      <c r="AJ265" s="45">
        <f>(SUM(Брой_случаи!S252:S265)/Население!S$2)*100000</f>
        <v>811.68755830088594</v>
      </c>
      <c r="AK265" s="46">
        <f>((SUM(Брой_случаи!S259:S265)-SUM(Брой_случаи!S252:S258))/SUM(Брой_случаи!S252:S258)*100)</f>
        <v>4.8009367681498825</v>
      </c>
      <c r="AL265" s="45">
        <f>(SUM(Брой_случаи!T252:T265)/Население!T$2)*100000</f>
        <v>671.1844322242589</v>
      </c>
      <c r="AM265" s="46">
        <f>((SUM(Брой_случаи!T259:T265)-SUM(Брой_случаи!T252:T258))/SUM(Брой_случаи!T252:T258)*100)</f>
        <v>14.497041420118343</v>
      </c>
      <c r="AN265" s="45">
        <f>(SUM(Брой_случаи!U252:U265)/Население!U$2)*100000</f>
        <v>483.38302945377717</v>
      </c>
      <c r="AO265" s="46">
        <f>((SUM(Брой_случаи!U259:U265)-SUM(Брой_случаи!U252:U258))/SUM(Брой_случаи!U252:U258)*100)</f>
        <v>52.124645892351275</v>
      </c>
      <c r="AP265" s="45">
        <f>(SUM(Брой_случаи!V252:V265)/Население!V$2)*100000</f>
        <v>230.84650156473364</v>
      </c>
      <c r="AQ265" s="46">
        <f>((SUM(Брой_случаи!V259:V265)-SUM(Брой_случаи!V252:V258))/SUM(Брой_случаи!V252:V258)*100)</f>
        <v>4.2735042735042734</v>
      </c>
      <c r="AR265" s="45">
        <f>(SUM(Брой_случаи!W252:W265)/Население!W$2)*100000</f>
        <v>603.07670588650512</v>
      </c>
      <c r="AS265" s="46">
        <f>((SUM(Брой_случаи!W259:W265)-SUM(Брой_случаи!W252:W258))/SUM(Брой_случаи!W252:W258)*100)</f>
        <v>19.774919614147908</v>
      </c>
      <c r="AT265" s="45">
        <f>(SUM(Брой_случаи!X252:X265)/Население!X$2)*100000</f>
        <v>933.93237456633472</v>
      </c>
      <c r="AU265" s="46">
        <f>((SUM(Брой_случаи!X259:X265)-SUM(Брой_случаи!X252:X258))/SUM(Брой_случаи!X252:X258)*100)</f>
        <v>-17.794743796799295</v>
      </c>
      <c r="AV265" s="45">
        <f>(SUM(Брой_случаи!Y252:Y265)/Население!Y$2)*100000</f>
        <v>698.79641093057978</v>
      </c>
      <c r="AW265" s="46">
        <f>((SUM(Брой_случаи!Y259:Y265)-SUM(Брой_случаи!Y252:Y258))/SUM(Брой_случаи!Y252:Y258)*100)</f>
        <v>32.237539766702014</v>
      </c>
      <c r="AX265" s="45">
        <f>(SUM(Брой_случаи!Z252:Z265)/Население!Z$2)*100000</f>
        <v>292.11821771823213</v>
      </c>
      <c r="AY265" s="46">
        <f>((SUM(Брой_случаи!Z259:Z265)-SUM(Брой_случаи!Z252:Z258))/SUM(Брой_случаи!Z252:Z258)*100)</f>
        <v>-20</v>
      </c>
      <c r="AZ265" s="45">
        <f>(SUM(Брой_случаи!AA252:AA265)/Население!AA$2)*100000</f>
        <v>376.80246053338186</v>
      </c>
      <c r="BA265" s="46">
        <f>((SUM(Брой_случаи!AA259:AA265)-SUM(Брой_случаи!AA252:AA258))/SUM(Брой_случаи!AA252:AA258)*100)</f>
        <v>11.194029850746269</v>
      </c>
      <c r="BB265" s="45">
        <f>(SUM(Брой_случаи!AB252:AB265)/Население!AB$2)*100000</f>
        <v>488.79033100741896</v>
      </c>
      <c r="BC265" s="46">
        <f>((SUM(Брой_случаи!AB259:AB265)-SUM(Брой_случаи!AB252:AB258))/SUM(Брой_случаи!AB252:AB258)*100)</f>
        <v>-4.6403712296983759</v>
      </c>
      <c r="BD265" s="45">
        <f>(SUM(Брой_случаи!AC252:AC265)/Население!AC$2)*100000</f>
        <v>692.8878851152682</v>
      </c>
      <c r="BE265" s="46">
        <f>((SUM(Брой_случаи!AC259:AC265)-SUM(Брой_случаи!AC252:AC258))/SUM(Брой_случаи!AC252:AC258)*100)</f>
        <v>58.095238095238102</v>
      </c>
      <c r="BF265" s="45">
        <f>(SUM(Брой_случаи!AD252:AD265)/Население!AD$2)*100000</f>
        <v>885.71812472315275</v>
      </c>
      <c r="BG265" s="46">
        <f>((SUM(Брой_случаи!AD259:AD265)-SUM(Брой_случаи!AD252:AD258))/SUM(Брой_случаи!AD252:AD258)*100)</f>
        <v>-14.650881205435221</v>
      </c>
      <c r="BH265" s="45">
        <f>(SUM(Брой_случаи!AE252:AE265)/Население!AE$2)*100000</f>
        <v>661.47046054352154</v>
      </c>
      <c r="BI265" s="46">
        <f>((SUM(Брой_случаи!AE259:AE265)-SUM(Брой_случаи!AE252:AE258))/SUM(Брой_случаи!AE252:AE258)*100)</f>
        <v>-2.0747245179063363</v>
      </c>
    </row>
    <row r="266" spans="1:61" x14ac:dyDescent="0.3">
      <c r="A266" s="74">
        <f t="shared" si="4"/>
        <v>44161</v>
      </c>
      <c r="B266" s="45">
        <f>(SUM(Брой_случаи!B253:B266)/Население!B$2)*100000</f>
        <v>669.32281445948718</v>
      </c>
      <c r="C266" s="46">
        <f>((SUM(Брой_случаи!B260:B266)-SUM(Брой_случаи!B253:B259))/SUM(Брой_случаи!B253:B259)*100)</f>
        <v>-18.295964125560538</v>
      </c>
      <c r="D266" s="45">
        <f>(SUM(Брой_случаи!C253:C266)/Население!C$2)*100000</f>
        <v>613.78324557438339</v>
      </c>
      <c r="E266" s="46">
        <f>((SUM(Брой_случаи!C260:C266)-SUM(Брой_случаи!C253:C259))/SUM(Брой_случаи!C253:C259)*100)</f>
        <v>5.396565821749796</v>
      </c>
      <c r="F266" s="45">
        <f>(SUM(Брой_случаи!D253:D266)/Население!D$2)*100000</f>
        <v>727.83766240675902</v>
      </c>
      <c r="G266" s="46">
        <f>((SUM(Брой_случаи!D260:D266)-SUM(Брой_случаи!D253:D259))/SUM(Брой_случаи!D253:D259)*100)</f>
        <v>3.5714285714285712</v>
      </c>
      <c r="H266" s="45">
        <f>(SUM(Брой_случаи!E253:E266)/Население!E$2)*100000</f>
        <v>429.98176877300403</v>
      </c>
      <c r="I266" s="46">
        <f>((SUM(Брой_случаи!E260:E266)-SUM(Брой_случаи!E253:E259))/SUM(Брой_случаи!E253:E259)*100)</f>
        <v>4.4989775051124745</v>
      </c>
      <c r="J266" s="45">
        <f>(SUM(Брой_случаи!F253:F266)/Население!F$2)*100000</f>
        <v>403.21120299390356</v>
      </c>
      <c r="K266" s="46">
        <f>((SUM(Брой_случаи!F260:F266)-SUM(Брой_случаи!F253:F259))/SUM(Брой_случаи!F253:F259)*100)</f>
        <v>21.192052980132452</v>
      </c>
      <c r="L266" s="45">
        <f>(SUM(Брой_случаи!G253:G266)/Население!G$2)*100000</f>
        <v>583.8088668715119</v>
      </c>
      <c r="M266" s="46">
        <f>((SUM(Брой_случаи!G260:G266)-SUM(Брой_случаи!G253:G259))/SUM(Брой_случаи!G253:G259)*100)</f>
        <v>15.011547344110854</v>
      </c>
      <c r="N266" s="45">
        <f>(SUM(Брой_случаи!H253:H266)/Население!H$2)*100000</f>
        <v>1159.4964258241243</v>
      </c>
      <c r="O266" s="46">
        <f>((SUM(Брой_случаи!H260:H266)-SUM(Брой_случаи!H253:H259))/SUM(Брой_случаи!H253:H259)*100)</f>
        <v>-11.009174311926607</v>
      </c>
      <c r="P266" s="45">
        <f>(SUM(Брой_случаи!I253:I266)/Население!I$2)*100000</f>
        <v>445.26188965653716</v>
      </c>
      <c r="Q266" s="46">
        <f>((SUM(Брой_случаи!I260:I266)-SUM(Брой_случаи!I253:I259))/SUM(Брой_случаи!I253:I259)*100)</f>
        <v>42.857142857142854</v>
      </c>
      <c r="R266" s="45">
        <f>(SUM(Брой_случаи!J253:J266)/Население!J$2)*100000</f>
        <v>116.93762483881571</v>
      </c>
      <c r="S266" s="46">
        <f>((SUM(Брой_случаи!J260:J266)-SUM(Брой_случаи!J253:J259))/SUM(Брой_случаи!J253:J259)*100)</f>
        <v>-11.224489795918368</v>
      </c>
      <c r="T266" s="45">
        <f>(SUM(Брой_случаи!K253:K266)/Население!K$2)*100000</f>
        <v>1130.7360047898046</v>
      </c>
      <c r="U266" s="46">
        <f>((SUM(Брой_случаи!K260:K266)-SUM(Брой_случаи!K253:K259))/SUM(Брой_случаи!K253:K259)*100)</f>
        <v>13.915857605177994</v>
      </c>
      <c r="V266" s="45">
        <f>(SUM(Брой_случаи!L253:L266)/Население!L$2)*100000</f>
        <v>410.45811368792124</v>
      </c>
      <c r="W266" s="46">
        <f>((SUM(Брой_случаи!L260:L266)-SUM(Брой_случаи!L253:L259))/SUM(Брой_случаи!L253:L259)*100)</f>
        <v>2.0080321285140563</v>
      </c>
      <c r="X266" s="45">
        <f>(SUM(Брой_случаи!M253:M266)/Население!M$2)*100000</f>
        <v>628.34150912197549</v>
      </c>
      <c r="Y266" s="46">
        <f>((SUM(Брой_случаи!M260:M266)-SUM(Брой_случаи!M253:M259))/SUM(Брой_случаи!M253:M259)*100)</f>
        <v>-2.9629629629629632</v>
      </c>
      <c r="Z266" s="45">
        <f>(SUM(Брой_случаи!N253:N266)/Население!N$2)*100000</f>
        <v>463.65161249485709</v>
      </c>
      <c r="AA266" s="46">
        <f>((SUM(Брой_случаи!N260:N266)-SUM(Брой_случаи!N253:N259))/SUM(Брой_случаи!N253:N259)*100)</f>
        <v>-10.355987055016183</v>
      </c>
      <c r="AB266" s="45">
        <f>(SUM(Брой_случаи!O253:O266)/Население!O$2)*100000</f>
        <v>736.63897978018292</v>
      </c>
      <c r="AC266" s="46">
        <f>((SUM(Брой_случаи!O260:O266)-SUM(Брой_случаи!O253:O259))/SUM(Брой_случаи!O253:O259)*100)</f>
        <v>4.6620046620046622</v>
      </c>
      <c r="AD266" s="45">
        <f>(SUM(Брой_случаи!P253:P266)/Население!P$2)*100000</f>
        <v>568.3332980681746</v>
      </c>
      <c r="AE266" s="46">
        <f>((SUM(Брой_случаи!P260:P266)-SUM(Брой_случаи!P253:P259))/SUM(Брой_случаи!P253:P259)*100)</f>
        <v>8.5403726708074537</v>
      </c>
      <c r="AF266" s="45">
        <f>(SUM(Брой_случаи!Q253:Q266)/Население!Q$2)*100000</f>
        <v>678.61325942822521</v>
      </c>
      <c r="AG266" s="46">
        <f>((SUM(Брой_случаи!Q260:Q266)-SUM(Брой_случаи!Q253:Q259))/SUM(Брой_случаи!Q253:Q259)*100)</f>
        <v>-6.3756953359007271</v>
      </c>
      <c r="AH266" s="45">
        <f>(SUM(Брой_случаи!R253:R266)/Население!R$2)*100000</f>
        <v>388.12517488198284</v>
      </c>
      <c r="AI266" s="46">
        <f>((SUM(Брой_случаи!R260:R266)-SUM(Брой_случаи!R253:R259))/SUM(Брой_случаи!R253:R259)*100)</f>
        <v>-15.450643776824036</v>
      </c>
      <c r="AJ266" s="45">
        <f>(SUM(Брой_случаи!S253:S266)/Население!S$2)*100000</f>
        <v>816.3284248434868</v>
      </c>
      <c r="AK266" s="46">
        <f>((SUM(Брой_случаи!S260:S266)-SUM(Брой_случаи!S253:S259))/SUM(Брой_случаи!S253:S259)*100)</f>
        <v>-1.6910935738444193</v>
      </c>
      <c r="AL266" s="45">
        <f>(SUM(Брой_случаи!T253:T266)/Население!T$2)*100000</f>
        <v>685.99677831472536</v>
      </c>
      <c r="AM266" s="46">
        <f>((SUM(Брой_случаи!T260:T266)-SUM(Брой_случаи!T253:T259))/SUM(Брой_случаи!T253:T259)*100)</f>
        <v>-11.928934010152284</v>
      </c>
      <c r="AN266" s="45">
        <f>(SUM(Брой_случаи!U253:U266)/Население!U$2)*100000</f>
        <v>506.19436342800037</v>
      </c>
      <c r="AO266" s="46">
        <f>((SUM(Брой_случаи!U260:U266)-SUM(Брой_случаи!U253:U259))/SUM(Брой_случаи!U253:U259)*100)</f>
        <v>37.755102040816325</v>
      </c>
      <c r="AP266" s="45">
        <f>(SUM(Брой_случаи!V253:V266)/Население!V$2)*100000</f>
        <v>205.7334930263107</v>
      </c>
      <c r="AQ266" s="46">
        <f>((SUM(Брой_случаи!V260:V266)-SUM(Брой_случаи!V253:V259))/SUM(Брой_случаи!V253:V259)*100)</f>
        <v>-25.409836065573771</v>
      </c>
      <c r="AR266" s="45">
        <f>(SUM(Брой_случаи!W253:W266)/Население!W$2)*100000</f>
        <v>602.6355378500117</v>
      </c>
      <c r="AS266" s="46">
        <f>((SUM(Брой_случаи!W260:W266)-SUM(Брой_случаи!W253:W259))/SUM(Брой_случаи!W253:W259)*100)</f>
        <v>6.3444108761329305</v>
      </c>
      <c r="AT266" s="45">
        <f>(SUM(Брой_случаи!X253:X266)/Население!X$2)*100000</f>
        <v>919.8594209769791</v>
      </c>
      <c r="AU266" s="46">
        <f>((SUM(Брой_случаи!X260:X266)-SUM(Брой_случаи!X253:X259))/SUM(Брой_случаи!X253:X259)*100)</f>
        <v>-17.157816005983545</v>
      </c>
      <c r="AV266" s="45">
        <f>(SUM(Брой_случаи!Y253:Y266)/Население!Y$2)*100000</f>
        <v>722.72779486655861</v>
      </c>
      <c r="AW266" s="46">
        <f>((SUM(Брой_случаи!Y260:Y266)-SUM(Брой_случаи!Y253:Y259))/SUM(Брой_случаи!Y253:Y259)*100)</f>
        <v>15.304182509505704</v>
      </c>
      <c r="AX266" s="45">
        <f>(SUM(Брой_случаи!Z253:Z266)/Население!Z$2)*100000</f>
        <v>288.51181996862437</v>
      </c>
      <c r="AY266" s="46">
        <f>((SUM(Брой_случаи!Z260:Z266)-SUM(Брой_случаи!Z253:Z259))/SUM(Брой_случаи!Z253:Z259)*100)</f>
        <v>-24.175824175824175</v>
      </c>
      <c r="AZ266" s="45">
        <f>(SUM(Брой_случаи!AA253:AA266)/Население!AA$2)*100000</f>
        <v>393.6675883311068</v>
      </c>
      <c r="BA266" s="46">
        <f>((SUM(Брой_случаи!AA260:AA266)-SUM(Брой_случаи!AA253:AA259))/SUM(Брой_случаи!AA253:AA259)*100)</f>
        <v>14.769975786924938</v>
      </c>
      <c r="BB266" s="45">
        <f>(SUM(Брой_случаи!AB253:AB266)/Население!AB$2)*100000</f>
        <v>485.88777559763616</v>
      </c>
      <c r="BC266" s="46">
        <f>((SUM(Брой_случаи!AB260:AB266)-SUM(Брой_случаи!AB253:AB259))/SUM(Брой_случаи!AB253:AB259)*100)</f>
        <v>-6.6974595842956122</v>
      </c>
      <c r="BD266" s="45">
        <f>(SUM(Брой_случаи!AC253:AC266)/Население!AC$2)*100000</f>
        <v>703.9672731921421</v>
      </c>
      <c r="BE266" s="46">
        <f>((SUM(Брой_случаи!AC260:AC266)-SUM(Брой_случаи!AC253:AC259))/SUM(Брой_случаи!AC253:AC259)*100)</f>
        <v>64.743589743589752</v>
      </c>
      <c r="BF266" s="45">
        <f>(SUM(Брой_случаи!AD253:AD266)/Население!AD$2)*100000</f>
        <v>873.63167575400473</v>
      </c>
      <c r="BG266" s="46">
        <f>((SUM(Брой_случаи!AD260:AD266)-SUM(Брой_случаи!AD253:AD259))/SUM(Брой_случаи!AD253:AD259)*100)</f>
        <v>-15.040152443174085</v>
      </c>
      <c r="BH266" s="45">
        <f>(SUM(Брой_случаи!AE253:AE266)/Население!AE$2)*100000</f>
        <v>658.11865728775535</v>
      </c>
      <c r="BI266" s="46">
        <f>((SUM(Брой_случаи!AE260:AE266)-SUM(Брой_случаи!AE253:AE259))/SUM(Брой_случаи!AE253:AE259)*100)</f>
        <v>-3.0182992465016145</v>
      </c>
    </row>
    <row r="267" spans="1:61" x14ac:dyDescent="0.3">
      <c r="A267" s="74">
        <f t="shared" si="4"/>
        <v>44162</v>
      </c>
      <c r="B267" s="45">
        <f>(SUM(Брой_случаи!B254:B267)/Население!B$2)*100000</f>
        <v>652.80448241458373</v>
      </c>
      <c r="C267" s="46">
        <f>((SUM(Брой_случаи!B261:B267)-SUM(Брой_случаи!B254:B260))/SUM(Брой_случаи!B254:B260)*100)</f>
        <v>-24.355555555555554</v>
      </c>
      <c r="D267" s="45">
        <f>(SUM(Брой_случаи!C254:C267)/Население!C$2)*100000</f>
        <v>648.72393192674667</v>
      </c>
      <c r="E267" s="46">
        <f>((SUM(Брой_случаи!C261:C267)-SUM(Брой_случаи!C254:C260))/SUM(Брой_случаи!C254:C260)*100)</f>
        <v>-0.22573363431151239</v>
      </c>
      <c r="F267" s="45">
        <f>(SUM(Брой_случаи!D254:D267)/Население!D$2)*100000</f>
        <v>757.20655053896166</v>
      </c>
      <c r="G267" s="46">
        <f>((SUM(Брой_случаи!D261:D267)-SUM(Брой_случаи!D254:D260))/SUM(Брой_случаи!D254:D260)*100)</f>
        <v>-1.5616285554935863</v>
      </c>
      <c r="H267" s="45">
        <f>(SUM(Брой_случаи!E254:E267)/Население!E$2)*100000</f>
        <v>464.38031027484436</v>
      </c>
      <c r="I267" s="46">
        <f>((SUM(Брой_случаи!E261:E267)-SUM(Брой_случаи!E254:E260))/SUM(Брой_случаи!E254:E260)*100)</f>
        <v>9.3023255813953494</v>
      </c>
      <c r="J267" s="45">
        <f>(SUM(Брой_случаи!F254:F267)/Население!F$2)*100000</f>
        <v>325.94917607291603</v>
      </c>
      <c r="K267" s="46">
        <f>((SUM(Брой_случаи!F261:F267)-SUM(Брой_случаи!F254:F260))/SUM(Брой_случаи!F254:F260)*100)</f>
        <v>75.510204081632651</v>
      </c>
      <c r="L267" s="45">
        <f>(SUM(Брой_случаи!G254:G267)/Население!G$2)*100000</f>
        <v>620.17934407725591</v>
      </c>
      <c r="M267" s="46">
        <f>((SUM(Брой_случаи!G261:G267)-SUM(Брой_случаи!G254:G260))/SUM(Брой_случаи!G254:G260)*100)</f>
        <v>-3.3797216699801194</v>
      </c>
      <c r="N267" s="45">
        <f>(SUM(Брой_случаи!H254:H267)/Население!H$2)*100000</f>
        <v>1137.9200360231898</v>
      </c>
      <c r="O267" s="46">
        <f>((SUM(Брой_случаи!H261:H267)-SUM(Брой_случаи!H254:H260))/SUM(Брой_случаи!H254:H260)*100)</f>
        <v>-10.764430577223088</v>
      </c>
      <c r="P267" s="45">
        <f>(SUM(Брой_случаи!I254:I267)/Население!I$2)*100000</f>
        <v>457.48476505887345</v>
      </c>
      <c r="Q267" s="46">
        <f>((SUM(Брой_случаи!I261:I267)-SUM(Брой_случаи!I254:I260))/SUM(Брой_случаи!I254:I260)*100)</f>
        <v>24.571428571428573</v>
      </c>
      <c r="R267" s="45">
        <f>(SUM(Брой_случаи!J254:J267)/Население!J$2)*100000</f>
        <v>116.30552956941669</v>
      </c>
      <c r="S267" s="46">
        <f>((SUM(Брой_случаи!J261:J267)-SUM(Брой_случаи!J254:J260))/SUM(Брой_случаи!J254:J260)*100)</f>
        <v>-6.3157894736842106</v>
      </c>
      <c r="T267" s="45">
        <f>(SUM(Брой_случаи!K254:K267)/Население!K$2)*100000</f>
        <v>1139.2892272163538</v>
      </c>
      <c r="U267" s="46">
        <f>((SUM(Брой_случаи!K261:K267)-SUM(Брой_случаи!K254:K260))/SUM(Брой_случаи!K254:K260)*100)</f>
        <v>5.873261205564142</v>
      </c>
      <c r="V267" s="45">
        <f>(SUM(Брой_случаи!L254:L267)/Население!L$2)*100000</f>
        <v>417.80229464854011</v>
      </c>
      <c r="W267" s="46">
        <f>((SUM(Брой_случаи!L261:L267)-SUM(Брой_случаи!L254:L260))/SUM(Брой_случаи!L254:L260)*100)</f>
        <v>-0.77821011673151752</v>
      </c>
      <c r="X267" s="45">
        <f>(SUM(Брой_случаи!M254:M267)/Население!M$2)*100000</f>
        <v>615.74318312454227</v>
      </c>
      <c r="Y267" s="46">
        <f>((SUM(Брой_случаи!M261:M267)-SUM(Брой_случаи!M254:M260))/SUM(Брой_случаи!M254:M260)*100)</f>
        <v>-2.0253164556962027</v>
      </c>
      <c r="Z267" s="45">
        <f>(SUM(Брой_случаи!N254:N267)/Население!N$2)*100000</f>
        <v>459.69554071589073</v>
      </c>
      <c r="AA267" s="46">
        <f>((SUM(Брой_случаи!N261:N267)-SUM(Брой_случаи!N254:N260))/SUM(Брой_случаи!N254:N260)*100)</f>
        <v>-8.2508250825082499</v>
      </c>
      <c r="AB267" s="45">
        <f>(SUM(Брой_случаи!O254:O267)/Население!O$2)*100000</f>
        <v>712.30807953687395</v>
      </c>
      <c r="AC267" s="46">
        <f>((SUM(Брой_случаи!O261:O267)-SUM(Брой_случаи!O254:O260))/SUM(Брой_случаи!O254:O260)*100)</f>
        <v>-0.70422535211267612</v>
      </c>
      <c r="AD267" s="45">
        <f>(SUM(Брой_случаи!P254:P267)/Население!P$2)*100000</f>
        <v>564.1014790207571</v>
      </c>
      <c r="AE267" s="46">
        <f>((SUM(Брой_случаи!P261:P267)-SUM(Брой_случаи!P254:P260))/SUM(Брой_случаи!P254:P260)*100)</f>
        <v>-3.3923303834808261</v>
      </c>
      <c r="AF267" s="45">
        <f>(SUM(Брой_случаи!Q254:Q267)/Население!Q$2)*100000</f>
        <v>674.41410555773007</v>
      </c>
      <c r="AG267" s="46">
        <f>((SUM(Брой_случаи!Q261:Q267)-SUM(Брой_случаи!Q254:Q260))/SUM(Брой_случаи!Q254:Q260)*100)</f>
        <v>-3.0223390275952693</v>
      </c>
      <c r="AH267" s="45">
        <f>(SUM(Брой_случаи!R254:R267)/Население!R$2)*100000</f>
        <v>403.46965854010773</v>
      </c>
      <c r="AI267" s="46">
        <f>((SUM(Брой_случаи!R261:R267)-SUM(Брой_случаи!R254:R260))/SUM(Брой_случаи!R254:R260)*100)</f>
        <v>-26.744186046511626</v>
      </c>
      <c r="AJ267" s="45">
        <f>(SUM(Брой_случаи!S254:S267)/Население!S$2)*100000</f>
        <v>818.18477146052714</v>
      </c>
      <c r="AK267" s="46">
        <f>((SUM(Брой_случаи!S261:S267)-SUM(Брой_случаи!S254:S260))/SUM(Брой_случаи!S254:S260)*100)</f>
        <v>-6.4763995609220633</v>
      </c>
      <c r="AL267" s="45">
        <f>(SUM(Брой_случаи!T254:T267)/Население!T$2)*100000</f>
        <v>660.07517265640911</v>
      </c>
      <c r="AM267" s="46">
        <f>((SUM(Брой_случаи!T261:T267)-SUM(Брой_случаи!T254:T260))/SUM(Брой_случаи!T254:T260)*100)</f>
        <v>-26.097560975609756</v>
      </c>
      <c r="AN267" s="45">
        <f>(SUM(Брой_случаи!U254:U267)/Население!U$2)*100000</f>
        <v>524.11755440774709</v>
      </c>
      <c r="AO267" s="46">
        <f>((SUM(Брой_случаи!U261:U267)-SUM(Брой_случаи!U254:U260))/SUM(Брой_случаи!U254:U260)*100)</f>
        <v>28.132387706855795</v>
      </c>
      <c r="AP267" s="45">
        <f>(SUM(Брой_случаи!V254:V267)/Население!V$2)*100000</f>
        <v>221.18765212687865</v>
      </c>
      <c r="AQ267" s="46">
        <f>((SUM(Брой_случаи!V261:V267)-SUM(Брой_случаи!V254:V260))/SUM(Брой_случаи!V254:V260)*100)</f>
        <v>-0.86956521739130432</v>
      </c>
      <c r="AR267" s="45">
        <f>(SUM(Брой_случаи!W254:W267)/Население!W$2)*100000</f>
        <v>615.42941090832085</v>
      </c>
      <c r="AS267" s="46">
        <f>((SUM(Брой_случаи!W261:W267)-SUM(Брой_случаи!W254:W260))/SUM(Брой_случаи!W254:W260)*100)</f>
        <v>-3.79746835443038</v>
      </c>
      <c r="AT267" s="45">
        <f>(SUM(Брой_случаи!X254:X267)/Население!X$2)*100000</f>
        <v>898.48659306587206</v>
      </c>
      <c r="AU267" s="46">
        <f>((SUM(Брой_случаи!X261:X267)-SUM(Брой_случаи!X254:X260))/SUM(Брой_случаи!X254:X260)*100)</f>
        <v>-20.897089708970899</v>
      </c>
      <c r="AV267" s="45">
        <f>(SUM(Брой_случаи!Y254:Y267)/Население!Y$2)*100000</f>
        <v>733.25760379838925</v>
      </c>
      <c r="AW267" s="46">
        <f>((SUM(Брой_случаи!Y261:Y267)-SUM(Брой_случаи!Y254:Y260))/SUM(Брой_случаи!Y254:Y260)*100)</f>
        <v>15.370196813495781</v>
      </c>
      <c r="AX267" s="45">
        <f>(SUM(Брой_случаи!Z254:Z267)/Население!Z$2)*100000</f>
        <v>292.11821771823213</v>
      </c>
      <c r="AY267" s="46">
        <f>((SUM(Брой_случаи!Z261:Z267)-SUM(Брой_случаи!Z254:Z260))/SUM(Брой_случаи!Z254:Z260)*100)</f>
        <v>-17.977528089887642</v>
      </c>
      <c r="AZ267" s="45">
        <f>(SUM(Брой_случаи!AA254:AA267)/Население!AA$2)*100000</f>
        <v>417.6338225699792</v>
      </c>
      <c r="BA267" s="46">
        <f>((SUM(Брой_случаи!AA261:AA267)-SUM(Брой_случаи!AA254:AA260))/SUM(Брой_случаи!AA254:AA260)*100)</f>
        <v>16.820276497695851</v>
      </c>
      <c r="BB267" s="45">
        <f>(SUM(Брой_случаи!AB254:AB267)/Население!AB$2)*100000</f>
        <v>500.98106372850657</v>
      </c>
      <c r="BC267" s="46">
        <f>((SUM(Брой_случаи!AB261:AB267)-SUM(Брой_случаи!AB254:AB260))/SUM(Брой_случаи!AB254:AB260)*100)</f>
        <v>-18.315789473684209</v>
      </c>
      <c r="BD267" s="45">
        <f>(SUM(Брой_случаи!AC254:AC267)/Население!AC$2)*100000</f>
        <v>722.71700686069801</v>
      </c>
      <c r="BE267" s="46">
        <f>((SUM(Брой_случаи!AC261:AC267)-SUM(Брой_случаи!AC254:AC260))/SUM(Брой_случаи!AC254:AC260)*100)</f>
        <v>65</v>
      </c>
      <c r="BF267" s="45">
        <f>(SUM(Брой_случаи!AD254:AD267)/Население!AD$2)*100000</f>
        <v>857.23782209904323</v>
      </c>
      <c r="BG267" s="46">
        <f>((SUM(Брой_случаи!AD261:AD267)-SUM(Брой_случаи!AD254:AD260))/SUM(Брой_случаи!AD254:AD260)*100)</f>
        <v>-19.249017215670328</v>
      </c>
      <c r="BH267" s="45">
        <f>(SUM(Брой_случаи!AE254:AE267)/Население!AE$2)*100000</f>
        <v>660.33401222933469</v>
      </c>
      <c r="BI267" s="46">
        <f>((SUM(Брой_случаи!AE261:AE267)-SUM(Брой_случаи!AE254:AE260))/SUM(Брой_случаи!AE254:AE260)*100)</f>
        <v>-6.3981442429354702</v>
      </c>
    </row>
    <row r="268" spans="1:61" x14ac:dyDescent="0.3">
      <c r="A268" s="74">
        <f t="shared" si="4"/>
        <v>44163</v>
      </c>
      <c r="B268" s="45">
        <f>(SUM(Брой_случаи!B255:B268)/Население!B$2)*100000</f>
        <v>639.25945013776288</v>
      </c>
      <c r="C268" s="46">
        <f>((SUM(Брой_случаи!B262:B268)-SUM(Брой_случаи!B255:B261))/SUM(Брой_случаи!B255:B261)*100)</f>
        <v>-25.83258325832583</v>
      </c>
      <c r="D268" s="45">
        <f>(SUM(Брой_случаи!C255:C268)/Население!C$2)*100000</f>
        <v>623.80120459848752</v>
      </c>
      <c r="E268" s="46">
        <f>((SUM(Брой_случаи!C262:C268)-SUM(Брой_случаи!C255:C261))/SUM(Брой_случаи!C255:C261)*100)</f>
        <v>11.166253101736972</v>
      </c>
      <c r="F268" s="45">
        <f>(SUM(Брой_случаи!D255:D268)/Население!D$2)*100000</f>
        <v>722.51721165817162</v>
      </c>
      <c r="G268" s="46">
        <f>((SUM(Брой_случаи!D262:D268)-SUM(Брой_случаи!D255:D261))/SUM(Брой_случаи!D255:D261)*100)</f>
        <v>3.7815126050420167</v>
      </c>
      <c r="H268" s="45">
        <f>(SUM(Брой_случаи!E255:E268)/Население!E$2)*100000</f>
        <v>439.4413676860101</v>
      </c>
      <c r="I268" s="46">
        <f>((SUM(Брой_случаи!E262:E268)-SUM(Брой_случаи!E255:E261))/SUM(Брой_случаи!E255:E261)*100)</f>
        <v>24.12280701754386</v>
      </c>
      <c r="J268" s="45">
        <f>(SUM(Брой_случаи!F255:F268)/Население!F$2)*100000</f>
        <v>352.50799782700545</v>
      </c>
      <c r="K268" s="46">
        <f>((SUM(Брой_случаи!F262:F268)-SUM(Брой_случаи!F255:F261))/SUM(Брой_случаи!F255:F261)*100)</f>
        <v>92</v>
      </c>
      <c r="L268" s="45">
        <f>(SUM(Брой_случаи!G255:G268)/Население!G$2)*100000</f>
        <v>612.65441775882607</v>
      </c>
      <c r="M268" s="46">
        <f>((SUM(Брой_случаи!G262:G268)-SUM(Брой_случаи!G255:G261))/SUM(Брой_случаи!G255:G261)*100)</f>
        <v>2.6970954356846475</v>
      </c>
      <c r="N268" s="45">
        <f>(SUM(Брой_случаи!H255:H268)/Население!H$2)*100000</f>
        <v>1112.5912306047017</v>
      </c>
      <c r="O268" s="46">
        <f>((SUM(Брой_случаи!H262:H268)-SUM(Брой_случаи!H255:H261))/SUM(Брой_случаи!H255:H261)*100)</f>
        <v>-14.106583072100312</v>
      </c>
      <c r="P268" s="45">
        <f>(SUM(Брой_случаи!I255:I268)/Население!I$2)*100000</f>
        <v>454.57455662974581</v>
      </c>
      <c r="Q268" s="46">
        <f>((SUM(Брой_случаи!I262:I268)-SUM(Брой_случаи!I255:I261))/SUM(Брой_случаи!I255:I261)*100)</f>
        <v>18.156424581005588</v>
      </c>
      <c r="R268" s="45">
        <f>(SUM(Брой_случаи!J255:J268)/Население!J$2)*100000</f>
        <v>109.98457687542667</v>
      </c>
      <c r="S268" s="46">
        <f>((SUM(Брой_случаи!J262:J268)-SUM(Брой_случаи!J255:J261))/SUM(Брой_случаи!J255:J261)*100)</f>
        <v>-10.869565217391305</v>
      </c>
      <c r="T268" s="45">
        <f>(SUM(Брой_случаи!K255:K268)/Население!K$2)*100000</f>
        <v>1130.7360047898046</v>
      </c>
      <c r="U268" s="46">
        <f>((SUM(Брой_случаи!K262:K268)-SUM(Брой_случаи!K255:K261))/SUM(Брой_случаи!K255:K261)*100)</f>
        <v>-13.27683615819209</v>
      </c>
      <c r="V268" s="45">
        <f>(SUM(Брой_случаи!L255:L268)/Население!L$2)*100000</f>
        <v>426.77851582262991</v>
      </c>
      <c r="W268" s="46">
        <f>((SUM(Брой_случаи!L262:L268)-SUM(Брой_случаи!L255:L261))/SUM(Брой_случаи!L255:L261)*100)</f>
        <v>7.5396825396825395</v>
      </c>
      <c r="X268" s="45">
        <f>(SUM(Брой_случаи!M255:M268)/Население!M$2)*100000</f>
        <v>566.1372745096495</v>
      </c>
      <c r="Y268" s="46">
        <f>((SUM(Брой_случаи!M262:M268)-SUM(Брой_случаи!M255:M261))/SUM(Брой_случаи!M255:M261)*100)</f>
        <v>-9.7883597883597879</v>
      </c>
      <c r="Z268" s="45">
        <f>(SUM(Брой_случаи!N255:N268)/Население!N$2)*100000</f>
        <v>458.11311200430418</v>
      </c>
      <c r="AA268" s="46">
        <f>((SUM(Брой_случаи!N262:N268)-SUM(Брой_случаи!N255:N261))/SUM(Брой_случаи!N255:N261)*100)</f>
        <v>-8.9108910891089099</v>
      </c>
      <c r="AB268" s="45">
        <f>(SUM(Брой_случаи!O255:O268)/Население!O$2)*100000</f>
        <v>713.98607265710211</v>
      </c>
      <c r="AC268" s="46">
        <f>((SUM(Брой_случаи!O262:O268)-SUM(Брой_случаи!O255:O261))/SUM(Брой_случаи!O255:O261)*100)</f>
        <v>-7.4660633484162897</v>
      </c>
      <c r="AD268" s="45">
        <f>(SUM(Брой_случаи!P255:P268)/Население!P$2)*100000</f>
        <v>562.40875140179014</v>
      </c>
      <c r="AE268" s="46">
        <f>((SUM(Брой_случаи!P262:P268)-SUM(Брой_случаи!P255:P261))/SUM(Брой_случаи!P255:P261)*100)</f>
        <v>-4.8458149779735686</v>
      </c>
      <c r="AF268" s="45">
        <f>(SUM(Брой_случаи!Q255:Q268)/Население!Q$2)*100000</f>
        <v>674.71404511990841</v>
      </c>
      <c r="AG268" s="46">
        <f>((SUM(Брой_случаи!Q262:Q268)-SUM(Брой_случаи!Q255:Q261))/SUM(Брой_случаи!Q255:Q261)*100)</f>
        <v>-10.328836424957842</v>
      </c>
      <c r="AH268" s="45">
        <f>(SUM(Брой_случаи!R255:R268)/Население!R$2)*100000</f>
        <v>365.55975773768154</v>
      </c>
      <c r="AI268" s="46">
        <f>((SUM(Брой_случаи!R262:R268)-SUM(Брой_случаи!R255:R261))/SUM(Брой_случаи!R255:R261)*100)</f>
        <v>-15.909090909090908</v>
      </c>
      <c r="AJ268" s="45">
        <f>(SUM(Брой_случаи!S255:S268)/Население!S$2)*100000</f>
        <v>787.55505227936158</v>
      </c>
      <c r="AK268" s="46">
        <f>((SUM(Брой_случаи!S262:S268)-SUM(Брой_случаи!S255:S261))/SUM(Брой_случаи!S255:S261)*100)</f>
        <v>-6.0571428571428578</v>
      </c>
      <c r="AL268" s="45">
        <f>(SUM(Брой_случаи!T255:T268)/Население!T$2)*100000</f>
        <v>645.26282656594265</v>
      </c>
      <c r="AM268" s="46">
        <f>((SUM(Брой_случаи!T262:T268)-SUM(Брой_случаи!T255:T261))/SUM(Брой_случаи!T255:T261)*100)</f>
        <v>-38.283062645011597</v>
      </c>
      <c r="AN268" s="45">
        <f>(SUM(Брой_случаи!U255:U268)/Население!U$2)*100000</f>
        <v>559.42080936785453</v>
      </c>
      <c r="AO268" s="46">
        <f>((SUM(Брой_случаи!U262:U268)-SUM(Брой_случаи!U255:U261))/SUM(Брой_случаи!U255:U261)*100)</f>
        <v>23.913043478260871</v>
      </c>
      <c r="AP268" s="45">
        <f>(SUM(Брой_случаи!V255:V268)/Население!V$2)*100000</f>
        <v>230.84650156473364</v>
      </c>
      <c r="AQ268" s="46">
        <f>((SUM(Брой_случаи!V262:V268)-SUM(Брой_случаи!V255:V261))/SUM(Брой_случаи!V255:V261)*100)</f>
        <v>-4.0983606557377046</v>
      </c>
      <c r="AR268" s="45">
        <f>(SUM(Брой_случаи!W255:W268)/Население!W$2)*100000</f>
        <v>613.22357072585385</v>
      </c>
      <c r="AS268" s="46">
        <f>((SUM(Брой_случаи!W262:W268)-SUM(Брой_случаи!W255:W261))/SUM(Брой_случаи!W255:W261)*100)</f>
        <v>-9.3278463648834027</v>
      </c>
      <c r="AT268" s="45">
        <f>(SUM(Брой_случаи!X255:X268)/Население!X$2)*100000</f>
        <v>862.58927294756882</v>
      </c>
      <c r="AU268" s="46">
        <f>((SUM(Брой_случаи!X262:X268)-SUM(Брой_случаи!X255:X261))/SUM(Брой_случаи!X255:X261)*100)</f>
        <v>-22.734302505412927</v>
      </c>
      <c r="AV268" s="45">
        <f>(SUM(Брой_случаи!Y255:Y268)/Население!Y$2)*100000</f>
        <v>764.20886035558851</v>
      </c>
      <c r="AW268" s="46">
        <f>((SUM(Брой_случаи!Y262:Y268)-SUM(Брой_случаи!Y255:Y261))/SUM(Брой_случаи!Y255:Y261)*100)</f>
        <v>-5.4427294882209587</v>
      </c>
      <c r="AX268" s="45">
        <f>(SUM(Брой_случаи!Z255:Z268)/Население!Z$2)*100000</f>
        <v>255.15264078475215</v>
      </c>
      <c r="AY268" s="46">
        <f>((SUM(Брой_случаи!Z262:Z268)-SUM(Брой_случаи!Z255:Z261))/SUM(Брой_случаи!Z255:Z261)*100)</f>
        <v>-6.1643835616438354</v>
      </c>
      <c r="AZ268" s="45">
        <f>(SUM(Брой_случаи!AA255:AA268)/Население!AA$2)*100000</f>
        <v>424.29110985855482</v>
      </c>
      <c r="BA268" s="46">
        <f>((SUM(Брой_случаи!AA262:AA268)-SUM(Брой_случаи!AA255:AA261))/SUM(Брой_случаи!AA255:AA261)*100)</f>
        <v>22.325581395348838</v>
      </c>
      <c r="BB268" s="45">
        <f>(SUM(Брой_случаи!AB255:AB268)/Население!AB$2)*100000</f>
        <v>487.04879776154928</v>
      </c>
      <c r="BC268" s="46">
        <f>((SUM(Брой_случаи!AB262:AB268)-SUM(Брой_случаи!AB255:AB261))/SUM(Брой_случаи!AB255:AB261)*100)</f>
        <v>-13.140311804008908</v>
      </c>
      <c r="BD268" s="45">
        <f>(SUM(Брой_случаи!AC255:AC268)/Население!AC$2)*100000</f>
        <v>774.70490475987549</v>
      </c>
      <c r="BE268" s="46">
        <f>((SUM(Брой_случаи!AC262:AC268)-SUM(Брой_случаи!AC255:AC261))/SUM(Брой_случаи!AC255:AC261)*100)</f>
        <v>45.01347708894879</v>
      </c>
      <c r="BF268" s="45">
        <f>(SUM(Брой_случаи!AD255:AD268)/Население!AD$2)*100000</f>
        <v>826.25022421005735</v>
      </c>
      <c r="BG268" s="46">
        <f>((SUM(Брой_случаи!AD262:AD268)-SUM(Брой_случаи!AD255:AD261))/SUM(Брой_случаи!AD255:AD261)*100)</f>
        <v>-21.375955524669909</v>
      </c>
      <c r="BH268" s="45">
        <f>(SUM(Брой_случаи!AE255:AE268)/Население!AE$2)*100000</f>
        <v>647.60291402610267</v>
      </c>
      <c r="BI268" s="46">
        <f>((SUM(Брой_случаи!AE262:AE268)-SUM(Брой_случаи!AE255:AE261))/SUM(Брой_случаи!AE255:AE261)*100)</f>
        <v>-8.279034112686853</v>
      </c>
    </row>
    <row r="269" spans="1:61" x14ac:dyDescent="0.3">
      <c r="A269" s="74">
        <f t="shared" si="4"/>
        <v>44164</v>
      </c>
      <c r="B269" s="45">
        <f>(SUM(Брой_случаи!B256:B269)/Население!B$2)*100000</f>
        <v>629.34845091082082</v>
      </c>
      <c r="C269" s="46">
        <f>((SUM(Брой_случаи!B263:B269)-SUM(Брой_случаи!B256:B262))/SUM(Брой_случаи!B256:B262)*100)</f>
        <v>-23.611111111111111</v>
      </c>
      <c r="D269" s="45">
        <f>(SUM(Брой_случаи!C256:C269)/Население!C$2)*100000</f>
        <v>627.4663115585256</v>
      </c>
      <c r="E269" s="46">
        <f>((SUM(Брой_случаи!C263:C269)-SUM(Брой_случаи!C256:C262))/SUM(Брой_случаи!C256:C262)*100)</f>
        <v>2.204724409448819</v>
      </c>
      <c r="F269" s="45">
        <f>(SUM(Брой_случаи!D256:D269)/Население!D$2)*100000</f>
        <v>730.39147876608104</v>
      </c>
      <c r="G269" s="46">
        <f>((SUM(Брой_случаи!D263:D269)-SUM(Брой_случаи!D256:D262))/SUM(Брой_случаи!D256:D262)*100)</f>
        <v>2.5974025974025974</v>
      </c>
      <c r="H269" s="45">
        <f>(SUM(Брой_случаи!E256:E269)/Население!E$2)*100000</f>
        <v>434.28158646073405</v>
      </c>
      <c r="I269" s="46">
        <f>((SUM(Брой_случаи!E263:E269)-SUM(Брой_случаи!E256:E262))/SUM(Брой_случаи!E256:E262)*100)</f>
        <v>14.893617021276595</v>
      </c>
      <c r="J269" s="45">
        <f>(SUM(Брой_случаи!F256:F269)/Население!F$2)*100000</f>
        <v>353.71521699764594</v>
      </c>
      <c r="K269" s="46">
        <f>((SUM(Брой_случаи!F263:F269)-SUM(Брой_случаи!F256:F262))/SUM(Брой_случаи!F256:F262)*100)</f>
        <v>48.305084745762713</v>
      </c>
      <c r="L269" s="45">
        <f>(SUM(Брой_случаи!G256:G269)/Население!G$2)*100000</f>
        <v>607.01072302000375</v>
      </c>
      <c r="M269" s="46">
        <f>((SUM(Брой_случаи!G263:G269)-SUM(Брой_случаи!G256:G262))/SUM(Брой_случаи!G256:G262)*100)</f>
        <v>-4.4444444444444446</v>
      </c>
      <c r="N269" s="45">
        <f>(SUM(Брой_случаи!H256:H269)/Население!H$2)*100000</f>
        <v>1095.7053603257098</v>
      </c>
      <c r="O269" s="46">
        <f>((SUM(Брой_случаи!H263:H269)-SUM(Брой_случаи!H256:H262))/SUM(Брой_случаи!H256:H262)*100)</f>
        <v>-23.564954682779458</v>
      </c>
      <c r="P269" s="45">
        <f>(SUM(Брой_случаи!I256:I269)/Население!I$2)*100000</f>
        <v>474.36397394781409</v>
      </c>
      <c r="Q269" s="46">
        <f>((SUM(Брой_случаи!I263:I269)-SUM(Брой_случаи!I256:I262))/SUM(Брой_случаи!I256:I262)*100)</f>
        <v>-29.497907949790797</v>
      </c>
      <c r="R269" s="45">
        <f>(SUM(Брой_случаи!J256:J269)/Население!J$2)*100000</f>
        <v>109.98457687542667</v>
      </c>
      <c r="S269" s="46">
        <f>((SUM(Брой_случаи!J263:J269)-SUM(Брой_случаи!J256:J262))/SUM(Брой_случаи!J256:J262)*100)</f>
        <v>-16.842105263157894</v>
      </c>
      <c r="T269" s="45">
        <f>(SUM(Брой_случаи!K256:K269)/Население!K$2)*100000</f>
        <v>1123.893426848565</v>
      </c>
      <c r="U269" s="46">
        <f>((SUM(Брой_случаи!K263:K269)-SUM(Брой_случаи!K256:K262))/SUM(Брой_случаи!K256:K262)*100)</f>
        <v>-13.881019830028329</v>
      </c>
      <c r="V269" s="45">
        <f>(SUM(Брой_случаи!L256:L269)/Население!L$2)*100000</f>
        <v>430.0425962495716</v>
      </c>
      <c r="W269" s="46">
        <f>((SUM(Брой_случаи!L263:L269)-SUM(Брой_случаи!L256:L262))/SUM(Брой_случаи!L256:L262)*100)</f>
        <v>-4.0892193308550189</v>
      </c>
      <c r="X269" s="45">
        <f>(SUM(Брой_случаи!M256:M269)/Население!M$2)*100000</f>
        <v>585.03476350579922</v>
      </c>
      <c r="Y269" s="46">
        <f>((SUM(Брой_случаи!M263:M269)-SUM(Брой_случаи!M256:M262))/SUM(Брой_случаи!M256:M262)*100)</f>
        <v>-29.977116704805489</v>
      </c>
      <c r="Z269" s="45">
        <f>(SUM(Брой_случаи!N256:N269)/Население!N$2)*100000</f>
        <v>452.17900433585464</v>
      </c>
      <c r="AA269" s="46">
        <f>((SUM(Брой_случаи!N263:N269)-SUM(Брой_случаи!N256:N262))/SUM(Брой_случаи!N256:N262)*100)</f>
        <v>-6.2711864406779654</v>
      </c>
      <c r="AB269" s="45">
        <f>(SUM(Брой_случаи!O256:O269)/Население!O$2)*100000</f>
        <v>719.85904857790081</v>
      </c>
      <c r="AC269" s="46">
        <f>((SUM(Брой_случаи!O263:O269)-SUM(Брой_случаи!O256:O262))/SUM(Брой_случаи!O256:O262)*100)</f>
        <v>-7.1910112359550569</v>
      </c>
      <c r="AD269" s="45">
        <f>(SUM(Брой_случаи!P256:P269)/Население!P$2)*100000</f>
        <v>561.56238759230655</v>
      </c>
      <c r="AE269" s="46">
        <f>((SUM(Брой_случаи!P263:P269)-SUM(Брой_случаи!P256:P262))/SUM(Брой_случаи!P256:P262)*100)</f>
        <v>-17.217630853994489</v>
      </c>
      <c r="AF269" s="45">
        <f>(SUM(Брой_случаи!Q256:Q269)/Население!Q$2)*100000</f>
        <v>653.71827576743283</v>
      </c>
      <c r="AG269" s="46">
        <f>((SUM(Брой_случаи!Q263:Q269)-SUM(Брой_случаи!Q256:Q262))/SUM(Брой_случаи!Q256:Q262)*100)</f>
        <v>-6.6104702750665485</v>
      </c>
      <c r="AH269" s="45">
        <f>(SUM(Брой_случаи!R256:R269)/Население!R$2)*100000</f>
        <v>366.46237442345358</v>
      </c>
      <c r="AI269" s="46">
        <f>((SUM(Брой_случаи!R263:R269)-SUM(Брой_случаи!R256:R262))/SUM(Брой_случаи!R256:R262)*100)</f>
        <v>-9.3896713615023462</v>
      </c>
      <c r="AJ269" s="45">
        <f>(SUM(Брой_случаи!S256:S269)/Население!S$2)*100000</f>
        <v>777.34514588563979</v>
      </c>
      <c r="AK269" s="46">
        <f>((SUM(Брой_случаи!S263:S269)-SUM(Брой_случаи!S256:S262))/SUM(Брой_случаи!S256:S262)*100)</f>
        <v>-1.5402843601895735</v>
      </c>
      <c r="AL269" s="45">
        <f>(SUM(Брой_случаи!T256:T269)/Население!T$2)*100000</f>
        <v>659.14940102575497</v>
      </c>
      <c r="AM269" s="46">
        <f>((SUM(Брой_случаи!T263:T269)-SUM(Брой_случаи!T256:T262))/SUM(Брой_случаи!T256:T262)*100)</f>
        <v>-40</v>
      </c>
      <c r="AN269" s="45">
        <f>(SUM(Брой_случаи!U256:U269)/Население!U$2)*100000</f>
        <v>570.82647635496608</v>
      </c>
      <c r="AO269" s="46">
        <f>((SUM(Брой_случаи!U263:U269)-SUM(Брой_случаи!U256:U262))/SUM(Брой_случаи!U256:U262)*100)</f>
        <v>39.407744874715263</v>
      </c>
      <c r="AP269" s="45">
        <f>(SUM(Брой_случаи!V256:V269)/Население!V$2)*100000</f>
        <v>241.47123594637407</v>
      </c>
      <c r="AQ269" s="46">
        <f>((SUM(Брой_случаи!V263:V269)-SUM(Брой_случаи!V256:V262))/SUM(Брой_случаи!V256:V262)*100)</f>
        <v>-6.2015503875968996</v>
      </c>
      <c r="AR269" s="45">
        <f>(SUM(Брой_случаи!W256:W269)/Население!W$2)*100000</f>
        <v>592.04750497416956</v>
      </c>
      <c r="AS269" s="46">
        <f>((SUM(Брой_случаи!W263:W269)-SUM(Брой_случаи!W256:W262))/SUM(Брой_случаи!W256:W262)*100)</f>
        <v>-8.8319088319088319</v>
      </c>
      <c r="AT269" s="45">
        <f>(SUM(Брой_случаи!X256:X269)/Население!X$2)*100000</f>
        <v>829.77746671784109</v>
      </c>
      <c r="AU269" s="46">
        <f>((SUM(Брой_случаи!X263:X269)-SUM(Брой_случаи!X256:X262))/SUM(Брой_случаи!X256:X262)*100)</f>
        <v>-18.859865286676524</v>
      </c>
      <c r="AV269" s="45">
        <f>(SUM(Брой_случаи!Y256:Y269)/Население!Y$2)*100000</f>
        <v>747.29734904083011</v>
      </c>
      <c r="AW269" s="46">
        <f>((SUM(Брой_случаи!Y263:Y269)-SUM(Брой_случаи!Y256:Y262))/SUM(Брой_случаи!Y256:Y262)*100)</f>
        <v>-0.68085106382978722</v>
      </c>
      <c r="AX269" s="45">
        <f>(SUM(Брой_случаи!Z256:Z269)/Население!Z$2)*100000</f>
        <v>244.33344753592871</v>
      </c>
      <c r="AY269" s="46">
        <f>((SUM(Брой_случаи!Z263:Z269)-SUM(Брой_случаи!Z256:Z262))/SUM(Брой_случаи!Z256:Z262)*100)</f>
        <v>5.3030303030303028</v>
      </c>
      <c r="AZ269" s="45">
        <f>(SUM(Брой_случаи!AA256:AA269)/Население!AA$2)*100000</f>
        <v>419.40909918026603</v>
      </c>
      <c r="BA269" s="46">
        <f>((SUM(Брой_случаи!AA263:AA269)-SUM(Брой_случаи!AA256:AA262))/SUM(Брой_случаи!AA256:AA262)*100)</f>
        <v>13.318284424379231</v>
      </c>
      <c r="BB269" s="45">
        <f>(SUM(Брой_случаи!AB256:AB269)/Население!AB$2)*100000</f>
        <v>469.05295422089608</v>
      </c>
      <c r="BC269" s="46">
        <f>((SUM(Брой_случаи!AB263:AB269)-SUM(Брой_случаи!AB256:AB262))/SUM(Брой_случаи!AB256:AB262)*100)</f>
        <v>-19.642857142857142</v>
      </c>
      <c r="BD269" s="45">
        <f>(SUM(Брой_случаи!AC256:AC269)/Население!AC$2)*100000</f>
        <v>749.98934674223369</v>
      </c>
      <c r="BE269" s="46">
        <f>((SUM(Брой_случаи!AC263:AC269)-SUM(Брой_случаи!AC256:AC262))/SUM(Брой_случаи!AC256:AC262)*100)</f>
        <v>11.538461538461538</v>
      </c>
      <c r="BF269" s="45">
        <f>(SUM(Брой_случаи!AD256:AD269)/Население!AD$2)*100000</f>
        <v>795.13404707671873</v>
      </c>
      <c r="BG269" s="46">
        <f>((SUM(Брой_случаи!AD263:AD269)-SUM(Брой_случаи!AD256:AD262))/SUM(Брой_случаи!AD256:AD262)*100)</f>
        <v>-17.822948887906907</v>
      </c>
      <c r="BH269" s="45">
        <f>(SUM(Брой_случаи!AE256:AE269)/Население!AE$2)*100000</f>
        <v>637.44680630691414</v>
      </c>
      <c r="BI269" s="46">
        <f>((SUM(Брой_случаи!AE263:AE269)-SUM(Брой_случаи!AE256:AE262))/SUM(Брой_случаи!AE256:AE262)*100)</f>
        <v>-9.5090705872237979</v>
      </c>
    </row>
    <row r="270" spans="1:61" x14ac:dyDescent="0.3">
      <c r="A270" s="74">
        <f t="shared" si="4"/>
        <v>44165</v>
      </c>
      <c r="B270" s="45">
        <f>(SUM(Брой_случаи!B257:B270)/Население!B$2)*100000</f>
        <v>621.08928488836909</v>
      </c>
      <c r="C270" s="46">
        <f>((SUM(Брой_случаи!B264:B270)-SUM(Брой_случаи!B257:B263))/SUM(Брой_случаи!B257:B263)*100)</f>
        <v>-20.781696854146805</v>
      </c>
      <c r="D270" s="45">
        <f>(SUM(Брой_случаи!C257:C270)/Население!C$2)*100000</f>
        <v>636.50690872661971</v>
      </c>
      <c r="E270" s="46">
        <f>((SUM(Брой_случаи!C264:C270)-SUM(Брой_случаи!C257:C263))/SUM(Брой_случаи!C257:C263)*100)</f>
        <v>-2.9500756429652042</v>
      </c>
      <c r="F270" s="45">
        <f>(SUM(Брой_случаи!D257:D270)/Население!D$2)*100000</f>
        <v>735.92474754461205</v>
      </c>
      <c r="G270" s="46">
        <f>((SUM(Брой_случаи!D264:D270)-SUM(Брой_случаи!D257:D263))/SUM(Брой_случаи!D257:D263)*100)</f>
        <v>2.459016393442623</v>
      </c>
      <c r="H270" s="45">
        <f>(SUM(Брой_случаи!E257:E270)/Население!E$2)*100000</f>
        <v>432.56165938564209</v>
      </c>
      <c r="I270" s="46">
        <f>((SUM(Брой_случаи!E264:E270)-SUM(Брой_случаи!E257:E263))/SUM(Брой_случаи!E257:E263)*100)</f>
        <v>6.1475409836065573</v>
      </c>
      <c r="J270" s="45">
        <f>(SUM(Брой_случаи!F257:F270)/Население!F$2)*100000</f>
        <v>358.54409368020765</v>
      </c>
      <c r="K270" s="46">
        <f>((SUM(Брой_случаи!F264:F270)-SUM(Брой_случаи!F257:F263))/SUM(Брой_случаи!F257:F263)*100)</f>
        <v>13.669064748201439</v>
      </c>
      <c r="L270" s="45">
        <f>(SUM(Брой_случаи!G257:G270)/Население!G$2)*100000</f>
        <v>603.24825986078883</v>
      </c>
      <c r="M270" s="46">
        <f>((SUM(Брой_случаи!G264:G270)-SUM(Брой_случаи!G257:G263))/SUM(Брой_случаи!G257:G263)*100)</f>
        <v>-4.4715447154471546</v>
      </c>
      <c r="N270" s="45">
        <f>(SUM(Брой_случаи!H257:H270)/Население!H$2)*100000</f>
        <v>1080.6956978554945</v>
      </c>
      <c r="O270" s="46">
        <f>((SUM(Брой_случаи!H264:H270)-SUM(Брой_случаи!H257:H263))/SUM(Брой_случаи!H257:H263)*100)</f>
        <v>-21.671826625386998</v>
      </c>
      <c r="P270" s="45">
        <f>(SUM(Брой_случаи!I257:I270)/Население!I$2)*100000</f>
        <v>479.60234912024396</v>
      </c>
      <c r="Q270" s="46">
        <f>((SUM(Брой_случаи!I264:I270)-SUM(Брой_случаи!I257:I263))/SUM(Брой_случаи!I257:I263)*100)</f>
        <v>-28.333333333333332</v>
      </c>
      <c r="R270" s="45">
        <f>(SUM(Брой_случаи!J257:J270)/Население!J$2)*100000</f>
        <v>109.98457687542667</v>
      </c>
      <c r="S270" s="46">
        <f>((SUM(Брой_случаи!J264:J270)-SUM(Брой_случаи!J257:J263))/SUM(Брой_случаи!J257:J263)*100)</f>
        <v>-14.893617021276595</v>
      </c>
      <c r="T270" s="45">
        <f>(SUM(Брой_случаи!K257:K270)/Население!K$2)*100000</f>
        <v>1116.195526664671</v>
      </c>
      <c r="U270" s="46">
        <f>((SUM(Брой_случаи!K264:K270)-SUM(Брой_случаи!K257:K263))/SUM(Брой_случаи!K257:K263)*100)</f>
        <v>-19.001386962552012</v>
      </c>
      <c r="V270" s="45">
        <f>(SUM(Брой_случаи!L257:L270)/Население!L$2)*100000</f>
        <v>430.0425962495716</v>
      </c>
      <c r="W270" s="46">
        <f>((SUM(Брой_случаи!L264:L270)-SUM(Брой_случаи!L257:L263))/SUM(Брой_случаи!L257:L263)*100)</f>
        <v>2.6923076923076925</v>
      </c>
      <c r="X270" s="45">
        <f>(SUM(Брой_случаи!M257:M270)/Население!M$2)*100000</f>
        <v>571.64904213352645</v>
      </c>
      <c r="Y270" s="46">
        <f>((SUM(Брой_случаи!M264:M270)-SUM(Брой_случаи!M257:M263))/SUM(Брой_случаи!M257:M263)*100)</f>
        <v>-31.162790697674421</v>
      </c>
      <c r="Z270" s="45">
        <f>(SUM(Брой_случаи!N257:N270)/Население!N$2)*100000</f>
        <v>451.38778998006137</v>
      </c>
      <c r="AA270" s="46">
        <f>((SUM(Брой_случаи!N264:N270)-SUM(Брой_случаи!N257:N263))/SUM(Брой_случаи!N257:N263)*100)</f>
        <v>-9.1973244147157178</v>
      </c>
      <c r="AB270" s="45">
        <f>(SUM(Брой_случаи!O257:O270)/Население!O$2)*100000</f>
        <v>710.63008641664567</v>
      </c>
      <c r="AC270" s="46">
        <f>((SUM(Брой_случаи!O264:O270)-SUM(Брой_случаи!O257:O263))/SUM(Брой_случаи!O257:O263)*100)</f>
        <v>-5.7339449541284404</v>
      </c>
      <c r="AD270" s="45">
        <f>(SUM(Брой_случаи!P257:P270)/Население!P$2)*100000</f>
        <v>561.98556949704835</v>
      </c>
      <c r="AE270" s="46">
        <f>((SUM(Брой_случаи!P264:P270)-SUM(Брой_случаи!P257:P263))/SUM(Брой_случаи!P257:P263)*100)</f>
        <v>-17.582417582417584</v>
      </c>
      <c r="AF270" s="45">
        <f>(SUM(Брой_случаи!Q257:Q270)/Население!Q$2)*100000</f>
        <v>651.61869883218537</v>
      </c>
      <c r="AG270" s="46">
        <f>((SUM(Брой_случаи!Q264:Q270)-SUM(Брой_случаи!Q257:Q263))/SUM(Брой_случаи!Q257:Q263)*100)</f>
        <v>-7.8283945157010173</v>
      </c>
      <c r="AH270" s="45">
        <f>(SUM(Брой_случаи!R257:R270)/Население!R$2)*100000</f>
        <v>352.92312413687279</v>
      </c>
      <c r="AI270" s="46">
        <f>((SUM(Брой_случаи!R264:R270)-SUM(Брой_случаи!R257:R263))/SUM(Брой_случаи!R257:R263)*100)</f>
        <v>-2.5252525252525251</v>
      </c>
      <c r="AJ270" s="45">
        <f>(SUM(Брой_случаи!S257:S270)/Население!S$2)*100000</f>
        <v>776.88105923137971</v>
      </c>
      <c r="AK270" s="46">
        <f>((SUM(Брой_случаи!S264:S270)-SUM(Брой_случаи!S257:S263))/SUM(Брой_случаи!S257:S263)*100)</f>
        <v>-1.4234875444839856</v>
      </c>
      <c r="AL270" s="45">
        <f>(SUM(Брой_случаи!T257:T270)/Население!T$2)*100000</f>
        <v>657.29785776444658</v>
      </c>
      <c r="AM270" s="46">
        <f>((SUM(Брой_случаи!T264:T270)-SUM(Брой_случаи!T257:T263))/SUM(Брой_случаи!T257:T263)*100)</f>
        <v>-40.090090090090094</v>
      </c>
      <c r="AN270" s="45">
        <f>(SUM(Брой_случаи!U257:U270)/Население!U$2)*100000</f>
        <v>584.40465133962277</v>
      </c>
      <c r="AO270" s="46">
        <f>((SUM(Брой_случаи!U264:U270)-SUM(Брой_случаи!U257:U263))/SUM(Брой_случаи!U257:U263)*100)</f>
        <v>21.855670103092784</v>
      </c>
      <c r="AP270" s="45">
        <f>(SUM(Брой_случаи!V257:V270)/Население!V$2)*100000</f>
        <v>228.91473167716262</v>
      </c>
      <c r="AQ270" s="46">
        <f>((SUM(Брой_случаи!V264:V270)-SUM(Брой_случаи!V257:V263))/SUM(Брой_случаи!V257:V263)*100)</f>
        <v>-0.84033613445378152</v>
      </c>
      <c r="AR270" s="45">
        <f>(SUM(Брой_случаи!W257:W270)/Население!W$2)*100000</f>
        <v>586.75348853624848</v>
      </c>
      <c r="AS270" s="46">
        <f>((SUM(Брой_случаи!W264:W270)-SUM(Брой_случаи!W257:W263))/SUM(Брой_случаи!W257:W263)*100)</f>
        <v>-14.504881450488144</v>
      </c>
      <c r="AT270" s="45">
        <f>(SUM(Брой_случаи!X257:X270)/Население!X$2)*100000</f>
        <v>824.96105479421124</v>
      </c>
      <c r="AU270" s="46">
        <f>((SUM(Брой_случаи!X264:X270)-SUM(Брой_случаи!X257:X263))/SUM(Брой_случаи!X257:X263)*100)</f>
        <v>-24.608000000000001</v>
      </c>
      <c r="AV270" s="45">
        <f>(SUM(Брой_случаи!Y257:Y270)/Население!Y$2)*100000</f>
        <v>741.23473177704886</v>
      </c>
      <c r="AW270" s="46">
        <f>((SUM(Брой_случаи!Y264:Y270)-SUM(Брой_случаи!Y257:Y263))/SUM(Брой_случаи!Y257:Y263)*100)</f>
        <v>8.6132644272179162E-2</v>
      </c>
      <c r="AX270" s="45">
        <f>(SUM(Брой_случаи!Z257:Z270)/Население!Z$2)*100000</f>
        <v>245.23504697333067</v>
      </c>
      <c r="AY270" s="46">
        <f>((SUM(Брой_случаи!Z264:Z270)-SUM(Брой_случаи!Z257:Z263))/SUM(Брой_случаи!Z257:Z263)*100)</f>
        <v>1.4814814814814816</v>
      </c>
      <c r="AZ270" s="45">
        <f>(SUM(Брой_случаи!AA257:AA270)/Население!AA$2)*100000</f>
        <v>421.62819494312458</v>
      </c>
      <c r="BA270" s="46">
        <f>((SUM(Брой_случаи!AA264:AA270)-SUM(Брой_случаи!AA257:AA263))/SUM(Брой_случаи!AA257:AA263)*100)</f>
        <v>14.446952595936793</v>
      </c>
      <c r="BB270" s="45">
        <f>(SUM(Брой_случаи!AB257:AB270)/Население!AB$2)*100000</f>
        <v>475.43857612241817</v>
      </c>
      <c r="BC270" s="46">
        <f>((SUM(Брой_случаи!AB264:AB270)-SUM(Брой_случаи!AB257:AB263))/SUM(Брой_случаи!AB257:AB263)*100)</f>
        <v>-17.594654788418708</v>
      </c>
      <c r="BD270" s="45">
        <f>(SUM(Брой_случаи!AC257:AC270)/Население!AC$2)*100000</f>
        <v>778.96620786636561</v>
      </c>
      <c r="BE270" s="46">
        <f>((SUM(Брой_случаи!AC264:AC270)-SUM(Брой_случаи!AC257:AC263))/SUM(Брой_случаи!AC257:AC263)*100)</f>
        <v>-6.7653276955602539</v>
      </c>
      <c r="BF270" s="45">
        <f>(SUM(Брой_случаи!AD257:AD270)/Население!AD$2)*100000</f>
        <v>790.24803579131856</v>
      </c>
      <c r="BG270" s="46">
        <f>((SUM(Брой_случаи!AD264:AD270)-SUM(Брой_случаи!AD257:AD263))/SUM(Брой_случаи!AD257:AD263)*100)</f>
        <v>-23.568250322951055</v>
      </c>
      <c r="BH270" s="45">
        <f>(SUM(Брой_случаи!AE257:AE270)/Население!AE$2)*100000</f>
        <v>636.33912883612436</v>
      </c>
      <c r="BI270" s="46">
        <f>((SUM(Брой_случаи!AE264:AE270)-SUM(Брой_случаи!AE257:AE263))/SUM(Брой_случаи!AE257:AE263)*100)</f>
        <v>-12.317026602740889</v>
      </c>
    </row>
    <row r="271" spans="1:61" x14ac:dyDescent="0.3">
      <c r="A271" s="74">
        <f t="shared" si="4"/>
        <v>44166</v>
      </c>
      <c r="B271" s="45">
        <f>(SUM(Брой_случаи!B258:B271)/Население!B$2)*100000</f>
        <v>590.36518728484873</v>
      </c>
      <c r="C271" s="46">
        <f>((SUM(Брой_случаи!B265:B271)-SUM(Брой_случаи!B258:B264))/SUM(Брой_случаи!B258:B264)*100)</f>
        <v>-24.63199214916585</v>
      </c>
      <c r="D271" s="45">
        <f>(SUM(Брой_случаи!C258:C271)/Население!C$2)*100000</f>
        <v>637.72861104663241</v>
      </c>
      <c r="E271" s="46">
        <f>((SUM(Брой_случаи!C265:C271)-SUM(Брой_случаи!C258:C264))/SUM(Брой_случаи!C258:C264)*100)</f>
        <v>12.887438825448614</v>
      </c>
      <c r="F271" s="45">
        <f>(SUM(Брой_случаи!D258:D271)/Население!D$2)*100000</f>
        <v>754.86555220958326</v>
      </c>
      <c r="G271" s="46">
        <f>((SUM(Брой_случаи!D265:D271)-SUM(Брой_случаи!D258:D264))/SUM(Брой_случаи!D258:D264)*100)</f>
        <v>-5.430608886450905</v>
      </c>
      <c r="H271" s="45">
        <f>(SUM(Брой_случаи!E258:E271)/Население!E$2)*100000</f>
        <v>438.58140414846412</v>
      </c>
      <c r="I271" s="46">
        <f>((SUM(Брой_случаи!E265:E271)-SUM(Брой_случаи!E258:E264))/SUM(Брой_случаи!E258:E264)*100)</f>
        <v>9.0163934426229506</v>
      </c>
      <c r="J271" s="45">
        <f>(SUM(Брой_случаи!F258:F271)/Население!F$2)*100000</f>
        <v>356.1296553389268</v>
      </c>
      <c r="K271" s="46">
        <f>((SUM(Брой_случаи!F265:F271)-SUM(Брой_случаи!F258:F264))/SUM(Брой_случаи!F258:F264)*100)</f>
        <v>-0.67567567567567566</v>
      </c>
      <c r="L271" s="45">
        <f>(SUM(Брой_случаи!G258:G271)/Население!G$2)*100000</f>
        <v>597.60456512196652</v>
      </c>
      <c r="M271" s="46">
        <f>((SUM(Брой_случаи!G265:G271)-SUM(Брой_случаи!G258:G264))/SUM(Брой_случаи!G258:G264)*100)</f>
        <v>9.9118942731277535</v>
      </c>
      <c r="N271" s="45">
        <f>(SUM(Брой_случаи!H258:H271)/Население!H$2)*100000</f>
        <v>1034.7286065404605</v>
      </c>
      <c r="O271" s="46">
        <f>((SUM(Брой_случаи!H265:H271)-SUM(Брой_случаи!H258:H264))/SUM(Брой_случаи!H258:H264)*100)</f>
        <v>4.2592592592592595</v>
      </c>
      <c r="P271" s="45">
        <f>(SUM(Брой_случаи!I258:I271)/Население!I$2)*100000</f>
        <v>475.52805731946523</v>
      </c>
      <c r="Q271" s="46">
        <f>((SUM(Брой_случаи!I265:I271)-SUM(Брой_случаи!I258:I264))/SUM(Брой_случаи!I258:I264)*100)</f>
        <v>-25.427350427350426</v>
      </c>
      <c r="R271" s="45">
        <f>(SUM(Брой_случаи!J258:J271)/Население!J$2)*100000</f>
        <v>104.92781472023464</v>
      </c>
      <c r="S271" s="46">
        <f>((SUM(Брой_случаи!J265:J271)-SUM(Брой_случаи!J258:J264))/SUM(Брой_случаи!J258:J264)*100)</f>
        <v>-32.323232323232325</v>
      </c>
      <c r="T271" s="45">
        <f>(SUM(Брой_случаи!K258:K271)/Население!K$2)*100000</f>
        <v>1032.3739468844888</v>
      </c>
      <c r="U271" s="46">
        <f>((SUM(Брой_случаи!K265:K271)-SUM(Брой_случаи!K258:K264))/SUM(Брой_случаи!K258:K264)*100)</f>
        <v>-11.993769470404985</v>
      </c>
      <c r="V271" s="45">
        <f>(SUM(Брой_случаи!L258:L271)/Население!L$2)*100000</f>
        <v>424.33045550242355</v>
      </c>
      <c r="W271" s="46">
        <f>((SUM(Брой_случаи!L265:L271)-SUM(Брой_случаи!L258:L264))/SUM(Брой_случаи!L258:L264)*100)</f>
        <v>-2.2813688212927756</v>
      </c>
      <c r="X271" s="45">
        <f>(SUM(Брой_случаи!M258:M271)/Население!M$2)*100000</f>
        <v>572.436437508366</v>
      </c>
      <c r="Y271" s="46">
        <f>((SUM(Брой_случаи!M265:M271)-SUM(Брой_случаи!M258:M264))/SUM(Брой_случаи!M258:M264)*100)</f>
        <v>-36.995515695067269</v>
      </c>
      <c r="Z271" s="45">
        <f>(SUM(Брой_случаи!N258:N271)/Население!N$2)*100000</f>
        <v>449.01414691268161</v>
      </c>
      <c r="AA271" s="46">
        <f>((SUM(Брой_случаи!N265:N271)-SUM(Брой_случаи!N258:N264))/SUM(Брой_случаи!N258:N264)*100)</f>
        <v>-12.396694214876034</v>
      </c>
      <c r="AB271" s="45">
        <f>(SUM(Брой_случаи!O258:O271)/Население!O$2)*100000</f>
        <v>698.04513801493408</v>
      </c>
      <c r="AC271" s="46">
        <f>((SUM(Брой_случаи!O265:O271)-SUM(Брой_случаи!O258:O264))/SUM(Брой_случаи!O258:O264)*100)</f>
        <v>-9.610983981693364</v>
      </c>
      <c r="AD271" s="45">
        <f>(SUM(Брой_случаи!P258:P271)/Население!P$2)*100000</f>
        <v>558.17693235437252</v>
      </c>
      <c r="AE271" s="46">
        <f>((SUM(Брой_случаи!P265:P271)-SUM(Брой_случаи!P258:P264))/SUM(Брой_случаи!P258:P264)*100)</f>
        <v>-21.756756756756758</v>
      </c>
      <c r="AF271" s="45">
        <f>(SUM(Брой_случаи!Q258:Q271)/Население!Q$2)*100000</f>
        <v>650.41894058347236</v>
      </c>
      <c r="AG271" s="46">
        <f>((SUM(Брой_случаи!Q265:Q271)-SUM(Брой_случаи!Q258:Q264))/SUM(Брой_случаи!Q258:Q264)*100)</f>
        <v>-12.332323669407183</v>
      </c>
      <c r="AH271" s="45">
        <f>(SUM(Брой_случаи!R258:R271)/Население!R$2)*100000</f>
        <v>339.38387385029199</v>
      </c>
      <c r="AI271" s="46">
        <f>((SUM(Брой_случаи!R265:R271)-SUM(Брой_случаи!R258:R264))/SUM(Брой_случаи!R258:R264)*100)</f>
        <v>-8.1632653061224492</v>
      </c>
      <c r="AJ271" s="45">
        <f>(SUM(Брой_случаи!S258:S271)/Население!S$2)*100000</f>
        <v>766.20706618339773</v>
      </c>
      <c r="AK271" s="46">
        <f>((SUM(Брой_случаи!S265:S271)-SUM(Брой_случаи!S258:S264))/SUM(Брой_случаи!S258:S264)*100)</f>
        <v>-4.8463356973995273</v>
      </c>
      <c r="AL271" s="45">
        <f>(SUM(Брой_случаи!T258:T271)/Население!T$2)*100000</f>
        <v>628.59893721416802</v>
      </c>
      <c r="AM271" s="46">
        <f>((SUM(Брой_случаи!T265:T271)-SUM(Брой_случаи!T258:T264))/SUM(Брой_случаи!T258:T264)*100)</f>
        <v>-25.897435897435901</v>
      </c>
      <c r="AN271" s="45">
        <f>(SUM(Брой_случаи!U258:U271)/Население!U$2)*100000</f>
        <v>600.1553343218244</v>
      </c>
      <c r="AO271" s="46">
        <f>((SUM(Брой_случаи!U265:U271)-SUM(Брой_случаи!U258:U264))/SUM(Брой_случаи!U258:U264)*100)</f>
        <v>24.137931034482758</v>
      </c>
      <c r="AP271" s="45">
        <f>(SUM(Брой_случаи!V258:V271)/Население!V$2)*100000</f>
        <v>242.43712089015955</v>
      </c>
      <c r="AQ271" s="46">
        <f>((SUM(Брой_случаи!V265:V271)-SUM(Брой_случаи!V258:V264))/SUM(Брой_случаи!V258:V264)*100)</f>
        <v>39.047619047619051</v>
      </c>
      <c r="AR271" s="45">
        <f>(SUM(Брой_случаи!W258:W271)/Население!W$2)*100000</f>
        <v>582.78297620780779</v>
      </c>
      <c r="AS271" s="46">
        <f>((SUM(Брой_случаи!W265:W271)-SUM(Брой_случаи!W258:W264))/SUM(Брой_случаи!W258:W264)*100)</f>
        <v>-19.288645690834475</v>
      </c>
      <c r="AT271" s="45">
        <f>(SUM(Брой_случаи!X258:X271)/Население!X$2)*100000</f>
        <v>789.81629903897533</v>
      </c>
      <c r="AU271" s="46">
        <f>((SUM(Брой_случаи!X265:X271)-SUM(Брой_случаи!X258:X264))/SUM(Брой_случаи!X258:X264)*100)</f>
        <v>-25.664451827242523</v>
      </c>
      <c r="AV271" s="45">
        <f>(SUM(Брой_случаи!Y258:Y271)/Население!Y$2)*100000</f>
        <v>762.61343475985655</v>
      </c>
      <c r="AW271" s="46">
        <f>((SUM(Брой_случаи!Y265:Y271)-SUM(Брой_случаи!Y258:Y264))/SUM(Брой_случаи!Y258:Y264)*100)</f>
        <v>-3.7766830870279149</v>
      </c>
      <c r="AX271" s="45">
        <f>(SUM(Брой_случаи!Z258:Z271)/Население!Z$2)*100000</f>
        <v>237.12065203671312</v>
      </c>
      <c r="AY271" s="46">
        <f>((SUM(Брой_случаи!Z265:Z271)-SUM(Брой_случаи!Z258:Z264))/SUM(Брой_случаи!Z258:Z264)*100)</f>
        <v>-10.791366906474821</v>
      </c>
      <c r="AZ271" s="45">
        <f>(SUM(Брой_случаи!AA258:AA271)/Население!AA$2)*100000</f>
        <v>416.302365112264</v>
      </c>
      <c r="BA271" s="46">
        <f>((SUM(Брой_случаи!AA265:AA271)-SUM(Брой_случаи!AA258:AA264))/SUM(Брой_случаи!AA258:AA264)*100)</f>
        <v>14.15525114155251</v>
      </c>
      <c r="BB271" s="45">
        <f>(SUM(Брой_случаи!AB258:AB271)/Население!AB$2)*100000</f>
        <v>442.92995553285107</v>
      </c>
      <c r="BC271" s="46">
        <f>((SUM(Брой_случаи!AB265:AB271)-SUM(Брой_случаи!AB258:AB264))/SUM(Брой_случаи!AB258:AB264)*100)</f>
        <v>-25.799086757990867</v>
      </c>
      <c r="BD271" s="45">
        <f>(SUM(Брой_случаи!AC258:AC271)/Население!AC$2)*100000</f>
        <v>786.6365534580475</v>
      </c>
      <c r="BE271" s="46">
        <f>((SUM(Брой_случаи!AC265:AC271)-SUM(Брой_случаи!AC258:AC264))/SUM(Брой_случаи!AC258:AC264)*100)</f>
        <v>-4.8625792811839323</v>
      </c>
      <c r="BF271" s="45">
        <f>(SUM(Брой_случаи!AD258:AD271)/Население!AD$2)*100000</f>
        <v>759.64617563539036</v>
      </c>
      <c r="BG271" s="46">
        <f>((SUM(Брой_случаи!AD265:AD271)-SUM(Брой_случаи!AD258:AD264))/SUM(Брой_случаи!AD258:AD264)*100)</f>
        <v>-24.974077914383056</v>
      </c>
      <c r="BH271" s="45">
        <f>(SUM(Брой_случаи!AE258:AE271)/Население!AE$2)*100000</f>
        <v>626.19740653863448</v>
      </c>
      <c r="BI271" s="46">
        <f>((SUM(Брой_случаи!AE265:AE271)-SUM(Брой_случаи!AE258:AE264))/SUM(Брой_случаи!AE258:AE264)*100)</f>
        <v>-12.338334195550956</v>
      </c>
    </row>
    <row r="272" spans="1:61" x14ac:dyDescent="0.3">
      <c r="A272" s="74">
        <f t="shared" si="4"/>
        <v>44167</v>
      </c>
      <c r="B272" s="45">
        <f>(SUM(Брой_случаи!B259:B272)/Население!B$2)*100000</f>
        <v>563.60548937210513</v>
      </c>
      <c r="C272" s="46">
        <f>((SUM(Брой_случаи!B266:B272)-SUM(Брой_случаи!B259:B265))/SUM(Брой_случаи!B259:B265)*100)</f>
        <v>-23.395445134575567</v>
      </c>
      <c r="D272" s="45">
        <f>(SUM(Брой_случаи!C259:C272)/Население!C$2)*100000</f>
        <v>646.52486775072384</v>
      </c>
      <c r="E272" s="46">
        <f>((SUM(Брой_случаи!C266:C272)-SUM(Брой_случаи!C259:C265))/SUM(Брой_случаи!C259:C265)*100)</f>
        <v>11.510791366906476</v>
      </c>
      <c r="F272" s="45">
        <f>(SUM(Брой_случаи!D259:D272)/Население!D$2)*100000</f>
        <v>708.25840365195745</v>
      </c>
      <c r="G272" s="46">
        <f>((SUM(Брой_случаи!D266:D272)-SUM(Брой_случаи!D259:D265))/SUM(Брой_случаи!D259:D265)*100)</f>
        <v>-4.0047114252061249</v>
      </c>
      <c r="H272" s="45">
        <f>(SUM(Брой_случаи!E259:E272)/Население!E$2)*100000</f>
        <v>449.76093013656219</v>
      </c>
      <c r="I272" s="46">
        <f>((SUM(Брой_случаи!E266:E272)-SUM(Брой_случаи!E259:E265))/SUM(Брой_случаи!E259:E265)*100)</f>
        <v>-1.1406844106463878</v>
      </c>
      <c r="J272" s="45">
        <f>(SUM(Брой_случаи!F259:F272)/Население!F$2)*100000</f>
        <v>375.44516206917365</v>
      </c>
      <c r="K272" s="46">
        <f>((SUM(Брой_случаи!F266:F272)-SUM(Брой_случаи!F259:F265))/SUM(Брой_случаи!F259:F265)*100)</f>
        <v>-18.128654970760234</v>
      </c>
      <c r="L272" s="45">
        <f>(SUM(Брой_случаи!G259:G272)/Население!G$2)*100000</f>
        <v>570.64024581425974</v>
      </c>
      <c r="M272" s="46">
        <f>((SUM(Брой_случаи!G266:G272)-SUM(Брой_случаи!G259:G265))/SUM(Брой_случаи!G259:G265)*100)</f>
        <v>8.2379862700228834</v>
      </c>
      <c r="N272" s="45">
        <f>(SUM(Брой_случаи!H259:H272)/Население!H$2)*100000</f>
        <v>993.45203474736854</v>
      </c>
      <c r="O272" s="46">
        <f>((SUM(Брой_случаи!H266:H272)-SUM(Брой_случаи!H259:H265))/SUM(Брой_случаи!H259:H265)*100)</f>
        <v>-26.108374384236456</v>
      </c>
      <c r="P272" s="45">
        <f>(SUM(Брой_случаи!I259:I272)/Население!I$2)*100000</f>
        <v>456.32068168722247</v>
      </c>
      <c r="Q272" s="46">
        <f>((SUM(Брой_случаи!I266:I272)-SUM(Брой_случаи!I259:I265))/SUM(Брой_случаи!I259:I265)*100)</f>
        <v>-37.006237006237008</v>
      </c>
      <c r="R272" s="45">
        <f>(SUM(Брой_случаи!J259:J272)/Население!J$2)*100000</f>
        <v>108.72038633662866</v>
      </c>
      <c r="S272" s="46">
        <f>((SUM(Брой_случаи!J266:J272)-SUM(Брой_случаи!J259:J265))/SUM(Брой_случаи!J259:J265)*100)</f>
        <v>-20.833333333333336</v>
      </c>
      <c r="T272" s="45">
        <f>(SUM(Брой_случаи!K259:K272)/Население!K$2)*100000</f>
        <v>1034.9399136124537</v>
      </c>
      <c r="U272" s="46">
        <f>((SUM(Брой_случаи!K266:K272)-SUM(Брой_случаи!K259:K265))/SUM(Брой_случаи!K259:K265)*100)</f>
        <v>-11.526479750778815</v>
      </c>
      <c r="V272" s="45">
        <f>(SUM(Брой_случаи!L259:L272)/Население!L$2)*100000</f>
        <v>412.09015390139211</v>
      </c>
      <c r="W272" s="46">
        <f>((SUM(Брой_случаи!L266:L272)-SUM(Брой_случаи!L259:L265))/SUM(Брой_случаи!L259:L265)*100)</f>
        <v>2</v>
      </c>
      <c r="X272" s="45">
        <f>(SUM(Брой_случаи!M259:M272)/Население!M$2)*100000</f>
        <v>548.81457626317899</v>
      </c>
      <c r="Y272" s="46">
        <f>((SUM(Брой_случаи!M266:M272)-SUM(Брой_случаи!M259:M265))/SUM(Брой_случаи!M259:M265)*100)</f>
        <v>-28.325123152709359</v>
      </c>
      <c r="Z272" s="45">
        <f>(SUM(Брой_случаи!N259:N272)/Население!N$2)*100000</f>
        <v>430.42060955153971</v>
      </c>
      <c r="AA272" s="46">
        <f>((SUM(Брой_случаи!N266:N272)-SUM(Брой_случаи!N259:N265))/SUM(Брой_случаи!N259:N265)*100)</f>
        <v>-10.122164048865621</v>
      </c>
      <c r="AB272" s="45">
        <f>(SUM(Брой_случаи!O259:O272)/Население!O$2)*100000</f>
        <v>678.74821713230972</v>
      </c>
      <c r="AC272" s="46">
        <f>((SUM(Брой_случаи!O266:O272)-SUM(Брой_случаи!O259:O265))/SUM(Брой_случаи!O259:O265)*100)</f>
        <v>-17.792792792792792</v>
      </c>
      <c r="AD272" s="45">
        <f>(SUM(Брой_случаи!P259:P272)/Население!P$2)*100000</f>
        <v>542.94238378366947</v>
      </c>
      <c r="AE272" s="46">
        <f>((SUM(Брой_случаи!P266:P272)-SUM(Брой_случаи!P259:P265))/SUM(Брой_случаи!P259:P265)*100)</f>
        <v>-20.55944055944056</v>
      </c>
      <c r="AF272" s="45">
        <f>(SUM(Брой_случаи!Q259:Q272)/Население!Q$2)*100000</f>
        <v>624.92407779832365</v>
      </c>
      <c r="AG272" s="46">
        <f>((SUM(Брой_случаи!Q266:Q272)-SUM(Брой_случаи!Q259:Q265))/SUM(Брой_случаи!Q259:Q265)*100)</f>
        <v>-14.304812834224597</v>
      </c>
      <c r="AH272" s="45">
        <f>(SUM(Брой_случаи!R259:R272)/Население!R$2)*100000</f>
        <v>340.28649053606404</v>
      </c>
      <c r="AI272" s="46">
        <f>((SUM(Брой_случаи!R266:R272)-SUM(Брой_случаи!R259:R265))/SUM(Брой_случаи!R259:R265)*100)</f>
        <v>-19.617224880382775</v>
      </c>
      <c r="AJ272" s="45">
        <f>(SUM(Брой_случаи!S259:S272)/Население!S$2)*100000</f>
        <v>762.95845960357724</v>
      </c>
      <c r="AK272" s="46">
        <f>((SUM(Брой_случаи!S266:S272)-SUM(Брой_случаи!S259:S265))/SUM(Брой_случаи!S259:S265)*100)</f>
        <v>-16.312849162011172</v>
      </c>
      <c r="AL272" s="45">
        <f>(SUM(Брой_случаи!T259:T272)/Население!T$2)*100000</f>
        <v>589.7165287266937</v>
      </c>
      <c r="AM272" s="46">
        <f>((SUM(Брой_случаи!T266:T272)-SUM(Брой_случаи!T259:T265))/SUM(Брой_случаи!T259:T265)*100)</f>
        <v>-35.400516795865634</v>
      </c>
      <c r="AN272" s="45">
        <f>(SUM(Брой_случаи!U259:U272)/Население!U$2)*100000</f>
        <v>589.83592133348543</v>
      </c>
      <c r="AO272" s="46">
        <f>((SUM(Брой_случаи!U266:U272)-SUM(Брой_случаи!U259:U265))/SUM(Брой_случаи!U259:U265)*100)</f>
        <v>2.2346368715083798</v>
      </c>
      <c r="AP272" s="45">
        <f>(SUM(Брой_случаи!V259:V272)/Население!V$2)*100000</f>
        <v>268.51601437236792</v>
      </c>
      <c r="AQ272" s="46">
        <f>((SUM(Брой_случаи!V266:V272)-SUM(Брой_случаи!V259:V265))/SUM(Брой_случаи!V259:V265)*100)</f>
        <v>27.868852459016392</v>
      </c>
      <c r="AR272" s="45">
        <f>(SUM(Брой_случаи!W259:W272)/Население!W$2)*100000</f>
        <v>565.57742278456442</v>
      </c>
      <c r="AS272" s="46">
        <f>((SUM(Брой_случаи!W266:W272)-SUM(Брой_случаи!W259:W265))/SUM(Брой_случаи!W259:W265)*100)</f>
        <v>-27.919463087248321</v>
      </c>
      <c r="AT272" s="45">
        <f>(SUM(Брой_случаи!X259:X272)/Население!X$2)*100000</f>
        <v>746.24282241738717</v>
      </c>
      <c r="AU272" s="46">
        <f>((SUM(Брой_случаи!X266:X272)-SUM(Брой_случаи!X259:X265))/SUM(Брой_случаи!X259:X265)*100)</f>
        <v>-22.896945883193428</v>
      </c>
      <c r="AV272" s="45">
        <f>(SUM(Брой_случаи!Y259:Y272)/Население!Y$2)*100000</f>
        <v>762.29434964071015</v>
      </c>
      <c r="AW272" s="46">
        <f>((SUM(Брой_случаи!Y266:Y272)-SUM(Брой_случаи!Y259:Y265))/SUM(Брой_случаи!Y259:Y265)*100)</f>
        <v>-8.4202085004009621</v>
      </c>
      <c r="AX272" s="45">
        <f>(SUM(Брой_случаи!Z259:Z272)/Население!Z$2)*100000</f>
        <v>216.38386497646826</v>
      </c>
      <c r="AY272" s="46">
        <f>((SUM(Брой_случаи!Z266:Z272)-SUM(Брой_случаи!Z259:Z265))/SUM(Брой_случаи!Z259:Z265)*100)</f>
        <v>-33.333333333333329</v>
      </c>
      <c r="AZ272" s="45">
        <f>(SUM(Брой_случаи!AA259:AA272)/Население!AA$2)*100000</f>
        <v>422.07201409569632</v>
      </c>
      <c r="BA272" s="46">
        <f>((SUM(Брой_случаи!AA266:AA272)-SUM(Брой_случаи!AA259:AA265))/SUM(Брой_случаи!AA259:AA265)*100)</f>
        <v>12.751677852348994</v>
      </c>
      <c r="BB272" s="45">
        <f>(SUM(Брой_случаи!AB259:AB272)/Население!AB$2)*100000</f>
        <v>423.19257874632831</v>
      </c>
      <c r="BC272" s="46">
        <f>((SUM(Брой_случаи!AB266:AB272)-SUM(Брой_случаи!AB259:AB265))/SUM(Брой_случаи!AB259:AB265)*100)</f>
        <v>-22.627737226277372</v>
      </c>
      <c r="BD272" s="45">
        <f>(SUM(Брой_случаи!AC259:AC272)/Население!AC$2)*100000</f>
        <v>790.04559594323939</v>
      </c>
      <c r="BE272" s="46">
        <f>((SUM(Брой_случаи!AC266:AC272)-SUM(Брой_случаи!AC259:AC265))/SUM(Брой_случаи!AC259:AC265)*100)</f>
        <v>-13.855421686746988</v>
      </c>
      <c r="BF272" s="45">
        <f>(SUM(Брой_случаи!AD259:AD272)/Население!AD$2)*100000</f>
        <v>719.91518913042501</v>
      </c>
      <c r="BG272" s="46">
        <f>((SUM(Брой_случаи!AD266:AD272)-SUM(Брой_случаи!AD259:AD265))/SUM(Брой_случаи!AD259:AD265)*100)</f>
        <v>-23.486759142496847</v>
      </c>
      <c r="BH272" s="45">
        <f>(SUM(Брой_случаи!AE259:AE272)/Население!AE$2)*100000</f>
        <v>606.73393098047291</v>
      </c>
      <c r="BI272" s="46">
        <f>((SUM(Брой_случаи!AE266:AE272)-SUM(Брой_случаи!AE259:AE265))/SUM(Брой_случаи!AE259:AE265)*100)</f>
        <v>-14.606593406593408</v>
      </c>
    </row>
    <row r="273" spans="1:61" x14ac:dyDescent="0.3">
      <c r="A273" s="74">
        <f t="shared" si="4"/>
        <v>44168</v>
      </c>
      <c r="B273" s="45">
        <f>(SUM(Брой_случаи!B260:B273)/Население!B$2)*100000</f>
        <v>558.98035639953218</v>
      </c>
      <c r="C273" s="46">
        <f>((SUM(Брой_случаи!B267:B273)-SUM(Брой_случаи!B260:B266))/SUM(Брой_случаи!B260:B266)*100)</f>
        <v>-14.270032930845225</v>
      </c>
      <c r="D273" s="45">
        <f>(SUM(Брой_случаи!C260:C273)/Население!C$2)*100000</f>
        <v>660.94095512687386</v>
      </c>
      <c r="E273" s="46">
        <f>((SUM(Брой_случаи!C267:C273)-SUM(Брой_случаи!C260:C266))/SUM(Брой_случаи!C260:C266)*100)</f>
        <v>9.8525989138867338</v>
      </c>
      <c r="F273" s="45">
        <f>(SUM(Брой_случаи!D260:D273)/Население!D$2)*100000</f>
        <v>709.74812986156189</v>
      </c>
      <c r="G273" s="46">
        <f>((SUM(Брой_случаи!D267:D273)-SUM(Брой_случаи!D260:D266))/SUM(Брой_случаи!D260:D266)*100)</f>
        <v>-8.3333333333333321</v>
      </c>
      <c r="H273" s="45">
        <f>(SUM(Брой_случаи!E260:E273)/Население!E$2)*100000</f>
        <v>412.35251625331085</v>
      </c>
      <c r="I273" s="46">
        <f>((SUM(Брой_случаи!E267:E273)-SUM(Брой_случаи!E260:E266))/SUM(Брой_случаи!E260:E266)*100)</f>
        <v>-12.328767123287671</v>
      </c>
      <c r="J273" s="45">
        <f>(SUM(Брой_случаи!F260:F273)/Население!F$2)*100000</f>
        <v>385.10291543429707</v>
      </c>
      <c r="K273" s="46">
        <f>((SUM(Брой_случаи!F267:F273)-SUM(Брой_случаи!F260:F266))/SUM(Брой_случаи!F260:F266)*100)</f>
        <v>-25.683060109289617</v>
      </c>
      <c r="L273" s="45">
        <f>(SUM(Брой_случаи!G260:G273)/Население!G$2)*100000</f>
        <v>587.57133003072681</v>
      </c>
      <c r="M273" s="46">
        <f>((SUM(Брой_случаи!G267:G273)-SUM(Брой_случаи!G260:G266))/SUM(Брой_случаи!G260:G266)*100)</f>
        <v>-11.847389558232932</v>
      </c>
      <c r="N273" s="45">
        <f>(SUM(Брой_случаи!H260:H273)/Население!H$2)*100000</f>
        <v>962.49460590254967</v>
      </c>
      <c r="O273" s="46">
        <f>((SUM(Брой_случаи!H267:H273)-SUM(Брой_случаи!H260:H266))/SUM(Брой_случаи!H260:H266)*100)</f>
        <v>-23.711340206185564</v>
      </c>
      <c r="P273" s="45">
        <f>(SUM(Брой_случаи!I260:I273)/Население!I$2)*100000</f>
        <v>443.51576459906062</v>
      </c>
      <c r="Q273" s="46">
        <f>((SUM(Брой_случаи!I267:I273)-SUM(Брой_случаи!I260:I266))/SUM(Брой_случаи!I260:I266)*100)</f>
        <v>-30.666666666666664</v>
      </c>
      <c r="R273" s="45">
        <f>(SUM(Брой_случаи!J260:J273)/Население!J$2)*100000</f>
        <v>113.14505322242167</v>
      </c>
      <c r="S273" s="46">
        <f>((SUM(Брой_случаи!J267:J273)-SUM(Брой_случаи!J260:J266))/SUM(Брой_случаи!J260:J266)*100)</f>
        <v>5.7471264367816088</v>
      </c>
      <c r="T273" s="45">
        <f>(SUM(Брой_случаи!K260:K273)/Население!K$2)*100000</f>
        <v>1041.7824915536928</v>
      </c>
      <c r="U273" s="46">
        <f>((SUM(Брой_случаи!K267:K273)-SUM(Брой_случаи!K260:K266))/SUM(Брой_случаи!K260:K266)*100)</f>
        <v>-26.988636363636363</v>
      </c>
      <c r="V273" s="45">
        <f>(SUM(Брой_случаи!L260:L273)/Население!L$2)*100000</f>
        <v>410.45811368792124</v>
      </c>
      <c r="W273" s="46">
        <f>((SUM(Брой_случаи!L267:L273)-SUM(Брой_случаи!L260:L266))/SUM(Брой_случаи!L260:L266)*100)</f>
        <v>-1.9685039370078741</v>
      </c>
      <c r="X273" s="45">
        <f>(SUM(Брой_случаи!M260:M273)/Население!M$2)*100000</f>
        <v>521.25573814379413</v>
      </c>
      <c r="Y273" s="46">
        <f>((SUM(Брой_случаи!M267:M273)-SUM(Брой_случаи!M260:M266))/SUM(Брой_случаи!M260:M266)*100)</f>
        <v>-31.552162849872772</v>
      </c>
      <c r="Z273" s="45">
        <f>(SUM(Брой_случаи!N260:N273)/Население!N$2)*100000</f>
        <v>430.02500237364308</v>
      </c>
      <c r="AA273" s="46">
        <f>((SUM(Брой_случаи!N267:N273)-SUM(Брой_случаи!N260:N266))/SUM(Брой_случаи!N260:N266)*100)</f>
        <v>-3.790613718411552</v>
      </c>
      <c r="AB273" s="45">
        <f>(SUM(Брой_случаи!O260:O273)/Население!O$2)*100000</f>
        <v>668.6802584109405</v>
      </c>
      <c r="AC273" s="46">
        <f>((SUM(Брой_случаи!O267:O273)-SUM(Брой_случаи!O260:O266))/SUM(Брой_случаи!O260:O266)*100)</f>
        <v>-22.494432071269486</v>
      </c>
      <c r="AD273" s="45">
        <f>(SUM(Брой_случаи!P260:P273)/Население!P$2)*100000</f>
        <v>527.28465330822451</v>
      </c>
      <c r="AE273" s="46">
        <f>((SUM(Брой_случаи!P267:P273)-SUM(Брой_случаи!P260:P266))/SUM(Брой_случаи!P260:P266)*100)</f>
        <v>-21.745350500715308</v>
      </c>
      <c r="AF273" s="45">
        <f>(SUM(Брой_случаи!Q260:Q273)/Население!Q$2)*100000</f>
        <v>605.87791560000665</v>
      </c>
      <c r="AG273" s="46">
        <f>((SUM(Брой_случаи!Q267:Q273)-SUM(Брой_случаи!Q260:Q266))/SUM(Брой_случаи!Q260:Q266)*100)</f>
        <v>-15.356489945155394</v>
      </c>
      <c r="AH273" s="45">
        <f>(SUM(Брой_случаи!R260:R273)/Население!R$2)*100000</f>
        <v>324.94200687793915</v>
      </c>
      <c r="AI273" s="46">
        <f>((SUM(Брой_случаи!R267:R273)-SUM(Брой_случаи!R260:R266))/SUM(Брой_случаи!R260:R266)*100)</f>
        <v>-17.258883248730964</v>
      </c>
      <c r="AJ273" s="45">
        <f>(SUM(Брой_случаи!S260:S273)/Население!S$2)*100000</f>
        <v>745.78725339595405</v>
      </c>
      <c r="AK273" s="46">
        <f>((SUM(Брой_случаи!S267:S273)-SUM(Брой_случаи!S260:S266))/SUM(Брой_случаи!S260:S266)*100)</f>
        <v>-15.711009174311927</v>
      </c>
      <c r="AL273" s="45">
        <f>(SUM(Брой_случаи!T260:T273)/Население!T$2)*100000</f>
        <v>533.24445925679061</v>
      </c>
      <c r="AM273" s="46">
        <f>((SUM(Брой_случаи!T267:T273)-SUM(Брой_случаи!T260:T266))/SUM(Брой_случаи!T260:T266)*100)</f>
        <v>-34.005763688760808</v>
      </c>
      <c r="AN273" s="45">
        <f>(SUM(Брой_случаи!U260:U273)/Население!U$2)*100000</f>
        <v>606.67285831445963</v>
      </c>
      <c r="AO273" s="46">
        <f>((SUM(Брой_случаи!U267:U273)-SUM(Брой_случаи!U260:U266))/SUM(Брой_случаи!U260:U266)*100)</f>
        <v>6.8518518518518521</v>
      </c>
      <c r="AP273" s="45">
        <f>(SUM(Брой_случаи!V260:V273)/Население!V$2)*100000</f>
        <v>263.68658965344048</v>
      </c>
      <c r="AQ273" s="46">
        <f>((SUM(Брой_случаи!V267:V273)-SUM(Брой_случаи!V260:V266))/SUM(Брой_случаи!V260:V266)*100)</f>
        <v>100</v>
      </c>
      <c r="AR273" s="45">
        <f>(SUM(Брой_случаи!W260:W273)/Население!W$2)*100000</f>
        <v>545.28369310586709</v>
      </c>
      <c r="AS273" s="46">
        <f>((SUM(Брой_случаи!W267:W273)-SUM(Брой_случаи!W260:W266))/SUM(Брой_случаи!W260:W266)*100)</f>
        <v>-24.431818181818183</v>
      </c>
      <c r="AT273" s="45">
        <f>(SUM(Брой_случаи!X260:X273)/Население!X$2)*100000</f>
        <v>718.69896672912944</v>
      </c>
      <c r="AU273" s="46">
        <f>((SUM(Брой_случаи!X267:X273)-SUM(Брой_случаи!X260:X266))/SUM(Брой_случаи!X260:X266)*100)</f>
        <v>-27.555074033947275</v>
      </c>
      <c r="AV273" s="45">
        <f>(SUM(Брой_случаи!Y260:Y273)/Население!Y$2)*100000</f>
        <v>752.0836258280259</v>
      </c>
      <c r="AW273" s="46">
        <f>((SUM(Брой_случаи!Y267:Y273)-SUM(Брой_случаи!Y260:Y266))/SUM(Брой_случаи!Y260:Y266)*100)</f>
        <v>-5.6883759274525971</v>
      </c>
      <c r="AX273" s="45">
        <f>(SUM(Брой_случаи!Z260:Z273)/Население!Z$2)*100000</f>
        <v>215.4822655390663</v>
      </c>
      <c r="AY273" s="46">
        <f>((SUM(Брой_случаи!Z267:Z273)-SUM(Брой_случаи!Z260:Z266))/SUM(Брой_случаи!Z260:Z266)*100)</f>
        <v>-26.811594202898554</v>
      </c>
      <c r="AZ273" s="45">
        <f>(SUM(Брой_случаи!AA260:AA273)/Население!AA$2)*100000</f>
        <v>415.41472680712064</v>
      </c>
      <c r="BA273" s="46">
        <f>((SUM(Брой_случаи!AA267:AA273)-SUM(Брой_случаи!AA260:AA266))/SUM(Брой_случаи!AA260:AA266)*100)</f>
        <v>-2.5316455696202533</v>
      </c>
      <c r="BB273" s="45">
        <f>(SUM(Брой_случаи!AB260:AB273)/Население!AB$2)*100000</f>
        <v>420.87053441850207</v>
      </c>
      <c r="BC273" s="46">
        <f>((SUM(Брой_случаи!AB267:AB273)-SUM(Брой_случаи!AB260:AB266))/SUM(Брой_случаи!AB260:AB266)*100)</f>
        <v>-20.544554455445542</v>
      </c>
      <c r="BD273" s="45">
        <f>(SUM(Брой_случаи!AC260:AC273)/Население!AC$2)*100000</f>
        <v>796.0114202923254</v>
      </c>
      <c r="BE273" s="46">
        <f>((SUM(Брой_случаи!AC267:AC273)-SUM(Брой_случаи!AC260:AC266))/SUM(Брой_случаи!AC260:AC266)*100)</f>
        <v>-18.28793774319066</v>
      </c>
      <c r="BF273" s="45">
        <f>(SUM(Брой_случаи!AD260:AD273)/Население!AD$2)*100000</f>
        <v>693.4278647937814</v>
      </c>
      <c r="BG273" s="46">
        <f>((SUM(Брой_случаи!AD267:AD273)-SUM(Брой_случаи!AD260:AD266))/SUM(Брой_случаи!AD260:AD266)*100)</f>
        <v>-27.202819609099649</v>
      </c>
      <c r="BH273" s="45">
        <f>(SUM(Брой_случаи!AE260:AE273)/Население!AE$2)*100000</f>
        <v>595.22559362161917</v>
      </c>
      <c r="BI273" s="46">
        <f>((SUM(Брой_случаи!AE267:AE273)-SUM(Брой_случаи!AE260:AE266))/SUM(Брой_случаи!AE260:AE266)*100)</f>
        <v>-16.298170839992896</v>
      </c>
    </row>
    <row r="274" spans="1:61" x14ac:dyDescent="0.3">
      <c r="A274" s="74">
        <f t="shared" si="4"/>
        <v>44169</v>
      </c>
      <c r="B274" s="45">
        <f>(SUM(Брой_случаи!B261:B274)/Население!B$2)*100000</f>
        <v>534.8635916139732</v>
      </c>
      <c r="C274" s="46">
        <f>((SUM(Брой_случаи!B268:B274)-SUM(Брой_случаи!B261:B267))/SUM(Брой_случаи!B261:B267)*100)</f>
        <v>-9.7532314923619268</v>
      </c>
      <c r="D274" s="45">
        <f>(SUM(Брой_случаи!C261:C274)/Население!C$2)*100000</f>
        <v>694.41559869522189</v>
      </c>
      <c r="E274" s="46">
        <f>((SUM(Брой_случаи!C268:C274)-SUM(Брой_случаи!C261:C267))/SUM(Брой_случаи!C261:C267)*100)</f>
        <v>14.328808446455504</v>
      </c>
      <c r="F274" s="45">
        <f>(SUM(Брой_случаи!D261:D274)/Население!D$2)*100000</f>
        <v>731.88120497568559</v>
      </c>
      <c r="G274" s="46">
        <f>((SUM(Брой_случаи!D268:D274)-SUM(Брой_случаи!D261:D267))/SUM(Брой_случаи!D261:D267)*100)</f>
        <v>-5.1558073654390935</v>
      </c>
      <c r="H274" s="45">
        <f>(SUM(Брой_случаи!E261:E274)/Население!E$2)*100000</f>
        <v>472.11998211275841</v>
      </c>
      <c r="I274" s="46">
        <f>((SUM(Брой_случаи!E268:E274)-SUM(Брой_случаи!E261:E267))/SUM(Брой_случаи!E261:E267)*100)</f>
        <v>-5.3191489361702127</v>
      </c>
      <c r="J274" s="45">
        <f>(SUM(Брой_случаи!F261:F274)/Население!F$2)*100000</f>
        <v>379.06681958109493</v>
      </c>
      <c r="K274" s="46">
        <f>((SUM(Брой_случаи!F268:F274)-SUM(Брой_случаи!F261:F267))/SUM(Брой_случаи!F261:F267)*100)</f>
        <v>-17.441860465116278</v>
      </c>
      <c r="L274" s="45">
        <f>(SUM(Брой_случаи!G261:G274)/Население!G$2)*100000</f>
        <v>550.57377563178022</v>
      </c>
      <c r="M274" s="46">
        <f>((SUM(Брой_случаи!G268:G274)-SUM(Брой_случаи!G261:G267))/SUM(Брой_случаи!G261:G267)*100)</f>
        <v>-19.34156378600823</v>
      </c>
      <c r="N274" s="45">
        <f>(SUM(Брой_случаи!H261:H274)/Население!H$2)*100000</f>
        <v>915.5894106831272</v>
      </c>
      <c r="O274" s="46">
        <f>((SUM(Брой_случаи!H268:H274)-SUM(Брой_случаи!H261:H267))/SUM(Брой_случаи!H261:H267)*100)</f>
        <v>-29.37062937062937</v>
      </c>
      <c r="P274" s="45">
        <f>(SUM(Брой_случаи!I261:I274)/Население!I$2)*100000</f>
        <v>431.87493088254985</v>
      </c>
      <c r="Q274" s="46">
        <f>((SUM(Брой_случаи!I268:I274)-SUM(Брой_случаи!I261:I267))/SUM(Брой_случаи!I261:I267)*100)</f>
        <v>-29.816513761467888</v>
      </c>
      <c r="R274" s="45">
        <f>(SUM(Брой_случаи!J261:J274)/Население!J$2)*100000</f>
        <v>109.98457687542667</v>
      </c>
      <c r="S274" s="46">
        <f>((SUM(Брой_случаи!J268:J274)-SUM(Брой_случаи!J261:J267))/SUM(Брой_случаи!J261:J267)*100)</f>
        <v>-4.4943820224719104</v>
      </c>
      <c r="T274" s="45">
        <f>(SUM(Брой_случаи!K261:K274)/Население!K$2)*100000</f>
        <v>966.51413420005986</v>
      </c>
      <c r="U274" s="46">
        <f>((SUM(Брой_случаи!K268:K274)-SUM(Брой_случаи!K261:K267))/SUM(Брой_случаи!K261:K267)*100)</f>
        <v>-35.036496350364963</v>
      </c>
      <c r="V274" s="45">
        <f>(SUM(Брой_случаи!L261:L274)/Население!L$2)*100000</f>
        <v>406.37801315424412</v>
      </c>
      <c r="W274" s="46">
        <f>((SUM(Брой_случаи!L268:L274)-SUM(Брой_случаи!L261:L267))/SUM(Брой_случаи!L261:L267)*100)</f>
        <v>-4.7058823529411766</v>
      </c>
      <c r="X274" s="45">
        <f>(SUM(Брой_случаи!M261:M274)/Население!M$2)*100000</f>
        <v>499.20866764828628</v>
      </c>
      <c r="Y274" s="46">
        <f>((SUM(Брой_случаи!M268:M274)-SUM(Брой_случаи!M261:M267))/SUM(Брой_случаи!M261:M267)*100)</f>
        <v>-36.175710594315248</v>
      </c>
      <c r="Z274" s="45">
        <f>(SUM(Брой_случаи!N261:N274)/Население!N$2)*100000</f>
        <v>438.72836028736907</v>
      </c>
      <c r="AA274" s="46">
        <f>((SUM(Брой_случаи!N268:N274)-SUM(Брой_случаи!N261:N267))/SUM(Брой_случаи!N261:N267)*100)</f>
        <v>-0.53956834532374098</v>
      </c>
      <c r="AB274" s="45">
        <f>(SUM(Брой_случаи!O261:O274)/Население!O$2)*100000</f>
        <v>640.15437536706099</v>
      </c>
      <c r="AC274" s="46">
        <f>((SUM(Брой_случаи!O268:O274)-SUM(Брой_случаи!O261:O267))/SUM(Брой_случаи!O261:O267)*100)</f>
        <v>-19.621749408983451</v>
      </c>
      <c r="AD274" s="45">
        <f>(SUM(Брой_случаи!P261:P274)/Население!P$2)*100000</f>
        <v>513.74283235648841</v>
      </c>
      <c r="AE274" s="46">
        <f>((SUM(Брой_случаи!P268:P274)-SUM(Брой_случаи!P261:P267))/SUM(Брой_случаи!P261:P267)*100)</f>
        <v>-14.656488549618322</v>
      </c>
      <c r="AF274" s="45">
        <f>(SUM(Брой_случаи!Q261:Q274)/Население!Q$2)*100000</f>
        <v>600.02909413753127</v>
      </c>
      <c r="AG274" s="46">
        <f>((SUM(Брой_случаи!Q268:Q274)-SUM(Брой_случаи!Q261:Q267))/SUM(Брой_случаи!Q261:Q267)*100)</f>
        <v>-19.286359530261972</v>
      </c>
      <c r="AH274" s="45">
        <f>(SUM(Брой_случаи!R261:R274)/Население!R$2)*100000</f>
        <v>309.59752321981426</v>
      </c>
      <c r="AI274" s="46">
        <f>((SUM(Брой_случаи!R268:R274)-SUM(Брой_случаи!R261:R267))/SUM(Брой_случаи!R261:R267)*100)</f>
        <v>-18.518518518518519</v>
      </c>
      <c r="AJ274" s="45">
        <f>(SUM(Брой_случаи!S261:S274)/Население!S$2)*100000</f>
        <v>732.79282707667176</v>
      </c>
      <c r="AK274" s="46">
        <f>((SUM(Брой_случаи!S268:S274)-SUM(Брой_случаи!S261:S267))/SUM(Брой_случаи!S261:S267)*100)</f>
        <v>-14.671361502347418</v>
      </c>
      <c r="AL274" s="45">
        <f>(SUM(Брой_случаи!T261:T274)/Население!T$2)*100000</f>
        <v>501.76822381454946</v>
      </c>
      <c r="AM274" s="46">
        <f>((SUM(Брой_случаи!T268:T274)-SUM(Брой_случаи!T261:T267))/SUM(Брой_случаи!T261:T267)*100)</f>
        <v>-21.122112211221122</v>
      </c>
      <c r="AN274" s="45">
        <f>(SUM(Брой_случаи!U261:U274)/Население!U$2)*100000</f>
        <v>607.75911231323221</v>
      </c>
      <c r="AO274" s="46">
        <f>((SUM(Брой_случаи!U268:U274)-SUM(Брой_случаи!U261:U267))/SUM(Брой_случаи!U261:U267)*100)</f>
        <v>6.4575645756457565</v>
      </c>
      <c r="AP274" s="45">
        <f>(SUM(Брой_случаи!V261:V274)/Население!V$2)*100000</f>
        <v>272.37955414750991</v>
      </c>
      <c r="AQ274" s="46">
        <f>((SUM(Брой_случаи!V268:V274)-SUM(Брой_случаи!V261:V267))/SUM(Брой_случаи!V261:V267)*100)</f>
        <v>47.368421052631575</v>
      </c>
      <c r="AR274" s="45">
        <f>(SUM(Брой_случаи!W261:W274)/Население!W$2)*100000</f>
        <v>523.66645931768949</v>
      </c>
      <c r="AS274" s="46">
        <f>((SUM(Брой_случаи!W268:W274)-SUM(Брой_случаи!W261:W267))/SUM(Брой_случаи!W261:W267)*100)</f>
        <v>-26.46198830409357</v>
      </c>
      <c r="AT274" s="45">
        <f>(SUM(Брой_случаи!X261:X274)/Население!X$2)*100000</f>
        <v>686.56446842616208</v>
      </c>
      <c r="AU274" s="46">
        <f>((SUM(Брой_случаи!X268:X274)-SUM(Брой_случаи!X261:X267))/SUM(Брой_случаи!X261:X267)*100)</f>
        <v>-26.986535179214865</v>
      </c>
      <c r="AV274" s="45">
        <f>(SUM(Брой_случаи!Y261:Y274)/Население!Y$2)*100000</f>
        <v>741.55381689619526</v>
      </c>
      <c r="AW274" s="46">
        <f>((SUM(Брой_случаи!Y268:Y274)-SUM(Брой_случаи!Y261:Y267))/SUM(Брой_случаи!Y261:Y267)*100)</f>
        <v>-11.210398050365557</v>
      </c>
      <c r="AX274" s="45">
        <f>(SUM(Брой_случаи!Z261:Z274)/Население!Z$2)*100000</f>
        <v>220.89186216347798</v>
      </c>
      <c r="AY274" s="46">
        <f>((SUM(Брой_случаи!Z268:Z274)-SUM(Брой_случаи!Z261:Z267))/SUM(Брой_случаи!Z261:Z267)*100)</f>
        <v>-32.19178082191781</v>
      </c>
      <c r="AZ274" s="45">
        <f>(SUM(Брой_случаи!AA261:AA274)/Население!AA$2)*100000</f>
        <v>413.63945019683382</v>
      </c>
      <c r="BA274" s="46">
        <f>((SUM(Брой_случаи!AA268:AA274)-SUM(Брой_случаи!AA261:AA267))/SUM(Брой_случаи!AA261:AA267)*100)</f>
        <v>-16.173570019723865</v>
      </c>
      <c r="BB274" s="45">
        <f>(SUM(Брой_случаи!AB261:AB274)/Население!AB$2)*100000</f>
        <v>412.16286818915376</v>
      </c>
      <c r="BC274" s="46">
        <f>((SUM(Брой_случаи!AB268:AB274)-SUM(Брой_случаи!AB261:AB267))/SUM(Брой_случаи!AB261:AB267)*100)</f>
        <v>-17.010309278350515</v>
      </c>
      <c r="BD274" s="45">
        <f>(SUM(Брой_случаи!AC261:AC274)/Население!AC$2)*100000</f>
        <v>801.9772446414114</v>
      </c>
      <c r="BE274" s="46">
        <f>((SUM(Брой_случаи!AC268:AC274)-SUM(Брой_случаи!AC261:AC267))/SUM(Брой_случаи!AC261:AC267)*100)</f>
        <v>-21.780303030303031</v>
      </c>
      <c r="BF274" s="45">
        <f>(SUM(Брой_случаи!AD261:AD274)/Население!AD$2)*100000</f>
        <v>662.82600463785332</v>
      </c>
      <c r="BG274" s="46">
        <f>((SUM(Брой_случаи!AD268:AD274)-SUM(Брой_случаи!AD261:AD267))/SUM(Брой_случаи!AD261:AD267)*100)</f>
        <v>-26.926305187174755</v>
      </c>
      <c r="BH274" s="45">
        <f>(SUM(Брой_случаи!AE261:AE274)/Население!AE$2)*100000</f>
        <v>586.32101759020588</v>
      </c>
      <c r="BI274" s="46">
        <f>((SUM(Брой_случаи!AE268:AE274)-SUM(Брой_случаи!AE261:AE267))/SUM(Брой_случаи!AE261:AE267)*100)</f>
        <v>-16.347496958500429</v>
      </c>
    </row>
    <row r="275" spans="1:61" x14ac:dyDescent="0.3">
      <c r="A275" s="74">
        <f t="shared" si="4"/>
        <v>44170</v>
      </c>
      <c r="B275" s="45">
        <f>(SUM(Брой_случаи!B262:B275)/Население!B$2)*100000</f>
        <v>546.09605740450752</v>
      </c>
      <c r="C275" s="46">
        <f>((SUM(Брой_случаи!B269:B275)-SUM(Брой_случаи!B262:B268))/SUM(Брой_случаи!B262:B268)*100)</f>
        <v>0.60679611650485432</v>
      </c>
      <c r="D275" s="45">
        <f>(SUM(Брой_случаи!C262:C275)/Население!C$2)*100000</f>
        <v>718.84964509547603</v>
      </c>
      <c r="E275" s="46">
        <f>((SUM(Брой_случаи!C269:C275)-SUM(Брой_случаи!C262:C268))/SUM(Брой_случаи!C262:C268)*100)</f>
        <v>18.898809523809522</v>
      </c>
      <c r="F275" s="45">
        <f>(SUM(Брой_случаи!D262:D275)/Население!D$2)*100000</f>
        <v>720.60184938868019</v>
      </c>
      <c r="G275" s="46">
        <f>((SUM(Брой_случаи!D269:D275)-SUM(Брой_случаи!D262:D268))/SUM(Брой_случаи!D262:D268)*100)</f>
        <v>-4.164256795835743</v>
      </c>
      <c r="H275" s="45">
        <f>(SUM(Брой_случаи!E262:E275)/Население!E$2)*100000</f>
        <v>474.6998727253964</v>
      </c>
      <c r="I275" s="46">
        <f>((SUM(Брой_случаи!E269:E275)-SUM(Брой_случаи!E262:E268))/SUM(Брой_случаи!E262:E268)*100)</f>
        <v>-4.946996466431095</v>
      </c>
      <c r="J275" s="45">
        <f>(SUM(Брой_случаи!F262:F275)/Население!F$2)*100000</f>
        <v>381.48125792237585</v>
      </c>
      <c r="K275" s="46">
        <f>((SUM(Брой_случаи!F269:F275)-SUM(Брой_случаи!F262:F268))/SUM(Брой_случаи!F262:F268)*100)</f>
        <v>-35.416666666666671</v>
      </c>
      <c r="L275" s="45">
        <f>(SUM(Брой_случаи!G262:G275)/Население!G$2)*100000</f>
        <v>589.45256161033421</v>
      </c>
      <c r="M275" s="46">
        <f>((SUM(Брой_случаи!G269:G275)-SUM(Брой_случаи!G262:G268))/SUM(Брой_случаи!G262:G268)*100)</f>
        <v>-10.1010101010101</v>
      </c>
      <c r="N275" s="45">
        <f>(SUM(Брой_случаи!H262:H275)/Население!H$2)*100000</f>
        <v>877.1271506032009</v>
      </c>
      <c r="O275" s="46">
        <f>((SUM(Брой_случаи!H269:H275)-SUM(Брой_случаи!H262:H268))/SUM(Брой_случаи!H262:H268)*100)</f>
        <v>-29.37956204379562</v>
      </c>
      <c r="P275" s="45">
        <f>(SUM(Брой_случаи!I262:I275)/Население!I$2)*100000</f>
        <v>427.80063908177107</v>
      </c>
      <c r="Q275" s="46">
        <f>((SUM(Брой_случаи!I269:I275)-SUM(Брой_случаи!I262:I268))/SUM(Брой_случаи!I262:I268)*100)</f>
        <v>-26.24113475177305</v>
      </c>
      <c r="R275" s="45">
        <f>(SUM(Брой_случаи!J262:J275)/Население!J$2)*100000</f>
        <v>116.30552956941669</v>
      </c>
      <c r="S275" s="46">
        <f>((SUM(Брой_случаи!J269:J275)-SUM(Брой_случаи!J262:J268))/SUM(Брой_случаи!J262:J268)*100)</f>
        <v>24.390243902439025</v>
      </c>
      <c r="T275" s="45">
        <f>(SUM(Брой_случаи!K262:K275)/Население!K$2)*100000</f>
        <v>952.82897831758112</v>
      </c>
      <c r="U275" s="46">
        <f>((SUM(Брой_случаи!K269:K275)-SUM(Брой_случаи!K262:K268))/SUM(Брой_случаи!K262:K268)*100)</f>
        <v>-18.566775244299674</v>
      </c>
      <c r="V275" s="45">
        <f>(SUM(Брой_случаи!L262:L275)/Население!L$2)*100000</f>
        <v>408.82607347445037</v>
      </c>
      <c r="W275" s="46">
        <f>((SUM(Брой_случаи!L269:L275)-SUM(Брой_случаи!L262:L268))/SUM(Брой_случаи!L262:L268)*100)</f>
        <v>-15.129151291512915</v>
      </c>
      <c r="X275" s="45">
        <f>(SUM(Брой_случаи!M262:M275)/Население!M$2)*100000</f>
        <v>483.46076015149487</v>
      </c>
      <c r="Y275" s="46">
        <f>((SUM(Брой_случаи!M269:M275)-SUM(Брой_случаи!M262:M268))/SUM(Брой_случаи!M262:M268)*100)</f>
        <v>-19.941348973607038</v>
      </c>
      <c r="Z275" s="45">
        <f>(SUM(Брой_случаи!N262:N275)/Население!N$2)*100000</f>
        <v>446.64050384530174</v>
      </c>
      <c r="AA275" s="46">
        <f>((SUM(Брой_случаи!N269:N275)-SUM(Брой_случаи!N262:N268))/SUM(Брой_случаи!N262:N268)*100)</f>
        <v>4.5289855072463769</v>
      </c>
      <c r="AB275" s="45">
        <f>(SUM(Брой_случаи!O262:O275)/Население!O$2)*100000</f>
        <v>629.24742008557769</v>
      </c>
      <c r="AC275" s="46">
        <f>((SUM(Брой_случаи!O269:O275)-SUM(Брой_случаи!O262:O268))/SUM(Брой_случаи!O262:O268)*100)</f>
        <v>-16.625916870415647</v>
      </c>
      <c r="AD275" s="45">
        <f>(SUM(Брой_случаи!P262:P275)/Население!P$2)*100000</f>
        <v>520.93692473709825</v>
      </c>
      <c r="AE275" s="46">
        <f>((SUM(Брой_случаи!P269:P275)-SUM(Брой_случаи!P262:P268))/SUM(Брой_случаи!P262:P268)*100)</f>
        <v>-10.030864197530864</v>
      </c>
      <c r="AF275" s="45">
        <f>(SUM(Брой_случаи!Q262:Q275)/Население!Q$2)*100000</f>
        <v>595.67997048594702</v>
      </c>
      <c r="AG275" s="46">
        <f>((SUM(Брой_случаи!Q269:Q275)-SUM(Брой_случаи!Q262:Q268))/SUM(Брой_случаи!Q262:Q268)*100)</f>
        <v>-13.258110014104371</v>
      </c>
      <c r="AH275" s="45">
        <f>(SUM(Брой_случаи!R262:R275)/Население!R$2)*100000</f>
        <v>304.18182310518193</v>
      </c>
      <c r="AI275" s="46">
        <f>((SUM(Брой_случаи!R269:R275)-SUM(Брой_случаи!R262:R268))/SUM(Брой_случаи!R262:R268)*100)</f>
        <v>-17.837837837837839</v>
      </c>
      <c r="AJ275" s="45">
        <f>(SUM(Брой_случаи!S262:S275)/Население!S$2)*100000</f>
        <v>720.72657406590952</v>
      </c>
      <c r="AK275" s="46">
        <f>((SUM(Брой_случаи!S269:S275)-SUM(Брой_случаи!S262:S268))/SUM(Брой_случаи!S262:S268)*100)</f>
        <v>-11.070559610705596</v>
      </c>
      <c r="AL275" s="45">
        <f>(SUM(Брой_случаи!T262:T275)/Население!T$2)*100000</f>
        <v>521.20942805828656</v>
      </c>
      <c r="AM275" s="46">
        <f>((SUM(Брой_случаи!T269:T275)-SUM(Брой_случаи!T262:T268))/SUM(Брой_случаи!T262:T268)*100)</f>
        <v>11.654135338345863</v>
      </c>
      <c r="AN275" s="45">
        <f>(SUM(Брой_случаи!U262:U275)/Население!U$2)*100000</f>
        <v>612.64725530770863</v>
      </c>
      <c r="AO275" s="46">
        <f>((SUM(Брой_случаи!U269:U275)-SUM(Брой_случаи!U262:U268))/SUM(Брой_случаи!U262:U268)*100)</f>
        <v>-2.1052631578947367</v>
      </c>
      <c r="AP275" s="45">
        <f>(SUM(Брой_случаи!V262:V275)/Население!V$2)*100000</f>
        <v>283.00428852915041</v>
      </c>
      <c r="AQ275" s="46">
        <f>((SUM(Брой_случаи!V269:V275)-SUM(Брой_случаи!V262:V268))/SUM(Брой_случаи!V262:V268)*100)</f>
        <v>50.427350427350426</v>
      </c>
      <c r="AR275" s="45">
        <f>(SUM(Брой_случаи!W262:W275)/Население!W$2)*100000</f>
        <v>517.04893877028826</v>
      </c>
      <c r="AS275" s="46">
        <f>((SUM(Брой_случаи!W269:W275)-SUM(Брой_случаи!W262:W268))/SUM(Брой_случаи!W262:W268)*100)</f>
        <v>-22.692889561270803</v>
      </c>
      <c r="AT275" s="45">
        <f>(SUM(Брой_случаи!X262:X275)/Население!X$2)*100000</f>
        <v>659.77317710097157</v>
      </c>
      <c r="AU275" s="46">
        <f>((SUM(Брой_случаи!X269:X275)-SUM(Брой_случаи!X262:X268))/SUM(Брой_случаи!X262:X268)*100)</f>
        <v>-24.519615692554041</v>
      </c>
      <c r="AV275" s="45">
        <f>(SUM(Брой_случаи!Y262:Y275)/Население!Y$2)*100000</f>
        <v>712.19798593472797</v>
      </c>
      <c r="AW275" s="46">
        <f>((SUM(Брой_случаи!Y269:Y275)-SUM(Брой_случаи!Y262:Y268))/SUM(Брой_случаи!Y262:Y268)*100)</f>
        <v>-8.2474226804123703</v>
      </c>
      <c r="AX275" s="45">
        <f>(SUM(Брой_случаи!Z262:Z275)/Население!Z$2)*100000</f>
        <v>213.67906666426239</v>
      </c>
      <c r="AY275" s="46">
        <f>((SUM(Брой_случаи!Z269:Z275)-SUM(Брой_случаи!Z262:Z268))/SUM(Брой_случаи!Z262:Z268)*100)</f>
        <v>-27.007299270072991</v>
      </c>
      <c r="AZ275" s="45">
        <f>(SUM(Брой_случаи!AA262:AA275)/Население!AA$2)*100000</f>
        <v>428.72930138427199</v>
      </c>
      <c r="BA275" s="46">
        <f>((SUM(Брой_случаи!AA269:AA275)-SUM(Брой_случаи!AA262:AA268))/SUM(Брой_случаи!AA262:AA268)*100)</f>
        <v>-16.34980988593156</v>
      </c>
      <c r="BB275" s="45">
        <f>(SUM(Брой_случаи!AB262:AB275)/Население!AB$2)*100000</f>
        <v>423.77308982828487</v>
      </c>
      <c r="BC275" s="46">
        <f>((SUM(Брой_случаи!AB269:AB275)-SUM(Брой_случаи!AB262:AB268))/SUM(Брой_случаи!AB262:AB268)*100)</f>
        <v>-12.820512820512819</v>
      </c>
      <c r="BD275" s="45">
        <f>(SUM(Брой_случаи!AC262:AC275)/Население!AC$2)*100000</f>
        <v>771.2958622746836</v>
      </c>
      <c r="BE275" s="46">
        <f>((SUM(Брой_случаи!AC269:AC275)-SUM(Брой_случаи!AC262:AC268))/SUM(Брой_случаи!AC262:AC268)*100)</f>
        <v>-31.784386617100374</v>
      </c>
      <c r="BF275" s="45">
        <f>(SUM(Брой_случаи!AD262:AD275)/Население!AD$2)*100000</f>
        <v>638.97455481043892</v>
      </c>
      <c r="BG275" s="46">
        <f>((SUM(Брой_случаи!AD269:AD275)-SUM(Брой_случаи!AD262:AD268))/SUM(Брой_случаи!AD262:AD268)*100)</f>
        <v>-24.306169347710803</v>
      </c>
      <c r="BH275" s="45">
        <f>(SUM(Брой_случаи!AE262:AE275)/Население!AE$2)*100000</f>
        <v>581.01279698343467</v>
      </c>
      <c r="BI275" s="46">
        <f>((SUM(Брой_случаи!AE269:AE275)-SUM(Брой_случаи!AE262:AE268))/SUM(Брой_случаи!AE262:AE268)*100)</f>
        <v>-12.46691739796629</v>
      </c>
    </row>
    <row r="276" spans="1:61" x14ac:dyDescent="0.3">
      <c r="A276" s="74">
        <f t="shared" si="4"/>
        <v>44171</v>
      </c>
      <c r="B276" s="45">
        <f>(SUM(Брой_случаи!B263:B276)/Население!B$2)*100000</f>
        <v>541.80129107283256</v>
      </c>
      <c r="C276" s="46">
        <f>((SUM(Брой_случаи!B270:B276)-SUM(Брой_случаи!B263:B269))/SUM(Брой_случаи!B263:B269)*100)</f>
        <v>-1.2121212121212122</v>
      </c>
      <c r="D276" s="45">
        <f>(SUM(Брой_случаи!C263:C276)/Население!C$2)*100000</f>
        <v>719.58266648748361</v>
      </c>
      <c r="E276" s="46">
        <f>((SUM(Брой_случаи!C270:C276)-SUM(Брой_случаи!C263:C269))/SUM(Брой_случаи!C263:C269)*100)</f>
        <v>26.887519260400616</v>
      </c>
      <c r="F276" s="45">
        <f>(SUM(Брой_случаи!D263:D276)/Население!D$2)*100000</f>
        <v>739.11701799376442</v>
      </c>
      <c r="G276" s="46">
        <f>((SUM(Брой_случаи!D270:D276)-SUM(Брой_случаи!D263:D269))/SUM(Брой_случаи!D263:D269)*100)</f>
        <v>-0.17261219792865362</v>
      </c>
      <c r="H276" s="45">
        <f>(SUM(Брой_случаи!E263:E276)/Население!E$2)*100000</f>
        <v>456.64063843693032</v>
      </c>
      <c r="I276" s="46">
        <f>((SUM(Брой_случаи!E270:E276)-SUM(Брой_случаи!E263:E269))/SUM(Брой_случаи!E263:E269)*100)</f>
        <v>-3.3333333333333335</v>
      </c>
      <c r="J276" s="45">
        <f>(SUM(Брой_случаи!F263:F276)/Население!F$2)*100000</f>
        <v>366.99462787469065</v>
      </c>
      <c r="K276" s="46">
        <f>((SUM(Брой_случаи!F270:F276)-SUM(Брой_случаи!F263:F269))/SUM(Брой_случаи!F263:F269)*100)</f>
        <v>-26.285714285714285</v>
      </c>
      <c r="L276" s="45">
        <f>(SUM(Брой_случаи!G263:G276)/Население!G$2)*100000</f>
        <v>615.78980372483852</v>
      </c>
      <c r="M276" s="46">
        <f>((SUM(Брой_случаи!G270:G276)-SUM(Брой_случаи!G263:G269))/SUM(Брой_случаи!G263:G269)*100)</f>
        <v>7.6109936575052854</v>
      </c>
      <c r="N276" s="45">
        <f>(SUM(Брой_случаи!H263:H276)/Население!H$2)*100000</f>
        <v>822.71712414867079</v>
      </c>
      <c r="O276" s="46">
        <f>((SUM(Брой_случаи!H270:H276)-SUM(Брой_случаи!H263:H269))/SUM(Брой_случаи!H263:H269)*100)</f>
        <v>-26.679841897233203</v>
      </c>
      <c r="P276" s="45">
        <f>(SUM(Брой_случаи!I263:I276)/Население!I$2)*100000</f>
        <v>381.8193459015535</v>
      </c>
      <c r="Q276" s="46">
        <f>((SUM(Брой_случаи!I270:I276)-SUM(Брой_случаи!I263:I269))/SUM(Брой_случаи!I263:I269)*100)</f>
        <v>-5.3412462908011866</v>
      </c>
      <c r="R276" s="45">
        <f>(SUM(Брой_случаи!J263:J276)/Население!J$2)*100000</f>
        <v>116.93762483881571</v>
      </c>
      <c r="S276" s="46">
        <f>((SUM(Брой_случаи!J270:J276)-SUM(Брой_случаи!J263:J269))/SUM(Брой_случаи!J263:J269)*100)</f>
        <v>34.177215189873415</v>
      </c>
      <c r="T276" s="45">
        <f>(SUM(Брой_случаи!K263:K276)/Население!K$2)*100000</f>
        <v>934.01188897917291</v>
      </c>
      <c r="U276" s="46">
        <f>((SUM(Брой_случаи!K270:K276)-SUM(Брой_случаи!K263:K269))/SUM(Брой_случаи!K263:K269)*100)</f>
        <v>-20.394736842105264</v>
      </c>
      <c r="V276" s="45">
        <f>(SUM(Брой_случаи!L263:L276)/Население!L$2)*100000</f>
        <v>400.66587240709612</v>
      </c>
      <c r="W276" s="46">
        <f>((SUM(Брой_случаи!L270:L276)-SUM(Брой_случаи!L263:L269))/SUM(Брой_случаи!L263:L269)*100)</f>
        <v>-9.6899224806201563</v>
      </c>
      <c r="X276" s="45">
        <f>(SUM(Брой_случаи!M263:M276)/Население!M$2)*100000</f>
        <v>433.8548515366021</v>
      </c>
      <c r="Y276" s="46">
        <f>((SUM(Брой_случаи!M270:M276)-SUM(Брой_случаи!M263:M269))/SUM(Брой_случаи!M263:M269)*100)</f>
        <v>-19.934640522875817</v>
      </c>
      <c r="Z276" s="45">
        <f>(SUM(Брой_случаи!N263:N276)/Население!N$2)*100000</f>
        <v>450.20096844637152</v>
      </c>
      <c r="AA276" s="46">
        <f>((SUM(Брой_случаи!N270:N276)-SUM(Брой_случаи!N263:N269))/SUM(Брой_случаи!N263:N269)*100)</f>
        <v>5.786618444846293</v>
      </c>
      <c r="AB276" s="45">
        <f>(SUM(Брой_случаи!O263:O276)/Население!O$2)*100000</f>
        <v>637.63738568671863</v>
      </c>
      <c r="AC276" s="46">
        <f>((SUM(Брой_случаи!O270:O276)-SUM(Брой_случаи!O263:O269))/SUM(Брой_случаи!O263:O269)*100)</f>
        <v>-15.980629539951574</v>
      </c>
      <c r="AD276" s="45">
        <f>(SUM(Брой_случаи!P263:P276)/Население!P$2)*100000</f>
        <v>489.62146378620844</v>
      </c>
      <c r="AE276" s="46">
        <f>((SUM(Брой_случаи!P270:P276)-SUM(Брой_случаи!P263:P269))/SUM(Брой_случаи!P263:P269)*100)</f>
        <v>-7.4875207986688856</v>
      </c>
      <c r="AF276" s="45">
        <f>(SUM(Брой_случаи!Q263:Q276)/Население!Q$2)*100000</f>
        <v>592.08069573980845</v>
      </c>
      <c r="AG276" s="46">
        <f>((SUM(Брой_случаи!Q270:Q276)-SUM(Брой_случаи!Q263:Q269))/SUM(Брой_случаи!Q263:Q269)*100)</f>
        <v>-12.446555819477435</v>
      </c>
      <c r="AH276" s="45">
        <f>(SUM(Брой_случаи!R263:R276)/Население!R$2)*100000</f>
        <v>300.5713563620937</v>
      </c>
      <c r="AI276" s="46">
        <f>((SUM(Брой_случаи!R270:R276)-SUM(Брой_случаи!R263:R269))/SUM(Брой_случаи!R263:R269)*100)</f>
        <v>-27.461139896373055</v>
      </c>
      <c r="AJ276" s="45">
        <f>(SUM(Брой_случаи!S263:S276)/Население!S$2)*100000</f>
        <v>714.69344756052851</v>
      </c>
      <c r="AK276" s="46">
        <f>((SUM(Брой_случаи!S270:S276)-SUM(Брой_случаи!S263:S269))/SUM(Брой_случаи!S263:S269)*100)</f>
        <v>-14.681107099879661</v>
      </c>
      <c r="AL276" s="45">
        <f>(SUM(Брой_случаи!T263:T276)/Население!T$2)*100000</f>
        <v>511.02594012109091</v>
      </c>
      <c r="AM276" s="46">
        <f>((SUM(Брой_случаи!T270:T276)-SUM(Брой_случаи!T263:T269))/SUM(Брой_случаи!T263:T269)*100)</f>
        <v>6.7415730337078648</v>
      </c>
      <c r="AN276" s="45">
        <f>(SUM(Брой_случаи!U263:U276)/Население!U$2)*100000</f>
        <v>659.89930425431373</v>
      </c>
      <c r="AO276" s="46">
        <f>((SUM(Брой_случаи!U270:U276)-SUM(Брой_случаи!U263:U269))/SUM(Брой_случаи!U263:U269)*100)</f>
        <v>-1.4705882352941175</v>
      </c>
      <c r="AP276" s="45">
        <f>(SUM(Брой_случаи!V263:V276)/Население!V$2)*100000</f>
        <v>280.10663369779388</v>
      </c>
      <c r="AQ276" s="46">
        <f>((SUM(Брой_случаи!V270:V276)-SUM(Брой_случаи!V263:V269))/SUM(Брой_случаи!V263:V269)*100)</f>
        <v>39.669421487603309</v>
      </c>
      <c r="AR276" s="45">
        <f>(SUM(Брой_случаи!W263:W276)/Население!W$2)*100000</f>
        <v>513.9607625148343</v>
      </c>
      <c r="AS276" s="46">
        <f>((SUM(Брой_случаи!W270:W276)-SUM(Брой_случаи!W263:W269))/SUM(Брой_случаи!W263:W269)*100)</f>
        <v>-17.96875</v>
      </c>
      <c r="AT276" s="45">
        <f>(SUM(Брой_случаи!X263:X276)/Население!X$2)*100000</f>
        <v>656.53715033978278</v>
      </c>
      <c r="AU276" s="46">
        <f>((SUM(Брой_случаи!X270:X276)-SUM(Брой_случаи!X263:X269))/SUM(Брой_случаи!X263:X269)*100)</f>
        <v>-23.36505365458595</v>
      </c>
      <c r="AV276" s="45">
        <f>(SUM(Брой_случаи!Y263:Y276)/Население!Y$2)*100000</f>
        <v>709.96439010070333</v>
      </c>
      <c r="AW276" s="46">
        <f>((SUM(Брой_случаи!Y270:Y276)-SUM(Брой_случаи!Y263:Y269))/SUM(Брой_случаи!Y263:Y269)*100)</f>
        <v>-9.3401885175664106</v>
      </c>
      <c r="AX276" s="45">
        <f>(SUM(Брой_случаи!Z263:Z276)/Население!Z$2)*100000</f>
        <v>217.28546441387022</v>
      </c>
      <c r="AY276" s="46">
        <f>((SUM(Брой_случаи!Z270:Z276)-SUM(Брой_случаи!Z263:Z269))/SUM(Брой_случаи!Z263:Z269)*100)</f>
        <v>-26.618705035971225</v>
      </c>
      <c r="AZ276" s="45">
        <f>(SUM(Брой_случаи!AA263:AA276)/Население!AA$2)*100000</f>
        <v>422.95965240083967</v>
      </c>
      <c r="BA276" s="46">
        <f>((SUM(Брой_случаи!AA270:AA276)-SUM(Брой_случаи!AA263:AA269))/SUM(Брой_случаи!AA263:AA269)*100)</f>
        <v>-10.159362549800797</v>
      </c>
      <c r="BB276" s="45">
        <f>(SUM(Брой_случаи!AB263:AB276)/Население!AB$2)*100000</f>
        <v>434.80280038545931</v>
      </c>
      <c r="BC276" s="46">
        <f>((SUM(Брой_случаи!AB270:AB276)-SUM(Брой_случаи!AB263:AB269))/SUM(Брой_случаи!AB263:AB269)*100)</f>
        <v>8.0555555555555554</v>
      </c>
      <c r="BD276" s="45">
        <f>(SUM(Брой_случаи!AC263:AC276)/Население!AC$2)*100000</f>
        <v>766.18229854689559</v>
      </c>
      <c r="BE276" s="46">
        <f>((SUM(Брой_случаи!AC270:AC276)-SUM(Брой_случаи!AC263:AC269))/SUM(Брой_случаи!AC263:AC269)*100)</f>
        <v>-6.25</v>
      </c>
      <c r="BF276" s="45">
        <f>(SUM(Брой_случаи!AD263:AD276)/Население!AD$2)*100000</f>
        <v>635.7600737016229</v>
      </c>
      <c r="BG276" s="46">
        <f>((SUM(Брой_случаи!AD270:AD276)-SUM(Брой_случаи!AD263:AD269))/SUM(Брой_случаи!AD263:AD269)*100)</f>
        <v>-22.746011830077077</v>
      </c>
      <c r="BH276" s="45">
        <f>(SUM(Брой_случаи!AE263:AE276)/Население!AE$2)*100000</f>
        <v>577.53152493238133</v>
      </c>
      <c r="BI276" s="46">
        <f>((SUM(Брой_случаи!AE270:AE276)-SUM(Брой_случаи!AE263:AE269))/SUM(Брой_случаи!AE263:AE269)*100)</f>
        <v>-9.277909738717339</v>
      </c>
    </row>
    <row r="277" spans="1:61" x14ac:dyDescent="0.3">
      <c r="A277" s="74">
        <f t="shared" si="4"/>
        <v>44172</v>
      </c>
      <c r="B277" s="45">
        <f>(SUM(Брой_случаи!B264:B277)/Население!B$2)*100000</f>
        <v>542.79239099552683</v>
      </c>
      <c r="C277" s="46">
        <f>((SUM(Брой_случаи!B271:B277)-SUM(Брой_случаи!B264:B270))/SUM(Брой_случаи!B264:B270)*100)</f>
        <v>-2.286401925391095</v>
      </c>
      <c r="D277" s="45">
        <f>(SUM(Брой_случаи!C264:C277)/Население!C$2)*100000</f>
        <v>707.85432421536166</v>
      </c>
      <c r="E277" s="46">
        <f>((SUM(Брой_случаи!C271:C277)-SUM(Брой_случаи!C264:C270))/SUM(Брой_случаи!C264:C270)*100)</f>
        <v>25.798908807482462</v>
      </c>
      <c r="F277" s="45">
        <f>(SUM(Брой_случаи!D264:D277)/Население!D$2)*100000</f>
        <v>749.33228343105225</v>
      </c>
      <c r="G277" s="46">
        <f>((SUM(Брой_случаи!D271:D277)-SUM(Брой_случаи!D264:D270))/SUM(Брой_случаи!D264:D270)*100)</f>
        <v>1.2</v>
      </c>
      <c r="H277" s="45">
        <f>(SUM(Брой_случаи!E264:E277)/Население!E$2)*100000</f>
        <v>439.87134945478311</v>
      </c>
      <c r="I277" s="46">
        <f>((SUM(Брой_случаи!E271:E277)-SUM(Брой_случаи!E264:E270))/SUM(Брой_случаи!E264:E270)*100)</f>
        <v>-2.5096525096525095</v>
      </c>
      <c r="J277" s="45">
        <f>(SUM(Брой_случаи!F264:F277)/Население!F$2)*100000</f>
        <v>338.02136777932037</v>
      </c>
      <c r="K277" s="46">
        <f>((SUM(Брой_случаи!F271:F277)-SUM(Брой_случаи!F264:F270))/SUM(Брой_случаи!F264:F270)*100)</f>
        <v>-22.784810126582279</v>
      </c>
      <c r="L277" s="45">
        <f>(SUM(Брой_случаи!G264:G277)/Население!G$2)*100000</f>
        <v>612.65441775882607</v>
      </c>
      <c r="M277" s="46">
        <f>((SUM(Брой_случаи!G271:G277)-SUM(Брой_случаи!G264:G270))/SUM(Брой_случаи!G264:G270)*100)</f>
        <v>7.8723404255319149</v>
      </c>
      <c r="N277" s="45">
        <f>(SUM(Брой_случаи!H264:H277)/Население!H$2)*100000</f>
        <v>822.71712414867079</v>
      </c>
      <c r="O277" s="46">
        <f>((SUM(Брой_случаи!H271:H277)-SUM(Брой_случаи!H264:H270))/SUM(Брой_случаи!H264:H270)*100)</f>
        <v>-26.679841897233203</v>
      </c>
      <c r="P277" s="45">
        <f>(SUM(Брой_случаи!I264:I277)/Население!I$2)*100000</f>
        <v>384.14751264485562</v>
      </c>
      <c r="Q277" s="46">
        <f>((SUM(Брой_случаи!I271:I277)-SUM(Брой_случаи!I264:I270))/SUM(Брой_случаи!I264:I270)*100)</f>
        <v>-8.1395348837209305</v>
      </c>
      <c r="R277" s="45">
        <f>(SUM(Брой_случаи!J264:J277)/Население!J$2)*100000</f>
        <v>117.56972010821471</v>
      </c>
      <c r="S277" s="46">
        <f>((SUM(Брой_случаи!J271:J277)-SUM(Брой_случаи!J264:J270))/SUM(Брой_случаи!J264:J270)*100)</f>
        <v>32.5</v>
      </c>
      <c r="T277" s="45">
        <f>(SUM(Брой_случаи!K264:K277)/Население!K$2)*100000</f>
        <v>883.54787666253264</v>
      </c>
      <c r="U277" s="46">
        <f>((SUM(Брой_случаи!K271:K277)-SUM(Брой_случаи!K264:K270))/SUM(Брой_случаи!K264:K270)*100)</f>
        <v>-23.116438356164384</v>
      </c>
      <c r="V277" s="45">
        <f>(SUM(Брой_случаи!L264:L277)/Население!L$2)*100000</f>
        <v>388.42557080606468</v>
      </c>
      <c r="W277" s="46">
        <f>((SUM(Брой_случаи!L271:L277)-SUM(Брой_случаи!L264:L270))/SUM(Брой_случаи!L264:L270)*100)</f>
        <v>-21.722846441947567</v>
      </c>
      <c r="X277" s="45">
        <f>(SUM(Брой_случаи!M264:M277)/Население!M$2)*100000</f>
        <v>427.55568853788549</v>
      </c>
      <c r="Y277" s="46">
        <f>((SUM(Брой_случаи!M271:M277)-SUM(Брой_случаи!M264:M270))/SUM(Брой_случаи!M264:M270)*100)</f>
        <v>-16.554054054054053</v>
      </c>
      <c r="Z277" s="45">
        <f>(SUM(Брой_случаи!N264:N277)/Население!N$2)*100000</f>
        <v>432.79425261891953</v>
      </c>
      <c r="AA277" s="46">
        <f>((SUM(Брой_случаи!N271:N277)-SUM(Брой_случаи!N264:N270))/SUM(Брой_случаи!N264:N270)*100)</f>
        <v>1.4732965009208103</v>
      </c>
      <c r="AB277" s="45">
        <f>(SUM(Брой_случаи!O264:O277)/Население!O$2)*100000</f>
        <v>631.76440976591994</v>
      </c>
      <c r="AC277" s="46">
        <f>((SUM(Брой_случаи!O271:O277)-SUM(Брой_случаи!O264:O270))/SUM(Брой_случаи!O264:O270)*100)</f>
        <v>-16.788321167883211</v>
      </c>
      <c r="AD277" s="45">
        <f>(SUM(Брой_случаи!P264:P277)/Население!P$2)*100000</f>
        <v>478.19555235818115</v>
      </c>
      <c r="AE277" s="46">
        <f>((SUM(Брой_случаи!P271:P277)-SUM(Брой_случаи!P264:P270))/SUM(Брой_случаи!P264:P270)*100)</f>
        <v>-11.666666666666666</v>
      </c>
      <c r="AF277" s="45">
        <f>(SUM(Брой_случаи!Q264:Q277)/Население!Q$2)*100000</f>
        <v>588.03151165040254</v>
      </c>
      <c r="AG277" s="46">
        <f>((SUM(Брой_случаи!Q271:Q277)-SUM(Брой_случаи!Q264:Q270))/SUM(Брой_случаи!Q264:Q270)*100)</f>
        <v>-11.852207293666027</v>
      </c>
      <c r="AH277" s="45">
        <f>(SUM(Брой_случаи!R264:R277)/Население!R$2)*100000</f>
        <v>296.96088961900546</v>
      </c>
      <c r="AI277" s="46">
        <f>((SUM(Брой_случаи!R271:R277)-SUM(Брой_случаи!R264:R270))/SUM(Брой_случаи!R264:R270)*100)</f>
        <v>-29.533678756476682</v>
      </c>
      <c r="AJ277" s="45">
        <f>(SUM(Брой_случаи!S264:S277)/Население!S$2)*100000</f>
        <v>714.22936090626843</v>
      </c>
      <c r="AK277" s="46">
        <f>((SUM(Брой_случаи!S271:S277)-SUM(Брой_случаи!S264:S270))/SUM(Брой_случаи!S264:S270)*100)</f>
        <v>-14.801444043321299</v>
      </c>
      <c r="AL277" s="45">
        <f>(SUM(Брой_случаи!T264:T277)/Население!T$2)*100000</f>
        <v>510.10016849043677</v>
      </c>
      <c r="AM277" s="46">
        <f>((SUM(Брой_случаи!T271:T277)-SUM(Брой_случаи!T264:T270))/SUM(Брой_случаи!T264:T270)*100)</f>
        <v>7.1428571428571423</v>
      </c>
      <c r="AN277" s="45">
        <f>(SUM(Брой_случаи!U264:U277)/Население!U$2)*100000</f>
        <v>640.34673227640826</v>
      </c>
      <c r="AO277" s="46">
        <f>((SUM(Брой_случаи!U271:U277)-SUM(Брой_случаи!U264:U270))/SUM(Брой_случаи!U264:U270)*100)</f>
        <v>-0.50761421319796951</v>
      </c>
      <c r="AP277" s="45">
        <f>(SUM(Брой_случаи!V264:V277)/Население!V$2)*100000</f>
        <v>277.20897886643746</v>
      </c>
      <c r="AQ277" s="46">
        <f>((SUM(Брой_случаи!V271:V277)-SUM(Брой_случаи!V264:V270))/SUM(Брой_случаи!V264:V270)*100)</f>
        <v>43.220338983050851</v>
      </c>
      <c r="AR277" s="45">
        <f>(SUM(Брой_случаи!W264:W277)/Население!W$2)*100000</f>
        <v>503.37272963899221</v>
      </c>
      <c r="AS277" s="46">
        <f>((SUM(Брой_случаи!W271:W277)-SUM(Брой_случаи!W264:W270))/SUM(Брой_случаи!W264:W270)*100)</f>
        <v>-13.866231647634583</v>
      </c>
      <c r="AT277" s="45">
        <f>(SUM(Брой_случаи!X264:X277)/Население!X$2)*100000</f>
        <v>644.04458191286813</v>
      </c>
      <c r="AU277" s="46">
        <f>((SUM(Брой_случаи!X271:X277)-SUM(Брой_случаи!X264:X270))/SUM(Брой_случаи!X264:X270)*100)</f>
        <v>-18.3786078098472</v>
      </c>
      <c r="AV277" s="45">
        <f>(SUM(Брой_случаи!Y264:Y277)/Население!Y$2)*100000</f>
        <v>710.28347521984972</v>
      </c>
      <c r="AW277" s="46">
        <f>((SUM(Брой_случаи!Y271:Y277)-SUM(Брой_случаи!Y264:Y270))/SUM(Брой_случаи!Y264:Y270)*100)</f>
        <v>-8.4337349397590362</v>
      </c>
      <c r="AX277" s="45">
        <f>(SUM(Брой_случаи!Z264:Z277)/Население!Z$2)*100000</f>
        <v>212.77746722686044</v>
      </c>
      <c r="AY277" s="46">
        <f>((SUM(Брой_случаи!Z271:Z277)-SUM(Брой_случаи!Z264:Z270))/SUM(Брой_случаи!Z264:Z270)*100)</f>
        <v>-27.737226277372262</v>
      </c>
      <c r="AZ277" s="45">
        <f>(SUM(Брой_случаи!AA264:AA277)/Население!AA$2)*100000</f>
        <v>422.95965240083967</v>
      </c>
      <c r="BA277" s="46">
        <f>((SUM(Брой_случаи!AA271:AA277)-SUM(Брой_случаи!AA264:AA270))/SUM(Брой_случаи!AA264:AA270)*100)</f>
        <v>-12.031558185404339</v>
      </c>
      <c r="BB277" s="45">
        <f>(SUM(Брой_случаи!AB264:AB277)/Население!AB$2)*100000</f>
        <v>431.31973389372007</v>
      </c>
      <c r="BC277" s="46">
        <f>((SUM(Брой_случаи!AB271:AB277)-SUM(Брой_случаи!AB264:AB270))/SUM(Брой_случаи!AB264:AB270)*100)</f>
        <v>0.81081081081081086</v>
      </c>
      <c r="BD277" s="45">
        <f>(SUM(Брой_случаи!AC264:AC277)/Население!AC$2)*100000</f>
        <v>720.160224996804</v>
      </c>
      <c r="BE277" s="46">
        <f>((SUM(Брой_случаи!AC271:AC277)-SUM(Брой_случаи!AC264:AC270))/SUM(Брой_случаи!AC264:AC270)*100)</f>
        <v>-8.3900226757369616</v>
      </c>
      <c r="BF277" s="45">
        <f>(SUM(Брой_случаи!AD264:AD277)/Население!AD$2)*100000</f>
        <v>623.54504548812224</v>
      </c>
      <c r="BG277" s="46">
        <f>((SUM(Брой_случаи!AD271:AD277)-SUM(Брой_случаи!AD264:AD270))/SUM(Брой_случаи!AD264:AD270)*100)</f>
        <v>-17.859154929577464</v>
      </c>
      <c r="BH277" s="45">
        <f>(SUM(Брой_случаи!AE264:AE277)/Население!AE$2)*100000</f>
        <v>569.67708468496357</v>
      </c>
      <c r="BI277" s="46">
        <f>((SUM(Брой_случаи!AE271:AE277)-SUM(Брой_случаи!AE264:AE270))/SUM(Брой_случаи!AE264:AE270)*100)</f>
        <v>-8.3760766476337949</v>
      </c>
    </row>
    <row r="278" spans="1:61" x14ac:dyDescent="0.3">
      <c r="A278" s="74">
        <f t="shared" si="4"/>
        <v>44173</v>
      </c>
      <c r="B278" s="45">
        <f>(SUM(Брой_случаи!B265:B278)/Население!B$2)*100000</f>
        <v>537.5065247411577</v>
      </c>
      <c r="C278" s="46">
        <f>((SUM(Брой_случаи!B272:B278)-SUM(Брой_случаи!B265:B271))/SUM(Брой_случаи!B265:B271)*100)</f>
        <v>11.848958333333332</v>
      </c>
      <c r="D278" s="45">
        <f>(SUM(Брой_случаи!C265:C278)/Население!C$2)*100000</f>
        <v>713.22981442341768</v>
      </c>
      <c r="E278" s="46">
        <f>((SUM(Брой_случаи!C272:C278)-SUM(Брой_случаи!C265:C271))/SUM(Брой_случаи!C265:C271)*100)</f>
        <v>10.910404624277456</v>
      </c>
      <c r="F278" s="45">
        <f>(SUM(Брой_случаи!D265:D278)/Население!D$2)*100000</f>
        <v>741.67083435308632</v>
      </c>
      <c r="G278" s="46">
        <f>((SUM(Брой_случаи!D272:D278)-SUM(Брой_случаи!D265:D271))/SUM(Брой_случаи!D265:D271)*100)</f>
        <v>2.1461716937354987</v>
      </c>
      <c r="H278" s="45">
        <f>(SUM(Брой_случаи!E265:E278)/Население!E$2)*100000</f>
        <v>466.96020088748236</v>
      </c>
      <c r="I278" s="46">
        <f>((SUM(Брой_случаи!E272:E278)-SUM(Брой_случаи!E265:E271))/SUM(Брой_случаи!E265:E271)*100)</f>
        <v>4.1353383458646613</v>
      </c>
      <c r="J278" s="45">
        <f>(SUM(Брой_случаи!F265:F278)/Население!F$2)*100000</f>
        <v>323.53473773163518</v>
      </c>
      <c r="K278" s="46">
        <f>((SUM(Брой_случаи!F272:F278)-SUM(Брой_случаи!F265:F271))/SUM(Брой_случаи!F265:F271)*100)</f>
        <v>-17.687074829931973</v>
      </c>
      <c r="L278" s="45">
        <f>(SUM(Брой_случаи!G265:G278)/Население!G$2)*100000</f>
        <v>613.28149495202854</v>
      </c>
      <c r="M278" s="46">
        <f>((SUM(Брой_случаи!G272:G278)-SUM(Брой_случаи!G265:G271))/SUM(Брой_случаи!G265:G271)*100)</f>
        <v>-4.0080160320641278</v>
      </c>
      <c r="N278" s="45">
        <f>(SUM(Брой_случаи!H265:H278)/Население!H$2)*100000</f>
        <v>878.0652545075892</v>
      </c>
      <c r="O278" s="46">
        <f>((SUM(Брой_случаи!H272:H278)-SUM(Брой_случаи!H265:H271))/SUM(Брой_случаи!H265:H271)*100)</f>
        <v>-33.747779751332146</v>
      </c>
      <c r="P278" s="45">
        <f>(SUM(Брой_случаи!I265:I278)/Население!I$2)*100000</f>
        <v>383.56547095903011</v>
      </c>
      <c r="Q278" s="46">
        <f>((SUM(Брой_случаи!I272:I278)-SUM(Брой_случаи!I265:I271))/SUM(Брой_случаи!I265:I271)*100)</f>
        <v>-11.174785100286533</v>
      </c>
      <c r="R278" s="45">
        <f>(SUM(Брой_случаи!J265:J278)/Население!J$2)*100000</f>
        <v>121.99438699400774</v>
      </c>
      <c r="S278" s="46">
        <f>((SUM(Брой_случаи!J272:J278)-SUM(Брой_случаи!J265:J271))/SUM(Брой_случаи!J265:J271)*100)</f>
        <v>88.059701492537314</v>
      </c>
      <c r="T278" s="45">
        <f>(SUM(Брой_случаи!K265:K278)/Население!K$2)*100000</f>
        <v>869.00739853739901</v>
      </c>
      <c r="U278" s="46">
        <f>((SUM(Брой_случаи!K272:K278)-SUM(Брой_случаи!K265:K271))/SUM(Брой_случаи!K265:K271)*100)</f>
        <v>-20.176991150442479</v>
      </c>
      <c r="V278" s="45">
        <f>(SUM(Брой_случаи!L265:L278)/Население!L$2)*100000</f>
        <v>379.44934963197494</v>
      </c>
      <c r="W278" s="46">
        <f>((SUM(Брой_случаи!L272:L278)-SUM(Брой_случаи!L265:L271))/SUM(Брой_случаи!L265:L271)*100)</f>
        <v>-19.066147859922179</v>
      </c>
      <c r="X278" s="45">
        <f>(SUM(Брой_случаи!M265:M278)/Население!M$2)*100000</f>
        <v>428.34308391272509</v>
      </c>
      <c r="Y278" s="46">
        <f>((SUM(Брой_случаи!M272:M278)-SUM(Брой_случаи!M265:M271))/SUM(Брой_случаи!M265:M271)*100)</f>
        <v>-6.4056939501779357</v>
      </c>
      <c r="Z278" s="45">
        <f>(SUM(Брой_случаи!N265:N278)/Население!N$2)*100000</f>
        <v>437.54153875367916</v>
      </c>
      <c r="AA278" s="46">
        <f>((SUM(Брой_случаи!N272:N278)-SUM(Брой_случаи!N265:N271))/SUM(Брой_случаи!N265:N271)*100)</f>
        <v>8.6792452830188669</v>
      </c>
      <c r="AB278" s="45">
        <f>(SUM(Брой_случаи!O265:O278)/Население!O$2)*100000</f>
        <v>604.07752328215463</v>
      </c>
      <c r="AC278" s="46">
        <f>((SUM(Брой_случаи!O272:O278)-SUM(Брой_случаи!O265:O271))/SUM(Брой_случаи!O265:O271)*100)</f>
        <v>-17.721518987341771</v>
      </c>
      <c r="AD278" s="45">
        <f>(SUM(Брой_случаи!P265:P278)/Население!P$2)*100000</f>
        <v>471.84782378705489</v>
      </c>
      <c r="AE278" s="46">
        <f>((SUM(Брой_случаи!P272:P278)-SUM(Брой_случаи!P265:P271))/SUM(Брой_случаи!P265:P271)*100)</f>
        <v>-7.4265975820379975</v>
      </c>
      <c r="AF278" s="45">
        <f>(SUM(Брой_случаи!Q265:Q278)/Население!Q$2)*100000</f>
        <v>582.78256931228361</v>
      </c>
      <c r="AG278" s="46">
        <f>((SUM(Брой_случаи!Q272:Q278)-SUM(Брой_случаи!Q265:Q271))/SUM(Брой_случаи!Q265:Q271)*100)</f>
        <v>-8.1934846989141157</v>
      </c>
      <c r="AH278" s="45">
        <f>(SUM(Брой_случаи!R265:R278)/Население!R$2)*100000</f>
        <v>288.83733944705699</v>
      </c>
      <c r="AI278" s="46">
        <f>((SUM(Брой_случаи!R272:R278)-SUM(Брой_случаи!R265:R271))/SUM(Брой_случаи!R265:R271)*100)</f>
        <v>-22.222222222222221</v>
      </c>
      <c r="AJ278" s="45">
        <f>(SUM(Брой_случаи!S265:S278)/Население!S$2)*100000</f>
        <v>714.22936090626843</v>
      </c>
      <c r="AK278" s="46">
        <f>((SUM(Брой_случаи!S272:S278)-SUM(Брой_случаи!S265:S271))/SUM(Брой_случаи!S265:S271)*100)</f>
        <v>-8.8198757763975149</v>
      </c>
      <c r="AL278" s="45">
        <f>(SUM(Брой_случаи!T265:T278)/Население!T$2)*100000</f>
        <v>532.31868762613635</v>
      </c>
      <c r="AM278" s="46">
        <f>((SUM(Брой_случаи!T272:T278)-SUM(Брой_случаи!T265:T271))/SUM(Брой_случаи!T265:T271)*100)</f>
        <v>-1.0380622837370241</v>
      </c>
      <c r="AN278" s="45">
        <f>(SUM(Брой_случаи!U265:U278)/Население!U$2)*100000</f>
        <v>646.86425626904338</v>
      </c>
      <c r="AO278" s="46">
        <f>((SUM(Брой_случаи!U272:U278)-SUM(Брой_случаи!U265:U271))/SUM(Брой_случаи!U265:U271)*100)</f>
        <v>-5.3921568627450984</v>
      </c>
      <c r="AP278" s="45">
        <f>(SUM(Брой_случаи!V265:V278)/Население!V$2)*100000</f>
        <v>288.79959819186342</v>
      </c>
      <c r="AQ278" s="46">
        <f>((SUM(Брой_случаи!V272:V278)-SUM(Брой_случаи!V265:V271))/SUM(Брой_случаи!V265:V271)*100)</f>
        <v>4.7945205479452051</v>
      </c>
      <c r="AR278" s="45">
        <f>(SUM(Брой_случаи!W265:W278)/Население!W$2)*100000</f>
        <v>494.54936890912376</v>
      </c>
      <c r="AS278" s="46">
        <f>((SUM(Брой_случаи!W272:W278)-SUM(Брой_случаи!W265:W271))/SUM(Брой_случаи!W265:W271)*100)</f>
        <v>-10</v>
      </c>
      <c r="AT278" s="45">
        <f>(SUM(Брой_случаи!X265:X278)/Население!X$2)*100000</f>
        <v>614.69457175324919</v>
      </c>
      <c r="AU278" s="46">
        <f>((SUM(Брой_случаи!X272:X278)-SUM(Брой_случаи!X265:X271))/SUM(Брой_случаи!X265:X271)*100)</f>
        <v>-17.47486033519553</v>
      </c>
      <c r="AV278" s="45">
        <f>(SUM(Брой_случаи!Y265:Y278)/Население!Y$2)*100000</f>
        <v>717.62243296021643</v>
      </c>
      <c r="AW278" s="46">
        <f>((SUM(Брой_случаи!Y272:Y278)-SUM(Брой_случаи!Y265:Y271))/SUM(Брой_случаи!Y265:Y271)*100)</f>
        <v>-8.1058020477815695</v>
      </c>
      <c r="AX278" s="45">
        <f>(SUM(Брой_случаи!Z265:Z278)/Население!Z$2)*100000</f>
        <v>199.25347566583119</v>
      </c>
      <c r="AY278" s="46">
        <f>((SUM(Брой_случаи!Z272:Z278)-SUM(Брой_случаи!Z265:Z271))/SUM(Брой_случаи!Z265:Z271)*100)</f>
        <v>-21.774193548387096</v>
      </c>
      <c r="AZ278" s="45">
        <f>(SUM(Брой_случаи!AA265:AA278)/Население!AA$2)*100000</f>
        <v>424.29110985855482</v>
      </c>
      <c r="BA278" s="46">
        <f>((SUM(Брой_случаи!AA272:AA278)-SUM(Брой_случаи!AA265:AA271))/SUM(Брой_случаи!AA265:AA271)*100)</f>
        <v>-8.7999999999999989</v>
      </c>
      <c r="BB278" s="45">
        <f>(SUM(Брой_случаи!AB265:AB278)/Население!AB$2)*100000</f>
        <v>416.22644576284966</v>
      </c>
      <c r="BC278" s="46">
        <f>((SUM(Брой_случаи!AB272:AB278)-SUM(Брой_случаи!AB265:AB271))/SUM(Брой_случаи!AB265:AB271)*100)</f>
        <v>20.615384615384617</v>
      </c>
      <c r="BD278" s="45">
        <f>(SUM(Брой_случаи!AC265:AC278)/Население!AC$2)*100000</f>
        <v>732.9441343162739</v>
      </c>
      <c r="BE278" s="46">
        <f>((SUM(Брой_случаи!AC272:AC278)-SUM(Брой_случаи!AC265:AC271))/SUM(Брой_случаи!AC265:AC271)*100)</f>
        <v>-8.8888888888888893</v>
      </c>
      <c r="BF278" s="45">
        <f>(SUM(Брой_случаи!AD265:AD278)/Население!AD$2)*100000</f>
        <v>597.18630039583115</v>
      </c>
      <c r="BG278" s="46">
        <f>((SUM(Брой_случаи!AD272:AD278)-SUM(Брой_случаи!AD265:AD271))/SUM(Брой_случаи!AD265:AD271)*100)</f>
        <v>-16.604146100691018</v>
      </c>
      <c r="BH278" s="45">
        <f>(SUM(Брой_случаи!AE265:AE278)/Население!AE$2)*100000</f>
        <v>564.18185359611084</v>
      </c>
      <c r="BI278" s="46">
        <f>((SUM(Брой_случаи!AE272:AE278)-SUM(Брой_случаи!AE265:AE271))/SUM(Брой_случаи!AE265:AE271)*100)</f>
        <v>-7.1259958689879026</v>
      </c>
    </row>
    <row r="279" spans="1:61" x14ac:dyDescent="0.3">
      <c r="A279" s="74">
        <f t="shared" si="4"/>
        <v>44174</v>
      </c>
      <c r="B279" s="45">
        <f>(SUM(Брой_случаи!B266:B279)/Население!B$2)*100000</f>
        <v>526.60442559152148</v>
      </c>
      <c r="C279" s="46">
        <f>((SUM(Брой_случаи!B273:B279)-SUM(Брой_случаи!B266:B272))/SUM(Брой_случаи!B266:B272)*100)</f>
        <v>15.405405405405407</v>
      </c>
      <c r="D279" s="45">
        <f>(SUM(Брой_случаи!C266:C279)/Население!C$2)*100000</f>
        <v>753.30165051983431</v>
      </c>
      <c r="E279" s="46">
        <f>((SUM(Брой_случаи!C273:C279)-SUM(Брой_случаи!C266:C272))/SUM(Брой_случаи!C266:C272)*100)</f>
        <v>21.003584229390682</v>
      </c>
      <c r="F279" s="45">
        <f>(SUM(Брой_случаи!D266:D279)/Население!D$2)*100000</f>
        <v>747.20410313161733</v>
      </c>
      <c r="G279" s="46">
        <f>((SUM(Брой_случаи!D273:D279)-SUM(Брой_случаи!D266:D272))/SUM(Брой_случаи!D266:D272)*100)</f>
        <v>15.39877300613497</v>
      </c>
      <c r="H279" s="45">
        <f>(SUM(Брой_случаи!E266:E279)/Население!E$2)*100000</f>
        <v>429.55178700423102</v>
      </c>
      <c r="I279" s="46">
        <f>((SUM(Брой_случаи!E273:E279)-SUM(Брой_случаи!E266:E272))/SUM(Брой_случаи!E266:E272)*100)</f>
        <v>-7.8846153846153841</v>
      </c>
      <c r="J279" s="45">
        <f>(SUM(Брой_случаи!F266:F279)/Население!F$2)*100000</f>
        <v>323.53473773163518</v>
      </c>
      <c r="K279" s="46">
        <f>((SUM(Брой_случаи!F273:F279)-SUM(Брой_случаи!F266:F272))/SUM(Брой_случаи!F266:F272)*100)</f>
        <v>-8.5714285714285712</v>
      </c>
      <c r="L279" s="45">
        <f>(SUM(Брой_случаи!G266:G279)/Население!G$2)*100000</f>
        <v>614.53564933843359</v>
      </c>
      <c r="M279" s="46">
        <f>((SUM(Брой_случаи!G273:G279)-SUM(Брой_случаи!G266:G272))/SUM(Брой_случаи!G266:G272)*100)</f>
        <v>7.1881606765327692</v>
      </c>
      <c r="N279" s="45">
        <f>(SUM(Брой_случаи!H266:H279)/Население!H$2)*100000</f>
        <v>754.2355391283138</v>
      </c>
      <c r="O279" s="46">
        <f>((SUM(Брой_случаи!H273:H279)-SUM(Брой_случаи!H266:H272))/SUM(Брой_случаи!H266:H272)*100)</f>
        <v>-21.333333333333336</v>
      </c>
      <c r="P279" s="45">
        <f>(SUM(Брой_случаи!I266:I279)/Население!I$2)*100000</f>
        <v>377.74505410077472</v>
      </c>
      <c r="Q279" s="46">
        <f>((SUM(Брой_случаи!I273:I279)-SUM(Брой_случаи!I266:I272))/SUM(Брой_случаи!I266:I272)*100)</f>
        <v>14.19141914191419</v>
      </c>
      <c r="R279" s="45">
        <f>(SUM(Брой_случаи!J266:J279)/Население!J$2)*100000</f>
        <v>130.84372076559379</v>
      </c>
      <c r="S279" s="46">
        <f>((SUM(Брой_случаи!J273:J279)-SUM(Брой_случаи!J266:J272))/SUM(Брой_случаи!J266:J272)*100)</f>
        <v>72.368421052631575</v>
      </c>
      <c r="T279" s="45">
        <f>(SUM(Брой_случаи!K266:K279)/Население!K$2)*100000</f>
        <v>809.13484155155459</v>
      </c>
      <c r="U279" s="46">
        <f>((SUM(Брой_случаи!K273:K279)-SUM(Брой_случаи!K266:K272))/SUM(Брой_случаи!K266:K272)*100)</f>
        <v>-33.450704225352112</v>
      </c>
      <c r="V279" s="45">
        <f>(SUM(Брой_случаи!L266:L279)/Население!L$2)*100000</f>
        <v>396.58577187341899</v>
      </c>
      <c r="W279" s="46">
        <f>((SUM(Брой_случаи!L273:L279)-SUM(Брой_случаи!L266:L272))/SUM(Брой_случаи!L266:L272)*100)</f>
        <v>-9.4117647058823533</v>
      </c>
      <c r="X279" s="45">
        <f>(SUM(Брой_случаи!M266:M279)/Население!M$2)*100000</f>
        <v>431.4926654120834</v>
      </c>
      <c r="Y279" s="46">
        <f>((SUM(Брой_случаи!M273:M279)-SUM(Брой_случаи!M266:M272))/SUM(Брой_случаи!M266:M272)*100)</f>
        <v>-11.683848797250858</v>
      </c>
      <c r="Z279" s="45">
        <f>(SUM(Брой_случаи!N266:N279)/Население!N$2)*100000</f>
        <v>447.82732537899165</v>
      </c>
      <c r="AA279" s="46">
        <f>((SUM(Брой_случаи!N273:N279)-SUM(Брой_случаи!N266:N272))/SUM(Брой_случаи!N266:N272)*100)</f>
        <v>19.805825242718448</v>
      </c>
      <c r="AB279" s="45">
        <f>(SUM(Брой_случаи!O266:O279)/Население!O$2)*100000</f>
        <v>579.74662303884554</v>
      </c>
      <c r="AC279" s="46">
        <f>((SUM(Брой_случаи!O273:O279)-SUM(Брой_случаи!O266:O272))/SUM(Брой_случаи!O266:O272)*100)</f>
        <v>-10.684931506849315</v>
      </c>
      <c r="AD279" s="45">
        <f>(SUM(Брой_случаи!P266:P279)/Население!P$2)*100000</f>
        <v>470.57827807282956</v>
      </c>
      <c r="AE279" s="46">
        <f>((SUM(Брой_случаи!P273:P279)-SUM(Брой_случаи!P266:P272))/SUM(Брой_случаи!P266:P272)*100)</f>
        <v>-4.225352112676056</v>
      </c>
      <c r="AF279" s="45">
        <f>(SUM(Брой_случаи!Q266:Q279)/Население!Q$2)*100000</f>
        <v>573.18450332258055</v>
      </c>
      <c r="AG279" s="46">
        <f>((SUM(Брой_случаи!Q273:Q279)-SUM(Брой_случаи!Q266:Q272))/SUM(Брой_случаи!Q266:Q272)*100)</f>
        <v>-1.2480499219968799</v>
      </c>
      <c r="AH279" s="45">
        <f>(SUM(Брой_случаи!R266:R279)/Население!R$2)*100000</f>
        <v>279.81117258933648</v>
      </c>
      <c r="AI279" s="46">
        <f>((SUM(Брой_случаи!R273:R279)-SUM(Брой_случаи!R266:R272))/SUM(Брой_случаи!R266:R272)*100)</f>
        <v>-15.476190476190476</v>
      </c>
      <c r="AJ279" s="45">
        <f>(SUM(Брой_случаи!S266:S279)/Население!S$2)*100000</f>
        <v>703.09128120402647</v>
      </c>
      <c r="AK279" s="46">
        <f>((SUM(Брой_случаи!S273:S279)-SUM(Брой_случаи!S266:S272))/SUM(Брой_случаи!S266:S272)*100)</f>
        <v>2.2696929238985315</v>
      </c>
      <c r="AL279" s="45">
        <f>(SUM(Брой_случаи!T266:T279)/Население!T$2)*100000</f>
        <v>503.61976707585774</v>
      </c>
      <c r="AM279" s="46">
        <f>((SUM(Брой_случаи!T273:T279)-SUM(Брой_случаи!T266:T272))/SUM(Брой_случаи!T266:T272)*100)</f>
        <v>17.599999999999998</v>
      </c>
      <c r="AN279" s="45">
        <f>(SUM(Брой_случаи!U266:U279)/Население!U$2)*100000</f>
        <v>663.7011932500177</v>
      </c>
      <c r="AO279" s="46">
        <f>((SUM(Брой_случаи!U273:U279)-SUM(Брой_случаи!U266:U272))/SUM(Брой_случаи!U266:U272)*100)</f>
        <v>22.586520947176687</v>
      </c>
      <c r="AP279" s="45">
        <f>(SUM(Брой_случаи!V266:V279)/Население!V$2)*100000</f>
        <v>274.31132403508093</v>
      </c>
      <c r="AQ279" s="46">
        <f>((SUM(Брой_случаи!V273:V279)-SUM(Брой_случаи!V266:V272))/SUM(Брой_случаи!V266:V272)*100)</f>
        <v>-17.948717948717949</v>
      </c>
      <c r="AR279" s="45">
        <f>(SUM(Брой_случаи!W266:W279)/Население!W$2)*100000</f>
        <v>496.75520909159087</v>
      </c>
      <c r="AS279" s="46">
        <f>((SUM(Брой_случаи!W273:W279)-SUM(Брой_случаи!W266:W272))/SUM(Брой_случаи!W266:W272)*100)</f>
        <v>9.6834264432029791</v>
      </c>
      <c r="AT279" s="45">
        <f>(SUM(Брой_случаи!X266:X279)/Население!X$2)*100000</f>
        <v>601.97623401741441</v>
      </c>
      <c r="AU279" s="46">
        <f>((SUM(Брой_случаи!X273:X279)-SUM(Брой_случаи!X266:X272))/SUM(Брой_случаи!X266:X272)*100)</f>
        <v>-14.709288858003244</v>
      </c>
      <c r="AV279" s="45">
        <f>(SUM(Брой_случаи!Y266:Y279)/Население!Y$2)*100000</f>
        <v>706.454453790093</v>
      </c>
      <c r="AW279" s="46">
        <f>((SUM(Брой_случаи!Y273:Y279)-SUM(Брой_случаи!Y266:Y272))/SUM(Брой_случаи!Y266:Y272)*100)</f>
        <v>-6.1295971978984243</v>
      </c>
      <c r="AX279" s="45">
        <f>(SUM(Брой_случаи!Z266:Z279)/Население!Z$2)*100000</f>
        <v>189.33588185440973</v>
      </c>
      <c r="AY279" s="46">
        <f>((SUM(Брой_случаи!Z273:Z279)-SUM(Брой_случаи!Z266:Z272))/SUM(Брой_случаи!Z266:Z272)*100)</f>
        <v>18.75</v>
      </c>
      <c r="AZ279" s="45">
        <f>(SUM(Брой_случаи!AA266:AA279)/Население!AA$2)*100000</f>
        <v>445.1506100294252</v>
      </c>
      <c r="BA279" s="46">
        <f>((SUM(Брой_случаи!AA273:AA279)-SUM(Брой_случаи!AA266:AA272))/SUM(Брой_случаи!AA266:AA272)*100)</f>
        <v>-0.99206349206349198</v>
      </c>
      <c r="BB279" s="45">
        <f>(SUM(Брой_случаи!AB266:AB279)/Население!AB$2)*100000</f>
        <v>406.35775736958823</v>
      </c>
      <c r="BC279" s="46">
        <f>((SUM(Брой_случаи!AB273:AB279)-SUM(Брой_случаи!AB266:AB272))/SUM(Брой_случаи!AB266:AB272)*100)</f>
        <v>20.125786163522015</v>
      </c>
      <c r="BD279" s="45">
        <f>(SUM(Брой_случаи!AC266:AC279)/Население!AC$2)*100000</f>
        <v>731.2396130736779</v>
      </c>
      <c r="BE279" s="46">
        <f>((SUM(Брой_случаи!AC273:AC279)-SUM(Брой_случаи!AC266:AC272))/SUM(Брой_случаи!AC266:AC272)*100)</f>
        <v>0</v>
      </c>
      <c r="BF279" s="45">
        <f>(SUM(Брой_случаи!AD266:AD279)/Население!AD$2)*100000</f>
        <v>586.64280235891476</v>
      </c>
      <c r="BG279" s="46">
        <f>((SUM(Брой_случаи!AD273:AD279)-SUM(Брой_случаи!AD266:AD272))/SUM(Брой_случаи!AD266:AD272)*100)</f>
        <v>-12.010712814173877</v>
      </c>
      <c r="BH279" s="45">
        <f>(SUM(Брой_случаи!AE266:AE279)/Население!AE$2)*100000</f>
        <v>558.39891407328685</v>
      </c>
      <c r="BI279" s="46">
        <f>((SUM(Брой_случаи!AE273:AE279)-SUM(Брой_случаи!AE266:AE272))/SUM(Брой_случаи!AE266:AE272)*100)</f>
        <v>-0.19045658104699645</v>
      </c>
    </row>
    <row r="280" spans="1:61" x14ac:dyDescent="0.3">
      <c r="A280" s="74">
        <f t="shared" si="4"/>
        <v>44175</v>
      </c>
      <c r="B280" s="45">
        <f>(SUM(Брой_случаи!B267:B280)/Население!B$2)*100000</f>
        <v>516.69342636457941</v>
      </c>
      <c r="C280" s="46">
        <f>((SUM(Брой_случаи!B274:B280)-SUM(Брой_случаи!B267:B273))/SUM(Брой_случаи!B267:B273)*100)</f>
        <v>0.25608194622279129</v>
      </c>
      <c r="D280" s="45">
        <f>(SUM(Брой_случаи!C267:C280)/Население!C$2)*100000</f>
        <v>739.37424407168953</v>
      </c>
      <c r="E280" s="46">
        <f>((SUM(Брой_случаи!C274:C280)-SUM(Брой_случаи!C267:C273))/SUM(Брой_случаи!C267:C273)*100)</f>
        <v>13.700564971751412</v>
      </c>
      <c r="F280" s="45">
        <f>(SUM(Брой_случаи!D267:D280)/Население!D$2)*100000</f>
        <v>751.46046373048728</v>
      </c>
      <c r="G280" s="46">
        <f>((SUM(Брой_случаи!D274:D280)-SUM(Брой_случаи!D267:D273))/SUM(Брой_случаи!D267:D273)*100)</f>
        <v>21.379310344827587</v>
      </c>
      <c r="H280" s="45">
        <f>(SUM(Брой_случаи!E267:E280)/Население!E$2)*100000</f>
        <v>478.99969041312647</v>
      </c>
      <c r="I280" s="46">
        <f>((SUM(Брой_случаи!E274:E280)-SUM(Брой_случаи!E267:E273))/SUM(Брой_случаи!E267:E273)*100)</f>
        <v>48.660714285714285</v>
      </c>
      <c r="J280" s="45">
        <f>(SUM(Брой_случаи!F267:F280)/Население!F$2)*100000</f>
        <v>323.53473773163518</v>
      </c>
      <c r="K280" s="46">
        <f>((SUM(Брой_случаи!F274:F280)-SUM(Брой_случаи!F267:F273))/SUM(Брой_случаи!F267:F273)*100)</f>
        <v>-2.9411764705882351</v>
      </c>
      <c r="L280" s="45">
        <f>(SUM(Брой_случаи!G267:G280)/Население!G$2)*100000</f>
        <v>617.67103530444604</v>
      </c>
      <c r="M280" s="46">
        <f>((SUM(Брой_случаи!G274:G280)-SUM(Брой_случаи!G267:G273))/SUM(Брой_случаи!G267:G273)*100)</f>
        <v>24.373576309794988</v>
      </c>
      <c r="N280" s="45">
        <f>(SUM(Брой_случаи!H267:H280)/Население!H$2)*100000</f>
        <v>749.54501960637162</v>
      </c>
      <c r="O280" s="46">
        <f>((SUM(Брой_случаи!H274:H280)-SUM(Брой_случаи!H267:H273))/SUM(Брой_случаи!H267:H273)*100)</f>
        <v>-20.045045045045047</v>
      </c>
      <c r="P280" s="45">
        <f>(SUM(Брой_случаи!I267:I280)/Население!I$2)*100000</f>
        <v>402.19080490544735</v>
      </c>
      <c r="Q280" s="46">
        <f>((SUM(Брой_случаи!I274:I280)-SUM(Брой_случаи!I267:I273))/SUM(Брой_случаи!I267:I273)*100)</f>
        <v>21.474358974358974</v>
      </c>
      <c r="R280" s="45">
        <f>(SUM(Брой_случаи!J267:J280)/Население!J$2)*100000</f>
        <v>137.79676872898281</v>
      </c>
      <c r="S280" s="46">
        <f>((SUM(Брой_случаи!J274:J280)-SUM(Брой_случаи!J267:J273))/SUM(Брой_случаи!J267:J273)*100)</f>
        <v>36.95652173913043</v>
      </c>
      <c r="T280" s="45">
        <f>(SUM(Брой_случаи!K267:K280)/Население!K$2)*100000</f>
        <v>752.68357353632985</v>
      </c>
      <c r="U280" s="46">
        <f>((SUM(Брой_случаи!K274:K280)-SUM(Брой_случаи!K267:K273))/SUM(Брой_случаи!K267:K273)*100)</f>
        <v>-28.793774319066145</v>
      </c>
      <c r="V280" s="45">
        <f>(SUM(Брой_случаи!L267:L280)/Население!L$2)*100000</f>
        <v>410.45811368792124</v>
      </c>
      <c r="W280" s="46">
        <f>((SUM(Брой_случаи!L274:L280)-SUM(Брой_случаи!L267:L273))/SUM(Брой_случаи!L267:L273)*100)</f>
        <v>2.0080321285140563</v>
      </c>
      <c r="X280" s="45">
        <f>(SUM(Брой_случаи!M267:M280)/Население!M$2)*100000</f>
        <v>425.98089778820639</v>
      </c>
      <c r="Y280" s="46">
        <f>((SUM(Брой_случаи!M274:M280)-SUM(Брой_случаи!M267:M273))/SUM(Брой_случаи!M267:M273)*100)</f>
        <v>1.1152416356877324</v>
      </c>
      <c r="Z280" s="45">
        <f>(SUM(Брой_случаи!N267:N280)/Население!N$2)*100000</f>
        <v>447.03611102319843</v>
      </c>
      <c r="AA280" s="46">
        <f>((SUM(Брой_случаи!N274:N280)-SUM(Брой_случаи!N267:N273))/SUM(Брой_случаи!N267:N273)*100)</f>
        <v>12.007504690431519</v>
      </c>
      <c r="AB280" s="45">
        <f>(SUM(Брой_случаи!O267:O280)/Население!O$2)*100000</f>
        <v>562.96669183656343</v>
      </c>
      <c r="AC280" s="46">
        <f>((SUM(Брой_случаи!O274:O280)-SUM(Брой_случаи!O267:O273))/SUM(Брой_случаи!O267:O273)*100)</f>
        <v>-7.1839080459770113</v>
      </c>
      <c r="AD280" s="45">
        <f>(SUM(Брой_случаи!P267:P280)/Население!P$2)*100000</f>
        <v>487.08237235775795</v>
      </c>
      <c r="AE280" s="46">
        <f>((SUM(Брой_случаи!P274:P280)-SUM(Брой_случаи!P267:P273))/SUM(Брой_случаи!P267:P273)*100)</f>
        <v>10.420475319926874</v>
      </c>
      <c r="AF280" s="45">
        <f>(SUM(Брой_случаи!Q267:Q280)/Население!Q$2)*100000</f>
        <v>560.73701149218437</v>
      </c>
      <c r="AG280" s="46">
        <f>((SUM(Брой_случаи!Q274:Q280)-SUM(Брой_случаи!Q267:Q273))/SUM(Брой_случаи!Q267:Q273)*100)</f>
        <v>1.8898488120950323</v>
      </c>
      <c r="AH280" s="45">
        <f>(SUM(Брой_случаи!R267:R280)/Население!R$2)*100000</f>
        <v>278.90855590356443</v>
      </c>
      <c r="AI280" s="46">
        <f>((SUM(Брой_случаи!R274:R280)-SUM(Брой_случаи!R267:R273))/SUM(Брой_случаи!R267:R273)*100)</f>
        <v>-10.429447852760736</v>
      </c>
      <c r="AJ280" s="45">
        <f>(SUM(Брой_случаи!S267:S280)/Население!S$2)*100000</f>
        <v>687.31233495918354</v>
      </c>
      <c r="AK280" s="46">
        <f>((SUM(Брой_случаи!S274:S280)-SUM(Брой_случаи!S267:S273))/SUM(Брой_случаи!S267:S273)*100)</f>
        <v>1.4965986394557822</v>
      </c>
      <c r="AL280" s="45">
        <f>(SUM(Брой_случаи!T267:T280)/Население!T$2)*100000</f>
        <v>481.4012479401581</v>
      </c>
      <c r="AM280" s="46">
        <f>((SUM(Брой_случаи!T274:T280)-SUM(Брой_случаи!T267:T273))/SUM(Брой_случаи!T267:T273)*100)</f>
        <v>27.074235807860266</v>
      </c>
      <c r="AN280" s="45">
        <f>(SUM(Брой_случаи!U267:U280)/Население!U$2)*100000</f>
        <v>689.22816222117217</v>
      </c>
      <c r="AO280" s="46">
        <f>((SUM(Брой_случаи!U274:U280)-SUM(Брой_случаи!U267:U273))/SUM(Брой_случаи!U267:U273)*100)</f>
        <v>19.930675909878683</v>
      </c>
      <c r="AP280" s="45">
        <f>(SUM(Брой_случаи!V267:V280)/Население!V$2)*100000</f>
        <v>307.15141212378785</v>
      </c>
      <c r="AQ280" s="46">
        <f>((SUM(Брой_случаи!V274:V280)-SUM(Брой_случаи!V267:V273))/SUM(Брой_случаи!V267:V273)*100)</f>
        <v>-25.274725274725274</v>
      </c>
      <c r="AR280" s="45">
        <f>(SUM(Брой_случаи!W267:W280)/Население!W$2)*100000</f>
        <v>498.0787132010712</v>
      </c>
      <c r="AS280" s="46">
        <f>((SUM(Брой_случаи!W274:W280)-SUM(Брой_случаи!W267:W273))/SUM(Брой_случаи!W267:W273)*100)</f>
        <v>12.218045112781954</v>
      </c>
      <c r="AT280" s="45">
        <f>(SUM(Брой_случаи!X267:X280)/Население!X$2)*100000</f>
        <v>578.27045658079908</v>
      </c>
      <c r="AU280" s="46">
        <f>((SUM(Брой_случаи!X274:X280)-SUM(Брой_случаи!X267:X273))/SUM(Брой_случаи!X267:X273)*100)</f>
        <v>-8.4745762711864394</v>
      </c>
      <c r="AV280" s="45">
        <f>(SUM(Брой_случаи!Y267:Y280)/Население!Y$2)*100000</f>
        <v>699.11549604972618</v>
      </c>
      <c r="AW280" s="46">
        <f>((SUM(Брой_случаи!Y274:Y280)-SUM(Брой_случаи!Y267:Y273))/SUM(Брой_случаи!Y267:Y273)*100)</f>
        <v>-8.4790209790209801</v>
      </c>
      <c r="AX280" s="45">
        <f>(SUM(Брой_случаи!Z267:Z280)/Население!Z$2)*100000</f>
        <v>193.84387904141948</v>
      </c>
      <c r="AY280" s="46">
        <f>((SUM(Брой_случаи!Z274:Z280)-SUM(Брой_случаи!Z267:Z273))/SUM(Брой_случаи!Z267:Z273)*100)</f>
        <v>12.871287128712872</v>
      </c>
      <c r="AZ280" s="45">
        <f>(SUM(Брой_случаи!AA267:AA280)/Население!AA$2)*100000</f>
        <v>419.8529183328377</v>
      </c>
      <c r="BA280" s="46">
        <f>((SUM(Брой_случаи!AA274:AA280)-SUM(Брой_случаи!AA267:AA273))/SUM(Брой_случаи!AA267:AA273)*100)</f>
        <v>4.7619047619047619</v>
      </c>
      <c r="BB280" s="45">
        <f>(SUM(Брой_случаи!AB267:AB280)/Население!AB$2)*100000</f>
        <v>409.26031277937096</v>
      </c>
      <c r="BC280" s="46">
        <f>((SUM(Брой_случаи!AB274:AB280)-SUM(Брой_случаи!AB267:AB273))/SUM(Брой_случаи!AB267:AB273)*100)</f>
        <v>19.626168224299064</v>
      </c>
      <c r="BD280" s="45">
        <f>(SUM(Брой_случаи!AC267:AC280)/Население!AC$2)*100000</f>
        <v>728.6828312097839</v>
      </c>
      <c r="BE280" s="46">
        <f>((SUM(Брой_случаи!AC274:AC280)-SUM(Брой_случаи!AC267:AC273))/SUM(Брой_случаи!AC267:AC273)*100)</f>
        <v>3.5714285714285712</v>
      </c>
      <c r="BF280" s="45">
        <f>(SUM(Брой_случаи!AD267:AD280)/Население!AD$2)*100000</f>
        <v>566.58444023990319</v>
      </c>
      <c r="BG280" s="46">
        <f>((SUM(Брой_случаи!AD274:AD280)-SUM(Брой_случаи!AD267:AD273))/SUM(Брой_случаи!AD267:AD273)*100)</f>
        <v>-6.05193661971831</v>
      </c>
      <c r="BH280" s="45">
        <f>(SUM(Брой_случаи!AE267:AE280)/Население!AE$2)*100000</f>
        <v>552.87491214103704</v>
      </c>
      <c r="BI280" s="46">
        <f>((SUM(Брой_случаи!AE274:AE280)-SUM(Брой_случаи!AE267:AE273))/SUM(Брой_случаи!AE267:AE273)*100)</f>
        <v>3.8561502148199227</v>
      </c>
    </row>
    <row r="281" spans="1:61" x14ac:dyDescent="0.3">
      <c r="A281" s="74">
        <f t="shared" si="4"/>
        <v>44176</v>
      </c>
      <c r="B281" s="45">
        <f>(SUM(Брой_случаи!B268:B281)/Население!B$2)*100000</f>
        <v>509.09499362392381</v>
      </c>
      <c r="C281" s="46">
        <f>((SUM(Брой_случаи!B275:B281)-SUM(Брой_случаи!B268:B274))/SUM(Брой_случаи!B268:B274)*100)</f>
        <v>0.65104166666666674</v>
      </c>
      <c r="D281" s="45">
        <f>(SUM(Брой_случаи!C268:C281)/Население!C$2)*100000</f>
        <v>763.56395000794112</v>
      </c>
      <c r="E281" s="46">
        <f>((SUM(Брой_случаи!C275:C281)-SUM(Брой_случаи!C268:C274))/SUM(Брой_случаи!C268:C274)*100)</f>
        <v>6.1345646437994716</v>
      </c>
      <c r="F281" s="45">
        <f>(SUM(Брой_случаи!D268:D281)/Население!D$2)*100000</f>
        <v>760.82445704800114</v>
      </c>
      <c r="G281" s="46">
        <f>((SUM(Брой_случаи!D275:D281)-SUM(Брой_случаи!D268:D274))/SUM(Брой_случаи!D268:D274)*100)</f>
        <v>13.560334528076465</v>
      </c>
      <c r="H281" s="45">
        <f>(SUM(Брой_случаи!E268:E281)/Население!E$2)*100000</f>
        <v>475.12985449416942</v>
      </c>
      <c r="I281" s="46">
        <f>((SUM(Брой_случаи!E275:E281)-SUM(Брой_случаи!E268:E274))/SUM(Брой_случаи!E268:E274)*100)</f>
        <v>6.9288389513108619</v>
      </c>
      <c r="J281" s="45">
        <f>(SUM(Брой_случаи!F268:F281)/Население!F$2)*100000</f>
        <v>319.91308021971389</v>
      </c>
      <c r="K281" s="46">
        <f>((SUM(Брой_случаи!F275:F281)-SUM(Брой_случаи!F268:F274))/SUM(Брой_случаи!F268:F274)*100)</f>
        <v>-13.380281690140844</v>
      </c>
      <c r="L281" s="45">
        <f>(SUM(Брой_случаи!G268:G281)/Население!G$2)*100000</f>
        <v>606.38364582680128</v>
      </c>
      <c r="M281" s="46">
        <f>((SUM(Брой_случаи!G275:G281)-SUM(Брой_случаи!G268:G274))/SUM(Брой_случаи!G268:G274)*100)</f>
        <v>46.683673469387756</v>
      </c>
      <c r="N281" s="45">
        <f>(SUM(Брой_случаи!H268:H281)/Население!H$2)*100000</f>
        <v>703.57792829133757</v>
      </c>
      <c r="O281" s="46">
        <f>((SUM(Брой_случаи!H275:H281)-SUM(Брой_случаи!H268:H274))/SUM(Брой_случаи!H268:H274)*100)</f>
        <v>-14.356435643564355</v>
      </c>
      <c r="P281" s="45">
        <f>(SUM(Брой_случаи!I268:I281)/Население!I$2)*100000</f>
        <v>408.01122176370268</v>
      </c>
      <c r="Q281" s="46">
        <f>((SUM(Брой_случаи!I275:I281)-SUM(Брой_случаи!I268:I274))/SUM(Брой_случаи!I268:I274)*100)</f>
        <v>29.084967320261441</v>
      </c>
      <c r="R281" s="45">
        <f>(SUM(Брой_случаи!J268:J281)/Население!J$2)*100000</f>
        <v>137.16467345958384</v>
      </c>
      <c r="S281" s="46">
        <f>((SUM(Брой_случаи!J275:J281)-SUM(Брой_случаи!J268:J274))/SUM(Брой_случаи!J268:J274)*100)</f>
        <v>55.294117647058826</v>
      </c>
      <c r="T281" s="45">
        <f>(SUM(Брой_случаи!K268:K281)/Население!K$2)*100000</f>
        <v>701.36423897703457</v>
      </c>
      <c r="U281" s="46">
        <f>((SUM(Брой_случаи!K275:K281)-SUM(Брой_случаи!K268:K274))/SUM(Брой_случаи!K268:K274)*100)</f>
        <v>-15.730337078651685</v>
      </c>
      <c r="V281" s="45">
        <f>(SUM(Брой_случаи!L268:L281)/Население!L$2)*100000</f>
        <v>409.64209358118586</v>
      </c>
      <c r="W281" s="46">
        <f>((SUM(Брой_случаи!L275:L281)-SUM(Брой_случаи!L268:L274))/SUM(Брой_случаи!L268:L274)*100)</f>
        <v>6.5843621399176957</v>
      </c>
      <c r="X281" s="45">
        <f>(SUM(Брой_случаи!M268:M281)/Население!M$2)*100000</f>
        <v>411.80778104109419</v>
      </c>
      <c r="Y281" s="46">
        <f>((SUM(Брой_случаи!M275:M281)-SUM(Брой_случаи!M268:M274))/SUM(Брой_случаи!M268:M274)*100)</f>
        <v>11.740890688259109</v>
      </c>
      <c r="Z281" s="45">
        <f>(SUM(Брой_случаи!N268:N281)/Население!N$2)*100000</f>
        <v>430.02500237364308</v>
      </c>
      <c r="AA281" s="46">
        <f>((SUM(Брой_случаи!N275:N281)-SUM(Брой_случаи!N268:N274))/SUM(Брой_случаи!N268:N274)*100)</f>
        <v>-3.4358047016274864</v>
      </c>
      <c r="AB281" s="45">
        <f>(SUM(Брой_случаи!O268:O281)/Население!O$2)*100000</f>
        <v>562.12769527644934</v>
      </c>
      <c r="AC281" s="46">
        <f>((SUM(Брой_случаи!O275:O281)-SUM(Брой_случаи!O268:O274))/SUM(Брой_случаи!O268:O274)*100)</f>
        <v>-2.9411764705882351</v>
      </c>
      <c r="AD281" s="45">
        <f>(SUM(Брой_случаи!P268:P281)/Население!P$2)*100000</f>
        <v>489.62146378620844</v>
      </c>
      <c r="AE281" s="46">
        <f>((SUM(Брой_случаи!P275:P281)-SUM(Брой_случаи!P268:P274))/SUM(Брой_случаи!P268:P274)*100)</f>
        <v>6.9767441860465116</v>
      </c>
      <c r="AF281" s="45">
        <f>(SUM(Брой_случаи!Q268:Q281)/Население!Q$2)*100000</f>
        <v>551.13894550248119</v>
      </c>
      <c r="AG281" s="46">
        <f>((SUM(Брой_случаи!Q275:Q281)-SUM(Брой_случаи!Q268:Q274))/SUM(Брой_случаи!Q268:Q274)*100)</f>
        <v>5.6519306099608286</v>
      </c>
      <c r="AH281" s="45">
        <f>(SUM(Брой_случаи!R268:R281)/Население!R$2)*100000</f>
        <v>284.32425601819676</v>
      </c>
      <c r="AI281" s="46">
        <f>((SUM(Брой_случаи!R275:R281)-SUM(Брой_случаи!R268:R274))/SUM(Брой_случаи!R268:R274)*100)</f>
        <v>4.5454545454545459</v>
      </c>
      <c r="AJ281" s="45">
        <f>(SUM(Брой_случаи!S268:S281)/Население!S$2)*100000</f>
        <v>673.38973533138108</v>
      </c>
      <c r="AK281" s="46">
        <f>((SUM(Брой_случаи!S275:S281)-SUM(Брой_случаи!S268:S274))/SUM(Брой_случаи!S268:S274)*100)</f>
        <v>-0.41265474552957354</v>
      </c>
      <c r="AL281" s="45">
        <f>(SUM(Брой_случаи!T268:T281)/Население!T$2)*100000</f>
        <v>488.80742098539127</v>
      </c>
      <c r="AM281" s="46">
        <f>((SUM(Брой_случаи!T275:T281)-SUM(Брой_случаи!T268:T274))/SUM(Брой_случаи!T268:T274)*100)</f>
        <v>20.920502092050206</v>
      </c>
      <c r="AN281" s="45">
        <f>(SUM(Брой_случаи!U268:U281)/Население!U$2)*100000</f>
        <v>715.84138519109922</v>
      </c>
      <c r="AO281" s="46">
        <f>((SUM(Брой_случаи!U275:U281)-SUM(Брой_случаи!U268:U274))/SUM(Брой_случаи!U268:U274)*100)</f>
        <v>28.422876949740033</v>
      </c>
      <c r="AP281" s="45">
        <f>(SUM(Брой_случаи!V268:V281)/Население!V$2)*100000</f>
        <v>305.21964223621683</v>
      </c>
      <c r="AQ281" s="46">
        <f>((SUM(Брой_случаи!V275:V281)-SUM(Брой_случаи!V268:V274))/SUM(Брой_случаи!V268:V274)*100)</f>
        <v>-11.904761904761903</v>
      </c>
      <c r="AR281" s="45">
        <f>(SUM(Брой_случаи!W268:W281)/Население!W$2)*100000</f>
        <v>483.07899996029482</v>
      </c>
      <c r="AS281" s="46">
        <f>((SUM(Брой_случаи!W275:W281)-SUM(Брой_случаи!W268:W274))/SUM(Брой_случаи!W268:W274)*100)</f>
        <v>17.693836978131213</v>
      </c>
      <c r="AT281" s="45">
        <f>(SUM(Брой_случаи!X268:X281)/Население!X$2)*100000</f>
        <v>561.18724553917468</v>
      </c>
      <c r="AU281" s="46">
        <f>((SUM(Брой_случаи!X275:X281)-SUM(Брой_случаи!X268:X274))/SUM(Брой_случаи!X268:X274)*100)</f>
        <v>-6.3116883116883109</v>
      </c>
      <c r="AV281" s="45">
        <f>(SUM(Брой_случаи!Y268:Y281)/Население!Y$2)*100000</f>
        <v>677.73679306691849</v>
      </c>
      <c r="AW281" s="46">
        <f>((SUM(Брой_случаи!Y275:Y281)-SUM(Брой_случаи!Y268:Y274))/SUM(Брой_случаи!Y268:Y274)*100)</f>
        <v>-5.6724611161939613</v>
      </c>
      <c r="AX281" s="45">
        <f>(SUM(Брой_случаи!Z268:Z281)/Население!Z$2)*100000</f>
        <v>184.82788466739996</v>
      </c>
      <c r="AY281" s="46">
        <f>((SUM(Брой_случаи!Z275:Z281)-SUM(Брой_случаи!Z268:Z274))/SUM(Брой_случаи!Z268:Z274)*100)</f>
        <v>7.0707070707070701</v>
      </c>
      <c r="AZ281" s="45">
        <f>(SUM(Брой_случаи!AA268:AA281)/Население!AA$2)*100000</f>
        <v>403.43160968768444</v>
      </c>
      <c r="BA281" s="46">
        <f>((SUM(Брой_случаи!AA275:AA281)-SUM(Брой_случаи!AA268:AA274))/SUM(Брой_случаи!AA268:AA274)*100)</f>
        <v>13.882352941176471</v>
      </c>
      <c r="BB281" s="45">
        <f>(SUM(Брой_случаи!AB268:AB281)/Население!AB$2)*100000</f>
        <v>402.87469087784888</v>
      </c>
      <c r="BC281" s="46">
        <f>((SUM(Брой_случаи!AB275:AB281)-SUM(Брой_случаи!AB268:AB274))/SUM(Брой_случаи!AB268:AB274)*100)</f>
        <v>15.527950310559005</v>
      </c>
      <c r="BD281" s="45">
        <f>(SUM(Брой_случаи!AC268:AC281)/Население!AC$2)*100000</f>
        <v>722.71700686069801</v>
      </c>
      <c r="BE281" s="46">
        <f>((SUM(Брой_случаи!AC275:AC281)-SUM(Брой_случаи!AC268:AC274))/SUM(Брой_случаи!AC268:AC274)*100)</f>
        <v>5.3268765133171918</v>
      </c>
      <c r="BF281" s="45">
        <f>(SUM(Брой_случаи!AD268:AD281)/Население!AD$2)*100000</f>
        <v>549.80484885188378</v>
      </c>
      <c r="BG281" s="46">
        <f>((SUM(Брой_случаи!AD275:AD281)-SUM(Брой_случаи!AD268:AD274))/SUM(Брой_случаи!AD268:AD274)*100)</f>
        <v>-3.5377900298644613</v>
      </c>
      <c r="BH281" s="45">
        <f>(SUM(Брой_случаи!AE268:AE281)/Население!AE$2)*100000</f>
        <v>545.78289924364333</v>
      </c>
      <c r="BI281" s="46">
        <f>((SUM(Брой_случаи!AE275:AE281)-SUM(Брой_случаи!AE268:AE274))/SUM(Брой_случаи!AE268:AE274)*100)</f>
        <v>4.3630487476434148</v>
      </c>
    </row>
    <row r="282" spans="1:61" x14ac:dyDescent="0.3">
      <c r="A282" s="74">
        <f t="shared" si="4"/>
        <v>44177</v>
      </c>
      <c r="B282" s="45">
        <f>(SUM(Брой_случаи!B269:B282)/Население!B$2)*100000</f>
        <v>506.45206049673925</v>
      </c>
      <c r="C282" s="46">
        <f>((SUM(Брой_случаи!B276:B282)-SUM(Брой_случаи!B269:B275))/SUM(Брой_случаи!B269:B275)*100)</f>
        <v>-15.078407720144751</v>
      </c>
      <c r="D282" s="45">
        <f>(SUM(Брой_случаи!C269:C282)/Население!C$2)*100000</f>
        <v>794.10650800825874</v>
      </c>
      <c r="E282" s="46">
        <f>((SUM(Брой_случаи!C276:C282)-SUM(Брой_случаи!C269:C275))/SUM(Брой_случаи!C269:C275)*100)</f>
        <v>3.3792240300375469</v>
      </c>
      <c r="F282" s="45">
        <f>(SUM(Брой_случаи!D269:D282)/Население!D$2)*100000</f>
        <v>761.03727507794463</v>
      </c>
      <c r="G282" s="46">
        <f>((SUM(Брой_случаи!D276:D282)-SUM(Брой_случаи!D269:D275))/SUM(Брой_случаи!D269:D275)*100)</f>
        <v>15.811707905853952</v>
      </c>
      <c r="H282" s="45">
        <f>(SUM(Брой_случаи!E269:E282)/Население!E$2)*100000</f>
        <v>477.27976333803446</v>
      </c>
      <c r="I282" s="46">
        <f>((SUM(Брой_случаи!E276:E282)-SUM(Брой_случаи!E269:E275))/SUM(Брой_случаи!E269:E275)*100)</f>
        <v>6.3197026022304827</v>
      </c>
      <c r="J282" s="45">
        <f>(SUM(Брой_случаи!F269:F282)/Население!F$2)*100000</f>
        <v>304.21923100138832</v>
      </c>
      <c r="K282" s="46">
        <f>((SUM(Брой_случаи!F276:F282)-SUM(Брой_случаи!F269:F275))/SUM(Брой_случаи!F269:F275)*100)</f>
        <v>3.225806451612903</v>
      </c>
      <c r="L282" s="45">
        <f>(SUM(Брой_случаи!G269:G282)/Население!G$2)*100000</f>
        <v>613.28149495202854</v>
      </c>
      <c r="M282" s="46">
        <f>((SUM(Брой_случаи!G276:G282)-SUM(Брой_случаи!G269:G275))/SUM(Брой_случаи!G269:G275)*100)</f>
        <v>19.775280898876403</v>
      </c>
      <c r="N282" s="45">
        <f>(SUM(Брой_случаи!H269:H282)/Население!H$2)*100000</f>
        <v>658.54894088069193</v>
      </c>
      <c r="O282" s="46">
        <f>((SUM(Брой_случаи!H276:H282)-SUM(Брой_случаи!H269:H275))/SUM(Брой_случаи!H269:H275)*100)</f>
        <v>-18.604651162790699</v>
      </c>
      <c r="P282" s="45">
        <f>(SUM(Брой_случаи!I269:I282)/Население!I$2)*100000</f>
        <v>412.08551356448146</v>
      </c>
      <c r="Q282" s="46">
        <f>((SUM(Брой_случаи!I276:I282)-SUM(Брой_случаи!I269:I275))/SUM(Брой_случаи!I269:I275)*100)</f>
        <v>26.923076923076923</v>
      </c>
      <c r="R282" s="45">
        <f>(SUM(Брой_случаи!J269:J282)/Население!J$2)*100000</f>
        <v>141.58934034537685</v>
      </c>
      <c r="S282" s="46">
        <f>((SUM(Брой_случаи!J276:J282)-SUM(Брой_случаи!J269:J275))/SUM(Брой_случаи!J269:J275)*100)</f>
        <v>19.607843137254903</v>
      </c>
      <c r="T282" s="45">
        <f>(SUM(Брой_случаи!K269:K282)/Население!K$2)*100000</f>
        <v>750.97292905101995</v>
      </c>
      <c r="U282" s="46">
        <f>((SUM(Брой_случаи!K276:K282)-SUM(Брой_случаи!K269:K275))/SUM(Брой_случаи!K269:K275)*100)</f>
        <v>-24.4</v>
      </c>
      <c r="V282" s="45">
        <f>(SUM(Брой_случаи!L269:L282)/Население!L$2)*100000</f>
        <v>416.98627454180473</v>
      </c>
      <c r="W282" s="46">
        <f>((SUM(Брой_случаи!L276:L282)-SUM(Брой_случаи!L269:L275))/SUM(Брой_случаи!L269:L275)*100)</f>
        <v>22.173913043478262</v>
      </c>
      <c r="X282" s="45">
        <f>(SUM(Брой_случаи!M269:M282)/Население!M$2)*100000</f>
        <v>425.19350241336684</v>
      </c>
      <c r="Y282" s="46">
        <f>((SUM(Брой_случаи!M276:M282)-SUM(Брой_случаи!M269:M275))/SUM(Брой_случаи!M269:M275)*100)</f>
        <v>-2.197802197802198</v>
      </c>
      <c r="Z282" s="45">
        <f>(SUM(Брой_случаи!N269:N282)/Население!N$2)*100000</f>
        <v>438.72836028736907</v>
      </c>
      <c r="AA282" s="46">
        <f>((SUM(Брой_случаи!N276:N282)-SUM(Брой_случаи!N269:N275))/SUM(Брой_случаи!N269:N275)*100)</f>
        <v>-7.7989601386481793</v>
      </c>
      <c r="AB282" s="45">
        <f>(SUM(Брой_случаи!O269:O282)/Население!O$2)*100000</f>
        <v>579.74662303884554</v>
      </c>
      <c r="AC282" s="46">
        <f>((SUM(Брой_случаи!O276:O282)-SUM(Брой_случаи!O269:O275))/SUM(Брой_случаи!O269:O275)*100)</f>
        <v>2.6392961876832843</v>
      </c>
      <c r="AD282" s="45">
        <f>(SUM(Брой_случаи!P269:P282)/Население!P$2)*100000</f>
        <v>491.73737330991725</v>
      </c>
      <c r="AE282" s="46">
        <f>((SUM(Брой_случаи!P276:P282)-SUM(Брой_случаи!P269:P275))/SUM(Брой_случаи!P269:P275)*100)</f>
        <v>-0.68610634648370494</v>
      </c>
      <c r="AF282" s="45">
        <f>(SUM(Брой_случаи!Q269:Q282)/Население!Q$2)*100000</f>
        <v>553.23852243772888</v>
      </c>
      <c r="AG282" s="46">
        <f>((SUM(Брой_случаи!Q276:Q282)-SUM(Брой_случаи!Q269:Q275))/SUM(Брой_случаи!Q269:Q275)*100)</f>
        <v>-5.4200542005420058E-2</v>
      </c>
      <c r="AH282" s="45">
        <f>(SUM(Брой_случаи!R269:R282)/Население!R$2)*100000</f>
        <v>270.78500573161597</v>
      </c>
      <c r="AI282" s="46">
        <f>((SUM(Брой_случаи!R276:R282)-SUM(Брой_случаи!R269:R275))/SUM(Брой_случаи!R269:R275)*100)</f>
        <v>-2.6315789473684208</v>
      </c>
      <c r="AJ282" s="45">
        <f>(SUM(Брой_случаи!S269:S282)/Население!S$2)*100000</f>
        <v>680.35103514528225</v>
      </c>
      <c r="AK282" s="46">
        <f>((SUM(Брой_случаи!S276:S282)-SUM(Брой_случаи!S269:S275))/SUM(Брой_случаи!S269:S275)*100)</f>
        <v>0.54719562243502051</v>
      </c>
      <c r="AL282" s="45">
        <f>(SUM(Брой_случаи!T269:T282)/Население!T$2)*100000</f>
        <v>475.84661815623321</v>
      </c>
      <c r="AM282" s="46">
        <f>((SUM(Брой_случаи!T276:T282)-SUM(Брой_случаи!T269:T275))/SUM(Брой_случаи!T269:T275)*100)</f>
        <v>-26.936026936026934</v>
      </c>
      <c r="AN282" s="45">
        <f>(SUM(Брой_случаи!U269:U282)/Население!U$2)*100000</f>
        <v>690.85754321933098</v>
      </c>
      <c r="AO282" s="46">
        <f>((SUM(Брой_случаи!U276:U282)-SUM(Брой_случаи!U269:U275))/SUM(Брой_случаи!U269:U275)*100)</f>
        <v>27.956989247311824</v>
      </c>
      <c r="AP282" s="45">
        <f>(SUM(Брой_случаи!V269:V282)/Население!V$2)*100000</f>
        <v>297.49256268593285</v>
      </c>
      <c r="AQ282" s="46">
        <f>((SUM(Брой_случаи!V276:V282)-SUM(Брой_случаи!V269:V275))/SUM(Брой_случаи!V269:V275)*100)</f>
        <v>-25</v>
      </c>
      <c r="AR282" s="45">
        <f>(SUM(Брой_случаи!W269:W282)/Население!W$2)*100000</f>
        <v>488.3730163982159</v>
      </c>
      <c r="AS282" s="46">
        <f>((SUM(Брой_случаи!W276:W282)-SUM(Брой_случаи!W269:W275))/SUM(Брой_случаи!W269:W275)*100)</f>
        <v>16.634050880626223</v>
      </c>
      <c r="AT282" s="45">
        <f>(SUM(Брой_случаи!X269:X282)/Население!X$2)*100000</f>
        <v>540.26595624590789</v>
      </c>
      <c r="AU282" s="46">
        <f>((SUM(Брой_случаи!X276:X282)-SUM(Брой_случаи!X269:X275))/SUM(Брой_случаи!X269:X275)*100)</f>
        <v>-9.6260938743038977</v>
      </c>
      <c r="AV282" s="45">
        <f>(SUM(Брой_случаи!Y269:Y282)/Население!Y$2)*100000</f>
        <v>642.31834484166995</v>
      </c>
      <c r="AW282" s="46">
        <f>((SUM(Брой_случаи!Y276:Y282)-SUM(Брой_случаи!Y269:Y275))/SUM(Брой_случаи!Y269:Y275)*100)</f>
        <v>-11.51685393258427</v>
      </c>
      <c r="AX282" s="45">
        <f>(SUM(Брой_случаи!Z269:Z282)/Население!Z$2)*100000</f>
        <v>189.33588185440973</v>
      </c>
      <c r="AY282" s="46">
        <f>((SUM(Брой_случаи!Z276:Z282)-SUM(Брой_случаи!Z269:Z275))/SUM(Брой_случаи!Z269:Z275)*100)</f>
        <v>10</v>
      </c>
      <c r="AZ282" s="45">
        <f>(SUM(Брой_случаи!AA269:AA282)/Население!AA$2)*100000</f>
        <v>398.99341816196738</v>
      </c>
      <c r="BA282" s="46">
        <f>((SUM(Брой_случаи!AA276:AA282)-SUM(Брой_случаи!AA269:AA275))/SUM(Брой_случаи!AA269:AA275)*100)</f>
        <v>4.3181818181818183</v>
      </c>
      <c r="BB282" s="45">
        <f>(SUM(Брой_случаи!AB269:AB282)/Население!AB$2)*100000</f>
        <v>404.03571304176199</v>
      </c>
      <c r="BC282" s="46">
        <f>((SUM(Брой_случаи!AB276:AB282)-SUM(Брой_случаи!AB269:AB275))/SUM(Брой_случаи!AB269:AB275)*100)</f>
        <v>4.7058823529411766</v>
      </c>
      <c r="BD282" s="45">
        <f>(SUM(Брой_случаи!AC269:AC282)/Население!AC$2)*100000</f>
        <v>709.93309754122811</v>
      </c>
      <c r="BE282" s="46">
        <f>((SUM(Брой_случаи!AC276:AC282)-SUM(Брой_случаи!AC269:AC275))/SUM(Брой_случаи!AC269:AC275)*100)</f>
        <v>26.975476839237057</v>
      </c>
      <c r="BF282" s="45">
        <f>(SUM(Брой_случаи!AD269:AD282)/Население!AD$2)*100000</f>
        <v>532.70380935298283</v>
      </c>
      <c r="BG282" s="46">
        <f>((SUM(Брой_случаи!AD276:AD282)-SUM(Брой_случаи!AD269:AD275))/SUM(Брой_случаи!AD269:AD275)*100)</f>
        <v>-6.492293320878094</v>
      </c>
      <c r="BH282" s="45">
        <f>(SUM(Брой_случаи!AE269:AE282)/Население!AE$2)*100000</f>
        <v>542.47425225297286</v>
      </c>
      <c r="BI282" s="46">
        <f>((SUM(Брой_случаи!AE276:AE282)-SUM(Брой_случаи!AE269:AE275))/SUM(Брой_случаи!AE269:AE275)*100)</f>
        <v>3.1826861871419476E-2</v>
      </c>
    </row>
    <row r="283" spans="1:61" x14ac:dyDescent="0.3">
      <c r="A283" s="74">
        <f t="shared" si="4"/>
        <v>44178</v>
      </c>
      <c r="B283" s="45">
        <f>(SUM(Брой_случаи!B270:B283)/Население!B$2)*100000</f>
        <v>498.52326111518568</v>
      </c>
      <c r="C283" s="46">
        <f>((SUM(Брой_случаи!B277:B283)-SUM(Брой_случаи!B270:B276))/SUM(Брой_случаи!B270:B276)*100)</f>
        <v>-14.846625766871165</v>
      </c>
      <c r="D283" s="45">
        <f>(SUM(Брой_случаи!C270:C283)/Население!C$2)*100000</f>
        <v>777.73569692008846</v>
      </c>
      <c r="E283" s="46">
        <f>((SUM(Брой_случаи!C277:C283)-SUM(Брой_случаи!C270:C276))/SUM(Брой_случаи!C270:C276)*100)</f>
        <v>-6.7395264116575593</v>
      </c>
      <c r="F283" s="45">
        <f>(SUM(Брой_случаи!D270:D283)/Население!D$2)*100000</f>
        <v>745.71437692201278</v>
      </c>
      <c r="G283" s="46">
        <f>((SUM(Брой_случаи!D277:D283)-SUM(Брой_случаи!D270:D276))/SUM(Брой_случаи!D270:D276)*100)</f>
        <v>1.9596541786743515</v>
      </c>
      <c r="H283" s="45">
        <f>(SUM(Брой_случаи!E270:E283)/Население!E$2)*100000</f>
        <v>469.54009150012041</v>
      </c>
      <c r="I283" s="46">
        <f>((SUM(Брой_случаи!E277:E283)-SUM(Брой_случаи!E270:E276))/SUM(Брой_случаи!E270:E276)*100)</f>
        <v>9.1954022988505741</v>
      </c>
      <c r="J283" s="45">
        <f>(SUM(Брой_случаи!F270:F283)/Население!F$2)*100000</f>
        <v>311.46254602523089</v>
      </c>
      <c r="K283" s="46">
        <f>((SUM(Брой_случаи!F277:F283)-SUM(Брой_случаи!F270:F276))/SUM(Брой_случаи!F270:F276)*100)</f>
        <v>0</v>
      </c>
      <c r="L283" s="45">
        <f>(SUM(Брой_случаи!G270:G283)/Население!G$2)*100000</f>
        <v>638.36458268012791</v>
      </c>
      <c r="M283" s="46">
        <f>((SUM(Брой_случаи!G277:G283)-SUM(Брой_случаи!G270:G276))/SUM(Брой_случаи!G270:G276)*100)</f>
        <v>0</v>
      </c>
      <c r="N283" s="45">
        <f>(SUM(Брой_случаи!H270:H283)/Население!H$2)*100000</f>
        <v>642.60117450608834</v>
      </c>
      <c r="O283" s="46">
        <f>((SUM(Брой_случаи!H277:H283)-SUM(Брой_случаи!H270:H276))/SUM(Брой_случаи!H270:H276)*100)</f>
        <v>-15.363881401617252</v>
      </c>
      <c r="P283" s="45">
        <f>(SUM(Брой_случаи!I270:I283)/Население!I$2)*100000</f>
        <v>398.69855479049414</v>
      </c>
      <c r="Q283" s="46">
        <f>((SUM(Брой_случаи!I277:I283)-SUM(Брой_случаи!I270:I276))/SUM(Брой_случаи!I270:I276)*100)</f>
        <v>14.733542319749215</v>
      </c>
      <c r="R283" s="45">
        <f>(SUM(Брой_случаи!J270:J283)/Население!J$2)*100000</f>
        <v>144.11772142297286</v>
      </c>
      <c r="S283" s="46">
        <f>((SUM(Брой_случаи!J277:J283)-SUM(Брой_случаи!J270:J276))/SUM(Брой_случаи!J270:J276)*100)</f>
        <v>15.09433962264151</v>
      </c>
      <c r="T283" s="45">
        <f>(SUM(Брой_случаи!K270:K283)/Население!K$2)*100000</f>
        <v>691.10037206517563</v>
      </c>
      <c r="U283" s="46">
        <f>((SUM(Брой_случаи!K277:K283)-SUM(Брой_случаи!K270:K276))/SUM(Брой_случаи!K270:K276)*100)</f>
        <v>-33.057851239669425</v>
      </c>
      <c r="V283" s="45">
        <f>(SUM(Брой_случаи!L270:L283)/Население!L$2)*100000</f>
        <v>409.64209358118586</v>
      </c>
      <c r="W283" s="46">
        <f>((SUM(Брой_случаи!L277:L283)-SUM(Брой_случаи!L270:L276))/SUM(Брой_случаи!L270:L276)*100)</f>
        <v>15.450643776824036</v>
      </c>
      <c r="X283" s="45">
        <f>(SUM(Брой_случаи!M270:M283)/Население!M$2)*100000</f>
        <v>402.35903654301933</v>
      </c>
      <c r="Y283" s="46">
        <f>((SUM(Брой_случаи!M277:M283)-SUM(Брой_случаи!M270:M276))/SUM(Брой_случаи!M270:M276)*100)</f>
        <v>8.5714285714285712</v>
      </c>
      <c r="Z283" s="45">
        <f>(SUM(Брой_случаи!N270:N283)/Население!N$2)*100000</f>
        <v>428.83818083995311</v>
      </c>
      <c r="AA283" s="46">
        <f>((SUM(Брой_случаи!N277:N283)-SUM(Брой_случаи!N270:N276))/SUM(Брой_случаи!N270:N276)*100)</f>
        <v>-14.700854700854702</v>
      </c>
      <c r="AB283" s="45">
        <f>(SUM(Брой_случаи!O270:O283)/Население!O$2)*100000</f>
        <v>579.74662303884554</v>
      </c>
      <c r="AC283" s="46">
        <f>((SUM(Брой_случаи!O277:O283)-SUM(Брой_случаи!O270:O276))/SUM(Брой_случаи!O270:O276)*100)</f>
        <v>-0.86455331412103753</v>
      </c>
      <c r="AD283" s="45">
        <f>(SUM(Брой_случаи!P270:P283)/Население!P$2)*100000</f>
        <v>476.07964283447239</v>
      </c>
      <c r="AE283" s="46">
        <f>((SUM(Брой_случаи!P277:P283)-SUM(Брой_случаи!P270:P276))/SUM(Брой_случаи!P270:P276)*100)</f>
        <v>2.3381294964028778</v>
      </c>
      <c r="AF283" s="45">
        <f>(SUM(Брой_случаи!Q270:Q283)/Население!Q$2)*100000</f>
        <v>549.18933834832285</v>
      </c>
      <c r="AG283" s="46">
        <f>((SUM(Брой_случаи!Q277:Q283)-SUM(Брой_случаи!Q270:Q276))/SUM(Брой_случаи!Q270:Q276)*100)</f>
        <v>-1.3022246337493217</v>
      </c>
      <c r="AH283" s="45">
        <f>(SUM(Брой_случаи!R270:R283)/Население!R$2)*100000</f>
        <v>246.41435521577051</v>
      </c>
      <c r="AI283" s="46">
        <f>((SUM(Брой_случаи!R277:R283)-SUM(Брой_случаи!R270:R276))/SUM(Брой_случаи!R270:R276)*100)</f>
        <v>-5</v>
      </c>
      <c r="AJ283" s="45">
        <f>(SUM(Брой_случаи!S270:S283)/Население!S$2)*100000</f>
        <v>667.35660882599996</v>
      </c>
      <c r="AK283" s="46">
        <f>((SUM(Брой_случаи!S277:S283)-SUM(Брой_случаи!S270:S276))/SUM(Брой_случаи!S270:S276)*100)</f>
        <v>2.8208744710860367</v>
      </c>
      <c r="AL283" s="45">
        <f>(SUM(Брой_случаи!T270:T283)/Население!T$2)*100000</f>
        <v>467.51467348034583</v>
      </c>
      <c r="AM283" s="46">
        <f>((SUM(Брой_случаи!T277:T283)-SUM(Брой_случаи!T270:T276))/SUM(Брой_случаи!T270:T276)*100)</f>
        <v>-22.807017543859647</v>
      </c>
      <c r="AN283" s="45">
        <f>(SUM(Брой_случаи!U270:U283)/Население!U$2)*100000</f>
        <v>697.37506721196621</v>
      </c>
      <c r="AO283" s="46">
        <f>((SUM(Брой_случаи!U277:U283)-SUM(Брой_случаи!U270:U276))/SUM(Брой_случаи!U270:U276)*100)</f>
        <v>12.935323383084576</v>
      </c>
      <c r="AP283" s="45">
        <f>(SUM(Брой_случаи!V270:V283)/Население!V$2)*100000</f>
        <v>286.8678283042924</v>
      </c>
      <c r="AQ283" s="46">
        <f>((SUM(Брой_случаи!V277:V283)-SUM(Брой_случаи!V270:V276))/SUM(Брой_случаи!V270:V276)*100)</f>
        <v>-24.260355029585799</v>
      </c>
      <c r="AR283" s="45">
        <f>(SUM(Брой_случаи!W270:W283)/Население!W$2)*100000</f>
        <v>498.51988123756456</v>
      </c>
      <c r="AS283" s="46">
        <f>((SUM(Брой_случаи!W277:W283)-SUM(Брой_случаи!W270:W276))/SUM(Брой_случаи!W270:W276)*100)</f>
        <v>15.238095238095239</v>
      </c>
      <c r="AT283" s="45">
        <f>(SUM(Брой_случаи!X270:X283)/Население!X$2)*100000</f>
        <v>534.47121065029091</v>
      </c>
      <c r="AU283" s="46">
        <f>((SUM(Брой_случаи!X277:X283)-SUM(Брой_случаи!X270:X276))/SUM(Брой_случаи!X270:X276)*100)</f>
        <v>-12.36459709379128</v>
      </c>
      <c r="AV283" s="45">
        <f>(SUM(Брой_случаи!Y270:Y283)/Население!Y$2)*100000</f>
        <v>637.85115317362067</v>
      </c>
      <c r="AW283" s="46">
        <f>((SUM(Брой_случаи!Y277:Y283)-SUM(Брой_случаи!Y270:Y276))/SUM(Брой_случаи!Y270:Y276)*100)</f>
        <v>-11.0586011342155</v>
      </c>
      <c r="AX283" s="45">
        <f>(SUM(Брой_случаи!Z270:Z283)/Население!Z$2)*100000</f>
        <v>184.82788466739996</v>
      </c>
      <c r="AY283" s="46">
        <f>((SUM(Брой_случаи!Z277:Z283)-SUM(Брой_случаи!Z270:Z276))/SUM(Брой_случаи!Z270:Z276)*100)</f>
        <v>0.98039215686274506</v>
      </c>
      <c r="AZ283" s="45">
        <f>(SUM(Брой_случаи!AA270:AA283)/Население!AA$2)*100000</f>
        <v>400.32487561968247</v>
      </c>
      <c r="BA283" s="46">
        <f>((SUM(Брой_случаи!AA277:AA283)-SUM(Брой_случаи!AA270:AA276))/SUM(Брой_случаи!AA270:AA276)*100)</f>
        <v>0</v>
      </c>
      <c r="BB283" s="45">
        <f>(SUM(Брой_случаи!AB270:AB283)/Население!AB$2)*100000</f>
        <v>402.87469087784888</v>
      </c>
      <c r="BC283" s="46">
        <f>((SUM(Брой_случаи!AB277:AB283)-SUM(Брой_случаи!AB270:AB276))/SUM(Брой_случаи!AB270:AB276)*100)</f>
        <v>-21.59383033419023</v>
      </c>
      <c r="BD283" s="45">
        <f>(SUM(Брой_случаи!AC270:AC283)/Население!AC$2)*100000</f>
        <v>708.22857629863211</v>
      </c>
      <c r="BE283" s="46">
        <f>((SUM(Брой_случаи!AC277:AC283)-SUM(Брой_случаи!AC270:AC276))/SUM(Брой_случаи!AC270:AC276)*100)</f>
        <v>-8.9655172413793096</v>
      </c>
      <c r="BF283" s="45">
        <f>(SUM(Брой_случаи!AD270:AD283)/Население!AD$2)*100000</f>
        <v>529.23216975546154</v>
      </c>
      <c r="BG283" s="46">
        <f>((SUM(Брой_случаи!AD277:AD283)-SUM(Брой_случаи!AD270:AD276))/SUM(Брой_случаи!AD270:AD276)*100)</f>
        <v>-9.0023201856148489</v>
      </c>
      <c r="BH283" s="45">
        <f>(SUM(Брой_случаи!AE270:AE283)/Население!AE$2)*100000</f>
        <v>535.20961429519639</v>
      </c>
      <c r="BI283" s="46">
        <f>((SUM(Брой_случаи!AE277:AE283)-SUM(Брой_случаи!AE270:AE276))/SUM(Брой_случаи!AE270:AE276)*100)</f>
        <v>-5.1788238990417348</v>
      </c>
    </row>
    <row r="284" spans="1:61" x14ac:dyDescent="0.3">
      <c r="A284" s="74">
        <f t="shared" si="4"/>
        <v>44179</v>
      </c>
      <c r="B284" s="45">
        <f>(SUM(Брой_случаи!B271:B284)/Население!B$2)*100000</f>
        <v>497.20179455159331</v>
      </c>
      <c r="C284" s="46">
        <f>((SUM(Брой_случаи!B278:B284)-SUM(Брой_случаи!B271:B277))/SUM(Брой_случаи!B271:B277)*100)</f>
        <v>-14.655172413793101</v>
      </c>
      <c r="D284" s="45">
        <f>(SUM(Брой_случаи!C271:C284)/Население!C$2)*100000</f>
        <v>764.7856523279537</v>
      </c>
      <c r="E284" s="46">
        <f>((SUM(Брой_случаи!C278:C284)-SUM(Брой_случаи!C271:C277))/SUM(Брой_случаи!C271:C277)*100)</f>
        <v>-6.0718711276332087</v>
      </c>
      <c r="F284" s="45">
        <f>(SUM(Брой_случаи!D271:D284)/Население!D$2)*100000</f>
        <v>741.67083435308632</v>
      </c>
      <c r="G284" s="46">
        <f>((SUM(Брой_случаи!D278:D284)-SUM(Брой_случаи!D271:D277))/SUM(Брой_случаи!D271:D277)*100)</f>
        <v>-3.2185206098249575</v>
      </c>
      <c r="H284" s="45">
        <f>(SUM(Брой_случаи!E271:E284)/Население!E$2)*100000</f>
        <v>461.80041966220637</v>
      </c>
      <c r="I284" s="46">
        <f>((SUM(Брой_случаи!E278:E284)-SUM(Брой_случаи!E271:E277))/SUM(Брой_случаи!E271:E277)*100)</f>
        <v>12.673267326732674</v>
      </c>
      <c r="J284" s="45">
        <f>(SUM(Брой_случаи!F271:F284)/Население!F$2)*100000</f>
        <v>293.35425846562441</v>
      </c>
      <c r="K284" s="46">
        <f>((SUM(Брой_случаи!F278:F284)-SUM(Брой_случаи!F271:F277))/SUM(Брой_случаи!F271:F277)*100)</f>
        <v>-0.81967213114754101</v>
      </c>
      <c r="L284" s="45">
        <f>(SUM(Брой_случаи!G271:G284)/Население!G$2)*100000</f>
        <v>640.87289145293778</v>
      </c>
      <c r="M284" s="46">
        <f>((SUM(Брой_случаи!G278:G284)-SUM(Брой_случаи!G271:G277))/SUM(Брой_случаи!G271:G277)*100)</f>
        <v>1.5779092702169626</v>
      </c>
      <c r="N284" s="45">
        <f>(SUM(Брой_случаи!H271:H284)/Население!H$2)*100000</f>
        <v>642.60117450608834</v>
      </c>
      <c r="O284" s="46">
        <f>((SUM(Брой_случаи!H278:H284)-SUM(Брой_случаи!H271:H277))/SUM(Брой_случаи!H271:H277)*100)</f>
        <v>-15.363881401617252</v>
      </c>
      <c r="P284" s="45">
        <f>(SUM(Брой_случаи!I271:I284)/Население!I$2)*100000</f>
        <v>389.96792950311101</v>
      </c>
      <c r="Q284" s="46">
        <f>((SUM(Брой_случаи!I278:I284)-SUM(Брой_случаи!I271:I277))/SUM(Брой_случаи!I271:I277)*100)</f>
        <v>12.025316455696203</v>
      </c>
      <c r="R284" s="45">
        <f>(SUM(Брой_случаи!J271:J284)/Население!J$2)*100000</f>
        <v>144.74981669237187</v>
      </c>
      <c r="S284" s="46">
        <f>((SUM(Брой_случаи!J278:J284)-SUM(Брой_случаи!J271:J277))/SUM(Брой_случаи!J271:J277)*100)</f>
        <v>16.037735849056602</v>
      </c>
      <c r="T284" s="45">
        <f>(SUM(Брой_случаи!K271:K284)/Население!K$2)*100000</f>
        <v>660.30877132959847</v>
      </c>
      <c r="U284" s="46">
        <f>((SUM(Брой_случаи!K278:K284)-SUM(Брой_случаи!K271:K277))/SUM(Брой_случаи!K271:K277)*100)</f>
        <v>-28.06236080178174</v>
      </c>
      <c r="V284" s="45">
        <f>(SUM(Брой_случаи!L271:L284)/Население!L$2)*100000</f>
        <v>386.79353059259381</v>
      </c>
      <c r="W284" s="46">
        <f>((SUM(Брой_случаи!L278:L284)-SUM(Брой_случаи!L271:L277))/SUM(Брой_случаи!L271:L277)*100)</f>
        <v>26.794258373205743</v>
      </c>
      <c r="X284" s="45">
        <f>(SUM(Брой_случаи!M271:M284)/Население!M$2)*100000</f>
        <v>411.02038566625464</v>
      </c>
      <c r="Y284" s="46">
        <f>((SUM(Брой_случаи!M278:M284)-SUM(Брой_случаи!M271:M277))/SUM(Брой_случаи!M271:M277)*100)</f>
        <v>11.336032388663968</v>
      </c>
      <c r="Z284" s="45">
        <f>(SUM(Брой_случаи!N271:N284)/Население!N$2)*100000</f>
        <v>416.57435832515739</v>
      </c>
      <c r="AA284" s="46">
        <f>((SUM(Брой_случаи!N278:N284)-SUM(Брой_случаи!N271:N277))/SUM(Брой_случаи!N271:N277)*100)</f>
        <v>-8.8929219600725951</v>
      </c>
      <c r="AB284" s="45">
        <f>(SUM(Брой_случаи!O271:O284)/Население!O$2)*100000</f>
        <v>581.42461615907382</v>
      </c>
      <c r="AC284" s="46">
        <f>((SUM(Брой_случаи!O278:O284)-SUM(Брой_случаи!O271:O277))/SUM(Брой_случаи!O271:O277)*100)</f>
        <v>2.6315789473684208</v>
      </c>
      <c r="AD284" s="45">
        <f>(SUM(Брой_случаи!P271:P284)/Население!P$2)*100000</f>
        <v>462.11463997799456</v>
      </c>
      <c r="AE284" s="46">
        <f>((SUM(Брой_случаи!P278:P284)-SUM(Брой_случаи!P271:P277))/SUM(Брой_случаи!P271:P277)*100)</f>
        <v>6.0377358490566042</v>
      </c>
      <c r="AF284" s="45">
        <f>(SUM(Брой_случаи!Q271:Q284)/Население!Q$2)*100000</f>
        <v>548.58945922396629</v>
      </c>
      <c r="AG284" s="46">
        <f>((SUM(Брой_случаи!Q278:Q284)-SUM(Брой_случаи!Q271:Q277))/SUM(Брой_случаи!Q271:Q277)*100)</f>
        <v>-0.87098530212302672</v>
      </c>
      <c r="AH284" s="45">
        <f>(SUM(Брой_случаи!R271:R284)/Население!R$2)*100000</f>
        <v>276.20070584624824</v>
      </c>
      <c r="AI284" s="46">
        <f>((SUM(Брой_случаи!R278:R284)-SUM(Брой_случаи!R271:R277))/SUM(Брой_случаи!R271:R277)*100)</f>
        <v>25</v>
      </c>
      <c r="AJ284" s="45">
        <f>(SUM(Брой_случаи!S271:S284)/Население!S$2)*100000</f>
        <v>667.35660882599996</v>
      </c>
      <c r="AK284" s="46">
        <f>((SUM(Брой_случаи!S278:S284)-SUM(Брой_случаи!S271:S277))/SUM(Брой_случаи!S271:S277)*100)</f>
        <v>3.1073446327683616</v>
      </c>
      <c r="AL284" s="45">
        <f>(SUM(Брой_случаи!T271:T284)/Население!T$2)*100000</f>
        <v>469.36621674165417</v>
      </c>
      <c r="AM284" s="46">
        <f>((SUM(Брой_случаи!T278:T284)-SUM(Брой_случаи!T271:T277))/SUM(Брой_случаи!T271:T277)*100)</f>
        <v>-22.105263157894736</v>
      </c>
      <c r="AN284" s="45">
        <f>(SUM(Брой_случаи!U271:U284)/Население!U$2)*100000</f>
        <v>685.42627322546832</v>
      </c>
      <c r="AO284" s="46">
        <f>((SUM(Брой_случаи!U278:U284)-SUM(Брой_случаи!U271:U277))/SUM(Брой_случаи!U271:U277)*100)</f>
        <v>14.625850340136054</v>
      </c>
      <c r="AP284" s="45">
        <f>(SUM(Брой_случаи!V271:V284)/Население!V$2)*100000</f>
        <v>299.42433257350388</v>
      </c>
      <c r="AQ284" s="46">
        <f>((SUM(Брой_случаи!V278:V284)-SUM(Брой_случаи!V271:V277))/SUM(Брой_случаи!V271:V277)*100)</f>
        <v>-16.568047337278109</v>
      </c>
      <c r="AR284" s="45">
        <f>(SUM(Брой_случаи!W271:W284)/Население!W$2)*100000</f>
        <v>501.60805749301852</v>
      </c>
      <c r="AS284" s="46">
        <f>((SUM(Брой_случаи!W278:W284)-SUM(Брой_случаи!W271:W277))/SUM(Брой_случаи!W271:W277)*100)</f>
        <v>15.340909090909092</v>
      </c>
      <c r="AT284" s="45">
        <f>(SUM(Брой_случаи!X271:X284)/Население!X$2)*100000</f>
        <v>534.62172352290429</v>
      </c>
      <c r="AU284" s="46">
        <f>((SUM(Брой_случаи!X278:X284)-SUM(Брой_случаи!X271:X277))/SUM(Брой_случаи!X271:X277)*100)</f>
        <v>-15.288611544461778</v>
      </c>
      <c r="AV284" s="45">
        <f>(SUM(Брой_случаи!Y271:Y284)/Население!Y$2)*100000</f>
        <v>638.80840853105974</v>
      </c>
      <c r="AW284" s="46">
        <f>((SUM(Брой_случаи!Y278:Y284)-SUM(Брой_случаи!Y271:Y277))/SUM(Брой_случаи!Y271:Y277)*100)</f>
        <v>-11.842105263157894</v>
      </c>
      <c r="AX284" s="45">
        <f>(SUM(Брой_случаи!Z271:Z284)/Население!Z$2)*100000</f>
        <v>183.02468579259607</v>
      </c>
      <c r="AY284" s="46">
        <f>((SUM(Брой_случаи!Z278:Z284)-SUM(Брой_случаи!Z271:Z277))/SUM(Брой_случаи!Z271:Z277)*100)</f>
        <v>5.0505050505050502</v>
      </c>
      <c r="AZ284" s="45">
        <f>(SUM(Брой_случаи!AA271:AA284)/Население!AA$2)*100000</f>
        <v>398.54959900939571</v>
      </c>
      <c r="BA284" s="46">
        <f>((SUM(Брой_случаи!AA278:AA284)-SUM(Брой_случаи!AA271:AA277))/SUM(Брой_случаи!AA271:AA277)*100)</f>
        <v>1.3452914798206279</v>
      </c>
      <c r="BB284" s="45">
        <f>(SUM(Брой_случаи!AB271:AB284)/Население!AB$2)*100000</f>
        <v>399.97213546806609</v>
      </c>
      <c r="BC284" s="46">
        <f>((SUM(Брой_случаи!AB278:AB284)-SUM(Брой_случаи!AB271:AB277))/SUM(Брой_случаи!AB271:AB277)*100)</f>
        <v>-15.281501340482572</v>
      </c>
      <c r="BD284" s="45">
        <f>(SUM(Брой_случаи!AC271:AC284)/Население!AC$2)*100000</f>
        <v>681.80849703839431</v>
      </c>
      <c r="BE284" s="46">
        <f>((SUM(Брой_случаи!AC278:AC284)-SUM(Брой_случаи!AC271:AC277))/SUM(Брой_случаи!AC271:AC277)*100)</f>
        <v>-1.9801980198019802</v>
      </c>
      <c r="BF284" s="45">
        <f>(SUM(Брой_случаи!AD271:AD284)/Население!AD$2)*100000</f>
        <v>529.81077635504846</v>
      </c>
      <c r="BG284" s="46">
        <f>((SUM(Брой_случаи!AD278:AD284)-SUM(Брой_случаи!AD271:AD277))/SUM(Брой_случаи!AD271:AD277)*100)</f>
        <v>-11.591220850480109</v>
      </c>
      <c r="BH284" s="45">
        <f>(SUM(Брой_случаи!AE271:AE284)/Население!AE$2)*100000</f>
        <v>531.72834224414305</v>
      </c>
      <c r="BI284" s="46">
        <f>((SUM(Брой_случаи!AE278:AE284)-SUM(Брой_случаи!AE271:AE277))/SUM(Брой_случаи!AE271:AE277)*100)</f>
        <v>-4.7900712965407974</v>
      </c>
    </row>
    <row r="285" spans="1:61" x14ac:dyDescent="0.3">
      <c r="A285" s="74">
        <f t="shared" si="4"/>
        <v>44180</v>
      </c>
      <c r="B285" s="45">
        <f>(SUM(Брой_случаи!B272:B285)/Население!B$2)*100000</f>
        <v>490.26409509273395</v>
      </c>
      <c r="C285" s="46">
        <f>((SUM(Брой_случаи!B279:B285)-SUM(Брой_случаи!B272:B278))/SUM(Брой_случаи!B272:B278)*100)</f>
        <v>-27.24097788125728</v>
      </c>
      <c r="D285" s="45">
        <f>(SUM(Брой_случаи!C272:C285)/Население!C$2)*100000</f>
        <v>754.52335283984701</v>
      </c>
      <c r="E285" s="46">
        <f>((SUM(Брой_случаи!C279:C285)-SUM(Брой_случаи!C272:C278))/SUM(Брой_случаи!C272:C278)*100)</f>
        <v>1.1726384364820848</v>
      </c>
      <c r="F285" s="45">
        <f>(SUM(Брой_случаи!D272:D285)/Население!D$2)*100000</f>
        <v>729.54020664630707</v>
      </c>
      <c r="G285" s="46">
        <f>((SUM(Брой_случаи!D279:D285)-SUM(Брой_случаи!D272:D278))/SUM(Брой_случаи!D272:D278)*100)</f>
        <v>-5.3378762067007379</v>
      </c>
      <c r="H285" s="45">
        <f>(SUM(Брой_случаи!E272:E285)/Население!E$2)*100000</f>
        <v>466.10023734993632</v>
      </c>
      <c r="I285" s="46">
        <f>((SUM(Брой_случаи!E279:E285)-SUM(Брой_случаи!E272:E278))/SUM(Брой_случаи!E272:E278)*100)</f>
        <v>-4.3321299638989164</v>
      </c>
      <c r="J285" s="45">
        <f>(SUM(Брой_случаи!F272:F285)/Население!F$2)*100000</f>
        <v>294.5614776362649</v>
      </c>
      <c r="K285" s="46">
        <f>((SUM(Брой_случаи!F279:F285)-SUM(Брой_случаи!F272:F278))/SUM(Брой_случаи!F272:F278)*100)</f>
        <v>1.6528925619834711</v>
      </c>
      <c r="L285" s="45">
        <f>(SUM(Брой_случаи!G272:G285)/Население!G$2)*100000</f>
        <v>632.09381074810312</v>
      </c>
      <c r="M285" s="46">
        <f>((SUM(Брой_случаи!G279:G285)-SUM(Брой_случаи!G272:G278))/SUM(Брой_случаи!G272:G278)*100)</f>
        <v>10.438413361169102</v>
      </c>
      <c r="N285" s="45">
        <f>(SUM(Брой_случаи!H272:H285)/Население!H$2)*100000</f>
        <v>595.69597928666576</v>
      </c>
      <c r="O285" s="46">
        <f>((SUM(Брой_случаи!H279:H285)-SUM(Брой_случаи!H272:H278))/SUM(Брой_случаи!H272:H278)*100)</f>
        <v>-29.75871313672922</v>
      </c>
      <c r="P285" s="45">
        <f>(SUM(Брой_случаи!I272:I285)/Население!I$2)*100000</f>
        <v>384.14751264485562</v>
      </c>
      <c r="Q285" s="46">
        <f>((SUM(Брой_случаи!I279:I285)-SUM(Брой_случаи!I272:I278))/SUM(Брой_случаи!I272:I278)*100)</f>
        <v>12.903225806451612</v>
      </c>
      <c r="R285" s="45">
        <f>(SUM(Брой_случаи!J272:J285)/Население!J$2)*100000</f>
        <v>156.75962681095294</v>
      </c>
      <c r="S285" s="46">
        <f>((SUM(Брой_случаи!J279:J285)-SUM(Брой_случаи!J272:J278))/SUM(Брой_случаи!J272:J278)*100)</f>
        <v>-3.1746031746031744</v>
      </c>
      <c r="T285" s="45">
        <f>(SUM(Брой_случаи!K272:K285)/Население!K$2)*100000</f>
        <v>658.59812684428857</v>
      </c>
      <c r="U285" s="46">
        <f>((SUM(Брой_случаи!K279:K285)-SUM(Брой_случаи!K272:K278))/SUM(Брой_случаи!K272:K278)*100)</f>
        <v>-29.268292682926827</v>
      </c>
      <c r="V285" s="45">
        <f>(SUM(Брой_случаи!L272:L285)/Население!L$2)*100000</f>
        <v>390.0576110195355</v>
      </c>
      <c r="W285" s="46">
        <f>((SUM(Брой_случаи!L279:L285)-SUM(Брой_случаи!L272:L278))/SUM(Брой_случаи!L272:L278)*100)</f>
        <v>29.807692307692307</v>
      </c>
      <c r="X285" s="45">
        <f>(SUM(Брой_случаи!M272:M285)/Население!M$2)*100000</f>
        <v>397.63466429398187</v>
      </c>
      <c r="Y285" s="46">
        <f>((SUM(Брой_случаи!M279:M285)-SUM(Брой_случаи!M272:M278))/SUM(Брой_случаи!M272:M278)*100)</f>
        <v>-7.9847908745247151</v>
      </c>
      <c r="Z285" s="45">
        <f>(SUM(Брой_случаи!N272:N285)/Население!N$2)*100000</f>
        <v>414.59632243567432</v>
      </c>
      <c r="AA285" s="46">
        <f>((SUM(Брой_случаи!N279:N285)-SUM(Брой_случаи!N272:N278))/SUM(Брой_случаи!N272:N278)*100)</f>
        <v>-18.055555555555554</v>
      </c>
      <c r="AB285" s="45">
        <f>(SUM(Брой_случаи!O272:O285)/Население!O$2)*100000</f>
        <v>563.80568839667751</v>
      </c>
      <c r="AC285" s="46">
        <f>((SUM(Брой_случаи!O279:O285)-SUM(Брой_случаи!O272:O278))/SUM(Брой_случаи!O272:O278)*100)</f>
        <v>6.7692307692307692</v>
      </c>
      <c r="AD285" s="45">
        <f>(SUM(Брой_случаи!P272:P285)/Население!P$2)*100000</f>
        <v>462.11463997799456</v>
      </c>
      <c r="AE285" s="46">
        <f>((SUM(Брой_случаи!P279:P285)-SUM(Брой_случаи!P272:P278))/SUM(Брой_случаи!P272:P278)*100)</f>
        <v>3.7313432835820892</v>
      </c>
      <c r="AF285" s="45">
        <f>(SUM(Брой_случаи!Q272:Q285)/Население!Q$2)*100000</f>
        <v>544.09036579129304</v>
      </c>
      <c r="AG285" s="46">
        <f>((SUM(Брой_случаи!Q279:Q285)-SUM(Брой_случаи!Q272:Q278))/SUM(Брой_случаи!Q272:Q278)*100)</f>
        <v>-4.946236559139785</v>
      </c>
      <c r="AH285" s="45">
        <f>(SUM(Брой_случаи!R272:R285)/Население!R$2)*100000</f>
        <v>292.44780619014523</v>
      </c>
      <c r="AI285" s="46">
        <f>((SUM(Брой_случаи!R279:R285)-SUM(Брой_случаи!R272:R278))/SUM(Брой_случаи!R272:R278)*100)</f>
        <v>31.428571428571427</v>
      </c>
      <c r="AJ285" s="45">
        <f>(SUM(Брой_случаи!S272:S285)/Население!S$2)*100000</f>
        <v>664.10800224617947</v>
      </c>
      <c r="AK285" s="46">
        <f>((SUM(Брой_случаи!S279:S285)-SUM(Брой_случаи!S272:S278))/SUM(Брой_случаи!S272:S278)*100)</f>
        <v>-5.0408719346049047</v>
      </c>
      <c r="AL285" s="45">
        <f>(SUM(Брой_случаи!T272:T285)/Население!T$2)*100000</f>
        <v>464.73735858838342</v>
      </c>
      <c r="AM285" s="46">
        <f>((SUM(Брой_случаи!T279:T285)-SUM(Брой_случаи!T272:T278))/SUM(Брой_случаи!T272:T278)*100)</f>
        <v>-24.475524475524477</v>
      </c>
      <c r="AN285" s="45">
        <f>(SUM(Брой_случаи!U272:U285)/Население!U$2)*100000</f>
        <v>678.90874923283309</v>
      </c>
      <c r="AO285" s="46">
        <f>((SUM(Брой_случаи!U279:U285)-SUM(Брой_случаи!U272:U278))/SUM(Брой_случаи!U272:U278)*100)</f>
        <v>15.889464594127805</v>
      </c>
      <c r="AP285" s="45">
        <f>(SUM(Брой_случаи!V272:V285)/Население!V$2)*100000</f>
        <v>283.00428852915041</v>
      </c>
      <c r="AQ285" s="46">
        <f>((SUM(Брой_случаи!V279:V285)-SUM(Брой_случаи!V272:V278))/SUM(Брой_случаи!V272:V278)*100)</f>
        <v>-8.4967320261437909</v>
      </c>
      <c r="AR285" s="45">
        <f>(SUM(Брой_случаи!W272:W285)/Население!W$2)*100000</f>
        <v>490.13768854418959</v>
      </c>
      <c r="AS285" s="46">
        <f>((SUM(Брой_случаи!W279:W285)-SUM(Брой_случаи!W272:W278))/SUM(Брой_случаи!W272:W278)*100)</f>
        <v>9.2278719397363478</v>
      </c>
      <c r="AT285" s="45">
        <f>(SUM(Брой_случаи!X272:X285)/Население!X$2)*100000</f>
        <v>505.72325198112566</v>
      </c>
      <c r="AU285" s="46">
        <f>((SUM(Брой_случаи!X279:X285)-SUM(Брой_случаи!X272:X278))/SUM(Брой_случаи!X272:X278)*100)</f>
        <v>-18.034118602761982</v>
      </c>
      <c r="AV285" s="45">
        <f>(SUM(Брой_случаи!Y272:Y285)/Население!Y$2)*100000</f>
        <v>623.17323769288691</v>
      </c>
      <c r="AW285" s="46">
        <f>((SUM(Брой_случаи!Y279:Y285)-SUM(Брой_случаи!Y272:Y278))/SUM(Брой_случаи!Y272:Y278)*100)</f>
        <v>-18.662952646239557</v>
      </c>
      <c r="AX285" s="45">
        <f>(SUM(Брой_случаи!Z272:Z285)/Население!Z$2)*100000</f>
        <v>179.41828804298828</v>
      </c>
      <c r="AY285" s="46">
        <f>((SUM(Брой_случаи!Z279:Z285)-SUM(Брой_случаи!Z272:Z278))/SUM(Брой_случаи!Z272:Z278)*100)</f>
        <v>5.1546391752577314</v>
      </c>
      <c r="AZ285" s="45">
        <f>(SUM(Брой_случаи!AA272:AA285)/Население!AA$2)*100000</f>
        <v>403.87542884025618</v>
      </c>
      <c r="BA285" s="46">
        <f>((SUM(Брой_случаи!AA279:AA285)-SUM(Брой_случаи!AA272:AA278))/SUM(Брой_случаи!AA272:AA278)*100)</f>
        <v>-0.43859649122807015</v>
      </c>
      <c r="BB285" s="45">
        <f>(SUM(Брой_случаи!AB272:AB285)/Население!AB$2)*100000</f>
        <v>402.87469087784888</v>
      </c>
      <c r="BC285" s="46">
        <f>((SUM(Брой_случаи!AB279:AB285)-SUM(Брой_случаи!AB272:AB278))/SUM(Брой_случаи!AB272:AB278)*100)</f>
        <v>-22.95918367346939</v>
      </c>
      <c r="BD285" s="45">
        <f>(SUM(Брой_случаи!AC272:AC285)/Население!AC$2)*100000</f>
        <v>669.02458771892452</v>
      </c>
      <c r="BE285" s="46">
        <f>((SUM(Брой_случаи!AC279:AC285)-SUM(Брой_случаи!AC272:AC278))/SUM(Брой_случаи!AC272:AC278)*100)</f>
        <v>-8.536585365853659</v>
      </c>
      <c r="BF285" s="45">
        <f>(SUM(Брой_случаи!AD272:AD285)/Население!AD$2)*100000</f>
        <v>503.45203126275749</v>
      </c>
      <c r="BG285" s="46">
        <f>((SUM(Брой_случаи!AD279:AD285)-SUM(Брой_случаи!AD272:AD278))/SUM(Брой_случаи!AD272:AD278)*100)</f>
        <v>-14.607007575757574</v>
      </c>
      <c r="BH285" s="45">
        <f>(SUM(Брой_случаи!AE272:AE285)/Население!AE$2)*100000</f>
        <v>521.38522404287312</v>
      </c>
      <c r="BI285" s="46">
        <f>((SUM(Брой_случаи!AE279:AE285)-SUM(Брой_случаи!AE272:AE278))/SUM(Брой_случаи!AE272:AE278)*100)</f>
        <v>-8.0804871591209952</v>
      </c>
    </row>
    <row r="286" spans="1:61" x14ac:dyDescent="0.3">
      <c r="A286" s="74">
        <f t="shared" si="4"/>
        <v>44181</v>
      </c>
      <c r="B286" s="45">
        <f>(SUM(Брой_случаи!B273:B286)/Население!B$2)*100000</f>
        <v>485.96932876105899</v>
      </c>
      <c r="C286" s="46">
        <f>((SUM(Брой_случаи!B280:B286)-SUM(Брой_случаи!B273:B279))/SUM(Брой_случаи!B273:B279)*100)</f>
        <v>-27.751756440281028</v>
      </c>
      <c r="D286" s="45">
        <f>(SUM(Брой_случаи!C273:C286)/Население!C$2)*100000</f>
        <v>737.1751798956667</v>
      </c>
      <c r="E286" s="46">
        <f>((SUM(Брой_случаи!C280:C286)-SUM(Брой_случаи!C273:C279))/SUM(Брой_случаи!C273:C279)*100)</f>
        <v>-21.267772511848339</v>
      </c>
      <c r="F286" s="45">
        <f>(SUM(Брой_случаи!D273:D286)/Население!D$2)*100000</f>
        <v>731.24275088585512</v>
      </c>
      <c r="G286" s="46">
        <f>((SUM(Брой_случаи!D280:D286)-SUM(Брой_случаи!D273:D279))/SUM(Брой_случаи!D273:D279)*100)</f>
        <v>-17.331206804891018</v>
      </c>
      <c r="H286" s="45">
        <f>(SUM(Брой_случаи!E273:E286)/Население!E$2)*100000</f>
        <v>461.37043789343335</v>
      </c>
      <c r="I286" s="46">
        <f>((SUM(Брой_случаи!E280:E286)-SUM(Брой_случаи!E273:E279))/SUM(Брой_случаи!E273:E279)*100)</f>
        <v>24.008350730688935</v>
      </c>
      <c r="J286" s="45">
        <f>(SUM(Брой_случаи!F273:F286)/Население!F$2)*100000</f>
        <v>307.84088851330961</v>
      </c>
      <c r="K286" s="46">
        <f>((SUM(Брой_случаи!F280:F286)-SUM(Брой_случаи!F273:F279))/SUM(Брой_случаи!F273:F279)*100)</f>
        <v>-0.78125</v>
      </c>
      <c r="L286" s="45">
        <f>(SUM(Брой_случаи!G273:G286)/Население!G$2)*100000</f>
        <v>624.56888442967329</v>
      </c>
      <c r="M286" s="46">
        <f>((SUM(Брой_случаи!G280:G286)-SUM(Брой_случаи!G273:G279))/SUM(Брой_случаи!G273:G279)*100)</f>
        <v>-3.5502958579881656</v>
      </c>
      <c r="N286" s="45">
        <f>(SUM(Брой_случаи!H273:H286)/Население!H$2)*100000</f>
        <v>599.44839490421953</v>
      </c>
      <c r="O286" s="46">
        <f>((SUM(Брой_случаи!H280:H286)-SUM(Брой_случаи!H273:H279))/SUM(Брой_случаи!H273:H279)*100)</f>
        <v>-19.491525423728813</v>
      </c>
      <c r="P286" s="45">
        <f>(SUM(Брой_случаи!I273:I286)/Население!I$2)*100000</f>
        <v>391.71405456058761</v>
      </c>
      <c r="Q286" s="46">
        <f>((SUM(Брой_случаи!I280:I286)-SUM(Брой_случаи!I273:I279))/SUM(Брой_случаи!I273:I279)*100)</f>
        <v>-5.4913294797687859</v>
      </c>
      <c r="R286" s="45">
        <f>(SUM(Брой_случаи!J273:J286)/Население!J$2)*100000</f>
        <v>161.18429369674598</v>
      </c>
      <c r="S286" s="46">
        <f>((SUM(Брой_случаи!J280:J286)-SUM(Брой_случаи!J273:J279))/SUM(Брой_случаи!J273:J279)*100)</f>
        <v>-5.343511450381679</v>
      </c>
      <c r="T286" s="45">
        <f>(SUM(Брой_случаи!K273:K286)/Население!K$2)*100000</f>
        <v>599.58089210109904</v>
      </c>
      <c r="U286" s="46">
        <f>((SUM(Брой_случаи!K280:K286)-SUM(Брой_случаи!K273:K279))/SUM(Брой_случаи!K273:K279)*100)</f>
        <v>-14.550264550264549</v>
      </c>
      <c r="V286" s="45">
        <f>(SUM(Брой_случаи!L273:L286)/Население!L$2)*100000</f>
        <v>396.58577187341899</v>
      </c>
      <c r="W286" s="46">
        <f>((SUM(Брой_случаи!L280:L286)-SUM(Брой_случаи!L273:L279))/SUM(Брой_случаи!L273:L279)*100)</f>
        <v>10.38961038961039</v>
      </c>
      <c r="X286" s="45">
        <f>(SUM(Брой_случаи!M273:M286)/Население!M$2)*100000</f>
        <v>379.52457067267187</v>
      </c>
      <c r="Y286" s="46">
        <f>((SUM(Брой_случаи!M280:M286)-SUM(Брой_случаи!M273:M279))/SUM(Брой_случаи!M273:M279)*100)</f>
        <v>-12.45136186770428</v>
      </c>
      <c r="Z286" s="45">
        <f>(SUM(Брой_случаи!N273:N286)/Население!N$2)*100000</f>
        <v>414.20071525777763</v>
      </c>
      <c r="AA286" s="46">
        <f>((SUM(Брой_случаи!N280:N286)-SUM(Брой_случаи!N273:N279))/SUM(Брой_случаи!N273:N279)*100)</f>
        <v>-30.307941653160452</v>
      </c>
      <c r="AB286" s="45">
        <f>(SUM(Брой_случаи!O273:O286)/Население!O$2)*100000</f>
        <v>547.02575719439551</v>
      </c>
      <c r="AC286" s="46">
        <f>((SUM(Брой_случаи!O280:O286)-SUM(Брой_случаи!O273:O279))/SUM(Брой_случаи!O273:O279)*100)</f>
        <v>0</v>
      </c>
      <c r="AD286" s="45">
        <f>(SUM(Брой_случаи!P273:P286)/Население!P$2)*100000</f>
        <v>471.00145997757136</v>
      </c>
      <c r="AE286" s="46">
        <f>((SUM(Брой_случаи!P280:P286)-SUM(Брой_случаи!P273:P279))/SUM(Брой_случаи!P273:P279)*100)</f>
        <v>4.5955882352941178</v>
      </c>
      <c r="AF286" s="45">
        <f>(SUM(Брой_случаи!Q273:Q286)/Население!Q$2)*100000</f>
        <v>530.44311571218395</v>
      </c>
      <c r="AG286" s="46">
        <f>((SUM(Брой_случаи!Q280:Q286)-SUM(Брой_случаи!Q273:Q279))/SUM(Брой_случаи!Q273:Q279)*100)</f>
        <v>-13.744075829383887</v>
      </c>
      <c r="AH286" s="45">
        <f>(SUM(Брой_случаи!R273:R286)/Население!R$2)*100000</f>
        <v>308.69490653404216</v>
      </c>
      <c r="AI286" s="46">
        <f>((SUM(Брой_случаи!R280:R286)-SUM(Брой_случаи!R273:R279))/SUM(Брой_случаи!R273:R279)*100)</f>
        <v>40.845070422535215</v>
      </c>
      <c r="AJ286" s="45">
        <f>(SUM(Брой_случаи!S273:S286)/Население!S$2)*100000</f>
        <v>659.00304904931841</v>
      </c>
      <c r="AK286" s="46">
        <f>((SUM(Брой_случаи!S280:S286)-SUM(Брой_случаи!S273:S279))/SUM(Брой_случаи!S273:S279)*100)</f>
        <v>-14.621409921671018</v>
      </c>
      <c r="AL286" s="45">
        <f>(SUM(Брой_случаи!T273:T286)/Население!T$2)*100000</f>
        <v>471.21776000296245</v>
      </c>
      <c r="AM286" s="46">
        <f>((SUM(Брой_случаи!T280:T286)-SUM(Брой_случаи!T273:T279))/SUM(Брой_случаи!T273:T279)*100)</f>
        <v>-26.870748299319729</v>
      </c>
      <c r="AN286" s="45">
        <f>(SUM(Брой_случаи!U273:U286)/Население!U$2)*100000</f>
        <v>713.12575019416795</v>
      </c>
      <c r="AO286" s="46">
        <f>((SUM(Брой_случаи!U280:U286)-SUM(Брой_случаи!U273:U279))/SUM(Брой_случаи!U273:U279)*100)</f>
        <v>-4.9034175334323926</v>
      </c>
      <c r="AP286" s="45">
        <f>(SUM(Брой_случаи!V273:V286)/Население!V$2)*100000</f>
        <v>275.27720897886644</v>
      </c>
      <c r="AQ286" s="46">
        <f>((SUM(Брой_случаи!V280:V286)-SUM(Брой_случаи!V273:V279))/SUM(Брой_случаи!V273:V279)*100)</f>
        <v>22.65625</v>
      </c>
      <c r="AR286" s="45">
        <f>(SUM(Брой_случаи!W273:W286)/Население!W$2)*100000</f>
        <v>490.13768854418959</v>
      </c>
      <c r="AS286" s="46">
        <f>((SUM(Брой_случаи!W280:W286)-SUM(Брой_случаи!W273:W279))/SUM(Брой_случаи!W273:W279)*100)</f>
        <v>-11.37521222410866</v>
      </c>
      <c r="AT286" s="45">
        <f>(SUM(Брой_случаи!X273:X286)/Население!X$2)*100000</f>
        <v>475.84644676735979</v>
      </c>
      <c r="AU286" s="46">
        <f>((SUM(Брой_случаи!X280:X286)-SUM(Брой_случаи!X273:X279))/SUM(Брой_случаи!X273:X279)*100)</f>
        <v>-28.272677892449753</v>
      </c>
      <c r="AV286" s="45">
        <f>(SUM(Брой_случаи!Y273:Y286)/Население!Y$2)*100000</f>
        <v>588.39295970593116</v>
      </c>
      <c r="AW286" s="46">
        <f>((SUM(Брой_случаи!Y280:Y286)-SUM(Брой_случаи!Y273:Y279))/SUM(Брой_случаи!Y273:Y279)*100)</f>
        <v>-27.985074626865668</v>
      </c>
      <c r="AX286" s="45">
        <f>(SUM(Брой_случаи!Z273:Z286)/Население!Z$2)*100000</f>
        <v>192.04068016661557</v>
      </c>
      <c r="AY286" s="46">
        <f>((SUM(Брой_случаи!Z280:Z286)-SUM(Брой_случаи!Z273:Z279))/SUM(Брой_случаи!Z273:Z279)*100)</f>
        <v>-13.157894736842104</v>
      </c>
      <c r="AZ286" s="45">
        <f>(SUM(Брой_случаи!AA273:AA286)/Население!AA$2)*100000</f>
        <v>378.13391799109695</v>
      </c>
      <c r="BA286" s="46">
        <f>((SUM(Брой_случаи!AA280:AA286)-SUM(Брой_случаи!AA273:AA279))/SUM(Брой_случаи!AA273:AA279)*100)</f>
        <v>-29.258517034068138</v>
      </c>
      <c r="BB286" s="45">
        <f>(SUM(Брой_случаи!AB273:AB286)/Население!AB$2)*100000</f>
        <v>401.71366871393576</v>
      </c>
      <c r="BC286" s="46">
        <f>((SUM(Брой_случаи!AB280:AB286)-SUM(Брой_случаи!AB273:AB279))/SUM(Брой_случаи!AB273:AB279)*100)</f>
        <v>-18.848167539267017</v>
      </c>
      <c r="BD286" s="45">
        <f>(SUM(Брой_случаи!AC273:AC286)/Население!AC$2)*100000</f>
        <v>660.50198150594451</v>
      </c>
      <c r="BE286" s="46">
        <f>((SUM(Брой_случаи!AC280:AC286)-SUM(Брой_случаи!AC273:AC279))/SUM(Брой_случаи!AC273:AC279)*100)</f>
        <v>-19.347319347319349</v>
      </c>
      <c r="BF286" s="45">
        <f>(SUM(Брой_случаи!AD273:AD286)/Население!AD$2)*100000</f>
        <v>477.92905125875865</v>
      </c>
      <c r="BG286" s="46">
        <f>((SUM(Брой_случаи!AD280:AD286)-SUM(Брой_случаи!AD273:AD279))/SUM(Брой_случаи!AD273:AD279)*100)</f>
        <v>-25.942402247717162</v>
      </c>
      <c r="BH286" s="45">
        <f>(SUM(Брой_случаи!AE273:AE286)/Население!AE$2)*100000</f>
        <v>510.8550953595219</v>
      </c>
      <c r="BI286" s="46">
        <f>((SUM(Брой_случаи!AE280:AE286)-SUM(Брой_случаи!AE273:AE279))/SUM(Брой_случаи!AE273:AE279)*100)</f>
        <v>-16.854048478597214</v>
      </c>
    </row>
    <row r="287" spans="1:61" x14ac:dyDescent="0.3">
      <c r="A287" s="74">
        <f t="shared" si="4"/>
        <v>44182</v>
      </c>
      <c r="B287" s="45">
        <f>(SUM(Брой_случаи!B274:B287)/Население!B$2)*100000</f>
        <v>443.68239872610621</v>
      </c>
      <c r="C287" s="46">
        <f>((SUM(Брой_случаи!B281:B287)-SUM(Брой_случаи!B274:B280))/SUM(Брой_случаи!B274:B280)*100)</f>
        <v>-28.480204342273307</v>
      </c>
      <c r="D287" s="45">
        <f>(SUM(Брой_случаи!C274:C287)/Население!C$2)*100000</f>
        <v>704.43355771932602</v>
      </c>
      <c r="E287" s="46">
        <f>((SUM(Брой_случаи!C281:C287)-SUM(Брой_случаи!C274:C280))/SUM(Брой_случаи!C274:C280)*100)</f>
        <v>-20.93167701863354</v>
      </c>
      <c r="F287" s="45">
        <f>(SUM(Брой_случаи!D274:D287)/Население!D$2)*100000</f>
        <v>713.79167243048823</v>
      </c>
      <c r="G287" s="46">
        <f>((SUM(Брой_случаи!D281:D287)-SUM(Брой_случаи!D274:D280))/SUM(Брой_случаи!D274:D280)*100)</f>
        <v>-26.756198347107439</v>
      </c>
      <c r="H287" s="45">
        <f>(SUM(Брой_случаи!E274:E287)/Население!E$2)*100000</f>
        <v>459.22052904956831</v>
      </c>
      <c r="I287" s="46">
        <f>((SUM(Брой_случаи!E281:E287)-SUM(Брой_случаи!E274:E280))/SUM(Брой_случаи!E274:E280)*100)</f>
        <v>-39.63963963963964</v>
      </c>
      <c r="J287" s="45">
        <f>(SUM(Брой_случаи!F274:F287)/Население!F$2)*100000</f>
        <v>315.08420353715218</v>
      </c>
      <c r="K287" s="46">
        <f>((SUM(Брой_случаи!F281:F287)-SUM(Брой_случаи!F274:F280))/SUM(Брой_случаи!F274:F280)*100)</f>
        <v>-2.2727272727272729</v>
      </c>
      <c r="L287" s="45">
        <f>(SUM(Брой_случаи!G274:G287)/Население!G$2)*100000</f>
        <v>620.80642127045837</v>
      </c>
      <c r="M287" s="46">
        <f>((SUM(Брой_случаи!G281:G287)-SUM(Брой_случаи!G274:G280))/SUM(Брой_случаи!G274:G280)*100)</f>
        <v>-18.681318681318682</v>
      </c>
      <c r="N287" s="45">
        <f>(SUM(Брой_случаи!H274:H287)/Население!H$2)*100000</f>
        <v>556.29561530235083</v>
      </c>
      <c r="O287" s="46">
        <f>((SUM(Брой_случаи!H281:H287)-SUM(Брой_случаи!H274:H280))/SUM(Брой_случаи!H274:H280)*100)</f>
        <v>-32.95774647887324</v>
      </c>
      <c r="P287" s="45">
        <f>(SUM(Брой_случаи!I274:I287)/Население!I$2)*100000</f>
        <v>396.37038804719191</v>
      </c>
      <c r="Q287" s="46">
        <f>((SUM(Брой_случаи!I281:I287)-SUM(Брой_случаи!I274:I280))/SUM(Брой_случаи!I274:I280)*100)</f>
        <v>-20.316622691292878</v>
      </c>
      <c r="R287" s="45">
        <f>(SUM(Брой_случаи!J274:J287)/Население!J$2)*100000</f>
        <v>149.17448357816491</v>
      </c>
      <c r="S287" s="46">
        <f>((SUM(Брой_случаи!J281:J287)-SUM(Брой_случаи!J274:J280))/SUM(Брой_случаи!J274:J280)*100)</f>
        <v>-12.698412698412698</v>
      </c>
      <c r="T287" s="45">
        <f>(SUM(Брой_случаи!K274:K287)/Население!K$2)*100000</f>
        <v>584.18509173331051</v>
      </c>
      <c r="U287" s="46">
        <f>((SUM(Брой_случаи!K281:K287)-SUM(Брой_случаи!K274:K280))/SUM(Брой_случаи!K274:K280)*100)</f>
        <v>-13.387978142076504</v>
      </c>
      <c r="V287" s="45">
        <f>(SUM(Брой_случаи!L274:L287)/Население!L$2)*100000</f>
        <v>405.56199304750868</v>
      </c>
      <c r="W287" s="46">
        <f>((SUM(Брой_случаи!L281:L287)-SUM(Брой_случаи!L274:L280))/SUM(Брой_случаи!L274:L280)*100)</f>
        <v>-4.3307086614173231</v>
      </c>
      <c r="X287" s="45">
        <f>(SUM(Брой_случаи!M274:M287)/Население!M$2)*100000</f>
        <v>364.56405855072006</v>
      </c>
      <c r="Y287" s="46">
        <f>((SUM(Брой_случаи!M281:M287)-SUM(Брой_случаи!M274:M280))/SUM(Брой_случаи!M274:M280)*100)</f>
        <v>-29.77941176470588</v>
      </c>
      <c r="Z287" s="45">
        <f>(SUM(Брой_случаи!N274:N287)/Население!N$2)*100000</f>
        <v>394.81596354084252</v>
      </c>
      <c r="AA287" s="46">
        <f>((SUM(Брой_случаи!N281:N287)-SUM(Брой_случаи!N274:N280))/SUM(Брой_случаи!N274:N280)*100)</f>
        <v>-32.830820770519267</v>
      </c>
      <c r="AB287" s="45">
        <f>(SUM(Брой_случаи!O274:O287)/Население!O$2)*100000</f>
        <v>545.34776407416734</v>
      </c>
      <c r="AC287" s="46">
        <f>((SUM(Брой_случаи!O281:O287)-SUM(Брой_случаи!O274:O280))/SUM(Брой_случаи!O274:O280)*100)</f>
        <v>1.2383900928792571</v>
      </c>
      <c r="AD287" s="45">
        <f>(SUM(Брой_случаи!P274:P287)/Население!P$2)*100000</f>
        <v>462.5378218827363</v>
      </c>
      <c r="AE287" s="46">
        <f>((SUM(Брой_случаи!P281:P287)-SUM(Брой_случаи!P274:P280))/SUM(Брой_случаи!P274:P280)*100)</f>
        <v>-19.039735099337747</v>
      </c>
      <c r="AF287" s="45">
        <f>(SUM(Брой_случаи!Q274:Q287)/Население!Q$2)*100000</f>
        <v>507.19779964337187</v>
      </c>
      <c r="AG287" s="46">
        <f>((SUM(Брой_случаи!Q281:Q287)-SUM(Брой_случаи!Q274:Q280))/SUM(Брой_случаи!Q274:Q280)*100)</f>
        <v>-20.773714891361948</v>
      </c>
      <c r="AH287" s="45">
        <f>(SUM(Брой_случаи!R274:R287)/Население!R$2)*100000</f>
        <v>302.37658973363784</v>
      </c>
      <c r="AI287" s="46">
        <f>((SUM(Брой_случаи!R281:R287)-SUM(Брой_случаи!R274:R280))/SUM(Брой_случаи!R274:R280)*100)</f>
        <v>29.452054794520549</v>
      </c>
      <c r="AJ287" s="45">
        <f>(SUM(Брой_случаи!S274:S287)/Население!S$2)*100000</f>
        <v>639.5114095703949</v>
      </c>
      <c r="AK287" s="46">
        <f>((SUM(Брой_случаи!S281:S287)-SUM(Брой_случаи!S274:S280))/SUM(Брой_случаи!S274:S280)*100)</f>
        <v>-15.281501340482572</v>
      </c>
      <c r="AL287" s="45">
        <f>(SUM(Брой_случаи!T274:T287)/Население!T$2)*100000</f>
        <v>469.36621674165417</v>
      </c>
      <c r="AM287" s="46">
        <f>((SUM(Брой_случаи!T281:T287)-SUM(Брой_случаи!T274:T280))/SUM(Брой_случаи!T274:T280)*100)</f>
        <v>-25.773195876288657</v>
      </c>
      <c r="AN287" s="45">
        <f>(SUM(Брой_случаи!U274:U287)/Население!U$2)*100000</f>
        <v>686.5125272242409</v>
      </c>
      <c r="AO287" s="46">
        <f>((SUM(Брой_случаи!U281:U287)-SUM(Брой_случаи!U274:U280))/SUM(Брой_случаи!U274:U280)*100)</f>
        <v>-17.341040462427745</v>
      </c>
      <c r="AP287" s="45">
        <f>(SUM(Брой_случаи!V274:V287)/Население!V$2)*100000</f>
        <v>256.92539504694201</v>
      </c>
      <c r="AQ287" s="46">
        <f>((SUM(Брой_случаи!V281:V287)-SUM(Брой_случаи!V274:V280))/SUM(Брой_случаи!V274:V280)*100)</f>
        <v>-4.4117647058823533</v>
      </c>
      <c r="AR287" s="45">
        <f>(SUM(Брой_случаи!W274:W287)/Население!W$2)*100000</f>
        <v>486.60834425224226</v>
      </c>
      <c r="AS287" s="46">
        <f>((SUM(Брой_случаи!W281:W287)-SUM(Брой_случаи!W274:W280))/SUM(Брой_случаи!W274:W280)*100)</f>
        <v>-15.242881072026801</v>
      </c>
      <c r="AT287" s="45">
        <f>(SUM(Брой_случаи!X274:X287)/Население!X$2)*100000</f>
        <v>453.94682380210565</v>
      </c>
      <c r="AU287" s="46">
        <f>((SUM(Брой_случаи!X281:X287)-SUM(Брой_случаи!X274:X280))/SUM(Брой_случаи!X274:X280)*100)</f>
        <v>-35.729847494553383</v>
      </c>
      <c r="AV287" s="45">
        <f>(SUM(Брой_случаи!Y274:Y287)/Население!Y$2)*100000</f>
        <v>561.9088948167813</v>
      </c>
      <c r="AW287" s="46">
        <f>((SUM(Брой_случаи!Y281:Y287)-SUM(Брой_случаи!Y274:Y280))/SUM(Брой_случаи!Y274:Y280)*100)</f>
        <v>-31.805157593123205</v>
      </c>
      <c r="AX287" s="45">
        <f>(SUM(Брой_случаи!Z274:Z287)/Население!Z$2)*100000</f>
        <v>183.02468579259607</v>
      </c>
      <c r="AY287" s="46">
        <f>((SUM(Брой_случаи!Z281:Z287)-SUM(Брой_случаи!Z274:Z280))/SUM(Брой_случаи!Z274:Z280)*100)</f>
        <v>-21.929824561403507</v>
      </c>
      <c r="AZ287" s="45">
        <f>(SUM(Брой_случаи!AA274:AA287)/Население!AA$2)*100000</f>
        <v>393.22376917853512</v>
      </c>
      <c r="BA287" s="46">
        <f>((SUM(Брой_случаи!AA281:AA287)-SUM(Брой_случаи!AA274:AA280))/SUM(Брой_случаи!AA274:AA280)*100)</f>
        <v>-16.942148760330578</v>
      </c>
      <c r="BB287" s="45">
        <f>(SUM(Брой_случаи!AB274:AB287)/Население!AB$2)*100000</f>
        <v>391.26446923871777</v>
      </c>
      <c r="BC287" s="46">
        <f>((SUM(Брой_случаи!AB281:AB287)-SUM(Брой_случаи!AB274:AB280))/SUM(Брой_случаи!AB274:AB280)*100)</f>
        <v>-24.479166666666664</v>
      </c>
      <c r="BD287" s="45">
        <f>(SUM(Брой_случаи!AC274:AC287)/Население!AC$2)*100000</f>
        <v>638.34320535219672</v>
      </c>
      <c r="BE287" s="46">
        <f>((SUM(Брой_случаи!AC281:AC287)-SUM(Брой_случаи!AC274:AC280))/SUM(Брой_случаи!AC274:AC280)*100)</f>
        <v>-27.816091954022987</v>
      </c>
      <c r="BF287" s="45">
        <f>(SUM(Брой_случаи!AD274:AD287)/Население!AD$2)*100000</f>
        <v>458.70645422803915</v>
      </c>
      <c r="BG287" s="46">
        <f>((SUM(Брой_случаи!AD281:AD287)-SUM(Брой_случаи!AD274:AD280))/SUM(Брой_случаи!AD274:AD280)*100)</f>
        <v>-32.864839540876083</v>
      </c>
      <c r="BH287" s="45">
        <f>(SUM(Брой_случаи!AE274:AE287)/Население!AE$2)*100000</f>
        <v>493.89468317691109</v>
      </c>
      <c r="BI287" s="46">
        <f>((SUM(Брой_случаи!AE281:AE287)-SUM(Брой_случаи!AE274:AE280))/SUM(Брой_случаи!AE274:AE280)*100)</f>
        <v>-24.652706843718082</v>
      </c>
    </row>
    <row r="288" spans="1:61" x14ac:dyDescent="0.3">
      <c r="A288" s="74">
        <f t="shared" si="4"/>
        <v>44183</v>
      </c>
      <c r="B288" s="45">
        <f>(SUM(Брой_случаи!B275:B288)/Население!B$2)*100000</f>
        <v>434.43213278096033</v>
      </c>
      <c r="C288" s="46">
        <f>((SUM(Брой_случаи!B282:B288)-SUM(Брой_случаи!B275:B281))/SUM(Брой_случаи!B275:B281)*100)</f>
        <v>-29.88357050452781</v>
      </c>
      <c r="D288" s="45">
        <f>(SUM(Брой_случаи!C275:C288)/Население!C$2)*100000</f>
        <v>661.42963605487887</v>
      </c>
      <c r="E288" s="46">
        <f>((SUM(Брой_случаи!C282:C288)-SUM(Брой_случаи!C275:C281))/SUM(Брой_случаи!C275:C281)*100)</f>
        <v>-31.758856432566812</v>
      </c>
      <c r="F288" s="45">
        <f>(SUM(Брой_случаи!D275:D288)/Население!D$2)*100000</f>
        <v>681.44333187907682</v>
      </c>
      <c r="G288" s="46">
        <f>((SUM(Брой_случаи!D282:D288)-SUM(Брой_случаи!D275:D281))/SUM(Брой_случаи!D275:D281)*100)</f>
        <v>-31.562335612835351</v>
      </c>
      <c r="H288" s="45">
        <f>(SUM(Брой_случаи!E275:E288)/Население!E$2)*100000</f>
        <v>415.79237040349494</v>
      </c>
      <c r="I288" s="46">
        <f>((SUM(Брой_случаи!E282:E288)-SUM(Брой_случаи!E275:E281))/SUM(Брой_случаи!E275:E281)*100)</f>
        <v>-30.64798598949212</v>
      </c>
      <c r="J288" s="45">
        <f>(SUM(Брой_случаи!F275:F288)/Население!F$2)*100000</f>
        <v>305.42645017202875</v>
      </c>
      <c r="K288" s="46">
        <f>((SUM(Брой_случаи!F282:F288)-SUM(Брой_случаи!F275:F281))/SUM(Брой_случаи!F275:F281)*100)</f>
        <v>5.6910569105691051</v>
      </c>
      <c r="L288" s="45">
        <f>(SUM(Брой_случаи!G275:G288)/Население!G$2)*100000</f>
        <v>633.34796513450806</v>
      </c>
      <c r="M288" s="46">
        <f>((SUM(Брой_случаи!G282:G288)-SUM(Брой_случаи!G275:G281))/SUM(Брой_случаи!G275:G281)*100)</f>
        <v>-24.347826086956523</v>
      </c>
      <c r="N288" s="45">
        <f>(SUM(Брой_случаи!H275:H288)/Население!H$2)*100000</f>
        <v>530.96680988386277</v>
      </c>
      <c r="O288" s="46">
        <f>((SUM(Брой_случаи!H282:H288)-SUM(Брой_случаи!H275:H281))/SUM(Брой_случаи!H275:H281)*100)</f>
        <v>-36.416184971098261</v>
      </c>
      <c r="P288" s="45">
        <f>(SUM(Брой_случаи!I275:I288)/Население!I$2)*100000</f>
        <v>399.86263816214512</v>
      </c>
      <c r="Q288" s="46">
        <f>((SUM(Брой_случаи!I282:I288)-SUM(Брой_случаи!I275:I281))/SUM(Брой_случаи!I275:I281)*100)</f>
        <v>-26.075949367088608</v>
      </c>
      <c r="R288" s="45">
        <f>(SUM(Брой_случаи!J275:J288)/Население!J$2)*100000</f>
        <v>148.54238830876591</v>
      </c>
      <c r="S288" s="46">
        <f>((SUM(Брой_случаи!J282:J288)-SUM(Брой_случаи!J275:J281))/SUM(Брой_случаи!J275:J281)*100)</f>
        <v>-21.969696969696969</v>
      </c>
      <c r="T288" s="45">
        <f>(SUM(Брой_случаи!K275:K288)/Население!K$2)*100000</f>
        <v>587.6063807039302</v>
      </c>
      <c r="U288" s="46">
        <f>((SUM(Брой_случаи!K282:K288)-SUM(Брой_случаи!K275:K281))/SUM(Брой_случаи!K275:K281)*100)</f>
        <v>-16.8</v>
      </c>
      <c r="V288" s="45">
        <f>(SUM(Брой_случаи!L275:L288)/Население!L$2)*100000</f>
        <v>397.40179198015437</v>
      </c>
      <c r="W288" s="46">
        <f>((SUM(Брой_случаи!L282:L288)-SUM(Брой_случаи!L275:L281))/SUM(Брой_случаи!L275:L281)*100)</f>
        <v>-11.969111969111969</v>
      </c>
      <c r="X288" s="45">
        <f>(SUM(Брой_случаи!M275:M288)/Население!M$2)*100000</f>
        <v>351.17833717844741</v>
      </c>
      <c r="Y288" s="46">
        <f>((SUM(Брой_случаи!M282:M288)-SUM(Брой_случаи!M275:M281))/SUM(Брой_случаи!M275:M281)*100)</f>
        <v>-38.405797101449274</v>
      </c>
      <c r="Z288" s="45">
        <f>(SUM(Брой_случаи!N275:N288)/Население!N$2)*100000</f>
        <v>371.07953286704435</v>
      </c>
      <c r="AA288" s="46">
        <f>((SUM(Брой_случаи!N282:N288)-SUM(Брой_случаи!N275:N281))/SUM(Брой_случаи!N275:N281)*100)</f>
        <v>-24.344569288389515</v>
      </c>
      <c r="AB288" s="45">
        <f>(SUM(Брой_случаи!O275:O288)/Население!O$2)*100000</f>
        <v>530.2458259921134</v>
      </c>
      <c r="AC288" s="46">
        <f>((SUM(Брой_случаи!O282:O288)-SUM(Брой_случаи!O275:O281))/SUM(Брой_случаи!O275:O281)*100)</f>
        <v>-8.4848484848484862</v>
      </c>
      <c r="AD288" s="45">
        <f>(SUM(Брой_случаи!P275:P288)/Население!P$2)*100000</f>
        <v>452.80463807367596</v>
      </c>
      <c r="AE288" s="46">
        <f>((SUM(Брой_случаи!P282:P288)-SUM(Брой_случаи!P275:P281))/SUM(Брой_случаи!P275:P281)*100)</f>
        <v>-21.070234113712374</v>
      </c>
      <c r="AF288" s="45">
        <f>(SUM(Брой_случаи!Q275:Q288)/Население!Q$2)*100000</f>
        <v>480.20323904733198</v>
      </c>
      <c r="AG288" s="46">
        <f>((SUM(Брой_случаи!Q282:Q288)-SUM(Брой_случаи!Q275:Q281))/SUM(Брой_случаи!Q275:Q281)*100)</f>
        <v>-30.402542372881356</v>
      </c>
      <c r="AH288" s="45">
        <f>(SUM(Брой_случаи!R275:R288)/Население!R$2)*100000</f>
        <v>296.05827293323341</v>
      </c>
      <c r="AI288" s="46">
        <f>((SUM(Брой_случаи!R282:R288)-SUM(Брой_случаи!R275:R281))/SUM(Брой_случаи!R275:R281)*100)</f>
        <v>3.7267080745341614</v>
      </c>
      <c r="AJ288" s="45">
        <f>(SUM(Брой_случаи!S275:S288)/Население!S$2)*100000</f>
        <v>613.98664358609039</v>
      </c>
      <c r="AK288" s="46">
        <f>((SUM(Брой_случаи!S282:S288)-SUM(Брой_случаи!S275:S281))/SUM(Брой_случаи!S275:S281)*100)</f>
        <v>-17.265193370165747</v>
      </c>
      <c r="AL288" s="45">
        <f>(SUM(Брой_случаи!T275:T288)/Население!T$2)*100000</f>
        <v>440.6672961913755</v>
      </c>
      <c r="AM288" s="46">
        <f>((SUM(Брой_случаи!T282:T288)-SUM(Брой_случаи!T275:T281))/SUM(Брой_случаи!T275:T281)*100)</f>
        <v>-35.294117647058826</v>
      </c>
      <c r="AN288" s="45">
        <f>(SUM(Брой_случаи!U275:U288)/Население!U$2)*100000</f>
        <v>674.02060623835678</v>
      </c>
      <c r="AO288" s="46">
        <f>((SUM(Брой_случаи!U282:U288)-SUM(Брой_случаи!U275:U281))/SUM(Брой_случаи!U275:U281)*100)</f>
        <v>-32.523616734143054</v>
      </c>
      <c r="AP288" s="45">
        <f>(SUM(Брой_случаи!V275:V288)/Население!V$2)*100000</f>
        <v>262.72070470965497</v>
      </c>
      <c r="AQ288" s="46">
        <f>((SUM(Брой_случаи!V282:V288)-SUM(Брой_случаи!V275:V281))/SUM(Брой_случаи!V275:V281)*100)</f>
        <v>-16.216216216216218</v>
      </c>
      <c r="AR288" s="45">
        <f>(SUM(Брой_случаи!W275:W288)/Население!W$2)*100000</f>
        <v>470.28512690198568</v>
      </c>
      <c r="AS288" s="46">
        <f>((SUM(Брой_случаи!W282:W288)-SUM(Брой_случаи!W275:W281))/SUM(Брой_случаи!W275:W281)*100)</f>
        <v>-19.932432432432432</v>
      </c>
      <c r="AT288" s="45">
        <f>(SUM(Брой_случаи!X275:X288)/Население!X$2)*100000</f>
        <v>439.72335734013649</v>
      </c>
      <c r="AU288" s="46">
        <f>((SUM(Брой_случаи!X282:X288)-SUM(Брой_случаи!X275:X281))/SUM(Брой_случаи!X275:X281)*100)</f>
        <v>-38.009426115885773</v>
      </c>
      <c r="AV288" s="45">
        <f>(SUM(Брой_случаи!Y275:Y288)/Население!Y$2)*100000</f>
        <v>534.78665968933865</v>
      </c>
      <c r="AW288" s="46">
        <f>((SUM(Брой_случаи!Y282:Y288)-SUM(Брой_случаи!Y275:Y281))/SUM(Брой_случаи!Y275:Y281)*100)</f>
        <v>-37.439379243452962</v>
      </c>
      <c r="AX288" s="45">
        <f>(SUM(Брой_случаи!Z275:Z288)/Население!Z$2)*100000</f>
        <v>184.82788466739996</v>
      </c>
      <c r="AY288" s="46">
        <f>((SUM(Брой_случаи!Z282:Z288)-SUM(Брой_случаи!Z275:Z281))/SUM(Брой_случаи!Z275:Z281)*100)</f>
        <v>-6.6037735849056602</v>
      </c>
      <c r="AZ288" s="45">
        <f>(SUM(Брой_случаи!AA275:AA288)/Население!AA$2)*100000</f>
        <v>393.22376917853512</v>
      </c>
      <c r="BA288" s="46">
        <f>((SUM(Брой_случаи!AA282:AA288)-SUM(Брой_случаи!AA275:AA281))/SUM(Брой_случаи!AA275:AA281)*100)</f>
        <v>-16.942148760330578</v>
      </c>
      <c r="BB288" s="45">
        <f>(SUM(Брой_случаи!AB275:AB288)/Население!AB$2)*100000</f>
        <v>380.23475868154321</v>
      </c>
      <c r="BC288" s="46">
        <f>((SUM(Брой_случаи!AB282:AB288)-SUM(Брой_случаи!AB275:AB281))/SUM(Брой_случаи!AB275:AB281)*100)</f>
        <v>-23.9247311827957</v>
      </c>
      <c r="BD288" s="45">
        <f>(SUM(Брой_случаи!AC275:AC288)/Население!AC$2)*100000</f>
        <v>613.62764733455492</v>
      </c>
      <c r="BE288" s="46">
        <f>((SUM(Брой_случаи!AC282:AC288)-SUM(Брой_случаи!AC275:AC281))/SUM(Брой_случаи!AC275:AC281)*100)</f>
        <v>-34.482758620689658</v>
      </c>
      <c r="BF288" s="45">
        <f>(SUM(Брой_случаи!AD275:AD288)/Население!AD$2)*100000</f>
        <v>444.17699961619098</v>
      </c>
      <c r="BG288" s="46">
        <f>((SUM(Брой_случаи!AD282:AD288)-SUM(Брой_случаи!AD275:AD281))/SUM(Брой_случаи!AD275:AD281)*100)</f>
        <v>-35.460824005715644</v>
      </c>
      <c r="BH288" s="45">
        <f>(SUM(Брой_случаи!AE275:AE288)/Население!AE$2)*100000</f>
        <v>476.08553111408469</v>
      </c>
      <c r="BI288" s="46">
        <f>((SUM(Брой_случаи!AE282:AE288)-SUM(Брой_случаи!AE275:AE281))/SUM(Брой_случаи!AE275:AE281)*100)</f>
        <v>-29.187096774193549</v>
      </c>
    </row>
    <row r="289" spans="1:61" x14ac:dyDescent="0.3">
      <c r="A289" s="74">
        <f t="shared" si="4"/>
        <v>44184</v>
      </c>
      <c r="B289" s="45">
        <f>(SUM(Брой_случаи!B276:B289)/Население!B$2)*100000</f>
        <v>395.11850251409015</v>
      </c>
      <c r="C289" s="46">
        <f>((SUM(Брой_случаи!B283:B289)-SUM(Брой_случаи!B276:B282))/SUM(Брой_случаи!B276:B282)*100)</f>
        <v>-30.113636363636363</v>
      </c>
      <c r="D289" s="45">
        <f>(SUM(Брой_случаи!C276:C289)/Население!C$2)*100000</f>
        <v>622.33516181447226</v>
      </c>
      <c r="E289" s="46">
        <f>((SUM(Брой_случаи!C283:C289)-SUM(Брой_случаи!C276:C282))/SUM(Брой_случаи!C276:C282)*100)</f>
        <v>-45.823244552058114</v>
      </c>
      <c r="F289" s="45">
        <f>(SUM(Брой_случаи!D276:D289)/Население!D$2)*100000</f>
        <v>660.1615288847272</v>
      </c>
      <c r="G289" s="46">
        <f>((SUM(Брой_случаи!D283:D289)-SUM(Брой_случаи!D276:D282))/SUM(Брой_случаи!D276:D282)*100)</f>
        <v>-38.353309015112039</v>
      </c>
      <c r="H289" s="45">
        <f>(SUM(Брой_случаи!E276:E289)/Население!E$2)*100000</f>
        <v>394.72326373361773</v>
      </c>
      <c r="I289" s="46">
        <f>((SUM(Брой_случаи!E283:E289)-SUM(Брой_случаи!E276:E282))/SUM(Брой_случаи!E276:E282)*100)</f>
        <v>-39.510489510489514</v>
      </c>
      <c r="J289" s="45">
        <f>(SUM(Брой_случаи!F276:F289)/Население!F$2)*100000</f>
        <v>304.21923100138832</v>
      </c>
      <c r="K289" s="46">
        <f>((SUM(Брой_случаи!F283:F289)-SUM(Брой_случаи!F276:F282))/SUM(Брой_случаи!F276:F282)*100)</f>
        <v>-3.125</v>
      </c>
      <c r="L289" s="45">
        <f>(SUM(Брой_случаи!G276:G289)/Население!G$2)*100000</f>
        <v>607.01072302000375</v>
      </c>
      <c r="M289" s="46">
        <f>((SUM(Брой_случаи!G283:G289)-SUM(Брой_случаи!G276:G282))/SUM(Брой_случаи!G276:G282)*100)</f>
        <v>-18.386491557223263</v>
      </c>
      <c r="N289" s="45">
        <f>(SUM(Брой_случаи!H276:H289)/Население!H$2)*100000</f>
        <v>480.30919904688648</v>
      </c>
      <c r="O289" s="46">
        <f>((SUM(Брой_случаи!H283:H289)-SUM(Брой_случаи!H276:H282))/SUM(Брой_случаи!H276:H282)*100)</f>
        <v>-37.460317460317462</v>
      </c>
      <c r="P289" s="45">
        <f>(SUM(Брой_случаи!I276:I289)/Население!I$2)*100000</f>
        <v>388.2218044456344</v>
      </c>
      <c r="Q289" s="46">
        <f>((SUM(Брой_случаи!I283:I289)-SUM(Брой_случаи!I276:I282))/SUM(Брой_случаи!I276:I282)*100)</f>
        <v>-31.565656565656564</v>
      </c>
      <c r="R289" s="45">
        <f>(SUM(Брой_случаи!J276:J289)/Население!J$2)*100000</f>
        <v>144.11772142297286</v>
      </c>
      <c r="S289" s="46">
        <f>((SUM(Брой_случаи!J283:J289)-SUM(Брой_случаи!J276:J282))/SUM(Брой_случаи!J276:J282)*100)</f>
        <v>-13.114754098360656</v>
      </c>
      <c r="T289" s="45">
        <f>(SUM(Брой_случаи!K276:K289)/Население!K$2)*100000</f>
        <v>511.48270110764236</v>
      </c>
      <c r="U289" s="46">
        <f>((SUM(Брой_случаи!K283:K289)-SUM(Брой_случаи!K276:K282))/SUM(Брой_случаи!K276:K282)*100)</f>
        <v>-41.798941798941797</v>
      </c>
      <c r="V289" s="45">
        <f>(SUM(Брой_случаи!L276:L289)/Население!L$2)*100000</f>
        <v>391.68965123300643</v>
      </c>
      <c r="W289" s="46">
        <f>((SUM(Брой_случаи!L283:L289)-SUM(Брой_случаи!L276:L282))/SUM(Брой_случаи!L276:L282)*100)</f>
        <v>-29.181494661921707</v>
      </c>
      <c r="X289" s="45">
        <f>(SUM(Брой_случаи!M276:M289)/Население!M$2)*100000</f>
        <v>318.10773143518554</v>
      </c>
      <c r="Y289" s="46">
        <f>((SUM(Брой_случаи!M283:M289)-SUM(Брой_случаи!M276:M282))/SUM(Брой_случаи!M276:M282)*100)</f>
        <v>-48.68913857677903</v>
      </c>
      <c r="Z289" s="45">
        <f>(SUM(Брой_случаи!N276:N289)/Население!N$2)*100000</f>
        <v>356.83767446276545</v>
      </c>
      <c r="AA289" s="46">
        <f>((SUM(Брой_случаи!N283:N289)-SUM(Брой_случаи!N276:N282))/SUM(Брой_случаи!N276:N282)*100)</f>
        <v>-30.451127819548873</v>
      </c>
      <c r="AB289" s="45">
        <f>(SUM(Брой_случаи!O276:O289)/Население!O$2)*100000</f>
        <v>506.75392230891856</v>
      </c>
      <c r="AC289" s="46">
        <f>((SUM(Брой_случаи!O283:O289)-SUM(Брой_случаи!O276:O282))/SUM(Брой_случаи!O276:O282)*100)</f>
        <v>-27.428571428571431</v>
      </c>
      <c r="AD289" s="45">
        <f>(SUM(Брой_случаи!P276:P289)/Население!P$2)*100000</f>
        <v>427.41372378917077</v>
      </c>
      <c r="AE289" s="46">
        <f>((SUM(Брой_случаи!P283:P289)-SUM(Брой_случаи!P276:P282))/SUM(Брой_случаи!P276:P282)*100)</f>
        <v>-25.561312607944732</v>
      </c>
      <c r="AF289" s="45">
        <f>(SUM(Брой_случаи!Q276:Q289)/Население!Q$2)*100000</f>
        <v>441.5110355263414</v>
      </c>
      <c r="AG289" s="46">
        <f>((SUM(Брой_случаи!Q283:Q289)-SUM(Брой_случаи!Q276:Q282))/SUM(Брой_случаи!Q276:Q282)*100)</f>
        <v>-40.347071583514101</v>
      </c>
      <c r="AH289" s="45">
        <f>(SUM(Брой_случаи!R276:R289)/Население!R$2)*100000</f>
        <v>296.96088961900546</v>
      </c>
      <c r="AI289" s="46">
        <f>((SUM(Брой_случаи!R283:R289)-SUM(Брой_случаи!R276:R282))/SUM(Брой_случаи!R276:R282)*100)</f>
        <v>22.297297297297298</v>
      </c>
      <c r="AJ289" s="45">
        <f>(SUM(Брой_случаи!S276:S289)/Население!S$2)*100000</f>
        <v>602.84856388384844</v>
      </c>
      <c r="AK289" s="46">
        <f>((SUM(Брой_случаи!S283:S289)-SUM(Брой_случаи!S276:S282))/SUM(Брой_случаи!S276:S282)*100)</f>
        <v>-23.26530612244898</v>
      </c>
      <c r="AL289" s="45">
        <f>(SUM(Брой_случаи!T276:T289)/Население!T$2)*100000</f>
        <v>379.5663685682016</v>
      </c>
      <c r="AM289" s="46">
        <f>((SUM(Брой_случаи!T283:T289)-SUM(Брой_случаи!T276:T282))/SUM(Брой_случаи!T276:T282)*100)</f>
        <v>-11.059907834101383</v>
      </c>
      <c r="AN289" s="45">
        <f>(SUM(Брой_случаи!U276:U289)/Население!U$2)*100000</f>
        <v>649.57989126597465</v>
      </c>
      <c r="AO289" s="46">
        <f>((SUM(Брой_случаи!U283:U289)-SUM(Брой_случаи!U276:U282))/SUM(Брой_случаи!U276:U282)*100)</f>
        <v>-32.49299719887955</v>
      </c>
      <c r="AP289" s="45">
        <f>(SUM(Брой_случаи!V276:V289)/Население!V$2)*100000</f>
        <v>239.53946605880307</v>
      </c>
      <c r="AQ289" s="46">
        <f>((SUM(Брой_случаи!V283:V289)-SUM(Брой_случаи!V276:V282))/SUM(Брой_случаи!V276:V282)*100)</f>
        <v>-12.121212121212121</v>
      </c>
      <c r="AR289" s="45">
        <f>(SUM(Брой_случаи!W276:W289)/Население!W$2)*100000</f>
        <v>453.96190955172921</v>
      </c>
      <c r="AS289" s="46">
        <f>((SUM(Брой_случаи!W283:W289)-SUM(Брой_случаи!W276:W282))/SUM(Брой_случаи!W276:W282)*100)</f>
        <v>-27.348993288590606</v>
      </c>
      <c r="AT289" s="45">
        <f>(SUM(Брой_случаи!X276:X289)/Население!X$2)*100000</f>
        <v>410.07232143529075</v>
      </c>
      <c r="AU289" s="46">
        <f>((SUM(Брой_случаи!X283:X289)-SUM(Брой_случаи!X276:X282))/SUM(Брой_случаи!X276:X282)*100)</f>
        <v>-40.11150234741784</v>
      </c>
      <c r="AV289" s="45">
        <f>(SUM(Брой_случаи!Y276:Y289)/Население!Y$2)*100000</f>
        <v>494.58193467689438</v>
      </c>
      <c r="AW289" s="46">
        <f>((SUM(Брой_случаи!Y283:Y289)-SUM(Брой_случаи!Y276:Y282))/SUM(Брой_случаи!Y276:Y282)*100)</f>
        <v>-35.978835978835974</v>
      </c>
      <c r="AX289" s="45">
        <f>(SUM(Брой_случаи!Z276:Z289)/Население!Z$2)*100000</f>
        <v>183.926285229998</v>
      </c>
      <c r="AY289" s="46">
        <f>((SUM(Брой_случаи!Z283:Z289)-SUM(Брой_случаи!Z276:Z282))/SUM(Брой_случаи!Z276:Z282)*100)</f>
        <v>-14.545454545454545</v>
      </c>
      <c r="AZ289" s="45">
        <f>(SUM(Брой_случаи!AA276:AA289)/Население!AA$2)*100000</f>
        <v>379.90919460138383</v>
      </c>
      <c r="BA289" s="46">
        <f>((SUM(Брой_случаи!AA283:AA289)-SUM(Брой_случаи!AA276:AA282))/SUM(Брой_случаи!AA276:AA282)*100)</f>
        <v>-13.507625272331156</v>
      </c>
      <c r="BB289" s="45">
        <f>(SUM(Брой_случаи!AB276:AB289)/Население!AB$2)*100000</f>
        <v>366.88300379654248</v>
      </c>
      <c r="BC289" s="46">
        <f>((SUM(Брой_случаи!AB283:AB289)-SUM(Брой_случаи!AB276:AB282))/SUM(Брой_случаи!AB276:AB282)*100)</f>
        <v>-22.471910112359549</v>
      </c>
      <c r="BD289" s="45">
        <f>(SUM(Брой_случаи!AC276:AC289)/Население!AC$2)*100000</f>
        <v>584.65078621042312</v>
      </c>
      <c r="BE289" s="46">
        <f>((SUM(Брой_случаи!AC283:AC289)-SUM(Брой_случаи!AC276:AC282))/SUM(Брой_случаи!AC276:AC282)*100)</f>
        <v>-52.789699570815451</v>
      </c>
      <c r="BF289" s="45">
        <f>(SUM(Брой_случаи!AD276:AD289)/Население!AD$2)*100000</f>
        <v>416.46817245819727</v>
      </c>
      <c r="BG289" s="46">
        <f>((SUM(Брой_случаи!AD283:AD289)-SUM(Брой_случаи!AD276:AD282))/SUM(Брой_случаи!AD276:AD282)*100)</f>
        <v>-38.21178821178821</v>
      </c>
      <c r="BH289" s="45">
        <f>(SUM(Брой_случаи!AE276:AE289)/Население!AE$2)*100000</f>
        <v>449.1128654292711</v>
      </c>
      <c r="BI289" s="46">
        <f>((SUM(Брой_случаи!AE283:AE289)-SUM(Брой_случаи!AE276:AE282))/SUM(Брой_случаи!AE276:AE282)*100)</f>
        <v>-34.446919079435787</v>
      </c>
    </row>
    <row r="290" spans="1:61" x14ac:dyDescent="0.3">
      <c r="A290" s="74">
        <f t="shared" si="4"/>
        <v>44185</v>
      </c>
      <c r="B290" s="45">
        <f>(SUM(Брой_случаи!B277:B290)/Население!B$2)*100000</f>
        <v>387.18970313253652</v>
      </c>
      <c r="C290" s="46">
        <f>((SUM(Брой_случаи!B284:B290)-SUM(Брой_случаи!B277:B283))/SUM(Брой_случаи!B277:B283)*100)</f>
        <v>-31.123919308357351</v>
      </c>
      <c r="D290" s="45">
        <f>(SUM(Брой_случаи!C277:C290)/Население!C$2)*100000</f>
        <v>596.43507263020297</v>
      </c>
      <c r="E290" s="46">
        <f>((SUM(Брой_случаи!C284:C290)-SUM(Брой_случаи!C277:C283))/SUM(Брой_случаи!C277:C283)*100)</f>
        <v>-41.080729166666671</v>
      </c>
      <c r="F290" s="45">
        <f>(SUM(Брой_случаи!D277:D290)/Население!D$2)*100000</f>
        <v>625.89782606382414</v>
      </c>
      <c r="G290" s="46">
        <f>((SUM(Брой_случаи!D284:D290)-SUM(Брой_случаи!D277:D283))/SUM(Брой_случаи!D277:D283)*100)</f>
        <v>-33.747880158281511</v>
      </c>
      <c r="H290" s="45">
        <f>(SUM(Брой_случаи!E277:E290)/Население!E$2)*100000</f>
        <v>405.90278972171581</v>
      </c>
      <c r="I290" s="46">
        <f>((SUM(Брой_случаи!E284:E290)-SUM(Брой_случаи!E277:E283))/SUM(Брой_случаи!E277:E283)*100)</f>
        <v>-34.385964912280706</v>
      </c>
      <c r="J290" s="45">
        <f>(SUM(Брой_случаи!F277:F290)/Население!F$2)*100000</f>
        <v>293.35425846562441</v>
      </c>
      <c r="K290" s="46">
        <f>((SUM(Брой_случаи!F284:F290)-SUM(Брой_случаи!F277:F283))/SUM(Брой_случаи!F277:F283)*100)</f>
        <v>-11.627906976744185</v>
      </c>
      <c r="L290" s="45">
        <f>(SUM(Брой_случаи!G277:G290)/Население!G$2)*100000</f>
        <v>576.28394055308218</v>
      </c>
      <c r="M290" s="46">
        <f>((SUM(Брой_случаи!G284:G290)-SUM(Брой_случаи!G277:G283))/SUM(Брой_случаи!G277:G283)*100)</f>
        <v>-19.449901768172889</v>
      </c>
      <c r="N290" s="45">
        <f>(SUM(Брой_случаи!H277:H290)/Население!H$2)*100000</f>
        <v>481.24730295127483</v>
      </c>
      <c r="O290" s="46">
        <f>((SUM(Брой_случаи!H284:H290)-SUM(Брой_случаи!H277:H283))/SUM(Брой_случаи!H277:H283)*100)</f>
        <v>-36.624203821656046</v>
      </c>
      <c r="P290" s="45">
        <f>(SUM(Брой_случаи!I277:I290)/Население!I$2)*100000</f>
        <v>367.26830375591504</v>
      </c>
      <c r="Q290" s="46">
        <f>((SUM(Брой_случаи!I284:I290)-SUM(Брой_случаи!I277:I283))/SUM(Брой_случаи!I277:I283)*100)</f>
        <v>-27.595628415300546</v>
      </c>
      <c r="R290" s="45">
        <f>(SUM(Брой_случаи!J277:J290)/Население!J$2)*100000</f>
        <v>149.17448357816491</v>
      </c>
      <c r="S290" s="46">
        <f>((SUM(Брой_случаи!J284:J290)-SUM(Брой_случаи!J277:J283))/SUM(Брой_случаи!J277:J283)*100)</f>
        <v>-6.557377049180328</v>
      </c>
      <c r="T290" s="45">
        <f>(SUM(Брой_случаи!K277:K290)/Население!K$2)*100000</f>
        <v>461.87401103365693</v>
      </c>
      <c r="U290" s="46">
        <f>((SUM(Брой_случаи!K284:K290)-SUM(Брой_случаи!K277:K283))/SUM(Брой_случаи!K277:K283)*100)</f>
        <v>-33.333333333333329</v>
      </c>
      <c r="V290" s="45">
        <f>(SUM(Брой_случаи!L277:L290)/Население!L$2)*100000</f>
        <v>376.18526920503319</v>
      </c>
      <c r="W290" s="46">
        <f>((SUM(Брой_случаи!L284:L290)-SUM(Брой_случаи!L277:L283))/SUM(Брой_случаи!L277:L283)*100)</f>
        <v>-28.624535315985128</v>
      </c>
      <c r="X290" s="45">
        <f>(SUM(Брой_случаи!M277:M290)/Население!M$2)*100000</f>
        <v>311.02117306162944</v>
      </c>
      <c r="Y290" s="46">
        <f>((SUM(Брой_случаи!M284:M290)-SUM(Брой_случаи!M277:M283))/SUM(Брой_случаи!M277:M283)*100)</f>
        <v>-51.503759398496243</v>
      </c>
      <c r="Z290" s="45">
        <f>(SUM(Брой_случаи!N277:N290)/Население!N$2)*100000</f>
        <v>339.43095863531346</v>
      </c>
      <c r="AA290" s="46">
        <f>((SUM(Брой_случаи!N284:N290)-SUM(Брой_случаи!N277:N283))/SUM(Брой_случаи!N277:N283)*100)</f>
        <v>-28.056112224448899</v>
      </c>
      <c r="AB290" s="45">
        <f>(SUM(Брой_случаи!O277:O290)/Население!O$2)*100000</f>
        <v>494.16897390720698</v>
      </c>
      <c r="AC290" s="46">
        <f>((SUM(Брой_случаи!O284:O290)-SUM(Брой_случаи!O277:O283))/SUM(Брой_случаи!O277:O283)*100)</f>
        <v>-28.779069767441861</v>
      </c>
      <c r="AD290" s="45">
        <f>(SUM(Брой_случаи!P277:P290)/Население!P$2)*100000</f>
        <v>421.912359027528</v>
      </c>
      <c r="AE290" s="46">
        <f>((SUM(Брой_случаи!P284:P290)-SUM(Брой_случаи!P277:P283))/SUM(Брой_случаи!P277:P283)*100)</f>
        <v>-24.780316344463969</v>
      </c>
      <c r="AF290" s="45">
        <f>(SUM(Брой_случаи!Q277:Q290)/Население!Q$2)*100000</f>
        <v>435.81218384495526</v>
      </c>
      <c r="AG290" s="46">
        <f>((SUM(Брой_случаи!Q284:Q290)-SUM(Брой_случаи!Q277:Q283))/SUM(Брой_случаи!Q277:Q283)*100)</f>
        <v>-40.241891148982958</v>
      </c>
      <c r="AH290" s="45">
        <f>(SUM(Брой_случаи!R277:R290)/Население!R$2)*100000</f>
        <v>290.64257281860114</v>
      </c>
      <c r="AI290" s="46">
        <f>((SUM(Брой_случаи!R284:R290)-SUM(Брой_случаи!R277:R283))/SUM(Брой_случаи!R277:R283)*100)</f>
        <v>42.105263157894733</v>
      </c>
      <c r="AJ290" s="45">
        <f>(SUM(Брой_случаи!S277:S290)/Население!S$2)*100000</f>
        <v>601.92039057532827</v>
      </c>
      <c r="AK290" s="46">
        <f>((SUM(Брой_случаи!S284:S290)-SUM(Брой_случаи!S277:S283))/SUM(Брой_случаи!S277:S283)*100)</f>
        <v>-22.085048010973939</v>
      </c>
      <c r="AL290" s="45">
        <f>(SUM(Брой_случаи!T277:T290)/Население!T$2)*100000</f>
        <v>371.23442389231423</v>
      </c>
      <c r="AM290" s="46">
        <f>((SUM(Брой_случаи!T284:T290)-SUM(Брой_случаи!T277:T283))/SUM(Брой_случаи!T277:T283)*100)</f>
        <v>-17.727272727272727</v>
      </c>
      <c r="AN290" s="45">
        <f>(SUM(Брой_случаи!U277:U290)/Население!U$2)*100000</f>
        <v>610.47474731016359</v>
      </c>
      <c r="AO290" s="46">
        <f>((SUM(Брой_случаи!U284:U290)-SUM(Брой_случаи!U277:U283))/SUM(Брой_случаи!U277:U283)*100)</f>
        <v>-34.948604992657856</v>
      </c>
      <c r="AP290" s="45">
        <f>(SUM(Брой_случаи!V277:V290)/Население!V$2)*100000</f>
        <v>232.77827145230464</v>
      </c>
      <c r="AQ290" s="46">
        <f>((SUM(Брой_случаи!V284:V290)-SUM(Брой_случаи!V277:V283))/SUM(Брой_случаи!V277:V283)*100)</f>
        <v>-11.71875</v>
      </c>
      <c r="AR290" s="45">
        <f>(SUM(Брой_случаи!W277:W290)/Население!W$2)*100000</f>
        <v>435.43285201900551</v>
      </c>
      <c r="AS290" s="46">
        <f>((SUM(Брой_случаи!W284:W290)-SUM(Брой_случаи!W277:W283))/SUM(Брой_случаи!W277:W283)*100)</f>
        <v>-36.859504132231407</v>
      </c>
      <c r="AT290" s="45">
        <f>(SUM(Брой_случаи!X277:X290)/Население!X$2)*100000</f>
        <v>393.89218762934701</v>
      </c>
      <c r="AU290" s="46">
        <f>((SUM(Брой_случаи!X284:X290)-SUM(Брой_случаи!X277:X283))/SUM(Брой_случаи!X277:X283)*100)</f>
        <v>-42.206813385589385</v>
      </c>
      <c r="AV290" s="45">
        <f>(SUM(Брой_случаи!Y277:Y290)/Население!Y$2)*100000</f>
        <v>489.15748765140586</v>
      </c>
      <c r="AW290" s="46">
        <f>((SUM(Брой_случаи!Y284:Y290)-SUM(Брой_случаи!Y277:Y283))/SUM(Брой_случаи!Y277:Y283)*100)</f>
        <v>-37.088204038257174</v>
      </c>
      <c r="AX290" s="45">
        <f>(SUM(Брой_случаи!Z277:Z290)/Население!Z$2)*100000</f>
        <v>181.22148691779216</v>
      </c>
      <c r="AY290" s="46">
        <f>((SUM(Брой_случаи!Z284:Z290)-SUM(Брой_случаи!Z277:Z283))/SUM(Брой_случаи!Z277:Z283)*100)</f>
        <v>-4.8543689320388346</v>
      </c>
      <c r="AZ290" s="45">
        <f>(SUM(Брой_случаи!AA277:AA290)/Население!AA$2)*100000</f>
        <v>377.69009883852527</v>
      </c>
      <c r="BA290" s="46">
        <f>((SUM(Брой_случаи!AA284:AA290)-SUM(Брой_случаи!AA277:AA283))/SUM(Брой_случаи!AA277:AA283)*100)</f>
        <v>-11.308203991130821</v>
      </c>
      <c r="BB290" s="45">
        <f>(SUM(Брой_случаи!AB277:AB290)/Население!AB$2)*100000</f>
        <v>337.27693861675823</v>
      </c>
      <c r="BC290" s="46">
        <f>((SUM(Брой_случаи!AB284:AB290)-SUM(Брой_случаи!AB277:AB283))/SUM(Брой_случаи!AB277:AB283)*100)</f>
        <v>-9.5081967213114744</v>
      </c>
      <c r="BD290" s="45">
        <f>(SUM(Брой_случаи!AC277:AC290)/Население!AC$2)*100000</f>
        <v>534.36740955384153</v>
      </c>
      <c r="BE290" s="46">
        <f>((SUM(Брой_случаи!AC284:AC290)-SUM(Брой_случаи!AC277:AC283))/SUM(Брой_случаи!AC277:AC283)*100)</f>
        <v>-41.666666666666671</v>
      </c>
      <c r="BF290" s="45">
        <f>(SUM(Брой_случаи!AD277:AD290)/Население!AD$2)*100000</f>
        <v>399.94573955888325</v>
      </c>
      <c r="BG290" s="46">
        <f>((SUM(Брой_случаи!AD284:AD290)-SUM(Брой_случаи!AD277:AD283))/SUM(Брой_случаи!AD277:AD283)*100)</f>
        <v>-41.381947985721574</v>
      </c>
      <c r="BH290" s="45">
        <f>(SUM(Брой_случаи!AE277:AE290)/Население!AE$2)*100000</f>
        <v>434.22395397125388</v>
      </c>
      <c r="BI290" s="46">
        <f>((SUM(Брой_случаи!AE284:AE290)-SUM(Брой_случаи!AE277:AE283))/SUM(Брой_случаи!AE277:AE283)*100)</f>
        <v>-33.305721228186435</v>
      </c>
    </row>
    <row r="291" spans="1:61" x14ac:dyDescent="0.3">
      <c r="A291" s="74">
        <f>A290+1</f>
        <v>44186</v>
      </c>
      <c r="B291" s="45">
        <f>(SUM(Брой_случаи!B278:B291)/Население!B$2)*100000</f>
        <v>383.88603672355578</v>
      </c>
      <c r="C291" s="46">
        <f>((SUM(Брой_случаи!B285:B291)-SUM(Брой_случаи!B278:B284))/SUM(Брой_случаи!B278:B284)*100)</f>
        <v>-32.323232323232325</v>
      </c>
      <c r="D291" s="45">
        <f>(SUM(Брой_случаи!C278:C291)/Население!C$2)*100000</f>
        <v>575.66613318998691</v>
      </c>
      <c r="E291" s="46">
        <f>((SUM(Брой_случаи!C285:C291)-SUM(Брой_случаи!C278:C284))/SUM(Брой_случаи!C278:C284)*100)</f>
        <v>-44.591029023746707</v>
      </c>
      <c r="F291" s="45">
        <f>(SUM(Брой_случаи!D278:D291)/Население!D$2)*100000</f>
        <v>602.48784277003949</v>
      </c>
      <c r="G291" s="46">
        <f>((SUM(Брой_случаи!D285:D291)-SUM(Брой_случаи!D278:D284))/SUM(Брой_случаи!D278:D284)*100)</f>
        <v>-34.830805134189028</v>
      </c>
      <c r="H291" s="45">
        <f>(SUM(Брой_случаи!E278:E291)/Население!E$2)*100000</f>
        <v>405.90278972171581</v>
      </c>
      <c r="I291" s="46">
        <f>((SUM(Брой_случаи!E285:E291)-SUM(Брой_случаи!E278:E284))/SUM(Брой_случаи!E278:E284)*100)</f>
        <v>-34.094903339191561</v>
      </c>
      <c r="J291" s="45">
        <f>(SUM(Брой_случаи!F278:F291)/Население!F$2)*100000</f>
        <v>292.14703929498398</v>
      </c>
      <c r="K291" s="46">
        <f>((SUM(Брой_случаи!F285:F291)-SUM(Брой_случаи!F278:F284))/SUM(Брой_случаи!F278:F284)*100)</f>
        <v>0</v>
      </c>
      <c r="L291" s="45">
        <f>(SUM(Брой_случаи!G278:G291)/Население!G$2)*100000</f>
        <v>577.538094939487</v>
      </c>
      <c r="M291" s="46">
        <f>((SUM(Брой_случаи!G285:G291)-SUM(Брой_случаи!G278:G284))/SUM(Брой_случаи!G278:G284)*100)</f>
        <v>-21.16504854368932</v>
      </c>
      <c r="N291" s="45">
        <f>(SUM(Брой_случаи!H278:H291)/Население!H$2)*100000</f>
        <v>483.12351076005177</v>
      </c>
      <c r="O291" s="46">
        <f>((SUM(Брой_случаи!H285:H291)-SUM(Брой_случаи!H278:H284))/SUM(Брой_случаи!H278:H284)*100)</f>
        <v>-35.987261146496813</v>
      </c>
      <c r="P291" s="45">
        <f>(SUM(Брой_случаи!I278:I291)/Население!I$2)*100000</f>
        <v>356.20951172522979</v>
      </c>
      <c r="Q291" s="46">
        <f>((SUM(Брой_случаи!I285:I291)-SUM(Брой_случаи!I278:I284))/SUM(Брой_случаи!I278:I284)*100)</f>
        <v>-27.118644067796609</v>
      </c>
      <c r="R291" s="45">
        <f>(SUM(Брой_случаи!J278:J291)/Население!J$2)*100000</f>
        <v>149.17448357816491</v>
      </c>
      <c r="S291" s="46">
        <f>((SUM(Брой_случаи!J285:J291)-SUM(Брой_случаи!J278:J284))/SUM(Брой_случаи!J278:J284)*100)</f>
        <v>-8.1300813008130071</v>
      </c>
      <c r="T291" s="45">
        <f>(SUM(Брой_случаи!K278:K291)/Население!K$2)*100000</f>
        <v>453.32078860710777</v>
      </c>
      <c r="U291" s="46">
        <f>((SUM(Брой_случаи!K285:K291)-SUM(Брой_случаи!K278:K284))/SUM(Брой_случаи!K278:K284)*100)</f>
        <v>-35.913312693498447</v>
      </c>
      <c r="V291" s="45">
        <f>(SUM(Брой_случаи!L278:L291)/Население!L$2)*100000</f>
        <v>378.6333295252395</v>
      </c>
      <c r="W291" s="46">
        <f>((SUM(Брой_случаи!L285:L291)-SUM(Брой_случаи!L278:L284))/SUM(Брой_случаи!L278:L284)*100)</f>
        <v>-24.90566037735849</v>
      </c>
      <c r="X291" s="45">
        <f>(SUM(Брой_случаи!M278:M291)/Население!M$2)*100000</f>
        <v>309.44638231195029</v>
      </c>
      <c r="Y291" s="46">
        <f>((SUM(Брой_случаи!M285:M291)-SUM(Брой_случаи!M278:M284))/SUM(Брой_случаи!M278:M284)*100)</f>
        <v>-57.090909090909093</v>
      </c>
      <c r="Z291" s="45">
        <f>(SUM(Брой_случаи!N278:N291)/Население!N$2)*100000</f>
        <v>337.84852992372691</v>
      </c>
      <c r="AA291" s="46">
        <f>((SUM(Брой_случаи!N285:N291)-SUM(Брой_случаи!N278:N284))/SUM(Брой_случаи!N278:N284)*100)</f>
        <v>-29.880478087649404</v>
      </c>
      <c r="AB291" s="45">
        <f>(SUM(Брой_случаи!O278:O291)/Население!O$2)*100000</f>
        <v>495.8469670274352</v>
      </c>
      <c r="AC291" s="46">
        <f>((SUM(Брой_случаи!O285:O291)-SUM(Брой_случаи!O278:O284))/SUM(Брой_случаи!O278:O284)*100)</f>
        <v>-31.623931623931622</v>
      </c>
      <c r="AD291" s="45">
        <f>(SUM(Брой_случаи!P278:P291)/Население!P$2)*100000</f>
        <v>419.37326759907751</v>
      </c>
      <c r="AE291" s="46">
        <f>((SUM(Брой_случаи!P285:P291)-SUM(Брой_случаи!P278:P284))/SUM(Брой_случаи!P278:P284)*100)</f>
        <v>-23.665480427046262</v>
      </c>
      <c r="AF291" s="45">
        <f>(SUM(Брой_случаи!Q278:Q291)/Население!Q$2)*100000</f>
        <v>434.01254647188591</v>
      </c>
      <c r="AG291" s="46">
        <f>((SUM(Брой_случаи!Q285:Q291)-SUM(Брой_случаи!Q278:Q284))/SUM(Брой_случаи!Q278:Q284)*100)</f>
        <v>-41.076331685886878</v>
      </c>
      <c r="AH291" s="45">
        <f>(SUM(Брой_случаи!R278:R291)/Население!R$2)*100000</f>
        <v>295.15565624746137</v>
      </c>
      <c r="AI291" s="46">
        <f>((SUM(Брой_случаи!R285:R291)-SUM(Брой_случаи!R278:R284))/SUM(Брой_случаи!R278:R284)*100)</f>
        <v>-7.6470588235294121</v>
      </c>
      <c r="AJ291" s="45">
        <f>(SUM(Брой_случаи!S278:S291)/Население!S$2)*100000</f>
        <v>604.2408238466287</v>
      </c>
      <c r="AK291" s="46">
        <f>((SUM(Брой_случаи!S285:S291)-SUM(Брой_случаи!S278:S284))/SUM(Брой_случаи!S278:S284)*100)</f>
        <v>-21.643835616438356</v>
      </c>
      <c r="AL291" s="45">
        <f>(SUM(Брой_случаи!T278:T291)/Население!T$2)*100000</f>
        <v>371.23442389231423</v>
      </c>
      <c r="AM291" s="46">
        <f>((SUM(Брой_случаи!T285:T291)-SUM(Брой_случаи!T278:T284))/SUM(Брой_случаи!T278:T284)*100)</f>
        <v>-19.36936936936937</v>
      </c>
      <c r="AN291" s="45">
        <f>(SUM(Брой_случаи!U278:U291)/Население!U$2)*100000</f>
        <v>599.61220732243817</v>
      </c>
      <c r="AO291" s="46">
        <f>((SUM(Брой_случаи!U285:U291)-SUM(Брой_случаи!U278:U284))/SUM(Брой_случаи!U278:U284)*100)</f>
        <v>-36.201780415430271</v>
      </c>
      <c r="AP291" s="45">
        <f>(SUM(Брой_случаи!V278:V291)/Население!V$2)*100000</f>
        <v>233.74415639609009</v>
      </c>
      <c r="AQ291" s="46">
        <f>((SUM(Брой_случаи!V285:V291)-SUM(Брой_случаи!V278:V284))/SUM(Брой_случаи!V278:V284)*100)</f>
        <v>-28.368794326241137</v>
      </c>
      <c r="AR291" s="45">
        <f>(SUM(Брой_случаи!W278:W291)/Население!W$2)*100000</f>
        <v>430.58000361757786</v>
      </c>
      <c r="AS291" s="46">
        <f>((SUM(Брой_случаи!W285:W291)-SUM(Брой_случаи!W278:W284))/SUM(Брой_случаи!W278:W284)*100)</f>
        <v>-39.737274220032845</v>
      </c>
      <c r="AT291" s="45">
        <f>(SUM(Брой_случаи!X278:X291)/Население!X$2)*100000</f>
        <v>383.58205585532704</v>
      </c>
      <c r="AU291" s="46">
        <f>((SUM(Брой_случаи!X285:X291)-SUM(Брой_случаи!X278:X284))/SUM(Брой_случаи!X278:X284)*100)</f>
        <v>-43.554327808471456</v>
      </c>
      <c r="AV291" s="45">
        <f>(SUM(Брой_случаи!Y278:Y291)/Население!Y$2)*100000</f>
        <v>487.24297693652755</v>
      </c>
      <c r="AW291" s="46">
        <f>((SUM(Брой_случаи!Y285:Y291)-SUM(Брой_случаи!Y278:Y284))/SUM(Брой_случаи!Y278:Y284)*100)</f>
        <v>-37.206823027718549</v>
      </c>
      <c r="AX291" s="45">
        <f>(SUM(Брой_случаи!Z278:Z291)/Население!Z$2)*100000</f>
        <v>180.31988748039021</v>
      </c>
      <c r="AY291" s="46">
        <f>((SUM(Брой_случаи!Z285:Z291)-SUM(Брой_случаи!Z278:Z284))/SUM(Брой_случаи!Z278:Z284)*100)</f>
        <v>-7.6923076923076925</v>
      </c>
      <c r="AZ291" s="45">
        <f>(SUM(Брой_случаи!AA278:AA291)/Население!AA$2)*100000</f>
        <v>378.57773714366868</v>
      </c>
      <c r="BA291" s="46">
        <f>((SUM(Брой_случаи!AA285:AA291)-SUM(Брой_случаи!AA278:AA284))/SUM(Брой_случаи!AA278:AA284)*100)</f>
        <v>-11.283185840707963</v>
      </c>
      <c r="BB291" s="45">
        <f>(SUM(Брой_случаи!AB278:AB291)/Население!AB$2)*100000</f>
        <v>337.27693861675823</v>
      </c>
      <c r="BC291" s="46">
        <f>((SUM(Брой_случаи!AB285:AB291)-SUM(Брой_случаи!AB278:AB284))/SUM(Брой_случаи!AB278:AB284)*100)</f>
        <v>-16.139240506329113</v>
      </c>
      <c r="BD291" s="45">
        <f>(SUM(Брой_случаи!AC278:AC291)/Население!AC$2)*100000</f>
        <v>535.21967017513953</v>
      </c>
      <c r="BE291" s="46">
        <f>((SUM(Брой_случаи!AC285:AC291)-SUM(Брой_случаи!AC278:AC284))/SUM(Брой_случаи!AC278:AC284)*100)</f>
        <v>-41.414141414141412</v>
      </c>
      <c r="BF291" s="45">
        <f>(SUM(Брой_случаи!AD278:AD291)/Население!AD$2)*100000</f>
        <v>390.43087547678795</v>
      </c>
      <c r="BG291" s="46">
        <f>((SUM(Брой_случаи!AD285:AD291)-SUM(Брой_случаи!AD278:AD284))/SUM(Брой_случаи!AD278:AD284)*100)</f>
        <v>-42.953193690199122</v>
      </c>
      <c r="BH291" s="45">
        <f>(SUM(Брой_случаи!AE278:AE291)/Население!AE$2)*100000</f>
        <v>428.31154565314279</v>
      </c>
      <c r="BI291" s="46">
        <f>((SUM(Брой_случаи!AE285:AE291)-SUM(Брой_случаи!AE278:AE284))/SUM(Брой_случаи!AE278:AE284)*100)</f>
        <v>-34.845795429332149</v>
      </c>
    </row>
    <row r="292" spans="1:61" x14ac:dyDescent="0.3">
      <c r="A292" s="74">
        <f t="shared" ref="A292:A355" si="5">A291+1</f>
        <v>44187</v>
      </c>
      <c r="B292" s="45">
        <f>(SUM(Брой_случаи!B279:B292)/Население!B$2)*100000</f>
        <v>347.54570622476825</v>
      </c>
      <c r="C292" s="46">
        <f>((SUM(Брой_случаи!B286:B292)-SUM(Брой_случаи!B279:B285))/SUM(Брой_случаи!B279:B285)*100)</f>
        <v>-31.680000000000003</v>
      </c>
      <c r="D292" s="45">
        <f>(SUM(Брой_случаи!C279:C292)/Население!C$2)*100000</f>
        <v>577.62085690200729</v>
      </c>
      <c r="E292" s="46">
        <f>((SUM(Брой_случаи!C286:C292)-SUM(Брой_случаи!C279:C285))/SUM(Брой_случаи!C279:C285)*100)</f>
        <v>-47.778493238892466</v>
      </c>
      <c r="F292" s="45">
        <f>(SUM(Брой_случаи!D279:D292)/Население!D$2)*100000</f>
        <v>579.71631356608532</v>
      </c>
      <c r="G292" s="46">
        <f>((SUM(Брой_случаи!D286:D292)-SUM(Брой_случаи!D279:D285))/SUM(Брой_случаи!D279:D285)*100)</f>
        <v>-36.592681463707258</v>
      </c>
      <c r="H292" s="45">
        <f>(SUM(Брой_случаи!E279:E292)/Население!E$2)*100000</f>
        <v>373.22417529496749</v>
      </c>
      <c r="I292" s="46">
        <f>((SUM(Брой_случаи!E286:E292)-SUM(Брой_случаи!E279:E285))/SUM(Брой_случаи!E279:E285)*100)</f>
        <v>-36.226415094339622</v>
      </c>
      <c r="J292" s="45">
        <f>(SUM(Брой_случаи!F279:F292)/Население!F$2)*100000</f>
        <v>289.73260095370313</v>
      </c>
      <c r="K292" s="46">
        <f>((SUM(Брой_случаи!F286:F292)-SUM(Брой_случаи!F279:F285))/SUM(Брой_случаи!F279:F285)*100)</f>
        <v>-4.8780487804878048</v>
      </c>
      <c r="L292" s="45">
        <f>(SUM(Брой_случаи!G279:G292)/Население!G$2)*100000</f>
        <v>556.21747037060265</v>
      </c>
      <c r="M292" s="46">
        <f>((SUM(Брой_случаи!G286:G292)-SUM(Брой_случаи!G279:G285))/SUM(Брой_случаи!G279:G285)*100)</f>
        <v>-32.325141776937613</v>
      </c>
      <c r="N292" s="45">
        <f>(SUM(Брой_случаи!H279:H292)/Население!H$2)*100000</f>
        <v>449.3517702020676</v>
      </c>
      <c r="O292" s="46">
        <f>((SUM(Брой_случаи!H286:H292)-SUM(Брой_случаи!H279:H285))/SUM(Брой_случаи!H279:H285)*100)</f>
        <v>-17.175572519083971</v>
      </c>
      <c r="P292" s="45">
        <f>(SUM(Брой_случаи!I279:I292)/Население!I$2)*100000</f>
        <v>345.15071969454453</v>
      </c>
      <c r="Q292" s="46">
        <f>((SUM(Брой_случаи!I286:I292)-SUM(Брой_случаи!I279:I285))/SUM(Брой_случаи!I279:I285)*100)</f>
        <v>-30.571428571428573</v>
      </c>
      <c r="R292" s="45">
        <f>(SUM(Брой_случаи!J279:J292)/Население!J$2)*100000</f>
        <v>143.48562615357386</v>
      </c>
      <c r="S292" s="46">
        <f>((SUM(Брой_случаи!J286:J292)-SUM(Брой_случаи!J279:J285))/SUM(Брой_случаи!J279:J285)*100)</f>
        <v>-13.934426229508196</v>
      </c>
      <c r="T292" s="45">
        <f>(SUM(Брой_случаи!K279:K292)/Население!K$2)*100000</f>
        <v>438.78031048197408</v>
      </c>
      <c r="U292" s="46">
        <f>((SUM(Брой_случаи!K286:K292)-SUM(Брой_случаи!K279:K285))/SUM(Брой_случаи!K279:K285)*100)</f>
        <v>-39.184952978056423</v>
      </c>
      <c r="V292" s="45">
        <f>(SUM(Брой_случаи!L279:L292)/Население!L$2)*100000</f>
        <v>384.3454702723875</v>
      </c>
      <c r="W292" s="46">
        <f>((SUM(Брой_случаи!L286:L292)-SUM(Брой_случаи!L279:L285))/SUM(Брой_случаи!L279:L285)*100)</f>
        <v>-25.555555555555554</v>
      </c>
      <c r="X292" s="45">
        <f>(SUM(Брой_случаи!M279:M292)/Население!M$2)*100000</f>
        <v>288.18670719128198</v>
      </c>
      <c r="Y292" s="46">
        <f>((SUM(Брой_случаи!M286:M292)-SUM(Брой_случаи!M279:M285))/SUM(Брой_случаи!M279:M285)*100)</f>
        <v>-48.760330578512395</v>
      </c>
      <c r="Z292" s="45">
        <f>(SUM(Брой_случаи!N279:N292)/Население!N$2)*100000</f>
        <v>309.36481311516917</v>
      </c>
      <c r="AA292" s="46">
        <f>((SUM(Брой_случаи!N286:N292)-SUM(Брой_случаи!N279:N285))/SUM(Брой_случаи!N279:N285)*100)</f>
        <v>-34.322033898305079</v>
      </c>
      <c r="AB292" s="45">
        <f>(SUM(Брой_случаи!O279:O292)/Население!O$2)*100000</f>
        <v>479.90603238526722</v>
      </c>
      <c r="AC292" s="46">
        <f>((SUM(Брой_случаи!O286:O292)-SUM(Брой_случаи!O279:O285))/SUM(Брой_случаи!O279:O285)*100)</f>
        <v>-35.158501440922194</v>
      </c>
      <c r="AD292" s="45">
        <f>(SUM(Брой_случаи!P279:P292)/Население!P$2)*100000</f>
        <v>408.3705380757919</v>
      </c>
      <c r="AE292" s="46">
        <f>((SUM(Брой_случаи!P286:P292)-SUM(Брой_случаи!P279:P285))/SUM(Брой_случаи!P279:P285)*100)</f>
        <v>-26.438848920863311</v>
      </c>
      <c r="AF292" s="45">
        <f>(SUM(Брой_случаи!Q279:Q292)/Население!Q$2)*100000</f>
        <v>410.01738149762821</v>
      </c>
      <c r="AG292" s="46">
        <f>((SUM(Брой_случаи!Q286:Q292)-SUM(Брой_случаи!Q279:Q285))/SUM(Брой_случаи!Q279:Q285)*100)</f>
        <v>-45.361990950226243</v>
      </c>
      <c r="AH292" s="45">
        <f>(SUM(Брой_случаи!R279:R292)/Население!R$2)*100000</f>
        <v>297.86350630477756</v>
      </c>
      <c r="AI292" s="46">
        <f>((SUM(Брой_случаи!R286:R292)-SUM(Брой_случаи!R279:R285))/SUM(Брой_случаи!R279:R285)*100)</f>
        <v>-20.652173913043477</v>
      </c>
      <c r="AJ292" s="45">
        <f>(SUM(Брой_случаи!S279:S292)/Население!S$2)*100000</f>
        <v>561.08076500044081</v>
      </c>
      <c r="AK292" s="46">
        <f>((SUM(Брой_случаи!S286:S292)-SUM(Брой_случаи!S279:S285))/SUM(Брой_случаи!S279:S285)*100)</f>
        <v>-26.54232424677188</v>
      </c>
      <c r="AL292" s="45">
        <f>(SUM(Брой_случаи!T279:T292)/Население!T$2)*100000</f>
        <v>333.2777870354941</v>
      </c>
      <c r="AM292" s="46">
        <f>((SUM(Брой_случаи!T286:T292)-SUM(Брой_случаи!T279:T285))/SUM(Брой_случаи!T279:T285)*100)</f>
        <v>-33.333333333333329</v>
      </c>
      <c r="AN292" s="45">
        <f>(SUM(Брой_случаи!U279:U292)/Население!U$2)*100000</f>
        <v>583.3183973408502</v>
      </c>
      <c r="AO292" s="46">
        <f>((SUM(Брой_случаи!U286:U292)-SUM(Брой_случаи!U279:U285))/SUM(Брой_случаи!U279:U285)*100)</f>
        <v>-39.94038748137109</v>
      </c>
      <c r="AP292" s="45">
        <f>(SUM(Брой_случаи!V279:V292)/Население!V$2)*100000</f>
        <v>220.22176718309314</v>
      </c>
      <c r="AQ292" s="46">
        <f>((SUM(Брой_случаи!V286:V292)-SUM(Брой_случаи!V279:V285))/SUM(Брой_случаи!V279:V285)*100)</f>
        <v>-37.142857142857146</v>
      </c>
      <c r="AR292" s="45">
        <f>(SUM(Брой_случаи!W279:W292)/Население!W$2)*100000</f>
        <v>406.31576161043978</v>
      </c>
      <c r="AS292" s="46">
        <f>((SUM(Брой_случаи!W286:W292)-SUM(Брой_случаи!W279:W285))/SUM(Брой_случаи!W279:W285)*100)</f>
        <v>-41.206896551724135</v>
      </c>
      <c r="AT292" s="45">
        <f>(SUM(Брой_случаи!X279:X292)/Население!X$2)*100000</f>
        <v>356.33922591229617</v>
      </c>
      <c r="AU292" s="46">
        <f>((SUM(Брой_случаи!X286:X292)-SUM(Брой_случаи!X279:X285))/SUM(Брой_случаи!X279:X285)*100)</f>
        <v>-43.574496200858938</v>
      </c>
      <c r="AV292" s="45">
        <f>(SUM(Брой_случаи!Y279:Y292)/Население!Y$2)*100000</f>
        <v>447.35733704322968</v>
      </c>
      <c r="AW292" s="46">
        <f>((SUM(Брой_случаи!Y286:Y292)-SUM(Брой_случаи!Y279:Y285))/SUM(Брой_случаи!Y279:Y285)*100)</f>
        <v>-39.954337899543383</v>
      </c>
      <c r="AX292" s="45">
        <f>(SUM(Брой_случаи!Z279:Z292)/Население!Z$2)*100000</f>
        <v>171.30389310637071</v>
      </c>
      <c r="AY292" s="46">
        <f>((SUM(Брой_случаи!Z286:Z292)-SUM(Брой_случаи!Z279:Z285))/SUM(Брой_случаи!Z279:Z285)*100)</f>
        <v>-13.725490196078432</v>
      </c>
      <c r="AZ292" s="45">
        <f>(SUM(Брой_случаи!AA279:AA292)/Население!AA$2)*100000</f>
        <v>369.70135409223451</v>
      </c>
      <c r="BA292" s="46">
        <f>((SUM(Брой_случаи!AA286:AA292)-SUM(Брой_случаи!AA279:AA285))/SUM(Брой_случаи!AA279:AA285)*100)</f>
        <v>-16.519823788546255</v>
      </c>
      <c r="BB292" s="45">
        <f>(SUM(Брой_случаи!AB279:AB292)/Население!AB$2)*100000</f>
        <v>318.12007291219192</v>
      </c>
      <c r="BC292" s="46">
        <f>((SUM(Брой_случаи!AB286:AB292)-SUM(Брой_случаи!AB279:AB285))/SUM(Брой_случаи!AB279:AB285)*100)</f>
        <v>-18.543046357615893</v>
      </c>
      <c r="BD292" s="45">
        <f>(SUM(Брой_случаи!AC279:AC292)/Население!AC$2)*100000</f>
        <v>528.40158520475563</v>
      </c>
      <c r="BE292" s="46">
        <f>((SUM(Брой_случаи!AC286:AC292)-SUM(Брой_случаи!AC279:AC285))/SUM(Брой_случаи!AC279:AC285)*100)</f>
        <v>-34.666666666666671</v>
      </c>
      <c r="BF292" s="45">
        <f>(SUM(Брой_случаи!AD279:AD292)/Население!AD$2)*100000</f>
        <v>363.62210302926269</v>
      </c>
      <c r="BG292" s="46">
        <f>((SUM(Брой_случаи!AD286:AD292)-SUM(Брой_случаи!AD279:AD285))/SUM(Брой_случаи!AD279:AD285)*100)</f>
        <v>-43.193789853063485</v>
      </c>
      <c r="BH292" s="45">
        <f>(SUM(Брой_случаи!AE279:AE292)/Население!AE$2)*100000</f>
        <v>406.92042358737319</v>
      </c>
      <c r="BI292" s="46">
        <f>((SUM(Брой_случаи!AE286:AE292)-SUM(Брой_случаи!AE279:AE285))/SUM(Брой_случаи!AE279:AE285)*100)</f>
        <v>-37.047064923094645</v>
      </c>
    </row>
    <row r="293" spans="1:61" x14ac:dyDescent="0.3">
      <c r="A293" s="74">
        <f t="shared" si="5"/>
        <v>44188</v>
      </c>
      <c r="B293" s="45">
        <f>(SUM(Брой_случаи!B280:B293)/Население!B$2)*100000</f>
        <v>326.40224120729187</v>
      </c>
      <c r="C293" s="46">
        <f>((SUM(Брой_случаи!B287:B293)-SUM(Брой_случаи!B280:B286))/SUM(Брой_случаи!B280:B286)*100)</f>
        <v>-39.870340356564022</v>
      </c>
      <c r="D293" s="45">
        <f>(SUM(Брой_случаи!C280:C293)/Население!C$2)*100000</f>
        <v>497.96586563717881</v>
      </c>
      <c r="E293" s="46">
        <f>((SUM(Брой_случаи!C287:C293)-SUM(Брой_случаи!C280:C286))/SUM(Брой_случаи!C280:C286)*100)</f>
        <v>-46.651617757712565</v>
      </c>
      <c r="F293" s="45">
        <f>(SUM(Брой_случаи!D280:D293)/Население!D$2)*100000</f>
        <v>534.81170924800756</v>
      </c>
      <c r="G293" s="46">
        <f>((SUM(Брой_случаи!D287:D293)-SUM(Брой_случаи!D280:D286))/SUM(Брой_случаи!D280:D286)*100)</f>
        <v>-38.39228295819936</v>
      </c>
      <c r="H293" s="45">
        <f>(SUM(Брой_случаи!E280:E293)/Население!E$2)*100000</f>
        <v>381.39382890165456</v>
      </c>
      <c r="I293" s="46">
        <f>((SUM(Брой_случаи!E287:E293)-SUM(Брой_случаи!E280:E286))/SUM(Брой_случаи!E280:E286)*100)</f>
        <v>-50.673400673400671</v>
      </c>
      <c r="J293" s="45">
        <f>(SUM(Брой_случаи!F280:F293)/Население!F$2)*100000</f>
        <v>280.0748475885797</v>
      </c>
      <c r="K293" s="46">
        <f>((SUM(Брой_случаи!F287:F293)-SUM(Брой_случаи!F280:F286))/SUM(Брой_случаи!F280:F286)*100)</f>
        <v>-17.322834645669293</v>
      </c>
      <c r="L293" s="45">
        <f>(SUM(Брой_случаи!G280:G293)/Население!G$2)*100000</f>
        <v>529.88022825609835</v>
      </c>
      <c r="M293" s="46">
        <f>((SUM(Брой_случаи!G287:G293)-SUM(Брой_случаи!G280:G286))/SUM(Брой_случаи!G280:G286)*100)</f>
        <v>-27.198364008179958</v>
      </c>
      <c r="N293" s="45">
        <f>(SUM(Брой_случаи!H280:H293)/Население!H$2)*100000</f>
        <v>414.64192573969495</v>
      </c>
      <c r="O293" s="46">
        <f>((SUM(Брой_случаи!H287:H293)-SUM(Брой_случаи!H280:H286))/SUM(Брой_случаи!H280:H286)*100)</f>
        <v>-44.912280701754383</v>
      </c>
      <c r="P293" s="45">
        <f>(SUM(Брой_случаи!I280:I293)/Население!I$2)*100000</f>
        <v>355.62747003940422</v>
      </c>
      <c r="Q293" s="46">
        <f>((SUM(Брой_случаи!I287:I293)-SUM(Брой_случаи!I280:I286))/SUM(Брой_случаи!I280:I286)*100)</f>
        <v>-13.149847094801222</v>
      </c>
      <c r="R293" s="45">
        <f>(SUM(Брой_случаи!J280:J293)/Население!J$2)*100000</f>
        <v>136.53257819018484</v>
      </c>
      <c r="S293" s="46">
        <f>((SUM(Брой_случаи!J287:J293)-SUM(Брой_случаи!J280:J286))/SUM(Брой_случаи!J280:J286)*100)</f>
        <v>-25.806451612903224</v>
      </c>
      <c r="T293" s="45">
        <f>(SUM(Брой_случаи!K280:K293)/Население!K$2)*100000</f>
        <v>410.55467647436171</v>
      </c>
      <c r="U293" s="46">
        <f>((SUM(Брой_случаи!K287:K293)-SUM(Брой_случаи!K280:K286))/SUM(Брой_случаи!K280:K286)*100)</f>
        <v>-51.393188854489168</v>
      </c>
      <c r="V293" s="45">
        <f>(SUM(Брой_случаи!L280:L293)/Население!L$2)*100000</f>
        <v>359.86486707032464</v>
      </c>
      <c r="W293" s="46">
        <f>((SUM(Брой_случаи!L287:L293)-SUM(Брой_случаи!L280:L286))/SUM(Брой_случаи!L280:L286)*100)</f>
        <v>-27.058823529411764</v>
      </c>
      <c r="X293" s="45">
        <f>(SUM(Брой_случаи!M280:M293)/Население!M$2)*100000</f>
        <v>257.47828757253876</v>
      </c>
      <c r="Y293" s="46">
        <f>((SUM(Брой_случаи!M287:M293)-SUM(Брой_случаи!M280:M286))/SUM(Брой_случаи!M280:M286)*100)</f>
        <v>-54.666666666666664</v>
      </c>
      <c r="Z293" s="45">
        <f>(SUM(Брой_случаи!N280:N293)/Население!N$2)*100000</f>
        <v>289.980061398234</v>
      </c>
      <c r="AA293" s="46">
        <f>((SUM(Брой_случаи!N287:N293)-SUM(Брой_случаи!N280:N286))/SUM(Брой_случаи!N280:N286)*100)</f>
        <v>-29.534883720930232</v>
      </c>
      <c r="AB293" s="45">
        <f>(SUM(Брой_случаи!O280:O293)/Население!O$2)*100000</f>
        <v>454.73613558184411</v>
      </c>
      <c r="AC293" s="46">
        <f>((SUM(Брой_случаи!O287:O293)-SUM(Брой_случаи!O280:O286))/SUM(Брой_случаи!O280:O286)*100)</f>
        <v>-33.742331288343557</v>
      </c>
      <c r="AD293" s="45">
        <f>(SUM(Брой_случаи!P280:P293)/Население!P$2)*100000</f>
        <v>385.09553331499541</v>
      </c>
      <c r="AE293" s="46">
        <f>((SUM(Брой_случаи!P287:P293)-SUM(Брой_случаи!P280:P286))/SUM(Брой_случаи!P280:P286)*100)</f>
        <v>-40.070298769771526</v>
      </c>
      <c r="AF293" s="45">
        <f>(SUM(Брой_случаи!Q280:Q293)/Население!Q$2)*100000</f>
        <v>374.92445272277638</v>
      </c>
      <c r="AG293" s="46">
        <f>((SUM(Брой_случаи!Q287:Q293)-SUM(Брой_случаи!Q280:Q286))/SUM(Брой_случаи!Q280:Q286)*100)</f>
        <v>-47.37484737484737</v>
      </c>
      <c r="AH293" s="45">
        <f>(SUM(Брой_случаи!R280:R293)/Население!R$2)*100000</f>
        <v>276.20070584624824</v>
      </c>
      <c r="AI293" s="46">
        <f>((SUM(Брой_случаи!R287:R293)-SUM(Брой_случаи!R280:R286))/SUM(Брой_случаи!R280:R286)*100)</f>
        <v>-47</v>
      </c>
      <c r="AJ293" s="45">
        <f>(SUM(Брой_случаи!S280:S293)/Население!S$2)*100000</f>
        <v>521.63339938833371</v>
      </c>
      <c r="AK293" s="46">
        <f>((SUM(Брой_случаи!S287:S293)-SUM(Брой_случаи!S280:S286))/SUM(Брой_случаи!S280:S286)*100)</f>
        <v>-28.134556574923547</v>
      </c>
      <c r="AL293" s="45">
        <f>(SUM(Брой_случаи!T280:T293)/Население!T$2)*100000</f>
        <v>311.9850395304486</v>
      </c>
      <c r="AM293" s="46">
        <f>((SUM(Брой_случаи!T287:T293)-SUM(Брой_случаи!T280:T286))/SUM(Брой_случаи!T280:T286)*100)</f>
        <v>-43.255813953488371</v>
      </c>
      <c r="AN293" s="45">
        <f>(SUM(Брой_случаи!U280:U293)/Население!U$2)*100000</f>
        <v>528.46257040283729</v>
      </c>
      <c r="AO293" s="46">
        <f>((SUM(Брой_случаи!U287:U293)-SUM(Брой_случаи!U280:U286))/SUM(Брой_случаи!U280:U286)*100)</f>
        <v>-47.96875</v>
      </c>
      <c r="AP293" s="45">
        <f>(SUM(Брой_случаи!V280:V293)/Население!V$2)*100000</f>
        <v>237.60769617123208</v>
      </c>
      <c r="AQ293" s="46">
        <f>((SUM(Брой_случаи!V287:V293)-SUM(Брой_случаи!V280:V286))/SUM(Брой_случаи!V280:V286)*100)</f>
        <v>-43.312101910828027</v>
      </c>
      <c r="AR293" s="45">
        <f>(SUM(Брой_случаи!W280:W293)/Население!W$2)*100000</f>
        <v>364.4047981435649</v>
      </c>
      <c r="AS293" s="46">
        <f>((SUM(Брой_случаи!W287:W293)-SUM(Брой_случаи!W280:W286))/SUM(Брой_случаи!W280:W286)*100)</f>
        <v>-41.762452107279699</v>
      </c>
      <c r="AT293" s="45">
        <f>(SUM(Брой_случаи!X280:X293)/Население!X$2)*100000</f>
        <v>322.62434244688779</v>
      </c>
      <c r="AU293" s="46">
        <f>((SUM(Брой_случаи!X287:X293)-SUM(Брой_случаи!X280:X286))/SUM(Брой_случаи!X280:X286)*100)</f>
        <v>-37.675123059447181</v>
      </c>
      <c r="AV293" s="45">
        <f>(SUM(Брой_случаи!Y280:Y293)/Население!Y$2)*100000</f>
        <v>396.94188821810104</v>
      </c>
      <c r="AW293" s="46">
        <f>((SUM(Брой_случаи!Y287:Y293)-SUM(Брой_случаи!Y280:Y286))/SUM(Брой_случаи!Y280:Y286)*100)</f>
        <v>-38.860103626943001</v>
      </c>
      <c r="AX293" s="45">
        <f>(SUM(Брой_случаи!Z280:Z293)/Население!Z$2)*100000</f>
        <v>189.33588185440973</v>
      </c>
      <c r="AY293" s="46">
        <f>((SUM(Брой_случаи!Z287:Z293)-SUM(Брой_случаи!Z280:Z286))/SUM(Брой_случаи!Z280:Z286)*100)</f>
        <v>12.121212121212121</v>
      </c>
      <c r="AZ293" s="45">
        <f>(SUM(Брой_случаи!AA280:AA293)/Население!AA$2)*100000</f>
        <v>333.30818358135429</v>
      </c>
      <c r="BA293" s="46">
        <f>((SUM(Брой_случаи!AA287:AA293)-SUM(Брой_случаи!AA280:AA286))/SUM(Брой_случаи!AA280:AA286)*100)</f>
        <v>12.747875354107649</v>
      </c>
      <c r="BB293" s="45">
        <f>(SUM(Брой_случаи!AB280:AB293)/Население!AB$2)*100000</f>
        <v>314.63700642045256</v>
      </c>
      <c r="BC293" s="46">
        <f>((SUM(Брой_случаи!AB287:AB293)-SUM(Брой_случаи!AB280:AB286))/SUM(Брой_случаи!AB280:AB286)*100)</f>
        <v>-25.161290322580644</v>
      </c>
      <c r="BD293" s="45">
        <f>(SUM(Брой_случаи!AC280:AC293)/Население!AC$2)*100000</f>
        <v>473.00464482038609</v>
      </c>
      <c r="BE293" s="46">
        <f>((SUM(Брой_случаи!AC287:AC293)-SUM(Брой_случаи!AC280:AC286))/SUM(Брой_случаи!AC280:AC286)*100)</f>
        <v>-39.595375722543352</v>
      </c>
      <c r="BF293" s="45">
        <f>(SUM(Брой_случаи!AD280:AD293)/Население!AD$2)*100000</f>
        <v>328.7128381875213</v>
      </c>
      <c r="BG293" s="46">
        <f>((SUM(Брой_случаи!AD287:AD293)-SUM(Брой_случаи!AD280:AD286))/SUM(Брой_случаи!AD280:AD286)*100)</f>
        <v>-38.349668036674046</v>
      </c>
      <c r="BH293" s="45">
        <f>(SUM(Брой_случаи!AE280:AE293)/Население!AE$2)*100000</f>
        <v>375.54581886279789</v>
      </c>
      <c r="BI293" s="46">
        <f>((SUM(Брой_случаи!AE287:AE293)-SUM(Брой_случаи!AE280:AE286))/SUM(Брой_случаи!AE280:AE286)*100)</f>
        <v>-38.072199478972834</v>
      </c>
    </row>
    <row r="294" spans="1:61" x14ac:dyDescent="0.3">
      <c r="A294" s="74">
        <f t="shared" si="5"/>
        <v>44189</v>
      </c>
      <c r="B294" s="45">
        <f>(SUM(Брой_случаи!B281:B294)/Население!B$2)*100000</f>
        <v>304.26767626712126</v>
      </c>
      <c r="C294" s="46">
        <f>((SUM(Брой_случаи!B288:B294)-SUM(Брой_случаи!B281:B287))/SUM(Брой_случаи!B281:B287)*100)</f>
        <v>-35.535714285714285</v>
      </c>
      <c r="D294" s="45">
        <f>(SUM(Брой_случаи!C281:C294)/Население!C$2)*100000</f>
        <v>476.21956434095267</v>
      </c>
      <c r="E294" s="46">
        <f>((SUM(Брой_случаи!C288:C294)-SUM(Брой_случаи!C281:C287))/SUM(Брой_случаи!C281:C287)*100)</f>
        <v>-46.897093479968575</v>
      </c>
      <c r="F294" s="45">
        <f>(SUM(Брой_случаи!D281:D294)/Население!D$2)*100000</f>
        <v>498.63264415761302</v>
      </c>
      <c r="G294" s="46">
        <f>((SUM(Брой_случаи!D288:D294)-SUM(Брой_случаи!D281:D287))/SUM(Брой_случаи!D281:D287)*100)</f>
        <v>-34.767277856135401</v>
      </c>
      <c r="H294" s="45">
        <f>(SUM(Брой_случаи!E281:E294)/Население!E$2)*100000</f>
        <v>312.5967458979739</v>
      </c>
      <c r="I294" s="46">
        <f>((SUM(Брой_случаи!E288:E294)-SUM(Брой_случаи!E281:E287))/SUM(Брой_случаи!E281:E287)*100)</f>
        <v>-19.154228855721392</v>
      </c>
      <c r="J294" s="45">
        <f>(SUM(Брой_случаи!F281:F294)/Население!F$2)*100000</f>
        <v>274.03875173537756</v>
      </c>
      <c r="K294" s="46">
        <f>((SUM(Брой_случаи!F288:F294)-SUM(Брой_случаи!F281:F287))/SUM(Брой_случаи!F281:F287)*100)</f>
        <v>-24.031007751937985</v>
      </c>
      <c r="L294" s="45">
        <f>(SUM(Брой_случаи!G281:G294)/Население!G$2)*100000</f>
        <v>511.69498965322634</v>
      </c>
      <c r="M294" s="46">
        <f>((SUM(Брой_случаи!G288:G294)-SUM(Брой_случаи!G281:G287))/SUM(Брой_случаи!G281:G287)*100)</f>
        <v>-16.216216216216218</v>
      </c>
      <c r="N294" s="45">
        <f>(SUM(Брой_случаи!H281:H294)/Население!H$2)*100000</f>
        <v>356.47948366761102</v>
      </c>
      <c r="O294" s="46">
        <f>((SUM(Брой_случаи!H288:H294)-SUM(Брой_случаи!H281:H287))/SUM(Брой_случаи!H281:H287)*100)</f>
        <v>-40.336134453781511</v>
      </c>
      <c r="P294" s="45">
        <f>(SUM(Брой_случаи!I281:I294)/Население!I$2)*100000</f>
        <v>331.18171923473159</v>
      </c>
      <c r="Q294" s="46">
        <f>((SUM(Брой_случаи!I288:I294)-SUM(Брой_случаи!I281:I287))/SUM(Брой_случаи!I281:I287)*100)</f>
        <v>-11.589403973509933</v>
      </c>
      <c r="R294" s="45">
        <f>(SUM(Брой_случаи!J281:J294)/Население!J$2)*100000</f>
        <v>136.53257819018484</v>
      </c>
      <c r="S294" s="46">
        <f>((SUM(Брой_случаи!J288:J294)-SUM(Брой_случаи!J281:J287))/SUM(Брой_случаи!J281:J287)*100)</f>
        <v>-3.6363636363636362</v>
      </c>
      <c r="T294" s="45">
        <f>(SUM(Брой_случаи!K281:K294)/Население!K$2)*100000</f>
        <v>383.18436470940424</v>
      </c>
      <c r="U294" s="46">
        <f>((SUM(Брой_случаи!K288:K294)-SUM(Брой_случаи!K281:K287))/SUM(Брой_случаи!K281:K287)*100)</f>
        <v>-58.675078864353317</v>
      </c>
      <c r="V294" s="45">
        <f>(SUM(Брой_случаи!L281:L294)/Население!L$2)*100000</f>
        <v>345.17650514908689</v>
      </c>
      <c r="W294" s="46">
        <f>((SUM(Брой_случаи!L288:L294)-SUM(Брой_случаи!L281:L287))/SUM(Брой_случаи!L281:L287)*100)</f>
        <v>-25.925925925925924</v>
      </c>
      <c r="X294" s="45">
        <f>(SUM(Брой_случаи!M281:M294)/Население!M$2)*100000</f>
        <v>233.06903095251221</v>
      </c>
      <c r="Y294" s="46">
        <f>((SUM(Брой_случаи!M288:M294)-SUM(Брой_случаи!M281:M287))/SUM(Брой_случаи!M281:M287)*100)</f>
        <v>-45.026178010471199</v>
      </c>
      <c r="Z294" s="45">
        <f>(SUM(Брой_случаи!N281:N294)/Население!N$2)*100000</f>
        <v>277.71623888343834</v>
      </c>
      <c r="AA294" s="46">
        <f>((SUM(Брой_случаи!N288:N294)-SUM(Брой_случаи!N281:N287))/SUM(Брой_случаи!N281:N287)*100)</f>
        <v>-24.937655860349128</v>
      </c>
      <c r="AB294" s="45">
        <f>(SUM(Брой_случаи!O281:O294)/Население!O$2)*100000</f>
        <v>448.02416310093128</v>
      </c>
      <c r="AC294" s="46">
        <f>((SUM(Брой_случаи!O288:O294)-SUM(Брой_случаи!O281:O287))/SUM(Брой_случаи!O281:O287)*100)</f>
        <v>-36.697247706422019</v>
      </c>
      <c r="AD294" s="45">
        <f>(SUM(Брой_случаи!P281:P294)/Население!P$2)*100000</f>
        <v>355.89598188781451</v>
      </c>
      <c r="AE294" s="46">
        <f>((SUM(Брой_случаи!P288:P294)-SUM(Брой_случаи!P281:P287))/SUM(Брой_случаи!P281:P287)*100)</f>
        <v>-28.016359918200408</v>
      </c>
      <c r="AF294" s="45">
        <f>(SUM(Брой_случаи!Q281:Q294)/Население!Q$2)*100000</f>
        <v>350.77931796742956</v>
      </c>
      <c r="AG294" s="46">
        <f>((SUM(Брой_случаи!Q288:Q294)-SUM(Брой_случаи!Q281:Q287))/SUM(Брой_случаи!Q281:Q287)*100)</f>
        <v>-43.545150501672239</v>
      </c>
      <c r="AH294" s="45">
        <f>(SUM(Брой_случаи!R281:R294)/Население!R$2)*100000</f>
        <v>267.17453898852773</v>
      </c>
      <c r="AI294" s="46">
        <f>((SUM(Брой_случаи!R288:R294)-SUM(Брой_случаи!R281:R287))/SUM(Брой_случаи!R281:R287)*100)</f>
        <v>-43.386243386243386</v>
      </c>
      <c r="AJ294" s="45">
        <f>(SUM(Брой_случаи!S281:S294)/Население!S$2)*100000</f>
        <v>496.10863340402921</v>
      </c>
      <c r="AK294" s="46">
        <f>((SUM(Брой_случаи!S288:S294)-SUM(Брой_случаи!S281:S287))/SUM(Брой_случаи!S281:S287)*100)</f>
        <v>-30.854430379746834</v>
      </c>
      <c r="AL294" s="45">
        <f>(SUM(Брой_случаи!T281:T294)/Население!T$2)*100000</f>
        <v>295.32115017867392</v>
      </c>
      <c r="AM294" s="46">
        <f>((SUM(Брой_случаи!T288:T294)-SUM(Брой_случаи!T281:T287))/SUM(Брой_случаи!T281:T287)*100)</f>
        <v>-52.314814814814817</v>
      </c>
      <c r="AN294" s="45">
        <f>(SUM(Брой_случаи!U281:U294)/Население!U$2)*100000</f>
        <v>487.72804544886725</v>
      </c>
      <c r="AO294" s="46">
        <f>((SUM(Брой_случаи!U288:U294)-SUM(Брой_случаи!U281:U287))/SUM(Брой_случаи!U281:U287)*100)</f>
        <v>-43.006993006993007</v>
      </c>
      <c r="AP294" s="45">
        <f>(SUM(Брой_случаи!V281:V294)/Население!V$2)*100000</f>
        <v>211.52880268902368</v>
      </c>
      <c r="AQ294" s="46">
        <f>((SUM(Брой_случаи!V288:V294)-SUM(Брой_случаи!V281:V287))/SUM(Брой_случаи!V281:V287)*100)</f>
        <v>-31.538461538461537</v>
      </c>
      <c r="AR294" s="45">
        <f>(SUM(Брой_случаи!W281:W294)/Население!W$2)*100000</f>
        <v>344.99340453785442</v>
      </c>
      <c r="AS294" s="46">
        <f>((SUM(Брой_случаи!W288:W294)-SUM(Брой_случаи!W281:W287))/SUM(Брой_случаи!W281:W287)*100)</f>
        <v>-45.454545454545453</v>
      </c>
      <c r="AT294" s="45">
        <f>(SUM(Брой_случаи!X281:X294)/Население!X$2)*100000</f>
        <v>299.82164224595311</v>
      </c>
      <c r="AU294" s="46">
        <f>((SUM(Брой_случаи!X288:X294)-SUM(Брой_случаи!X281:X287))/SUM(Брой_случаи!X281:X287)*100)</f>
        <v>-31.186440677966104</v>
      </c>
      <c r="AV294" s="45">
        <f>(SUM(Брой_случаи!Y281:Y294)/Население!Y$2)*100000</f>
        <v>364.07612094602359</v>
      </c>
      <c r="AW294" s="46">
        <f>((SUM(Брой_случаи!Y288:Y294)-SUM(Брой_случаи!Y281:Y287))/SUM(Брой_случаи!Y281:Y287)*100)</f>
        <v>-40.196078431372548</v>
      </c>
      <c r="AX294" s="45">
        <f>(SUM(Брой_случаи!Z281:Z294)/Население!Z$2)*100000</f>
        <v>183.02468579259607</v>
      </c>
      <c r="AY294" s="46">
        <f>((SUM(Брой_случаи!Z288:Z294)-SUM(Брой_случаи!Z281:Z287))/SUM(Брой_случаи!Z281:Z287)*100)</f>
        <v>28.08988764044944</v>
      </c>
      <c r="AZ294" s="45">
        <f>(SUM(Брой_случаи!AA281:AA294)/Население!AA$2)*100000</f>
        <v>332.42054527621082</v>
      </c>
      <c r="BA294" s="46">
        <f>((SUM(Брой_случаи!AA288:AA294)-SUM(Брой_случаи!AA281:AA287))/SUM(Брой_случаи!AA281:AA287)*100)</f>
        <v>-13.681592039800993</v>
      </c>
      <c r="BB294" s="45">
        <f>(SUM(Брой_случаи!AB281:AB294)/Население!AB$2)*100000</f>
        <v>294.89962963392969</v>
      </c>
      <c r="BC294" s="46">
        <f>((SUM(Брой_случаи!AB288:AB294)-SUM(Брой_случаи!AB281:AB287))/SUM(Брой_случаи!AB281:AB287)*100)</f>
        <v>-24.827586206896552</v>
      </c>
      <c r="BD294" s="45">
        <f>(SUM(Брой_случаи!AC281:AC294)/Население!AC$2)*100000</f>
        <v>421.01674692120849</v>
      </c>
      <c r="BE294" s="46">
        <f>((SUM(Брой_случаи!AC288:AC294)-SUM(Брой_случаи!AC281:AC287))/SUM(Брой_случаи!AC281:AC287)*100)</f>
        <v>-42.675159235668794</v>
      </c>
      <c r="BF294" s="45">
        <f>(SUM(Брой_случаи!AD281:AD294)/Население!AD$2)*100000</f>
        <v>306.40433929233842</v>
      </c>
      <c r="BG294" s="46">
        <f>((SUM(Брой_случаи!AD288:AD294)-SUM(Брой_случаи!AD281:AD287))/SUM(Брой_случаи!AD281:AD287)*100)</f>
        <v>-33.705512909979063</v>
      </c>
      <c r="BH294" s="45">
        <f>(SUM(Брой_случаи!AE281:AE294)/Население!AE$2)*100000</f>
        <v>350.90359149315208</v>
      </c>
      <c r="BI294" s="46">
        <f>((SUM(Брой_случаи!AE288:AE294)-SUM(Брой_случаи!AE281:AE287))/SUM(Брой_случаи!AE281:AE287)*100)</f>
        <v>-34.657357825527015</v>
      </c>
    </row>
    <row r="295" spans="1:61" x14ac:dyDescent="0.3">
      <c r="A295" s="74">
        <f t="shared" si="5"/>
        <v>44190</v>
      </c>
      <c r="B295" s="45">
        <f>(SUM(Брой_случаи!B282:B295)/Население!B$2)*100000</f>
        <v>276.84724507258153</v>
      </c>
      <c r="C295" s="46">
        <f>((SUM(Брой_случаи!B289:B295)-SUM(Брой_случаи!B282:B288))/SUM(Брой_случаи!B282:B288)*100)</f>
        <v>-45.38745387453875</v>
      </c>
      <c r="D295" s="45">
        <f>(SUM(Брой_случаи!C282:C295)/Население!C$2)*100000</f>
        <v>398.03061586013951</v>
      </c>
      <c r="E295" s="46">
        <f>((SUM(Брой_случаи!C289:C295)-SUM(Брой_случаи!C282:C288))/SUM(Брой_случаи!C282:C288)*100)</f>
        <v>-51.639344262295083</v>
      </c>
      <c r="F295" s="45">
        <f>(SUM(Брой_случаи!D282:D295)/Население!D$2)*100000</f>
        <v>445.00250061185187</v>
      </c>
      <c r="G295" s="46">
        <f>((SUM(Брой_случаи!D289:D295)-SUM(Брой_случаи!D282:D288))/SUM(Брой_случаи!D282:D288)*100)</f>
        <v>-39.277478862413531</v>
      </c>
      <c r="H295" s="45">
        <f>(SUM(Брой_случаи!E282:E295)/Население!E$2)*100000</f>
        <v>269.16858725190053</v>
      </c>
      <c r="I295" s="46">
        <f>((SUM(Брой_случаи!E289:E295)-SUM(Брой_случаи!E282:E288))/SUM(Брой_случаи!E282:E288)*100)</f>
        <v>-41.919191919191917</v>
      </c>
      <c r="J295" s="45">
        <f>(SUM(Брой_случаи!F282:F295)/Население!F$2)*100000</f>
        <v>268.00265588217542</v>
      </c>
      <c r="K295" s="46">
        <f>((SUM(Брой_случаи!F289:F295)-SUM(Брой_случаи!F282:F288))/SUM(Брой_случаи!F282:F288)*100)</f>
        <v>-29.230769230769234</v>
      </c>
      <c r="L295" s="45">
        <f>(SUM(Брой_случаи!G282:G295)/Население!G$2)*100000</f>
        <v>474.07035806107729</v>
      </c>
      <c r="M295" s="46">
        <f>((SUM(Брой_случаи!G289:G295)-SUM(Брой_случаи!G282:G288))/SUM(Брой_случаи!G282:G288)*100)</f>
        <v>-26.206896551724139</v>
      </c>
      <c r="N295" s="45">
        <f>(SUM(Брой_случаи!H282:H295)/Население!H$2)*100000</f>
        <v>300.19324940430403</v>
      </c>
      <c r="O295" s="46">
        <f>((SUM(Брой_случаи!H289:H295)-SUM(Брой_случаи!H282:H288))/SUM(Брой_случаи!H282:H288)*100)</f>
        <v>-54.54545454545454</v>
      </c>
      <c r="P295" s="45">
        <f>(SUM(Брой_случаи!I282:I295)/Население!I$2)*100000</f>
        <v>317.79476046074416</v>
      </c>
      <c r="Q295" s="46">
        <f>((SUM(Брой_случаи!I289:I295)-SUM(Брой_случаи!I282:I288))/SUM(Брой_случаи!I282:I288)*100)</f>
        <v>-13.013698630136986</v>
      </c>
      <c r="R295" s="45">
        <f>(SUM(Брой_случаи!J282:J295)/Население!J$2)*100000</f>
        <v>134.00419711258883</v>
      </c>
      <c r="S295" s="46">
        <f>((SUM(Брой_случаи!J289:J295)-SUM(Брой_случаи!J282:J288))/SUM(Брой_случаи!J282:J288)*100)</f>
        <v>5.825242718446602</v>
      </c>
      <c r="T295" s="45">
        <f>(SUM(Брой_случаи!K282:K295)/Население!K$2)*100000</f>
        <v>368.64388658427066</v>
      </c>
      <c r="U295" s="46">
        <f>((SUM(Брой_случаи!K289:K295)-SUM(Брой_случаи!K282:K288))/SUM(Брой_случаи!K282:K288)*100)</f>
        <v>-61.858974358974365</v>
      </c>
      <c r="V295" s="45">
        <f>(SUM(Брой_случаи!L282:L295)/Население!L$2)*100000</f>
        <v>323.95998237396572</v>
      </c>
      <c r="W295" s="46">
        <f>((SUM(Брой_случаи!L289:L295)-SUM(Брой_случаи!L282:L288))/SUM(Брой_случаи!L282:L288)*100)</f>
        <v>-25.877192982456144</v>
      </c>
      <c r="X295" s="45">
        <f>(SUM(Брой_случаи!M282:M295)/Население!M$2)*100000</f>
        <v>204.72279745828774</v>
      </c>
      <c r="Y295" s="46">
        <f>((SUM(Брой_случаи!M289:M295)-SUM(Брой_случаи!M282:M288))/SUM(Брой_случаи!M282:M288)*100)</f>
        <v>-47.058823529411761</v>
      </c>
      <c r="Z295" s="45">
        <f>(SUM(Брой_случаи!N282:N295)/Население!N$2)*100000</f>
        <v>267.0348450802291</v>
      </c>
      <c r="AA295" s="46">
        <f>((SUM(Брой_случаи!N289:N295)-SUM(Брой_случаи!N282:N288))/SUM(Брой_случаи!N282:N288)*100)</f>
        <v>-32.920792079207921</v>
      </c>
      <c r="AB295" s="45">
        <f>(SUM(Брой_случаи!O282:O295)/Население!O$2)*100000</f>
        <v>406.07433509522616</v>
      </c>
      <c r="AC295" s="46">
        <f>((SUM(Брой_случаи!O289:O295)-SUM(Брой_случаи!O282:O288))/SUM(Брой_случаи!O282:O288)*100)</f>
        <v>-39.735099337748345</v>
      </c>
      <c r="AD295" s="45">
        <f>(SUM(Брой_случаи!P282:P295)/Население!P$2)*100000</f>
        <v>337.27597807917732</v>
      </c>
      <c r="AE295" s="46">
        <f>((SUM(Брой_случаи!P289:P295)-SUM(Брой_случаи!P282:P288))/SUM(Брой_случаи!P282:P288)*100)</f>
        <v>-31.14406779661017</v>
      </c>
      <c r="AF295" s="45">
        <f>(SUM(Брой_случаи!Q282:Q295)/Население!Q$2)*100000</f>
        <v>309.98753751119148</v>
      </c>
      <c r="AG295" s="46">
        <f>((SUM(Брой_случаи!Q289:Q295)-SUM(Брой_случаи!Q282:Q288))/SUM(Брой_случаи!Q282:Q288)*100)</f>
        <v>-42.694063926940643</v>
      </c>
      <c r="AH295" s="45">
        <f>(SUM(Брой_случаи!R282:R295)/Население!R$2)*100000</f>
        <v>234.68033830073384</v>
      </c>
      <c r="AI295" s="46">
        <f>((SUM(Брой_случаи!R289:R295)-SUM(Брой_случаи!R282:R288))/SUM(Брой_случаи!R282:R288)*100)</f>
        <v>-44.311377245508979</v>
      </c>
      <c r="AJ295" s="45">
        <f>(SUM(Брой_случаи!S282:S295)/Население!S$2)*100000</f>
        <v>464.55074091434352</v>
      </c>
      <c r="AK295" s="46">
        <f>((SUM(Брой_случаи!S289:S295)-SUM(Брой_случаи!S282:S288))/SUM(Брой_случаи!S282:S288)*100)</f>
        <v>-32.8881469115192</v>
      </c>
      <c r="AL295" s="45">
        <f>(SUM(Брой_случаи!T282:T295)/Население!T$2)*100000</f>
        <v>274.02840267362848</v>
      </c>
      <c r="AM295" s="46">
        <f>((SUM(Брой_случаи!T289:T295)-SUM(Брой_случаи!T282:T288))/SUM(Брой_случаи!T282:T288)*100)</f>
        <v>-41.711229946524064</v>
      </c>
      <c r="AN295" s="45">
        <f>(SUM(Брой_случаи!U282:U295)/Население!U$2)*100000</f>
        <v>424.72531352006035</v>
      </c>
      <c r="AO295" s="46">
        <f>((SUM(Брой_случаи!U289:U295)-SUM(Брой_случаи!U282:U288))/SUM(Брой_случаи!U282:U288)*100)</f>
        <v>-43.6</v>
      </c>
      <c r="AP295" s="45">
        <f>(SUM(Брой_случаи!V282:V295)/Население!V$2)*100000</f>
        <v>181.58636943167329</v>
      </c>
      <c r="AQ295" s="46">
        <f>((SUM(Брой_случаи!V289:V295)-SUM(Брой_случаи!V282:V288))/SUM(Брой_случаи!V282:V288)*100)</f>
        <v>-48.387096774193552</v>
      </c>
      <c r="AR295" s="45">
        <f>(SUM(Брой_случаи!W282:W295)/Население!W$2)*100000</f>
        <v>322.49383467669003</v>
      </c>
      <c r="AS295" s="46">
        <f>((SUM(Брой_случаи!W289:W295)-SUM(Брой_случаи!W282:W288))/SUM(Брой_случаи!W282:W288)*100)</f>
        <v>-45.780590717299582</v>
      </c>
      <c r="AT295" s="45">
        <f>(SUM(Брой_случаи!X282:X295)/Население!X$2)*100000</f>
        <v>273.78291528382965</v>
      </c>
      <c r="AU295" s="46">
        <f>((SUM(Брой_случаи!X289:X295)-SUM(Брой_случаи!X282:X288))/SUM(Брой_случаи!X282:X288)*100)</f>
        <v>-37.298747763864043</v>
      </c>
      <c r="AV295" s="45">
        <f>(SUM(Брой_случаи!Y282:Y295)/Население!Y$2)*100000</f>
        <v>320.36145962296899</v>
      </c>
      <c r="AW295" s="46">
        <f>((SUM(Брой_случаи!Y289:Y295)-SUM(Брой_случаи!Y282:Y288))/SUM(Брой_случаи!Y282:Y288)*100)</f>
        <v>-44.34108527131783</v>
      </c>
      <c r="AX295" s="45">
        <f>(SUM(Брой_случаи!Z282:Z295)/Население!Z$2)*100000</f>
        <v>184.82788466739996</v>
      </c>
      <c r="AY295" s="46">
        <f>((SUM(Брой_случаи!Z289:Z295)-SUM(Брой_случаи!Z282:Z288))/SUM(Брой_случаи!Z282:Z288)*100)</f>
        <v>7.0707070707070701</v>
      </c>
      <c r="AZ295" s="45">
        <f>(SUM(Брой_случаи!AA282:AA295)/Население!AA$2)*100000</f>
        <v>314.22396002077073</v>
      </c>
      <c r="BA295" s="46">
        <f>((SUM(Брой_случаи!AA289:AA295)-SUM(Брой_случаи!AA282:AA288))/SUM(Брой_случаи!AA282:AA288)*100)</f>
        <v>-23.880597014925371</v>
      </c>
      <c r="BB295" s="45">
        <f>(SUM(Брой_случаи!AB282:AB295)/Население!AB$2)*100000</f>
        <v>274.58174176545032</v>
      </c>
      <c r="BC295" s="46">
        <f>((SUM(Брой_случаи!AB289:AB295)-SUM(Брой_случаи!AB282:AB288))/SUM(Брой_случаи!AB282:AB288)*100)</f>
        <v>-32.862190812720847</v>
      </c>
      <c r="BD295" s="45">
        <f>(SUM(Брой_случаи!AC282:AC295)/Население!AC$2)*100000</f>
        <v>386.0740614479908</v>
      </c>
      <c r="BE295" s="46">
        <f>((SUM(Брой_случаи!AC289:AC295)-SUM(Брой_случаи!AC282:AC288))/SUM(Брой_случаи!AC282:AC288)*100)</f>
        <v>-41.05263157894737</v>
      </c>
      <c r="BF295" s="45">
        <f>(SUM(Брой_случаи!AD282:AD295)/Население!AD$2)*100000</f>
        <v>280.88135928833958</v>
      </c>
      <c r="BG295" s="46">
        <f>((SUM(Брой_случаи!AD289:AD295)-SUM(Брой_случаи!AD282:AD288))/SUM(Брой_случаи!AD282:AD288)*100)</f>
        <v>-38.782287822878232</v>
      </c>
      <c r="BH295" s="45">
        <f>(SUM(Брой_случаи!AE282:AE295)/Население!AE$2)*100000</f>
        <v>317.77396532135162</v>
      </c>
      <c r="BI295" s="46">
        <f>((SUM(Брой_случаи!AE289:AE295)-SUM(Брой_случаи!AE282:AE288))/SUM(Брой_случаи!AE282:AE288)*100)</f>
        <v>-38.994169096209916</v>
      </c>
    </row>
    <row r="296" spans="1:61" x14ac:dyDescent="0.3">
      <c r="A296" s="74">
        <f t="shared" si="5"/>
        <v>44191</v>
      </c>
      <c r="B296" s="45">
        <f>(SUM(Брой_случаи!B283:B296)/Население!B$2)*100000</f>
        <v>240.17654793289594</v>
      </c>
      <c r="C296" s="46">
        <f>((SUM(Брой_случаи!B290:B296)-SUM(Брой_случаи!B283:B289))/SUM(Брой_случаи!B283:B289)*100)</f>
        <v>-52.235772357723576</v>
      </c>
      <c r="D296" s="45">
        <f>(SUM(Брой_случаи!C283:C296)/Население!C$2)*100000</f>
        <v>328.39358361941532</v>
      </c>
      <c r="E296" s="46">
        <f>((SUM(Брой_случаи!C290:C296)-SUM(Брой_случаи!C283:C289))/SUM(Брой_случаи!C283:C289)*100)</f>
        <v>-49.832402234636866</v>
      </c>
      <c r="F296" s="45">
        <f>(SUM(Брой_случаи!D283:D296)/Население!D$2)*100000</f>
        <v>395.20308160507363</v>
      </c>
      <c r="G296" s="46">
        <f>((SUM(Брой_случаи!D290:D296)-SUM(Брой_случаи!D283:D289))/SUM(Брой_случаи!D283:D289)*100)</f>
        <v>-43.026204564666102</v>
      </c>
      <c r="H296" s="45">
        <f>(SUM(Брой_случаи!E283:E296)/Население!E$2)*100000</f>
        <v>227.0303739121461</v>
      </c>
      <c r="I296" s="46">
        <f>((SUM(Брой_случаи!E290:E296)-SUM(Брой_случаи!E283:E289))/SUM(Брой_случаи!E283:E289)*100)</f>
        <v>-47.398843930635834</v>
      </c>
      <c r="J296" s="45">
        <f>(SUM(Брой_случаи!F283:F296)/Население!F$2)*100000</f>
        <v>239.02939578680508</v>
      </c>
      <c r="K296" s="46">
        <f>((SUM(Брой_случаи!F290:F296)-SUM(Брой_случаи!F283:F289))/SUM(Брой_случаи!F283:F289)*100)</f>
        <v>-40.322580645161288</v>
      </c>
      <c r="L296" s="45">
        <f>(SUM(Брой_случаи!G283:G296)/Население!G$2)*100000</f>
        <v>420.76879663886626</v>
      </c>
      <c r="M296" s="46">
        <f>((SUM(Брой_случаи!G290:G296)-SUM(Брой_случаи!G283:G289))/SUM(Брой_случаи!G283:G289)*100)</f>
        <v>-45.747126436781613</v>
      </c>
      <c r="N296" s="45">
        <f>(SUM(Брой_случаи!H283:H296)/Население!H$2)*100000</f>
        <v>257.97857370682379</v>
      </c>
      <c r="O296" s="46">
        <f>((SUM(Брой_случаи!H290:H296)-SUM(Брой_случаи!H283:H289))/SUM(Брой_случаи!H283:H289)*100)</f>
        <v>-60.406091370558379</v>
      </c>
      <c r="P296" s="45">
        <f>(SUM(Брой_случаи!I283:I296)/Население!I$2)*100000</f>
        <v>292.1849262844205</v>
      </c>
      <c r="Q296" s="46">
        <f>((SUM(Брой_случаи!I290:I296)-SUM(Брой_случаи!I283:I289))/SUM(Брой_случаи!I283:I289)*100)</f>
        <v>-14.760147601476014</v>
      </c>
      <c r="R296" s="45">
        <f>(SUM(Брой_случаи!J283:J296)/Население!J$2)*100000</f>
        <v>123.89067280220475</v>
      </c>
      <c r="S296" s="46">
        <f>((SUM(Брой_случаи!J290:J296)-SUM(Брой_случаи!J283:J289))/SUM(Брой_случаи!J283:J289)*100)</f>
        <v>-15.09433962264151</v>
      </c>
      <c r="T296" s="45">
        <f>(SUM(Брой_случаи!K283:K296)/Население!K$2)*100000</f>
        <v>271.99247316426465</v>
      </c>
      <c r="U296" s="46">
        <f>((SUM(Брой_случаи!K290:K296)-SUM(Брой_случаи!K283:K289))/SUM(Брой_случаи!K283:K289)*100)</f>
        <v>-55.454545454545453</v>
      </c>
      <c r="V296" s="45">
        <f>(SUM(Брой_случаи!L283:L296)/Население!L$2)*100000</f>
        <v>282.34295693045874</v>
      </c>
      <c r="W296" s="46">
        <f>((SUM(Брой_случаи!L290:L296)-SUM(Брой_случаи!L283:L289))/SUM(Брой_случаи!L283:L289)*100)</f>
        <v>-26.13065326633166</v>
      </c>
      <c r="X296" s="45">
        <f>(SUM(Брой_случаи!M283:M296)/Население!M$2)*100000</f>
        <v>167.71521484082803</v>
      </c>
      <c r="Y296" s="46">
        <f>((SUM(Брой_случаи!M290:M296)-SUM(Брой_случаи!M283:M289))/SUM(Брой_случаи!M283:M289)*100)</f>
        <v>-44.525547445255476</v>
      </c>
      <c r="Z296" s="45">
        <f>(SUM(Брой_случаи!N283:N296)/Население!N$2)*100000</f>
        <v>232.22141342532518</v>
      </c>
      <c r="AA296" s="46">
        <f>((SUM(Брой_случаи!N290:N296)-SUM(Брой_случаи!N283:N289))/SUM(Брой_случаи!N283:N289)*100)</f>
        <v>-41.351351351351354</v>
      </c>
      <c r="AB296" s="45">
        <f>(SUM(Брой_случаи!O283:O296)/Население!O$2)*100000</f>
        <v>334.75962748552729</v>
      </c>
      <c r="AC296" s="46">
        <f>((SUM(Брой_случаи!O290:O296)-SUM(Брой_случаи!O283:O289))/SUM(Брой_случаи!O283:O289)*100)</f>
        <v>-42.913385826771652</v>
      </c>
      <c r="AD296" s="45">
        <f>(SUM(Брой_случаи!P283:P296)/Население!P$2)*100000</f>
        <v>300.03597046190305</v>
      </c>
      <c r="AE296" s="46">
        <f>((SUM(Брой_случаи!P290:P296)-SUM(Брой_случаи!P283:P289))/SUM(Брой_случаи!P283:P289)*100)</f>
        <v>-35.498839907192576</v>
      </c>
      <c r="AF296" s="45">
        <f>(SUM(Брой_случаи!Q283:Q296)/Население!Q$2)*100000</f>
        <v>262.8970262492108</v>
      </c>
      <c r="AG296" s="46">
        <f>((SUM(Брой_случаи!Q290:Q296)-SUM(Брой_случаи!Q283:Q289))/SUM(Брой_случаи!Q283:Q289)*100)</f>
        <v>-40.63636363636364</v>
      </c>
      <c r="AH296" s="45">
        <f>(SUM(Брой_случаи!R283:R296)/Население!R$2)*100000</f>
        <v>224.75155475724125</v>
      </c>
      <c r="AI296" s="46">
        <f>((SUM(Брой_случаи!R290:R296)-SUM(Брой_случаи!R283:R289))/SUM(Брой_случаи!R283:R289)*100)</f>
        <v>-62.430939226519335</v>
      </c>
      <c r="AJ296" s="45">
        <f>(SUM(Брой_случаи!S283:S296)/Население!S$2)*100000</f>
        <v>405.14764916905284</v>
      </c>
      <c r="AK296" s="46">
        <f>((SUM(Брой_случаи!S290:S296)-SUM(Брой_случаи!S283:S289))/SUM(Брой_случаи!S283:S289)*100)</f>
        <v>-45.212765957446813</v>
      </c>
      <c r="AL296" s="45">
        <f>(SUM(Брой_случаи!T283:T296)/Население!T$2)*100000</f>
        <v>256.43874169119965</v>
      </c>
      <c r="AM296" s="46">
        <f>((SUM(Брой_случаи!T290:T296)-SUM(Брой_случаи!T283:T289))/SUM(Брой_случаи!T283:T289)*100)</f>
        <v>-56.476683937823836</v>
      </c>
      <c r="AN296" s="45">
        <f>(SUM(Брой_случаи!U283:U296)/Население!U$2)*100000</f>
        <v>390.50831255872561</v>
      </c>
      <c r="AO296" s="46">
        <f>((SUM(Брой_случаи!U290:U296)-SUM(Брой_случаи!U283:U289))/SUM(Брой_случаи!U283:U289)*100)</f>
        <v>-50.829875518672196</v>
      </c>
      <c r="AP296" s="45">
        <f>(SUM(Брой_случаи!V283:V296)/Население!V$2)*100000</f>
        <v>174.82517482517483</v>
      </c>
      <c r="AQ296" s="46">
        <f>((SUM(Брой_случаи!V290:V296)-SUM(Брой_случаи!V283:V289))/SUM(Брой_случаи!V283:V289)*100)</f>
        <v>-43.96551724137931</v>
      </c>
      <c r="AR296" s="45">
        <f>(SUM(Брой_случаи!W283:W296)/Население!W$2)*100000</f>
        <v>285.43571961124269</v>
      </c>
      <c r="AS296" s="46">
        <f>((SUM(Брой_случаи!W290:W296)-SUM(Брой_случаи!W283:W289))/SUM(Брой_случаи!W283:W289)*100)</f>
        <v>-50.577367205542721</v>
      </c>
      <c r="AT296" s="45">
        <f>(SUM(Брой_случаи!X283:X296)/Население!X$2)*100000</f>
        <v>242.85251996176973</v>
      </c>
      <c r="AU296" s="46">
        <f>((SUM(Брой_случаи!X290:X296)-SUM(Брой_случаи!X283:X289))/SUM(Брой_случаи!X283:X289)*100)</f>
        <v>-41.891229789318963</v>
      </c>
      <c r="AV296" s="45">
        <f>(SUM(Брой_случаи!Y283:Y296)/Население!Y$2)*100000</f>
        <v>277.60405365735363</v>
      </c>
      <c r="AW296" s="46">
        <f>((SUM(Брой_случаи!Y290:Y296)-SUM(Брой_случаи!Y283:Y289))/SUM(Брой_случаи!Y283:Y289)*100)</f>
        <v>-56.198347107438018</v>
      </c>
      <c r="AX296" s="45">
        <f>(SUM(Брой_случаи!Z283:Z296)/Население!Z$2)*100000</f>
        <v>169.5006942315668</v>
      </c>
      <c r="AY296" s="46">
        <f>((SUM(Брой_случаи!Z290:Z296)-SUM(Брой_случаи!Z283:Z289))/SUM(Брой_случаи!Z283:Z289)*100)</f>
        <v>0</v>
      </c>
      <c r="AZ296" s="45">
        <f>(SUM(Брой_случаи!AA283:AA296)/Население!AA$2)*100000</f>
        <v>276.9431512047471</v>
      </c>
      <c r="BA296" s="46">
        <f>((SUM(Брой_случаи!AA290:AA296)-SUM(Брой_случаи!AA283:AA289))/SUM(Брой_случаи!AA283:AA289)*100)</f>
        <v>-42.821158690176318</v>
      </c>
      <c r="BB296" s="45">
        <f>(SUM(Брой_случаи!AB283:AB296)/Население!AB$2)*100000</f>
        <v>239.75107684805701</v>
      </c>
      <c r="BC296" s="46">
        <f>((SUM(Брой_случаи!AB290:AB296)-SUM(Брой_случаи!AB283:AB289))/SUM(Брой_случаи!AB283:AB289)*100)</f>
        <v>-50.362318840579711</v>
      </c>
      <c r="BD296" s="45">
        <f>(SUM(Брой_случаи!AC283:AC296)/Население!AC$2)*100000</f>
        <v>305.96156304597946</v>
      </c>
      <c r="BE296" s="46">
        <f>((SUM(Брой_случаи!AC290:AC296)-SUM(Брой_случаи!AC283:AC289))/SUM(Брой_случаи!AC283:AC289)*100)</f>
        <v>-36.818181818181813</v>
      </c>
      <c r="BF296" s="45">
        <f>(SUM(Брой_случаи!AD283:AD296)/Население!AD$2)*100000</f>
        <v>249.05799631106149</v>
      </c>
      <c r="BG296" s="46">
        <f>((SUM(Брой_случаи!AD290:AD296)-SUM(Брой_случаи!AD283:AD289))/SUM(Брой_случаи!AD283:AD289)*100)</f>
        <v>-43.411479385610349</v>
      </c>
      <c r="BH296" s="45">
        <f>(SUM(Брой_случаи!AE283:AE296)/Население!AE$2)*100000</f>
        <v>276.91936769742051</v>
      </c>
      <c r="BI296" s="46">
        <f>((SUM(Брой_случаи!AE290:AE296)-SUM(Брой_случаи!AE283:AE289))/SUM(Брой_случаи!AE283:AE289)*100)</f>
        <v>-44.280860702151756</v>
      </c>
    </row>
    <row r="297" spans="1:61" x14ac:dyDescent="0.3">
      <c r="A297" s="74">
        <f t="shared" si="5"/>
        <v>44192</v>
      </c>
      <c r="B297" s="45">
        <f>(SUM(Брой_случаи!B284:B297)/Население!B$2)*100000</f>
        <v>235.22104831942488</v>
      </c>
      <c r="C297" s="46">
        <f>((SUM(Брой_случаи!B291:B297)-SUM(Брой_случаи!B284:B290))/SUM(Брой_случаи!B284:B290)*100)</f>
        <v>-51.046025104602514</v>
      </c>
      <c r="D297" s="45">
        <f>(SUM(Брой_случаи!C284:C297)/Население!C$2)*100000</f>
        <v>316.90958181129588</v>
      </c>
      <c r="E297" s="46">
        <f>((SUM(Брой_случаи!C291:C297)-SUM(Брой_случаи!C284:C290))/SUM(Брой_случаи!C284:C290)*100)</f>
        <v>-56.68508287292817</v>
      </c>
      <c r="F297" s="45">
        <f>(SUM(Брой_случаи!D284:D297)/Население!D$2)*100000</f>
        <v>376.04945891015888</v>
      </c>
      <c r="G297" s="46">
        <f>((SUM(Брой_случаи!D291:D297)-SUM(Брой_случаи!D284:D290))/SUM(Брой_случаи!D284:D290)*100)</f>
        <v>-49.232081911262796</v>
      </c>
      <c r="H297" s="45">
        <f>(SUM(Брой_случаи!E284:E297)/Население!E$2)*100000</f>
        <v>230.90020983110318</v>
      </c>
      <c r="I297" s="46">
        <f>((SUM(Брой_случаи!E291:E297)-SUM(Брой_случаи!E284:E290))/SUM(Брой_случаи!E284:E290)*100)</f>
        <v>-56.417112299465245</v>
      </c>
      <c r="J297" s="45">
        <f>(SUM(Брой_случаи!F284:F297)/Население!F$2)*100000</f>
        <v>218.50666988591777</v>
      </c>
      <c r="K297" s="46">
        <f>((SUM(Брой_случаи!F291:F297)-SUM(Брой_случаи!F284:F290))/SUM(Брой_случаи!F284:F290)*100)</f>
        <v>-41.228070175438596</v>
      </c>
      <c r="L297" s="45">
        <f>(SUM(Брой_случаи!G284:G297)/Население!G$2)*100000</f>
        <v>388.16078259233711</v>
      </c>
      <c r="M297" s="46">
        <f>((SUM(Брой_случаи!G291:G297)-SUM(Брой_случаи!G284:G290))/SUM(Брой_случаи!G284:G290)*100)</f>
        <v>-49.024390243902438</v>
      </c>
      <c r="N297" s="45">
        <f>(SUM(Брой_случаи!H284:H297)/Население!H$2)*100000</f>
        <v>257.97857370682379</v>
      </c>
      <c r="O297" s="46">
        <f>((SUM(Брой_случаи!H291:H297)-SUM(Брой_случаи!H284:H290))/SUM(Брой_случаи!H284:H290)*100)</f>
        <v>-61.809045226130657</v>
      </c>
      <c r="P297" s="45">
        <f>(SUM(Брой_случаи!I284:I297)/Население!I$2)*100000</f>
        <v>274.72367570965429</v>
      </c>
      <c r="Q297" s="46">
        <f>((SUM(Брой_случаи!I291:I297)-SUM(Брой_случаи!I284:I290))/SUM(Брой_случаи!I284:I290)*100)</f>
        <v>-21.886792452830189</v>
      </c>
      <c r="R297" s="45">
        <f>(SUM(Брой_случаи!J284:J297)/Население!J$2)*100000</f>
        <v>120.09810118581072</v>
      </c>
      <c r="S297" s="46">
        <f>((SUM(Брой_случаи!J291:J297)-SUM(Брой_случаи!J284:J290))/SUM(Брой_случаи!J284:J290)*100)</f>
        <v>-33.333333333333329</v>
      </c>
      <c r="T297" s="45">
        <f>(SUM(Брой_случаи!K284:K297)/Население!K$2)*100000</f>
        <v>266.86053970833512</v>
      </c>
      <c r="U297" s="46">
        <f>((SUM(Брой_случаи!K291:K297)-SUM(Брой_случаи!K284:K290))/SUM(Брой_случаи!K284:K290)*100)</f>
        <v>-55.555555555555557</v>
      </c>
      <c r="V297" s="45">
        <f>(SUM(Брой_случаи!L284:L297)/Население!L$2)*100000</f>
        <v>263.57449447554387</v>
      </c>
      <c r="W297" s="46">
        <f>((SUM(Брой_случаи!L291:L297)-SUM(Брой_случаи!L284:L290))/SUM(Брой_случаи!L284:L290)*100)</f>
        <v>-31.770833333333332</v>
      </c>
      <c r="X297" s="45">
        <f>(SUM(Брой_случаи!M284:M297)/Население!M$2)*100000</f>
        <v>155.90428421823449</v>
      </c>
      <c r="Y297" s="46">
        <f>((SUM(Брой_случаи!M291:M297)-SUM(Брой_случаи!M284:M290))/SUM(Брой_случаи!M284:M290)*100)</f>
        <v>-46.511627906976742</v>
      </c>
      <c r="Z297" s="45">
        <f>(SUM(Брой_случаи!N284:N297)/Население!N$2)*100000</f>
        <v>214.02348324207995</v>
      </c>
      <c r="AA297" s="46">
        <f>((SUM(Брой_случаи!N291:N297)-SUM(Брой_случаи!N284:N290))/SUM(Брой_случаи!N284:N290)*100)</f>
        <v>-49.303621169916433</v>
      </c>
      <c r="AB297" s="45">
        <f>(SUM(Брой_случаи!O284:O297)/Население!O$2)*100000</f>
        <v>312.10672036244654</v>
      </c>
      <c r="AC297" s="46">
        <f>((SUM(Брой_случаи!O291:O297)-SUM(Брой_случаи!O284:O290))/SUM(Брой_случаи!O284:O290)*100)</f>
        <v>-48.163265306122447</v>
      </c>
      <c r="AD297" s="45">
        <f>(SUM(Брой_случаи!P284:P297)/Население!P$2)*100000</f>
        <v>298.34324284293604</v>
      </c>
      <c r="AE297" s="46">
        <f>((SUM(Брой_случаи!P291:P297)-SUM(Брой_случаи!P284:P290))/SUM(Брой_случаи!P284:P290)*100)</f>
        <v>-35.280373831775705</v>
      </c>
      <c r="AF297" s="45">
        <f>(SUM(Брой_случаи!Q284:Q297)/Население!Q$2)*100000</f>
        <v>255.99841631911167</v>
      </c>
      <c r="AG297" s="46">
        <f>((SUM(Брой_случаи!Q291:Q297)-SUM(Брой_случаи!Q284:Q290))/SUM(Брой_случаи!Q284:Q290)*100)</f>
        <v>-42.96228150873965</v>
      </c>
      <c r="AH297" s="45">
        <f>(SUM(Брой_случаи!R284:R297)/Население!R$2)*100000</f>
        <v>230.16725487187355</v>
      </c>
      <c r="AI297" s="46">
        <f>((SUM(Брой_случаи!R291:R297)-SUM(Брой_случаи!R284:R290))/SUM(Брой_случаи!R284:R290)*100)</f>
        <v>-65.079365079365076</v>
      </c>
      <c r="AJ297" s="45">
        <f>(SUM(Брой_случаи!S284:S297)/Население!S$2)*100000</f>
        <v>407.00399578609324</v>
      </c>
      <c r="AK297" s="46">
        <f>((SUM(Брой_случаи!S291:S297)-SUM(Брой_случаи!S284:S290))/SUM(Брой_случаи!S284:S290)*100)</f>
        <v>-45.598591549295776</v>
      </c>
      <c r="AL297" s="45">
        <f>(SUM(Брой_случаи!T284:T297)/Население!T$2)*100000</f>
        <v>249.95834027662056</v>
      </c>
      <c r="AM297" s="46">
        <f>((SUM(Брой_случаи!T291:T297)-SUM(Брой_случаи!T284:T290))/SUM(Брой_случаи!T284:T290)*100)</f>
        <v>-50.828729281767963</v>
      </c>
      <c r="AN297" s="45">
        <f>(SUM(Брой_случаи!U284:U297)/Население!U$2)*100000</f>
        <v>344.34251761089297</v>
      </c>
      <c r="AO297" s="46">
        <f>((SUM(Брой_случаи!U291:U297)-SUM(Брой_случаи!U284:U290))/SUM(Брой_случаи!U284:U290)*100)</f>
        <v>-56.884875846501124</v>
      </c>
      <c r="AP297" s="45">
        <f>(SUM(Брой_случаи!V284:V297)/Население!V$2)*100000</f>
        <v>173.85928988138932</v>
      </c>
      <c r="AQ297" s="46">
        <f>((SUM(Брой_случаи!V291:V297)-SUM(Брой_случаи!V284:V290))/SUM(Брой_случаи!V284:V290)*100)</f>
        <v>-40.707964601769916</v>
      </c>
      <c r="AR297" s="45">
        <f>(SUM(Брой_случаи!W284:W297)/Население!W$2)*100000</f>
        <v>252.78928491072966</v>
      </c>
      <c r="AS297" s="46">
        <f>((SUM(Брой_случаи!W291:W297)-SUM(Брой_случаи!W284:W290))/SUM(Брой_случаи!W284:W290)*100)</f>
        <v>-50</v>
      </c>
      <c r="AT297" s="45">
        <f>(SUM(Брой_случаи!X284:X297)/Население!X$2)*100000</f>
        <v>227.57546339150656</v>
      </c>
      <c r="AU297" s="46">
        <f>((SUM(Брой_случаи!X291:X297)-SUM(Брой_случаи!X284:X290))/SUM(Брой_случаи!X284:X290)*100)</f>
        <v>-42.25352112676056</v>
      </c>
      <c r="AV297" s="45">
        <f>(SUM(Брой_случаи!Y284:Y297)/Население!Y$2)*100000</f>
        <v>268.3505852021085</v>
      </c>
      <c r="AW297" s="46">
        <f>((SUM(Брой_случаи!Y291:Y297)-SUM(Брой_случаи!Y284:Y290))/SUM(Брой_случаи!Y284:Y290)*100)</f>
        <v>-57.939189189189186</v>
      </c>
      <c r="AX297" s="45">
        <f>(SUM(Брой_случаи!Z284:Z297)/Население!Z$2)*100000</f>
        <v>168.59909479416484</v>
      </c>
      <c r="AY297" s="46">
        <f>((SUM(Брой_случаи!Z291:Z297)-SUM(Брой_случаи!Z284:Z290))/SUM(Брой_случаи!Z284:Z290)*100)</f>
        <v>-9.183673469387756</v>
      </c>
      <c r="AZ297" s="45">
        <f>(SUM(Брой_случаи!AA284:AA297)/Население!AA$2)*100000</f>
        <v>269.39822561102801</v>
      </c>
      <c r="BA297" s="46">
        <f>((SUM(Брой_случаи!AA291:AA297)-SUM(Брой_случаи!AA284:AA290))/SUM(Брой_случаи!AA284:AA290)*100)</f>
        <v>-48.25</v>
      </c>
      <c r="BB297" s="45">
        <f>(SUM(Брой_случаи!AB284:AB297)/Население!AB$2)*100000</f>
        <v>245.55618766762257</v>
      </c>
      <c r="BC297" s="46">
        <f>((SUM(Брой_случаи!AB291:AB297)-SUM(Брой_случаи!AB284:AB290))/SUM(Брой_случаи!AB284:AB290)*100)</f>
        <v>-46.739130434782609</v>
      </c>
      <c r="BD297" s="45">
        <f>(SUM(Брой_случаи!AC284:AC297)/Население!AC$2)*100000</f>
        <v>300.84799931819151</v>
      </c>
      <c r="BE297" s="46">
        <f>((SUM(Брой_случаи!AC291:AC297)-SUM(Брой_случаи!AC284:AC290))/SUM(Брой_случаи!AC284:AC290)*100)</f>
        <v>-47.186147186147188</v>
      </c>
      <c r="BF297" s="45">
        <f>(SUM(Брой_случаи!AD284:AD297)/Население!AD$2)*100000</f>
        <v>231.24977096822099</v>
      </c>
      <c r="BG297" s="46">
        <f>((SUM(Брой_случаи!AD291:AD297)-SUM(Брой_случаи!AD284:AD290))/SUM(Брой_случаи!AD284:AD290)*100)</f>
        <v>-43.540669856459331</v>
      </c>
      <c r="BH297" s="45">
        <f>(SUM(Брой_случаи!AE284:AE297)/Население!AE$2)*100000</f>
        <v>265.15209274799247</v>
      </c>
      <c r="BI297" s="46">
        <f>((SUM(Брой_случаи!AE291:AE297)-SUM(Брой_случаи!AE284:AE290))/SUM(Брой_случаи!AE284:AE290)*100)</f>
        <v>-47.379316055311747</v>
      </c>
    </row>
    <row r="298" spans="1:61" x14ac:dyDescent="0.3">
      <c r="A298" s="74">
        <f t="shared" si="5"/>
        <v>44193</v>
      </c>
      <c r="B298" s="45">
        <f>(SUM(Брой_случаи!B285:B298)/Население!B$2)*100000</f>
        <v>232.57811519224035</v>
      </c>
      <c r="C298" s="46">
        <f>((SUM(Брой_случаи!B292:B298)-SUM(Брой_случаи!B285:B291))/SUM(Брой_случаи!B285:B291)*100)</f>
        <v>-49.893390191897652</v>
      </c>
      <c r="D298" s="45">
        <f>(SUM(Брой_случаи!C285:C298)/Население!C$2)*100000</f>
        <v>304.44821814716624</v>
      </c>
      <c r="E298" s="46">
        <f>((SUM(Брой_случаи!C292:C298)-SUM(Брой_случаи!C285:C291))/SUM(Брой_случаи!C285:C291)*100)</f>
        <v>-51.666666666666671</v>
      </c>
      <c r="F298" s="45">
        <f>(SUM(Брой_случаи!D285:D298)/Население!D$2)*100000</f>
        <v>364.77010332315353</v>
      </c>
      <c r="G298" s="46">
        <f>((SUM(Брой_случаи!D292:D298)-SUM(Брой_случаи!D285:D291))/SUM(Брой_случаи!D285:D291)*100)</f>
        <v>-46.553267681289171</v>
      </c>
      <c r="H298" s="45">
        <f>(SUM(Брой_случаи!E285:E298)/Население!E$2)*100000</f>
        <v>233.48010044374118</v>
      </c>
      <c r="I298" s="46">
        <f>((SUM(Брой_случаи!E292:E298)-SUM(Брой_случаи!E285:E291))/SUM(Брой_случаи!E285:E291)*100)</f>
        <v>-55.2</v>
      </c>
      <c r="J298" s="45">
        <f>(SUM(Брой_случаи!F285:F298)/Население!F$2)*100000</f>
        <v>217.29945071527735</v>
      </c>
      <c r="K298" s="46">
        <f>((SUM(Брой_случаи!F292:F298)-SUM(Брой_случаи!F285:F291))/SUM(Брой_случаи!F285:F291)*100)</f>
        <v>-51.239669421487598</v>
      </c>
      <c r="L298" s="45">
        <f>(SUM(Брой_случаи!G285:G298)/Население!G$2)*100000</f>
        <v>388.16078259233711</v>
      </c>
      <c r="M298" s="46">
        <f>((SUM(Брой_случаи!G292:G298)-SUM(Брой_случаи!G285:G291))/SUM(Брой_случаи!G285:G291)*100)</f>
        <v>-47.536945812807879</v>
      </c>
      <c r="N298" s="45">
        <f>(SUM(Брой_случаи!H285:H298)/Население!H$2)*100000</f>
        <v>257.97857370682379</v>
      </c>
      <c r="O298" s="46">
        <f>((SUM(Брой_случаи!H292:H298)-SUM(Брой_случаи!H285:H291))/SUM(Брой_случаи!H285:H291)*100)</f>
        <v>-63.184079601990049</v>
      </c>
      <c r="P298" s="45">
        <f>(SUM(Брой_случаи!I285:I298)/Население!I$2)*100000</f>
        <v>270.64938390887556</v>
      </c>
      <c r="Q298" s="46">
        <f>((SUM(Брой_случаи!I292:I298)-SUM(Брой_случаи!I285:I291))/SUM(Брой_случаи!I285:I291)*100)</f>
        <v>-19.767441860465116</v>
      </c>
      <c r="R298" s="45">
        <f>(SUM(Брой_случаи!J285:J298)/Население!J$2)*100000</f>
        <v>118.83391064701273</v>
      </c>
      <c r="S298" s="46">
        <f>((SUM(Брой_случаи!J292:J298)-SUM(Брой_случаи!J285:J291))/SUM(Брой_случаи!J285:J291)*100)</f>
        <v>-33.628318584070797</v>
      </c>
      <c r="T298" s="45">
        <f>(SUM(Брой_случаи!K285:K298)/Население!K$2)*100000</f>
        <v>263.43925073771544</v>
      </c>
      <c r="U298" s="46">
        <f>((SUM(Брой_случаи!K292:K298)-SUM(Брой_случаи!K285:K291))/SUM(Брой_случаи!K285:K291)*100)</f>
        <v>-51.207729468599041</v>
      </c>
      <c r="V298" s="45">
        <f>(SUM(Брой_случаи!L285:L298)/Население!L$2)*100000</f>
        <v>270.10265532942731</v>
      </c>
      <c r="W298" s="46">
        <f>((SUM(Брой_случаи!L292:L298)-SUM(Брой_случаи!L285:L291))/SUM(Брой_случаи!L285:L291)*100)</f>
        <v>-33.668341708542712</v>
      </c>
      <c r="X298" s="45">
        <f>(SUM(Брой_случаи!M285:M298)/Население!M$2)*100000</f>
        <v>159.05386571759277</v>
      </c>
      <c r="Y298" s="46">
        <f>((SUM(Брой_случаи!M292:M298)-SUM(Брой_случаи!M285:M291))/SUM(Брой_случаи!M285:M291)*100)</f>
        <v>-28.8135593220339</v>
      </c>
      <c r="Z298" s="45">
        <f>(SUM(Брой_случаи!N285:N298)/Население!N$2)*100000</f>
        <v>212.83666170839004</v>
      </c>
      <c r="AA298" s="46">
        <f>((SUM(Брой_случаи!N292:N298)-SUM(Брой_случаи!N285:N291))/SUM(Брой_случаи!N285:N291)*100)</f>
        <v>-47.159090909090914</v>
      </c>
      <c r="AB298" s="45">
        <f>(SUM(Брой_случаи!O285:O298)/Население!O$2)*100000</f>
        <v>314.62371004278884</v>
      </c>
      <c r="AC298" s="46">
        <f>((SUM(Брой_случаи!O292:O298)-SUM(Брой_случаи!O285:O291))/SUM(Брой_случаи!O285:O291)*100)</f>
        <v>-43.75</v>
      </c>
      <c r="AD298" s="45">
        <f>(SUM(Брой_случаи!P285:P298)/Население!P$2)*100000</f>
        <v>302.15187998561186</v>
      </c>
      <c r="AE298" s="46">
        <f>((SUM(Брой_случаи!P292:P298)-SUM(Брой_случаи!P285:P291))/SUM(Брой_случаи!P285:P291)*100)</f>
        <v>-33.566433566433567</v>
      </c>
      <c r="AF298" s="45">
        <f>(SUM(Брой_случаи!Q285:Q298)/Население!Q$2)*100000</f>
        <v>257.64808391109193</v>
      </c>
      <c r="AG298" s="46">
        <f>((SUM(Брой_случаи!Q292:Q298)-SUM(Брой_случаи!Q285:Q291))/SUM(Брой_случаи!Q285:Q291)*100)</f>
        <v>-39.888164026095062</v>
      </c>
      <c r="AH298" s="45">
        <f>(SUM(Брой_случаи!R285:R298)/Население!R$2)*100000</f>
        <v>199.47828755562375</v>
      </c>
      <c r="AI298" s="46">
        <f>((SUM(Брой_случаи!R292:R298)-SUM(Брой_случаи!R285:R291))/SUM(Брой_случаи!R285:R291)*100)</f>
        <v>-59.235668789808912</v>
      </c>
      <c r="AJ298" s="45">
        <f>(SUM(Брой_случаи!S285:S298)/Население!S$2)*100000</f>
        <v>414.42938225425451</v>
      </c>
      <c r="AK298" s="46">
        <f>((SUM(Брой_случаи!S292:S298)-SUM(Брой_случаи!S285:S291))/SUM(Брой_случаи!S285:S291)*100)</f>
        <v>-43.88111888111888</v>
      </c>
      <c r="AL298" s="45">
        <f>(SUM(Брой_случаи!T285:T298)/Население!T$2)*100000</f>
        <v>249.95834027662056</v>
      </c>
      <c r="AM298" s="46">
        <f>((SUM(Брой_случаи!T292:T298)-SUM(Брой_случаи!T285:T291))/SUM(Брой_случаи!T285:T291)*100)</f>
        <v>-49.162011173184354</v>
      </c>
      <c r="AN298" s="45">
        <f>(SUM(Брой_случаи!U285:U298)/Население!U$2)*100000</f>
        <v>337.82499361825774</v>
      </c>
      <c r="AO298" s="46">
        <f>((SUM(Брой_случаи!U292:U298)-SUM(Брой_случаи!U285:U291))/SUM(Брой_случаи!U285:U291)*100)</f>
        <v>-55.348837209302324</v>
      </c>
      <c r="AP298" s="45">
        <f>(SUM(Брой_случаи!V285:V298)/Население!V$2)*100000</f>
        <v>171.92751999381832</v>
      </c>
      <c r="AQ298" s="46">
        <f>((SUM(Брой_случаи!V292:V298)-SUM(Брой_случаи!V285:V291))/SUM(Брой_случаи!V285:V291)*100)</f>
        <v>-23.762376237623762</v>
      </c>
      <c r="AR298" s="45">
        <f>(SUM(Брой_случаи!W285:W298)/Население!W$2)*100000</f>
        <v>248.81877258228886</v>
      </c>
      <c r="AS298" s="46">
        <f>((SUM(Брой_случаи!W292:W298)-SUM(Брой_случаи!W285:W291))/SUM(Брой_случаи!W285:W291)*100)</f>
        <v>-46.321525885558586</v>
      </c>
      <c r="AT298" s="45">
        <f>(SUM(Брой_случаи!X285:X298)/Население!X$2)*100000</f>
        <v>225.91982179275882</v>
      </c>
      <c r="AU298" s="46">
        <f>((SUM(Брой_случаи!X292:X298)-SUM(Брой_случаи!X285:X291))/SUM(Брой_случаи!X285:X291)*100)</f>
        <v>-36.75910821098423</v>
      </c>
      <c r="AV298" s="45">
        <f>(SUM(Брой_случаи!Y285:Y298)/Население!Y$2)*100000</f>
        <v>268.6696703212549</v>
      </c>
      <c r="AW298" s="46">
        <f>((SUM(Брой_случаи!Y292:Y298)-SUM(Брой_случаи!Y285:Y291))/SUM(Брой_случаи!Y285:Y291)*100)</f>
        <v>-57.045840407470294</v>
      </c>
      <c r="AX298" s="45">
        <f>(SUM(Брой_случаи!Z285:Z298)/Население!Z$2)*100000</f>
        <v>170.40229366896875</v>
      </c>
      <c r="AY298" s="46">
        <f>((SUM(Брой_случаи!Z292:Z298)-SUM(Брой_случаи!Z285:Z291))/SUM(Брой_случаи!Z285:Z291)*100)</f>
        <v>-3.125</v>
      </c>
      <c r="AZ298" s="45">
        <f>(SUM(Брой_случаи!AA285:AA298)/Население!AA$2)*100000</f>
        <v>270.28586391617142</v>
      </c>
      <c r="BA298" s="46">
        <f>((SUM(Брой_случаи!AA292:AA298)-SUM(Брой_случаи!AA285:AA291))/SUM(Брой_случаи!AA285:AA291)*100)</f>
        <v>-48.129675810473813</v>
      </c>
      <c r="BB298" s="45">
        <f>(SUM(Брой_случаи!AB285:AB298)/Население!AB$2)*100000</f>
        <v>238.59005468414392</v>
      </c>
      <c r="BC298" s="46">
        <f>((SUM(Брой_случаи!AB292:AB298)-SUM(Брой_случаи!AB285:AB291))/SUM(Брой_случаи!AB285:AB291)*100)</f>
        <v>-44.905660377358494</v>
      </c>
      <c r="BD298" s="45">
        <f>(SUM(Брой_случаи!AC285:AC298)/Население!AC$2)*100000</f>
        <v>294.88217496910556</v>
      </c>
      <c r="BE298" s="46">
        <f>((SUM(Брой_случаи!AC292:AC298)-SUM(Брой_случаи!AC285:AC291))/SUM(Брой_случаи!AC285:AC291)*100)</f>
        <v>-50.862068965517238</v>
      </c>
      <c r="BF298" s="45">
        <f>(SUM(Брой_случаи!AD285:AD298)/Население!AD$2)*100000</f>
        <v>229.2567926807551</v>
      </c>
      <c r="BG298" s="46">
        <f>((SUM(Брой_случаи!AD292:AD298)-SUM(Брой_случаи!AD285:AD291))/SUM(Брой_случаи!AD285:AD291)*100)</f>
        <v>-38.349954669084312</v>
      </c>
      <c r="BH298" s="45">
        <f>(SUM(Брой_случаи!AE285:AE298)/Население!AE$2)*100000</f>
        <v>262.7784981677288</v>
      </c>
      <c r="BI298" s="46">
        <f>((SUM(Брой_случаи!AE292:AE298)-SUM(Брой_случаи!AE285:AE291))/SUM(Брой_случаи!AE285:AE291)*100)</f>
        <v>-44.483228333049553</v>
      </c>
    </row>
    <row r="299" spans="1:61" x14ac:dyDescent="0.3">
      <c r="A299" s="74">
        <f t="shared" si="5"/>
        <v>44194</v>
      </c>
      <c r="B299" s="45">
        <f>(SUM(Брой_случаи!B286:B299)/Население!B$2)*100000</f>
        <v>199.54145110243348</v>
      </c>
      <c r="C299" s="46">
        <f>((SUM(Брой_случаи!B293:B299)-SUM(Брой_случаи!B286:B292))/SUM(Брой_случаи!B286:B292)*100)</f>
        <v>-58.548009367681495</v>
      </c>
      <c r="D299" s="45">
        <f>(SUM(Брой_случаи!C286:C299)/Население!C$2)*100000</f>
        <v>279.03680989090202</v>
      </c>
      <c r="E299" s="46">
        <f>((SUM(Брой_случаи!C293:C299)-SUM(Брой_случаи!C286:C292))/SUM(Брой_случаи!C286:C292)*100)</f>
        <v>-59.186189889025897</v>
      </c>
      <c r="F299" s="45">
        <f>(SUM(Брой_случаи!D286:D299)/Население!D$2)*100000</f>
        <v>337.52939549038592</v>
      </c>
      <c r="G299" s="46">
        <f>((SUM(Брой_случаи!D293:D299)-SUM(Брой_случаи!D286:D292))/SUM(Брой_случаи!D286:D292)*100)</f>
        <v>-49.952696310312206</v>
      </c>
      <c r="H299" s="45">
        <f>(SUM(Брой_случаи!E286:E299)/Население!E$2)*100000</f>
        <v>195.21172302294383</v>
      </c>
      <c r="I299" s="46">
        <f>((SUM(Брой_случаи!E293:E299)-SUM(Брой_случаи!E286:E292))/SUM(Брой_случаи!E286:E292)*100)</f>
        <v>-65.680473372781066</v>
      </c>
      <c r="J299" s="45">
        <f>(SUM(Брой_случаи!F286:F299)/Население!F$2)*100000</f>
        <v>211.2633548620752</v>
      </c>
      <c r="K299" s="46">
        <f>((SUM(Брой_случаи!F293:F299)-SUM(Брой_случаи!F286:F292))/SUM(Брой_случаи!F286:F292)*100)</f>
        <v>-50.427350427350426</v>
      </c>
      <c r="L299" s="45">
        <f>(SUM(Брой_случаи!G286:G299)/Население!G$2)*100000</f>
        <v>343.01122468175834</v>
      </c>
      <c r="M299" s="46">
        <f>((SUM(Брой_случаи!G293:G299)-SUM(Брой_случаи!G286:G292))/SUM(Брой_случаи!G286:G292)*100)</f>
        <v>-47.206703910614522</v>
      </c>
      <c r="N299" s="45">
        <f>(SUM(Брой_случаи!H286:H299)/Население!H$2)*100000</f>
        <v>250.47374247171615</v>
      </c>
      <c r="O299" s="46">
        <f>((SUM(Брой_случаи!H293:H299)-SUM(Брой_случаи!H286:H292))/SUM(Брой_случаи!H286:H292)*100)</f>
        <v>-76.958525345622121</v>
      </c>
      <c r="P299" s="45">
        <f>(SUM(Брой_случаи!I286:I299)/Население!I$2)*100000</f>
        <v>263.08284199314357</v>
      </c>
      <c r="Q299" s="46">
        <f>((SUM(Брой_случаи!I293:I299)-SUM(Брой_случаи!I286:I292))/SUM(Брой_случаи!I286:I292)*100)</f>
        <v>-13.991769547325102</v>
      </c>
      <c r="R299" s="45">
        <f>(SUM(Брой_случаи!J286:J299)/Население!J$2)*100000</f>
        <v>102.39943364263861</v>
      </c>
      <c r="S299" s="46">
        <f>((SUM(Брой_случаи!J293:J299)-SUM(Брой_случаи!J286:J292))/SUM(Брой_случаи!J286:J292)*100)</f>
        <v>-45.714285714285715</v>
      </c>
      <c r="T299" s="45">
        <f>(SUM(Брой_случаи!K286:K299)/Население!K$2)*100000</f>
        <v>242.91151691399736</v>
      </c>
      <c r="U299" s="46">
        <f>((SUM(Брой_случаи!K293:K299)-SUM(Брой_случаи!K286:K292))/SUM(Брой_случаи!K286:K292)*100)</f>
        <v>-53.608247422680414</v>
      </c>
      <c r="V299" s="45">
        <f>(SUM(Брой_случаи!L286:L299)/Население!L$2)*100000</f>
        <v>255.41429340818956</v>
      </c>
      <c r="W299" s="46">
        <f>((SUM(Брой_случаи!L293:L299)-SUM(Брой_случаи!L286:L292))/SUM(Брой_случаи!L286:L292)*100)</f>
        <v>-44.278606965174127</v>
      </c>
      <c r="X299" s="45">
        <f>(SUM(Брой_случаи!M286:M299)/Население!M$2)*100000</f>
        <v>145.66814434532012</v>
      </c>
      <c r="Y299" s="46">
        <f>((SUM(Брой_случаи!M293:M299)-SUM(Брой_случаи!M286:M292))/SUM(Брой_случаи!M286:M292)*100)</f>
        <v>-50.806451612903224</v>
      </c>
      <c r="Z299" s="45">
        <f>(SUM(Брой_случаи!N286:N299)/Население!N$2)*100000</f>
        <v>196.61676741462796</v>
      </c>
      <c r="AA299" s="46">
        <f>((SUM(Брой_случаи!N293:N299)-SUM(Брой_случаи!N286:N292))/SUM(Брой_случаи!N286:N292)*100)</f>
        <v>-39.677419354838712</v>
      </c>
      <c r="AB299" s="45">
        <f>(SUM(Брой_случаи!O286:O299)/Население!O$2)*100000</f>
        <v>293.6487960399362</v>
      </c>
      <c r="AC299" s="46">
        <f>((SUM(Брой_случаи!O293:O299)-SUM(Брой_случаи!O286:O292))/SUM(Брой_случаи!O286:O292)*100)</f>
        <v>-44.444444444444443</v>
      </c>
      <c r="AD299" s="45">
        <f>(SUM(Брой_случаи!P286:P299)/Население!P$2)*100000</f>
        <v>278.03051141533189</v>
      </c>
      <c r="AE299" s="46">
        <f>((SUM(Брой_случаи!P293:P299)-SUM(Брой_случаи!P286:P292))/SUM(Брой_случаи!P286:P292)*100)</f>
        <v>-39.364303178484107</v>
      </c>
      <c r="AF299" s="45">
        <f>(SUM(Брой_случаи!Q286:Q299)/Население!Q$2)*100000</f>
        <v>220.15563863881428</v>
      </c>
      <c r="AG299" s="46">
        <f>((SUM(Брой_случаи!Q293:Q299)-SUM(Брой_случаи!Q286:Q292))/SUM(Брой_случаи!Q286:Q292)*100)</f>
        <v>-48.033126293995856</v>
      </c>
      <c r="AH299" s="45">
        <f>(SUM(Брой_случаи!R286:R299)/Население!R$2)*100000</f>
        <v>170.59455361091804</v>
      </c>
      <c r="AI299" s="46">
        <f>((SUM(Брой_случаи!R293:R299)-SUM(Брой_случаи!R286:R292))/SUM(Брой_случаи!R286:R292)*100)</f>
        <v>-70.547945205479451</v>
      </c>
      <c r="AJ299" s="45">
        <f>(SUM(Брой_случаи!S286:S299)/Население!S$2)*100000</f>
        <v>361.05941701434494</v>
      </c>
      <c r="AK299" s="46">
        <f>((SUM(Брой_случаи!S293:S299)-SUM(Брой_случаи!S286:S292))/SUM(Брой_случаи!S286:S292)*100)</f>
        <v>-48.046875</v>
      </c>
      <c r="AL299" s="45">
        <f>(SUM(Брой_случаи!T286:T299)/Население!T$2)*100000</f>
        <v>197.189357329334</v>
      </c>
      <c r="AM299" s="46">
        <f>((SUM(Брой_случаи!T293:T299)-SUM(Брой_случаи!T286:T292))/SUM(Брой_случаи!T286:T292)*100)</f>
        <v>-52.083333333333336</v>
      </c>
      <c r="AN299" s="45">
        <f>(SUM(Брой_случаи!U286:U299)/Население!U$2)*100000</f>
        <v>309.58238965017188</v>
      </c>
      <c r="AO299" s="46">
        <f>((SUM(Брой_случаи!U293:U299)-SUM(Брой_случаи!U286:U292))/SUM(Брой_случаи!U286:U292)*100)</f>
        <v>-58.560794044665009</v>
      </c>
      <c r="AP299" s="45">
        <f>(SUM(Брой_случаи!V286:V299)/Население!V$2)*100000</f>
        <v>153.57570606189392</v>
      </c>
      <c r="AQ299" s="46">
        <f>((SUM(Брой_случаи!V293:V299)-SUM(Брой_случаи!V286:V292))/SUM(Брой_случаи!V286:V292)*100)</f>
        <v>-19.318181818181817</v>
      </c>
      <c r="AR299" s="45">
        <f>(SUM(Брой_случаи!W286:W299)/Население!W$2)*100000</f>
        <v>235.14256345099284</v>
      </c>
      <c r="AS299" s="46">
        <f>((SUM(Брой_случаи!W293:W299)-SUM(Брой_случаи!W286:W292))/SUM(Брой_случаи!W286:W292)*100)</f>
        <v>-43.695014662756599</v>
      </c>
      <c r="AT299" s="45">
        <f>(SUM(Брой_случаи!X286:X299)/Население!X$2)*100000</f>
        <v>207.8582770791472</v>
      </c>
      <c r="AU299" s="46">
        <f>((SUM(Брой_случаи!X293:X299)-SUM(Брой_случаи!X286:X292))/SUM(Брой_случаи!X286:X292)*100)</f>
        <v>-38.2903981264637</v>
      </c>
      <c r="AV299" s="45">
        <f>(SUM(Брой_случаи!Y286:Y299)/Население!Y$2)*100000</f>
        <v>224.95500899820036</v>
      </c>
      <c r="AW299" s="46">
        <f>((SUM(Брой_случаи!Y293:Y299)-SUM(Брой_случаи!Y286:Y292))/SUM(Брой_случаи!Y286:Y292)*100)</f>
        <v>-65.969581749049439</v>
      </c>
      <c r="AX299" s="45">
        <f>(SUM(Брой_случаи!Z286:Z299)/Население!Z$2)*100000</f>
        <v>164.09109760715509</v>
      </c>
      <c r="AY299" s="46">
        <f>((SUM(Брой_случаи!Z293:Z299)-SUM(Брой_случаи!Z286:Z292))/SUM(Брой_случаи!Z286:Z292)*100)</f>
        <v>6.8181818181818175</v>
      </c>
      <c r="AZ299" s="45">
        <f>(SUM(Брой_случаи!AA286:AA299)/Население!AA$2)*100000</f>
        <v>240.54998069386687</v>
      </c>
      <c r="BA299" s="46">
        <f>((SUM(Брой_случаи!AA293:AA299)-SUM(Брой_случаи!AA286:AA292))/SUM(Брой_случаи!AA286:AA292)*100)</f>
        <v>-56.992084432717682</v>
      </c>
      <c r="BB299" s="45">
        <f>(SUM(Брой_случаи!AB286:AB299)/Население!AB$2)*100000</f>
        <v>219.43318897957761</v>
      </c>
      <c r="BC299" s="46">
        <f>((SUM(Брой_случаи!AB293:AB299)-SUM(Брой_случаи!AB286:AB292))/SUM(Брой_случаи!AB286:AB292)*100)</f>
        <v>-46.341463414634148</v>
      </c>
      <c r="BD299" s="45">
        <f>(SUM(Брой_случаи!AC286:AC299)/Население!AC$2)*100000</f>
        <v>302.55252056078746</v>
      </c>
      <c r="BE299" s="46">
        <f>((SUM(Брой_случаи!AC293:AC299)-SUM(Брой_случаи!AC286:AC292))/SUM(Брой_случаи!AC286:AC292)*100)</f>
        <v>-55.102040816326522</v>
      </c>
      <c r="BF299" s="45">
        <f>(SUM(Брой_случаи!AD286:AD299)/Население!AD$2)*100000</f>
        <v>211.83430507097253</v>
      </c>
      <c r="BG299" s="46">
        <f>((SUM(Брой_случаи!AD293:AD299)-SUM(Брой_случаи!AD286:AD292))/SUM(Брой_случаи!AD286:AD292)*100)</f>
        <v>-39.189848706686185</v>
      </c>
      <c r="BH299" s="45">
        <f>(SUM(Брой_случаи!AE286:AE299)/Население!AE$2)*100000</f>
        <v>237.48892682164754</v>
      </c>
      <c r="BI299" s="46">
        <f>((SUM(Брой_случаи!AE293:AE299)-SUM(Брой_случаи!AE286:AE292))/SUM(Брой_случаи!AE286:AE292)*100)</f>
        <v>-48.929355783308928</v>
      </c>
    </row>
    <row r="300" spans="1:61" x14ac:dyDescent="0.3">
      <c r="A300" s="74">
        <f t="shared" si="5"/>
        <v>44195</v>
      </c>
      <c r="B300" s="45">
        <f>(SUM(Брой_случаи!B287:B300)/Население!B$2)*100000</f>
        <v>182.36238577573391</v>
      </c>
      <c r="C300" s="46">
        <f>((SUM(Брой_случаи!B294:B300)-SUM(Брой_случаи!B287:B293))/SUM(Брой_случаи!B287:B293)*100)</f>
        <v>-51.212938005390839</v>
      </c>
      <c r="D300" s="45">
        <f>(SUM(Брой_случаи!C287:C300)/Население!C$2)*100000</f>
        <v>238.47629286648015</v>
      </c>
      <c r="E300" s="46">
        <f>((SUM(Брой_случаи!C294:C300)-SUM(Брой_случаи!C287:C293))/SUM(Брой_случаи!C287:C293)*100)</f>
        <v>-62.341325811001411</v>
      </c>
      <c r="F300" s="45">
        <f>(SUM(Брой_случаи!D287:D300)/Население!D$2)*100000</f>
        <v>314.54504825648826</v>
      </c>
      <c r="G300" s="46">
        <f>((SUM(Брой_случаи!D294:D300)-SUM(Брой_случаи!D287:D293))/SUM(Брой_случаи!D287:D293)*100)</f>
        <v>-45.720250521920669</v>
      </c>
      <c r="H300" s="45">
        <f>(SUM(Брой_случаи!E287:E300)/Население!E$2)*100000</f>
        <v>181.02232465343468</v>
      </c>
      <c r="I300" s="46">
        <f>((SUM(Брой_случаи!E294:E300)-SUM(Брой_случаи!E287:E293))/SUM(Брой_случаи!E287:E293)*100)</f>
        <v>-56.313993174061437</v>
      </c>
      <c r="J300" s="45">
        <f>(SUM(Брой_случаи!F287:F300)/Население!F$2)*100000</f>
        <v>191.94784813182832</v>
      </c>
      <c r="K300" s="46">
        <f>((SUM(Брой_случаи!F294:F300)-SUM(Брой_случаи!F287:F293))/SUM(Брой_случаи!F287:F293)*100)</f>
        <v>-48.571428571428569</v>
      </c>
      <c r="L300" s="45">
        <f>(SUM(Брой_случаи!G287:G300)/Население!G$2)*100000</f>
        <v>337.99460713613848</v>
      </c>
      <c r="M300" s="46">
        <f>((SUM(Брой_случаи!G294:G300)-SUM(Брой_случаи!G287:G293))/SUM(Брой_случаи!G287:G293)*100)</f>
        <v>-48.59550561797753</v>
      </c>
      <c r="N300" s="45">
        <f>(SUM(Брой_случаи!H287:H300)/Население!H$2)*100000</f>
        <v>186.68267697330157</v>
      </c>
      <c r="O300" s="46">
        <f>((SUM(Брой_случаи!H294:H300)-SUM(Брой_случаи!H287:H293))/SUM(Брой_случаи!H287:H293)*100)</f>
        <v>-73.248407643312092</v>
      </c>
      <c r="P300" s="45">
        <f>(SUM(Брой_случаи!I287:I300)/Население!I$2)*100000</f>
        <v>251.44200827663281</v>
      </c>
      <c r="Q300" s="46">
        <f>((SUM(Брой_случаи!I294:I300)-SUM(Брой_случаи!I287:I293))/SUM(Брой_случаи!I287:I293)*100)</f>
        <v>-47.887323943661968</v>
      </c>
      <c r="R300" s="45">
        <f>(SUM(Брой_случаи!J287:J300)/Население!J$2)*100000</f>
        <v>91.653814062855545</v>
      </c>
      <c r="S300" s="46">
        <f>((SUM(Брой_случаи!J294:J300)-SUM(Брой_случаи!J287:J293))/SUM(Брой_случаи!J287:J293)*100)</f>
        <v>-42.391304347826086</v>
      </c>
      <c r="T300" s="45">
        <f>(SUM(Брой_случаи!K287:K300)/Население!K$2)*100000</f>
        <v>207.84330496514562</v>
      </c>
      <c r="U300" s="46">
        <f>((SUM(Брой_случаи!K294:K300)-SUM(Брой_случаи!K287:K293))/SUM(Брой_случаи!K287:K293)*100)</f>
        <v>-45.222929936305732</v>
      </c>
      <c r="V300" s="45">
        <f>(SUM(Брой_случаи!L287:L300)/Население!L$2)*100000</f>
        <v>234.19777063306839</v>
      </c>
      <c r="W300" s="46">
        <f>((SUM(Брой_случаи!L294:L300)-SUM(Брой_случаи!L287:L293))/SUM(Брой_случаи!L287:L293)*100)</f>
        <v>-45.698924731182792</v>
      </c>
      <c r="X300" s="45">
        <f>(SUM(Брой_случаи!M287:M300)/Население!M$2)*100000</f>
        <v>126.7706553491705</v>
      </c>
      <c r="Y300" s="46">
        <f>((SUM(Брой_случаи!M294:M300)-SUM(Брой_случаи!M287:M293))/SUM(Брой_случаи!M287:M293)*100)</f>
        <v>-42.156862745098039</v>
      </c>
      <c r="Z300" s="45">
        <f>(SUM(Брой_случаи!N287:N300)/Население!N$2)*100000</f>
        <v>185.53976643352217</v>
      </c>
      <c r="AA300" s="46">
        <f>((SUM(Брой_случаи!N294:N300)-SUM(Брой_случаи!N287:N293))/SUM(Брой_случаи!N287:N293)*100)</f>
        <v>-45.214521452145213</v>
      </c>
      <c r="AB300" s="45">
        <f>(SUM(Брой_случаи!O287:O300)/Население!O$2)*100000</f>
        <v>269.31789579662723</v>
      </c>
      <c r="AC300" s="46">
        <f>((SUM(Брой_случаи!O294:O300)-SUM(Брой_случаи!O287:O293))/SUM(Брой_случаи!O287:O293)*100)</f>
        <v>-51.388888888888886</v>
      </c>
      <c r="AD300" s="45">
        <f>(SUM(Брой_случаи!P287:P300)/Население!P$2)*100000</f>
        <v>245.02232284547512</v>
      </c>
      <c r="AE300" s="46">
        <f>((SUM(Брой_случаи!P294:P300)-SUM(Брой_случаи!P287:P293))/SUM(Брой_случаи!P287:P293)*100)</f>
        <v>-30.205278592375368</v>
      </c>
      <c r="AF300" s="45">
        <f>(SUM(Брой_случаи!Q287:Q300)/Население!Q$2)*100000</f>
        <v>199.75974841069524</v>
      </c>
      <c r="AG300" s="46">
        <f>((SUM(Брой_случаи!Q294:Q300)-SUM(Брой_случаи!Q287:Q293))/SUM(Брой_случаи!Q287:Q293)*100)</f>
        <v>-45.475638051044079</v>
      </c>
      <c r="AH300" s="45">
        <f>(SUM(Брой_случаи!R287:R300)/Население!R$2)*100000</f>
        <v>135.39250286580798</v>
      </c>
      <c r="AI300" s="46">
        <f>((SUM(Брой_случаи!R294:R300)-SUM(Брой_случаи!R287:R293))/SUM(Брой_случаи!R287:R293)*100)</f>
        <v>-58.490566037735846</v>
      </c>
      <c r="AJ300" s="45">
        <f>(SUM(Брой_случаи!S287:S300)/Население!S$2)*100000</f>
        <v>338.31917095560084</v>
      </c>
      <c r="AK300" s="46">
        <f>((SUM(Брой_случаи!S294:S300)-SUM(Брой_случаи!S287:S293))/SUM(Брой_случаи!S287:S293)*100)</f>
        <v>-44.893617021276597</v>
      </c>
      <c r="AL300" s="45">
        <f>(SUM(Брой_случаи!T287:T300)/Население!T$2)*100000</f>
        <v>187.93164102279249</v>
      </c>
      <c r="AM300" s="46">
        <f>((SUM(Брой_случаи!T294:T300)-SUM(Брой_случаи!T287:T293))/SUM(Брой_случаи!T287:T293)*100)</f>
        <v>-33.606557377049178</v>
      </c>
      <c r="AN300" s="45">
        <f>(SUM(Брой_случаи!U287:U300)/Население!U$2)*100000</f>
        <v>261.2440867047942</v>
      </c>
      <c r="AO300" s="46">
        <f>((SUM(Брой_случаи!U294:U300)-SUM(Брой_случаи!U287:U293))/SUM(Брой_случаи!U287:U293)*100)</f>
        <v>-55.555555555555557</v>
      </c>
      <c r="AP300" s="45">
        <f>(SUM(Брой_случаи!V287:V300)/Население!V$2)*100000</f>
        <v>140.05331684889694</v>
      </c>
      <c r="AQ300" s="46">
        <f>((SUM(Брой_случаи!V294:V300)-SUM(Брой_случаи!V287:V293))/SUM(Брой_случаи!V287:V293)*100)</f>
        <v>-37.078651685393261</v>
      </c>
      <c r="AR300" s="45">
        <f>(SUM(Брой_случаи!W287:W300)/Население!W$2)*100000</f>
        <v>213.96649769930869</v>
      </c>
      <c r="AS300" s="46">
        <f>((SUM(Брой_случаи!W294:W300)-SUM(Брой_случаи!W287:W293))/SUM(Брой_случаи!W287:W293)*100)</f>
        <v>-40.460526315789473</v>
      </c>
      <c r="AT300" s="45">
        <f>(SUM(Брой_случаи!X287:X300)/Население!X$2)*100000</f>
        <v>201.91301861091671</v>
      </c>
      <c r="AU300" s="46">
        <f>((SUM(Брой_случаи!X294:X300)-SUM(Брой_случаи!X287:X293))/SUM(Брой_случаи!X287:X293)*100)</f>
        <v>-36.998784933171322</v>
      </c>
      <c r="AV300" s="45">
        <f>(SUM(Брой_случаи!Y287:Y300)/Население!Y$2)*100000</f>
        <v>202.61905065795349</v>
      </c>
      <c r="AW300" s="46">
        <f>((SUM(Брой_случаи!Y294:Y300)-SUM(Брой_случаи!Y287:Y293))/SUM(Брой_случаи!Y287:Y293)*100)</f>
        <v>-65.466101694915253</v>
      </c>
      <c r="AX300" s="45">
        <f>(SUM(Брой_случаи!Z287:Z300)/Население!Z$2)*100000</f>
        <v>163.18949816975314</v>
      </c>
      <c r="AY300" s="46">
        <f>((SUM(Брой_случаи!Z294:Z300)-SUM(Брой_случаи!Z287:Z293))/SUM(Брой_случаи!Z287:Z293)*100)</f>
        <v>-36.936936936936938</v>
      </c>
      <c r="AZ300" s="45">
        <f>(SUM(Брой_случаи!AA287:AA300)/Население!AA$2)*100000</f>
        <v>238.77470408358005</v>
      </c>
      <c r="BA300" s="46">
        <f>((SUM(Брой_случаи!AA294:AA300)-SUM(Брой_случаи!AA287:AA293))/SUM(Брой_случаи!AA287:AA293)*100)</f>
        <v>-64.824120603015075</v>
      </c>
      <c r="BB300" s="45">
        <f>(SUM(Брой_случаи!AB287:AB300)/Население!AB$2)*100000</f>
        <v>206.08143409457688</v>
      </c>
      <c r="BC300" s="46">
        <f>((SUM(Брой_случаи!AB294:AB300)-SUM(Брой_случаи!AB287:AB293))/SUM(Брой_случаи!AB287:AB293)*100)</f>
        <v>-46.982758620689658</v>
      </c>
      <c r="BD300" s="45">
        <f>(SUM(Брой_случаи!AC287:AC300)/Население!AC$2)*100000</f>
        <v>277.83696254314566</v>
      </c>
      <c r="BE300" s="46">
        <f>((SUM(Брой_случаи!AC294:AC300)-SUM(Брой_случаи!AC287:AC293))/SUM(Брой_случаи!AC287:AC293)*100)</f>
        <v>-44.019138755980862</v>
      </c>
      <c r="BF300" s="45">
        <f>(SUM(Брой_случаи!AD287:AD300)/Население!AD$2)*100000</f>
        <v>203.66952305457997</v>
      </c>
      <c r="BG300" s="46">
        <f>((SUM(Брой_случаи!AD294:AD300)-SUM(Брой_случаи!AD287:AD293))/SUM(Брой_случаи!AD287:AD293)*100)</f>
        <v>-37.53846153846154</v>
      </c>
      <c r="BH300" s="45">
        <f>(SUM(Брой_случаи!AE287:AE300)/Население!AE$2)*100000</f>
        <v>218.71595150501719</v>
      </c>
      <c r="BI300" s="46">
        <f>((SUM(Брой_случаи!AE294:AE300)-SUM(Брой_случаи!AE287:AE293))/SUM(Брой_случаи!AE287:AE293)*100)</f>
        <v>-47.716346153846153</v>
      </c>
    </row>
    <row r="301" spans="1:61" x14ac:dyDescent="0.3">
      <c r="A301" s="74">
        <f t="shared" si="5"/>
        <v>44196</v>
      </c>
      <c r="B301" s="45">
        <f>(SUM(Брой_случаи!B288:B301)/Население!B$2)*100000</f>
        <v>177.40688616226288</v>
      </c>
      <c r="C301" s="46">
        <f>((SUM(Брой_случаи!B295:B301)-SUM(Брой_случаи!B288:B294))/SUM(Брой_случаи!B288:B294)*100)</f>
        <v>-51.24653739612188</v>
      </c>
      <c r="D301" s="45">
        <f>(SUM(Брой_случаи!C288:C301)/Население!C$2)*100000</f>
        <v>229.68003616238866</v>
      </c>
      <c r="E301" s="46">
        <f>((SUM(Брой_случаи!C295:C301)-SUM(Брой_случаи!C288:C294))/SUM(Брой_случаи!C288:C294)*100)</f>
        <v>-60.946745562130175</v>
      </c>
      <c r="F301" s="45">
        <f>(SUM(Брой_случаи!D288:D301)/Население!D$2)*100000</f>
        <v>305.81950902880493</v>
      </c>
      <c r="G301" s="46">
        <f>((SUM(Брой_случаи!D295:D301)-SUM(Брой_случаи!D288:D294))/SUM(Брой_случаи!D288:D294)*100)</f>
        <v>-44.648648648648646</v>
      </c>
      <c r="H301" s="45">
        <f>(SUM(Брой_случаи!E288:E301)/Население!E$2)*100000</f>
        <v>198.65157717312786</v>
      </c>
      <c r="I301" s="46">
        <f>((SUM(Брой_случаи!E295:E301)-SUM(Брой_случаи!E288:E294))/SUM(Брой_случаи!E288:E294)*100)</f>
        <v>-57.846153846153847</v>
      </c>
      <c r="J301" s="45">
        <f>(SUM(Брой_случаи!F288:F301)/Население!F$2)*100000</f>
        <v>196.77672481439004</v>
      </c>
      <c r="K301" s="46">
        <f>((SUM(Брой_случаи!F295:F301)-SUM(Брой_случаи!F288:F294))/SUM(Брой_случаи!F288:F294)*100)</f>
        <v>-33.673469387755098</v>
      </c>
      <c r="L301" s="45">
        <f>(SUM(Брой_случаи!G288:G301)/Население!G$2)*100000</f>
        <v>336.74045274973349</v>
      </c>
      <c r="M301" s="46">
        <f>((SUM(Брой_случаи!G295:G301)-SUM(Брой_случаи!G288:G294))/SUM(Брой_случаи!G288:G294)*100)</f>
        <v>-55.645161290322577</v>
      </c>
      <c r="N301" s="45">
        <f>(SUM(Брой_случаи!H288:H301)/Население!H$2)*100000</f>
        <v>174.48732621625172</v>
      </c>
      <c r="O301" s="46">
        <f>((SUM(Брой_случаи!H295:H301)-SUM(Брой_случаи!H288:H294))/SUM(Брой_случаи!H288:H294)*100)</f>
        <v>-69.014084507042256</v>
      </c>
      <c r="P301" s="45">
        <f>(SUM(Брой_случаи!I288:I301)/Население!I$2)*100000</f>
        <v>246.20363310420291</v>
      </c>
      <c r="Q301" s="46">
        <f>((SUM(Брой_случаи!I295:I301)-SUM(Брой_случаи!I288:I294))/SUM(Брой_случаи!I288:I294)*100)</f>
        <v>-41.573033707865171</v>
      </c>
      <c r="R301" s="45">
        <f>(SUM(Брой_случаи!J288:J301)/Население!J$2)*100000</f>
        <v>103.03152891203763</v>
      </c>
      <c r="S301" s="46">
        <f>((SUM(Брой_случаи!J295:J301)-SUM(Брой_случаи!J288:J294))/SUM(Брой_случаи!J288:J294)*100)</f>
        <v>-46.226415094339622</v>
      </c>
      <c r="T301" s="45">
        <f>(SUM(Брой_случаи!K288:K301)/Население!K$2)*100000</f>
        <v>201.85604926656117</v>
      </c>
      <c r="U301" s="46">
        <f>((SUM(Брой_случаи!K295:K301)-SUM(Брой_случаи!K288:K294))/SUM(Брой_случаи!K288:K294)*100)</f>
        <v>-19.847328244274809</v>
      </c>
      <c r="V301" s="45">
        <f>(SUM(Брой_случаи!L288:L301)/Население!L$2)*100000</f>
        <v>235.82981084653926</v>
      </c>
      <c r="W301" s="46">
        <f>((SUM(Брой_случаи!L295:L301)-SUM(Брой_случаи!L288:L294))/SUM(Брой_случаи!L288:L294)*100)</f>
        <v>-39.444444444444443</v>
      </c>
      <c r="X301" s="45">
        <f>(SUM(Брой_случаи!M288:M301)/Население!M$2)*100000</f>
        <v>144.09335359564099</v>
      </c>
      <c r="Y301" s="46">
        <f>((SUM(Брой_случаи!M295:M301)-SUM(Брой_случаи!M288:M294))/SUM(Брой_случаи!M288:M294)*100)</f>
        <v>-25.714285714285712</v>
      </c>
      <c r="Z301" s="45">
        <f>(SUM(Брой_случаи!N288:N301)/Население!N$2)*100000</f>
        <v>185.53976643352217</v>
      </c>
      <c r="AA301" s="46">
        <f>((SUM(Брой_случаи!N295:N301)-SUM(Брой_случаи!N288:N294))/SUM(Брой_случаи!N288:N294)*100)</f>
        <v>-44.186046511627907</v>
      </c>
      <c r="AB301" s="45">
        <f>(SUM(Брой_случаи!O288:O301)/Население!O$2)*100000</f>
        <v>261.76692675560031</v>
      </c>
      <c r="AC301" s="46">
        <f>((SUM(Брой_случаи!O295:O301)-SUM(Брой_случаи!O288:O294))/SUM(Брой_случаи!O288:O294)*100)</f>
        <v>-49.275362318840585</v>
      </c>
      <c r="AD301" s="45">
        <f>(SUM(Брой_случаи!P288:P301)/Население!P$2)*100000</f>
        <v>252.63959713082667</v>
      </c>
      <c r="AE301" s="46">
        <f>((SUM(Брой_случаи!P295:P301)-SUM(Брой_случаи!P288:P294))/SUM(Брой_случаи!P288:P294)*100)</f>
        <v>-30.39772727272727</v>
      </c>
      <c r="AF301" s="45">
        <f>(SUM(Брой_случаи!Q288:Q301)/Население!Q$2)*100000</f>
        <v>193.3110478238635</v>
      </c>
      <c r="AG301" s="46">
        <f>((SUM(Брой_случаи!Q295:Q301)-SUM(Брой_случаи!Q288:Q294))/SUM(Брой_случаи!Q288:Q294)*100)</f>
        <v>-47.274881516587683</v>
      </c>
      <c r="AH301" s="45">
        <f>(SUM(Брой_случаи!R288:R301)/Население!R$2)*100000</f>
        <v>136.29511955158003</v>
      </c>
      <c r="AI301" s="46">
        <f>((SUM(Брой_случаи!R295:R301)-SUM(Брой_случаи!R288:R294))/SUM(Брой_случаи!R288:R294)*100)</f>
        <v>-58.878504672897193</v>
      </c>
      <c r="AJ301" s="45">
        <f>(SUM(Брой_случаи!S288:S301)/Население!S$2)*100000</f>
        <v>312.79440497129627</v>
      </c>
      <c r="AK301" s="46">
        <f>((SUM(Брой_случаи!S295:S301)-SUM(Брой_случаи!S288:S294))/SUM(Брой_случаи!S288:S294)*100)</f>
        <v>-45.766590389016024</v>
      </c>
      <c r="AL301" s="45">
        <f>(SUM(Брой_случаи!T288:T301)/Население!T$2)*100000</f>
        <v>187.00586939213835</v>
      </c>
      <c r="AM301" s="46">
        <f>((SUM(Брой_случаи!T295:T301)-SUM(Брой_случаи!T288:T294))/SUM(Брой_случаи!T288:T294)*100)</f>
        <v>-3.8834951456310676</v>
      </c>
      <c r="AN301" s="45">
        <f>(SUM(Брой_случаи!U288:U301)/Население!U$2)*100000</f>
        <v>259.07157870724916</v>
      </c>
      <c r="AO301" s="46">
        <f>((SUM(Брой_случаи!U295:U301)-SUM(Брой_случаи!U288:U294))/SUM(Брой_случаи!U288:U294)*100)</f>
        <v>-53.680981595092028</v>
      </c>
      <c r="AP301" s="45">
        <f>(SUM(Брой_случаи!V288:V301)/Население!V$2)*100000</f>
        <v>143.91685662403896</v>
      </c>
      <c r="AQ301" s="46">
        <f>((SUM(Брой_случаи!V295:V301)-SUM(Брой_случаи!V288:V294))/SUM(Брой_случаи!V288:V294)*100)</f>
        <v>-32.584269662921351</v>
      </c>
      <c r="AR301" s="45">
        <f>(SUM(Брой_случаи!W288:W301)/Население!W$2)*100000</f>
        <v>199.40795249502582</v>
      </c>
      <c r="AS301" s="46">
        <f>((SUM(Брой_случаи!W295:W301)-SUM(Брой_случаи!W288:W294))/SUM(Брой_случаи!W288:W294)*100)</f>
        <v>-36.231884057971016</v>
      </c>
      <c r="AT301" s="45">
        <f>(SUM(Брой_случаи!X288:X301)/Население!X$2)*100000</f>
        <v>200.48314632108909</v>
      </c>
      <c r="AU301" s="46">
        <f>((SUM(Брой_случаи!X295:X301)-SUM(Брой_случаи!X288:X294))/SUM(Брой_случаи!X288:X294)*100)</f>
        <v>-35.960591133004925</v>
      </c>
      <c r="AV301" s="45">
        <f>(SUM(Брой_случаи!Y288:Y301)/Население!Y$2)*100000</f>
        <v>205.49081673027098</v>
      </c>
      <c r="AW301" s="46">
        <f>((SUM(Брой_случаи!Y295:Y301)-SUM(Брой_случаи!Y288:Y294))/SUM(Брой_случаи!Y288:Y294)*100)</f>
        <v>-49.180327868852459</v>
      </c>
      <c r="AX301" s="45">
        <f>(SUM(Брой_случаи!Z288:Z301)/Население!Z$2)*100000</f>
        <v>168.59909479416484</v>
      </c>
      <c r="AY301" s="46">
        <f>((SUM(Брой_случаи!Z295:Z301)-SUM(Брой_случаи!Z288:Z294))/SUM(Брой_случаи!Z288:Z294)*100)</f>
        <v>-35.964912280701753</v>
      </c>
      <c r="AZ301" s="45">
        <f>(SUM(Брой_случаи!AA288:AA301)/Население!AA$2)*100000</f>
        <v>211.257916624134</v>
      </c>
      <c r="BA301" s="46">
        <f>((SUM(Брой_случаи!AA295:AA301)-SUM(Брой_случаи!AA288:AA294))/SUM(Брой_случаи!AA288:AA294)*100)</f>
        <v>-62.824207492795395</v>
      </c>
      <c r="BB301" s="45">
        <f>(SUM(Брой_случаи!AB288:AB301)/Население!AB$2)*100000</f>
        <v>218.85267789762105</v>
      </c>
      <c r="BC301" s="46">
        <f>((SUM(Брой_случаи!AB295:AB301)-SUM(Брой_случаи!AB288:AB294))/SUM(Брой_случаи!AB288:AB294)*100)</f>
        <v>-27.064220183486238</v>
      </c>
      <c r="BD301" s="45">
        <f>(SUM(Брой_случаи!AC288:AC301)/Население!AC$2)*100000</f>
        <v>253.97366514680186</v>
      </c>
      <c r="BE301" s="46">
        <f>((SUM(Брой_случаи!AC295:AC301)-SUM(Брой_случаи!AC288:AC294))/SUM(Брой_случаи!AC288:AC294)*100)</f>
        <v>-34.444444444444443</v>
      </c>
      <c r="BF301" s="45">
        <f>(SUM(Брой_случаи!AD288:AD301)/Население!AD$2)*100000</f>
        <v>200.32646270141137</v>
      </c>
      <c r="BG301" s="46">
        <f>((SUM(Брой_случаи!AD295:AD301)-SUM(Брой_случаи!AD288:AD294))/SUM(Брой_случаи!AD288:AD294)*100)</f>
        <v>-36</v>
      </c>
      <c r="BH301" s="45">
        <f>(SUM(Брой_случаи!AE288:AE301)/Население!AE$2)*100000</f>
        <v>215.40730451434675</v>
      </c>
      <c r="BI301" s="46">
        <f>((SUM(Брой_случаи!AE295:AE301)-SUM(Брой_случаи!AE288:AE294))/SUM(Брой_случаи!AE288:AE294)*100)</f>
        <v>-44.668049792531122</v>
      </c>
    </row>
    <row r="302" spans="1:61" x14ac:dyDescent="0.3">
      <c r="A302" s="74">
        <f t="shared" si="5"/>
        <v>44197</v>
      </c>
      <c r="B302" s="45">
        <f>(SUM(Брой_случаи!B289:B302)/Население!B$2)*100000</f>
        <v>161.87965404005365</v>
      </c>
      <c r="C302" s="46">
        <f>((SUM(Брой_случаи!B296:B302)-SUM(Брой_случаи!B289:B295))/SUM(Брой_случаи!B289:B295)*100)</f>
        <v>-34.45945945945946</v>
      </c>
      <c r="D302" s="45">
        <f>(SUM(Брой_случаи!C289:C302)/Население!C$2)*100000</f>
        <v>200.1148400180812</v>
      </c>
      <c r="E302" s="46">
        <f>((SUM(Брой_случаи!C296:C302)-SUM(Брой_случаи!C289:C295))/SUM(Брой_случаи!C289:C295)*100)</f>
        <v>-45.762711864406782</v>
      </c>
      <c r="F302" s="45">
        <f>(SUM(Брой_случаи!D289:D302)/Население!D$2)*100000</f>
        <v>283.04797982485076</v>
      </c>
      <c r="G302" s="46">
        <f>((SUM(Брой_случаи!D296:D302)-SUM(Брой_случаи!D289:D295))/SUM(Брой_случаи!D289:D295)*100)</f>
        <v>-31.645569620253166</v>
      </c>
      <c r="H302" s="45">
        <f>(SUM(Брой_случаи!E289:E302)/Население!E$2)*100000</f>
        <v>167.26290805269855</v>
      </c>
      <c r="I302" s="46">
        <f>((SUM(Брой_случаи!E296:E302)-SUM(Брой_случаи!E289:E295))/SUM(Брой_случаи!E289:E295)*100)</f>
        <v>-30.869565217391305</v>
      </c>
      <c r="J302" s="45">
        <f>(SUM(Брой_случаи!F289:F302)/Население!F$2)*100000</f>
        <v>195.56950564374961</v>
      </c>
      <c r="K302" s="46">
        <f>((SUM(Брой_случаи!F296:F302)-SUM(Брой_случаи!F289:F295))/SUM(Брой_случаи!F289:F295)*100)</f>
        <v>-23.913043478260871</v>
      </c>
      <c r="L302" s="45">
        <f>(SUM(Брой_случаи!G289:G302)/Население!G$2)*100000</f>
        <v>316.67398256725403</v>
      </c>
      <c r="M302" s="46">
        <f>((SUM(Брой_случаи!G296:G302)-SUM(Брой_случаи!G289:G295))/SUM(Брой_случаи!G289:G295)*100)</f>
        <v>-42.679127725856695</v>
      </c>
      <c r="N302" s="45">
        <f>(SUM(Брой_случаи!H289:H302)/Население!H$2)*100000</f>
        <v>142.59179346704443</v>
      </c>
      <c r="O302" s="46">
        <f>((SUM(Брой_случаи!H296:H302)-SUM(Брой_случаи!H289:H295))/SUM(Брой_случаи!H289:H295)*100)</f>
        <v>-48</v>
      </c>
      <c r="P302" s="45">
        <f>(SUM(Брой_случаи!I289:I302)/Население!I$2)*100000</f>
        <v>234.56279938769217</v>
      </c>
      <c r="Q302" s="46">
        <f>((SUM(Брой_случаи!I296:I302)-SUM(Брой_случаи!I289:I295))/SUM(Брой_случаи!I289:I295)*100)</f>
        <v>-41.338582677165356</v>
      </c>
      <c r="R302" s="45">
        <f>(SUM(Брой_случаи!J289:J302)/Население!J$2)*100000</f>
        <v>105.55990998963364</v>
      </c>
      <c r="S302" s="46">
        <f>((SUM(Брой_случаи!J296:J302)-SUM(Брой_случаи!J289:J295))/SUM(Брой_случаи!J289:J295)*100)</f>
        <v>-46.788990825688074</v>
      </c>
      <c r="T302" s="45">
        <f>(SUM(Брой_случаи!K289:K302)/Население!K$2)*100000</f>
        <v>192.44750459735707</v>
      </c>
      <c r="U302" s="46">
        <f>((SUM(Брой_случаи!K296:K302)-SUM(Брой_случаи!K289:K295))/SUM(Брой_случаи!K289:K295)*100)</f>
        <v>-10.92436974789916</v>
      </c>
      <c r="V302" s="45">
        <f>(SUM(Брой_случаи!L289:L302)/Население!L$2)*100000</f>
        <v>223.58950924550783</v>
      </c>
      <c r="W302" s="46">
        <f>((SUM(Брой_случаи!L296:L302)-SUM(Брой_случаи!L289:L295))/SUM(Брой_случаи!L289:L295)*100)</f>
        <v>-37.869822485207102</v>
      </c>
      <c r="X302" s="45">
        <f>(SUM(Брой_случаи!M289:M302)/Население!M$2)*100000</f>
        <v>135.43200447240574</v>
      </c>
      <c r="Y302" s="46">
        <f>((SUM(Брой_случаи!M296:M302)-SUM(Брой_случаи!M289:M295))/SUM(Брой_случаи!M289:M295)*100)</f>
        <v>-8.8888888888888893</v>
      </c>
      <c r="Z302" s="45">
        <f>(SUM(Брой_случаи!N289:N302)/Население!N$2)*100000</f>
        <v>173.67155109662309</v>
      </c>
      <c r="AA302" s="46">
        <f>((SUM(Брой_случаи!N296:N302)-SUM(Брой_случаи!N289:N295))/SUM(Брой_случаи!N289:N295)*100)</f>
        <v>-38.007380073800739</v>
      </c>
      <c r="AB302" s="45">
        <f>(SUM(Брой_случаи!O289:O302)/Население!O$2)*100000</f>
        <v>265.1229129960567</v>
      </c>
      <c r="AC302" s="46">
        <f>((SUM(Брой_случаи!O296:O302)-SUM(Брой_случаи!O289:O295))/SUM(Брой_случаи!O289:O295)*100)</f>
        <v>-26.373626373626376</v>
      </c>
      <c r="AD302" s="45">
        <f>(SUM(Брой_случаи!P289:P302)/Население!P$2)*100000</f>
        <v>237.82823046486533</v>
      </c>
      <c r="AE302" s="46">
        <f>((SUM(Брой_случаи!P296:P302)-SUM(Брой_случаи!P289:P295))/SUM(Брой_случаи!P289:P295)*100)</f>
        <v>-27.076923076923077</v>
      </c>
      <c r="AF302" s="45">
        <f>(SUM(Брой_случаи!Q289:Q302)/Население!Q$2)*100000</f>
        <v>188.21207526683372</v>
      </c>
      <c r="AG302" s="46">
        <f>((SUM(Брой_случаи!Q296:Q302)-SUM(Брой_случаи!Q289:Q295))/SUM(Брой_случаи!Q289:Q295)*100)</f>
        <v>-33.333333333333329</v>
      </c>
      <c r="AH302" s="45">
        <f>(SUM(Брой_случаи!R289:R302)/Население!R$2)*100000</f>
        <v>125.46371932231538</v>
      </c>
      <c r="AI302" s="46">
        <f>((SUM(Брой_случаи!R296:R302)-SUM(Брой_случаи!R289:R295))/SUM(Брой_случаи!R289:R295)*100)</f>
        <v>-50.537634408602152</v>
      </c>
      <c r="AJ302" s="45">
        <f>(SUM(Брой_случаи!S289:S302)/Население!S$2)*100000</f>
        <v>290.5182455668122</v>
      </c>
      <c r="AK302" s="46">
        <f>((SUM(Брой_случаи!S296:S302)-SUM(Брой_случаи!S289:S295))/SUM(Брой_случаи!S289:S295)*100)</f>
        <v>-44.278606965174127</v>
      </c>
      <c r="AL302" s="45">
        <f>(SUM(Брой_случаи!T289:T302)/Население!T$2)*100000</f>
        <v>190.70895591475494</v>
      </c>
      <c r="AM302" s="46">
        <f>((SUM(Брой_случаи!T296:T302)-SUM(Брой_случаи!T289:T295))/SUM(Брой_случаи!T289:T295)*100)</f>
        <v>-11.009174311926607</v>
      </c>
      <c r="AN302" s="45">
        <f>(SUM(Брой_случаи!U289:U302)/Население!U$2)*100000</f>
        <v>236.80337173241219</v>
      </c>
      <c r="AO302" s="46">
        <f>((SUM(Брой_случаи!U296:U302)-SUM(Брой_случаи!U289:U295))/SUM(Брой_случаи!U289:U295)*100)</f>
        <v>-45.390070921985817</v>
      </c>
      <c r="AP302" s="45">
        <f>(SUM(Брой_случаи!V289:V302)/Население!V$2)*100000</f>
        <v>129.42858246725652</v>
      </c>
      <c r="AQ302" s="46">
        <f>((SUM(Брой_случаи!V296:V302)-SUM(Брой_случаи!V289:V295))/SUM(Брой_случаи!V289:V295)*100)</f>
        <v>9.375</v>
      </c>
      <c r="AR302" s="45">
        <f>(SUM(Брой_случаи!W289:W302)/Население!W$2)*100000</f>
        <v>188.37875158269034</v>
      </c>
      <c r="AS302" s="46">
        <f>((SUM(Брой_случаи!W296:W302)-SUM(Брой_случаи!W289:W295))/SUM(Брой_случаи!W289:W295)*100)</f>
        <v>-33.852140077821012</v>
      </c>
      <c r="AT302" s="45">
        <f>(SUM(Брой_случаи!X289:X302)/Население!X$2)*100000</f>
        <v>184.9803204419058</v>
      </c>
      <c r="AU302" s="46">
        <f>((SUM(Брой_случаи!X296:X302)-SUM(Брой_случаи!X289:X295))/SUM(Брой_случаи!X289:X295)*100)</f>
        <v>-24.679029957203994</v>
      </c>
      <c r="AV302" s="45">
        <f>(SUM(Брой_случаи!Y289:Y302)/Население!Y$2)*100000</f>
        <v>199.74728458563607</v>
      </c>
      <c r="AW302" s="46">
        <f>((SUM(Брой_случаи!Y296:Y302)-SUM(Брой_случаи!Y289:Y295))/SUM(Брой_случаи!Y289:Y295)*100)</f>
        <v>-25.626740947075209</v>
      </c>
      <c r="AX302" s="45">
        <f>(SUM(Брой_случаи!Z289:Z302)/Население!Z$2)*100000</f>
        <v>159.58310042014534</v>
      </c>
      <c r="AY302" s="46">
        <f>((SUM(Брой_случаи!Z296:Z302)-SUM(Брой_случаи!Z289:Z295))/SUM(Брой_случаи!Z289:Z295)*100)</f>
        <v>-33.018867924528301</v>
      </c>
      <c r="AZ302" s="45">
        <f>(SUM(Брой_случаи!AA289:AA302)/Население!AA$2)*100000</f>
        <v>197.05570374183927</v>
      </c>
      <c r="BA302" s="46">
        <f>((SUM(Брой_случаи!AA296:AA302)-SUM(Брой_случаи!AA289:AA295))/SUM(Брой_случаи!AA289:AA295)*100)</f>
        <v>-54.901960784313729</v>
      </c>
      <c r="BB302" s="45">
        <f>(SUM(Брой_случаи!AB289:AB302)/Население!AB$2)*100000</f>
        <v>211.30603383218588</v>
      </c>
      <c r="BC302" s="46">
        <f>((SUM(Брой_случаи!AB296:AB302)-SUM(Брой_случаи!AB289:AB295))/SUM(Брой_случаи!AB289:AB295)*100)</f>
        <v>-8.4210526315789469</v>
      </c>
      <c r="BD302" s="45">
        <f>(SUM(Брой_случаи!AC289:AC302)/Население!AC$2)*100000</f>
        <v>239.48523458473602</v>
      </c>
      <c r="BE302" s="46">
        <f>((SUM(Брой_случаи!AC296:AC302)-SUM(Брой_случаи!AC289:AC295))/SUM(Брой_случаи!AC289:AC295)*100)</f>
        <v>-32.738095238095241</v>
      </c>
      <c r="BF302" s="45">
        <f>(SUM(Брой_случаи!AD289:AD302)/Население!AD$2)*100000</f>
        <v>185.47555997868156</v>
      </c>
      <c r="BG302" s="46">
        <f>((SUM(Брой_случаи!AD296:AD302)-SUM(Брой_случаи!AD289:AD295))/SUM(Брой_случаи!AD289:AD295)*100)</f>
        <v>-26.100060277275468</v>
      </c>
      <c r="BH302" s="45">
        <f>(SUM(Брой_случаи!AE289:AE302)/Население!AE$2)*100000</f>
        <v>201.07942450257369</v>
      </c>
      <c r="BI302" s="46">
        <f>((SUM(Брой_случаи!AE296:AE302)-SUM(Брой_случаи!AE289:AE295))/SUM(Брой_случаи!AE289:AE295)*100)</f>
        <v>-32.998805256869773</v>
      </c>
    </row>
    <row r="303" spans="1:61" x14ac:dyDescent="0.3">
      <c r="A303" s="74">
        <f t="shared" si="5"/>
        <v>44198</v>
      </c>
      <c r="B303" s="45">
        <f>(SUM(Брой_случаи!B290:B303)/Население!B$2)*100000</f>
        <v>142.38802222706761</v>
      </c>
      <c r="C303" s="46">
        <f>((SUM(Брой_случаи!B297:B303)-SUM(Брой_случаи!B290:B296))/SUM(Брой_случаи!B290:B296)*100)</f>
        <v>-16.595744680851062</v>
      </c>
      <c r="D303" s="45">
        <f>(SUM(Брой_случаи!C290:C303)/Население!C$2)*100000</f>
        <v>184.96573124992364</v>
      </c>
      <c r="E303" s="46">
        <f>((SUM(Брой_случаи!C297:C303)-SUM(Брой_случаи!C290:C296))/SUM(Брой_случаи!C290:C296)*100)</f>
        <v>-31.403118040089083</v>
      </c>
      <c r="F303" s="45">
        <f>(SUM(Брой_случаи!D290:D303)/Население!D$2)*100000</f>
        <v>260.70208668078357</v>
      </c>
      <c r="G303" s="46">
        <f>((SUM(Брой_случаи!D297:D303)-SUM(Брой_случаи!D290:D296))/SUM(Брой_случаи!D290:D296)*100)</f>
        <v>-18.249258160237389</v>
      </c>
      <c r="H303" s="45">
        <f>(SUM(Брой_случаи!E290:E303)/Население!E$2)*100000</f>
        <v>146.62378315159438</v>
      </c>
      <c r="I303" s="46">
        <f>((SUM(Брой_случаи!E297:E303)-SUM(Брой_случаи!E290:E296))/SUM(Брой_случаи!E290:E296)*100)</f>
        <v>-12.637362637362637</v>
      </c>
      <c r="J303" s="45">
        <f>(SUM(Брой_случаи!F290:F303)/Население!F$2)*100000</f>
        <v>175.04677974286233</v>
      </c>
      <c r="K303" s="46">
        <f>((SUM(Брой_случаи!F297:F303)-SUM(Брой_случаи!F290:F296))/SUM(Брой_случаи!F290:F296)*100)</f>
        <v>-4.0540540540540544</v>
      </c>
      <c r="L303" s="45">
        <f>(SUM(Брой_случаи!G290:G303)/Население!G$2)*100000</f>
        <v>261.49118956543549</v>
      </c>
      <c r="M303" s="46">
        <f>((SUM(Брой_случаи!G297:G303)-SUM(Брой_случаи!G290:G296))/SUM(Брой_случаи!G290:G296)*100)</f>
        <v>-23.305084745762709</v>
      </c>
      <c r="N303" s="45">
        <f>(SUM(Брой_случаи!H290:H303)/Население!H$2)*100000</f>
        <v>123.82971537927541</v>
      </c>
      <c r="O303" s="46">
        <f>((SUM(Брой_случаи!H297:H303)-SUM(Брой_случаи!H290:H296))/SUM(Брой_случаи!H290:H296)*100)</f>
        <v>-30.76923076923077</v>
      </c>
      <c r="P303" s="45">
        <f>(SUM(Брой_случаи!I290:I303)/Население!I$2)*100000</f>
        <v>219.42971555622813</v>
      </c>
      <c r="Q303" s="46">
        <f>((SUM(Брой_случаи!I297:I303)-SUM(Брой_случаи!I290:I296))/SUM(Брой_случаи!I290:I296)*100)</f>
        <v>-36.796536796536792</v>
      </c>
      <c r="R303" s="45">
        <f>(SUM(Брой_случаи!J290:J303)/Население!J$2)*100000</f>
        <v>95.446385679249573</v>
      </c>
      <c r="S303" s="46">
        <f>((SUM(Брой_случаи!J297:J303)-SUM(Брой_случаи!J290:J296))/SUM(Брой_случаи!J290:J296)*100)</f>
        <v>-32.222222222222221</v>
      </c>
      <c r="T303" s="45">
        <f>(SUM(Брой_случаи!K290:K303)/Население!K$2)*100000</f>
        <v>175.34105974425864</v>
      </c>
      <c r="U303" s="46">
        <f>((SUM(Брой_случаи!K297:K303)-SUM(Брой_случаи!K290:K296))/SUM(Брой_случаи!K290:K296)*100)</f>
        <v>9.183673469387756</v>
      </c>
      <c r="V303" s="45">
        <f>(SUM(Брой_случаи!L290:L303)/Население!L$2)*100000</f>
        <v>203.18900657712206</v>
      </c>
      <c r="W303" s="46">
        <f>((SUM(Брой_случаи!L297:L303)-SUM(Брой_случаи!L290:L296))/SUM(Брой_случаи!L290:L296)*100)</f>
        <v>-30.612244897959183</v>
      </c>
      <c r="X303" s="45">
        <f>(SUM(Брой_случаи!M290:M303)/Население!M$2)*100000</f>
        <v>126.7706553491705</v>
      </c>
      <c r="Y303" s="46">
        <f>((SUM(Брой_случаи!M297:M303)-SUM(Брой_случаи!M290:M296))/SUM(Брой_случаи!M290:M296)*100)</f>
        <v>11.842105263157894</v>
      </c>
      <c r="Z303" s="45">
        <f>(SUM(Брой_случаи!N290:N303)/Население!N$2)*100000</f>
        <v>148.74829888913504</v>
      </c>
      <c r="AA303" s="46">
        <f>((SUM(Брой_случаи!N297:N303)-SUM(Брой_случаи!N290:N296))/SUM(Брой_случаи!N290:N296)*100)</f>
        <v>-26.728110599078342</v>
      </c>
      <c r="AB303" s="45">
        <f>(SUM(Брой_случаи!O290:O303)/Население!O$2)*100000</f>
        <v>237.43602651229131</v>
      </c>
      <c r="AC303" s="46">
        <f>((SUM(Брой_случаи!O297:O303)-SUM(Брой_случаи!O290:O296))/SUM(Брой_случаи!O290:O296)*100)</f>
        <v>-4.8275862068965516</v>
      </c>
      <c r="AD303" s="45">
        <f>(SUM(Брой_случаи!P290:P303)/Население!P$2)*100000</f>
        <v>217.09231713251941</v>
      </c>
      <c r="AE303" s="46">
        <f>((SUM(Брой_случаи!P297:P303)-SUM(Брой_случаи!P290:P296))/SUM(Брой_случаи!P290:P296)*100)</f>
        <v>-15.467625899280577</v>
      </c>
      <c r="AF303" s="45">
        <f>(SUM(Брой_случаи!Q290:Q303)/Население!Q$2)*100000</f>
        <v>171.86536912812068</v>
      </c>
      <c r="AG303" s="46">
        <f>((SUM(Брой_случаи!Q297:Q303)-SUM(Брой_случаи!Q290:Q296))/SUM(Брой_случаи!Q290:Q296)*100)</f>
        <v>-24.502297090352222</v>
      </c>
      <c r="AH303" s="45">
        <f>(SUM(Брой_случаи!R290:R303)/Население!R$2)*100000</f>
        <v>102.89830217801406</v>
      </c>
      <c r="AI303" s="46">
        <f>((SUM(Брой_случаи!R297:R303)-SUM(Брой_случаи!R290:R296))/SUM(Брой_случаи!R290:R296)*100)</f>
        <v>-32.352941176470587</v>
      </c>
      <c r="AJ303" s="45">
        <f>(SUM(Брой_случаи!S290:S303)/Население!S$2)*100000</f>
        <v>245.03775344932407</v>
      </c>
      <c r="AK303" s="46">
        <f>((SUM(Брой_случаи!S297:S303)-SUM(Брой_случаи!S290:S296))/SUM(Брой_случаи!S290:S296)*100)</f>
        <v>-29.126213592233007</v>
      </c>
      <c r="AL303" s="45">
        <f>(SUM(Брой_случаи!T290:T303)/Население!T$2)*100000</f>
        <v>166.63889351774705</v>
      </c>
      <c r="AM303" s="46">
        <f>((SUM(Брой_случаи!T297:T303)-SUM(Брой_случаи!T290:T296))/SUM(Брой_случаи!T290:T296)*100)</f>
        <v>14.285714285714285</v>
      </c>
      <c r="AN303" s="45">
        <f>(SUM(Брой_случаи!U290:U303)/Население!U$2)*100000</f>
        <v>209.64702176309888</v>
      </c>
      <c r="AO303" s="46">
        <f>((SUM(Брой_случаи!U297:U303)-SUM(Брой_случаи!U290:U296))/SUM(Брой_случаи!U290:U296)*100)</f>
        <v>-37.130801687763714</v>
      </c>
      <c r="AP303" s="45">
        <f>(SUM(Брой_случаи!V290:V303)/Население!V$2)*100000</f>
        <v>122.66738786075803</v>
      </c>
      <c r="AQ303" s="46">
        <f>((SUM(Брой_случаи!V297:V303)-SUM(Брой_случаи!V290:V296))/SUM(Брой_случаи!V290:V296)*100)</f>
        <v>-4.6153846153846159</v>
      </c>
      <c r="AR303" s="45">
        <f>(SUM(Брой_случаи!W290:W303)/Население!W$2)*100000</f>
        <v>168.96735797697986</v>
      </c>
      <c r="AS303" s="46">
        <f>((SUM(Брой_случаи!W297:W303)-SUM(Брой_случаи!W290:W296))/SUM(Брой_случаи!W290:W296)*100)</f>
        <v>-21.028037383177569</v>
      </c>
      <c r="AT303" s="45">
        <f>(SUM(Брой_случаи!X290:X303)/Население!X$2)*100000</f>
        <v>169.5527509990292</v>
      </c>
      <c r="AU303" s="46">
        <f>((SUM(Брой_случаи!X297:X303)-SUM(Брой_случаи!X290:X296))/SUM(Брой_случаи!X290:X296)*100)</f>
        <v>-10.033726812816189</v>
      </c>
      <c r="AV303" s="45">
        <f>(SUM(Брой_случаи!Y290:Y303)/Население!Y$2)*100000</f>
        <v>170.07236850502238</v>
      </c>
      <c r="AW303" s="46">
        <f>((SUM(Брой_случаи!Y297:Y303)-SUM(Брой_случаи!Y290:Y296))/SUM(Брой_случаи!Y290:Y296)*100)</f>
        <v>1.1320754716981132</v>
      </c>
      <c r="AX303" s="45">
        <f>(SUM(Брой_случаи!Z290:Z303)/Население!Z$2)*100000</f>
        <v>146.05910885911607</v>
      </c>
      <c r="AY303" s="46">
        <f>((SUM(Брой_случаи!Z297:Z303)-SUM(Брой_случаи!Z290:Z296))/SUM(Брой_случаи!Z290:Z296)*100)</f>
        <v>-27.659574468085108</v>
      </c>
      <c r="AZ303" s="45">
        <f>(SUM(Брой_случаи!AA290:AA303)/Население!AA$2)*100000</f>
        <v>163.32544814638931</v>
      </c>
      <c r="BA303" s="46">
        <f>((SUM(Брой_случаи!AA297:AA303)-SUM(Брой_случаи!AA290:AA296))/SUM(Брой_случаи!AA290:AA296)*100)</f>
        <v>-37.885462555066077</v>
      </c>
      <c r="BB303" s="45">
        <f>(SUM(Брой_случаи!AB290:AB303)/Население!AB$2)*100000</f>
        <v>182.28047973435812</v>
      </c>
      <c r="BC303" s="46">
        <f>((SUM(Брой_случаи!AB297:AB303)-SUM(Брой_случаи!AB290:AB296))/SUM(Брой_случаи!AB290:AB296)*100)</f>
        <v>29.197080291970799</v>
      </c>
      <c r="BD303" s="45">
        <f>(SUM(Брой_случаи!AC290:AC303)/Население!AC$2)*100000</f>
        <v>218.1787190522862</v>
      </c>
      <c r="BE303" s="46">
        <f>((SUM(Брой_случаи!AC297:AC303)-SUM(Брой_случаи!AC290:AC296))/SUM(Брой_случаи!AC290:AC296)*100)</f>
        <v>-15.827338129496402</v>
      </c>
      <c r="BF303" s="45">
        <f>(SUM(Брой_случаи!AD290:AD303)/Население!AD$2)*100000</f>
        <v>169.46744405677802</v>
      </c>
      <c r="BG303" s="46">
        <f>((SUM(Брой_случаи!AD297:AD303)-SUM(Брой_случаи!AD290:AD296))/SUM(Брой_случаи!AD290:AD296)*100)</f>
        <v>-11.714285714285715</v>
      </c>
      <c r="BH303" s="45">
        <f>(SUM(Брой_случаи!AE290:AE303)/Население!AE$2)*100000</f>
        <v>180.00478171417259</v>
      </c>
      <c r="BI303" s="46">
        <f>((SUM(Брой_случаи!AE297:AE303)-SUM(Брой_случаи!AE290:AE296))/SUM(Брой_случаи!AE290:AE296)*100)</f>
        <v>-18.33623693379791</v>
      </c>
    </row>
    <row r="304" spans="1:61" x14ac:dyDescent="0.3">
      <c r="A304" s="74">
        <f t="shared" si="5"/>
        <v>44199</v>
      </c>
      <c r="B304" s="45">
        <f>(SUM(Брой_случаи!B291:B304)/Население!B$2)*100000</f>
        <v>134.12885620461589</v>
      </c>
      <c r="C304" s="46">
        <f>((SUM(Брой_случаи!B298:B304)-SUM(Брой_случаи!B291:B297))/SUM(Брой_случаи!B291:B297)*100)</f>
        <v>-26.495726495726498</v>
      </c>
      <c r="D304" s="45">
        <f>(SUM(Брой_случаи!C291:C304)/Население!C$2)*100000</f>
        <v>168.59492016175338</v>
      </c>
      <c r="E304" s="46">
        <f>((SUM(Брой_случаи!C298:C304)-SUM(Брой_случаи!C291:C297))/SUM(Брой_случаи!C291:C297)*100)</f>
        <v>-23.979591836734691</v>
      </c>
      <c r="F304" s="45">
        <f>(SUM(Брой_случаи!D291:D304)/Население!D$2)*100000</f>
        <v>237.71773944688593</v>
      </c>
      <c r="G304" s="46">
        <f>((SUM(Брой_случаи!D298:D304)-SUM(Брой_случаи!D291:D297))/SUM(Брой_случаи!D291:D297)*100)</f>
        <v>-12.268907563025209</v>
      </c>
      <c r="H304" s="45">
        <f>(SUM(Брой_случаи!E291:E304)/Население!E$2)*100000</f>
        <v>132.00440301331224</v>
      </c>
      <c r="I304" s="46">
        <f>((SUM(Брой_случаи!E298:E304)-SUM(Брой_случаи!E291:E297))/SUM(Брой_случаи!E291:E297)*100)</f>
        <v>-11.656441717791409</v>
      </c>
      <c r="J304" s="45">
        <f>(SUM(Брой_случаи!F291:F304)/Население!F$2)*100000</f>
        <v>177.46121808414318</v>
      </c>
      <c r="K304" s="46">
        <f>((SUM(Брой_случаи!F298:F304)-SUM(Брой_случаи!F291:F297))/SUM(Брой_случаи!F291:F297)*100)</f>
        <v>19.402985074626866</v>
      </c>
      <c r="L304" s="45">
        <f>(SUM(Брой_случаи!G291:G304)/Население!G$2)*100000</f>
        <v>248.94964570138586</v>
      </c>
      <c r="M304" s="46">
        <f>((SUM(Брой_случаи!G298:G304)-SUM(Брой_случаи!G291:G297))/SUM(Брой_случаи!G291:G297)*100)</f>
        <v>-10.047846889952153</v>
      </c>
      <c r="N304" s="45">
        <f>(SUM(Брой_случаи!H291:H304)/Население!H$2)*100000</f>
        <v>112.572468526614</v>
      </c>
      <c r="O304" s="46">
        <f>((SUM(Брой_случаи!H298:H304)-SUM(Брой_случаи!H291:H297))/SUM(Брой_случаи!H291:H297)*100)</f>
        <v>-42.105263157894733</v>
      </c>
      <c r="P304" s="45">
        <f>(SUM(Брой_случаи!I291:I304)/Население!I$2)*100000</f>
        <v>203.71459003893861</v>
      </c>
      <c r="Q304" s="46">
        <f>((SUM(Брой_случаи!I298:I304)-SUM(Брой_случаи!I291:I297))/SUM(Брой_случаи!I291:I297)*100)</f>
        <v>-30.917874396135264</v>
      </c>
      <c r="R304" s="45">
        <f>(SUM(Брой_случаи!J291:J304)/Население!J$2)*100000</f>
        <v>86.597051907663527</v>
      </c>
      <c r="S304" s="46">
        <f>((SUM(Брой_случаи!J298:J304)-SUM(Брой_случаи!J291:J297))/SUM(Брой_случаи!J291:J297)*100)</f>
        <v>-19.736842105263158</v>
      </c>
      <c r="T304" s="45">
        <f>(SUM(Брой_случаи!K291:K304)/Население!K$2)*100000</f>
        <v>170.20912628832912</v>
      </c>
      <c r="U304" s="46">
        <f>((SUM(Брой_случаи!K298:K304)-SUM(Брой_случаи!K291:K297))/SUM(Брой_случаи!K291:K297)*100)</f>
        <v>7.291666666666667</v>
      </c>
      <c r="V304" s="45">
        <f>(SUM(Брой_случаи!L291:L304)/Население!L$2)*100000</f>
        <v>186.86860444241344</v>
      </c>
      <c r="W304" s="46">
        <f>((SUM(Брой_случаи!L298:L304)-SUM(Брой_случаи!L291:L297))/SUM(Брой_случаи!L291:L297)*100)</f>
        <v>-25.190839694656486</v>
      </c>
      <c r="X304" s="45">
        <f>(SUM(Брой_случаи!M291:M304)/Население!M$2)*100000</f>
        <v>124.40846922465178</v>
      </c>
      <c r="Y304" s="46">
        <f>((SUM(Брой_случаи!M298:M304)-SUM(Брой_случаи!M291:M297))/SUM(Брой_случаи!M291:M297)*100)</f>
        <v>28.985507246376812</v>
      </c>
      <c r="Z304" s="45">
        <f>(SUM(Брой_случаи!N291:N304)/Население!N$2)*100000</f>
        <v>136.48447637433935</v>
      </c>
      <c r="AA304" s="46">
        <f>((SUM(Брой_случаи!N298:N304)-SUM(Брой_случаи!N291:N297))/SUM(Брой_случаи!N291:N297)*100)</f>
        <v>-10.43956043956044</v>
      </c>
      <c r="AB304" s="45">
        <f>(SUM(Брой_случаи!O291:O304)/Население!O$2)*100000</f>
        <v>218.13910562966691</v>
      </c>
      <c r="AC304" s="46">
        <f>((SUM(Брой_случаи!O298:O304)-SUM(Брой_случаи!O291:O297))/SUM(Брой_случаи!O291:O297)*100)</f>
        <v>4.7244094488188972</v>
      </c>
      <c r="AD304" s="45">
        <f>(SUM(Брой_случаи!P291:P304)/Население!P$2)*100000</f>
        <v>216.66913522777764</v>
      </c>
      <c r="AE304" s="46">
        <f>((SUM(Брой_случаи!P298:P304)-SUM(Брой_случаи!P291:P297))/SUM(Брой_случаи!P291:P297)*100)</f>
        <v>-15.162454873646208</v>
      </c>
      <c r="AF304" s="45">
        <f>(SUM(Брой_случаи!Q291:Q304)/Население!Q$2)*100000</f>
        <v>161.21751467079383</v>
      </c>
      <c r="AG304" s="46">
        <f>((SUM(Брой_случаи!Q298:Q304)-SUM(Брой_случаи!Q291:Q297))/SUM(Брой_случаи!Q291:Q297)*100)</f>
        <v>-26.612903225806448</v>
      </c>
      <c r="AH304" s="45">
        <f>(SUM(Брой_случаи!R291:R304)/Население!R$2)*100000</f>
        <v>95.677368691837643</v>
      </c>
      <c r="AI304" s="46">
        <f>((SUM(Брой_случаи!R298:R304)-SUM(Брой_случаи!R291:R297))/SUM(Брой_случаи!R291:R297)*100)</f>
        <v>-39.393939393939391</v>
      </c>
      <c r="AJ304" s="45">
        <f>(SUM(Брой_случаи!S291:S304)/Население!S$2)*100000</f>
        <v>244.57366679506396</v>
      </c>
      <c r="AK304" s="46">
        <f>((SUM(Брой_случаи!S298:S304)-SUM(Брой_случаи!S291:S297))/SUM(Брой_случаи!S291:S297)*100)</f>
        <v>-29.449838187702266</v>
      </c>
      <c r="AL304" s="45">
        <f>(SUM(Брой_случаи!T291:T304)/Население!T$2)*100000</f>
        <v>167.56466514840119</v>
      </c>
      <c r="AM304" s="46">
        <f>((SUM(Брой_случаи!T298:T304)-SUM(Брой_случаи!T291:T297))/SUM(Брой_случаи!T291:T297)*100)</f>
        <v>3.3707865168539324</v>
      </c>
      <c r="AN304" s="45">
        <f>(SUM(Брой_случаи!U291:U304)/Население!U$2)*100000</f>
        <v>193.35321178151088</v>
      </c>
      <c r="AO304" s="46">
        <f>((SUM(Брой_случаи!U298:U304)-SUM(Брой_случаи!U291:U297))/SUM(Брой_случаи!U291:U297)*100)</f>
        <v>-13.612565445026178</v>
      </c>
      <c r="AP304" s="45">
        <f>(SUM(Брой_случаи!V291:V304)/Население!V$2)*100000</f>
        <v>125.56504269211452</v>
      </c>
      <c r="AQ304" s="46">
        <f>((SUM(Брой_случаи!V298:V304)-SUM(Брой_случаи!V291:V297))/SUM(Брой_случаи!V291:V297)*100)</f>
        <v>-5.9701492537313428</v>
      </c>
      <c r="AR304" s="45">
        <f>(SUM(Брой_случаи!W291:W304)/Население!W$2)*100000</f>
        <v>161.02633332009827</v>
      </c>
      <c r="AS304" s="46">
        <f>((SUM(Брой_случаи!W298:W304)-SUM(Брой_случаи!W291:W297))/SUM(Брой_случаи!W291:W297)*100)</f>
        <v>-8.9005235602094235</v>
      </c>
      <c r="AT304" s="45">
        <f>(SUM(Брой_случаи!X291:X304)/Население!X$2)*100000</f>
        <v>163.53223609449199</v>
      </c>
      <c r="AU304" s="46">
        <f>((SUM(Брой_случаи!X298:X304)-SUM(Брой_случаи!X291:X297))/SUM(Брой_случаи!X291:X297)*100)</f>
        <v>-3.7037037037037033</v>
      </c>
      <c r="AV304" s="45">
        <f>(SUM(Брой_случаи!Y291:Y304)/Население!Y$2)*100000</f>
        <v>163.37158100294835</v>
      </c>
      <c r="AW304" s="46">
        <f>((SUM(Брой_случаи!Y298:Y304)-SUM(Брой_случаи!Y291:Y297))/SUM(Брой_случаи!Y291:Y297)*100)</f>
        <v>5.6224899598393572</v>
      </c>
      <c r="AX304" s="45">
        <f>(SUM(Брой_случаи!Z291:Z304)/Население!Z$2)*100000</f>
        <v>137.94471392249849</v>
      </c>
      <c r="AY304" s="46">
        <f>((SUM(Брой_случаи!Z298:Z304)-SUM(Брой_случаи!Z291:Z297))/SUM(Брой_случаи!Z291:Z297)*100)</f>
        <v>-28.08988764044944</v>
      </c>
      <c r="AZ304" s="45">
        <f>(SUM(Брой_случаи!AA291:AA304)/Население!AA$2)*100000</f>
        <v>154.0052459423834</v>
      </c>
      <c r="BA304" s="46">
        <f>((SUM(Брой_случаи!AA298:AA304)-SUM(Брой_случаи!AA291:AA297))/SUM(Брой_случаи!AA291:AA297)*100)</f>
        <v>-32.367149758454104</v>
      </c>
      <c r="BB304" s="45">
        <f>(SUM(Брой_случаи!AB291:AB304)/Население!AB$2)*100000</f>
        <v>185.18303514414089</v>
      </c>
      <c r="BC304" s="46">
        <f>((SUM(Брой_случаи!AB298:AB304)-SUM(Брой_случаи!AB291:AB297))/SUM(Брой_случаи!AB291:AB297)*100)</f>
        <v>17.006802721088434</v>
      </c>
      <c r="BD304" s="45">
        <f>(SUM(Брой_случаи!AC291:AC304)/Население!AC$2)*100000</f>
        <v>198.57672476243238</v>
      </c>
      <c r="BE304" s="46">
        <f>((SUM(Брой_случаи!AC298:AC304)-SUM(Брой_случаи!AC291:AC297))/SUM(Брой_случаи!AC291:AC297)*100)</f>
        <v>-9.0163934426229506</v>
      </c>
      <c r="BF304" s="45">
        <f>(SUM(Брой_случаи!AD291:AD304)/Население!AD$2)*100000</f>
        <v>163.16706108349871</v>
      </c>
      <c r="BG304" s="46">
        <f>((SUM(Брой_случаи!AD298:AD304)-SUM(Брой_случаи!AD291:AD297))/SUM(Брой_случаи!AD291:AD297)*100)</f>
        <v>-4.4684129429892137</v>
      </c>
      <c r="BH304" s="45">
        <f>(SUM(Брой_случаи!AE291:AE304)/Население!AE$2)*100000</f>
        <v>170.48163254972107</v>
      </c>
      <c r="BI304" s="46">
        <f>((SUM(Брой_случаи!AE298:AE304)-SUM(Брой_случаи!AE291:AE297))/SUM(Брой_случаи!AE291:AE297)*100)</f>
        <v>-13.516915814319432</v>
      </c>
    </row>
    <row r="305" spans="1:61" x14ac:dyDescent="0.3">
      <c r="A305" s="74">
        <f t="shared" si="5"/>
        <v>44200</v>
      </c>
      <c r="B305" s="45">
        <f>(SUM(Брой_случаи!B292:B305)/Население!B$2)*100000</f>
        <v>134.78958948641204</v>
      </c>
      <c r="C305" s="46">
        <f>((SUM(Брой_случаи!B299:B305)-SUM(Брой_случаи!B292:B298))/SUM(Брой_случаи!B292:B298)*100)</f>
        <v>-26.382978723404253</v>
      </c>
      <c r="D305" s="45">
        <f>(SUM(Брой_случаи!C292:C305)/Население!C$2)*100000</f>
        <v>169.57228201776354</v>
      </c>
      <c r="E305" s="46">
        <f>((SUM(Брой_случаи!C299:C305)-SUM(Брой_случаи!C292:C298))/SUM(Брой_случаи!C292:C298)*100)</f>
        <v>-29.064039408866993</v>
      </c>
      <c r="F305" s="45">
        <f>(SUM(Брой_случаи!D292:D305)/Население!D$2)*100000</f>
        <v>238.14337550677294</v>
      </c>
      <c r="G305" s="46">
        <f>((SUM(Брой_случаи!D299:D305)-SUM(Брой_случаи!D292:D298))/SUM(Брой_случаи!D292:D298)*100)</f>
        <v>-12.562814070351758</v>
      </c>
      <c r="H305" s="45">
        <f>(SUM(Брой_случаи!E292:E305)/Население!E$2)*100000</f>
        <v>132.00440301331224</v>
      </c>
      <c r="I305" s="46">
        <f>((SUM(Брой_случаи!E299:E305)-SUM(Брой_случаи!E292:E298))/SUM(Брой_случаи!E292:E298)*100)</f>
        <v>-17.261904761904763</v>
      </c>
      <c r="J305" s="45">
        <f>(SUM(Брой_случаи!F292:F305)/Население!F$2)*100000</f>
        <v>166.5962455483793</v>
      </c>
      <c r="K305" s="46">
        <f>((SUM(Брой_случаи!F299:F305)-SUM(Брой_случаи!F292:F298))/SUM(Брой_случаи!F292:F298)*100)</f>
        <v>33.898305084745758</v>
      </c>
      <c r="L305" s="45">
        <f>(SUM(Брой_случаи!G292:G305)/Население!G$2)*100000</f>
        <v>251.45795447419576</v>
      </c>
      <c r="M305" s="46">
        <f>((SUM(Брой_случаи!G299:G305)-SUM(Брой_случаи!G292:G298))/SUM(Брой_случаи!G292:G298)*100)</f>
        <v>-11.737089201877934</v>
      </c>
      <c r="N305" s="45">
        <f>(SUM(Брой_случаи!H292:H305)/Население!H$2)*100000</f>
        <v>111.63436462222555</v>
      </c>
      <c r="O305" s="46">
        <f>((SUM(Брой_случаи!H299:H305)-SUM(Брой_случаи!H292:H298))/SUM(Брой_случаи!H292:H298)*100)</f>
        <v>-39.189189189189186</v>
      </c>
      <c r="P305" s="45">
        <f>(SUM(Брой_случаи!I292:I305)/Население!I$2)*100000</f>
        <v>206.04275678224073</v>
      </c>
      <c r="Q305" s="46">
        <f>((SUM(Брой_случаи!I299:I305)-SUM(Брой_случаи!I292:I298))/SUM(Брой_случаи!I292:I298)*100)</f>
        <v>-28.985507246376812</v>
      </c>
      <c r="R305" s="45">
        <f>(SUM(Брой_случаи!J292:J305)/Население!J$2)*100000</f>
        <v>87.229147177062529</v>
      </c>
      <c r="S305" s="46">
        <f>((SUM(Брой_случаи!J299:J305)-SUM(Брой_случаи!J292:J298))/SUM(Брой_случаи!J292:J298)*100)</f>
        <v>-16</v>
      </c>
      <c r="T305" s="45">
        <f>(SUM(Брой_случаи!K292:K305)/Население!K$2)*100000</f>
        <v>174.48573750160375</v>
      </c>
      <c r="U305" s="46">
        <f>((SUM(Брой_случаи!K299:K305)-SUM(Брой_случаи!K292:K298))/SUM(Брой_случаи!K292:K298)*100)</f>
        <v>1.9801980198019802</v>
      </c>
      <c r="V305" s="45">
        <f>(SUM(Брой_случаи!L292:L305)/Население!L$2)*100000</f>
        <v>181.97248380200088</v>
      </c>
      <c r="W305" s="46">
        <f>((SUM(Брой_случаи!L299:L305)-SUM(Брой_случаи!L292:L298))/SUM(Брой_случаи!L292:L298)*100)</f>
        <v>-31.060606060606062</v>
      </c>
      <c r="X305" s="45">
        <f>(SUM(Брой_случаи!M292:M305)/Население!M$2)*100000</f>
        <v>124.40846922465178</v>
      </c>
      <c r="Y305" s="46">
        <f>((SUM(Брой_случаи!M299:M305)-SUM(Брой_случаи!M292:M298))/SUM(Брой_случаи!M292:M298)*100)</f>
        <v>-11.904761904761903</v>
      </c>
      <c r="Z305" s="45">
        <f>(SUM(Брой_случаи!N292:N305)/Население!N$2)*100000</f>
        <v>137.2756907301326</v>
      </c>
      <c r="AA305" s="46">
        <f>((SUM(Брой_случаи!N299:N305)-SUM(Брой_случаи!N292:N298))/SUM(Брой_случаи!N292:N298)*100)</f>
        <v>-13.440860215053762</v>
      </c>
      <c r="AB305" s="45">
        <f>(SUM(Брой_случаи!O292:O305)/Население!O$2)*100000</f>
        <v>224.01208155046564</v>
      </c>
      <c r="AC305" s="46">
        <f>((SUM(Брой_случаи!O299:O305)-SUM(Брой_случаи!O292:O298))/SUM(Брой_случаи!O292:O298)*100)</f>
        <v>-2.2222222222222223</v>
      </c>
      <c r="AD305" s="45">
        <f>(SUM(Брой_случаи!P292:P305)/Население!P$2)*100000</f>
        <v>212.86049808510191</v>
      </c>
      <c r="AE305" s="46">
        <f>((SUM(Брой_случаи!P299:P305)-SUM(Брой_случаи!P292:P298))/SUM(Брой_случаи!P292:P298)*100)</f>
        <v>-23.508771929824562</v>
      </c>
      <c r="AF305" s="45">
        <f>(SUM(Брой_случаи!Q292:Q305)/Население!Q$2)*100000</f>
        <v>162.56724270059581</v>
      </c>
      <c r="AG305" s="46">
        <f>((SUM(Брой_случаи!Q299:Q305)-SUM(Брой_случаи!Q292:Q298))/SUM(Брой_случаи!Q292:Q298)*100)</f>
        <v>-31.937984496124034</v>
      </c>
      <c r="AH305" s="45">
        <f>(SUM(Брой_случаи!R292:R305)/Население!R$2)*100000</f>
        <v>94.774752006065583</v>
      </c>
      <c r="AI305" s="46">
        <f>((SUM(Брой_случаи!R299:R305)-SUM(Брой_случаи!R292:R298))/SUM(Брой_случаи!R292:R298)*100)</f>
        <v>-35.9375</v>
      </c>
      <c r="AJ305" s="45">
        <f>(SUM(Брой_случаи!S292:S305)/Население!S$2)*100000</f>
        <v>245.50184010358416</v>
      </c>
      <c r="AK305" s="46">
        <f>((SUM(Брой_случаи!S299:S305)-SUM(Брой_случаи!S292:S298))/SUM(Брой_случаи!S292:S298)*100)</f>
        <v>-35.202492211838006</v>
      </c>
      <c r="AL305" s="45">
        <f>(SUM(Брой_случаи!T292:T305)/Население!T$2)*100000</f>
        <v>169.4162084097095</v>
      </c>
      <c r="AM305" s="46">
        <f>((SUM(Брой_случаи!T299:T305)-SUM(Брой_случаи!T292:T298))/SUM(Брой_случаи!T292:T298)*100)</f>
        <v>1.098901098901099</v>
      </c>
      <c r="AN305" s="45">
        <f>(SUM(Брой_случаи!U292:U305)/Население!U$2)*100000</f>
        <v>190.09444978519326</v>
      </c>
      <c r="AO305" s="46">
        <f>((SUM(Брой_случаи!U299:U305)-SUM(Брой_случаи!U292:U298))/SUM(Брой_случаи!U292:U298)*100)</f>
        <v>-17.708333333333336</v>
      </c>
      <c r="AP305" s="45">
        <f>(SUM(Брой_случаи!V292:V305)/Население!V$2)*100000</f>
        <v>125.56504269211452</v>
      </c>
      <c r="AQ305" s="46">
        <f>((SUM(Брой_случаи!V299:V305)-SUM(Брой_случаи!V292:V298))/SUM(Брой_случаи!V292:V298)*100)</f>
        <v>-31.168831168831169</v>
      </c>
      <c r="AR305" s="45">
        <f>(SUM(Брой_случаи!W292:W305)/Население!W$2)*100000</f>
        <v>160.14399724711146</v>
      </c>
      <c r="AS305" s="46">
        <f>((SUM(Брой_случаи!W299:W305)-SUM(Брой_случаи!W292:W298))/SUM(Брой_случаи!W292:W298)*100)</f>
        <v>-15.736040609137056</v>
      </c>
      <c r="AT305" s="45">
        <f>(SUM(Брой_случаи!X292:X305)/Население!X$2)*100000</f>
        <v>163.90851827602555</v>
      </c>
      <c r="AU305" s="46">
        <f>((SUM(Брой_случаи!X299:X305)-SUM(Брой_случаи!X292:X298))/SUM(Брой_случаи!X292:X298)*100)</f>
        <v>-12.725709372312984</v>
      </c>
      <c r="AV305" s="45">
        <f>(SUM(Брой_случаи!Y292:Y305)/Население!Y$2)*100000</f>
        <v>164.3288363603875</v>
      </c>
      <c r="AW305" s="46">
        <f>((SUM(Брой_случаи!Y299:Y305)-SUM(Брой_случаи!Y292:Y298))/SUM(Брой_случаи!Y292:Y298)*100)</f>
        <v>3.5573122529644272</v>
      </c>
      <c r="AX305" s="45">
        <f>(SUM(Брой_случаи!Z292:Z305)/Население!Z$2)*100000</f>
        <v>136.14151504769461</v>
      </c>
      <c r="AY305" s="46">
        <f>((SUM(Брой_случаи!Z299:Z305)-SUM(Брой_случаи!Z292:Z298))/SUM(Брой_случаи!Z292:Z298)*100)</f>
        <v>-37.634408602150536</v>
      </c>
      <c r="AZ305" s="45">
        <f>(SUM(Брой_случаи!AA292:AA305)/Население!AA$2)*100000</f>
        <v>153.11760763723996</v>
      </c>
      <c r="BA305" s="46">
        <f>((SUM(Брой_случаи!AA299:AA305)-SUM(Брой_случаи!AA292:AA298))/SUM(Брой_случаи!AA292:AA298)*100)</f>
        <v>-34.134615384615387</v>
      </c>
      <c r="BB305" s="45">
        <f>(SUM(Брой_случаи!AB292:AB305)/Население!AB$2)*100000</f>
        <v>185.18303514414089</v>
      </c>
      <c r="BC305" s="46">
        <f>((SUM(Брой_случаи!AB299:AB305)-SUM(Брой_случаи!AB292:AB298))/SUM(Брой_случаи!AB292:AB298)*100)</f>
        <v>18.493150684931507</v>
      </c>
      <c r="BD305" s="45">
        <f>(SUM(Брой_случаи!AC292:AC305)/Население!AC$2)*100000</f>
        <v>190.90637917075043</v>
      </c>
      <c r="BE305" s="46">
        <f>((SUM(Брой_случаи!AC299:AC305)-SUM(Брой_случаи!AC292:AC298))/SUM(Брой_случаи!AC292:AC298)*100)</f>
        <v>-3.5087719298245612</v>
      </c>
      <c r="BF305" s="45">
        <f>(SUM(Брой_случаи!AD292:AD305)/Население!AD$2)*100000</f>
        <v>163.35992995002766</v>
      </c>
      <c r="BG305" s="46">
        <f>((SUM(Брой_случаи!AD299:AD305)-SUM(Брой_случаи!AD292:AD298))/SUM(Брой_случаи!AD292:AD298)*100)</f>
        <v>-13.161764705882353</v>
      </c>
      <c r="BH305" s="45">
        <f>(SUM(Брой_случаи!AE292:AE305)/Население!AE$2)*100000</f>
        <v>170.55355965821389</v>
      </c>
      <c r="BI305" s="46">
        <f>((SUM(Брой_случаи!AE299:AE305)-SUM(Брой_случаи!AE292:AE298))/SUM(Брой_случаи!AE292:AE298)*100)</f>
        <v>-18.187394571384758</v>
      </c>
    </row>
    <row r="306" spans="1:61" x14ac:dyDescent="0.3">
      <c r="A306" s="74">
        <f t="shared" si="5"/>
        <v>44201</v>
      </c>
      <c r="B306" s="45">
        <f>(SUM(Брой_случаи!B293:B306)/Население!B$2)*100000</f>
        <v>120.253457286897</v>
      </c>
      <c r="C306" s="46">
        <f>((SUM(Брой_случаи!B300:B306)-SUM(Брой_случаи!B293:B299))/SUM(Брой_случаи!B293:B299)*100)</f>
        <v>5.6497175141242941</v>
      </c>
      <c r="D306" s="45">
        <f>(SUM(Брой_случаи!C293:C306)/Население!C$2)*100000</f>
        <v>159.30998252965682</v>
      </c>
      <c r="E306" s="46">
        <f>((SUM(Брой_случаи!C300:C306)-SUM(Брой_случаи!C293:C299))/SUM(Брой_случаи!C293:C299)*100)</f>
        <v>-3.0211480362537766</v>
      </c>
      <c r="F306" s="45">
        <f>(SUM(Брой_случаи!D293:D306)/Население!D$2)*100000</f>
        <v>239.42028368643395</v>
      </c>
      <c r="G306" s="46">
        <f>((SUM(Брой_случаи!D300:D306)-SUM(Брой_случаи!D293:D299))/SUM(Брой_случаи!D293:D299)*100)</f>
        <v>12.665406427221171</v>
      </c>
      <c r="H306" s="45">
        <f>(SUM(Брой_случаи!E293:E306)/Население!E$2)*100000</f>
        <v>122.11482233153315</v>
      </c>
      <c r="I306" s="46">
        <f>((SUM(Брой_случаи!E300:E306)-SUM(Брой_случаи!E293:E299))/SUM(Брой_случаи!E293:E299)*100)</f>
        <v>44.827586206896555</v>
      </c>
      <c r="J306" s="45">
        <f>(SUM(Брой_случаи!F293:F306)/Население!F$2)*100000</f>
        <v>166.5962455483793</v>
      </c>
      <c r="K306" s="46">
        <f>((SUM(Брой_случаи!F300:F306)-SUM(Брой_случаи!F293:F299))/SUM(Брой_случаи!F293:F299)*100)</f>
        <v>37.931034482758619</v>
      </c>
      <c r="L306" s="45">
        <f>(SUM(Брой_случаи!G293:G306)/Население!G$2)*100000</f>
        <v>257.72872640622057</v>
      </c>
      <c r="M306" s="46">
        <f>((SUM(Брой_случаи!G300:G306)-SUM(Брой_случаи!G293:G299))/SUM(Брой_случаи!G293:G299)*100)</f>
        <v>17.460317460317459</v>
      </c>
      <c r="N306" s="45">
        <f>(SUM(Брой_случаи!H293:H306)/Население!H$2)*100000</f>
        <v>99.43901386517571</v>
      </c>
      <c r="O306" s="46">
        <f>((SUM(Брой_случаи!H300:H306)-SUM(Брой_случаи!H293:H299))/SUM(Брой_случаи!H293:H299)*100)</f>
        <v>12</v>
      </c>
      <c r="P306" s="45">
        <f>(SUM(Брой_случаи!I293:I306)/Население!I$2)*100000</f>
        <v>208.95296521136842</v>
      </c>
      <c r="Q306" s="46">
        <f>((SUM(Брой_случаи!I300:I306)-SUM(Брой_случаи!I293:I299))/SUM(Брой_случаи!I293:I299)*100)</f>
        <v>-28.229665071770331</v>
      </c>
      <c r="R306" s="45">
        <f>(SUM(Брой_случаи!J293:J306)/Население!J$2)*100000</f>
        <v>84.068670830067504</v>
      </c>
      <c r="S306" s="46">
        <f>((SUM(Брой_случаи!J300:J306)-SUM(Брой_случаи!J293:J299))/SUM(Брой_случаи!J293:J299)*100)</f>
        <v>33.333333333333329</v>
      </c>
      <c r="T306" s="45">
        <f>(SUM(Брой_случаи!K293:K306)/Население!K$2)*100000</f>
        <v>177.90702647222341</v>
      </c>
      <c r="U306" s="46">
        <f>((SUM(Брой_случаи!K300:K306)-SUM(Брой_случаи!K293:K299))/SUM(Брой_случаи!K293:K299)*100)</f>
        <v>31.111111111111111</v>
      </c>
      <c r="V306" s="45">
        <f>(SUM(Брой_случаи!L293:L306)/Население!L$2)*100000</f>
        <v>191.76472508282606</v>
      </c>
      <c r="W306" s="46">
        <f>((SUM(Брой_случаи!L300:L306)-SUM(Брой_случаи!L293:L299))/SUM(Брой_случаи!L293:L299)*100)</f>
        <v>9.8214285714285712</v>
      </c>
      <c r="X306" s="45">
        <f>(SUM(Брой_случаи!M293:M306)/Население!M$2)*100000</f>
        <v>120.47149235045393</v>
      </c>
      <c r="Y306" s="46">
        <f>((SUM(Брой_случаи!M300:M306)-SUM(Брой_случаи!M293:M299))/SUM(Брой_случаи!M293:M299)*100)</f>
        <v>50.819672131147541</v>
      </c>
      <c r="Z306" s="45">
        <f>(SUM(Брой_случаи!N293:N306)/Население!N$2)*100000</f>
        <v>139.25372661961578</v>
      </c>
      <c r="AA306" s="46">
        <f>((SUM(Брой_случаи!N300:N306)-SUM(Брой_случаи!N293:N299))/SUM(Брой_случаи!N293:N299)*100)</f>
        <v>-11.76470588235294</v>
      </c>
      <c r="AB306" s="45">
        <f>(SUM(Брой_случаи!O293:O306)/Население!O$2)*100000</f>
        <v>228.20706435103614</v>
      </c>
      <c r="AC306" s="46">
        <f>((SUM(Брой_случаи!O300:O306)-SUM(Брой_случаи!O293:O299))/SUM(Брой_случаи!O293:O299)*100)</f>
        <v>17.599999999999998</v>
      </c>
      <c r="AD306" s="45">
        <f>(SUM(Брой_случаи!P293:P306)/Население!P$2)*100000</f>
        <v>214.13004379932715</v>
      </c>
      <c r="AE306" s="46">
        <f>((SUM(Брой_случаи!P300:P306)-SUM(Брой_случаи!P293:P299))/SUM(Брой_случаи!P293:P299)*100)</f>
        <v>4.032258064516129</v>
      </c>
      <c r="AF306" s="45">
        <f>(SUM(Брой_случаи!Q293:Q306)/Население!Q$2)*100000</f>
        <v>151.76941846217989</v>
      </c>
      <c r="AG306" s="46">
        <f>((SUM(Брой_случаи!Q300:Q306)-SUM(Брой_случаи!Q293:Q299))/SUM(Брой_случаи!Q293:Q299)*100)</f>
        <v>1.593625498007968</v>
      </c>
      <c r="AH306" s="45">
        <f>(SUM(Брой_случаи!R293:R306)/Население!R$2)*100000</f>
        <v>83.943351776800952</v>
      </c>
      <c r="AI306" s="46">
        <f>((SUM(Брой_случаи!R300:R306)-SUM(Брой_случаи!R293:R299))/SUM(Брой_случаи!R293:R299)*100)</f>
        <v>16.279069767441861</v>
      </c>
      <c r="AJ306" s="45">
        <f>(SUM(Брой_случаи!S293:S306)/Население!S$2)*100000</f>
        <v>231.57924047578163</v>
      </c>
      <c r="AK306" s="46">
        <f>((SUM(Брой_случаи!S300:S306)-SUM(Брой_случаи!S293:S299))/SUM(Брой_случаи!S293:S299)*100)</f>
        <v>-12.406015037593985</v>
      </c>
      <c r="AL306" s="45">
        <f>(SUM(Брой_случаи!T293:T306)/Население!T$2)*100000</f>
        <v>166.63889351774705</v>
      </c>
      <c r="AM306" s="46">
        <f>((SUM(Брой_случаи!T300:T306)-SUM(Брой_случаи!T293:T299))/SUM(Брой_случаи!T293:T299)*100)</f>
        <v>60.869565217391312</v>
      </c>
      <c r="AN306" s="45">
        <f>(SUM(Брой_случаи!U293:U306)/Население!U$2)*100000</f>
        <v>187.37881478826196</v>
      </c>
      <c r="AO306" s="46">
        <f>((SUM(Брой_случаи!U300:U306)-SUM(Брой_случаи!U293:U299))/SUM(Брой_случаи!U293:U299)*100)</f>
        <v>6.5868263473053901</v>
      </c>
      <c r="AP306" s="45">
        <f>(SUM(Брой_случаи!V293:V306)/Население!V$2)*100000</f>
        <v>121.70150291697253</v>
      </c>
      <c r="AQ306" s="46">
        <f>((SUM(Брой_случаи!V300:V306)-SUM(Брой_случаи!V293:V299))/SUM(Брой_случаи!V293:V299)*100)</f>
        <v>-22.535211267605636</v>
      </c>
      <c r="AR306" s="45">
        <f>(SUM(Брой_случаи!W293:W306)/Население!W$2)*100000</f>
        <v>162.34983742957854</v>
      </c>
      <c r="AS306" s="46">
        <f>((SUM(Брой_случаи!W300:W306)-SUM(Брой_случаи!W293:W299))/SUM(Брой_случаи!W293:W299)*100)</f>
        <v>-8.3333333333333321</v>
      </c>
      <c r="AT306" s="45">
        <f>(SUM(Брой_случаи!X293:X306)/Население!X$2)*100000</f>
        <v>163.68274896710543</v>
      </c>
      <c r="AU306" s="46">
        <f>((SUM(Брой_случаи!X300:X306)-SUM(Брой_случаи!X293:X299))/SUM(Брой_случаи!X293:X299)*100)</f>
        <v>6.3567362428842502</v>
      </c>
      <c r="AV306" s="45">
        <f>(SUM(Брой_случаи!Y293:Y306)/Население!Y$2)*100000</f>
        <v>150.60817623709301</v>
      </c>
      <c r="AW306" s="46">
        <f>((SUM(Брой_случаи!Y300:Y306)-SUM(Брой_случаи!Y293:Y299))/SUM(Брой_случаи!Y293:Y299)*100)</f>
        <v>63.687150837988824</v>
      </c>
      <c r="AX306" s="45">
        <f>(SUM(Брой_случаи!Z293:Z306)/Население!Z$2)*100000</f>
        <v>133.43671673548874</v>
      </c>
      <c r="AY306" s="46">
        <f>((SUM(Брой_случаи!Z300:Z306)-SUM(Брой_случаи!Z293:Z299))/SUM(Брой_случаи!Z293:Z299)*100)</f>
        <v>-42.553191489361701</v>
      </c>
      <c r="AZ306" s="45">
        <f>(SUM(Брой_случаи!AA293:AA306)/Население!AA$2)*100000</f>
        <v>146.90413950123605</v>
      </c>
      <c r="BA306" s="46">
        <f>((SUM(Брой_случаи!AA300:AA306)-SUM(Брой_случаи!AA293:AA299))/SUM(Брой_случаи!AA293:AA299)*100)</f>
        <v>3.0674846625766872</v>
      </c>
      <c r="BB306" s="45">
        <f>(SUM(Брой_случаи!AB293:AB306)/Население!AB$2)*100000</f>
        <v>190.98814596370644</v>
      </c>
      <c r="BC306" s="46">
        <f>((SUM(Брой_случаи!AB300:AB306)-SUM(Брой_случаи!AB293:AB299))/SUM(Брой_случаи!AB293:AB299)*100)</f>
        <v>49.242424242424242</v>
      </c>
      <c r="BD306" s="45">
        <f>(SUM(Брой_случаи!AC293:AC306)/Население!AC$2)*100000</f>
        <v>197.72446414113438</v>
      </c>
      <c r="BE306" s="46">
        <f>((SUM(Брой_случаи!AC300:AC306)-SUM(Брой_случаи!AC293:AC299))/SUM(Брой_случаи!AC293:AC299)*100)</f>
        <v>10.909090909090908</v>
      </c>
      <c r="BF306" s="45">
        <f>(SUM(Брой_случаи!AD293:AD306)/Население!AD$2)*100000</f>
        <v>163.48850919438033</v>
      </c>
      <c r="BG306" s="46">
        <f>((SUM(Брой_случаи!AD300:AD306)-SUM(Брой_случаи!AD293:AD299))/SUM(Брой_случаи!AD293:AD299)*100)</f>
        <v>4.0930979133226328</v>
      </c>
      <c r="BH306" s="45">
        <f>(SUM(Брой_случаи!AE293:AE306)/Население!AE$2)*100000</f>
        <v>166.9859750769692</v>
      </c>
      <c r="BI306" s="46">
        <f>((SUM(Брой_случаи!AE300:AE306)-SUM(Брой_случаи!AE293:AE299))/SUM(Брой_случаи!AE293:AE299)*100)</f>
        <v>7.991399390790181</v>
      </c>
    </row>
    <row r="307" spans="1:61" x14ac:dyDescent="0.3">
      <c r="A307" s="74">
        <f t="shared" si="5"/>
        <v>44202</v>
      </c>
      <c r="B307" s="45">
        <f>(SUM(Брой_случаи!B294:B307)/Население!B$2)*100000</f>
        <v>117.28015751881439</v>
      </c>
      <c r="C307" s="46">
        <f>((SUM(Брой_случаи!B301:B307)-SUM(Брой_случаи!B294:B300))/SUM(Брой_случаи!B294:B300)*100)</f>
        <v>-3.867403314917127</v>
      </c>
      <c r="D307" s="45">
        <f>(SUM(Брой_случаи!C294:C307)/Население!C$2)*100000</f>
        <v>166.15151552172796</v>
      </c>
      <c r="E307" s="46">
        <f>((SUM(Брой_случаи!C301:C307)-SUM(Брой_случаи!C294:C300))/SUM(Брой_случаи!C294:C300)*100)</f>
        <v>54.68164794007491</v>
      </c>
      <c r="F307" s="45">
        <f>(SUM(Брой_случаи!D294:D307)/Население!D$2)*100000</f>
        <v>231.54601657852453</v>
      </c>
      <c r="G307" s="46">
        <f>((SUM(Брой_случаи!D301:D307)-SUM(Брой_случаи!D294:D300))/SUM(Брой_случаи!D294:D300)*100)</f>
        <v>9.2307692307692317</v>
      </c>
      <c r="H307" s="45">
        <f>(SUM(Брой_случаи!E294:E307)/Население!E$2)*100000</f>
        <v>117.3850228750301</v>
      </c>
      <c r="I307" s="46">
        <f>((SUM(Брой_случаи!E301:E307)-SUM(Брой_случаи!E294:E300))/SUM(Брой_случаи!E294:E300)*100)</f>
        <v>13.28125</v>
      </c>
      <c r="J307" s="45">
        <f>(SUM(Брой_случаи!F294:F307)/Население!F$2)*100000</f>
        <v>160.56014969517716</v>
      </c>
      <c r="K307" s="46">
        <f>((SUM(Брой_случаи!F301:F307)-SUM(Брой_случаи!F294:F300))/SUM(Брой_случаи!F294:F300)*100)</f>
        <v>46.296296296296298</v>
      </c>
      <c r="L307" s="45">
        <f>(SUM(Брой_случаи!G294:G307)/Население!G$2)*100000</f>
        <v>235.15394745093121</v>
      </c>
      <c r="M307" s="46">
        <f>((SUM(Брой_случаи!G301:G307)-SUM(Брой_случаи!G294:G300))/SUM(Брой_случаи!G294:G300)*100)</f>
        <v>4.918032786885246</v>
      </c>
      <c r="N307" s="45">
        <f>(SUM(Брой_случаи!H294:H307)/Население!H$2)*100000</f>
        <v>97.562806056398799</v>
      </c>
      <c r="O307" s="46">
        <f>((SUM(Брой_случаи!H301:H307)-SUM(Брой_случаи!H294:H300))/SUM(Брой_случаи!H294:H300)*100)</f>
        <v>47.619047619047613</v>
      </c>
      <c r="P307" s="45">
        <f>(SUM(Брой_случаи!I294:I307)/Население!I$2)*100000</f>
        <v>162.97167203115089</v>
      </c>
      <c r="Q307" s="46">
        <f>((SUM(Брой_случаи!I301:I307)-SUM(Брой_случаи!I294:I300))/SUM(Брой_случаи!I294:I300)*100)</f>
        <v>-10.810810810810811</v>
      </c>
      <c r="R307" s="45">
        <f>(SUM(Брой_случаи!J294:J307)/Население!J$2)*100000</f>
        <v>85.964956638264525</v>
      </c>
      <c r="S307" s="46">
        <f>((SUM(Брой_случаи!J301:J307)-SUM(Брой_случаи!J294:J300))/SUM(Брой_случаи!J294:J300)*100)</f>
        <v>56.60377358490566</v>
      </c>
      <c r="T307" s="45">
        <f>(SUM(Брой_случаи!K294:K307)/Население!K$2)*100000</f>
        <v>182.18363768549801</v>
      </c>
      <c r="U307" s="46">
        <f>((SUM(Брой_случаи!K301:K307)-SUM(Брой_случаи!K294:K300))/SUM(Брой_случаи!K294:K300)*100)</f>
        <v>47.674418604651166</v>
      </c>
      <c r="V307" s="45">
        <f>(SUM(Брой_случаи!L294:L307)/Население!L$2)*100000</f>
        <v>181.15646369526544</v>
      </c>
      <c r="W307" s="46">
        <f>((SUM(Брой_случаи!L301:L307)-SUM(Брой_случаи!L294:L300))/SUM(Брой_случаи!L294:L300)*100)</f>
        <v>19.801980198019802</v>
      </c>
      <c r="X307" s="45">
        <f>(SUM(Брой_случаи!M294:M307)/Население!M$2)*100000</f>
        <v>122.04628310013308</v>
      </c>
      <c r="Y307" s="46">
        <f>((SUM(Брой_случаи!M301:M307)-SUM(Брой_случаи!M294:M300))/SUM(Брой_случаи!M294:M300)*100)</f>
        <v>62.711864406779661</v>
      </c>
      <c r="Z307" s="45">
        <f>(SUM(Брой_случаи!N294:N307)/Население!N$2)*100000</f>
        <v>125.80308257113016</v>
      </c>
      <c r="AA307" s="46">
        <f>((SUM(Брой_случаи!N301:N307)-SUM(Брой_случаи!N294:N300))/SUM(Брой_случаи!N294:N300)*100)</f>
        <v>-8.4337349397590362</v>
      </c>
      <c r="AB307" s="45">
        <f>(SUM(Брой_случаи!O294:O307)/Население!O$2)*100000</f>
        <v>201.35917442738486</v>
      </c>
      <c r="AC307" s="46">
        <f>((SUM(Брой_случаи!O301:O307)-SUM(Брой_случаи!O294:O300))/SUM(Брой_случаи!O294:O300)*100)</f>
        <v>28.571428571428569</v>
      </c>
      <c r="AD307" s="45">
        <f>(SUM(Брой_случаи!P294:P307)/Население!P$2)*100000</f>
        <v>214.97640760881066</v>
      </c>
      <c r="AE307" s="46">
        <f>((SUM(Брой_случаи!P301:P307)-SUM(Брой_случаи!P294:P300))/SUM(Брой_случаи!P294:P300)*100)</f>
        <v>13.445378151260504</v>
      </c>
      <c r="AF307" s="45">
        <f>(SUM(Брой_случаи!Q294:Q307)/Население!Q$2)*100000</f>
        <v>145.0207783131699</v>
      </c>
      <c r="AG307" s="46">
        <f>((SUM(Брой_случаи!Q301:Q307)-SUM(Брой_случаи!Q294:Q300))/SUM(Брой_случаи!Q294:Q300)*100)</f>
        <v>5.7446808510638299</v>
      </c>
      <c r="AH307" s="45">
        <f>(SUM(Брой_случаи!R294:R307)/Население!R$2)*100000</f>
        <v>80.332885033712728</v>
      </c>
      <c r="AI307" s="46">
        <f>((SUM(Брой_случаи!R301:R307)-SUM(Брой_случаи!R294:R300))/SUM(Брой_случаи!R294:R300)*100)</f>
        <v>2.2727272727272729</v>
      </c>
      <c r="AJ307" s="45">
        <f>(SUM(Брой_случаи!S294:S307)/Население!S$2)*100000</f>
        <v>211.15942768833796</v>
      </c>
      <c r="AK307" s="46">
        <f>((SUM(Брой_случаи!S301:S307)-SUM(Брой_случаи!S294:S300))/SUM(Брой_случаи!S294:S300)*100)</f>
        <v>-24.324324324324326</v>
      </c>
      <c r="AL307" s="45">
        <f>(SUM(Брой_случаи!T294:T307)/Население!T$2)*100000</f>
        <v>169.4162084097095</v>
      </c>
      <c r="AM307" s="46">
        <f>((SUM(Брой_случаи!T301:T307)-SUM(Брой_случаи!T294:T300))/SUM(Брой_случаи!T294:T300)*100)</f>
        <v>25.925925925925924</v>
      </c>
      <c r="AN307" s="45">
        <f>(SUM(Брой_случаи!U294:U307)/Население!U$2)*100000</f>
        <v>189.00819578642074</v>
      </c>
      <c r="AO307" s="46">
        <f>((SUM(Брой_случаи!U301:U307)-SUM(Брой_случаи!U294:U300))/SUM(Брой_случаи!U294:U300)*100)</f>
        <v>35.135135135135137</v>
      </c>
      <c r="AP307" s="45">
        <f>(SUM(Брой_случаи!V294:V307)/Население!V$2)*100000</f>
        <v>112.04265347911756</v>
      </c>
      <c r="AQ307" s="46">
        <f>((SUM(Брой_случаи!V301:V307)-SUM(Брой_случаи!V294:V300))/SUM(Брой_случаи!V294:V300)*100)</f>
        <v>7.1428571428571423</v>
      </c>
      <c r="AR307" s="45">
        <f>(SUM(Брой_случаи!W294:W307)/Население!W$2)*100000</f>
        <v>152.6441406267233</v>
      </c>
      <c r="AS307" s="46">
        <f>((SUM(Брой_случаи!W301:W307)-SUM(Брой_случаи!W294:W300))/SUM(Брой_случаи!W294:W300)*100)</f>
        <v>-8.8397790055248606</v>
      </c>
      <c r="AT307" s="45">
        <f>(SUM(Брой_случаи!X294:X307)/Население!X$2)*100000</f>
        <v>160.67249151483679</v>
      </c>
      <c r="AU307" s="46">
        <f>((SUM(Брой_случаи!X301:X307)-SUM(Брой_случаи!X294:X300))/SUM(Брой_случаи!X294:X300)*100)</f>
        <v>5.8823529411764701</v>
      </c>
      <c r="AV307" s="45">
        <f>(SUM(Брой_случаи!Y294:Y307)/Население!Y$2)*100000</f>
        <v>147.09823992648279</v>
      </c>
      <c r="AW307" s="46">
        <f>((SUM(Брой_случаи!Y301:Y307)-SUM(Брой_случаи!Y294:Y300))/SUM(Брой_случаи!Y294:Y300)*100)</f>
        <v>82.822085889570545</v>
      </c>
      <c r="AX307" s="45">
        <f>(SUM(Брой_случаи!Z294:Z307)/Население!Z$2)*100000</f>
        <v>102.78233586382241</v>
      </c>
      <c r="AY307" s="46">
        <f>((SUM(Брой_случаи!Z301:Z307)-SUM(Брой_случаи!Z294:Z300))/SUM(Брой_случаи!Z294:Z300)*100)</f>
        <v>-37.142857142857146</v>
      </c>
      <c r="AZ307" s="45">
        <f>(SUM(Брой_случаи!AA294:AA307)/Население!AA$2)*100000</f>
        <v>134.03338407665643</v>
      </c>
      <c r="BA307" s="46">
        <f>((SUM(Брой_случаи!AA301:AA307)-SUM(Брой_случаи!AA294:AA300))/SUM(Брой_случаи!AA294:AA300)*100)</f>
        <v>15.714285714285714</v>
      </c>
      <c r="BB307" s="45">
        <f>(SUM(Брой_случаи!AB294:AB307)/Население!AB$2)*100000</f>
        <v>174.73383566892292</v>
      </c>
      <c r="BC307" s="46">
        <f>((SUM(Брой_случаи!AB301:AB307)-SUM(Брой_случаи!AB294:AB300))/SUM(Брой_случаи!AB294:AB300)*100)</f>
        <v>44.715447154471541</v>
      </c>
      <c r="BD307" s="45">
        <f>(SUM(Брой_случаи!AC294:AC307)/Население!AC$2)*100000</f>
        <v>189.20185792815442</v>
      </c>
      <c r="BE307" s="46">
        <f>((SUM(Брой_случаи!AC301:AC307)-SUM(Брой_случаи!AC294:AC300))/SUM(Брой_случаи!AC294:AC300)*100)</f>
        <v>-10.256410256410255</v>
      </c>
      <c r="BF307" s="45">
        <f>(SUM(Брой_случаи!AD294:AD307)/Население!AD$2)*100000</f>
        <v>159.50255261944849</v>
      </c>
      <c r="BG307" s="46">
        <f>((SUM(Брой_случаи!AD301:AD307)-SUM(Брой_случаи!AD294:AD300))/SUM(Брой_случаи!AD294:AD300)*100)</f>
        <v>3.6945812807881775</v>
      </c>
      <c r="BH307" s="45">
        <f>(SUM(Брой_случаи!AE294:AE307)/Население!AE$2)*100000</f>
        <v>159.95150386636979</v>
      </c>
      <c r="BI307" s="46">
        <f>((SUM(Брой_случаи!AE301:AE307)-SUM(Брой_случаи!AE294:AE300))/SUM(Брой_случаи!AE294:AE300)*100)</f>
        <v>13.007662835249043</v>
      </c>
    </row>
    <row r="308" spans="1:61" x14ac:dyDescent="0.3">
      <c r="A308" s="74">
        <f t="shared" si="5"/>
        <v>44203</v>
      </c>
      <c r="B308" s="45">
        <f>(SUM(Брой_случаи!B295:B308)/Население!B$2)*100000</f>
        <v>105.71732508738198</v>
      </c>
      <c r="C308" s="46">
        <f>((SUM(Брой_случаи!B302:B308)-SUM(Брой_случаи!B295:B301))/SUM(Брой_случаи!B295:B301)*100)</f>
        <v>-18.181818181818183</v>
      </c>
      <c r="D308" s="45">
        <f>(SUM(Брой_случаи!C295:C308)/Население!C$2)*100000</f>
        <v>155.40053510561617</v>
      </c>
      <c r="E308" s="46">
        <f>((SUM(Брой_случаи!C302:C308)-SUM(Брой_случаи!C295:C301))/SUM(Брой_случаи!C295:C301)*100)</f>
        <v>40.909090909090914</v>
      </c>
      <c r="F308" s="45">
        <f>(SUM(Брой_случаи!D295:D308)/Население!D$2)*100000</f>
        <v>215.79748236270575</v>
      </c>
      <c r="G308" s="46">
        <f>((SUM(Брой_случаи!D302:D308)-SUM(Брой_случаи!D295:D301))/SUM(Брой_случаи!D295:D301)*100)</f>
        <v>-1.953125</v>
      </c>
      <c r="H308" s="45">
        <f>(SUM(Брой_случаи!E295:E308)/Население!E$2)*100000</f>
        <v>110.50531457466204</v>
      </c>
      <c r="I308" s="46">
        <f>((SUM(Брой_случаи!E302:E308)-SUM(Брой_случаи!E295:E301))/SUM(Брой_случаи!E295:E301)*100)</f>
        <v>-12.408759124087592</v>
      </c>
      <c r="J308" s="45">
        <f>(SUM(Брой_случаи!F295:F308)/Население!F$2)*100000</f>
        <v>153.31683467133459</v>
      </c>
      <c r="K308" s="46">
        <f>((SUM(Брой_случаи!F302:F308)-SUM(Брой_случаи!F295:F301))/SUM(Брой_случаи!F295:F301)*100)</f>
        <v>-4.6153846153846159</v>
      </c>
      <c r="L308" s="45">
        <f>(SUM(Брой_случаи!G295:G308)/Население!G$2)*100000</f>
        <v>212.57916849564182</v>
      </c>
      <c r="M308" s="46">
        <f>((SUM(Брой_случаи!G302:G308)-SUM(Брой_случаи!G295:G301))/SUM(Брой_случаи!G295:G301)*100)</f>
        <v>5.4545454545454541</v>
      </c>
      <c r="N308" s="45">
        <f>(SUM(Брой_случаи!H295:H308)/Население!H$2)*100000</f>
        <v>99.43901386517571</v>
      </c>
      <c r="O308" s="46">
        <f>((SUM(Брой_случаи!H302:H308)-SUM(Брой_случаи!H295:H301))/SUM(Брой_случаи!H295:H301)*100)</f>
        <v>40.909090909090914</v>
      </c>
      <c r="P308" s="45">
        <f>(SUM(Брой_случаи!I295:I308)/Население!I$2)*100000</f>
        <v>168.2100472035807</v>
      </c>
      <c r="Q308" s="46">
        <f>((SUM(Брой_случаи!I302:I308)-SUM(Брой_случаи!I295:I301))/SUM(Брой_случаи!I295:I301)*100)</f>
        <v>-14.743589743589745</v>
      </c>
      <c r="R308" s="45">
        <f>(SUM(Брой_случаи!J295:J308)/Население!J$2)*100000</f>
        <v>80.27609921367349</v>
      </c>
      <c r="S308" s="46">
        <f>((SUM(Брой_случаи!J302:J308)-SUM(Брой_случаи!J295:J301))/SUM(Брой_случаи!J295:J301)*100)</f>
        <v>22.807017543859647</v>
      </c>
      <c r="T308" s="45">
        <f>(SUM(Брой_случаи!K295:K308)/Население!K$2)*100000</f>
        <v>190.73686011204722</v>
      </c>
      <c r="U308" s="46">
        <f>((SUM(Брой_случаи!K302:K308)-SUM(Брой_случаи!K295:K301))/SUM(Брой_случаи!K295:K301)*100)</f>
        <v>12.380952380952381</v>
      </c>
      <c r="V308" s="45">
        <f>(SUM(Брой_случаи!L295:L308)/Население!L$2)*100000</f>
        <v>168.91616209423401</v>
      </c>
      <c r="W308" s="46">
        <f>((SUM(Брой_случаи!L302:L308)-SUM(Брой_случаи!L295:L301))/SUM(Брой_случаи!L295:L301)*100)</f>
        <v>-10.091743119266056</v>
      </c>
      <c r="X308" s="45">
        <f>(SUM(Брой_случаи!M295:M308)/Население!M$2)*100000</f>
        <v>108.66056172786041</v>
      </c>
      <c r="Y308" s="46">
        <f>((SUM(Брой_случаи!M302:M308)-SUM(Брой_случаи!M295:M301))/SUM(Брой_случаи!M295:M301)*100)</f>
        <v>-23.076923076923077</v>
      </c>
      <c r="Z308" s="45">
        <f>(SUM(Брой_случаи!N295:N308)/Население!N$2)*100000</f>
        <v>114.72608159002436</v>
      </c>
      <c r="AA308" s="46">
        <f>((SUM(Брой_случаи!N302:N308)-SUM(Брой_случаи!N295:N301))/SUM(Брой_случаи!N295:N301)*100)</f>
        <v>-27.380952380952383</v>
      </c>
      <c r="AB308" s="45">
        <f>(SUM(Брой_случаи!O295:O308)/Население!O$2)*100000</f>
        <v>188.7742260256733</v>
      </c>
      <c r="AC308" s="46">
        <f>((SUM(Брой_случаи!O302:O308)-SUM(Брой_случаи!O295:O301))/SUM(Брой_случаи!O295:O301)*100)</f>
        <v>14.285714285714285</v>
      </c>
      <c r="AD308" s="45">
        <f>(SUM(Брой_случаи!P295:P308)/Население!P$2)*100000</f>
        <v>201.8577685618163</v>
      </c>
      <c r="AE308" s="46">
        <f>((SUM(Брой_случаи!P302:P308)-SUM(Брой_случаи!P295:P301))/SUM(Брой_случаи!P295:P301)*100)</f>
        <v>-5.3061224489795915</v>
      </c>
      <c r="AF308" s="45">
        <f>(SUM(Брой_случаи!Q295:Q308)/Население!Q$2)*100000</f>
        <v>135.2727425423777</v>
      </c>
      <c r="AG308" s="46">
        <f>((SUM(Брой_случаи!Q302:Q308)-SUM(Брой_случаи!Q295:Q301))/SUM(Брой_случаи!Q295:Q301)*100)</f>
        <v>2.696629213483146</v>
      </c>
      <c r="AH308" s="45">
        <f>(SUM(Брой_случаи!R295:R308)/Население!R$2)*100000</f>
        <v>76.722418290624518</v>
      </c>
      <c r="AI308" s="46">
        <f>((SUM(Брой_случаи!R302:R308)-SUM(Брой_случаи!R295:R301))/SUM(Брой_случаи!R295:R301)*100)</f>
        <v>-6.8181818181818175</v>
      </c>
      <c r="AJ308" s="45">
        <f>(SUM(Брой_случаи!S295:S308)/Население!S$2)*100000</f>
        <v>199.55726133183589</v>
      </c>
      <c r="AK308" s="46">
        <f>((SUM(Брой_случаи!S302:S308)-SUM(Брой_случаи!S295:S301))/SUM(Брой_случаи!S295:S301)*100)</f>
        <v>-18.565400843881857</v>
      </c>
      <c r="AL308" s="45">
        <f>(SUM(Брой_случаи!T295:T308)/Население!T$2)*100000</f>
        <v>169.4162084097095</v>
      </c>
      <c r="AM308" s="46">
        <f>((SUM(Брой_случаи!T302:T308)-SUM(Брой_случаи!T295:T301))/SUM(Брой_случаи!T295:T301)*100)</f>
        <v>-15.151515151515152</v>
      </c>
      <c r="AN308" s="45">
        <f>(SUM(Брой_случаи!U295:U308)/Население!U$2)*100000</f>
        <v>166.19686181219754</v>
      </c>
      <c r="AO308" s="46">
        <f>((SUM(Брой_случаи!U302:U308)-SUM(Брой_случаи!U295:U301))/SUM(Брой_случаи!U295:U301)*100)</f>
        <v>2.6490066225165565</v>
      </c>
      <c r="AP308" s="45">
        <f>(SUM(Брой_случаи!V295:V308)/Население!V$2)*100000</f>
        <v>107.21322876019008</v>
      </c>
      <c r="AQ308" s="46">
        <f>((SUM(Брой_случаи!V302:V308)-SUM(Брой_случаи!V295:V301))/SUM(Брой_случаи!V295:V301)*100)</f>
        <v>-15</v>
      </c>
      <c r="AR308" s="45">
        <f>(SUM(Брой_случаи!W295:W308)/Население!W$2)*100000</f>
        <v>140.29143560490755</v>
      </c>
      <c r="AS308" s="46">
        <f>((SUM(Брой_случаи!W302:W308)-SUM(Брой_случаи!W295:W301))/SUM(Брой_случаи!W295:W301)*100)</f>
        <v>-19.318181818181817</v>
      </c>
      <c r="AT308" s="45">
        <f>(SUM(Брой_случаи!X295:X308)/Население!X$2)*100000</f>
        <v>155.47979740967347</v>
      </c>
      <c r="AU308" s="46">
        <f>((SUM(Брой_случаи!X302:X308)-SUM(Брой_случаи!X295:X301))/SUM(Брой_случаи!X295:X301)*100)</f>
        <v>-1.3461538461538463</v>
      </c>
      <c r="AV308" s="45">
        <f>(SUM(Брой_случаи!Y295:Y308)/Население!Y$2)*100000</f>
        <v>136.88751611379851</v>
      </c>
      <c r="AW308" s="46">
        <f>((SUM(Брой_случаи!Y302:Y308)-SUM(Брой_случаи!Y295:Y301))/SUM(Брой_случаи!Y295:Y301)*100)</f>
        <v>-2.3041474654377883</v>
      </c>
      <c r="AX308" s="45">
        <f>(SUM(Брой_случаи!Z295:Z308)/Население!Z$2)*100000</f>
        <v>94.667940927204867</v>
      </c>
      <c r="AY308" s="46">
        <f>((SUM(Брой_случаи!Z302:Z308)-SUM(Брой_случаи!Z295:Z301))/SUM(Брой_случаи!Z295:Z301)*100)</f>
        <v>-56.164383561643838</v>
      </c>
      <c r="AZ308" s="45">
        <f>(SUM(Брой_случаи!AA295:AA308)/Население!AA$2)*100000</f>
        <v>129.59519255093934</v>
      </c>
      <c r="BA308" s="46">
        <f>((SUM(Брой_случаи!AA302:AA308)-SUM(Брой_случаи!AA295:AA301))/SUM(Брой_случаи!AA295:AA301)*100)</f>
        <v>26.356589147286826</v>
      </c>
      <c r="BB308" s="45">
        <f>(SUM(Брой_случаи!AB295:AB308)/Население!AB$2)*100000</f>
        <v>175.31434675087948</v>
      </c>
      <c r="BC308" s="46">
        <f>((SUM(Брой_случаи!AB302:AB308)-SUM(Брой_случаи!AB295:AB301))/SUM(Брой_случаи!AB295:AB301)*100)</f>
        <v>-10.062893081761008</v>
      </c>
      <c r="BD308" s="45">
        <f>(SUM(Брой_случаи!AC295:AC308)/Население!AC$2)*100000</f>
        <v>172.15664550219458</v>
      </c>
      <c r="BE308" s="46">
        <f>((SUM(Брой_случаи!AC302:AC308)-SUM(Брой_случаи!AC295:AC301))/SUM(Брой_случаи!AC295:AC301)*100)</f>
        <v>-28.8135593220339</v>
      </c>
      <c r="BF308" s="45">
        <f>(SUM(Брой_случаи!AD295:AD308)/Население!AD$2)*100000</f>
        <v>153.26645926834553</v>
      </c>
      <c r="BG308" s="46">
        <f>((SUM(Брой_случаи!AD302:AD308)-SUM(Брой_случаи!AD295:AD301))/SUM(Брой_случаи!AD295:AD301)*100)</f>
        <v>-3.9473684210526314</v>
      </c>
      <c r="BH308" s="45">
        <f>(SUM(Брой_случаи!AE295:AE308)/Население!AE$2)*100000</f>
        <v>151.13324036514803</v>
      </c>
      <c r="BI308" s="46">
        <f>((SUM(Брой_случаи!AE302:AE308)-SUM(Брой_случаи!AE295:AE301))/SUM(Брой_случаи!AE295:AE301)*100)</f>
        <v>-3.0371203599550056</v>
      </c>
    </row>
    <row r="309" spans="1:61" x14ac:dyDescent="0.3">
      <c r="A309" s="74">
        <f t="shared" si="5"/>
        <v>44204</v>
      </c>
      <c r="B309" s="45">
        <f>(SUM(Брой_случаи!B296:B309)/Население!B$2)*100000</f>
        <v>104.72622516468778</v>
      </c>
      <c r="C309" s="46">
        <f>((SUM(Брой_случаи!B303:B309)-SUM(Брой_случаи!B296:B302))/SUM(Брой_случаи!B296:B302)*100)</f>
        <v>-36.597938144329895</v>
      </c>
      <c r="D309" s="45">
        <f>(SUM(Брой_случаи!C296:C309)/Население!C$2)*100000</f>
        <v>167.61755830574322</v>
      </c>
      <c r="E309" s="46">
        <f>((SUM(Брой_случаи!C303:C309)-SUM(Брой_случаи!C296:C302))/SUM(Брой_случаи!C296:C302)*100)</f>
        <v>38.194444444444443</v>
      </c>
      <c r="F309" s="45">
        <f>(SUM(Брой_случаи!D296:D309)/Население!D$2)*100000</f>
        <v>212.17957585366634</v>
      </c>
      <c r="G309" s="46">
        <f>((SUM(Брой_случаи!D303:D309)-SUM(Брой_случаи!D296:D302))/SUM(Брой_случаи!D296:D302)*100)</f>
        <v>-15.37037037037037</v>
      </c>
      <c r="H309" s="45">
        <f>(SUM(Брой_случаи!E296:E309)/Население!E$2)*100000</f>
        <v>114.37515049361906</v>
      </c>
      <c r="I309" s="46">
        <f>((SUM(Брой_случаи!E303:E309)-SUM(Брой_случаи!E296:E302))/SUM(Брой_случаи!E296:E302)*100)</f>
        <v>-32.704402515723267</v>
      </c>
      <c r="J309" s="45">
        <f>(SUM(Брой_случаи!F296:F309)/Население!F$2)*100000</f>
        <v>155.73127301261545</v>
      </c>
      <c r="K309" s="46">
        <f>((SUM(Брой_случаи!F303:F309)-SUM(Брой_случаи!F296:F302))/SUM(Брой_случаи!F296:F302)*100)</f>
        <v>-15.714285714285714</v>
      </c>
      <c r="L309" s="45">
        <f>(SUM(Брой_случаи!G296:G309)/Население!G$2)*100000</f>
        <v>213.83332288204679</v>
      </c>
      <c r="M309" s="46">
        <f>((SUM(Брой_случаи!G303:G309)-SUM(Брой_случаи!G296:G302))/SUM(Брой_случаи!G296:G302)*100)</f>
        <v>-14.673913043478262</v>
      </c>
      <c r="N309" s="45">
        <f>(SUM(Брой_случаи!H296:H309)/Население!H$2)*100000</f>
        <v>107.88194900467175</v>
      </c>
      <c r="O309" s="46">
        <f>((SUM(Брой_случаи!H303:H309)-SUM(Брой_случаи!H296:H302))/SUM(Брой_случаи!H296:H302)*100)</f>
        <v>21.153846153846153</v>
      </c>
      <c r="P309" s="45">
        <f>(SUM(Брой_случаи!I296:I309)/Население!I$2)*100000</f>
        <v>161.8075886594998</v>
      </c>
      <c r="Q309" s="46">
        <f>((SUM(Брой_случаи!I303:I309)-SUM(Брой_случаи!I296:I302))/SUM(Брой_случаи!I296:I302)*100)</f>
        <v>-13.422818791946309</v>
      </c>
      <c r="R309" s="45">
        <f>(SUM(Брой_случаи!J296:J309)/Население!J$2)*100000</f>
        <v>75.219337058481457</v>
      </c>
      <c r="S309" s="46">
        <f>((SUM(Брой_случаи!J303:J309)-SUM(Брой_случаи!J296:J302))/SUM(Брой_случаи!J296:J302)*100)</f>
        <v>5.1724137931034484</v>
      </c>
      <c r="T309" s="45">
        <f>(SUM(Брой_случаи!K296:K309)/Население!K$2)*100000</f>
        <v>193.30282684001196</v>
      </c>
      <c r="U309" s="46">
        <f>((SUM(Брой_случаи!K303:K309)-SUM(Брой_случаи!K296:K302))/SUM(Брой_случаи!K296:K302)*100)</f>
        <v>13.20754716981132</v>
      </c>
      <c r="V309" s="45">
        <f>(SUM(Брой_случаи!L296:L309)/Население!L$2)*100000</f>
        <v>163.20402134708598</v>
      </c>
      <c r="W309" s="46">
        <f>((SUM(Брой_случаи!L303:L309)-SUM(Брой_случаи!L296:L302))/SUM(Брой_случаи!L296:L302)*100)</f>
        <v>-9.5238095238095237</v>
      </c>
      <c r="X309" s="45">
        <f>(SUM(Брой_случаи!M296:M309)/Население!M$2)*100000</f>
        <v>117.32191085109567</v>
      </c>
      <c r="Y309" s="46">
        <f>((SUM(Брой_случаи!M303:M309)-SUM(Брой_случаи!M296:M302))/SUM(Брой_случаи!M296:M302)*100)</f>
        <v>-18.292682926829269</v>
      </c>
      <c r="Z309" s="45">
        <f>(SUM(Брой_случаи!N296:N309)/Население!N$2)*100000</f>
        <v>110.770009811058</v>
      </c>
      <c r="AA309" s="46">
        <f>((SUM(Брой_случаи!N303:N309)-SUM(Брой_случаи!N296:N302))/SUM(Брой_случаи!N296:N302)*100)</f>
        <v>-33.333333333333329</v>
      </c>
      <c r="AB309" s="45">
        <f>(SUM(Брой_случаи!O296:O309)/Население!O$2)*100000</f>
        <v>198.84218474704252</v>
      </c>
      <c r="AC309" s="46">
        <f>((SUM(Брой_случаи!O303:O309)-SUM(Брой_случаи!O296:O302))/SUM(Брой_случаи!O296:O302)*100)</f>
        <v>-23.134328358208954</v>
      </c>
      <c r="AD309" s="45">
        <f>(SUM(Брой_случаи!P296:P309)/Население!P$2)*100000</f>
        <v>200.58822284759106</v>
      </c>
      <c r="AE309" s="46">
        <f>((SUM(Брой_случаи!P303:P309)-SUM(Брой_случаи!P296:P302))/SUM(Брой_случаи!P296:P302)*100)</f>
        <v>0</v>
      </c>
      <c r="AF309" s="45">
        <f>(SUM(Брой_случаи!Q296:Q309)/Население!Q$2)*100000</f>
        <v>138.72204750742725</v>
      </c>
      <c r="AG309" s="46">
        <f>((SUM(Брой_случаи!Q303:Q309)-SUM(Брой_случаи!Q296:Q302))/SUM(Брой_случаи!Q296:Q302)*100)</f>
        <v>-15.737051792828685</v>
      </c>
      <c r="AH309" s="45">
        <f>(SUM(Брой_случаи!R296:R309)/Население!R$2)*100000</f>
        <v>76.722418290624518</v>
      </c>
      <c r="AI309" s="46">
        <f>((SUM(Брой_случаи!R303:R309)-SUM(Брой_случаи!R296:R302))/SUM(Брой_случаи!R296:R302)*100)</f>
        <v>-15.217391304347828</v>
      </c>
      <c r="AJ309" s="45">
        <f>(SUM(Брой_случаи!S296:S309)/Население!S$2)*100000</f>
        <v>198.16500136905563</v>
      </c>
      <c r="AK309" s="46">
        <f>((SUM(Брой_случаи!S303:S309)-SUM(Брой_случаи!S296:S302))/SUM(Брой_случаи!S296:S302)*100)</f>
        <v>-9.375</v>
      </c>
      <c r="AL309" s="45">
        <f>(SUM(Брой_случаи!T296:T309)/Население!T$2)*100000</f>
        <v>163.8615786257846</v>
      </c>
      <c r="AM309" s="46">
        <f>((SUM(Брой_случаи!T303:T309)-SUM(Брой_случаи!T296:T302))/SUM(Брой_случаи!T296:T302)*100)</f>
        <v>-17.525773195876287</v>
      </c>
      <c r="AN309" s="45">
        <f>(SUM(Брой_случаи!U296:U309)/Население!U$2)*100000</f>
        <v>159.13621082017607</v>
      </c>
      <c r="AO309" s="46">
        <f>((SUM(Брой_случаи!U303:U309)-SUM(Брой_случаи!U296:U302))/SUM(Брой_случаи!U296:U302)*100)</f>
        <v>-9.7402597402597415</v>
      </c>
      <c r="AP309" s="45">
        <f>(SUM(Брой_случаи!V296:V309)/Население!V$2)*100000</f>
        <v>111.07676853533206</v>
      </c>
      <c r="AQ309" s="46">
        <f>((SUM(Брой_случаи!V303:V309)-SUM(Брой_случаи!V296:V302))/SUM(Брой_случаи!V296:V302)*100)</f>
        <v>-35.714285714285715</v>
      </c>
      <c r="AR309" s="45">
        <f>(SUM(Брой_случаи!W296:W309)/Население!W$2)*100000</f>
        <v>137.64442738594704</v>
      </c>
      <c r="AS309" s="46">
        <f>((SUM(Брой_случаи!W303:W309)-SUM(Брой_случаи!W296:W302))/SUM(Брой_случаи!W296:W302)*100)</f>
        <v>-16.470588235294116</v>
      </c>
      <c r="AT309" s="45">
        <f>(SUM(Брой_случаи!X296:X309)/Население!X$2)*100000</f>
        <v>158.49005486194207</v>
      </c>
      <c r="AU309" s="46">
        <f>((SUM(Брой_случаи!X303:X309)-SUM(Брой_случаи!X296:X302))/SUM(Брой_случаи!X296:X302)*100)</f>
        <v>-0.56818181818181823</v>
      </c>
      <c r="AV309" s="45">
        <f>(SUM(Брой_случаи!Y296:Y309)/Население!Y$2)*100000</f>
        <v>142.31196313928703</v>
      </c>
      <c r="AW309" s="46">
        <f>((SUM(Брой_случаи!Y303:Y309)-SUM(Брой_случаи!Y296:Y302))/SUM(Брой_случаи!Y296:Y302)*100)</f>
        <v>-32.958801498127336</v>
      </c>
      <c r="AX309" s="45">
        <f>(SUM(Брой_случаи!Z296:Z309)/Население!Z$2)*100000</f>
        <v>86.553545990587295</v>
      </c>
      <c r="AY309" s="46">
        <f>((SUM(Брой_случаи!Z303:Z309)-SUM(Брой_случаи!Z296:Z302))/SUM(Брой_случаи!Z296:Z302)*100)</f>
        <v>-64.788732394366207</v>
      </c>
      <c r="AZ309" s="45">
        <f>(SUM(Брой_случаи!AA296:AA309)/Население!AA$2)*100000</f>
        <v>136.25247983951499</v>
      </c>
      <c r="BA309" s="46">
        <f>((SUM(Брой_случаи!AA303:AA309)-SUM(Брой_случаи!AA296:AA302))/SUM(Брой_случаи!AA296:AA302)*100)</f>
        <v>22.463768115942027</v>
      </c>
      <c r="BB309" s="45">
        <f>(SUM(Брой_случаи!AB296:AB309)/Население!AB$2)*100000</f>
        <v>179.37792432457536</v>
      </c>
      <c r="BC309" s="46">
        <f>((SUM(Брой_случаи!AB303:AB309)-SUM(Брой_случаи!AB296:AB302))/SUM(Брой_случаи!AB296:AB302)*100)</f>
        <v>-22.413793103448278</v>
      </c>
      <c r="BD309" s="45">
        <f>(SUM(Брой_случаи!AC296:AC309)/Население!AC$2)*100000</f>
        <v>161.07725742532068</v>
      </c>
      <c r="BE309" s="46">
        <f>((SUM(Брой_случаи!AC303:AC309)-SUM(Брой_случаи!AC296:AC302))/SUM(Брой_случаи!AC296:AC302)*100)</f>
        <v>-32.743362831858406</v>
      </c>
      <c r="BF309" s="45">
        <f>(SUM(Брой_случаи!AD296:AD309)/Население!AD$2)*100000</f>
        <v>155.4523064223404</v>
      </c>
      <c r="BG309" s="46">
        <f>((SUM(Брой_случаи!AD303:AD309)-SUM(Брой_случаи!AD296:AD302))/SUM(Брой_случаи!AD296:AD302)*100)</f>
        <v>-2.7732463295269167</v>
      </c>
      <c r="BH309" s="45">
        <f>(SUM(Брой_случаи!AE296:AE309)/Население!AE$2)*100000</f>
        <v>152.49985542651194</v>
      </c>
      <c r="BI309" s="46">
        <f>((SUM(Брой_случаи!AE303:AE309)-SUM(Брой_случаи!AE296:AE302))/SUM(Брой_случаи!AE296:AE302)*100)</f>
        <v>-10.966476462196862</v>
      </c>
    </row>
    <row r="310" spans="1:61" x14ac:dyDescent="0.3">
      <c r="A310" s="74">
        <f t="shared" si="5"/>
        <v>44205</v>
      </c>
      <c r="B310" s="45">
        <f>(SUM(Брой_случаи!B297:B310)/Население!B$2)*100000</f>
        <v>114.63722439162983</v>
      </c>
      <c r="C310" s="46">
        <f>((SUM(Брой_случаи!B304:B310)-SUM(Брой_случаи!B297:B303))/SUM(Брой_случаи!B297:B303)*100)</f>
        <v>-22.95918367346939</v>
      </c>
      <c r="D310" s="45">
        <f>(SUM(Брой_случаи!C297:C310)/Население!C$2)*100000</f>
        <v>172.99304851379912</v>
      </c>
      <c r="E310" s="46">
        <f>((SUM(Брой_случаи!C304:C310)-SUM(Брой_случаи!C297:C303))/SUM(Брой_случаи!C297:C303)*100)</f>
        <v>29.870129870129869</v>
      </c>
      <c r="F310" s="45">
        <f>(SUM(Брой_случаи!D297:D310)/Население!D$2)*100000</f>
        <v>217.50002660225377</v>
      </c>
      <c r="G310" s="46">
        <f>((SUM(Брой_случаи!D304:D310)-SUM(Брой_случаи!D297:D303))/SUM(Брой_случаи!D297:D303)*100)</f>
        <v>-14.519056261343014</v>
      </c>
      <c r="H310" s="45">
        <f>(SUM(Брой_случаи!E297:E310)/Население!E$2)*100000</f>
        <v>128.56454886312821</v>
      </c>
      <c r="I310" s="46">
        <f>((SUM(Брой_случаи!E304:E310)-SUM(Брой_случаи!E297:E303))/SUM(Брой_случаи!E297:E303)*100)</f>
        <v>-11.949685534591195</v>
      </c>
      <c r="J310" s="45">
        <f>(SUM(Брой_случаи!F297:F310)/Население!F$2)*100000</f>
        <v>164.18180720709844</v>
      </c>
      <c r="K310" s="46">
        <f>((SUM(Брой_случаи!F304:F310)-SUM(Брой_случаи!F297:F303))/SUM(Брой_случаи!F297:F303)*100)</f>
        <v>-8.4507042253521121</v>
      </c>
      <c r="L310" s="45">
        <f>(SUM(Брой_случаи!G297:G310)/Население!G$2)*100000</f>
        <v>237.03517903053864</v>
      </c>
      <c r="M310" s="46">
        <f>((SUM(Брой_случаи!G304:G310)-SUM(Брой_случаи!G297:G303))/SUM(Брой_случаи!G297:G303)*100)</f>
        <v>8.8397790055248606</v>
      </c>
      <c r="N310" s="45">
        <f>(SUM(Брой_случаи!H297:H310)/Население!H$2)*100000</f>
        <v>118.20109195294469</v>
      </c>
      <c r="O310" s="46">
        <f>((SUM(Брой_случаи!H304:H310)-SUM(Брой_случаи!H297:H303))/SUM(Брой_случаи!H297:H303)*100)</f>
        <v>33.333333333333329</v>
      </c>
      <c r="P310" s="45">
        <f>(SUM(Брой_случаи!I297:I310)/Население!I$2)*100000</f>
        <v>167.62800551775518</v>
      </c>
      <c r="Q310" s="46">
        <f>((SUM(Брой_случаи!I304:I310)-SUM(Брой_случаи!I297:I303))/SUM(Брой_случаи!I297:I303)*100)</f>
        <v>-2.7397260273972601</v>
      </c>
      <c r="R310" s="45">
        <f>(SUM(Брой_случаи!J297:J310)/Население!J$2)*100000</f>
        <v>96.078480948648576</v>
      </c>
      <c r="S310" s="46">
        <f>((SUM(Брой_случаи!J304:J310)-SUM(Брой_случаи!J297:J303))/SUM(Брой_случаи!J297:J303)*100)</f>
        <v>49.180327868852459</v>
      </c>
      <c r="T310" s="45">
        <f>(SUM(Брой_случаи!K297:K310)/Население!K$2)*100000</f>
        <v>192.44750459735707</v>
      </c>
      <c r="U310" s="46">
        <f>((SUM(Брой_случаи!K304:K310)-SUM(Брой_случаи!K297:K303))/SUM(Брой_случаи!K297:K303)*100)</f>
        <v>10.2803738317757</v>
      </c>
      <c r="V310" s="45">
        <f>(SUM(Брой_случаи!L297:L310)/Население!L$2)*100000</f>
        <v>155.85984038646714</v>
      </c>
      <c r="W310" s="46">
        <f>((SUM(Брой_случаи!L304:L310)-SUM(Брой_случаи!L297:L303))/SUM(Брой_случаи!L297:L303)*100)</f>
        <v>-12.745098039215685</v>
      </c>
      <c r="X310" s="45">
        <f>(SUM(Брой_случаи!M297:M310)/Население!M$2)*100000</f>
        <v>125.19586459949134</v>
      </c>
      <c r="Y310" s="46">
        <f>((SUM(Брой_случаи!M304:M310)-SUM(Брой_случаи!M297:M303))/SUM(Брой_случаи!M297:M303)*100)</f>
        <v>-12.941176470588237</v>
      </c>
      <c r="Z310" s="45">
        <f>(SUM(Брой_случаи!N297:N310)/Население!N$2)*100000</f>
        <v>119.473367724784</v>
      </c>
      <c r="AA310" s="46">
        <f>((SUM(Брой_случаи!N304:N310)-SUM(Брой_случаи!N297:N303))/SUM(Брой_случаи!N297:N303)*100)</f>
        <v>-10.062893081761008</v>
      </c>
      <c r="AB310" s="45">
        <f>(SUM(Брой_случаи!O297:O310)/Население!O$2)*100000</f>
        <v>211.42713314875411</v>
      </c>
      <c r="AC310" s="46">
        <f>((SUM(Брой_случаи!O304:O310)-SUM(Брой_случаи!O297:O303))/SUM(Брой_случаи!O297:O303)*100)</f>
        <v>-17.391304347826086</v>
      </c>
      <c r="AD310" s="45">
        <f>(SUM(Брой_случаи!P297:P310)/Население!P$2)*100000</f>
        <v>213.28367998984365</v>
      </c>
      <c r="AE310" s="46">
        <f>((SUM(Брой_случаи!P304:P310)-SUM(Брой_случаи!P297:P303))/SUM(Брой_случаи!P297:P303)*100)</f>
        <v>14.468085106382977</v>
      </c>
      <c r="AF310" s="45">
        <f>(SUM(Брой_случаи!Q297:Q310)/Население!Q$2)*100000</f>
        <v>142.02138269138769</v>
      </c>
      <c r="AG310" s="46">
        <f>((SUM(Брой_случаи!Q304:Q310)-SUM(Брой_случаи!Q297:Q303))/SUM(Брой_случаи!Q297:Q303)*100)</f>
        <v>-7.9107505070993911</v>
      </c>
      <c r="AH310" s="45">
        <f>(SUM(Брой_случаи!R297:R310)/Население!R$2)*100000</f>
        <v>79.430268347940682</v>
      </c>
      <c r="AI310" s="46">
        <f>((SUM(Брой_случаи!R304:R310)-SUM(Брой_случаи!R297:R303))/SUM(Брой_случаи!R297:R303)*100)</f>
        <v>-8.695652173913043</v>
      </c>
      <c r="AJ310" s="45">
        <f>(SUM(Брой_случаи!S297:S310)/Население!S$2)*100000</f>
        <v>204.66221452869678</v>
      </c>
      <c r="AK310" s="46">
        <f>((SUM(Брой_случаи!S304:S310)-SUM(Брой_случаи!S297:S303))/SUM(Брой_случаи!S297:S303)*100)</f>
        <v>1.3698630136986301</v>
      </c>
      <c r="AL310" s="45">
        <f>(SUM(Брой_случаи!T297:T310)/Население!T$2)*100000</f>
        <v>161.08426373382213</v>
      </c>
      <c r="AM310" s="46">
        <f>((SUM(Брой_случаи!T304:T310)-SUM(Брой_случаи!T297:T303))/SUM(Брой_случаи!T297:T303)*100)</f>
        <v>-18.75</v>
      </c>
      <c r="AN310" s="45">
        <f>(SUM(Брой_случаи!U297:U310)/Население!U$2)*100000</f>
        <v>163.48122681526621</v>
      </c>
      <c r="AO310" s="46">
        <f>((SUM(Брой_случаи!U304:U310)-SUM(Брой_случаи!U297:U303))/SUM(Брой_случаи!U297:U303)*100)</f>
        <v>2.0134228187919461</v>
      </c>
      <c r="AP310" s="45">
        <f>(SUM(Брой_случаи!V297:V310)/Население!V$2)*100000</f>
        <v>107.21322876019008</v>
      </c>
      <c r="AQ310" s="46">
        <f>((SUM(Брой_случаи!V304:V310)-SUM(Брой_случаи!V297:V303))/SUM(Брой_случаи!V297:V303)*100)</f>
        <v>-20.967741935483872</v>
      </c>
      <c r="AR310" s="45">
        <f>(SUM(Брой_случаи!W297:W310)/Население!W$2)*100000</f>
        <v>140.29143560490755</v>
      </c>
      <c r="AS310" s="46">
        <f>((SUM(Брой_случаи!W304:W310)-SUM(Брой_случаи!W297:W303))/SUM(Брой_случаи!W297:W303)*100)</f>
        <v>-11.834319526627219</v>
      </c>
      <c r="AT310" s="45">
        <f>(SUM(Брой_случаи!X297:X310)/Население!X$2)*100000</f>
        <v>165.71467274738671</v>
      </c>
      <c r="AU310" s="46">
        <f>((SUM(Брой_случаи!X304:X310)-SUM(Брой_случаи!X297:X303))/SUM(Брой_случаи!X297:X303)*100)</f>
        <v>6.3730084348641052</v>
      </c>
      <c r="AV310" s="45">
        <f>(SUM(Брой_случаи!Y297:Y310)/Население!Y$2)*100000</f>
        <v>151.88451671367852</v>
      </c>
      <c r="AW310" s="46">
        <f>((SUM(Брой_случаи!Y304:Y310)-SUM(Брой_случаи!Y297:Y303))/SUM(Брой_случаи!Y297:Y303)*100)</f>
        <v>-22.388059701492537</v>
      </c>
      <c r="AX310" s="45">
        <f>(SUM(Брой_случаи!Z297:Z310)/Население!Z$2)*100000</f>
        <v>97.37273923941072</v>
      </c>
      <c r="AY310" s="46">
        <f>((SUM(Брой_случаи!Z304:Z310)-SUM(Брой_случаи!Z297:Z303))/SUM(Брой_случаи!Z297:Z303)*100)</f>
        <v>-41.17647058823529</v>
      </c>
      <c r="AZ310" s="45">
        <f>(SUM(Брой_случаи!AA297:AA310)/Население!AA$2)*100000</f>
        <v>147.79177780637946</v>
      </c>
      <c r="BA310" s="46">
        <f>((SUM(Брой_случаи!AA304:AA310)-SUM(Брой_случаи!AA297:AA303))/SUM(Брой_случаи!AA297:AA303)*100)</f>
        <v>36.170212765957451</v>
      </c>
      <c r="BB310" s="45">
        <f>(SUM(Брой_случаи!AB297:AB310)/Население!AB$2)*100000</f>
        <v>184.60252406218436</v>
      </c>
      <c r="BC310" s="46">
        <f>((SUM(Брой_случаи!AB304:AB310)-SUM(Брой_случаи!AB297:AB303))/SUM(Брой_случаи!AB297:AB303)*100)</f>
        <v>-20.33898305084746</v>
      </c>
      <c r="BD310" s="45">
        <f>(SUM(Брой_случаи!AC297:AC310)/Население!AC$2)*100000</f>
        <v>162.78177866791665</v>
      </c>
      <c r="BE310" s="46">
        <f>((SUM(Брой_случаи!AC304:AC310)-SUM(Брой_случаи!AC297:AC303))/SUM(Брой_случаи!AC297:AC303)*100)</f>
        <v>-36.752136752136757</v>
      </c>
      <c r="BF310" s="45">
        <f>(SUM(Брой_случаи!AD297:AD310)/Население!AD$2)*100000</f>
        <v>162.00984788432498</v>
      </c>
      <c r="BG310" s="46">
        <f>((SUM(Брой_случаи!AD304:AD310)-SUM(Брой_случаи!AD297:AD303))/SUM(Брой_случаи!AD297:AD303)*100)</f>
        <v>3.8834951456310676</v>
      </c>
      <c r="BH310" s="45">
        <f>(SUM(Брой_случаи!AE297:AE310)/Население!AE$2)*100000</f>
        <v>159.63502458900132</v>
      </c>
      <c r="BI310" s="46">
        <f>((SUM(Брой_случаи!AE304:AE310)-SUM(Брой_случаи!AE297:AE303))/SUM(Брой_случаи!AE297:AE303)*100)</f>
        <v>-2.7199999999999998</v>
      </c>
    </row>
    <row r="311" spans="1:61" x14ac:dyDescent="0.3">
      <c r="A311" s="74">
        <f t="shared" si="5"/>
        <v>44206</v>
      </c>
      <c r="B311" s="45">
        <f>(SUM(Брой_случаи!B298:B311)/Население!B$2)*100000</f>
        <v>111.99429126444529</v>
      </c>
      <c r="C311" s="46">
        <f>((SUM(Брой_случаи!B305:B311)-SUM(Брой_случаи!B298:B304))/SUM(Брой_случаи!B298:B304)*100)</f>
        <v>-2.9069767441860463</v>
      </c>
      <c r="D311" s="45">
        <f>(SUM(Брой_случаи!C298:C311)/Население!C$2)*100000</f>
        <v>181.78930521789061</v>
      </c>
      <c r="E311" s="46">
        <f>((SUM(Брой_случаи!C305:C311)-SUM(Брой_случаи!C298:C304))/SUM(Брой_случаи!C298:C304)*100)</f>
        <v>49.664429530201346</v>
      </c>
      <c r="F311" s="45">
        <f>(SUM(Брой_случаи!D298:D311)/Население!D$2)*100000</f>
        <v>213.8821200932143</v>
      </c>
      <c r="G311" s="46">
        <f>((SUM(Брой_случаи!D305:D311)-SUM(Брой_случаи!D298:D304))/SUM(Брой_случаи!D298:D304)*100)</f>
        <v>-7.4712643678160928</v>
      </c>
      <c r="H311" s="45">
        <f>(SUM(Брой_случаи!E298:E311)/Население!E$2)*100000</f>
        <v>122.97478586907914</v>
      </c>
      <c r="I311" s="46">
        <f>((SUM(Брой_случаи!E305:E311)-SUM(Брой_случаи!E298:E304))/SUM(Брой_случаи!E298:E304)*100)</f>
        <v>-1.3888888888888888</v>
      </c>
      <c r="J311" s="45">
        <f>(SUM(Брой_случаи!F298:F311)/Население!F$2)*100000</f>
        <v>162.97458803645802</v>
      </c>
      <c r="K311" s="46">
        <f>((SUM(Брой_случаи!F305:F311)-SUM(Брой_случаи!F298:F304))/SUM(Брой_случаи!F298:F304)*100)</f>
        <v>-31.25</v>
      </c>
      <c r="L311" s="45">
        <f>(SUM(Брой_случаи!G298:G311)/Население!G$2)*100000</f>
        <v>240.17056499655106</v>
      </c>
      <c r="M311" s="46">
        <f>((SUM(Брой_случаи!G305:G311)-SUM(Брой_случаи!G298:G304))/SUM(Брой_случаи!G298:G304)*100)</f>
        <v>3.7234042553191489</v>
      </c>
      <c r="N311" s="45">
        <f>(SUM(Брой_случаи!H298:H311)/Население!H$2)*100000</f>
        <v>107.88194900467175</v>
      </c>
      <c r="O311" s="46">
        <f>((SUM(Брой_случаи!H305:H311)-SUM(Брой_случаи!H298:H304))/SUM(Брой_случаи!H298:H304)*100)</f>
        <v>61.363636363636367</v>
      </c>
      <c r="P311" s="45">
        <f>(SUM(Брой_случаи!I298:I311)/Население!I$2)*100000</f>
        <v>167.04596383192964</v>
      </c>
      <c r="Q311" s="46">
        <f>((SUM(Брой_случаи!I305:I311)-SUM(Брой_случаи!I298:I304))/SUM(Брой_случаи!I298:I304)*100)</f>
        <v>0.69930069930069927</v>
      </c>
      <c r="R311" s="45">
        <f>(SUM(Брой_случаи!J298:J311)/Население!J$2)*100000</f>
        <v>101.76733837323961</v>
      </c>
      <c r="S311" s="46">
        <f>((SUM(Брой_случаи!J305:J311)-SUM(Брой_случаи!J298:J304))/SUM(Брой_случаи!J298:J304)*100)</f>
        <v>63.934426229508205</v>
      </c>
      <c r="T311" s="45">
        <f>(SUM(Брой_случаи!K298:K311)/Население!K$2)*100000</f>
        <v>189.02621562673738</v>
      </c>
      <c r="U311" s="46">
        <f>((SUM(Брой_случаи!K305:K311)-SUM(Брой_случаи!K298:K304))/SUM(Брой_случаи!K298:K304)*100)</f>
        <v>14.563106796116504</v>
      </c>
      <c r="V311" s="45">
        <f>(SUM(Брой_случаи!L298:L311)/Население!L$2)*100000</f>
        <v>155.04382027973168</v>
      </c>
      <c r="W311" s="46">
        <f>((SUM(Брой_случаи!L305:L311)-SUM(Брой_случаи!L298:L304))/SUM(Брой_случаи!L298:L304)*100)</f>
        <v>-6.1224489795918364</v>
      </c>
      <c r="X311" s="45">
        <f>(SUM(Брой_случаи!M298:M311)/Население!M$2)*100000</f>
        <v>131.49502759820788</v>
      </c>
      <c r="Y311" s="46">
        <f>((SUM(Брой_случаи!M305:M311)-SUM(Брой_случаи!M298:M304))/SUM(Брой_случаи!M298:M304)*100)</f>
        <v>-12.359550561797752</v>
      </c>
      <c r="Z311" s="45">
        <f>(SUM(Брой_случаи!N298:N311)/Население!N$2)*100000</f>
        <v>118.68215336899071</v>
      </c>
      <c r="AA311" s="46">
        <f>((SUM(Брой_случаи!N305:N311)-SUM(Брой_случаи!N298:N304))/SUM(Брой_случаи!N298:N304)*100)</f>
        <v>-15.950920245398773</v>
      </c>
      <c r="AB311" s="45">
        <f>(SUM(Брой_случаи!O298:O311)/Население!O$2)*100000</f>
        <v>208.91014346841175</v>
      </c>
      <c r="AC311" s="46">
        <f>((SUM(Брой_случаи!O305:O311)-SUM(Брой_случаи!O298:O304))/SUM(Брой_случаи!O298:O304)*100)</f>
        <v>-12.781954887218044</v>
      </c>
      <c r="AD311" s="45">
        <f>(SUM(Брой_случаи!P298:P311)/Население!P$2)*100000</f>
        <v>212.86049808510191</v>
      </c>
      <c r="AE311" s="46">
        <f>((SUM(Брой_случаи!P305:P311)-SUM(Брой_случаи!P298:P304))/SUM(Брой_случаи!P298:P304)*100)</f>
        <v>14.042553191489363</v>
      </c>
      <c r="AF311" s="45">
        <f>(SUM(Брой_случаи!Q298:Q311)/Население!Q$2)*100000</f>
        <v>136.62247057217971</v>
      </c>
      <c r="AG311" s="46">
        <f>((SUM(Брой_случаи!Q305:Q311)-SUM(Брой_случаи!Q298:Q304))/SUM(Брой_случаи!Q298:Q304)*100)</f>
        <v>0.21978021978021978</v>
      </c>
      <c r="AH311" s="45">
        <f>(SUM(Брой_случаи!R298:R311)/Население!R$2)*100000</f>
        <v>74.917184919080412</v>
      </c>
      <c r="AI311" s="46">
        <f>((SUM(Брой_случаи!R305:R311)-SUM(Брой_случаи!R298:R304))/SUM(Брой_случаи!R298:R304)*100)</f>
        <v>7.5</v>
      </c>
      <c r="AJ311" s="45">
        <f>(SUM(Брой_случаи!S298:S311)/Население!S$2)*100000</f>
        <v>195.38048144349514</v>
      </c>
      <c r="AK311" s="46">
        <f>((SUM(Брой_случаи!S305:S311)-SUM(Брой_случаи!S298:S304))/SUM(Брой_случаи!S298:S304)*100)</f>
        <v>-6.8807339449541285</v>
      </c>
      <c r="AL311" s="45">
        <f>(SUM(Брой_случаи!T298:T311)/Население!T$2)*100000</f>
        <v>155.52963394989723</v>
      </c>
      <c r="AM311" s="46">
        <f>((SUM(Брой_случаи!T305:T311)-SUM(Брой_случаи!T298:T304))/SUM(Брой_случаи!T298:T304)*100)</f>
        <v>-17.391304347826086</v>
      </c>
      <c r="AN311" s="45">
        <f>(SUM(Брой_случаи!U298:U311)/Население!U$2)*100000</f>
        <v>174.34376680299155</v>
      </c>
      <c r="AO311" s="46">
        <f>((SUM(Брой_случаи!U305:U311)-SUM(Брой_случаи!U298:U304))/SUM(Брой_случаи!U298:U304)*100)</f>
        <v>-5.4545454545454541</v>
      </c>
      <c r="AP311" s="45">
        <f>(SUM(Брой_случаи!V298:V311)/Население!V$2)*100000</f>
        <v>103.34968898504809</v>
      </c>
      <c r="AQ311" s="46">
        <f>((SUM(Брой_случаи!V305:V311)-SUM(Брой_случаи!V298:V304))/SUM(Брой_случаи!V298:V304)*100)</f>
        <v>-30.158730158730158</v>
      </c>
      <c r="AR311" s="45">
        <f>(SUM(Брой_случаи!W298:W311)/Население!W$2)*100000</f>
        <v>138.96793149542731</v>
      </c>
      <c r="AS311" s="46">
        <f>((SUM(Брой_случаи!W305:W311)-SUM(Брой_случаи!W298:W304))/SUM(Брой_случаи!W298:W304)*100)</f>
        <v>-18.96551724137931</v>
      </c>
      <c r="AT311" s="45">
        <f>(SUM(Брой_случаи!X298:X311)/Население!X$2)*100000</f>
        <v>165.26313412954642</v>
      </c>
      <c r="AU311" s="46">
        <f>((SUM(Брой_случаи!X305:X311)-SUM(Брой_случаи!X298:X304))/SUM(Брой_случаи!X298:X304)*100)</f>
        <v>6.0037523452157595</v>
      </c>
      <c r="AV311" s="45">
        <f>(SUM(Брой_случаи!Y298:Y311)/Население!Y$2)*100000</f>
        <v>151.24634647538576</v>
      </c>
      <c r="AW311" s="46">
        <f>((SUM(Брой_случаи!Y305:Y311)-SUM(Брой_случаи!Y298:Y304))/SUM(Брой_случаи!Y298:Y304)*100)</f>
        <v>-19.771863117870723</v>
      </c>
      <c r="AX311" s="45">
        <f>(SUM(Брой_случаи!Z298:Z311)/Население!Z$2)*100000</f>
        <v>95.569540364606809</v>
      </c>
      <c r="AY311" s="46">
        <f>((SUM(Брой_случаи!Z305:Z311)-SUM(Брой_случаи!Z298:Z304))/SUM(Брой_случаи!Z298:Z304)*100)</f>
        <v>-34.375</v>
      </c>
      <c r="AZ311" s="45">
        <f>(SUM(Брой_случаи!AA298:AA311)/Население!AA$2)*100000</f>
        <v>148.23559695895116</v>
      </c>
      <c r="BA311" s="46">
        <f>((SUM(Брой_случаи!AA305:AA311)-SUM(Брой_случаи!AA298:AA304))/SUM(Брой_случаи!AA298:AA304)*100)</f>
        <v>38.571428571428577</v>
      </c>
      <c r="BB311" s="45">
        <f>(SUM(Брой_случаи!AB298:AB311)/Население!AB$2)*100000</f>
        <v>179.95843540653192</v>
      </c>
      <c r="BC311" s="46">
        <f>((SUM(Брой_случаи!AB305:AB311)-SUM(Брой_случаи!AB298:AB304))/SUM(Брой_случаи!AB298:AB304)*100)</f>
        <v>-19.767441860465116</v>
      </c>
      <c r="BD311" s="45">
        <f>(SUM(Брой_случаи!AC298:AC311)/Население!AC$2)*100000</f>
        <v>162.78177866791665</v>
      </c>
      <c r="BE311" s="46">
        <f>((SUM(Брой_случаи!AC305:AC311)-SUM(Брой_случаи!AC298:AC304))/SUM(Брой_случаи!AC298:AC304)*100)</f>
        <v>-27.927927927927925</v>
      </c>
      <c r="BF311" s="45">
        <f>(SUM(Брой_случаи!AD298:AD311)/Население!AD$2)*100000</f>
        <v>161.43124128473809</v>
      </c>
      <c r="BG311" s="46">
        <f>((SUM(Брой_случаи!AD305:AD311)-SUM(Брой_случаи!AD298:AD304))/SUM(Брой_случаи!AD298:AD304)*100)</f>
        <v>2.5</v>
      </c>
      <c r="BH311" s="45">
        <f>(SUM(Брой_случаи!AE298:AE311)/Население!AE$2)*100000</f>
        <v>158.55611796160878</v>
      </c>
      <c r="BI311" s="46">
        <f>((SUM(Брой_случаи!AE305:AE311)-SUM(Брой_случаи!AE298:AE304))/SUM(Брой_случаи!AE298:AE304)*100)</f>
        <v>0.54585152838427942</v>
      </c>
    </row>
    <row r="312" spans="1:61" x14ac:dyDescent="0.3">
      <c r="A312" s="74">
        <f t="shared" si="5"/>
        <v>44207</v>
      </c>
      <c r="B312" s="45">
        <f>(SUM(Брой_случаи!B299:B312)/Население!B$2)*100000</f>
        <v>112.32465790534336</v>
      </c>
      <c r="C312" s="46">
        <f>((SUM(Брой_случаи!B306:B312)-SUM(Брой_случаи!B299:B305))/SUM(Брой_случаи!B299:B305)*100)</f>
        <v>-3.4682080924855487</v>
      </c>
      <c r="D312" s="45">
        <f>(SUM(Брой_случаи!C299:C312)/Население!C$2)*100000</f>
        <v>180.07892196987282</v>
      </c>
      <c r="E312" s="46">
        <f>((SUM(Брой_случаи!C306:C312)-SUM(Брой_случаи!C299:C305))/SUM(Брой_случаи!C299:C305)*100)</f>
        <v>55.902777777777779</v>
      </c>
      <c r="F312" s="45">
        <f>(SUM(Брой_случаи!D299:D312)/Население!D$2)*100000</f>
        <v>213.03084797344033</v>
      </c>
      <c r="G312" s="46">
        <f>((SUM(Брой_случаи!D306:D312)-SUM(Брой_случаи!D299:D305))/SUM(Брой_случаи!D299:D305)*100)</f>
        <v>-8.2375478927203059</v>
      </c>
      <c r="H312" s="45">
        <f>(SUM(Брой_случаи!E299:E312)/Население!E$2)*100000</f>
        <v>120.39489525644113</v>
      </c>
      <c r="I312" s="46">
        <f>((SUM(Брой_случаи!E306:E312)-SUM(Брой_случаи!E299:E305))/SUM(Брой_случаи!E299:E305)*100)</f>
        <v>1.4388489208633095</v>
      </c>
      <c r="J312" s="45">
        <f>(SUM(Брой_случаи!F299:F312)/Население!F$2)*100000</f>
        <v>160.56014969517716</v>
      </c>
      <c r="K312" s="46">
        <f>((SUM(Брой_случаи!F306:F312)-SUM(Брой_случаи!F299:F305))/SUM(Брой_случаи!F299:F305)*100)</f>
        <v>-31.645569620253166</v>
      </c>
      <c r="L312" s="45">
        <f>(SUM(Брой_случаи!G299:G312)/Население!G$2)*100000</f>
        <v>238.28933341694361</v>
      </c>
      <c r="M312" s="46">
        <f>((SUM(Брой_случаи!G306:G312)-SUM(Брой_случаи!G299:G305))/SUM(Брой_случаи!G299:G305)*100)</f>
        <v>2.1276595744680851</v>
      </c>
      <c r="N312" s="45">
        <f>(SUM(Брой_случаи!H299:H312)/Население!H$2)*100000</f>
        <v>107.88194900467175</v>
      </c>
      <c r="O312" s="46">
        <f>((SUM(Брой_случаи!H306:H312)-SUM(Брой_случаи!H299:H305))/SUM(Брой_случаи!H299:H305)*100)</f>
        <v>55.555555555555557</v>
      </c>
      <c r="P312" s="45">
        <f>(SUM(Брой_случаи!I299:I312)/Население!I$2)*100000</f>
        <v>167.04596383192964</v>
      </c>
      <c r="Q312" s="46">
        <f>((SUM(Брой_случаи!I306:I312)-SUM(Брой_случаи!I299:I305))/SUM(Брой_случаи!I299:I305)*100)</f>
        <v>-4.7619047619047619</v>
      </c>
      <c r="R312" s="45">
        <f>(SUM(Брой_случаи!J299:J312)/Население!J$2)*100000</f>
        <v>103.66362418143663</v>
      </c>
      <c r="S312" s="46">
        <f>((SUM(Брой_случаи!J306:J312)-SUM(Брой_случаи!J299:J305))/SUM(Брой_случаи!J299:J305)*100)</f>
        <v>60.317460317460316</v>
      </c>
      <c r="T312" s="45">
        <f>(SUM(Брой_случаи!K299:K312)/Население!K$2)*100000</f>
        <v>179.61767095753325</v>
      </c>
      <c r="U312" s="46">
        <f>((SUM(Брой_случаи!K306:K312)-SUM(Брой_случаи!K299:K305))/SUM(Брой_случаи!K299:K305)*100)</f>
        <v>3.8834951456310676</v>
      </c>
      <c r="V312" s="45">
        <f>(SUM(Брой_случаи!L299:L312)/Население!L$2)*100000</f>
        <v>148.51565942584824</v>
      </c>
      <c r="W312" s="46">
        <f>((SUM(Брой_случаи!L306:L312)-SUM(Брой_случаи!L299:L305))/SUM(Брой_случаи!L299:L305)*100)</f>
        <v>0</v>
      </c>
      <c r="X312" s="45">
        <f>(SUM(Брой_случаи!M299:M312)/Население!M$2)*100000</f>
        <v>120.47149235045393</v>
      </c>
      <c r="Y312" s="46">
        <f>((SUM(Брой_случаи!M306:M312)-SUM(Брой_случаи!M299:M305))/SUM(Брой_случаи!M299:M305)*100)</f>
        <v>6.756756756756757</v>
      </c>
      <c r="Z312" s="45">
        <f>(SUM(Брой_случаи!N299:N312)/Население!N$2)*100000</f>
        <v>117.09972465740418</v>
      </c>
      <c r="AA312" s="46">
        <f>((SUM(Брой_случаи!N306:N312)-SUM(Брой_случаи!N299:N305))/SUM(Брой_случаи!N299:N305)*100)</f>
        <v>-16.149068322981368</v>
      </c>
      <c r="AB312" s="45">
        <f>(SUM(Брой_случаи!O299:O312)/Население!O$2)*100000</f>
        <v>206.39315378806947</v>
      </c>
      <c r="AC312" s="46">
        <f>((SUM(Брой_случаи!O306:O312)-SUM(Брой_случаи!O299:O305))/SUM(Брой_случаи!O299:O305)*100)</f>
        <v>-13.636363636363635</v>
      </c>
      <c r="AD312" s="45">
        <f>(SUM(Брой_случаи!P299:P312)/Население!P$2)*100000</f>
        <v>204.82004189500856</v>
      </c>
      <c r="AE312" s="46">
        <f>((SUM(Брой_случаи!P306:P312)-SUM(Брой_случаи!P299:P305))/SUM(Брой_случаи!P299:P305)*100)</f>
        <v>22.018348623853214</v>
      </c>
      <c r="AF312" s="45">
        <f>(SUM(Брой_случаи!Q299:Q312)/Население!Q$2)*100000</f>
        <v>133.32313538821927</v>
      </c>
      <c r="AG312" s="46">
        <f>((SUM(Брой_случаи!Q306:Q312)-SUM(Брой_случаи!Q299:Q305))/SUM(Брой_случаи!Q299:Q305)*100)</f>
        <v>2.5056947608200453</v>
      </c>
      <c r="AH312" s="45">
        <f>(SUM(Брой_случаи!R299:R312)/Население!R$2)*100000</f>
        <v>72.209334861764248</v>
      </c>
      <c r="AI312" s="46">
        <f>((SUM(Брой_случаи!R306:R312)-SUM(Брой_случаи!R299:R305))/SUM(Брой_случаи!R299:R305)*100)</f>
        <v>-4.8780487804878048</v>
      </c>
      <c r="AJ312" s="45">
        <f>(SUM(Брой_случаи!S299:S312)/Население!S$2)*100000</f>
        <v>188.41918162959388</v>
      </c>
      <c r="AK312" s="46">
        <f>((SUM(Брой_случаи!S306:S312)-SUM(Брой_случаи!S299:S305))/SUM(Брой_случаи!S299:S305)*100)</f>
        <v>-4.8076923076923084</v>
      </c>
      <c r="AL312" s="45">
        <f>(SUM(Брой_случаи!T299:T312)/Население!T$2)*100000</f>
        <v>153.67809068858895</v>
      </c>
      <c r="AM312" s="46">
        <f>((SUM(Брой_случаи!T306:T312)-SUM(Брой_случаи!T299:T305))/SUM(Брой_случаи!T299:T305)*100)</f>
        <v>-19.565217391304348</v>
      </c>
      <c r="AN312" s="45">
        <f>(SUM(Брой_случаи!U299:U312)/Население!U$2)*100000</f>
        <v>170.54187780728768</v>
      </c>
      <c r="AO312" s="46">
        <f>((SUM(Брой_случаи!U306:U312)-SUM(Брой_случаи!U299:U305))/SUM(Брой_случаи!U299:U305)*100)</f>
        <v>-1.2658227848101267</v>
      </c>
      <c r="AP312" s="45">
        <f>(SUM(Брой_случаи!V299:V312)/Население!V$2)*100000</f>
        <v>95.622609434764129</v>
      </c>
      <c r="AQ312" s="46">
        <f>((SUM(Брой_случаи!V306:V312)-SUM(Брой_случаи!V299:V305))/SUM(Брой_случаи!V299:V305)*100)</f>
        <v>-13.20754716981132</v>
      </c>
      <c r="AR312" s="45">
        <f>(SUM(Брой_случаи!W299:W312)/Население!W$2)*100000</f>
        <v>134.55625113049308</v>
      </c>
      <c r="AS312" s="46">
        <f>((SUM(Брой_случаи!W306:W312)-SUM(Брой_случаи!W299:W305))/SUM(Брой_случаи!W299:W305)*100)</f>
        <v>-16.265060240963855</v>
      </c>
      <c r="AT312" s="45">
        <f>(SUM(Брой_случаи!X299:X312)/Население!X$2)*100000</f>
        <v>159.31787566131592</v>
      </c>
      <c r="AU312" s="46">
        <f>((SUM(Брой_случаи!X306:X312)-SUM(Брой_случаи!X299:X305))/SUM(Брой_случаи!X299:X305)*100)</f>
        <v>8.5714285714285712</v>
      </c>
      <c r="AV312" s="45">
        <f>(SUM(Брой_случаи!Y299:Y312)/Население!Y$2)*100000</f>
        <v>150.60817623709301</v>
      </c>
      <c r="AW312" s="46">
        <f>((SUM(Брой_случаи!Y306:Y312)-SUM(Брой_случаи!Y299:Y305))/SUM(Брой_случаи!Y299:Y305)*100)</f>
        <v>-19.847328244274809</v>
      </c>
      <c r="AX312" s="45">
        <f>(SUM(Брой_случаи!Z299:Z312)/Население!Z$2)*100000</f>
        <v>91.061543177597059</v>
      </c>
      <c r="AY312" s="46">
        <f>((SUM(Брой_случаи!Z306:Z312)-SUM(Брой_случаи!Z299:Z305))/SUM(Брой_случаи!Z299:Z305)*100)</f>
        <v>-25.862068965517242</v>
      </c>
      <c r="AZ312" s="45">
        <f>(SUM(Брой_случаи!AA299:AA312)/Население!AA$2)*100000</f>
        <v>146.90413950123605</v>
      </c>
      <c r="BA312" s="46">
        <f>((SUM(Брой_случаи!AA306:AA312)-SUM(Брой_случаи!AA299:AA305))/SUM(Брой_случаи!AA299:AA305)*100)</f>
        <v>41.605839416058394</v>
      </c>
      <c r="BB312" s="45">
        <f>(SUM(Брой_случаи!AB299:AB312)/Население!AB$2)*100000</f>
        <v>181.11945757044501</v>
      </c>
      <c r="BC312" s="46">
        <f>((SUM(Брой_случаи!AB306:AB312)-SUM(Брой_случаи!AB299:AB305))/SUM(Брой_случаи!AB299:AB305)*100)</f>
        <v>-19.653179190751445</v>
      </c>
      <c r="BD312" s="45">
        <f>(SUM(Брой_случаи!AC299:AC312)/Население!AC$2)*100000</f>
        <v>166.19082115310863</v>
      </c>
      <c r="BE312" s="46">
        <f>((SUM(Брой_случаи!AC306:AC312)-SUM(Брой_случаи!AC299:AC305))/SUM(Брой_случаи!AC299:AC305)*100)</f>
        <v>-22.727272727272727</v>
      </c>
      <c r="BF312" s="45">
        <f>(SUM(Брой_случаи!AD299:AD312)/Население!AD$2)*100000</f>
        <v>155.70946491104564</v>
      </c>
      <c r="BG312" s="46">
        <f>((SUM(Брой_случаи!AD306:AD312)-SUM(Брой_случаи!AD299:AD305))/SUM(Брой_случаи!AD299:AD305)*100)</f>
        <v>5.0804403048264186</v>
      </c>
      <c r="BH312" s="45">
        <f>(SUM(Брой_случаи!AE299:AE312)/Население!AE$2)*100000</f>
        <v>155.290627236034</v>
      </c>
      <c r="BI312" s="46">
        <f>((SUM(Брой_случаи!AE306:AE312)-SUM(Брой_случаи!AE299:AE305))/SUM(Брой_случаи!AE299:AE305)*100)</f>
        <v>2.3430178069353329</v>
      </c>
    </row>
    <row r="313" spans="1:61" x14ac:dyDescent="0.3">
      <c r="A313" s="74">
        <f t="shared" si="5"/>
        <v>44208</v>
      </c>
      <c r="B313" s="45">
        <f>(SUM(Брой_случаи!B300:B313)/Население!B$2)*100000</f>
        <v>124.87859025946996</v>
      </c>
      <c r="C313" s="46">
        <f>((SUM(Брой_случаи!B307:B313)-SUM(Брой_случаи!B300:B306))/SUM(Брой_случаи!B300:B306)*100)</f>
        <v>2.1390374331550799</v>
      </c>
      <c r="D313" s="45">
        <f>(SUM(Брой_случаи!C300:C313)/Население!C$2)*100000</f>
        <v>180.81194336188045</v>
      </c>
      <c r="E313" s="46">
        <f>((SUM(Брой_случаи!C307:C313)-SUM(Брой_случаи!C300:C306))/SUM(Брой_случаи!C300:C306)*100)</f>
        <v>30.529595015576323</v>
      </c>
      <c r="F313" s="45">
        <f>(SUM(Брой_случаи!D300:D313)/Население!D$2)*100000</f>
        <v>215.79748236270575</v>
      </c>
      <c r="G313" s="46">
        <f>((SUM(Брой_случаи!D307:D313)-SUM(Брой_случаи!D300:D306))/SUM(Брой_случаи!D300:D306)*100)</f>
        <v>-29.865771812080538</v>
      </c>
      <c r="H313" s="45">
        <f>(SUM(Брой_случаи!E300:E313)/Население!E$2)*100000</f>
        <v>121.25485879398714</v>
      </c>
      <c r="I313" s="46">
        <f>((SUM(Брой_случаи!E307:E313)-SUM(Брой_случаи!E300:E306))/SUM(Брой_случаи!E300:E306)*100)</f>
        <v>-32.142857142857146</v>
      </c>
      <c r="J313" s="45">
        <f>(SUM(Брой_случаи!F300:F313)/Население!F$2)*100000</f>
        <v>158.1457113538963</v>
      </c>
      <c r="K313" s="46">
        <f>((SUM(Брой_случаи!F307:F313)-SUM(Брой_случаи!F300:F306))/SUM(Брой_случаи!F300:F306)*100)</f>
        <v>-36.25</v>
      </c>
      <c r="L313" s="45">
        <f>(SUM(Брой_случаи!G300:G313)/Население!G$2)*100000</f>
        <v>252.08503166739825</v>
      </c>
      <c r="M313" s="46">
        <f>((SUM(Брой_случаи!G307:G313)-SUM(Брой_случаи!G300:G306))/SUM(Брой_случаи!G300:G306)*100)</f>
        <v>-18.918918918918919</v>
      </c>
      <c r="N313" s="45">
        <f>(SUM(Брой_случаи!H300:H313)/Население!H$2)*100000</f>
        <v>118.20109195294469</v>
      </c>
      <c r="O313" s="46">
        <f>((SUM(Брой_случаи!H307:H313)-SUM(Брой_случаи!H300:H306))/SUM(Брой_случаи!H300:H306)*100)</f>
        <v>25</v>
      </c>
      <c r="P313" s="45">
        <f>(SUM(Брой_случаи!I300:I313)/Население!I$2)*100000</f>
        <v>157.73329685872102</v>
      </c>
      <c r="Q313" s="46">
        <f>((SUM(Брой_случаи!I307:I313)-SUM(Брой_случаи!I300:I306))/SUM(Брой_случаи!I300:I306)*100)</f>
        <v>-19.333333333333332</v>
      </c>
      <c r="R313" s="45">
        <f>(SUM(Брой_случаи!J300:J313)/Население!J$2)*100000</f>
        <v>108.72038633662866</v>
      </c>
      <c r="S313" s="46">
        <f>((SUM(Брой_случаи!J307:J313)-SUM(Брой_случаи!J300:J306))/SUM(Брой_случаи!J300:J306)*100)</f>
        <v>26.315789473684209</v>
      </c>
      <c r="T313" s="45">
        <f>(SUM(Брой_случаи!K300:K313)/Население!K$2)*100000</f>
        <v>183.03895992815293</v>
      </c>
      <c r="U313" s="46">
        <f>((SUM(Брой_случаи!K307:K313)-SUM(Брой_случаи!K300:K306))/SUM(Брой_случаи!K300:K306)*100)</f>
        <v>-18.64406779661017</v>
      </c>
      <c r="V313" s="45">
        <f>(SUM(Брой_случаи!L300:L313)/Население!L$2)*100000</f>
        <v>150.96371974605455</v>
      </c>
      <c r="W313" s="46">
        <f>((SUM(Брой_случаи!L307:L313)-SUM(Брой_случаи!L300:L306))/SUM(Брой_случаи!L300:L306)*100)</f>
        <v>-49.59349593495935</v>
      </c>
      <c r="X313" s="45">
        <f>(SUM(Брой_случаи!M300:M313)/Население!M$2)*100000</f>
        <v>130.70763222336831</v>
      </c>
      <c r="Y313" s="46">
        <f>((SUM(Брой_случаи!M307:M313)-SUM(Брой_случаи!M300:M306))/SUM(Брой_случаи!M300:M306)*100)</f>
        <v>-19.565217391304348</v>
      </c>
      <c r="Z313" s="45">
        <f>(SUM(Брой_случаи!N300:N313)/Население!N$2)*100000</f>
        <v>121.45140361426718</v>
      </c>
      <c r="AA313" s="46">
        <f>((SUM(Брой_случаи!N307:N313)-SUM(Брой_случаи!N300:N306))/SUM(Брой_случаи!N300:N306)*100)</f>
        <v>-13.939393939393941</v>
      </c>
      <c r="AB313" s="45">
        <f>(SUM(Брой_случаи!O300:O313)/Население!O$2)*100000</f>
        <v>218.97810218978105</v>
      </c>
      <c r="AC313" s="46">
        <f>((SUM(Брой_случаи!O307:O313)-SUM(Брой_случаи!O300:O306))/SUM(Брой_случаи!O300:O306)*100)</f>
        <v>-22.448979591836736</v>
      </c>
      <c r="AD313" s="45">
        <f>(SUM(Брой_случаи!P300:P313)/Население!P$2)*100000</f>
        <v>207.78231522820084</v>
      </c>
      <c r="AE313" s="46">
        <f>((SUM(Брой_случаи!P307:P313)-SUM(Брой_случаи!P300:P306))/SUM(Брой_случаи!P300:P306)*100)</f>
        <v>-9.6899224806201563</v>
      </c>
      <c r="AF313" s="45">
        <f>(SUM(Брой_случаи!Q300:Q313)/Население!Q$2)*100000</f>
        <v>136.92241013435793</v>
      </c>
      <c r="AG313" s="46">
        <f>((SUM(Брой_случаи!Q307:Q313)-SUM(Брой_случаи!Q300:Q306))/SUM(Брой_случаи!Q300:Q306)*100)</f>
        <v>-20.980392156862745</v>
      </c>
      <c r="AH313" s="45">
        <f>(SUM(Брой_случаи!R300:R313)/Население!R$2)*100000</f>
        <v>73.111951547536307</v>
      </c>
      <c r="AI313" s="46">
        <f>((SUM(Брой_случаи!R307:R313)-SUM(Брой_случаи!R300:R306))/SUM(Брой_случаи!R300:R306)*100)</f>
        <v>-38</v>
      </c>
      <c r="AJ313" s="45">
        <f>(SUM(Брой_случаи!S300:S313)/Население!S$2)*100000</f>
        <v>189.81144159237411</v>
      </c>
      <c r="AK313" s="46">
        <f>((SUM(Брой_случаи!S307:S313)-SUM(Брой_случаи!S300:S306))/SUM(Брой_случаи!S300:S306)*100)</f>
        <v>-24.463519313304722</v>
      </c>
      <c r="AL313" s="45">
        <f>(SUM(Брой_случаи!T300:T313)/Население!T$2)*100000</f>
        <v>165.71312188709288</v>
      </c>
      <c r="AM313" s="46">
        <f>((SUM(Брой_случаи!T307:T313)-SUM(Брой_случаи!T300:T306))/SUM(Брой_случаи!T300:T306)*100)</f>
        <v>-38.738738738738739</v>
      </c>
      <c r="AN313" s="45">
        <f>(SUM(Брой_случаи!U300:U313)/Население!U$2)*100000</f>
        <v>172.17125880544648</v>
      </c>
      <c r="AO313" s="46">
        <f>((SUM(Брой_случаи!U307:U313)-SUM(Брой_случаи!U300:U306))/SUM(Брой_случаи!U300:U306)*100)</f>
        <v>-21.910112359550563</v>
      </c>
      <c r="AP313" s="45">
        <f>(SUM(Брой_случаи!V300:V313)/Население!V$2)*100000</f>
        <v>100.45203415369163</v>
      </c>
      <c r="AQ313" s="46">
        <f>((SUM(Брой_случаи!V307:V313)-SUM(Брой_случаи!V300:V306))/SUM(Брой_случаи!V300:V306)*100)</f>
        <v>-10.909090909090908</v>
      </c>
      <c r="AR313" s="45">
        <f>(SUM(Брой_случаи!W300:W313)/Население!W$2)*100000</f>
        <v>135.43858720347993</v>
      </c>
      <c r="AS313" s="46">
        <f>((SUM(Брой_случаи!W307:W313)-SUM(Брой_случаи!W300:W306))/SUM(Брой_случаи!W300:W306)*100)</f>
        <v>-25.568181818181817</v>
      </c>
      <c r="AT313" s="45">
        <f>(SUM(Брой_случаи!X300:X313)/Население!X$2)*100000</f>
        <v>162.17762024097109</v>
      </c>
      <c r="AU313" s="46">
        <f>((SUM(Брой_случаи!X307:X313)-SUM(Брой_случаи!X300:X306))/SUM(Брой_случаи!X300:X306)*100)</f>
        <v>-7.7609277430865289</v>
      </c>
      <c r="AV313" s="45">
        <f>(SUM(Брой_случаи!Y300:Y313)/Население!Y$2)*100000</f>
        <v>158.26621909660619</v>
      </c>
      <c r="AW313" s="46">
        <f>((SUM(Брой_случаи!Y307:Y313)-SUM(Брой_случаи!Y300:Y306))/SUM(Брой_случаи!Y300:Y306)*100)</f>
        <v>-30.716723549488055</v>
      </c>
      <c r="AX313" s="45">
        <f>(SUM(Брой_случаи!Z300:Z313)/Население!Z$2)*100000</f>
        <v>93.766341489802912</v>
      </c>
      <c r="AY313" s="46">
        <f>((SUM(Брой_случаи!Z307:Z313)-SUM(Брой_случаи!Z300:Z306))/SUM(Брой_случаи!Z300:Z306)*100)</f>
        <v>-7.4074074074074066</v>
      </c>
      <c r="AZ313" s="45">
        <f>(SUM(Брой_случаи!AA300:AA313)/Население!AA$2)*100000</f>
        <v>160.21871407838734</v>
      </c>
      <c r="BA313" s="46">
        <f>((SUM(Брой_случаи!AA307:AA313)-SUM(Брой_случаи!AA300:AA306))/SUM(Брой_случаи!AA300:AA306)*100)</f>
        <v>14.880952380952381</v>
      </c>
      <c r="BB313" s="45">
        <f>(SUM(Брой_случаи!AB300:AB313)/Население!AB$2)*100000</f>
        <v>184.0220129802278</v>
      </c>
      <c r="BC313" s="46">
        <f>((SUM(Брой_случаи!AB307:AB313)-SUM(Брой_случаи!AB300:AB306))/SUM(Брой_случаи!AB300:AB306)*100)</f>
        <v>-39.086294416243653</v>
      </c>
      <c r="BD313" s="45">
        <f>(SUM(Брой_случаи!AC300:AC313)/Население!AC$2)*100000</f>
        <v>166.19082115310863</v>
      </c>
      <c r="BE313" s="46">
        <f>((SUM(Брой_случаи!AC307:AC313)-SUM(Брой_случаи!AC300:AC306))/SUM(Брой_случаи!AC300:AC306)*100)</f>
        <v>-40.16393442622951</v>
      </c>
      <c r="BF313" s="45">
        <f>(SUM(Брой_случаи!AD300:AD313)/Население!AD$2)*100000</f>
        <v>158.28104979809845</v>
      </c>
      <c r="BG313" s="46">
        <f>((SUM(Брой_случаи!AD307:AD313)-SUM(Брой_случаи!AD300:AD306))/SUM(Брой_случаи!AD300:AD306)*100)</f>
        <v>-10.17733230531997</v>
      </c>
      <c r="BH313" s="45">
        <f>(SUM(Брой_случаи!AE300:AE313)/Население!AE$2)*100000</f>
        <v>159.36170157672854</v>
      </c>
      <c r="BI313" s="46">
        <f>((SUM(Брой_случаи!AE307:AE313)-SUM(Брой_случаи!AE300:AE306))/SUM(Брой_случаи!AE300:AE306)*100)</f>
        <v>-16.193794591007133</v>
      </c>
    </row>
    <row r="314" spans="1:61" x14ac:dyDescent="0.3">
      <c r="A314" s="74">
        <f t="shared" si="5"/>
        <v>44209</v>
      </c>
      <c r="B314" s="45">
        <f>(SUM(Брой_случаи!B301:B314)/Население!B$2)*100000</f>
        <v>122.56602377318349</v>
      </c>
      <c r="C314" s="46">
        <f>((SUM(Брой_случаи!B308:B314)-SUM(Брой_случаи!B301:B307))/SUM(Брой_случаи!B301:B307)*100)</f>
        <v>13.218390804597702</v>
      </c>
      <c r="D314" s="45">
        <f>(SUM(Брой_случаи!C301:C314)/Население!C$2)*100000</f>
        <v>176.90249593783977</v>
      </c>
      <c r="E314" s="46">
        <f>((SUM(Брой_случаи!C308:C314)-SUM(Брой_случаи!C301:C307))/SUM(Брой_случаи!C301:C307)*100)</f>
        <v>-24.697336561743342</v>
      </c>
      <c r="F314" s="45">
        <f>(SUM(Брой_случаи!D301:D314)/Население!D$2)*100000</f>
        <v>189.83368270959915</v>
      </c>
      <c r="G314" s="46">
        <f>((SUM(Брой_случаи!D308:D314)-SUM(Брой_случаи!D301:D307))/SUM(Брой_случаи!D301:D307)*100)</f>
        <v>-42.95774647887324</v>
      </c>
      <c r="H314" s="45">
        <f>(SUM(Брой_случаи!E301:E314)/Население!E$2)*100000</f>
        <v>105.77551511815899</v>
      </c>
      <c r="I314" s="46">
        <f>((SUM(Брой_случаи!E308:E314)-SUM(Брой_случаи!E301:E307))/SUM(Брой_случаи!E301:E307)*100)</f>
        <v>-30.344827586206897</v>
      </c>
      <c r="J314" s="45">
        <f>(SUM(Брой_случаи!F301:F314)/Население!F$2)*100000</f>
        <v>152.10961550069416</v>
      </c>
      <c r="K314" s="46">
        <f>((SUM(Брой_случаи!F308:F314)-SUM(Брой_случаи!F301:F307))/SUM(Брой_случаи!F301:F307)*100)</f>
        <v>-40.506329113924053</v>
      </c>
      <c r="L314" s="45">
        <f>(SUM(Брой_случаи!G301:G314)/Население!G$2)*100000</f>
        <v>223.86655797328649</v>
      </c>
      <c r="M314" s="46">
        <f>((SUM(Брой_случаи!G308:G314)-SUM(Брой_случаи!G301:G307))/SUM(Брой_случаи!G301:G307)*100)</f>
        <v>-14.0625</v>
      </c>
      <c r="N314" s="45">
        <f>(SUM(Брой_случаи!H301:H314)/Население!H$2)*100000</f>
        <v>117.26298804855627</v>
      </c>
      <c r="O314" s="46">
        <f>((SUM(Брой_случаи!H308:H314)-SUM(Брой_случаи!H301:H307))/SUM(Брой_случаи!H301:H307)*100)</f>
        <v>1.6129032258064515</v>
      </c>
      <c r="P314" s="45">
        <f>(SUM(Брой_случаи!I301:I314)/Население!I$2)*100000</f>
        <v>147.25654651386134</v>
      </c>
      <c r="Q314" s="46">
        <f>((SUM(Брой_случаи!I308:I314)-SUM(Брой_случаи!I301:I307))/SUM(Брой_случаи!I301:I307)*100)</f>
        <v>-8.3333333333333321</v>
      </c>
      <c r="R314" s="45">
        <f>(SUM(Брой_случаи!J301:J314)/Население!J$2)*100000</f>
        <v>116.93762483881571</v>
      </c>
      <c r="S314" s="46">
        <f>((SUM(Брой_случаи!J308:J314)-SUM(Брой_случаи!J301:J307))/SUM(Брой_случаи!J301:J307)*100)</f>
        <v>22.891566265060241</v>
      </c>
      <c r="T314" s="45">
        <f>(SUM(Брой_случаи!K301:K314)/Население!K$2)*100000</f>
        <v>189.88153786939228</v>
      </c>
      <c r="U314" s="46">
        <f>((SUM(Брой_случаи!K308:K314)-SUM(Брой_случаи!K301:K307))/SUM(Брой_случаи!K301:K307)*100)</f>
        <v>-25.196850393700785</v>
      </c>
      <c r="V314" s="45">
        <f>(SUM(Брой_случаи!L301:L314)/Население!L$2)*100000</f>
        <v>145.25157899890655</v>
      </c>
      <c r="W314" s="46">
        <f>((SUM(Брой_случаи!L308:L314)-SUM(Брой_случаи!L301:L307))/SUM(Брой_случаи!L301:L307)*100)</f>
        <v>-52.892561983471076</v>
      </c>
      <c r="X314" s="45">
        <f>(SUM(Брой_случаи!M301:M314)/Население!M$2)*100000</f>
        <v>125.98325997433091</v>
      </c>
      <c r="Y314" s="46">
        <f>((SUM(Брой_случаи!M308:M314)-SUM(Брой_случаи!M301:M307))/SUM(Брой_случаи!M301:M307)*100)</f>
        <v>-33.333333333333329</v>
      </c>
      <c r="Z314" s="45">
        <f>(SUM(Брой_случаи!N301:N314)/Население!N$2)*100000</f>
        <v>112.7480457005412</v>
      </c>
      <c r="AA314" s="46">
        <f>((SUM(Брой_случаи!N308:N314)-SUM(Брой_случаи!N301:N307))/SUM(Брой_случаи!N301:N307)*100)</f>
        <v>-12.5</v>
      </c>
      <c r="AB314" s="45">
        <f>(SUM(Брой_случаи!O301:O314)/Население!O$2)*100000</f>
        <v>205.55415722795539</v>
      </c>
      <c r="AC314" s="46">
        <f>((SUM(Брой_случаи!O308:O314)-SUM(Брой_случаи!O301:O307))/SUM(Брой_случаи!O301:O307)*100)</f>
        <v>-18.518518518518519</v>
      </c>
      <c r="AD314" s="45">
        <f>(SUM(Брой_случаи!P301:P314)/Население!P$2)*100000</f>
        <v>192.12458475275596</v>
      </c>
      <c r="AE314" s="46">
        <f>((SUM(Брой_случаи!P308:P314)-SUM(Брой_случаи!P301:P307))/SUM(Брой_случаи!P301:P307)*100)</f>
        <v>-31.851851851851855</v>
      </c>
      <c r="AF314" s="45">
        <f>(SUM(Брой_случаи!Q301:Q314)/Население!Q$2)*100000</f>
        <v>125.52470677158551</v>
      </c>
      <c r="AG314" s="46">
        <f>((SUM(Брой_случаи!Q308:Q314)-SUM(Брой_случаи!Q301:Q307))/SUM(Брой_случаи!Q301:Q307)*100)</f>
        <v>-31.589537223340042</v>
      </c>
      <c r="AH314" s="45">
        <f>(SUM(Брой_случаи!R301:R314)/Население!R$2)*100000</f>
        <v>65.891018061359887</v>
      </c>
      <c r="AI314" s="46">
        <f>((SUM(Брой_случаи!R308:R314)-SUM(Брой_случаи!R301:R307))/SUM(Брой_случаи!R301:R307)*100)</f>
        <v>-37.777777777777779</v>
      </c>
      <c r="AJ314" s="45">
        <f>(SUM(Брой_случаи!S301:S314)/Население!S$2)*100000</f>
        <v>162.89441564528929</v>
      </c>
      <c r="AK314" s="46">
        <f>((SUM(Брой_случаи!S308:S314)-SUM(Брой_случаи!S301:S307))/SUM(Брой_случаи!S301:S307)*100)</f>
        <v>-20.918367346938776</v>
      </c>
      <c r="AL314" s="45">
        <f>(SUM(Брой_случаи!T301:T314)/Население!T$2)*100000</f>
        <v>149.0492325353182</v>
      </c>
      <c r="AM314" s="46">
        <f>((SUM(Брой_случаи!T308:T314)-SUM(Брой_случаи!T301:T307))/SUM(Брой_случаи!T301:T307)*100)</f>
        <v>-42.156862745098039</v>
      </c>
      <c r="AN314" s="45">
        <f>(SUM(Брой_случаи!U301:U314)/Население!U$2)*100000</f>
        <v>169.45562380851516</v>
      </c>
      <c r="AO314" s="46">
        <f>((SUM(Брой_случаи!U308:U314)-SUM(Брой_случаи!U301:U307))/SUM(Брой_случаи!U301:U307)*100)</f>
        <v>-44</v>
      </c>
      <c r="AP314" s="45">
        <f>(SUM(Брой_случаи!V301:V314)/Население!V$2)*100000</f>
        <v>98.520264266120634</v>
      </c>
      <c r="AQ314" s="46">
        <f>((SUM(Брой_случаи!V308:V314)-SUM(Брой_случаи!V301:V307))/SUM(Брой_случаи!V301:V307)*100)</f>
        <v>-30</v>
      </c>
      <c r="AR314" s="45">
        <f>(SUM(Брой_случаи!W301:W314)/Население!W$2)*100000</f>
        <v>126.61522647361154</v>
      </c>
      <c r="AS314" s="46">
        <f>((SUM(Брой_случаи!W308:W314)-SUM(Брой_случаи!W301:W307))/SUM(Брой_случаи!W301:W307)*100)</f>
        <v>-26.060606060606062</v>
      </c>
      <c r="AT314" s="45">
        <f>(SUM(Брой_случаи!X301:X314)/Население!X$2)*100000</f>
        <v>155.40454097336675</v>
      </c>
      <c r="AU314" s="46">
        <f>((SUM(Брой_случаи!X308:X314)-SUM(Брой_случаи!X301:X307))/SUM(Брой_случаи!X301:X307)*100)</f>
        <v>-11.930783242258652</v>
      </c>
      <c r="AV314" s="45">
        <f>(SUM(Брой_случаи!Y301:Y314)/Население!Y$2)*100000</f>
        <v>154.75628278599601</v>
      </c>
      <c r="AW314" s="46">
        <f>((SUM(Брой_случаи!Y308:Y314)-SUM(Брой_случаи!Y301:Y307))/SUM(Брой_случаи!Y301:Y307)*100)</f>
        <v>-37.24832214765101</v>
      </c>
      <c r="AX314" s="45">
        <f>(SUM(Брой_случаи!Z301:Z314)/Население!Z$2)*100000</f>
        <v>76.635952179165841</v>
      </c>
      <c r="AY314" s="46">
        <f>((SUM(Брой_случаи!Z308:Z314)-SUM(Брой_случаи!Z301:Z307))/SUM(Брой_случаи!Z301:Z307)*100)</f>
        <v>-6.8181818181818175</v>
      </c>
      <c r="AZ314" s="45">
        <f>(SUM(Брой_случаи!AA301:AA314)/Население!AA$2)*100000</f>
        <v>156.66816085781366</v>
      </c>
      <c r="BA314" s="46">
        <f>((SUM(Брой_случаи!AA308:AA314)-SUM(Брой_случаи!AA301:AA307))/SUM(Брой_случаи!AA301:AA307)*100)</f>
        <v>17.901234567901234</v>
      </c>
      <c r="BB314" s="45">
        <f>(SUM(Брой_случаи!AB301:AB314)/Население!AB$2)*100000</f>
        <v>168.92872484935739</v>
      </c>
      <c r="BC314" s="46">
        <f>((SUM(Брой_случаи!AB308:AB314)-SUM(Брой_случаи!AB301:AB307))/SUM(Брой_случаи!AB301:AB307)*100)</f>
        <v>-36.516853932584269</v>
      </c>
      <c r="BD314" s="45">
        <f>(SUM(Брой_случаи!AC301:AC314)/Население!AC$2)*100000</f>
        <v>140.62300251416883</v>
      </c>
      <c r="BE314" s="46">
        <f>((SUM(Брой_случаи!AC308:AC314)-SUM(Брой_случаи!AC301:AC307))/SUM(Брой_случаи!AC301:AC307)*100)</f>
        <v>-42.857142857142854</v>
      </c>
      <c r="BF314" s="45">
        <f>(SUM(Брой_случаи!AD301:AD314)/Население!AD$2)*100000</f>
        <v>151.20919135870329</v>
      </c>
      <c r="BG314" s="46">
        <f>((SUM(Брой_случаи!AD308:AD314)-SUM(Брой_случаи!AD301:AD307))/SUM(Брой_случаи!AD301:AD307)*100)</f>
        <v>-13.776722090261281</v>
      </c>
      <c r="BH314" s="45">
        <f>(SUM(Брой_случаи!AE301:AE314)/Население!AE$2)*100000</f>
        <v>149.46453144811423</v>
      </c>
      <c r="BI314" s="46">
        <f>((SUM(Брой_случаи!AE308:AE314)-SUM(Брой_случаи!AE301:AE307))/SUM(Брой_случаи!AE301:AE307)*100)</f>
        <v>-23.868452280047467</v>
      </c>
    </row>
    <row r="315" spans="1:61" x14ac:dyDescent="0.3">
      <c r="A315" s="74">
        <f t="shared" si="5"/>
        <v>44210</v>
      </c>
      <c r="B315" s="45">
        <f>(SUM(Брой_случаи!B302:B315)/Население!B$2)*100000</f>
        <v>110.67282470085301</v>
      </c>
      <c r="C315" s="46">
        <f>((SUM(Брой_случаи!B309:B315)-SUM(Брой_случаи!B302:B308))/SUM(Брой_случаи!B302:B308)*100)</f>
        <v>32.638888888888893</v>
      </c>
      <c r="D315" s="45">
        <f>(SUM(Брой_случаи!C302:C315)/Население!C$2)*100000</f>
        <v>164.92981320171526</v>
      </c>
      <c r="E315" s="46">
        <f>((SUM(Брой_случаи!C309:C315)-SUM(Брой_случаи!C302:C308))/SUM(Брой_случаи!C302:C308)*100)</f>
        <v>-18.548387096774192</v>
      </c>
      <c r="F315" s="45">
        <f>(SUM(Брой_случаи!D302:D315)/Население!D$2)*100000</f>
        <v>168.12624365536249</v>
      </c>
      <c r="G315" s="46">
        <f>((SUM(Брой_случаи!D309:D315)-SUM(Брой_случаи!D302:D308))/SUM(Брой_случаи!D302:D308)*100)</f>
        <v>-42.629482071713149</v>
      </c>
      <c r="H315" s="45">
        <f>(SUM(Брой_случаи!E302:E315)/Население!E$2)*100000</f>
        <v>90.296171442330845</v>
      </c>
      <c r="I315" s="46">
        <f>((SUM(Брой_случаи!E309:E315)-SUM(Брой_случаи!E302:E308))/SUM(Брой_случаи!E302:E308)*100)</f>
        <v>-25</v>
      </c>
      <c r="J315" s="45">
        <f>(SUM(Брой_случаи!F302:F315)/Население!F$2)*100000</f>
        <v>123.13635540532383</v>
      </c>
      <c r="K315" s="46">
        <f>((SUM(Брой_случаи!F309:F315)-SUM(Брой_случаи!F302:F308))/SUM(Брой_случаи!F302:F308)*100)</f>
        <v>-35.483870967741936</v>
      </c>
      <c r="L315" s="45">
        <f>(SUM(Брой_случаи!G302:G315)/Население!G$2)*100000</f>
        <v>206.30839656361698</v>
      </c>
      <c r="M315" s="46">
        <f>((SUM(Брой_случаи!G309:G315)-SUM(Брой_случаи!G302:G308))/SUM(Брой_случаи!G302:G308)*100)</f>
        <v>-10.919540229885058</v>
      </c>
      <c r="N315" s="45">
        <f>(SUM(Брой_случаи!H302:H315)/Население!H$2)*100000</f>
        <v>104.12953338711796</v>
      </c>
      <c r="O315" s="46">
        <f>((SUM(Брой_случаи!H309:H315)-SUM(Брой_случаи!H302:H308))/SUM(Брой_случаи!H302:H308)*100)</f>
        <v>-20.967741935483872</v>
      </c>
      <c r="P315" s="45">
        <f>(SUM(Брой_случаи!I302:I315)/Население!I$2)*100000</f>
        <v>131.54142099657179</v>
      </c>
      <c r="Q315" s="46">
        <f>((SUM(Брой_случаи!I309:I315)-SUM(Брой_случаи!I302:I308))/SUM(Брой_случаи!I302:I308)*100)</f>
        <v>-30.075187969924812</v>
      </c>
      <c r="R315" s="45">
        <f>(SUM(Брой_случаи!J302:J315)/Население!J$2)*100000</f>
        <v>106.19200525903264</v>
      </c>
      <c r="S315" s="46">
        <f>((SUM(Брой_случаи!J309:J315)-SUM(Брой_случаи!J302:J308))/SUM(Брой_случаи!J302:J308)*100)</f>
        <v>40</v>
      </c>
      <c r="T315" s="45">
        <f>(SUM(Брой_случаи!K302:K315)/Население!K$2)*100000</f>
        <v>167.64315956036435</v>
      </c>
      <c r="U315" s="46">
        <f>((SUM(Брой_случаи!K309:K315)-SUM(Брой_случаи!K302:K308))/SUM(Брой_случаи!K302:K308)*100)</f>
        <v>-33.898305084745758</v>
      </c>
      <c r="V315" s="45">
        <f>(SUM(Брой_случаи!L302:L315)/Население!L$2)*100000</f>
        <v>118.32291547663733</v>
      </c>
      <c r="W315" s="46">
        <f>((SUM(Брой_случаи!L309:L315)-SUM(Брой_случаи!L302:L308))/SUM(Брой_случаи!L302:L308)*100)</f>
        <v>-52.040816326530617</v>
      </c>
      <c r="X315" s="45">
        <f>(SUM(Брой_случаи!M302:M315)/Население!M$2)*100000</f>
        <v>97.637026480106456</v>
      </c>
      <c r="Y315" s="46">
        <f>((SUM(Брой_случаи!M309:M315)-SUM(Брой_случаи!M302:M308))/SUM(Брой_случаи!M302:M308)*100)</f>
        <v>6.666666666666667</v>
      </c>
      <c r="Z315" s="45">
        <f>(SUM(Брой_случаи!N302:N315)/Население!N$2)*100000</f>
        <v>100.48422318574548</v>
      </c>
      <c r="AA315" s="46">
        <f>((SUM(Брой_случаи!N309:N315)-SUM(Брой_случаи!N302:N308))/SUM(Брой_случаи!N302:N308)*100)</f>
        <v>8.1967213114754092</v>
      </c>
      <c r="AB315" s="45">
        <f>(SUM(Брой_случаи!O302:O315)/Население!O$2)*100000</f>
        <v>180.38426042453224</v>
      </c>
      <c r="AC315" s="46">
        <f>((SUM(Брой_случаи!O309:O315)-SUM(Брой_случаи!O302:O308))/SUM(Брой_случаи!O302:O308)*100)</f>
        <v>-20.833333333333336</v>
      </c>
      <c r="AD315" s="45">
        <f>(SUM(Брой_случаи!P302:P315)/Население!P$2)*100000</f>
        <v>173.50458094411883</v>
      </c>
      <c r="AE315" s="46">
        <f>((SUM(Брой_случаи!P309:P315)-SUM(Брой_случаи!P302:P308))/SUM(Брой_случаи!P302:P308)*100)</f>
        <v>-23.275862068965516</v>
      </c>
      <c r="AF315" s="45">
        <f>(SUM(Брой_случаи!Q302:Q315)/Население!Q$2)*100000</f>
        <v>111.42754734920914</v>
      </c>
      <c r="AG315" s="46">
        <f>((SUM(Брой_случаи!Q309:Q315)-SUM(Брой_случаи!Q302:Q308))/SUM(Брой_случаи!Q302:Q308)*100)</f>
        <v>-37.417943107221006</v>
      </c>
      <c r="AH315" s="45">
        <f>(SUM(Брой_случаи!R302:R315)/Население!R$2)*100000</f>
        <v>55.962234517867294</v>
      </c>
      <c r="AI315" s="46">
        <f>((SUM(Брой_случаи!R309:R315)-SUM(Брой_случаи!R302:R308))/SUM(Брой_случаи!R302:R308)*100)</f>
        <v>-48.780487804878049</v>
      </c>
      <c r="AJ315" s="45">
        <f>(SUM(Брой_случаи!S302:S315)/Население!S$2)*100000</f>
        <v>147.57955605470653</v>
      </c>
      <c r="AK315" s="46">
        <f>((SUM(Брой_случаи!S309:S315)-SUM(Брой_случаи!S302:S308))/SUM(Брой_случаи!S302:S308)*100)</f>
        <v>-35.233160621761655</v>
      </c>
      <c r="AL315" s="45">
        <f>(SUM(Брой_случаи!T302:T315)/Население!T$2)*100000</f>
        <v>124.05339850765614</v>
      </c>
      <c r="AM315" s="46">
        <f>((SUM(Брой_случаи!T309:T315)-SUM(Брой_случаи!T302:T308))/SUM(Брой_случаи!T302:T308)*100)</f>
        <v>-40.476190476190474</v>
      </c>
      <c r="AN315" s="45">
        <f>(SUM(Брой_случаи!U302:U315)/Население!U$2)*100000</f>
        <v>146.10116283490569</v>
      </c>
      <c r="AO315" s="46">
        <f>((SUM(Брой_случаи!U309:U315)-SUM(Брой_случаи!U302:U308))/SUM(Брой_случаи!U302:U308)*100)</f>
        <v>-26.451612903225808</v>
      </c>
      <c r="AP315" s="45">
        <f>(SUM(Брой_случаи!V302:V315)/Население!V$2)*100000</f>
        <v>83.066105165552671</v>
      </c>
      <c r="AQ315" s="46">
        <f>((SUM(Брой_случаи!V309:V315)-SUM(Брой_случаи!V302:V308))/SUM(Брой_случаи!V302:V308)*100)</f>
        <v>-31.372549019607842</v>
      </c>
      <c r="AR315" s="45">
        <f>(SUM(Брой_случаи!W302:W315)/Население!W$2)*100000</f>
        <v>109.85084108686158</v>
      </c>
      <c r="AS315" s="46">
        <f>((SUM(Брой_случаи!W309:W315)-SUM(Брой_случаи!W302:W308))/SUM(Брой_случаи!W302:W308)*100)</f>
        <v>-24.647887323943664</v>
      </c>
      <c r="AT315" s="45">
        <f>(SUM(Брой_случаи!X302:X315)/Население!X$2)*100000</f>
        <v>140.50376658463716</v>
      </c>
      <c r="AU315" s="46">
        <f>((SUM(Брой_случаи!X309:X315)-SUM(Брой_случаи!X302:X308))/SUM(Брой_случаи!X302:X308)*100)</f>
        <v>-18.03118908382066</v>
      </c>
      <c r="AV315" s="45">
        <f>(SUM(Брой_случаи!Y302:Y315)/Население!Y$2)*100000</f>
        <v>123.80502622879679</v>
      </c>
      <c r="AW315" s="46">
        <f>((SUM(Брой_случаи!Y309:Y315)-SUM(Брой_случаи!Y302:Y308))/SUM(Брой_случаи!Y302:Y308)*100)</f>
        <v>-16.981132075471699</v>
      </c>
      <c r="AX315" s="45">
        <f>(SUM(Брой_случаи!Z302:Z315)/Население!Z$2)*100000</f>
        <v>63.111960618136571</v>
      </c>
      <c r="AY315" s="46">
        <f>((SUM(Брой_случаи!Z309:Z315)-SUM(Брой_случаи!Z302:Z308))/SUM(Брой_случаи!Z302:Z308)*100)</f>
        <v>18.75</v>
      </c>
      <c r="AZ315" s="45">
        <f>(SUM(Брой_случаи!AA302:AA315)/Население!AA$2)*100000</f>
        <v>146.01650119609263</v>
      </c>
      <c r="BA315" s="46">
        <f>((SUM(Брой_случаи!AA309:AA315)-SUM(Брой_случаи!AA302:AA308))/SUM(Брой_случаи!AA302:AA308)*100)</f>
        <v>1.8404907975460123</v>
      </c>
      <c r="BB315" s="45">
        <f>(SUM(Брой_случаи!AB302:AB315)/Население!AB$2)*100000</f>
        <v>146.28879265305173</v>
      </c>
      <c r="BC315" s="46">
        <f>((SUM(Брой_случаи!AB309:AB315)-SUM(Брой_случаи!AB302:AB308))/SUM(Брой_случаи!AB302:AB308)*100)</f>
        <v>-23.776223776223777</v>
      </c>
      <c r="BD315" s="45">
        <f>(SUM(Брой_случаи!AC302:AC315)/Население!AC$2)*100000</f>
        <v>118.46422636042101</v>
      </c>
      <c r="BE315" s="46">
        <f>((SUM(Брой_случаи!AC309:AC315)-SUM(Брой_случаи!AC302:AC308))/SUM(Брой_случаи!AC302:AC308)*100)</f>
        <v>-34.523809523809526</v>
      </c>
      <c r="BF315" s="45">
        <f>(SUM(Брой_случаи!AD302:AD315)/Население!AD$2)*100000</f>
        <v>136.03684052509192</v>
      </c>
      <c r="BG315" s="46">
        <f>((SUM(Брой_случаи!AD309:AD315)-SUM(Брой_случаи!AD302:AD308))/SUM(Брой_случаи!AD302:AD308)*100)</f>
        <v>-18.835616438356166</v>
      </c>
      <c r="BH315" s="45">
        <f>(SUM(Брой_случаи!AE302:AE315)/Население!AE$2)*100000</f>
        <v>132.28833794002489</v>
      </c>
      <c r="BI315" s="46">
        <f>((SUM(Брой_случаи!AE309:AE315)-SUM(Брой_случаи!AE302:AE308))/SUM(Брой_случаи!AE302:AE308)*100)</f>
        <v>-22.196442382057231</v>
      </c>
    </row>
    <row r="316" spans="1:61" x14ac:dyDescent="0.3">
      <c r="A316" s="74">
        <f t="shared" si="5"/>
        <v>44211</v>
      </c>
      <c r="B316" s="45">
        <f>(SUM(Брой_случаи!B303:B316)/Население!B$2)*100000</f>
        <v>109.35135813726073</v>
      </c>
      <c r="C316" s="46">
        <f>((SUM(Брой_случаи!B310:B316)-SUM(Брой_случаи!B303:B309))/SUM(Брой_случаи!B303:B309)*100)</f>
        <v>69.105691056910572</v>
      </c>
      <c r="D316" s="45">
        <f>(SUM(Брой_случаи!C303:C316)/Население!C$2)*100000</f>
        <v>155.6448755696187</v>
      </c>
      <c r="E316" s="46">
        <f>((SUM(Брой_случаи!C310:C316)-SUM(Брой_случаи!C303:C309))/SUM(Брой_случаи!C303:C309)*100)</f>
        <v>-39.949748743718594</v>
      </c>
      <c r="F316" s="45">
        <f>(SUM(Брой_случаи!D303:D316)/Население!D$2)*100000</f>
        <v>153.86743564914821</v>
      </c>
      <c r="G316" s="46">
        <f>((SUM(Брой_случаи!D310:D316)-SUM(Брой_случаи!D303:D309))/SUM(Брой_случаи!D303:D309)*100)</f>
        <v>-41.794310722100661</v>
      </c>
      <c r="H316" s="45">
        <f>(SUM(Брой_случаи!E303:E316)/Население!E$2)*100000</f>
        <v>80.406590760551751</v>
      </c>
      <c r="I316" s="46">
        <f>((SUM(Брой_случаи!E310:E316)-SUM(Брой_случаи!E303:E309))/SUM(Брой_случаи!E303:E309)*100)</f>
        <v>-25.233644859813083</v>
      </c>
      <c r="J316" s="45">
        <f>(SUM(Брой_случаи!F303:F316)/Население!F$2)*100000</f>
        <v>107.44250618699824</v>
      </c>
      <c r="K316" s="46">
        <f>((SUM(Брой_случаи!F310:F316)-SUM(Брой_случаи!F303:F309))/SUM(Брой_случаи!F303:F309)*100)</f>
        <v>-49.152542372881356</v>
      </c>
      <c r="L316" s="45">
        <f>(SUM(Брой_случаи!G303:G316)/Население!G$2)*100000</f>
        <v>184.98777199473255</v>
      </c>
      <c r="M316" s="46">
        <f>((SUM(Брой_случаи!G310:G316)-SUM(Брой_случаи!G303:G309))/SUM(Брой_случаи!G303:G309)*100)</f>
        <v>-12.101910828025478</v>
      </c>
      <c r="N316" s="45">
        <f>(SUM(Брой_случаи!H303:H316)/Население!H$2)*100000</f>
        <v>106.00574119589486</v>
      </c>
      <c r="O316" s="46">
        <f>((SUM(Брой_случаи!H310:H316)-SUM(Брой_случаи!H303:H309))/SUM(Брой_случаи!H303:H309)*100)</f>
        <v>-20.634920634920633</v>
      </c>
      <c r="P316" s="45">
        <f>(SUM(Брой_случаи!I303:I316)/Население!I$2)*100000</f>
        <v>125.13896245249084</v>
      </c>
      <c r="Q316" s="46">
        <f>((SUM(Брой_случаи!I310:I316)-SUM(Брой_случаи!I303:I309))/SUM(Брой_случаи!I303:I309)*100)</f>
        <v>-33.333333333333329</v>
      </c>
      <c r="R316" s="45">
        <f>(SUM(Брой_случаи!J303:J316)/Население!J$2)*100000</f>
        <v>103.03152891203763</v>
      </c>
      <c r="S316" s="46">
        <f>((SUM(Брой_случаи!J310:J316)-SUM(Брой_случаи!J303:J309))/SUM(Брой_случаи!J303:J309)*100)</f>
        <v>67.213114754098356</v>
      </c>
      <c r="T316" s="45">
        <f>(SUM(Брой_случаи!K303:K316)/Население!K$2)*100000</f>
        <v>157.37929264850533</v>
      </c>
      <c r="U316" s="46">
        <f>((SUM(Брой_случаи!K310:K316)-SUM(Брой_случаи!K303:K309))/SUM(Брой_случаи!K303:K309)*100)</f>
        <v>-46.666666666666664</v>
      </c>
      <c r="V316" s="45">
        <f>(SUM(Брой_случаи!L303:L316)/Население!L$2)*100000</f>
        <v>107.71465408907675</v>
      </c>
      <c r="W316" s="46">
        <f>((SUM(Брой_случаи!L310:L316)-SUM(Брой_случаи!L303:L309))/SUM(Брой_случаи!L303:L309)*100)</f>
        <v>-61.05263157894737</v>
      </c>
      <c r="X316" s="45">
        <f>(SUM(Брой_случаи!M303:M316)/Население!M$2)*100000</f>
        <v>93.700049605908617</v>
      </c>
      <c r="Y316" s="46">
        <f>((SUM(Брой_случаи!M310:M316)-SUM(Брой_случаи!M303:M309))/SUM(Брой_случаи!M303:M309)*100)</f>
        <v>-22.388059701492537</v>
      </c>
      <c r="Z316" s="45">
        <f>(SUM(Брой_случаи!N303:N316)/Население!N$2)*100000</f>
        <v>99.693008829952205</v>
      </c>
      <c r="AA316" s="46">
        <f>((SUM(Брой_случаи!N310:N316)-SUM(Брой_случаи!N303:N309))/SUM(Брой_случаи!N303:N309)*100)</f>
        <v>25</v>
      </c>
      <c r="AB316" s="45">
        <f>(SUM(Брой_случаи!O303:O316)/Население!O$2)*100000</f>
        <v>160.24834298179377</v>
      </c>
      <c r="AC316" s="46">
        <f>((SUM(Брой_случаи!O310:O316)-SUM(Брой_случаи!O303:O309))/SUM(Брой_случаи!O303:O309)*100)</f>
        <v>-14.563106796116504</v>
      </c>
      <c r="AD316" s="45">
        <f>(SUM(Брой_случаи!P303:P316)/Население!P$2)*100000</f>
        <v>164.19457903980026</v>
      </c>
      <c r="AE316" s="46">
        <f>((SUM(Брой_случаи!P310:P316)-SUM(Брой_случаи!P303:P309))/SUM(Брой_случаи!P303:P309)*100)</f>
        <v>-36.286919831223628</v>
      </c>
      <c r="AF316" s="45">
        <f>(SUM(Брой_случаи!Q303:Q316)/Население!Q$2)*100000</f>
        <v>101.37957201623873</v>
      </c>
      <c r="AG316" s="46">
        <f>((SUM(Брой_случаи!Q310:Q316)-SUM(Брой_случаи!Q303:Q309))/SUM(Брой_случаи!Q303:Q309)*100)</f>
        <v>-40.189125295508276</v>
      </c>
      <c r="AH316" s="45">
        <f>(SUM(Брой_случаи!R303:R316)/Население!R$2)*100000</f>
        <v>55.059617832095242</v>
      </c>
      <c r="AI316" s="46">
        <f>((SUM(Брой_случаи!R310:R316)-SUM(Брой_случаи!R303:R309))/SUM(Брой_случаи!R303:R309)*100)</f>
        <v>-43.589743589743591</v>
      </c>
      <c r="AJ316" s="45">
        <f>(SUM(Брой_случаи!S303:S316)/Население!S$2)*100000</f>
        <v>142.9386895121057</v>
      </c>
      <c r="AK316" s="46">
        <f>((SUM(Брой_случаи!S310:S316)-SUM(Брой_случаи!S303:S309))/SUM(Брой_случаи!S303:S309)*100)</f>
        <v>-48.275862068965516</v>
      </c>
      <c r="AL316" s="45">
        <f>(SUM(Брой_случаи!T303:T316)/Население!T$2)*100000</f>
        <v>125.90494176896443</v>
      </c>
      <c r="AM316" s="46">
        <f>((SUM(Брой_случаи!T310:T316)-SUM(Брой_случаи!T303:T309))/SUM(Брой_случаи!T303:T309)*100)</f>
        <v>-30</v>
      </c>
      <c r="AN316" s="45">
        <f>(SUM(Брой_случаи!U303:U316)/Население!U$2)*100000</f>
        <v>132.52298785024902</v>
      </c>
      <c r="AO316" s="46">
        <f>((SUM(Брой_случаи!U310:U316)-SUM(Брой_случаи!U303:U309))/SUM(Брой_случаи!U303:U309)*100)</f>
        <v>-24.46043165467626</v>
      </c>
      <c r="AP316" s="45">
        <f>(SUM(Брой_случаи!V303:V316)/Население!V$2)*100000</f>
        <v>72.44137078391222</v>
      </c>
      <c r="AQ316" s="46">
        <f>((SUM(Брой_случаи!V310:V316)-SUM(Брой_случаи!V303:V309))/SUM(Брой_случаи!V303:V309)*100)</f>
        <v>-33.333333333333329</v>
      </c>
      <c r="AR316" s="45">
        <f>(SUM(Брой_случаи!W303:W316)/Население!W$2)*100000</f>
        <v>104.11565661244713</v>
      </c>
      <c r="AS316" s="46">
        <f>((SUM(Брой_случаи!W310:W316)-SUM(Брой_случаи!W303:W309))/SUM(Брой_случаи!W303:W309)*100)</f>
        <v>-33.802816901408448</v>
      </c>
      <c r="AT316" s="45">
        <f>(SUM(Брой_случаи!X303:X316)/Население!X$2)*100000</f>
        <v>138.77286854958268</v>
      </c>
      <c r="AU316" s="46">
        <f>((SUM(Брой_случаи!X310:X316)-SUM(Брой_случаи!X303:X309))/SUM(Брой_случаи!X303:X309)*100)</f>
        <v>-24.38095238095238</v>
      </c>
      <c r="AV316" s="45">
        <f>(SUM(Брой_случаи!Y303:Y316)/Население!Y$2)*100000</f>
        <v>116.46606848842997</v>
      </c>
      <c r="AW316" s="46">
        <f>((SUM(Брой_случаи!Y310:Y316)-SUM(Брой_случаи!Y303:Y309))/SUM(Брой_случаи!Y303:Y309)*100)</f>
        <v>3.9106145251396649</v>
      </c>
      <c r="AX316" s="45">
        <f>(SUM(Брой_случаи!Z303:Z316)/Население!Z$2)*100000</f>
        <v>59.50556286852877</v>
      </c>
      <c r="AY316" s="46">
        <f>((SUM(Брой_случаи!Z310:Z316)-SUM(Брой_случаи!Z303:Z309))/SUM(Брой_случаи!Z303:Z309)*100)</f>
        <v>64</v>
      </c>
      <c r="AZ316" s="45">
        <f>(SUM(Брой_случаи!AA303:AA316)/Население!AA$2)*100000</f>
        <v>136.25247983951499</v>
      </c>
      <c r="BA316" s="46">
        <f>((SUM(Брой_случаи!AA310:AA316)-SUM(Брой_случаи!AA303:AA309))/SUM(Брой_случаи!AA303:AA309)*100)</f>
        <v>-18.34319526627219</v>
      </c>
      <c r="BB316" s="45">
        <f>(SUM(Брой_случаи!AB303:AB316)/Население!AB$2)*100000</f>
        <v>131.77601560413788</v>
      </c>
      <c r="BC316" s="46">
        <f>((SUM(Брой_случаи!AB310:AB316)-SUM(Брой_случаи!AB303:AB309))/SUM(Брой_случаи!AB303:AB309)*100)</f>
        <v>-31.851851851851855</v>
      </c>
      <c r="BD316" s="45">
        <f>(SUM(Брой_случаи!AC303:AC316)/Население!AC$2)*100000</f>
        <v>103.12353517705714</v>
      </c>
      <c r="BE316" s="46">
        <f>((SUM(Брой_случаи!AC310:AC316)-SUM(Брой_случаи!AC303:AC309))/SUM(Брой_случаи!AC303:AC309)*100)</f>
        <v>-40.789473684210527</v>
      </c>
      <c r="BF316" s="45">
        <f>(SUM(Брой_случаи!AD303:AD316)/Население!AD$2)*100000</f>
        <v>133.72241412674444</v>
      </c>
      <c r="BG316" s="46">
        <f>((SUM(Брой_случаи!AD310:AD316)-SUM(Брой_случаи!AD303:AD309))/SUM(Брой_случаи!AD303:AD309)*100)</f>
        <v>-25.503355704697988</v>
      </c>
      <c r="BH316" s="45">
        <f>(SUM(Брой_случаи!AE303:AE316)/Население!AE$2)*100000</f>
        <v>124.937387452057</v>
      </c>
      <c r="BI316" s="46">
        <f>((SUM(Брой_случаи!AE310:AE316)-SUM(Брой_случаи!AE303:AE309))/SUM(Брой_случаи!AE303:AE309)*100)</f>
        <v>-26.05647907069898</v>
      </c>
    </row>
    <row r="317" spans="1:61" x14ac:dyDescent="0.3">
      <c r="A317" s="74">
        <f t="shared" si="5"/>
        <v>44212</v>
      </c>
      <c r="B317" s="45">
        <f>(SUM(Брой_случаи!B304:B317)/Население!B$2)*100000</f>
        <v>112.98539118713948</v>
      </c>
      <c r="C317" s="46">
        <f>((SUM(Брой_случаи!B311:B317)-SUM(Брой_случаи!B304:B310))/SUM(Брой_случаи!B304:B310)*100)</f>
        <v>26.490066225165563</v>
      </c>
      <c r="D317" s="45">
        <f>(SUM(Брой_случаи!C304:C317)/Население!C$2)*100000</f>
        <v>167.61755830574322</v>
      </c>
      <c r="E317" s="46">
        <f>((SUM(Брой_случаи!C311:C317)-SUM(Брой_случаи!C304:C310))/SUM(Брой_случаи!C304:C310)*100)</f>
        <v>-28.499999999999996</v>
      </c>
      <c r="F317" s="45">
        <f>(SUM(Брой_случаи!D304:D317)/Население!D$2)*100000</f>
        <v>151.31361928982622</v>
      </c>
      <c r="G317" s="46">
        <f>((SUM(Брой_случаи!D311:D317)-SUM(Брой_случаи!D304:D310))/SUM(Брой_случаи!D304:D310)*100)</f>
        <v>-49.044585987261144</v>
      </c>
      <c r="H317" s="45">
        <f>(SUM(Брой_случаи!E304:E317)/Население!E$2)*100000</f>
        <v>85.136390217054796</v>
      </c>
      <c r="I317" s="46">
        <f>((SUM(Брой_случаи!E311:E317)-SUM(Брой_случаи!E304:E310))/SUM(Брой_случаи!E304:E310)*100)</f>
        <v>-58.571428571428577</v>
      </c>
      <c r="J317" s="45">
        <f>(SUM(Брой_случаи!F304:F317)/Население!F$2)*100000</f>
        <v>112.27138286955997</v>
      </c>
      <c r="K317" s="46">
        <f>((SUM(Брой_случаи!F311:F317)-SUM(Брой_случаи!F304:F310))/SUM(Брой_случаи!F304:F310)*100)</f>
        <v>-56.92307692307692</v>
      </c>
      <c r="L317" s="45">
        <f>(SUM(Брой_случаи!G304:G317)/Население!G$2)*100000</f>
        <v>195.02100708597229</v>
      </c>
      <c r="M317" s="46">
        <f>((SUM(Брой_случаи!G311:G317)-SUM(Брой_случаи!G304:G310))/SUM(Брой_случаи!G304:G310)*100)</f>
        <v>-42.131979695431468</v>
      </c>
      <c r="N317" s="45">
        <f>(SUM(Брой_случаи!H304:H317)/Население!H$2)*100000</f>
        <v>105.0676372915064</v>
      </c>
      <c r="O317" s="46">
        <f>((SUM(Брой_случаи!H311:H317)-SUM(Брой_случаи!H304:H310))/SUM(Брой_случаи!H304:H310)*100)</f>
        <v>-44.444444444444443</v>
      </c>
      <c r="P317" s="45">
        <f>(SUM(Брой_случаи!I304:I317)/Население!I$2)*100000</f>
        <v>128.04917088161852</v>
      </c>
      <c r="Q317" s="46">
        <f>((SUM(Брой_случаи!I311:I317)-SUM(Брой_случаи!I304:I310))/SUM(Брой_случаи!I304:I310)*100)</f>
        <v>-45.070422535211272</v>
      </c>
      <c r="R317" s="45">
        <f>(SUM(Брой_случаи!J304:J317)/Население!J$2)*100000</f>
        <v>103.03152891203763</v>
      </c>
      <c r="S317" s="46">
        <f>((SUM(Брой_случаи!J311:J317)-SUM(Брой_случаи!J304:J310))/SUM(Брой_случаи!J304:J310)*100)</f>
        <v>-20.87912087912088</v>
      </c>
      <c r="T317" s="45">
        <f>(SUM(Брой_случаи!K304:K317)/Население!K$2)*100000</f>
        <v>160.80058161912501</v>
      </c>
      <c r="U317" s="46">
        <f>((SUM(Брой_случаи!K311:K317)-SUM(Брой_случаи!K304:K310))/SUM(Брой_случаи!K304:K310)*100)</f>
        <v>-40.677966101694921</v>
      </c>
      <c r="V317" s="45">
        <f>(SUM(Брой_случаи!L304:L317)/Население!L$2)*100000</f>
        <v>103.63455355539961</v>
      </c>
      <c r="W317" s="46">
        <f>((SUM(Брой_случаи!L311:L317)-SUM(Брой_случаи!L304:L310))/SUM(Брой_случаи!L304:L310)*100)</f>
        <v>-57.303370786516851</v>
      </c>
      <c r="X317" s="45">
        <f>(SUM(Брой_случаи!M304:M317)/Население!M$2)*100000</f>
        <v>98.424421854946019</v>
      </c>
      <c r="Y317" s="46">
        <f>((SUM(Брой_случаи!M311:M317)-SUM(Брой_случаи!M304:M310))/SUM(Брой_случаи!M304:M310)*100)</f>
        <v>-31.081081081081081</v>
      </c>
      <c r="Z317" s="45">
        <f>(SUM(Брой_случаи!N304:N317)/Население!N$2)*100000</f>
        <v>101.67104471943539</v>
      </c>
      <c r="AA317" s="46">
        <f>((SUM(Брой_случаи!N311:N317)-SUM(Брой_случаи!N304:N310))/SUM(Брой_случаи!N304:N310)*100)</f>
        <v>-20.27972027972028</v>
      </c>
      <c r="AB317" s="45">
        <f>(SUM(Брой_случаи!O304:O317)/Население!O$2)*100000</f>
        <v>165.28232234247841</v>
      </c>
      <c r="AC317" s="46">
        <f>((SUM(Брой_случаи!O311:O317)-SUM(Брой_случаи!O304:O310))/SUM(Брой_случаи!O304:O310)*100)</f>
        <v>-27.192982456140353</v>
      </c>
      <c r="AD317" s="45">
        <f>(SUM(Брой_случаи!P304:P317)/Население!P$2)*100000</f>
        <v>174.77412665834407</v>
      </c>
      <c r="AE317" s="46">
        <f>((SUM(Брой_случаи!P311:P317)-SUM(Брой_случаи!P304:P310))/SUM(Брой_случаи!P304:P310)*100)</f>
        <v>-46.468401486988846</v>
      </c>
      <c r="AF317" s="45">
        <f>(SUM(Брой_случаи!Q304:Q317)/Население!Q$2)*100000</f>
        <v>106.7784841354467</v>
      </c>
      <c r="AG317" s="46">
        <f>((SUM(Брой_случаи!Q311:Q317)-SUM(Брой_случаи!Q304:Q310))/SUM(Брой_случаи!Q304:Q310)*100)</f>
        <v>-43.171806167400881</v>
      </c>
      <c r="AH317" s="45">
        <f>(SUM(Брой_случаи!R304:R317)/Население!R$2)*100000</f>
        <v>56.864851203639347</v>
      </c>
      <c r="AI317" s="46">
        <f>((SUM(Брой_случаи!R311:R317)-SUM(Брой_случаи!R304:R310))/SUM(Брой_случаи!R304:R310)*100)</f>
        <v>-50</v>
      </c>
      <c r="AJ317" s="45">
        <f>(SUM(Брой_случаи!S304:S317)/Население!S$2)*100000</f>
        <v>144.33094947488595</v>
      </c>
      <c r="AK317" s="46">
        <f>((SUM(Брой_случаи!S311:S317)-SUM(Брой_случаи!S304:S310))/SUM(Брой_случаи!S304:S310)*100)</f>
        <v>-59.909909909909906</v>
      </c>
      <c r="AL317" s="45">
        <f>(SUM(Брой_случаи!T304:T317)/Население!T$2)*100000</f>
        <v>130.53379992223518</v>
      </c>
      <c r="AM317" s="46">
        <f>((SUM(Брой_случаи!T311:T317)-SUM(Брой_случаи!T304:T310))/SUM(Брой_случаи!T304:T310)*100)</f>
        <v>-19.230769230769234</v>
      </c>
      <c r="AN317" s="45">
        <f>(SUM(Брой_случаи!U304:U317)/Население!U$2)*100000</f>
        <v>141.2130198404293</v>
      </c>
      <c r="AO317" s="46">
        <f>((SUM(Брой_случаи!U311:U317)-SUM(Брой_случаи!U304:U310))/SUM(Брой_случаи!U304:U310)*100)</f>
        <v>-28.947368421052634</v>
      </c>
      <c r="AP317" s="45">
        <f>(SUM(Брой_случаи!V304:V317)/Население!V$2)*100000</f>
        <v>74.373140671483213</v>
      </c>
      <c r="AQ317" s="46">
        <f>((SUM(Брой_случаи!V311:V317)-SUM(Брой_случаи!V304:V310))/SUM(Брой_случаи!V304:V310)*100)</f>
        <v>-42.857142857142854</v>
      </c>
      <c r="AR317" s="45">
        <f>(SUM(Брой_случаи!W304:W317)/Население!W$2)*100000</f>
        <v>106.32149679491421</v>
      </c>
      <c r="AS317" s="46">
        <f>((SUM(Брой_случаи!W311:W317)-SUM(Брой_случаи!W304:W310))/SUM(Брой_случаи!W304:W310)*100)</f>
        <v>-38.255033557046978</v>
      </c>
      <c r="AT317" s="45">
        <f>(SUM(Брой_случаи!X304:X317)/Население!X$2)*100000</f>
        <v>140.80479232986403</v>
      </c>
      <c r="AU317" s="46">
        <f>((SUM(Брой_случаи!X311:X317)-SUM(Брой_случаи!X304:X310))/SUM(Брой_случаи!X304:X310)*100)</f>
        <v>-35.154185022026432</v>
      </c>
      <c r="AV317" s="45">
        <f>(SUM(Брой_случаи!Y304:Y317)/Население!Y$2)*100000</f>
        <v>121.89051551391849</v>
      </c>
      <c r="AW317" s="46">
        <f>((SUM(Брой_случаи!Y311:Y317)-SUM(Брой_случаи!Y304:Y310))/SUM(Брой_случаи!Y304:Y310)*100)</f>
        <v>-16.346153846153847</v>
      </c>
      <c r="AX317" s="45">
        <f>(SUM(Брой_случаи!Z304:Z317)/Население!Z$2)*100000</f>
        <v>62.210361180734623</v>
      </c>
      <c r="AY317" s="46">
        <f>((SUM(Брой_случаи!Z311:Z317)-SUM(Брой_случаи!Z304:Z310))/SUM(Брой_случаи!Z304:Z310)*100)</f>
        <v>-27.500000000000004</v>
      </c>
      <c r="AZ317" s="45">
        <f>(SUM(Брой_случаи!AA304:AA317)/Население!AA$2)*100000</f>
        <v>146.01650119609263</v>
      </c>
      <c r="BA317" s="46">
        <f>((SUM(Брой_случаи!AA311:AA317)-SUM(Брой_случаи!AA304:AA310))/SUM(Брой_случаи!AA304:AA310)*100)</f>
        <v>-28.645833333333332</v>
      </c>
      <c r="BB317" s="45">
        <f>(SUM(Брой_случаи!AB304:AB317)/Население!AB$2)*100000</f>
        <v>142.22521507935585</v>
      </c>
      <c r="BC317" s="46">
        <f>((SUM(Брой_случаи!AB311:AB317)-SUM(Брой_случаи!AB304:AB310))/SUM(Брой_случаи!AB304:AB310)*100)</f>
        <v>-26.24113475177305</v>
      </c>
      <c r="BD317" s="45">
        <f>(SUM(Брой_случаи!AC304:AC317)/Население!AC$2)*100000</f>
        <v>101.41901393446116</v>
      </c>
      <c r="BE317" s="46">
        <f>((SUM(Брой_случаи!AC311:AC317)-SUM(Брой_случаи!AC304:AC310))/SUM(Брой_случаи!AC304:AC310)*100)</f>
        <v>-39.189189189189186</v>
      </c>
      <c r="BF317" s="45">
        <f>(SUM(Брой_случаи!AD304:AD317)/Население!AD$2)*100000</f>
        <v>135.77968203638665</v>
      </c>
      <c r="BG317" s="46">
        <f>((SUM(Брой_случаи!AD311:AD317)-SUM(Брой_случаи!AD304:AD310))/SUM(Брой_случаи!AD304:AD310)*100)</f>
        <v>-35.514018691588781</v>
      </c>
      <c r="BH317" s="45">
        <f>(SUM(Брой_случаи!AE304:AE317)/Население!AE$2)*100000</f>
        <v>128.9365346842587</v>
      </c>
      <c r="BI317" s="46">
        <f>((SUM(Брой_случаи!AE311:AE317)-SUM(Брой_случаи!AE304:AE310))/SUM(Брой_случаи!AE304:AE310)*100)</f>
        <v>-36.202485380116961</v>
      </c>
    </row>
    <row r="318" spans="1:61" x14ac:dyDescent="0.3">
      <c r="A318" s="74">
        <f t="shared" si="5"/>
        <v>44213</v>
      </c>
      <c r="B318" s="45">
        <f>(SUM(Брой_случаи!B305:B318)/Население!B$2)*100000</f>
        <v>113.64612446893562</v>
      </c>
      <c r="C318" s="46">
        <f>((SUM(Брой_случаи!B312:B318)-SUM(Брой_случаи!B305:B311))/SUM(Брой_случаи!B305:B311)*100)</f>
        <v>5.9880239520958085</v>
      </c>
      <c r="D318" s="45">
        <f>(SUM(Брой_случаи!C305:C318)/Население!C$2)*100000</f>
        <v>168.83926062575594</v>
      </c>
      <c r="E318" s="46">
        <f>((SUM(Брой_случаи!C312:C318)-SUM(Брой_случаи!C305:C311))/SUM(Брой_случаи!C305:C311)*100)</f>
        <v>-45.067264573991032</v>
      </c>
      <c r="F318" s="45">
        <f>(SUM(Брой_случаи!D305:D318)/Население!D$2)*100000</f>
        <v>149.82389308022175</v>
      </c>
      <c r="G318" s="46">
        <f>((SUM(Брой_случаи!D312:D318)-SUM(Брой_случаи!D305:D311))/SUM(Брой_случаи!D305:D311)*100)</f>
        <v>-54.244306418219459</v>
      </c>
      <c r="H318" s="45">
        <f>(SUM(Брой_случаи!E305:E318)/Население!E$2)*100000</f>
        <v>84.706408448281792</v>
      </c>
      <c r="I318" s="46">
        <f>((SUM(Брой_случаи!E312:E318)-SUM(Брой_случаи!E305:E311))/SUM(Брой_случаи!E305:E311)*100)</f>
        <v>-61.267605633802816</v>
      </c>
      <c r="J318" s="45">
        <f>(SUM(Брой_случаи!F305:F318)/Население!F$2)*100000</f>
        <v>95.370314480593962</v>
      </c>
      <c r="K318" s="46">
        <f>((SUM(Брой_случаи!F312:F318)-SUM(Брой_случаи!F305:F311))/SUM(Брой_случаи!F305:F311)*100)</f>
        <v>-56.36363636363636</v>
      </c>
      <c r="L318" s="45">
        <f>(SUM(Брой_случаи!G305:G318)/Население!G$2)*100000</f>
        <v>186.24192638113752</v>
      </c>
      <c r="M318" s="46">
        <f>((SUM(Брой_случаи!G312:G318)-SUM(Брой_случаи!G305:G311))/SUM(Брой_случаи!G305:G311)*100)</f>
        <v>-47.692307692307693</v>
      </c>
      <c r="N318" s="45">
        <f>(SUM(Брой_случаи!H305:H318)/Население!H$2)*100000</f>
        <v>101.31522167395261</v>
      </c>
      <c r="O318" s="46">
        <f>((SUM(Брой_случаи!H312:H318)-SUM(Брой_случаи!H305:H311))/SUM(Брой_случаи!H305:H311)*100)</f>
        <v>-47.887323943661968</v>
      </c>
      <c r="P318" s="45">
        <f>(SUM(Брой_случаи!I305:I318)/Население!I$2)*100000</f>
        <v>126.88508750996745</v>
      </c>
      <c r="Q318" s="46">
        <f>((SUM(Брой_случаи!I312:I318)-SUM(Брой_случаи!I305:I311))/SUM(Брой_случаи!I305:I311)*100)</f>
        <v>-48.611111111111107</v>
      </c>
      <c r="R318" s="45">
        <f>(SUM(Брой_случаи!J305:J318)/Население!J$2)*100000</f>
        <v>103.66362418143663</v>
      </c>
      <c r="S318" s="46">
        <f>((SUM(Брой_случаи!J312:J318)-SUM(Брой_случаи!J305:J311))/SUM(Брой_случаи!J305:J311)*100)</f>
        <v>-36</v>
      </c>
      <c r="T318" s="45">
        <f>(SUM(Брой_случаи!K305:K318)/Население!K$2)*100000</f>
        <v>161.65590386177993</v>
      </c>
      <c r="U318" s="46">
        <f>((SUM(Брой_случаи!K312:K318)-SUM(Брой_случаи!K305:K311))/SUM(Брой_случаи!K305:K311)*100)</f>
        <v>-39.83050847457627</v>
      </c>
      <c r="V318" s="45">
        <f>(SUM(Брой_случаи!L305:L318)/Население!L$2)*100000</f>
        <v>106.89863398234132</v>
      </c>
      <c r="W318" s="46">
        <f>((SUM(Брой_случаи!L312:L318)-SUM(Брой_случаи!L305:L311))/SUM(Брой_случаи!L305:L311)*100)</f>
        <v>-57.608695652173914</v>
      </c>
      <c r="X318" s="45">
        <f>(SUM(Брой_случаи!M305:M318)/Население!M$2)*100000</f>
        <v>93.700049605908617</v>
      </c>
      <c r="Y318" s="46">
        <f>((SUM(Брой_случаи!M312:M318)-SUM(Брой_случаи!M305:M311))/SUM(Брой_случаи!M305:M311)*100)</f>
        <v>-47.435897435897431</v>
      </c>
      <c r="Z318" s="45">
        <f>(SUM(Брой_случаи!N305:N318)/Население!N$2)*100000</f>
        <v>105.23150932050511</v>
      </c>
      <c r="AA318" s="46">
        <f>((SUM(Брой_случаи!N312:N318)-SUM(Брой_случаи!N305:N311))/SUM(Брой_случаи!N305:N311)*100)</f>
        <v>-5.8394160583941606</v>
      </c>
      <c r="AB318" s="45">
        <f>(SUM(Брой_случаи!O305:O318)/Население!O$2)*100000</f>
        <v>162.76533266213607</v>
      </c>
      <c r="AC318" s="46">
        <f>((SUM(Брой_случаи!O312:O318)-SUM(Брой_случаи!O305:O311))/SUM(Брой_случаи!O305:O311)*100)</f>
        <v>-32.758620689655174</v>
      </c>
      <c r="AD318" s="45">
        <f>(SUM(Брой_случаи!P305:P318)/Население!P$2)*100000</f>
        <v>169.2727618967013</v>
      </c>
      <c r="AE318" s="46">
        <f>((SUM(Брой_случаи!P312:P318)-SUM(Брой_случаи!P305:P311))/SUM(Брой_случаи!P305:P311)*100)</f>
        <v>-50.746268656716417</v>
      </c>
      <c r="AF318" s="45">
        <f>(SUM(Брой_случаи!Q305:Q318)/Население!Q$2)*100000</f>
        <v>106.47854457326849</v>
      </c>
      <c r="AG318" s="46">
        <f>((SUM(Брой_случаи!Q312:Q318)-SUM(Брой_случаи!Q305:Q311))/SUM(Брой_случаи!Q305:Q311)*100)</f>
        <v>-44.298245614035089</v>
      </c>
      <c r="AH318" s="45">
        <f>(SUM(Брой_случаи!R305:R318)/Население!R$2)*100000</f>
        <v>58.670084575183459</v>
      </c>
      <c r="AI318" s="46">
        <f>((SUM(Брой_случаи!R312:R318)-SUM(Брой_случаи!R305:R311))/SUM(Брой_случаи!R305:R311)*100)</f>
        <v>-48.837209302325576</v>
      </c>
      <c r="AJ318" s="45">
        <f>(SUM(Брой_случаи!S305:S318)/Население!S$2)*100000</f>
        <v>134.12104308116412</v>
      </c>
      <c r="AK318" s="46">
        <f>((SUM(Брой_случаи!S312:S318)-SUM(Брой_случаи!S305:S311))/SUM(Брой_случаи!S305:S311)*100)</f>
        <v>-57.635467980295566</v>
      </c>
      <c r="AL318" s="45">
        <f>(SUM(Брой_случаи!T305:T318)/Население!T$2)*100000</f>
        <v>149.97500416597234</v>
      </c>
      <c r="AM318" s="46">
        <f>((SUM(Брой_случаи!T312:T318)-SUM(Брой_случаи!T305:T311))/SUM(Брой_случаи!T305:T311)*100)</f>
        <v>13.157894736842104</v>
      </c>
      <c r="AN318" s="45">
        <f>(SUM(Брой_случаи!U305:U318)/Население!U$2)*100000</f>
        <v>139.04051184288423</v>
      </c>
      <c r="AO318" s="46">
        <f>((SUM(Брой_случаи!U312:U318)-SUM(Брой_случаи!U305:U311))/SUM(Брой_случаи!U305:U311)*100)</f>
        <v>-35.897435897435898</v>
      </c>
      <c r="AP318" s="45">
        <f>(SUM(Брой_случаи!V305:V318)/Население!V$2)*100000</f>
        <v>70.509600896341226</v>
      </c>
      <c r="AQ318" s="46">
        <f>((SUM(Брой_случаи!V312:V318)-SUM(Брой_случаи!V305:V311))/SUM(Брой_случаи!V305:V311)*100)</f>
        <v>-34.090909090909086</v>
      </c>
      <c r="AR318" s="45">
        <f>(SUM(Брой_случаи!W305:W318)/Население!W$2)*100000</f>
        <v>100.58631232049974</v>
      </c>
      <c r="AS318" s="46">
        <f>((SUM(Брой_случаи!W312:W318)-SUM(Брой_случаи!W305:W311))/SUM(Брой_случаи!W305:W311)*100)</f>
        <v>-38.297872340425535</v>
      </c>
      <c r="AT318" s="45">
        <f>(SUM(Брой_случаи!X305:X318)/Население!X$2)*100000</f>
        <v>137.86979131390211</v>
      </c>
      <c r="AU318" s="46">
        <f>((SUM(Брой_случаи!X312:X318)-SUM(Брой_случаи!X305:X311))/SUM(Брой_случаи!X305:X311)*100)</f>
        <v>-37.876106194690266</v>
      </c>
      <c r="AV318" s="45">
        <f>(SUM(Брой_случаи!Y305:Y318)/Население!Y$2)*100000</f>
        <v>122.84777087135765</v>
      </c>
      <c r="AW318" s="46">
        <f>((SUM(Брой_случаи!Y312:Y318)-SUM(Брой_случаи!Y305:Y311))/SUM(Брой_случаи!Y305:Y311)*100)</f>
        <v>-17.535545023696685</v>
      </c>
      <c r="AX318" s="45">
        <f>(SUM(Брой_случаи!Z305:Z318)/Население!Z$2)*100000</f>
        <v>62.210361180734623</v>
      </c>
      <c r="AY318" s="46">
        <f>((SUM(Брой_случаи!Z312:Z318)-SUM(Брой_случаи!Z305:Z311))/SUM(Брой_случаи!Z305:Z311)*100)</f>
        <v>-35.714285714285715</v>
      </c>
      <c r="AZ318" s="45">
        <f>(SUM(Брой_случаи!AA305:AA318)/Население!AA$2)*100000</f>
        <v>146.01650119609263</v>
      </c>
      <c r="BA318" s="46">
        <f>((SUM(Брой_случаи!AA312:AA318)-SUM(Брой_случаи!AA305:AA311))/SUM(Брой_случаи!AA305:AA311)*100)</f>
        <v>-30.412371134020617</v>
      </c>
      <c r="BB318" s="45">
        <f>(SUM(Брой_случаи!AB305:AB318)/Население!AB$2)*100000</f>
        <v>140.4836818334862</v>
      </c>
      <c r="BC318" s="46">
        <f>((SUM(Брой_случаи!AB312:AB318)-SUM(Брой_случаи!AB305:AB311))/SUM(Брой_случаи!AB305:AB311)*100)</f>
        <v>-24.637681159420293</v>
      </c>
      <c r="BD318" s="45">
        <f>(SUM(Брой_случаи!AC305:AC318)/Население!AC$2)*100000</f>
        <v>98.009971449269187</v>
      </c>
      <c r="BE318" s="46">
        <f>((SUM(Брой_случаи!AC312:AC318)-SUM(Брой_случаи!AC305:AC311))/SUM(Брой_случаи!AC305:AC311)*100)</f>
        <v>-56.25</v>
      </c>
      <c r="BF318" s="45">
        <f>(SUM(Брой_случаи!AD305:AD318)/Население!AD$2)*100000</f>
        <v>132.43662168321802</v>
      </c>
      <c r="BG318" s="46">
        <f>((SUM(Брой_случаи!AD312:AD318)-SUM(Брой_случаи!AD305:AD311))/SUM(Брой_случаи!AD305:AD311)*100)</f>
        <v>-37.922895357985837</v>
      </c>
      <c r="BH318" s="45">
        <f>(SUM(Брой_случаи!AE305:AE318)/Население!AE$2)*100000</f>
        <v>127.397294562512</v>
      </c>
      <c r="BI318" s="46">
        <f>((SUM(Брой_случаи!AE312:AE318)-SUM(Брой_случаи!AE305:AE311))/SUM(Брой_случаи!AE305:AE311)*100)</f>
        <v>-39.739413680781759</v>
      </c>
    </row>
    <row r="319" spans="1:61" x14ac:dyDescent="0.3">
      <c r="A319" s="74">
        <f t="shared" si="5"/>
        <v>44214</v>
      </c>
      <c r="B319" s="45">
        <f>(SUM(Брой_случаи!B306:B319)/Население!B$2)*100000</f>
        <v>112.98539118713948</v>
      </c>
      <c r="C319" s="46">
        <f>((SUM(Брой_случаи!B313:B319)-SUM(Брой_случаи!B306:B312))/SUM(Брой_случаи!B306:B312)*100)</f>
        <v>4.7904191616766472</v>
      </c>
      <c r="D319" s="45">
        <f>(SUM(Брой_случаи!C306:C319)/Население!C$2)*100000</f>
        <v>168.10623923374831</v>
      </c>
      <c r="E319" s="46">
        <f>((SUM(Брой_случаи!C313:C319)-SUM(Брой_случаи!C306:C312))/SUM(Брой_случаи!C306:C312)*100)</f>
        <v>-46.770601336302896</v>
      </c>
      <c r="F319" s="45">
        <f>(SUM(Брой_случаи!D306:D319)/Население!D$2)*100000</f>
        <v>146.20598657118231</v>
      </c>
      <c r="G319" s="46">
        <f>((SUM(Брой_случаи!D313:D319)-SUM(Брой_случаи!D306:D312))/SUM(Брой_случаи!D306:D312)*100)</f>
        <v>-56.57620041753654</v>
      </c>
      <c r="H319" s="45">
        <f>(SUM(Брой_случаи!E306:E319)/Население!E$2)*100000</f>
        <v>85.136390217054796</v>
      </c>
      <c r="I319" s="46">
        <f>((SUM(Брой_случаи!E313:E319)-SUM(Брой_случаи!E306:E312))/SUM(Брой_случаи!E306:E312)*100)</f>
        <v>-59.574468085106382</v>
      </c>
      <c r="J319" s="45">
        <f>(SUM(Брой_случаи!F306:F319)/Население!F$2)*100000</f>
        <v>95.370314480593962</v>
      </c>
      <c r="K319" s="46">
        <f>((SUM(Брой_случаи!F313:F319)-SUM(Брой_случаи!F306:F312))/SUM(Брой_случаи!F306:F312)*100)</f>
        <v>-53.703703703703709</v>
      </c>
      <c r="L319" s="45">
        <f>(SUM(Брой_случаи!G306:G319)/Население!G$2)*100000</f>
        <v>181.22530883551764</v>
      </c>
      <c r="M319" s="46">
        <f>((SUM(Брой_случаи!G313:G319)-SUM(Брой_случаи!G306:G312))/SUM(Брой_случаи!G306:G312)*100)</f>
        <v>-49.479166666666671</v>
      </c>
      <c r="N319" s="45">
        <f>(SUM(Брой_случаи!H306:H319)/Население!H$2)*100000</f>
        <v>100.37711776956415</v>
      </c>
      <c r="O319" s="46">
        <f>((SUM(Брой_случаи!H313:H319)-SUM(Брой_случаи!H306:H312))/SUM(Брой_случаи!H306:H312)*100)</f>
        <v>-47.142857142857139</v>
      </c>
      <c r="P319" s="45">
        <f>(SUM(Брой_случаи!I306:I319)/Население!I$2)*100000</f>
        <v>124.55692076666531</v>
      </c>
      <c r="Q319" s="46">
        <f>((SUM(Брой_случаи!I313:I319)-SUM(Брой_случаи!I306:I312))/SUM(Брой_случаи!I306:I312)*100)</f>
        <v>-47.142857142857139</v>
      </c>
      <c r="R319" s="45">
        <f>(SUM(Брой_случаи!J306:J319)/Население!J$2)*100000</f>
        <v>103.03152891203763</v>
      </c>
      <c r="S319" s="46">
        <f>((SUM(Брой_случаи!J313:J319)-SUM(Брой_случаи!J306:J312))/SUM(Брой_случаи!J306:J312)*100)</f>
        <v>-38.613861386138616</v>
      </c>
      <c r="T319" s="45">
        <f>(SUM(Брой_случаи!K306:K319)/Население!K$2)*100000</f>
        <v>153.95800367788564</v>
      </c>
      <c r="U319" s="46">
        <f>((SUM(Брой_случаи!K313:K319)-SUM(Брой_случаи!K306:K312))/SUM(Брой_случаи!K306:K312)*100)</f>
        <v>-31.775700934579437</v>
      </c>
      <c r="V319" s="45">
        <f>(SUM(Брой_случаи!L306:L319)/Население!L$2)*100000</f>
        <v>106.89863398234132</v>
      </c>
      <c r="W319" s="46">
        <f>((SUM(Брой_случаи!L313:L319)-SUM(Брой_случаи!L306:L312))/SUM(Брой_случаи!L306:L312)*100)</f>
        <v>-56.043956043956044</v>
      </c>
      <c r="X319" s="45">
        <f>(SUM(Брой_случаи!M306:M319)/Население!M$2)*100000</f>
        <v>93.700049605908617</v>
      </c>
      <c r="Y319" s="46">
        <f>((SUM(Брой_случаи!M313:M319)-SUM(Брой_случаи!M306:M312))/SUM(Брой_случаи!M306:M312)*100)</f>
        <v>-49.367088607594937</v>
      </c>
      <c r="Z319" s="45">
        <f>(SUM(Брой_случаи!N306:N319)/Население!N$2)*100000</f>
        <v>105.62711649840175</v>
      </c>
      <c r="AA319" s="46">
        <f>((SUM(Брой_случаи!N313:N319)-SUM(Брой_случаи!N306:N312))/SUM(Брой_случаи!N306:N312)*100)</f>
        <v>-2.2222222222222223</v>
      </c>
      <c r="AB319" s="45">
        <f>(SUM(Брой_случаи!O306:O319)/Население!O$2)*100000</f>
        <v>156.89235674133735</v>
      </c>
      <c r="AC319" s="46">
        <f>((SUM(Брой_случаи!O313:O319)-SUM(Брой_случаи!O306:O312))/SUM(Брой_случаи!O306:O312)*100)</f>
        <v>-35.964912280701753</v>
      </c>
      <c r="AD319" s="45">
        <f>(SUM(Брой_случаи!P306:P319)/Население!P$2)*100000</f>
        <v>169.69594380144306</v>
      </c>
      <c r="AE319" s="46">
        <f>((SUM(Брой_случаи!P313:P319)-SUM(Брой_случаи!P306:P312))/SUM(Брой_случаи!P306:P312)*100)</f>
        <v>-49.248120300751879</v>
      </c>
      <c r="AF319" s="45">
        <f>(SUM(Брой_случаи!Q306:Q319)/Население!Q$2)*100000</f>
        <v>105.42875610564471</v>
      </c>
      <c r="AG319" s="46">
        <f>((SUM(Брой_случаи!Q313:Q319)-SUM(Брой_случаи!Q306:Q312))/SUM(Брой_случаи!Q306:Q312)*100)</f>
        <v>-43.777777777777779</v>
      </c>
      <c r="AH319" s="45">
        <f>(SUM(Брой_случаи!R306:R319)/Население!R$2)*100000</f>
        <v>55.962234517867294</v>
      </c>
      <c r="AI319" s="46">
        <f>((SUM(Брой_случаи!R313:R319)-SUM(Брой_случаи!R306:R312))/SUM(Брой_случаи!R306:R312)*100)</f>
        <v>-41.025641025641022</v>
      </c>
      <c r="AJ319" s="45">
        <f>(SUM(Брой_случаи!S306:S319)/Население!S$2)*100000</f>
        <v>132.72878311838386</v>
      </c>
      <c r="AK319" s="46">
        <f>((SUM(Брой_случаи!S313:S319)-SUM(Брой_случаи!S306:S312))/SUM(Брой_случаи!S306:S312)*100)</f>
        <v>-55.555555555555557</v>
      </c>
      <c r="AL319" s="45">
        <f>(SUM(Брой_случаи!T306:T319)/Население!T$2)*100000</f>
        <v>150.9007757966265</v>
      </c>
      <c r="AM319" s="46">
        <f>((SUM(Брой_случаи!T313:T319)-SUM(Брой_случаи!T306:T312))/SUM(Брой_случаи!T306:T312)*100)</f>
        <v>20.27027027027027</v>
      </c>
      <c r="AN319" s="45">
        <f>(SUM(Брой_случаи!U306:U319)/Население!U$2)*100000</f>
        <v>139.04051184288423</v>
      </c>
      <c r="AO319" s="46">
        <f>((SUM(Брой_случаи!U313:U319)-SUM(Брой_случаи!U306:U312))/SUM(Брой_случаи!U306:U312)*100)</f>
        <v>-35.897435897435898</v>
      </c>
      <c r="AP319" s="45">
        <f>(SUM(Брой_случаи!V306:V319)/Население!V$2)*100000</f>
        <v>69.543715952555729</v>
      </c>
      <c r="AQ319" s="46">
        <f>((SUM(Брой_случаи!V313:V319)-SUM(Брой_случаи!V306:V312))/SUM(Брой_случаи!V306:V312)*100)</f>
        <v>-43.478260869565219</v>
      </c>
      <c r="AR319" s="45">
        <f>(SUM(Брой_случаи!W306:W319)/Население!W$2)*100000</f>
        <v>99.26280821101949</v>
      </c>
      <c r="AS319" s="46">
        <f>((SUM(Брой_случаи!W313:W319)-SUM(Брой_случаи!W306:W312))/SUM(Брой_случаи!W306:W312)*100)</f>
        <v>-38.129496402877699</v>
      </c>
      <c r="AT319" s="45">
        <f>(SUM(Брой_случаи!X306:X319)/Население!X$2)*100000</f>
        <v>135.76261109731411</v>
      </c>
      <c r="AU319" s="46">
        <f>((SUM(Брой_случаи!X313:X319)-SUM(Брой_случаи!X306:X312))/SUM(Брой_случаи!X306:X312)*100)</f>
        <v>-36.297640653357533</v>
      </c>
      <c r="AV319" s="45">
        <f>(SUM(Брой_случаи!Y306:Y319)/Население!Y$2)*100000</f>
        <v>122.20960063306487</v>
      </c>
      <c r="AW319" s="46">
        <f>((SUM(Брой_случаи!Y313:Y319)-SUM(Брой_случаи!Y306:Y312))/SUM(Брой_случаи!Y306:Y312)*100)</f>
        <v>-17.61904761904762</v>
      </c>
      <c r="AX319" s="45">
        <f>(SUM(Брой_случаи!Z306:Z319)/Население!Z$2)*100000</f>
        <v>62.210361180734623</v>
      </c>
      <c r="AY319" s="46">
        <f>((SUM(Брой_случаи!Z313:Z319)-SUM(Брой_случаи!Z306:Z312))/SUM(Брой_случаи!Z306:Z312)*100)</f>
        <v>-39.534883720930232</v>
      </c>
      <c r="AZ319" s="45">
        <f>(SUM(Брой_случаи!AA306:AA319)/Население!AA$2)*100000</f>
        <v>146.01650119609263</v>
      </c>
      <c r="BA319" s="46">
        <f>((SUM(Брой_случаи!AA313:AA319)-SUM(Брой_случаи!AA306:AA312))/SUM(Брой_случаи!AA306:AA312)*100)</f>
        <v>-30.412371134020617</v>
      </c>
      <c r="BB319" s="45">
        <f>(SUM(Брой_случаи!AB306:AB319)/Население!AB$2)*100000</f>
        <v>139.90317075152964</v>
      </c>
      <c r="BC319" s="46">
        <f>((SUM(Брой_случаи!AB313:AB319)-SUM(Брой_случаи!AB306:AB312))/SUM(Брой_случаи!AB306:AB312)*100)</f>
        <v>-26.618705035971225</v>
      </c>
      <c r="BD319" s="45">
        <f>(SUM(Брой_случаи!AC306:AC319)/Население!AC$2)*100000</f>
        <v>99.714492691865175</v>
      </c>
      <c r="BE319" s="46">
        <f>((SUM(Брой_случаи!AC313:AC319)-SUM(Брой_случаи!AC306:AC312))/SUM(Брой_случаи!AC306:AC312)*100)</f>
        <v>-62.352941176470587</v>
      </c>
      <c r="BF319" s="45">
        <f>(SUM(Брой_случаи!AD306:AD319)/Население!AD$2)*100000</f>
        <v>130.44364339575213</v>
      </c>
      <c r="BG319" s="46">
        <f>((SUM(Брой_случаи!AD313:AD319)-SUM(Брой_случаи!AD306:AD312))/SUM(Брой_случаи!AD306:AD312)*100)</f>
        <v>-36.502820306204676</v>
      </c>
      <c r="BH319" s="45">
        <f>(SUM(Брой_случаи!AE306:AE319)/Население!AE$2)*100000</f>
        <v>126.04506492284668</v>
      </c>
      <c r="BI319" s="46">
        <f>((SUM(Брой_случаи!AE313:AE319)-SUM(Брой_случаи!AE306:AE312))/SUM(Брой_случаи!AE306:AE312)*100)</f>
        <v>-39.523809523809526</v>
      </c>
    </row>
    <row r="320" spans="1:61" x14ac:dyDescent="0.3">
      <c r="A320" s="74">
        <f t="shared" si="5"/>
        <v>44215</v>
      </c>
      <c r="B320" s="45">
        <f>(SUM(Брой_случаи!B307:B320)/Население!B$2)*100000</f>
        <v>115.29795767342597</v>
      </c>
      <c r="C320" s="46">
        <f>((SUM(Брой_случаи!B314:B320)-SUM(Брой_случаи!B307:B313))/SUM(Брой_случаи!B307:B313)*100)</f>
        <v>-17.277486910994764</v>
      </c>
      <c r="D320" s="45">
        <f>(SUM(Брой_случаи!C307:C320)/Население!C$2)*100000</f>
        <v>162.24206809768734</v>
      </c>
      <c r="E320" s="46">
        <f>((SUM(Брой_случаи!C314:C320)-SUM(Брой_случаи!C307:C313))/SUM(Брой_случаи!C307:C313)*100)</f>
        <v>-41.527446300715994</v>
      </c>
      <c r="F320" s="45">
        <f>(SUM(Брой_случаи!D307:D320)/Население!D$2)*100000</f>
        <v>129.18054417570258</v>
      </c>
      <c r="G320" s="46">
        <f>((SUM(Брой_случаи!D314:D320)-SUM(Брой_случаи!D307:D313))/SUM(Брой_случаи!D307:D313)*100)</f>
        <v>-54.784688995215312</v>
      </c>
      <c r="H320" s="45">
        <f>(SUM(Брой_случаи!E307:E320)/Население!E$2)*100000</f>
        <v>73.096900691410681</v>
      </c>
      <c r="I320" s="46">
        <f>((SUM(Брой_случаи!E314:E320)-SUM(Брой_случаи!E307:E313))/SUM(Брой_случаи!E307:E313)*100)</f>
        <v>-50.877192982456144</v>
      </c>
      <c r="J320" s="45">
        <f>(SUM(Брой_случаи!F307:F320)/Население!F$2)*100000</f>
        <v>105.02806784571739</v>
      </c>
      <c r="K320" s="46">
        <f>((SUM(Брой_случаи!F314:F320)-SUM(Брой_случаи!F307:F313))/SUM(Брой_случаи!F307:F313)*100)</f>
        <v>-29.411764705882355</v>
      </c>
      <c r="L320" s="45">
        <f>(SUM(Брой_случаи!G307:G320)/Население!G$2)*100000</f>
        <v>169.93791935787297</v>
      </c>
      <c r="M320" s="46">
        <f>((SUM(Брой_случаи!G314:G320)-SUM(Брой_случаи!G307:G313))/SUM(Брой_случаи!G307:G313)*100)</f>
        <v>-49.444444444444443</v>
      </c>
      <c r="N320" s="45">
        <f>(SUM(Брой_случаи!H307:H320)/Население!H$2)*100000</f>
        <v>95.686598247621902</v>
      </c>
      <c r="O320" s="46">
        <f>((SUM(Брой_случаи!H314:H320)-SUM(Брой_случаи!H307:H313))/SUM(Брой_случаи!H307:H313)*100)</f>
        <v>-54.285714285714285</v>
      </c>
      <c r="P320" s="45">
        <f>(SUM(Брой_случаи!I307:I320)/Население!I$2)*100000</f>
        <v>115.24425379345669</v>
      </c>
      <c r="Q320" s="46">
        <f>((SUM(Брой_случаи!I314:I320)-SUM(Брой_случаи!I307:I313))/SUM(Брой_случаи!I307:I313)*100)</f>
        <v>-36.363636363636367</v>
      </c>
      <c r="R320" s="45">
        <f>(SUM(Брой_случаи!J307:J320)/Население!J$2)*100000</f>
        <v>103.03152891203763</v>
      </c>
      <c r="S320" s="46">
        <f>((SUM(Брой_случаи!J314:J320)-SUM(Брой_случаи!J307:J313))/SUM(Брой_случаи!J307:J313)*100)</f>
        <v>-30.208333333333332</v>
      </c>
      <c r="T320" s="45">
        <f>(SUM(Брой_случаи!K307:K320)/Население!K$2)*100000</f>
        <v>148.82607022195612</v>
      </c>
      <c r="U320" s="46">
        <f>((SUM(Брой_случаи!K314:K320)-SUM(Брой_случаи!K307:K313))/SUM(Брой_случаи!K307:K313)*100)</f>
        <v>-18.75</v>
      </c>
      <c r="V320" s="45">
        <f>(SUM(Брой_случаи!L307:L320)/Население!L$2)*100000</f>
        <v>82.418030780278428</v>
      </c>
      <c r="W320" s="46">
        <f>((SUM(Брой_случаи!L314:L320)-SUM(Брой_случаи!L307:L313))/SUM(Брой_случаи!L307:L313)*100)</f>
        <v>-37.096774193548384</v>
      </c>
      <c r="X320" s="45">
        <f>(SUM(Брой_случаи!M307:M320)/Население!M$2)*100000</f>
        <v>85.038700482673363</v>
      </c>
      <c r="Y320" s="46">
        <f>((SUM(Брой_случаи!M314:M320)-SUM(Брой_случаи!M307:M313))/SUM(Брой_случаи!M307:M313)*100)</f>
        <v>-54.054054054054056</v>
      </c>
      <c r="Z320" s="45">
        <f>(SUM(Брой_случаи!N307:N320)/Население!N$2)*100000</f>
        <v>102.06665189733202</v>
      </c>
      <c r="AA320" s="46">
        <f>((SUM(Брой_случаи!N314:N320)-SUM(Брой_случаи!N307:N313))/SUM(Брой_случаи!N307:N313)*100)</f>
        <v>-18.30985915492958</v>
      </c>
      <c r="AB320" s="45">
        <f>(SUM(Брой_случаи!O307:O320)/Население!O$2)*100000</f>
        <v>150.18038426042455</v>
      </c>
      <c r="AC320" s="46">
        <f>((SUM(Брой_случаи!O314:O320)-SUM(Брой_случаи!O307:O313))/SUM(Брой_случаи!O307:O313)*100)</f>
        <v>-42.982456140350877</v>
      </c>
      <c r="AD320" s="45">
        <f>(SUM(Брой_случаи!P307:P320)/Население!P$2)*100000</f>
        <v>157.84685046867398</v>
      </c>
      <c r="AE320" s="46">
        <f>((SUM(Брой_случаи!P314:P320)-SUM(Брой_случаи!P307:P313))/SUM(Брой_случаи!P307:P313)*100)</f>
        <v>-39.91416309012876</v>
      </c>
      <c r="AF320" s="45">
        <f>(SUM(Брой_случаи!Q307:Q320)/Население!Q$2)*100000</f>
        <v>97.330387926832742</v>
      </c>
      <c r="AG320" s="46">
        <f>((SUM(Брой_случаи!Q314:Q320)-SUM(Брой_случаи!Q307:Q313))/SUM(Брой_случаи!Q307:Q313)*100)</f>
        <v>-38.95781637717122</v>
      </c>
      <c r="AH320" s="45">
        <f>(SUM(Брой_случаи!R307:R320)/Население!R$2)*100000</f>
        <v>53.254384460551144</v>
      </c>
      <c r="AI320" s="46">
        <f>((SUM(Брой_случаи!R314:R320)-SUM(Брой_случаи!R307:R313))/SUM(Брой_случаи!R307:R313)*100)</f>
        <v>-9.67741935483871</v>
      </c>
      <c r="AJ320" s="45">
        <f>(SUM(Брой_случаи!S307:S320)/Население!S$2)*100000</f>
        <v>122.51887672466204</v>
      </c>
      <c r="AK320" s="46">
        <f>((SUM(Брой_случаи!S314:S320)-SUM(Брой_случаи!S307:S313))/SUM(Брой_случаи!S307:S313)*100)</f>
        <v>-50</v>
      </c>
      <c r="AL320" s="45">
        <f>(SUM(Брой_случаи!T307:T320)/Население!T$2)*100000</f>
        <v>141.64305949008499</v>
      </c>
      <c r="AM320" s="46">
        <f>((SUM(Брой_случаи!T314:T320)-SUM(Брой_случаи!T307:T313))/SUM(Брой_случаи!T307:T313)*100)</f>
        <v>25</v>
      </c>
      <c r="AN320" s="45">
        <f>(SUM(Брой_случаи!U307:U320)/Население!U$2)*100000</f>
        <v>131.97986085086276</v>
      </c>
      <c r="AO320" s="46">
        <f>((SUM(Брой_случаи!U314:U320)-SUM(Брой_случаи!U307:U313))/SUM(Брой_случаи!U307:U313)*100)</f>
        <v>-25.179856115107913</v>
      </c>
      <c r="AP320" s="45">
        <f>(SUM(Брой_случаи!V307:V320)/Население!V$2)*100000</f>
        <v>66.646061121199239</v>
      </c>
      <c r="AQ320" s="46">
        <f>((SUM(Брой_случаи!V314:V320)-SUM(Брой_случаи!V307:V313))/SUM(Брой_случаи!V307:V313)*100)</f>
        <v>-59.183673469387756</v>
      </c>
      <c r="AR320" s="45">
        <f>(SUM(Брой_случаи!W307:W320)/Население!W$2)*100000</f>
        <v>98.380472138032658</v>
      </c>
      <c r="AS320" s="46">
        <f>((SUM(Брой_случаи!W314:W320)-SUM(Брой_случаи!W307:W313))/SUM(Брой_случаи!W307:W313)*100)</f>
        <v>-29.770992366412212</v>
      </c>
      <c r="AT320" s="45">
        <f>(SUM(Брой_случаи!X307:X320)/Население!X$2)*100000</f>
        <v>132.3008150272052</v>
      </c>
      <c r="AU320" s="46">
        <f>((SUM(Брой_случаи!X314:X320)-SUM(Брой_случаи!X307:X313))/SUM(Брой_случаи!X307:X313)*100)</f>
        <v>-29.980657640232106</v>
      </c>
      <c r="AV320" s="45">
        <f>(SUM(Брой_случаи!Y307:Y320)/Население!Y$2)*100000</f>
        <v>114.23247265440529</v>
      </c>
      <c r="AW320" s="46">
        <f>((SUM(Брой_случаи!Y314:Y320)-SUM(Брой_случаи!Y307:Y313))/SUM(Брой_случаи!Y307:Y313)*100)</f>
        <v>-23.645320197044335</v>
      </c>
      <c r="AX320" s="45">
        <f>(SUM(Брой_случаи!Z307:Z320)/Население!Z$2)*100000</f>
        <v>64.013560055538534</v>
      </c>
      <c r="AY320" s="46">
        <f>((SUM(Брой_случаи!Z314:Z320)-SUM(Брой_случаи!Z307:Z313))/SUM(Брой_случаи!Z307:Z313)*100)</f>
        <v>-57.999999999999993</v>
      </c>
      <c r="AZ320" s="45">
        <f>(SUM(Брой_случаи!AA307:AA320)/Население!AA$2)*100000</f>
        <v>144.24122458580578</v>
      </c>
      <c r="BA320" s="46">
        <f>((SUM(Брой_случаи!AA314:AA320)-SUM(Брой_случаи!AA307:AA313))/SUM(Брой_случаи!AA307:AA313)*100)</f>
        <v>-31.606217616580313</v>
      </c>
      <c r="BB320" s="45">
        <f>(SUM(Брой_случаи!AB307:AB320)/Население!AB$2)*100000</f>
        <v>125.97090478457234</v>
      </c>
      <c r="BC320" s="46">
        <f>((SUM(Брой_случаи!AB314:AB320)-SUM(Брой_случаи!AB307:AB313))/SUM(Брой_случаи!AB307:AB313)*100)</f>
        <v>-19.166666666666668</v>
      </c>
      <c r="BD320" s="45">
        <f>(SUM(Брой_случаи!AC307:AC320)/Население!AC$2)*100000</f>
        <v>93.748668342779212</v>
      </c>
      <c r="BE320" s="46">
        <f>((SUM(Брой_случаи!AC314:AC320)-SUM(Брой_случаи!AC307:AC313))/SUM(Брой_случаи!AC307:AC313)*100)</f>
        <v>-49.315068493150683</v>
      </c>
      <c r="BF320" s="45">
        <f>(SUM(Брой_случаи!AD307:AD320)/Население!AD$2)*100000</f>
        <v>127.3577415312888</v>
      </c>
      <c r="BG320" s="46">
        <f>((SUM(Брой_случаи!AD314:AD320)-SUM(Брой_случаи!AD307:AD313))/SUM(Брой_случаи!AD307:AD313)*100)</f>
        <v>-29.95708154506438</v>
      </c>
      <c r="BH320" s="45">
        <f>(SUM(Брой_случаи!AE307:AE320)/Население!AE$2)*100000</f>
        <v>119.44215636320428</v>
      </c>
      <c r="BI320" s="46">
        <f>((SUM(Брой_случаи!AE314:AE320)-SUM(Брой_случаи!AE307:AE313))/SUM(Брой_случаи!AE307:AE313)*100)</f>
        <v>-35.61670956246288</v>
      </c>
    </row>
    <row r="321" spans="1:61" x14ac:dyDescent="0.3">
      <c r="A321" s="74">
        <f t="shared" si="5"/>
        <v>44216</v>
      </c>
      <c r="B321" s="45">
        <f>(SUM(Брой_случаи!B308:B321)/Население!B$2)*100000</f>
        <v>106.37805836917812</v>
      </c>
      <c r="C321" s="46">
        <f>((SUM(Брой_случаи!B315:B321)-SUM(Брой_случаи!B308:B314))/SUM(Брой_случаи!B308:B314)*100)</f>
        <v>-36.548223350253807</v>
      </c>
      <c r="D321" s="45">
        <f>(SUM(Брой_случаи!C308:C321)/Население!C$2)*100000</f>
        <v>138.78538355344335</v>
      </c>
      <c r="E321" s="46">
        <f>((SUM(Брой_случаи!C315:C321)-SUM(Брой_случаи!C308:C314))/SUM(Брой_случаи!C308:C314)*100)</f>
        <v>-17.363344051446948</v>
      </c>
      <c r="F321" s="45">
        <f>(SUM(Брой_случаи!D308:D321)/Население!D$2)*100000</f>
        <v>105.55774285197442</v>
      </c>
      <c r="G321" s="46">
        <f>((SUM(Брой_случаи!D315:D321)-SUM(Брой_случаи!D308:D314))/SUM(Брой_случаи!D308:D314)*100)</f>
        <v>-46.913580246913575</v>
      </c>
      <c r="H321" s="45">
        <f>(SUM(Брой_случаи!E308:E321)/Население!E$2)*100000</f>
        <v>66.217192391042616</v>
      </c>
      <c r="I321" s="46">
        <f>((SUM(Брой_случаи!E315:E321)-SUM(Брой_случаи!E308:E314))/SUM(Брой_случаи!E308:E314)*100)</f>
        <v>-47.524752475247524</v>
      </c>
      <c r="J321" s="45">
        <f>(SUM(Брой_случаи!F308:F321)/Население!F$2)*100000</f>
        <v>92.955876139313091</v>
      </c>
      <c r="K321" s="46">
        <f>((SUM(Брой_случаи!F315:F321)-SUM(Брой_случаи!F308:F314))/SUM(Брой_случаи!F308:F314)*100)</f>
        <v>-36.170212765957451</v>
      </c>
      <c r="L321" s="45">
        <f>(SUM(Брой_случаи!G308:G321)/Население!G$2)*100000</f>
        <v>159.90468426663321</v>
      </c>
      <c r="M321" s="46">
        <f>((SUM(Брой_случаи!G315:G321)-SUM(Брой_случаи!G308:G314))/SUM(Брой_случаи!G308:G314)*100)</f>
        <v>-45.454545454545453</v>
      </c>
      <c r="N321" s="45">
        <f>(SUM(Брой_случаи!H308:H321)/Население!H$2)*100000</f>
        <v>84.429351394960506</v>
      </c>
      <c r="O321" s="46">
        <f>((SUM(Брой_случаи!H315:H321)-SUM(Брой_случаи!H308:H314))/SUM(Брой_случаи!H308:H314)*100)</f>
        <v>-57.142857142857139</v>
      </c>
      <c r="P321" s="45">
        <f>(SUM(Брой_случаи!I308:I321)/Население!I$2)*100000</f>
        <v>111.75200367850346</v>
      </c>
      <c r="Q321" s="46">
        <f>((SUM(Брой_случаи!I315:I321)-SUM(Брой_случаи!I308:I314))/SUM(Брой_случаи!I308:I314)*100)</f>
        <v>-41.32231404958678</v>
      </c>
      <c r="R321" s="45">
        <f>(SUM(Брой_случаи!J308:J321)/Население!J$2)*100000</f>
        <v>91.653814062855545</v>
      </c>
      <c r="S321" s="46">
        <f>((SUM(Брой_случаи!J315:J321)-SUM(Брой_случаи!J308:J314))/SUM(Брой_случаи!J308:J314)*100)</f>
        <v>-57.843137254901968</v>
      </c>
      <c r="T321" s="45">
        <f>(SUM(Брой_случаи!K308:K321)/Население!K$2)*100000</f>
        <v>147.97074797930119</v>
      </c>
      <c r="U321" s="46">
        <f>((SUM(Брой_случаи!K315:K321)-SUM(Брой_случаи!K308:K314))/SUM(Брой_случаи!K308:K314)*100)</f>
        <v>-17.894736842105264</v>
      </c>
      <c r="V321" s="45">
        <f>(SUM(Брой_случаи!L308:L321)/Население!L$2)*100000</f>
        <v>74.257829712924121</v>
      </c>
      <c r="W321" s="46">
        <f>((SUM(Брой_случаи!L315:L321)-SUM(Брой_случаи!L308:L314))/SUM(Брой_случаи!L308:L314)*100)</f>
        <v>-40.350877192982452</v>
      </c>
      <c r="X321" s="45">
        <f>(SUM(Брой_случаи!M308:M321)/Население!M$2)*100000</f>
        <v>73.227769860079846</v>
      </c>
      <c r="Y321" s="46">
        <f>((SUM(Брой_случаи!M315:M321)-SUM(Брой_случаи!M308:M314))/SUM(Брой_случаи!M308:M314)*100)</f>
        <v>-54.6875</v>
      </c>
      <c r="Z321" s="45">
        <f>(SUM(Брой_случаи!N308:N321)/Население!N$2)*100000</f>
        <v>99.693008829952205</v>
      </c>
      <c r="AA321" s="46">
        <f>((SUM(Брой_случаи!N315:N321)-SUM(Брой_случаи!N308:N314))/SUM(Брой_случаи!N308:N314)*100)</f>
        <v>-10.526315789473683</v>
      </c>
      <c r="AB321" s="45">
        <f>(SUM(Брой_случаи!O308:O321)/Население!O$2)*100000</f>
        <v>145.98540145985402</v>
      </c>
      <c r="AC321" s="46">
        <f>((SUM(Брой_случаи!O315:O321)-SUM(Брой_случаи!O308:O314))/SUM(Брой_случаи!O308:O314)*100)</f>
        <v>-41.818181818181813</v>
      </c>
      <c r="AD321" s="45">
        <f>(SUM(Брой_случаи!P308:P321)/Население!P$2)*100000</f>
        <v>144.72821142167959</v>
      </c>
      <c r="AE321" s="46">
        <f>((SUM(Брой_случаи!P315:P321)-SUM(Брой_случаи!P308:P314))/SUM(Брой_случаи!P308:P314)*100)</f>
        <v>-14.130434782608695</v>
      </c>
      <c r="AF321" s="45">
        <f>(SUM(Брой_случаи!Q308:Q321)/Население!Q$2)*100000</f>
        <v>85.182835658614792</v>
      </c>
      <c r="AG321" s="46">
        <f>((SUM(Брой_случаи!Q315:Q321)-SUM(Брой_случаи!Q308:Q314))/SUM(Брой_случаи!Q308:Q314)*100)</f>
        <v>-32.941176470588232</v>
      </c>
      <c r="AH321" s="45">
        <f>(SUM(Брой_случаи!R308:R321)/Население!R$2)*100000</f>
        <v>51.449151089007032</v>
      </c>
      <c r="AI321" s="46">
        <f>((SUM(Брой_случаи!R315:R321)-SUM(Брой_случаи!R308:R314))/SUM(Брой_случаи!R308:R314)*100)</f>
        <v>3.5714285714285712</v>
      </c>
      <c r="AJ321" s="45">
        <f>(SUM(Брой_случаи!S308:S321)/Население!S$2)*100000</f>
        <v>111.38079702242003</v>
      </c>
      <c r="AK321" s="46">
        <f>((SUM(Брой_случаи!S315:S321)-SUM(Брой_случаи!S308:S314))/SUM(Брой_случаи!S308:S314)*100)</f>
        <v>-45.161290322580641</v>
      </c>
      <c r="AL321" s="45">
        <f>(SUM(Брой_случаи!T308:T321)/Население!T$2)*100000</f>
        <v>122.20185524634782</v>
      </c>
      <c r="AM321" s="46">
        <f>((SUM(Брой_случаи!T315:T321)-SUM(Брой_случаи!T308:T314))/SUM(Брой_случаи!T308:T314)*100)</f>
        <v>23.728813559322035</v>
      </c>
      <c r="AN321" s="45">
        <f>(SUM(Брой_случаи!U308:U321)/Население!U$2)*100000</f>
        <v>116.77230486804729</v>
      </c>
      <c r="AO321" s="46">
        <f>((SUM(Брой_случаи!U315:U321)-SUM(Брой_случаи!U308:U314))/SUM(Брой_случаи!U308:U314)*100)</f>
        <v>-8.0357142857142865</v>
      </c>
      <c r="AP321" s="45">
        <f>(SUM(Брой_случаи!V308:V321)/Население!V$2)*100000</f>
        <v>58.918981570915271</v>
      </c>
      <c r="AQ321" s="46">
        <f>((SUM(Брой_случаи!V315:V321)-SUM(Брой_случаи!V308:V314))/SUM(Брой_случаи!V308:V314)*100)</f>
        <v>-54.761904761904766</v>
      </c>
      <c r="AR321" s="45">
        <f>(SUM(Брой_случаи!W308:W321)/Население!W$2)*100000</f>
        <v>90.439447481151092</v>
      </c>
      <c r="AS321" s="46">
        <f>((SUM(Брой_случаи!W315:W321)-SUM(Брой_случаи!W308:W314))/SUM(Брой_случаи!W308:W314)*100)</f>
        <v>-31.967213114754102</v>
      </c>
      <c r="AT321" s="45">
        <f>(SUM(Брой_случаи!X308:X321)/Население!X$2)*100000</f>
        <v>123.57106841562626</v>
      </c>
      <c r="AU321" s="46">
        <f>((SUM(Брой_случаи!X315:X321)-SUM(Брой_случаи!X308:X314))/SUM(Брой_случаи!X308:X314)*100)</f>
        <v>-30.196483971044469</v>
      </c>
      <c r="AV321" s="45">
        <f>(SUM(Брой_случаи!Y308:Y321)/Население!Y$2)*100000</f>
        <v>98.916386935378881</v>
      </c>
      <c r="AW321" s="46">
        <f>((SUM(Брой_случаи!Y315:Y321)-SUM(Брой_случаи!Y308:Y314))/SUM(Брой_случаи!Y308:Y314)*100)</f>
        <v>-34.224598930481278</v>
      </c>
      <c r="AX321" s="45">
        <f>(SUM(Брой_случаи!Z308:Z321)/Население!Z$2)*100000</f>
        <v>54.997565681519021</v>
      </c>
      <c r="AY321" s="46">
        <f>((SUM(Брой_случаи!Z315:Z321)-SUM(Брой_случаи!Z308:Z314))/SUM(Брой_случаи!Z308:Z314)*100)</f>
        <v>-51.219512195121951</v>
      </c>
      <c r="AZ321" s="45">
        <f>(SUM(Брой_случаи!AA308:AA321)/Население!AA$2)*100000</f>
        <v>142.46594797551893</v>
      </c>
      <c r="BA321" s="46">
        <f>((SUM(Брой_случаи!AA315:AA321)-SUM(Брой_случаи!AA308:AA314))/SUM(Брой_случаи!AA308:AA314)*100)</f>
        <v>-31.937172774869111</v>
      </c>
      <c r="BB321" s="45">
        <f>(SUM(Брой_случаи!AB308:AB321)/Население!AB$2)*100000</f>
        <v>119.00477180109368</v>
      </c>
      <c r="BC321" s="46">
        <f>((SUM(Брой_случаи!AB315:AB321)-SUM(Брой_случаи!AB308:AB314))/SUM(Брой_случаи!AB308:AB314)*100)</f>
        <v>-18.584070796460178</v>
      </c>
      <c r="BD321" s="45">
        <f>(SUM(Брой_случаи!AC308:AC321)/Население!AC$2)*100000</f>
        <v>81.817019644607313</v>
      </c>
      <c r="BE321" s="46">
        <f>((SUM(Брой_случаи!AC315:AC321)-SUM(Брой_случаи!AC308:AC314))/SUM(Брой_случаи!AC308:AC314)*100)</f>
        <v>-40</v>
      </c>
      <c r="BF321" s="45">
        <f>(SUM(Брой_случаи!AD308:AD321)/Население!AD$2)*100000</f>
        <v>118.74293215966198</v>
      </c>
      <c r="BG321" s="46">
        <f>((SUM(Брой_случаи!AD315:AD321)-SUM(Брой_случаи!AD308:AD314))/SUM(Брой_случаи!AD308:AD314)*100)</f>
        <v>-30.39485766758494</v>
      </c>
      <c r="BH321" s="45">
        <f>(SUM(Брой_случаи!AE308:AE321)/Население!AE$2)*100000</f>
        <v>108.42292334210173</v>
      </c>
      <c r="BI321" s="46">
        <f>((SUM(Брой_случаи!AE315:AE321)-SUM(Брой_случаи!AE308:AE314))/SUM(Брой_случаи!AE308:AE314)*100)</f>
        <v>-32.175462035181475</v>
      </c>
    </row>
    <row r="322" spans="1:61" x14ac:dyDescent="0.3">
      <c r="A322" s="74">
        <f t="shared" si="5"/>
        <v>44217</v>
      </c>
      <c r="B322" s="45">
        <f>(SUM(Брой_случаи!B309:B322)/Население!B$2)*100000</f>
        <v>103.07439196019742</v>
      </c>
      <c r="C322" s="46">
        <f>((SUM(Брой_случаи!B316:B322)-SUM(Брой_случаи!B309:B315))/SUM(Брой_случаи!B309:B315)*100)</f>
        <v>-36.64921465968586</v>
      </c>
      <c r="D322" s="45">
        <f>(SUM(Брой_случаи!C309:C322)/Население!C$2)*100000</f>
        <v>134.87593612940273</v>
      </c>
      <c r="E322" s="46">
        <f>((SUM(Брой_случаи!C316:C322)-SUM(Брой_случаи!C309:C315))/SUM(Брой_случаи!C309:C315)*100)</f>
        <v>-17.82178217821782</v>
      </c>
      <c r="F322" s="45">
        <f>(SUM(Брой_случаи!D309:D322)/Население!D$2)*100000</f>
        <v>94.278387264969084</v>
      </c>
      <c r="G322" s="46">
        <f>((SUM(Брой_случаи!D316:D322)-SUM(Брой_случаи!D309:D315))/SUM(Брой_случаи!D309:D315)*100)</f>
        <v>-46.180555555555557</v>
      </c>
      <c r="H322" s="45">
        <f>(SUM(Брой_случаи!E309:E322)/Население!E$2)*100000</f>
        <v>61.487392934539571</v>
      </c>
      <c r="I322" s="46">
        <f>((SUM(Брой_случаи!E316:E322)-SUM(Брой_случаи!E309:E315))/SUM(Брой_случаи!E309:E315)*100)</f>
        <v>-41.111111111111107</v>
      </c>
      <c r="J322" s="45">
        <f>(SUM(Брой_случаи!F309:F322)/Население!F$2)*100000</f>
        <v>84.505341944830093</v>
      </c>
      <c r="K322" s="46">
        <f>((SUM(Брой_случаи!F316:F322)-SUM(Брой_случаи!F309:F315))/SUM(Брой_случаи!F309:F315)*100)</f>
        <v>-25</v>
      </c>
      <c r="L322" s="45">
        <f>(SUM(Брой_случаи!G309:G322)/Население!G$2)*100000</f>
        <v>154.26098952781086</v>
      </c>
      <c r="M322" s="46">
        <f>((SUM(Брой_случаи!G316:G322)-SUM(Брой_случаи!G309:G315))/SUM(Брой_случаи!G309:G315)*100)</f>
        <v>-41.29032258064516</v>
      </c>
      <c r="N322" s="45">
        <f>(SUM(Брой_случаи!H309:H322)/Население!H$2)*100000</f>
        <v>70.357792829133757</v>
      </c>
      <c r="O322" s="46">
        <f>((SUM(Брой_случаи!H316:H322)-SUM(Брой_случаи!H309:H315))/SUM(Брой_случаи!H309:H315)*100)</f>
        <v>-46.938775510204081</v>
      </c>
      <c r="P322" s="45">
        <f>(SUM(Брой_случаи!I309:I322)/Население!I$2)*100000</f>
        <v>90.798502988784065</v>
      </c>
      <c r="Q322" s="46">
        <f>((SUM(Брой_случаи!I316:I322)-SUM(Брой_случаи!I309:I315))/SUM(Брой_случаи!I309:I315)*100)</f>
        <v>-32.258064516129032</v>
      </c>
      <c r="R322" s="45">
        <f>(SUM(Брой_случаи!J309:J322)/Население!J$2)*100000</f>
        <v>85.964956638264525</v>
      </c>
      <c r="S322" s="46">
        <f>((SUM(Брой_случаи!J316:J322)-SUM(Брой_случаи!J309:J315))/SUM(Брой_случаи!J309:J315)*100)</f>
        <v>-61.224489795918366</v>
      </c>
      <c r="T322" s="45">
        <f>(SUM(Брой_случаи!K309:K322)/Население!K$2)*100000</f>
        <v>137.70688106744217</v>
      </c>
      <c r="U322" s="46">
        <f>((SUM(Брой_случаи!K316:K322)-SUM(Брой_случаи!K309:K315))/SUM(Брой_случаи!K309:K315)*100)</f>
        <v>6.4102564102564097</v>
      </c>
      <c r="V322" s="45">
        <f>(SUM(Брой_случаи!L309:L322)/Население!L$2)*100000</f>
        <v>66.913648752305264</v>
      </c>
      <c r="W322" s="46">
        <f>((SUM(Брой_случаи!L316:L322)-SUM(Брой_случаи!L309:L315))/SUM(Брой_случаи!L309:L315)*100)</f>
        <v>-25.531914893617021</v>
      </c>
      <c r="X322" s="45">
        <f>(SUM(Брой_случаи!M309:M322)/Население!M$2)*100000</f>
        <v>73.227769860079846</v>
      </c>
      <c r="Y322" s="46">
        <f>((SUM(Брой_случаи!M316:M322)-SUM(Брой_случаи!M309:M315))/SUM(Брой_случаи!M309:M315)*100)</f>
        <v>-54.6875</v>
      </c>
      <c r="Z322" s="45">
        <f>(SUM(Брой_случаи!N309:N322)/Население!N$2)*100000</f>
        <v>99.693008829952205</v>
      </c>
      <c r="AA322" s="46">
        <f>((SUM(Брой_случаи!N316:N322)-SUM(Брой_случаи!N309:N315))/SUM(Брой_случаи!N309:N315)*100)</f>
        <v>-9.0909090909090917</v>
      </c>
      <c r="AB322" s="45">
        <f>(SUM(Брой_случаи!O309:O322)/Население!O$2)*100000</f>
        <v>130.88346337780015</v>
      </c>
      <c r="AC322" s="46">
        <f>((SUM(Брой_случаи!O316:O322)-SUM(Брой_случаи!O309:O315))/SUM(Брой_случаи!O309:O315)*100)</f>
        <v>-35.789473684210527</v>
      </c>
      <c r="AD322" s="45">
        <f>(SUM(Брой_случаи!P309:P322)/Население!P$2)*100000</f>
        <v>136.26457332684456</v>
      </c>
      <c r="AE322" s="46">
        <f>((SUM(Брой_случаи!P316:P322)-SUM(Брой_случаи!P309:P315))/SUM(Брой_случаи!P309:P315)*100)</f>
        <v>-19.101123595505616</v>
      </c>
      <c r="AF322" s="45">
        <f>(SUM(Брой_случаи!Q309:Q322)/Население!Q$2)*100000</f>
        <v>77.534376823070161</v>
      </c>
      <c r="AG322" s="46">
        <f>((SUM(Брой_случаи!Q316:Q322)-SUM(Брой_случаи!Q309:Q315))/SUM(Брой_случаи!Q309:Q315)*100)</f>
        <v>-19.230769230769234</v>
      </c>
      <c r="AH322" s="45">
        <f>(SUM(Брой_случаи!R309:R322)/Население!R$2)*100000</f>
        <v>45.130834288602657</v>
      </c>
      <c r="AI322" s="46">
        <f>((SUM(Брой_случаи!R316:R322)-SUM(Брой_случаи!R309:R315))/SUM(Брой_случаи!R309:R315)*100)</f>
        <v>38.095238095238095</v>
      </c>
      <c r="AJ322" s="45">
        <f>(SUM(Брой_случаи!S309:S322)/Население!S$2)*100000</f>
        <v>97.922284048877614</v>
      </c>
      <c r="AK322" s="46">
        <f>((SUM(Брой_случаи!S316:S322)-SUM(Брой_случаи!S309:S315))/SUM(Брой_случаи!S309:S315)*100)</f>
        <v>-31.2</v>
      </c>
      <c r="AL322" s="45">
        <f>(SUM(Брой_случаи!T309:T322)/Население!T$2)*100000</f>
        <v>114.79568220111463</v>
      </c>
      <c r="AM322" s="46">
        <f>((SUM(Брой_случаи!T316:T322)-SUM(Брой_случаи!T309:T315))/SUM(Брой_случаи!T309:T315)*100)</f>
        <v>48</v>
      </c>
      <c r="AN322" s="45">
        <f>(SUM(Брой_случаи!U309:U322)/Население!U$2)*100000</f>
        <v>119.48793986497861</v>
      </c>
      <c r="AO322" s="46">
        <f>((SUM(Брой_случаи!U316:U322)-SUM(Брой_случаи!U309:U315))/SUM(Брой_случаи!U309:U315)*100)</f>
        <v>-7.0175438596491224</v>
      </c>
      <c r="AP322" s="45">
        <f>(SUM(Брой_случаи!V309:V322)/Население!V$2)*100000</f>
        <v>54.089556851987787</v>
      </c>
      <c r="AQ322" s="46">
        <f>((SUM(Брой_случаи!V316:V322)-SUM(Брой_случаи!V309:V315))/SUM(Брой_случаи!V309:V315)*100)</f>
        <v>-40</v>
      </c>
      <c r="AR322" s="45">
        <f>(SUM(Брой_случаи!W309:W322)/Население!W$2)*100000</f>
        <v>84.704263006736639</v>
      </c>
      <c r="AS322" s="46">
        <f>((SUM(Брой_случаи!W316:W322)-SUM(Брой_случаи!W309:W315))/SUM(Брой_случаи!W309:W315)*100)</f>
        <v>-20.5607476635514</v>
      </c>
      <c r="AT322" s="45">
        <f>(SUM(Брой_случаи!X309:X322)/Население!X$2)*100000</f>
        <v>113.33619307791298</v>
      </c>
      <c r="AU322" s="46">
        <f>((SUM(Брой_случаи!X316:X322)-SUM(Брой_случаи!X309:X315))/SUM(Брой_случаи!X309:X315)*100)</f>
        <v>-20.92746730083234</v>
      </c>
      <c r="AV322" s="45">
        <f>(SUM(Брой_случаи!Y309:Y322)/Население!Y$2)*100000</f>
        <v>94.768280386475894</v>
      </c>
      <c r="AW322" s="46">
        <f>((SUM(Брой_случаи!Y316:Y322)-SUM(Брой_случаи!Y309:Y315))/SUM(Брой_случаи!Y309:Y315)*100)</f>
        <v>-31.25</v>
      </c>
      <c r="AX322" s="45">
        <f>(SUM(Брой_случаи!Z309:Z322)/Население!Z$2)*100000</f>
        <v>51.391167931911205</v>
      </c>
      <c r="AY322" s="46">
        <f>((SUM(Брой_случаи!Z316:Z322)-SUM(Брой_случаи!Z309:Z315))/SUM(Брой_случаи!Z309:Z315)*100)</f>
        <v>-50</v>
      </c>
      <c r="AZ322" s="45">
        <f>(SUM(Брой_случаи!AA309:AA322)/Население!AA$2)*100000</f>
        <v>135.36484153437158</v>
      </c>
      <c r="BA322" s="46">
        <f>((SUM(Брой_случаи!AA316:AA322)-SUM(Брой_случаи!AA309:AA315))/SUM(Брой_случаи!AA309:AA315)*100)</f>
        <v>-16.265060240963855</v>
      </c>
      <c r="BB322" s="45">
        <f>(SUM(Брой_случаи!AB309:AB322)/Население!AB$2)*100000</f>
        <v>112.61914989957158</v>
      </c>
      <c r="BC322" s="46">
        <f>((SUM(Брой_случаи!AB316:AB322)-SUM(Брой_случаи!AB309:AB315))/SUM(Брой_случаи!AB309:AB315)*100)</f>
        <v>-22.018348623853214</v>
      </c>
      <c r="BD322" s="45">
        <f>(SUM(Брой_случаи!AC309:AC322)/Население!AC$2)*100000</f>
        <v>75.851195295521364</v>
      </c>
      <c r="BE322" s="46">
        <f>((SUM(Брой_случаи!AC316:AC322)-SUM(Брой_случаи!AC309:AC315))/SUM(Брой_случаи!AC309:AC315)*100)</f>
        <v>-38.181818181818187</v>
      </c>
      <c r="BF322" s="45">
        <f>(SUM(Брой_случаи!AD309:AD322)/Население!AD$2)*100000</f>
        <v>109.1637784553904</v>
      </c>
      <c r="BG322" s="46">
        <f>((SUM(Брой_случаи!AD316:AD322)-SUM(Брой_случаи!AD309:AD315))/SUM(Брой_случаи!AD309:AD315)*100)</f>
        <v>-20.88607594936709</v>
      </c>
      <c r="BH322" s="45">
        <f>(SUM(Брой_случаи!AE309:AE322)/Население!AE$2)*100000</f>
        <v>100.94250405884672</v>
      </c>
      <c r="BI322" s="46">
        <f>((SUM(Брой_случаи!AE316:AE322)-SUM(Брой_случаи!AE309:AE315))/SUM(Брой_случаи!AE309:AE315)*100)</f>
        <v>-25.621272365805169</v>
      </c>
    </row>
    <row r="323" spans="1:61" x14ac:dyDescent="0.3">
      <c r="A323" s="74">
        <f t="shared" si="5"/>
        <v>44218</v>
      </c>
      <c r="B323" s="45">
        <f>(SUM(Брой_случаи!B310:B323)/Население!B$2)*100000</f>
        <v>99.440358910318665</v>
      </c>
      <c r="C323" s="46">
        <f>((SUM(Брой_случаи!B317:B323)-SUM(Брой_случаи!B310:B316))/SUM(Брой_случаи!B310:B316)*100)</f>
        <v>-55.28846153846154</v>
      </c>
      <c r="D323" s="45">
        <f>(SUM(Брой_случаи!C310:C323)/Население!C$2)*100000</f>
        <v>119.48248689724262</v>
      </c>
      <c r="E323" s="46">
        <f>((SUM(Брой_случаи!C317:C323)-SUM(Брой_случаи!C310:C316))/SUM(Брой_случаи!C310:C316)*100)</f>
        <v>4.6025104602510458</v>
      </c>
      <c r="F323" s="45">
        <f>(SUM(Брой_случаи!D310:D323)/Население!D$2)*100000</f>
        <v>87.042574246890197</v>
      </c>
      <c r="G323" s="46">
        <f>((SUM(Брой_случаи!D317:D323)-SUM(Брой_случаи!D310:D316))/SUM(Брой_случаи!D310:D316)*100)</f>
        <v>-46.2406015037594</v>
      </c>
      <c r="H323" s="45">
        <f>(SUM(Брой_случаи!E310:E323)/Население!E$2)*100000</f>
        <v>58.047538784355545</v>
      </c>
      <c r="I323" s="46">
        <f>((SUM(Брой_случаи!E317:E323)-SUM(Брой_случаи!E310:E316))/SUM(Брой_случаи!E310:E316)*100)</f>
        <v>-31.25</v>
      </c>
      <c r="J323" s="45">
        <f>(SUM(Брой_случаи!F310:F323)/Население!F$2)*100000</f>
        <v>77.262026920987495</v>
      </c>
      <c r="K323" s="46">
        <f>((SUM(Брой_случаи!F317:F323)-SUM(Брой_случаи!F310:F316))/SUM(Брой_случаи!F310:F316)*100)</f>
        <v>13.333333333333334</v>
      </c>
      <c r="L323" s="45">
        <f>(SUM(Брой_случаи!G310:G323)/Население!G$2)*100000</f>
        <v>143.60067724336866</v>
      </c>
      <c r="M323" s="46">
        <f>((SUM(Брой_случаи!G317:G323)-SUM(Брой_случаи!G310:G316))/SUM(Брой_случаи!G310:G316)*100)</f>
        <v>-34.057971014492757</v>
      </c>
      <c r="N323" s="45">
        <f>(SUM(Брой_случаи!H310:H323)/Население!H$2)*100000</f>
        <v>62.852961594026155</v>
      </c>
      <c r="O323" s="46">
        <f>((SUM(Брой_случаи!H317:H323)-SUM(Брой_случаи!H310:H316))/SUM(Брой_случаи!H310:H316)*100)</f>
        <v>-66</v>
      </c>
      <c r="P323" s="45">
        <f>(SUM(Брой_случаи!I310:I323)/Население!I$2)*100000</f>
        <v>77.993585900622193</v>
      </c>
      <c r="Q323" s="46">
        <f>((SUM(Брой_случаи!I317:I323)-SUM(Брой_случаи!I310:I316))/SUM(Брой_случаи!I310:I316)*100)</f>
        <v>-44.186046511627907</v>
      </c>
      <c r="R323" s="45">
        <f>(SUM(Брой_случаи!J310:J323)/Население!J$2)*100000</f>
        <v>89.125432985259536</v>
      </c>
      <c r="S323" s="46">
        <f>((SUM(Брой_случаи!J317:J323)-SUM(Брой_случаи!J310:J316))/SUM(Брой_случаи!J310:J316)*100)</f>
        <v>-61.764705882352942</v>
      </c>
      <c r="T323" s="45">
        <f>(SUM(Брой_случаи!K310:K323)/Население!K$2)*100000</f>
        <v>139.41752555275201</v>
      </c>
      <c r="U323" s="46">
        <f>((SUM(Брой_случаи!K317:K323)-SUM(Брой_случаи!K310:K316))/SUM(Брой_случаи!K310:K316)*100)</f>
        <v>54.6875</v>
      </c>
      <c r="V323" s="45">
        <f>(SUM(Брой_случаи!L310:L323)/Население!L$2)*100000</f>
        <v>59.569467791686385</v>
      </c>
      <c r="W323" s="46">
        <f>((SUM(Брой_случаи!L317:L323)-SUM(Брой_случаи!L310:L316))/SUM(Брой_случаи!L310:L316)*100)</f>
        <v>-2.7027027027027026</v>
      </c>
      <c r="X323" s="45">
        <f>(SUM(Брой_случаи!M310:M323)/Население!M$2)*100000</f>
        <v>62.991629987165453</v>
      </c>
      <c r="Y323" s="46">
        <f>((SUM(Брой_случаи!M317:M323)-SUM(Брой_случаи!M310:M316))/SUM(Брой_случаи!M310:M316)*100)</f>
        <v>-46.153846153846153</v>
      </c>
      <c r="Z323" s="45">
        <f>(SUM(Брой_случаи!N310:N323)/Население!N$2)*100000</f>
        <v>104.44029496471184</v>
      </c>
      <c r="AA323" s="46">
        <f>((SUM(Брой_случаи!N317:N323)-SUM(Брой_случаи!N310:N316))/SUM(Брой_случаи!N310:N316)*100)</f>
        <v>-11.428571428571429</v>
      </c>
      <c r="AB323" s="45">
        <f>(SUM(Брой_случаи!O310:O323)/Население!O$2)*100000</f>
        <v>119.97650809631681</v>
      </c>
      <c r="AC323" s="46">
        <f>((SUM(Брой_случаи!O317:O323)-SUM(Брой_случаи!O310:O316))/SUM(Брой_случаи!O310:O316)*100)</f>
        <v>-37.5</v>
      </c>
      <c r="AD323" s="45">
        <f>(SUM(Брой_случаи!P310:P323)/Население!P$2)*100000</f>
        <v>129.91684475571824</v>
      </c>
      <c r="AE323" s="46">
        <f>((SUM(Брой_случаи!P317:P323)-SUM(Брой_случаи!P310:P316))/SUM(Брой_случаи!P310:P316)*100)</f>
        <v>3.3112582781456954</v>
      </c>
      <c r="AF323" s="45">
        <f>(SUM(Брой_случаи!Q310:Q323)/Население!Q$2)*100000</f>
        <v>73.335222952575052</v>
      </c>
      <c r="AG323" s="46">
        <f>((SUM(Брой_случаи!Q317:Q323)-SUM(Брой_случаи!Q310:Q316))/SUM(Брой_случаи!Q310:Q316)*100)</f>
        <v>-6.7193675889328066</v>
      </c>
      <c r="AH323" s="45">
        <f>(SUM(Брой_случаи!R310:R323)/Население!R$2)*100000</f>
        <v>43.325600917058551</v>
      </c>
      <c r="AI323" s="46">
        <f>((SUM(Брой_случаи!R317:R323)-SUM(Брой_случаи!R310:R316))/SUM(Брой_случаи!R310:R316)*100)</f>
        <v>18.181818181818183</v>
      </c>
      <c r="AJ323" s="45">
        <f>(SUM(Брой_случаи!S310:S323)/Население!S$2)*100000</f>
        <v>90.496897580716279</v>
      </c>
      <c r="AK323" s="46">
        <f>((SUM(Брой_случаи!S317:S323)-SUM(Брой_случаи!S310:S316))/SUM(Брой_случаи!S310:S316)*100)</f>
        <v>-14.285714285714285</v>
      </c>
      <c r="AL323" s="45">
        <f>(SUM(Брой_случаи!T310:T323)/Население!T$2)*100000</f>
        <v>109.24105241718974</v>
      </c>
      <c r="AM323" s="46">
        <f>((SUM(Брой_случаи!T317:T323)-SUM(Брой_случаи!T310:T316))/SUM(Брой_случаи!T310:T316)*100)</f>
        <v>10.714285714285714</v>
      </c>
      <c r="AN323" s="45">
        <f>(SUM(Брой_случаи!U310:U323)/Население!U$2)*100000</f>
        <v>118.40168586620609</v>
      </c>
      <c r="AO323" s="46">
        <f>((SUM(Брой_случаи!U317:U323)-SUM(Брой_случаи!U310:U316))/SUM(Брой_случаи!U310:U316)*100)</f>
        <v>7.6190476190476195</v>
      </c>
      <c r="AP323" s="45">
        <f>(SUM(Брой_случаи!V310:V323)/Население!V$2)*100000</f>
        <v>49.260132133060317</v>
      </c>
      <c r="AQ323" s="46">
        <f>((SUM(Брой_случаи!V317:V323)-SUM(Брой_случаи!V310:V316))/SUM(Брой_случаи!V310:V316)*100)</f>
        <v>-30</v>
      </c>
      <c r="AR323" s="45">
        <f>(SUM(Брой_случаи!W310:W323)/Население!W$2)*100000</f>
        <v>79.851414605309017</v>
      </c>
      <c r="AS323" s="46">
        <f>((SUM(Брой_случаи!W317:W323)-SUM(Брой_случаи!W310:W316))/SUM(Брой_случаи!W310:W316)*100)</f>
        <v>-7.4468085106382977</v>
      </c>
      <c r="AT323" s="45">
        <f>(SUM(Брой_случаи!X310:X323)/Население!X$2)*100000</f>
        <v>107.76721679121607</v>
      </c>
      <c r="AU323" s="46">
        <f>((SUM(Брой_случаи!X317:X323)-SUM(Брой_случаи!X310:X316))/SUM(Брой_случаи!X310:X316)*100)</f>
        <v>-19.647355163727958</v>
      </c>
      <c r="AV323" s="45">
        <f>(SUM(Брой_случаи!Y310:Y323)/Население!Y$2)*100000</f>
        <v>92.85376967159759</v>
      </c>
      <c r="AW323" s="46">
        <f>((SUM(Брой_случаи!Y317:Y323)-SUM(Брой_случаи!Y310:Y316))/SUM(Брой_случаи!Y310:Y316)*100)</f>
        <v>-43.548387096774192</v>
      </c>
      <c r="AX323" s="45">
        <f>(SUM(Брой_случаи!Z310:Z323)/Население!Z$2)*100000</f>
        <v>50.489568494509264</v>
      </c>
      <c r="AY323" s="46">
        <f>((SUM(Брой_случаи!Z317:Z323)-SUM(Брой_случаи!Z310:Z316))/SUM(Брой_случаи!Z310:Z316)*100)</f>
        <v>-63.414634146341463</v>
      </c>
      <c r="AZ323" s="45">
        <f>(SUM(Брой_случаи!AA310:AA323)/Население!AA$2)*100000</f>
        <v>117.61207543150317</v>
      </c>
      <c r="BA323" s="46">
        <f>((SUM(Брой_случаи!AA317:AA323)-SUM(Брой_случаи!AA310:AA316))/SUM(Брой_случаи!AA310:AA316)*100)</f>
        <v>-7.9710144927536222</v>
      </c>
      <c r="BB323" s="45">
        <f>(SUM(Брой_случаи!AB310:AB323)/Население!AB$2)*100000</f>
        <v>105.65301691609294</v>
      </c>
      <c r="BC323" s="46">
        <f>((SUM(Брой_случаи!AB317:AB323)-SUM(Брой_случаи!AB310:AB316))/SUM(Брой_случаи!AB310:AB316)*100)</f>
        <v>-2.1739130434782608</v>
      </c>
      <c r="BD323" s="45">
        <f>(SUM(Брой_случаи!AC310:AC323)/Население!AC$2)*100000</f>
        <v>68.180849703839442</v>
      </c>
      <c r="BE323" s="46">
        <f>((SUM(Брой_случаи!AC317:AC323)-SUM(Брой_случаи!AC310:AC316))/SUM(Брой_случаи!AC310:AC316)*100)</f>
        <v>-22.222222222222221</v>
      </c>
      <c r="BF323" s="45">
        <f>(SUM(Брой_случаи!AD310:AD323)/Население!AD$2)*100000</f>
        <v>103.69916057040324</v>
      </c>
      <c r="BG323" s="46">
        <f>((SUM(Брой_случаи!AD317:AD323)-SUM(Брой_случаи!AD310:AD316))/SUM(Брой_случаи!AD310:AD316)*100)</f>
        <v>-18.355855855855857</v>
      </c>
      <c r="BH323" s="45">
        <f>(SUM(Брой_случаи!AE310:AE323)/Население!AE$2)*100000</f>
        <v>95.015710319037012</v>
      </c>
      <c r="BI323" s="46">
        <f>((SUM(Брой_случаи!AE317:AE323)-SUM(Брой_случаи!AE310:AE316))/SUM(Брой_случаи!AE310:AE316)*100)</f>
        <v>-21.099674972914411</v>
      </c>
    </row>
    <row r="324" spans="1:61" x14ac:dyDescent="0.3">
      <c r="A324" s="74">
        <f t="shared" si="5"/>
        <v>44219</v>
      </c>
      <c r="B324" s="45">
        <f>(SUM(Брой_случаи!B311:B324)/Население!B$2)*100000</f>
        <v>94.154492655949568</v>
      </c>
      <c r="C324" s="46">
        <f>((SUM(Брой_случаи!B318:B324)-SUM(Брой_случаи!B311:B317))/SUM(Брой_случаи!B311:B317)*100)</f>
        <v>-50.785340314136128</v>
      </c>
      <c r="D324" s="45">
        <f>(SUM(Брой_случаи!C311:C324)/Население!C$2)*100000</f>
        <v>118.99380596923754</v>
      </c>
      <c r="E324" s="46">
        <f>((SUM(Брой_случаи!C318:C324)-SUM(Брой_случаи!C311:C317))/SUM(Брой_случаи!C311:C317)*100)</f>
        <v>-29.72027972027972</v>
      </c>
      <c r="F324" s="45">
        <f>(SUM(Брой_случаи!D311:D324)/Население!D$2)*100000</f>
        <v>80.870851378528783</v>
      </c>
      <c r="G324" s="46">
        <f>((SUM(Брой_случаи!D318:D324)-SUM(Брой_случаи!D311:D317))/SUM(Брой_случаи!D311:D317)*100)</f>
        <v>-41.666666666666671</v>
      </c>
      <c r="H324" s="45">
        <f>(SUM(Брой_случаи!E311:E324)/Население!E$2)*100000</f>
        <v>48.587939871349455</v>
      </c>
      <c r="I324" s="46">
        <f>((SUM(Брой_случаи!E318:E324)-SUM(Брой_случаи!E311:E317))/SUM(Брой_случаи!E311:E317)*100)</f>
        <v>-5.1724137931034484</v>
      </c>
      <c r="J324" s="45">
        <f>(SUM(Брой_случаи!F311:F324)/Население!F$2)*100000</f>
        <v>66.39705438522364</v>
      </c>
      <c r="K324" s="46">
        <f>((SUM(Брой_случаи!F318:F324)-SUM(Брой_случаи!F311:F317))/SUM(Брой_случаи!F311:F317)*100)</f>
        <v>-3.5714285714285712</v>
      </c>
      <c r="L324" s="45">
        <f>(SUM(Брой_случаи!G311:G324)/Население!G$2)*100000</f>
        <v>127.29667022010409</v>
      </c>
      <c r="M324" s="46">
        <f>((SUM(Брой_случаи!G318:G324)-SUM(Брой_случаи!G311:G317))/SUM(Брой_случаи!G311:G317)*100)</f>
        <v>-21.929824561403507</v>
      </c>
      <c r="N324" s="45">
        <f>(SUM(Брой_случаи!H311:H324)/Население!H$2)*100000</f>
        <v>55.34813035891856</v>
      </c>
      <c r="O324" s="46">
        <f>((SUM(Брой_случаи!H318:H324)-SUM(Брой_случаи!H311:H317))/SUM(Брой_случаи!H311:H317)*100)</f>
        <v>-52.5</v>
      </c>
      <c r="P324" s="45">
        <f>(SUM(Брой_случаи!I311:I324)/Население!I$2)*100000</f>
        <v>68.680918927413572</v>
      </c>
      <c r="Q324" s="46">
        <f>((SUM(Брой_случаи!I318:I324)-SUM(Брой_случаи!I311:I317))/SUM(Брой_случаи!I311:I317)*100)</f>
        <v>-48.717948717948715</v>
      </c>
      <c r="R324" s="45">
        <f>(SUM(Брой_случаи!J311:J324)/Население!J$2)*100000</f>
        <v>79.011908674875485</v>
      </c>
      <c r="S324" s="46">
        <f>((SUM(Брой_случаи!J318:J324)-SUM(Брой_случаи!J311:J317))/SUM(Брой_случаи!J311:J317)*100)</f>
        <v>-26.388888888888889</v>
      </c>
      <c r="T324" s="45">
        <f>(SUM(Брой_случаи!K311:K324)/Население!K$2)*100000</f>
        <v>147.97074797930119</v>
      </c>
      <c r="U324" s="46">
        <f>((SUM(Брой_случаи!K318:K324)-SUM(Брой_случаи!K311:K317))/SUM(Брой_случаи!K311:K317)*100)</f>
        <v>47.142857142857139</v>
      </c>
      <c r="V324" s="45">
        <f>(SUM(Брой_случаи!L311:L324)/Население!L$2)*100000</f>
        <v>63.649568325363539</v>
      </c>
      <c r="W324" s="46">
        <f>((SUM(Брой_случаи!L318:L324)-SUM(Брой_случаи!L311:L317))/SUM(Брой_случаи!L311:L317)*100)</f>
        <v>5.2631578947368416</v>
      </c>
      <c r="X324" s="45">
        <f>(SUM(Брой_случаи!M311:M324)/Население!M$2)*100000</f>
        <v>56.692466988448913</v>
      </c>
      <c r="Y324" s="46">
        <f>((SUM(Брой_случаи!M318:M324)-SUM(Брой_случаи!M311:M317))/SUM(Брой_случаи!M311:M317)*100)</f>
        <v>-58.82352941176471</v>
      </c>
      <c r="Z324" s="45">
        <f>(SUM(Брой_случаи!N311:N324)/Население!N$2)*100000</f>
        <v>108.00075956578156</v>
      </c>
      <c r="AA324" s="46">
        <f>((SUM(Брой_случаи!N318:N324)-SUM(Брой_случаи!N311:N317))/SUM(Брой_случаи!N311:N317)*100)</f>
        <v>39.473684210526315</v>
      </c>
      <c r="AB324" s="45">
        <f>(SUM(Брой_случаи!O311:O324)/Население!O$2)*100000</f>
        <v>113.26453561540397</v>
      </c>
      <c r="AC324" s="46">
        <f>((SUM(Брой_случаи!O318:O324)-SUM(Брой_случаи!O311:O317))/SUM(Брой_случаи!O311:O317)*100)</f>
        <v>-37.349397590361441</v>
      </c>
      <c r="AD324" s="45">
        <f>(SUM(Брой_случаи!P311:P324)/Население!P$2)*100000</f>
        <v>128.64729904149297</v>
      </c>
      <c r="AE324" s="46">
        <f>((SUM(Брой_случаи!P318:P324)-SUM(Брой_случаи!P311:P317))/SUM(Брой_случаи!P311:P317)*100)</f>
        <v>11.111111111111111</v>
      </c>
      <c r="AF324" s="45">
        <f>(SUM(Брой_случаи!Q311:Q324)/Население!Q$2)*100000</f>
        <v>73.785132295842388</v>
      </c>
      <c r="AG324" s="46">
        <f>((SUM(Брой_случаи!Q318:Q324)-SUM(Брой_случаи!Q311:Q317))/SUM(Брой_случаи!Q311:Q317)*100)</f>
        <v>-9.3023255813953494</v>
      </c>
      <c r="AH324" s="45">
        <f>(SUM(Брой_случаи!R311:R324)/Население!R$2)*100000</f>
        <v>46.033450974374709</v>
      </c>
      <c r="AI324" s="46">
        <f>((SUM(Брой_случаи!R318:R324)-SUM(Брой_случаи!R311:R317))/SUM(Брой_случаи!R311:R317)*100)</f>
        <v>42.857142857142854</v>
      </c>
      <c r="AJ324" s="45">
        <f>(SUM(Брой_случаи!S311:S324)/Население!S$2)*100000</f>
        <v>88.640550963675935</v>
      </c>
      <c r="AK324" s="46">
        <f>((SUM(Брой_случаи!S318:S324)-SUM(Брой_случаи!S311:S317))/SUM(Брой_случаи!S311:S317)*100)</f>
        <v>14.606741573033707</v>
      </c>
      <c r="AL324" s="45">
        <f>(SUM(Брой_случаи!T311:T324)/Население!T$2)*100000</f>
        <v>112.94413893980632</v>
      </c>
      <c r="AM324" s="46">
        <f>((SUM(Брой_случаи!T318:T324)-SUM(Брой_случаи!T311:T317))/SUM(Брой_случаи!T311:T317)*100)</f>
        <v>-6.3492063492063489</v>
      </c>
      <c r="AN324" s="45">
        <f>(SUM(Брой_случаи!U311:U324)/Население!U$2)*100000</f>
        <v>116.22917786866104</v>
      </c>
      <c r="AO324" s="46">
        <f>((SUM(Брой_случаи!U318:U324)-SUM(Брой_случаи!U311:U317))/SUM(Брой_случаи!U311:U317)*100)</f>
        <v>-1.8518518518518516</v>
      </c>
      <c r="AP324" s="45">
        <f>(SUM(Брой_случаи!V311:V324)/Население!V$2)*100000</f>
        <v>47.328362245489323</v>
      </c>
      <c r="AQ324" s="46">
        <f>((SUM(Брой_случаи!V318:V324)-SUM(Брой_случаи!V311:V317))/SUM(Брой_случаи!V311:V317)*100)</f>
        <v>-25</v>
      </c>
      <c r="AR324" s="45">
        <f>(SUM(Брой_случаи!W311:W324)/Население!W$2)*100000</f>
        <v>83.380758897256371</v>
      </c>
      <c r="AS324" s="46">
        <f>((SUM(Брой_случаи!W318:W324)-SUM(Брой_случаи!W311:W317))/SUM(Брой_случаи!W311:W317)*100)</f>
        <v>5.4347826086956523</v>
      </c>
      <c r="AT324" s="45">
        <f>(SUM(Брой_случаи!X311:X324)/Население!X$2)*100000</f>
        <v>104.60644646633403</v>
      </c>
      <c r="AU324" s="46">
        <f>((SUM(Брой_случаи!X318:X324)-SUM(Брой_случаи!X311:X317))/SUM(Брой_случаи!X311:X317)*100)</f>
        <v>-11.141304347826086</v>
      </c>
      <c r="AV324" s="45">
        <f>(SUM(Брой_случаи!Y311:Y324)/Население!Y$2)*100000</f>
        <v>91.258344075865679</v>
      </c>
      <c r="AW324" s="46">
        <f>((SUM(Брой_случаи!Y318:Y324)-SUM(Брой_случаи!Y311:Y317))/SUM(Брой_случаи!Y311:Y317)*100)</f>
        <v>-35.632183908045981</v>
      </c>
      <c r="AX324" s="45">
        <f>(SUM(Брой_случаи!Z311:Z324)/Население!Z$2)*100000</f>
        <v>39.670375245685847</v>
      </c>
      <c r="AY324" s="46">
        <f>((SUM(Брой_случаи!Z318:Z324)-SUM(Брой_случаи!Z311:Z317))/SUM(Брой_случаи!Z311:Z317)*100)</f>
        <v>-48.275862068965516</v>
      </c>
      <c r="AZ324" s="45">
        <f>(SUM(Брой_случаи!AA311:AA324)/Население!AA$2)*100000</f>
        <v>113.17388390578607</v>
      </c>
      <c r="BA324" s="46">
        <f>((SUM(Брой_случаи!AA318:AA324)-SUM(Брой_случаи!AA311:AA317))/SUM(Брой_случаи!AA311:AA317)*100)</f>
        <v>-13.868613138686131</v>
      </c>
      <c r="BB324" s="45">
        <f>(SUM(Брой_случаи!AB311:AB324)/Население!AB$2)*100000</f>
        <v>112.03863881761502</v>
      </c>
      <c r="BC324" s="46">
        <f>((SUM(Брой_случаи!AB318:AB324)-SUM(Брой_случаи!AB311:AB317))/SUM(Брой_случаи!AB311:AB317)*100)</f>
        <v>-14.423076923076922</v>
      </c>
      <c r="BD324" s="45">
        <f>(SUM(Брой_случаи!AC311:AC324)/Население!AC$2)*100000</f>
        <v>69.885370946435415</v>
      </c>
      <c r="BE324" s="46">
        <f>((SUM(Брой_случаи!AC318:AC324)-SUM(Брой_случаи!AC311:AC317))/SUM(Брой_случаи!AC311:AC317)*100)</f>
        <v>-17.777777777777779</v>
      </c>
      <c r="BF324" s="45">
        <f>(SUM(Брой_случаи!AD311:AD324)/Население!AD$2)*100000</f>
        <v>101.51331341640838</v>
      </c>
      <c r="BG324" s="46">
        <f>((SUM(Брой_случаи!AD318:AD324)-SUM(Брой_случаи!AD311:AD317))/SUM(Брой_случаи!AD311:AD317)*100)</f>
        <v>-9.2995169082125599</v>
      </c>
      <c r="BH324" s="45">
        <f>(SUM(Брой_случаи!AE311:AE324)/Население!AE$2)*100000</f>
        <v>92.325636461404926</v>
      </c>
      <c r="BI324" s="46">
        <f>((SUM(Брой_случаи!AE318:AE324)-SUM(Брой_случаи!AE311:AE317))/SUM(Брой_случаи!AE311:AE317)*100)</f>
        <v>-16.155829275279292</v>
      </c>
    </row>
    <row r="325" spans="1:61" x14ac:dyDescent="0.3">
      <c r="A325" s="74">
        <f t="shared" si="5"/>
        <v>44220</v>
      </c>
      <c r="B325" s="45">
        <f>(SUM(Брой_случаи!B312:B325)/Население!B$2)*100000</f>
        <v>89.198993042478548</v>
      </c>
      <c r="C325" s="46">
        <f>((SUM(Брой_случаи!B319:B325)-SUM(Брой_случаи!B312:B318))/SUM(Брой_случаи!B312:B318)*100)</f>
        <v>-47.457627118644069</v>
      </c>
      <c r="D325" s="45">
        <f>(SUM(Брой_случаи!C312:C325)/Население!C$2)*100000</f>
        <v>114.35133715318926</v>
      </c>
      <c r="E325" s="46">
        <f>((SUM(Брой_случаи!C319:C325)-SUM(Брой_случаи!C312:C318))/SUM(Брой_случаи!C312:C318)*100)</f>
        <v>-8.9795918367346932</v>
      </c>
      <c r="F325" s="45">
        <f>(SUM(Брой_случаи!D312:D325)/Население!D$2)*100000</f>
        <v>79.806761228811311</v>
      </c>
      <c r="G325" s="46">
        <f>((SUM(Брой_случаи!D319:D325)-SUM(Брой_случаи!D312:D318))/SUM(Брой_случаи!D312:D318)*100)</f>
        <v>-30.316742081447963</v>
      </c>
      <c r="H325" s="45">
        <f>(SUM(Брой_случаи!E312:E325)/Население!E$2)*100000</f>
        <v>47.297994565030443</v>
      </c>
      <c r="I325" s="46">
        <f>((SUM(Брой_случаи!E319:E325)-SUM(Брой_случаи!E312:E318))/SUM(Брой_случаи!E312:E318)*100)</f>
        <v>0</v>
      </c>
      <c r="J325" s="45">
        <f>(SUM(Брой_случаи!F312:F325)/Население!F$2)*100000</f>
        <v>60.360958532021492</v>
      </c>
      <c r="K325" s="46">
        <f>((SUM(Брой_случаи!F319:F325)-SUM(Брой_случаи!F312:F318))/SUM(Брой_случаи!F312:F318)*100)</f>
        <v>8.3333333333333321</v>
      </c>
      <c r="L325" s="45">
        <f>(SUM(Брой_случаи!G312:G325)/Население!G$2)*100000</f>
        <v>122.28005267448422</v>
      </c>
      <c r="M325" s="46">
        <f>((SUM(Брой_случаи!G319:G325)-SUM(Брой_случаи!G312:G318))/SUM(Брой_случаи!G312:G318)*100)</f>
        <v>-8.8235294117647065</v>
      </c>
      <c r="N325" s="45">
        <f>(SUM(Брой_случаи!H312:H325)/Население!H$2)*100000</f>
        <v>52.5338186457532</v>
      </c>
      <c r="O325" s="46">
        <f>((SUM(Брой_случаи!H319:H325)-SUM(Брой_случаи!H312:H318))/SUM(Брой_случаи!H312:H318)*100)</f>
        <v>-48.648648648648653</v>
      </c>
      <c r="P325" s="45">
        <f>(SUM(Брой_случаи!I312:I325)/Население!I$2)*100000</f>
        <v>65.188668812460349</v>
      </c>
      <c r="Q325" s="46">
        <f>((SUM(Брой_случаи!I319:I325)-SUM(Брой_случаи!I312:I318))/SUM(Брой_случаи!I312:I318)*100)</f>
        <v>-48.648648648648653</v>
      </c>
      <c r="R325" s="45">
        <f>(SUM(Брой_случаи!J312:J325)/Население!J$2)*100000</f>
        <v>73.955146519683453</v>
      </c>
      <c r="S325" s="46">
        <f>((SUM(Брой_случаи!J319:J325)-SUM(Брой_случаи!J312:J318))/SUM(Брой_случаи!J312:J318)*100)</f>
        <v>-17.1875</v>
      </c>
      <c r="T325" s="45">
        <f>(SUM(Брой_случаи!K312:K325)/Население!K$2)*100000</f>
        <v>153.95800367788564</v>
      </c>
      <c r="U325" s="46">
        <f>((SUM(Брой_случаи!K319:K325)-SUM(Брой_случаи!K312:K318))/SUM(Брой_случаи!K312:K318)*100)</f>
        <v>53.521126760563376</v>
      </c>
      <c r="V325" s="45">
        <f>(SUM(Брой_случаи!L312:L325)/Население!L$2)*100000</f>
        <v>61.201508005157251</v>
      </c>
      <c r="W325" s="46">
        <f>((SUM(Брой_случаи!L319:L325)-SUM(Брой_случаи!L312:L318))/SUM(Брой_случаи!L312:L318)*100)</f>
        <v>-7.6923076923076925</v>
      </c>
      <c r="X325" s="45">
        <f>(SUM(Брой_случаи!M312:M325)/Население!M$2)*100000</f>
        <v>50.393303989732367</v>
      </c>
      <c r="Y325" s="46">
        <f>((SUM(Брой_случаи!M319:M325)-SUM(Брой_случаи!M312:M318))/SUM(Брой_случаи!M312:M318)*100)</f>
        <v>-43.902439024390247</v>
      </c>
      <c r="Z325" s="45">
        <f>(SUM(Брой_случаи!N312:N325)/Население!N$2)*100000</f>
        <v>109.58318827736809</v>
      </c>
      <c r="AA325" s="46">
        <f>((SUM(Брой_случаи!N319:N325)-SUM(Брой_случаи!N312:N318))/SUM(Брой_случаи!N312:N318)*100)</f>
        <v>14.728682170542637</v>
      </c>
      <c r="AB325" s="45">
        <f>(SUM(Брой_случаи!O312:O325)/Население!O$2)*100000</f>
        <v>109.06955281483346</v>
      </c>
      <c r="AC325" s="46">
        <f>((SUM(Брой_случаи!O319:O325)-SUM(Брой_случаи!O312:O318))/SUM(Брой_случаи!O312:O318)*100)</f>
        <v>-33.333333333333329</v>
      </c>
      <c r="AD325" s="45">
        <f>(SUM(Брой_случаи!P312:P325)/Население!P$2)*100000</f>
        <v>123.1459342798502</v>
      </c>
      <c r="AE325" s="46">
        <f>((SUM(Брой_случаи!P319:P325)-SUM(Брой_случаи!P312:P318))/SUM(Брой_случаи!P312:P318)*100)</f>
        <v>20.454545454545457</v>
      </c>
      <c r="AF325" s="45">
        <f>(SUM(Брой_случаи!Q312:Q325)/Население!Q$2)*100000</f>
        <v>73.635162514753276</v>
      </c>
      <c r="AG325" s="46">
        <f>((SUM(Брой_случаи!Q319:Q325)-SUM(Брой_случаи!Q312:Q318))/SUM(Брой_случаи!Q312:Q318)*100)</f>
        <v>-6.6929133858267722</v>
      </c>
      <c r="AH325" s="45">
        <f>(SUM(Брой_случаи!R312:R325)/Население!R$2)*100000</f>
        <v>44.228217602830611</v>
      </c>
      <c r="AI325" s="46">
        <f>((SUM(Брой_случаи!R319:R325)-SUM(Брой_случаи!R312:R318))/SUM(Брой_случаи!R312:R318)*100)</f>
        <v>22.727272727272727</v>
      </c>
      <c r="AJ325" s="45">
        <f>(SUM(Брой_случаи!S312:S325)/Население!S$2)*100000</f>
        <v>88.176464309415849</v>
      </c>
      <c r="AK325" s="46">
        <f>((SUM(Брой_случаи!S319:S325)-SUM(Брой_случаи!S312:S318))/SUM(Брой_случаи!S312:S318)*100)</f>
        <v>20.930232558139537</v>
      </c>
      <c r="AL325" s="45">
        <f>(SUM(Брой_случаи!T312:T325)/Население!T$2)*100000</f>
        <v>112.94413893980632</v>
      </c>
      <c r="AM325" s="46">
        <f>((SUM(Брой_случаи!T319:T325)-SUM(Брой_случаи!T312:T318))/SUM(Брой_случаи!T312:T318)*100)</f>
        <v>-58.139534883720934</v>
      </c>
      <c r="AN325" s="45">
        <f>(SUM(Брой_случаи!U312:U325)/Население!U$2)*100000</f>
        <v>116.77230486804729</v>
      </c>
      <c r="AO325" s="46">
        <f>((SUM(Брой_случаи!U319:U325)-SUM(Брой_случаи!U312:U318))/SUM(Брой_случаи!U312:U318)*100)</f>
        <v>15</v>
      </c>
      <c r="AP325" s="45">
        <f>(SUM(Брой_случаи!V312:V325)/Население!V$2)*100000</f>
        <v>45.396592357918323</v>
      </c>
      <c r="AQ325" s="46">
        <f>((SUM(Брой_случаи!V319:V325)-SUM(Брой_случаи!V312:V318))/SUM(Брой_случаи!V312:V318)*100)</f>
        <v>-37.931034482758619</v>
      </c>
      <c r="AR325" s="45">
        <f>(SUM(Брой_случаи!W312:W325)/Население!W$2)*100000</f>
        <v>82.939590860762962</v>
      </c>
      <c r="AS325" s="46">
        <f>((SUM(Брой_случаи!W319:W325)-SUM(Брой_случаи!W312:W318))/SUM(Брой_случаи!W312:W318)*100)</f>
        <v>16.091954022988507</v>
      </c>
      <c r="AT325" s="45">
        <f>(SUM(Брой_случаи!X312:X325)/Население!X$2)*100000</f>
        <v>102.8755484312796</v>
      </c>
      <c r="AU325" s="46">
        <f>((SUM(Брой_случаи!X319:X325)-SUM(Брой_случаи!X312:X318))/SUM(Брой_случаи!X312:X318)*100)</f>
        <v>-5.2706552706552712</v>
      </c>
      <c r="AV325" s="45">
        <f>(SUM(Брой_случаи!Y312:Y325)/Население!Y$2)*100000</f>
        <v>94.768280386475894</v>
      </c>
      <c r="AW325" s="46">
        <f>((SUM(Брой_случаи!Y319:Y325)-SUM(Брой_случаи!Y312:Y318))/SUM(Брой_случаи!Y312:Y318)*100)</f>
        <v>-29.310344827586203</v>
      </c>
      <c r="AX325" s="45">
        <f>(SUM(Брой_случаи!Z312:Z325)/Население!Z$2)*100000</f>
        <v>37.867176370881943</v>
      </c>
      <c r="AY325" s="46">
        <f>((SUM(Брой_случаи!Z319:Z325)-SUM(Брой_случаи!Z312:Z318))/SUM(Брой_случаи!Z312:Z318)*100)</f>
        <v>-44.444444444444443</v>
      </c>
      <c r="AZ325" s="45">
        <f>(SUM(Брой_случаи!AA312:AA325)/Население!AA$2)*100000</f>
        <v>110.51096899035581</v>
      </c>
      <c r="BA325" s="46">
        <f>((SUM(Брой_случаи!AA319:AA325)-SUM(Брой_случаи!AA312:AA318))/SUM(Брой_случаи!AA312:AA318)*100)</f>
        <v>-15.555555555555555</v>
      </c>
      <c r="BB325" s="45">
        <f>(SUM(Брой_случаи!AB312:AB325)/Население!AB$2)*100000</f>
        <v>109.7165944897888</v>
      </c>
      <c r="BC325" s="46">
        <f>((SUM(Брой_случаи!AB319:AB325)-SUM(Брой_случаи!AB312:AB318))/SUM(Брой_случаи!AB312:AB318)*100)</f>
        <v>-18.269230769230766</v>
      </c>
      <c r="BD325" s="45">
        <f>(SUM(Брой_случаи!AC312:AC325)/Население!AC$2)*100000</f>
        <v>63.067285976051473</v>
      </c>
      <c r="BE325" s="46">
        <f>((SUM(Брой_случаи!AC319:AC325)-SUM(Брой_случаи!AC312:AC318))/SUM(Брой_случаи!AC312:AC318)*100)</f>
        <v>11.428571428571429</v>
      </c>
      <c r="BF325" s="45">
        <f>(SUM(Брой_случаи!AD312:AD325)/Население!AD$2)*100000</f>
        <v>99.970362484176704</v>
      </c>
      <c r="BG325" s="46">
        <f>((SUM(Брой_случаи!AD319:AD325)-SUM(Брой_случаи!AD312:AD318))/SUM(Брой_случаи!AD312:AD318)*100)</f>
        <v>-2.915082382762991</v>
      </c>
      <c r="BH325" s="45">
        <f>(SUM(Брой_случаи!AE312:AE325)/Население!AE$2)*100000</f>
        <v>90.484302483988316</v>
      </c>
      <c r="BI325" s="46">
        <f>((SUM(Брой_случаи!AE319:AE325)-SUM(Брой_случаи!AE312:AE318))/SUM(Брой_случаи!AE312:AE318)*100)</f>
        <v>-11.111111111111111</v>
      </c>
    </row>
    <row r="326" spans="1:61" x14ac:dyDescent="0.3">
      <c r="A326" s="74">
        <f t="shared" si="5"/>
        <v>44221</v>
      </c>
      <c r="B326" s="45">
        <f>(SUM(Брой_случаи!B313:B326)/Население!B$2)*100000</f>
        <v>89.198993042478548</v>
      </c>
      <c r="C326" s="46">
        <f>((SUM(Брой_случаи!B320:B326)-SUM(Брой_случаи!B313:B319))/SUM(Брой_случаи!B313:B319)*100)</f>
        <v>-45.714285714285715</v>
      </c>
      <c r="D326" s="45">
        <f>(SUM(Брой_случаи!C313:C326)/Население!C$2)*100000</f>
        <v>115.81737993720451</v>
      </c>
      <c r="E326" s="46">
        <f>((SUM(Брой_случаи!C320:C326)-SUM(Брой_случаи!C313:C319))/SUM(Брой_случаи!C313:C319)*100)</f>
        <v>-1.6736401673640167</v>
      </c>
      <c r="F326" s="45">
        <f>(SUM(Брой_случаи!D313:D326)/Население!D$2)*100000</f>
        <v>78.104216989263335</v>
      </c>
      <c r="G326" s="46">
        <f>((SUM(Брой_случаи!D320:D326)-SUM(Брой_случаи!D313:D319))/SUM(Брой_случаи!D313:D319)*100)</f>
        <v>-23.557692307692307</v>
      </c>
      <c r="H326" s="45">
        <f>(SUM(Брой_случаи!E313:E326)/Население!E$2)*100000</f>
        <v>47.297994565030443</v>
      </c>
      <c r="I326" s="46">
        <f>((SUM(Брой_случаи!E320:E326)-SUM(Брой_случаи!E313:E319))/SUM(Брой_случаи!E313:E319)*100)</f>
        <v>-7.0175438596491224</v>
      </c>
      <c r="J326" s="45">
        <f>(SUM(Брой_случаи!F313:F326)/Население!F$2)*100000</f>
        <v>60.360958532021492</v>
      </c>
      <c r="K326" s="46">
        <f>((SUM(Брой_случаи!F320:F326)-SUM(Брой_случаи!F313:F319))/SUM(Брой_случаи!F313:F319)*100)</f>
        <v>0</v>
      </c>
      <c r="L326" s="45">
        <f>(SUM(Брой_случаи!G313:G326)/Население!G$2)*100000</f>
        <v>119.7717439016743</v>
      </c>
      <c r="M326" s="46">
        <f>((SUM(Брой_случаи!G320:G326)-SUM(Брой_случаи!G313:G319))/SUM(Брой_случаи!G313:G319)*100)</f>
        <v>-3.0927835051546393</v>
      </c>
      <c r="N326" s="45">
        <f>(SUM(Брой_случаи!H313:H326)/Население!H$2)*100000</f>
        <v>52.5338186457532</v>
      </c>
      <c r="O326" s="46">
        <f>((SUM(Брой_случаи!H320:H326)-SUM(Брой_случаи!H313:H319))/SUM(Брой_случаи!H313:H319)*100)</f>
        <v>-48.648648648648653</v>
      </c>
      <c r="P326" s="45">
        <f>(SUM(Брой_случаи!I313:I326)/Население!I$2)*100000</f>
        <v>65.188668812460349</v>
      </c>
      <c r="Q326" s="46">
        <f>((SUM(Брой_случаи!I320:I326)-SUM(Брой_случаи!I313:I319))/SUM(Брой_случаи!I313:I319)*100)</f>
        <v>-48.648648648648653</v>
      </c>
      <c r="R326" s="45">
        <f>(SUM(Брой_случаи!J313:J326)/Население!J$2)*100000</f>
        <v>72.690955980885448</v>
      </c>
      <c r="S326" s="46">
        <f>((SUM(Брой_случаи!J320:J326)-SUM(Брой_случаи!J313:J319))/SUM(Брой_случаи!J313:J319)*100)</f>
        <v>-14.516129032258066</v>
      </c>
      <c r="T326" s="45">
        <f>(SUM(Брой_случаи!K313:K326)/Население!K$2)*100000</f>
        <v>161.65590386177993</v>
      </c>
      <c r="U326" s="46">
        <f>((SUM(Брой_случаи!K320:K326)-SUM(Брой_случаи!K313:K319))/SUM(Брой_случаи!K313:K319)*100)</f>
        <v>58.904109589041099</v>
      </c>
      <c r="V326" s="45">
        <f>(SUM(Брой_случаи!L313:L326)/Население!L$2)*100000</f>
        <v>63.649568325363539</v>
      </c>
      <c r="W326" s="46">
        <f>((SUM(Брой_случаи!L320:L326)-SUM(Брой_случаи!L313:L319))/SUM(Брой_случаи!L313:L319)*100)</f>
        <v>-5</v>
      </c>
      <c r="X326" s="45">
        <f>(SUM(Брой_случаи!M313:M326)/Население!M$2)*100000</f>
        <v>50.393303989732367</v>
      </c>
      <c r="Y326" s="46">
        <f>((SUM(Брой_случаи!M320:M326)-SUM(Брой_случаи!M313:M319))/SUM(Брой_случаи!M313:M319)*100)</f>
        <v>-40</v>
      </c>
      <c r="Z326" s="45">
        <f>(SUM(Брой_случаи!N313:N326)/Население!N$2)*100000</f>
        <v>110.770009811058</v>
      </c>
      <c r="AA326" s="46">
        <f>((SUM(Брой_случаи!N320:N326)-SUM(Брой_случаи!N313:N319))/SUM(Брой_случаи!N313:N319)*100)</f>
        <v>12.121212121212121</v>
      </c>
      <c r="AB326" s="45">
        <f>(SUM(Брой_случаи!O313:O326)/Население!O$2)*100000</f>
        <v>104.03557345414883</v>
      </c>
      <c r="AC326" s="46">
        <f>((SUM(Брой_случаи!O320:O326)-SUM(Брой_случаи!O313:O319))/SUM(Брой_случаи!O313:O319)*100)</f>
        <v>-30.136986301369863</v>
      </c>
      <c r="AD326" s="45">
        <f>(SUM(Брой_случаи!P313:P326)/Население!P$2)*100000</f>
        <v>122.29957047036669</v>
      </c>
      <c r="AE326" s="46">
        <f>((SUM(Брой_случаи!P320:P326)-SUM(Брой_случаи!P313:P319))/SUM(Брой_случаи!P313:P319)*100)</f>
        <v>14.074074074074074</v>
      </c>
      <c r="AF326" s="45">
        <f>(SUM(Брой_случаи!Q313:Q326)/Население!Q$2)*100000</f>
        <v>73.9351020769315</v>
      </c>
      <c r="AG326" s="46">
        <f>((SUM(Брой_случаи!Q320:Q326)-SUM(Брой_случаи!Q313:Q319))/SUM(Брой_случаи!Q313:Q319)*100)</f>
        <v>-5.1383399209486171</v>
      </c>
      <c r="AH326" s="45">
        <f>(SUM(Брой_случаи!R313:R326)/Население!R$2)*100000</f>
        <v>44.228217602830611</v>
      </c>
      <c r="AI326" s="46">
        <f>((SUM(Брой_случаи!R320:R326)-SUM(Брой_случаи!R313:R319))/SUM(Брой_случаи!R313:R319)*100)</f>
        <v>13.043478260869565</v>
      </c>
      <c r="AJ326" s="45">
        <f>(SUM(Брой_случаи!S313:S326)/Население!S$2)*100000</f>
        <v>90.032810926456179</v>
      </c>
      <c r="AK326" s="46">
        <f>((SUM(Брой_случаи!S320:S326)-SUM(Брой_случаи!S313:S319))/SUM(Брой_случаи!S313:S319)*100)</f>
        <v>20.454545454545457</v>
      </c>
      <c r="AL326" s="45">
        <f>(SUM(Брой_случаи!T313:T326)/Население!T$2)*100000</f>
        <v>113.86991057046048</v>
      </c>
      <c r="AM326" s="46">
        <f>((SUM(Брой_случаи!T320:T326)-SUM(Брой_случаи!T313:T319))/SUM(Брой_случаи!T313:T319)*100)</f>
        <v>-61.797752808988761</v>
      </c>
      <c r="AN326" s="45">
        <f>(SUM(Брой_случаи!U313:U326)/Население!U$2)*100000</f>
        <v>119.48793986497861</v>
      </c>
      <c r="AO326" s="46">
        <f>((SUM(Брой_случаи!U320:U326)-SUM(Брой_случаи!U313:U319))/SUM(Брой_случаи!U313:U319)*100)</f>
        <v>20</v>
      </c>
      <c r="AP326" s="45">
        <f>(SUM(Брой_случаи!V313:V326)/Население!V$2)*100000</f>
        <v>47.328362245489323</v>
      </c>
      <c r="AQ326" s="46">
        <f>((SUM(Брой_случаи!V320:V326)-SUM(Брой_случаи!V313:V319))/SUM(Брой_случаи!V313:V319)*100)</f>
        <v>-11.538461538461538</v>
      </c>
      <c r="AR326" s="45">
        <f>(SUM(Брой_случаи!W313:W326)/Население!W$2)*100000</f>
        <v>83.821926933749793</v>
      </c>
      <c r="AS326" s="46">
        <f>((SUM(Брой_случаи!W320:W326)-SUM(Брой_случаи!W313:W319))/SUM(Брой_случаи!W313:W319)*100)</f>
        <v>20.930232558139537</v>
      </c>
      <c r="AT326" s="45">
        <f>(SUM(Брой_случаи!X313:X326)/Население!X$2)*100000</f>
        <v>103.25183061281317</v>
      </c>
      <c r="AU326" s="46">
        <f>((SUM(Брой_случаи!X320:X326)-SUM(Брой_случаи!X313:X319))/SUM(Брой_случаи!X313:X319)*100)</f>
        <v>-4.5584045584045585</v>
      </c>
      <c r="AV326" s="45">
        <f>(SUM(Брой_случаи!Y313:Y326)/Население!Y$2)*100000</f>
        <v>94.768280386475894</v>
      </c>
      <c r="AW326" s="46">
        <f>((SUM(Брой_случаи!Y320:Y326)-SUM(Брой_случаи!Y313:Y319))/SUM(Брой_случаи!Y313:Y319)*100)</f>
        <v>-28.323699421965319</v>
      </c>
      <c r="AX326" s="45">
        <f>(SUM(Брой_случаи!Z313:Z326)/Население!Z$2)*100000</f>
        <v>36.965576933479994</v>
      </c>
      <c r="AY326" s="46">
        <f>((SUM(Брой_случаи!Z320:Z326)-SUM(Брой_случаи!Z313:Z319))/SUM(Брой_случаи!Z313:Z319)*100)</f>
        <v>-42.307692307692307</v>
      </c>
      <c r="AZ326" s="45">
        <f>(SUM(Брой_случаи!AA313:AA326)/Население!AA$2)*100000</f>
        <v>110.95478814292753</v>
      </c>
      <c r="BA326" s="46">
        <f>((SUM(Брой_случаи!AA320:AA326)-SUM(Брой_случаи!AA313:AA319))/SUM(Брой_случаи!AA313:AA319)*100)</f>
        <v>-14.814814814814813</v>
      </c>
      <c r="BB326" s="45">
        <f>(SUM(Брой_случаи!AB313:AB326)/Население!AB$2)*100000</f>
        <v>109.7165944897888</v>
      </c>
      <c r="BC326" s="46">
        <f>((SUM(Брой_случаи!AB320:AB326)-SUM(Брой_случаи!AB313:AB319))/SUM(Брой_случаи!AB313:AB319)*100)</f>
        <v>-14.705882352941178</v>
      </c>
      <c r="BD326" s="45">
        <f>(SUM(Брой_случаи!AC313:AC326)/Население!AC$2)*100000</f>
        <v>59.658243490859505</v>
      </c>
      <c r="BE326" s="46">
        <f>((SUM(Брой_случаи!AC320:AC326)-SUM(Брой_случаи!AC313:AC319))/SUM(Брой_случаи!AC313:AC319)*100)</f>
        <v>18.75</v>
      </c>
      <c r="BF326" s="45">
        <f>(SUM(Брой_случаи!AD313:AD326)/Население!AD$2)*100000</f>
        <v>100.42038983941094</v>
      </c>
      <c r="BG326" s="46">
        <f>((SUM(Брой_случаи!AD320:AD326)-SUM(Брой_случаи!AD313:AD319))/SUM(Брой_случаи!AD313:AD319)*100)</f>
        <v>-1.7766497461928936</v>
      </c>
      <c r="BH326" s="45">
        <f>(SUM(Брой_случаи!AE313:AE326)/Население!AE$2)*100000</f>
        <v>90.714469231165381</v>
      </c>
      <c r="BI326" s="46">
        <f>((SUM(Брой_случаи!AE320:AE326)-SUM(Брой_случаи!AE313:AE319))/SUM(Брой_случаи!AE313:AE319)*100)</f>
        <v>-9.0248334342822538</v>
      </c>
    </row>
    <row r="327" spans="1:61" x14ac:dyDescent="0.3">
      <c r="A327" s="74">
        <f t="shared" si="5"/>
        <v>44222</v>
      </c>
      <c r="B327" s="45">
        <f>(SUM(Брой_случаи!B314:B327)/Население!B$2)*100000</f>
        <v>79.948727097332622</v>
      </c>
      <c r="C327" s="46">
        <f>((SUM(Брой_случаи!B321:B327)-SUM(Брой_случаи!B314:B320))/SUM(Брой_случаи!B314:B320)*100)</f>
        <v>-46.835443037974684</v>
      </c>
      <c r="D327" s="45">
        <f>(SUM(Брой_случаи!C314:C327)/Население!C$2)*100000</f>
        <v>124.1249557132909</v>
      </c>
      <c r="E327" s="46">
        <f>((SUM(Брой_случаи!C321:C327)-SUM(Брой_случаи!C314:C320))/SUM(Брой_случаи!C314:C320)*100)</f>
        <v>7.3469387755102051</v>
      </c>
      <c r="F327" s="45">
        <f>(SUM(Брой_случаи!D314:D327)/Население!D$2)*100000</f>
        <v>75.976036689828362</v>
      </c>
      <c r="G327" s="46">
        <f>((SUM(Брой_случаи!D321:D327)-SUM(Брой_случаи!D314:D320))/SUM(Брой_случаи!D314:D320)*100)</f>
        <v>-11.111111111111111</v>
      </c>
      <c r="H327" s="45">
        <f>(SUM(Брой_случаи!E314:E327)/Население!E$2)*100000</f>
        <v>52.027794021533481</v>
      </c>
      <c r="I327" s="46">
        <f>((SUM(Брой_случаи!E321:E327)-SUM(Брой_случаи!E314:E320))/SUM(Брой_случаи!E314:E320)*100)</f>
        <v>16.071428571428573</v>
      </c>
      <c r="J327" s="45">
        <f>(SUM(Брой_случаи!F314:F327)/Население!F$2)*100000</f>
        <v>62.775396873302348</v>
      </c>
      <c r="K327" s="46">
        <f>((SUM(Брой_случаи!F321:F327)-SUM(Брой_случаи!F314:F320))/SUM(Брой_случаи!F314:F320)*100)</f>
        <v>-55.555555555555557</v>
      </c>
      <c r="L327" s="45">
        <f>(SUM(Брой_случаи!G314:G327)/Население!G$2)*100000</f>
        <v>120.39882109487678</v>
      </c>
      <c r="M327" s="46">
        <f>((SUM(Брой_случаи!G321:G327)-SUM(Брой_случаи!G314:G320))/SUM(Брой_случаи!G314:G320)*100)</f>
        <v>10.989010989010989</v>
      </c>
      <c r="N327" s="45">
        <f>(SUM(Брой_случаи!H314:H327)/Население!H$2)*100000</f>
        <v>48.781403028199399</v>
      </c>
      <c r="O327" s="46">
        <f>((SUM(Брой_случаи!H321:H327)-SUM(Брой_случаи!H314:H320))/SUM(Брой_случаи!H314:H320)*100)</f>
        <v>-37.5</v>
      </c>
      <c r="P327" s="45">
        <f>(SUM(Брой_случаи!I314:I327)/Население!I$2)*100000</f>
        <v>65.188668812460349</v>
      </c>
      <c r="Q327" s="46">
        <f>((SUM(Брой_случаи!I321:I327)-SUM(Брой_случаи!I314:I320))/SUM(Брой_случаи!I314:I320)*100)</f>
        <v>-54.54545454545454</v>
      </c>
      <c r="R327" s="45">
        <f>(SUM(Брой_случаи!J314:J327)/Население!J$2)*100000</f>
        <v>75.85143232788046</v>
      </c>
      <c r="S327" s="46">
        <f>((SUM(Брой_случаи!J321:J327)-SUM(Брой_случаи!J314:J320))/SUM(Брой_случаи!J314:J320)*100)</f>
        <v>-20.8955223880597</v>
      </c>
      <c r="T327" s="45">
        <f>(SUM(Брой_случаи!K314:K327)/Население!K$2)*100000</f>
        <v>171.91977077363896</v>
      </c>
      <c r="U327" s="46">
        <f>((SUM(Брой_случаи!K321:K327)-SUM(Брой_случаи!K314:K320))/SUM(Брой_случаи!K314:K320)*100)</f>
        <v>57.692307692307686</v>
      </c>
      <c r="V327" s="45">
        <f>(SUM(Брой_случаи!L314:L327)/Население!L$2)*100000</f>
        <v>67.729668859040686</v>
      </c>
      <c r="W327" s="46">
        <f>((SUM(Брой_случаи!L321:L327)-SUM(Брой_случаи!L314:L320))/SUM(Брой_случаи!L314:L320)*100)</f>
        <v>12.820512820512819</v>
      </c>
      <c r="X327" s="45">
        <f>(SUM(Брой_случаи!M314:M327)/Население!M$2)*100000</f>
        <v>44.09414099101582</v>
      </c>
      <c r="Y327" s="46">
        <f>((SUM(Брой_случаи!M321:M327)-SUM(Брой_случаи!M314:M320))/SUM(Брой_случаи!M314:M320)*100)</f>
        <v>-35.294117647058826</v>
      </c>
      <c r="Z327" s="45">
        <f>(SUM(Брой_случаи!N314:N327)/Население!N$2)*100000</f>
        <v>107.60515238788493</v>
      </c>
      <c r="AA327" s="46">
        <f>((SUM(Брой_случаи!N321:N327)-SUM(Брой_случаи!N314:N320))/SUM(Брой_случаи!N314:N320)*100)</f>
        <v>34.482758620689658</v>
      </c>
      <c r="AB327" s="45">
        <f>(SUM(Брой_случаи!O314:O327)/Население!O$2)*100000</f>
        <v>98.162597533350109</v>
      </c>
      <c r="AC327" s="46">
        <f>((SUM(Брой_случаи!O321:O327)-SUM(Брой_случаи!O314:O320))/SUM(Брой_случаи!O314:O320)*100)</f>
        <v>-20</v>
      </c>
      <c r="AD327" s="45">
        <f>(SUM(Брой_случаи!P314:P327)/Население!P$2)*100000</f>
        <v>125.26184380355896</v>
      </c>
      <c r="AE327" s="46">
        <f>((SUM(Брой_случаи!P321:P327)-SUM(Брой_случаи!P314:P320))/SUM(Брой_случаи!P314:P320)*100)</f>
        <v>11.428571428571429</v>
      </c>
      <c r="AF327" s="45">
        <f>(SUM(Брой_случаи!Q314:Q327)/Население!Q$2)*100000</f>
        <v>80.533772444852374</v>
      </c>
      <c r="AG327" s="46">
        <f>((SUM(Брой_случаи!Q321:Q327)-SUM(Брой_случаи!Q314:Q320))/SUM(Брой_случаи!Q314:Q320)*100)</f>
        <v>18.292682926829269</v>
      </c>
      <c r="AH327" s="45">
        <f>(SUM(Брой_случаи!R314:R327)/Население!R$2)*100000</f>
        <v>50.546534403234979</v>
      </c>
      <c r="AI327" s="46">
        <f>((SUM(Брой_случаи!R321:R327)-SUM(Брой_случаи!R314:R320))/SUM(Брой_случаи!R314:R320)*100)</f>
        <v>0</v>
      </c>
      <c r="AJ327" s="45">
        <f>(SUM(Брой_случаи!S314:S327)/Население!S$2)*100000</f>
        <v>89.104637617936021</v>
      </c>
      <c r="AK327" s="46">
        <f>((SUM(Брой_случаи!S321:S327)-SUM(Брой_случаи!S314:S320))/SUM(Брой_случаи!S314:S320)*100)</f>
        <v>18.181818181818183</v>
      </c>
      <c r="AL327" s="45">
        <f>(SUM(Брой_случаи!T314:T327)/Население!T$2)*100000</f>
        <v>109.24105241718974</v>
      </c>
      <c r="AM327" s="46">
        <f>((SUM(Брой_случаи!T321:T327)-SUM(Брой_случаи!T314:T320))/SUM(Брой_случаи!T314:T320)*100)</f>
        <v>-61.176470588235297</v>
      </c>
      <c r="AN327" s="45">
        <f>(SUM(Брой_случаи!U314:U327)/Население!U$2)*100000</f>
        <v>129.8073528533177</v>
      </c>
      <c r="AO327" s="46">
        <f>((SUM(Брой_случаи!U321:U327)-SUM(Брой_случаи!U314:U320))/SUM(Брой_случаи!U314:U320)*100)</f>
        <v>29.807692307692307</v>
      </c>
      <c r="AP327" s="45">
        <f>(SUM(Брой_случаи!V314:V327)/Население!V$2)*100000</f>
        <v>54.089556851987787</v>
      </c>
      <c r="AQ327" s="46">
        <f>((SUM(Брой_случаи!V321:V327)-SUM(Брой_случаи!V314:V320))/SUM(Брой_случаи!V314:V320)*100)</f>
        <v>80</v>
      </c>
      <c r="AR327" s="45">
        <f>(SUM(Брой_случаи!W314:W327)/Население!W$2)*100000</f>
        <v>87.351271225697147</v>
      </c>
      <c r="AS327" s="46">
        <f>((SUM(Брой_случаи!W321:W327)-SUM(Брой_случаи!W314:W320))/SUM(Брой_случаи!W314:W320)*100)</f>
        <v>15.217391304347828</v>
      </c>
      <c r="AT327" s="45">
        <f>(SUM(Брой_случаи!X314:X327)/Население!X$2)*100000</f>
        <v>108.51978115428322</v>
      </c>
      <c r="AU327" s="46">
        <f>((SUM(Брой_случаи!X321:X327)-SUM(Брой_случаи!X314:X320))/SUM(Брой_случаи!X314:X320)*100)</f>
        <v>-0.82872928176795579</v>
      </c>
      <c r="AV327" s="45">
        <f>(SUM(Брой_случаи!Y314:Y327)/Население!Y$2)*100000</f>
        <v>95.087365505622273</v>
      </c>
      <c r="AW327" s="46">
        <f>((SUM(Брой_случаи!Y321:Y327)-SUM(Брой_случаи!Y314:Y320))/SUM(Брой_случаи!Y314:Y320)*100)</f>
        <v>-7.741935483870968</v>
      </c>
      <c r="AX327" s="45">
        <f>(SUM(Брой_случаи!Z314:Z327)/Население!Z$2)*100000</f>
        <v>33.359179183872186</v>
      </c>
      <c r="AY327" s="46">
        <f>((SUM(Брой_случаи!Z321:Z327)-SUM(Брой_случаи!Z314:Z320))/SUM(Брой_случаи!Z314:Z320)*100)</f>
        <v>-23.809523809523807</v>
      </c>
      <c r="AZ327" s="45">
        <f>(SUM(Брой_случаи!AA314:AA327)/Население!AA$2)*100000</f>
        <v>105.18513915949529</v>
      </c>
      <c r="BA327" s="46">
        <f>((SUM(Брой_случаи!AA321:AA327)-SUM(Брой_случаи!AA314:AA320))/SUM(Брой_случаи!AA314:AA320)*100)</f>
        <v>-20.454545454545457</v>
      </c>
      <c r="BB327" s="45">
        <f>(SUM(Брой_случаи!AB314:AB327)/Население!AB$2)*100000</f>
        <v>114.36068314544124</v>
      </c>
      <c r="BC327" s="46">
        <f>((SUM(Брой_случаи!AB321:AB327)-SUM(Брой_случаи!AB314:AB320))/SUM(Брой_случаи!AB314:AB320)*100)</f>
        <v>3.0927835051546393</v>
      </c>
      <c r="BD327" s="45">
        <f>(SUM(Брой_случаи!AC314:AC327)/Население!AC$2)*100000</f>
        <v>59.658243490859505</v>
      </c>
      <c r="BE327" s="46">
        <f>((SUM(Брой_случаи!AC321:AC327)-SUM(Брой_случаи!AC314:AC320))/SUM(Брой_случаи!AC314:AC320)*100)</f>
        <v>-10.810810810810811</v>
      </c>
      <c r="BF327" s="45">
        <f>(SUM(Брой_случаи!AD314:AD327)/Население!AD$2)*100000</f>
        <v>105.43498036916387</v>
      </c>
      <c r="BG327" s="46">
        <f>((SUM(Брой_случаи!AD321:AD327)-SUM(Брой_случаи!AD314:AD320))/SUM(Брой_случаи!AD314:AD320)*100)</f>
        <v>0.98039215686274506</v>
      </c>
      <c r="BH327" s="45">
        <f>(SUM(Брой_случаи!AE314:AE327)/Население!AE$2)*100000</f>
        <v>92.901053329347604</v>
      </c>
      <c r="BI327" s="46">
        <f>((SUM(Брой_случаи!AE321:AE327)-SUM(Брой_случаи!AE314:AE320))/SUM(Брой_случаи!AE314:AE320)*100)</f>
        <v>-1.4145141451414514</v>
      </c>
    </row>
    <row r="328" spans="1:61" x14ac:dyDescent="0.3">
      <c r="A328" s="74">
        <f t="shared" si="5"/>
        <v>44223</v>
      </c>
      <c r="B328" s="45">
        <f>(SUM(Брой_случаи!B315:B328)/Население!B$2)*100000</f>
        <v>81.600560301822966</v>
      </c>
      <c r="C328" s="46">
        <f>((SUM(Брой_случаи!B322:B328)-SUM(Брой_случаи!B315:B321))/SUM(Брой_случаи!B315:B321)*100)</f>
        <v>-2.4</v>
      </c>
      <c r="D328" s="45">
        <f>(SUM(Брой_случаи!C315:C328)/Население!C$2)*100000</f>
        <v>122.65891292927566</v>
      </c>
      <c r="E328" s="46">
        <f>((SUM(Брой_случаи!C322:C328)-SUM(Брой_случаи!C315:C321))/SUM(Брой_случаи!C315:C321)*100)</f>
        <v>-4.6692607003891053</v>
      </c>
      <c r="F328" s="45">
        <f>(SUM(Брой_случаи!D315:D328)/Население!D$2)*100000</f>
        <v>71.932494120901922</v>
      </c>
      <c r="G328" s="46">
        <f>((SUM(Брой_случаи!D322:D328)-SUM(Брой_случаи!D315:D321))/SUM(Брой_случаи!D315:D321)*100)</f>
        <v>-3.4883720930232558</v>
      </c>
      <c r="H328" s="45">
        <f>(SUM(Брой_случаи!E315:E328)/Население!E$2)*100000</f>
        <v>54.607684634171505</v>
      </c>
      <c r="I328" s="46">
        <f>((SUM(Брой_случаи!E322:E328)-SUM(Брой_случаи!E315:E321))/SUM(Брой_случаи!E315:E321)*100)</f>
        <v>39.622641509433961</v>
      </c>
      <c r="J328" s="45">
        <f>(SUM(Брой_случаи!F315:F328)/Население!F$2)*100000</f>
        <v>55.532081849459772</v>
      </c>
      <c r="K328" s="46">
        <f>((SUM(Брой_случаи!F322:F328)-SUM(Брой_случаи!F315:F321))/SUM(Брой_случаи!F315:F321)*100)</f>
        <v>-46.666666666666664</v>
      </c>
      <c r="L328" s="45">
        <f>(SUM(Брой_случаи!G315:G328)/Население!G$2)*100000</f>
        <v>125.41543864049663</v>
      </c>
      <c r="M328" s="46">
        <f>((SUM(Брой_случаи!G322:G328)-SUM(Брой_случаи!G315:G321))/SUM(Брой_случаи!G315:G321)*100)</f>
        <v>22.222222222222221</v>
      </c>
      <c r="N328" s="45">
        <f>(SUM(Брой_случаи!H315:H328)/Население!H$2)*100000</f>
        <v>44.090883506257157</v>
      </c>
      <c r="O328" s="46">
        <f>((SUM(Брой_случаи!H322:H328)-SUM(Брой_случаи!H315:H321))/SUM(Брой_случаи!H315:H321)*100)</f>
        <v>-25.925925925925924</v>
      </c>
      <c r="P328" s="45">
        <f>(SUM(Брой_случаи!I315:I328)/Население!I$2)*100000</f>
        <v>63.442543754983724</v>
      </c>
      <c r="Q328" s="46">
        <f>((SUM(Брой_случаи!I322:I328)-SUM(Брой_случаи!I315:I321))/SUM(Брой_случаи!I315:I321)*100)</f>
        <v>-46.478873239436616</v>
      </c>
      <c r="R328" s="45">
        <f>(SUM(Брой_случаи!J315:J328)/Население!J$2)*100000</f>
        <v>67.634193825693401</v>
      </c>
      <c r="S328" s="46">
        <f>((SUM(Брой_случаи!J322:J328)-SUM(Брой_случаи!J315:J321))/SUM(Брой_случаи!J315:J321)*100)</f>
        <v>48.837209302325576</v>
      </c>
      <c r="T328" s="45">
        <f>(SUM(Брой_случаи!K315:K328)/Население!K$2)*100000</f>
        <v>177.05170422956849</v>
      </c>
      <c r="U328" s="46">
        <f>((SUM(Брой_случаи!K322:K328)-SUM(Брой_случаи!K315:K321))/SUM(Брой_случаи!K315:K321)*100)</f>
        <v>65.384615384615387</v>
      </c>
      <c r="V328" s="45">
        <f>(SUM(Брой_случаи!L315:L328)/Население!L$2)*100000</f>
        <v>60.385487898421822</v>
      </c>
      <c r="W328" s="46">
        <f>((SUM(Брой_случаи!L322:L328)-SUM(Брой_случаи!L315:L321))/SUM(Брой_случаи!L315:L321)*100)</f>
        <v>17.647058823529413</v>
      </c>
      <c r="X328" s="45">
        <f>(SUM(Брой_случаи!M315:M328)/Население!M$2)*100000</f>
        <v>44.09414099101582</v>
      </c>
      <c r="Y328" s="46">
        <f>((SUM(Брой_случаи!M322:M328)-SUM(Брой_случаи!M315:M321))/SUM(Брой_случаи!M315:M321)*100)</f>
        <v>-6.8965517241379306</v>
      </c>
      <c r="Z328" s="45">
        <f>(SUM(Брой_случаи!N315:N328)/Население!N$2)*100000</f>
        <v>114.72608159002436</v>
      </c>
      <c r="AA328" s="46">
        <f>((SUM(Брой_случаи!N322:N328)-SUM(Брой_случаи!N315:N321))/SUM(Брой_случаи!N315:N321)*100)</f>
        <v>43.69747899159664</v>
      </c>
      <c r="AB328" s="45">
        <f>(SUM(Брой_случаи!O315:O328)/Население!O$2)*100000</f>
        <v>100.67958721369243</v>
      </c>
      <c r="AC328" s="46">
        <f>((SUM(Брой_случаи!O322:O328)-SUM(Брой_случаи!O315:O321))/SUM(Брой_случаи!O315:O321)*100)</f>
        <v>-12.5</v>
      </c>
      <c r="AD328" s="45">
        <f>(SUM(Брой_случаи!P315:P328)/Население!P$2)*100000</f>
        <v>129.07048094623474</v>
      </c>
      <c r="AE328" s="46">
        <f>((SUM(Брой_случаи!P322:P328)-SUM(Брой_случаи!P315:P321))/SUM(Брой_случаи!P315:P321)*100)</f>
        <v>-6.962025316455696</v>
      </c>
      <c r="AF328" s="45">
        <f>(SUM(Брой_случаи!Q315:Q328)/Население!Q$2)*100000</f>
        <v>86.532563688416786</v>
      </c>
      <c r="AG328" s="46">
        <f>((SUM(Брой_случаи!Q322:Q328)-SUM(Брой_случаи!Q315:Q321))/SUM(Брой_случаи!Q315:Q321)*100)</f>
        <v>53.070175438596493</v>
      </c>
      <c r="AH328" s="45">
        <f>(SUM(Брой_случаи!R315:R328)/Население!R$2)*100000</f>
        <v>54.157001146323196</v>
      </c>
      <c r="AI328" s="46">
        <f>((SUM(Брой_случаи!R322:R328)-SUM(Брой_случаи!R315:R321))/SUM(Брой_случаи!R315:R321)*100)</f>
        <v>6.8965517241379306</v>
      </c>
      <c r="AJ328" s="45">
        <f>(SUM(Брой_случаи!S315:S328)/Население!S$2)*100000</f>
        <v>83.071511112554944</v>
      </c>
      <c r="AK328" s="46">
        <f>((SUM(Брой_случаи!S322:S328)-SUM(Брой_случаи!S315:S321))/SUM(Брой_случаи!S315:S321)*100)</f>
        <v>10.588235294117647</v>
      </c>
      <c r="AL328" s="45">
        <f>(SUM(Брой_случаи!T315:T328)/Население!T$2)*100000</f>
        <v>110.16682404784387</v>
      </c>
      <c r="AM328" s="46">
        <f>((SUM(Брой_случаи!T322:T328)-SUM(Брой_случаи!T315:T321))/SUM(Брой_случаи!T315:T321)*100)</f>
        <v>-36.986301369863014</v>
      </c>
      <c r="AN328" s="45">
        <f>(SUM(Брой_случаи!U315:U328)/Население!U$2)*100000</f>
        <v>140.66989284104301</v>
      </c>
      <c r="AO328" s="46">
        <f>((SUM(Брой_случаи!U322:U328)-SUM(Брой_случаи!U315:U321))/SUM(Брой_случаи!U315:U321)*100)</f>
        <v>51.456310679611647</v>
      </c>
      <c r="AP328" s="45">
        <f>(SUM(Брой_случаи!V315:V328)/Население!V$2)*100000</f>
        <v>55.055441795773284</v>
      </c>
      <c r="AQ328" s="46">
        <f>((SUM(Брой_случаи!V322:V328)-SUM(Брой_случаи!V315:V321))/SUM(Брой_случаи!V315:V321)*100)</f>
        <v>100</v>
      </c>
      <c r="AR328" s="45">
        <f>(SUM(Брой_случаи!W315:W328)/Население!W$2)*100000</f>
        <v>88.233607298683992</v>
      </c>
      <c r="AS328" s="46">
        <f>((SUM(Брой_случаи!W322:W328)-SUM(Брой_случаи!W315:W321))/SUM(Брой_случаи!W315:W321)*100)</f>
        <v>40.963855421686745</v>
      </c>
      <c r="AT328" s="45">
        <f>(SUM(Брой_случаи!X315:X328)/Население!X$2)*100000</f>
        <v>109.49811482627051</v>
      </c>
      <c r="AU328" s="46">
        <f>((SUM(Брой_случаи!X322:X328)-SUM(Брой_случаи!X315:X321))/SUM(Брой_случаи!X315:X321)*100)</f>
        <v>15.555555555555555</v>
      </c>
      <c r="AV328" s="45">
        <f>(SUM(Брой_случаи!Y315:Y328)/Население!Y$2)*100000</f>
        <v>85.833897050377161</v>
      </c>
      <c r="AW328" s="46">
        <f>((SUM(Брой_случаи!Y322:Y328)-SUM(Брой_случаи!Y315:Y321))/SUM(Брой_случаи!Y315:Y321)*100)</f>
        <v>18.699186991869919</v>
      </c>
      <c r="AX328" s="45">
        <f>(SUM(Брой_случаи!Z315:Z328)/Население!Z$2)*100000</f>
        <v>36.965576933479994</v>
      </c>
      <c r="AY328" s="46">
        <f>((SUM(Брой_случаи!Z322:Z328)-SUM(Брой_случаи!Z315:Z321))/SUM(Брой_случаи!Z315:Z321)*100)</f>
        <v>5</v>
      </c>
      <c r="AZ328" s="45">
        <f>(SUM(Брой_случаи!AA315:AA328)/Население!AA$2)*100000</f>
        <v>122.49408610979198</v>
      </c>
      <c r="BA328" s="46">
        <f>((SUM(Брой_случаи!AA322:AA328)-SUM(Брой_случаи!AA315:AA321))/SUM(Брой_случаи!AA315:AA321)*100)</f>
        <v>12.307692307692308</v>
      </c>
      <c r="BB328" s="45">
        <f>(SUM(Брой_случаи!AB315:AB328)/Население!AB$2)*100000</f>
        <v>111.45812773565846</v>
      </c>
      <c r="BC328" s="46">
        <f>((SUM(Брой_случаи!AB322:AB328)-SUM(Брой_случаи!AB315:AB321))/SUM(Брой_случаи!AB315:AB321)*100)</f>
        <v>8.695652173913043</v>
      </c>
      <c r="BD328" s="45">
        <f>(SUM(Брой_случаи!AC315:AC328)/Население!AC$2)*100000</f>
        <v>64.771807218647467</v>
      </c>
      <c r="BE328" s="46">
        <f>((SUM(Брой_случаи!AC322:AC328)-SUM(Брой_случаи!AC315:AC321))/SUM(Брой_случаи!AC315:AC321)*100)</f>
        <v>11.111111111111111</v>
      </c>
      <c r="BF328" s="45">
        <f>(SUM(Брой_случаи!AD315:AD328)/Население!AD$2)*100000</f>
        <v>106.39932470180867</v>
      </c>
      <c r="BG328" s="46">
        <f>((SUM(Брой_случаи!AD322:AD328)-SUM(Брой_случаи!AD315:AD321))/SUM(Брой_случаи!AD315:AD321)*100)</f>
        <v>18.337730870712402</v>
      </c>
      <c r="BH328" s="45">
        <f>(SUM(Брой_случаи!AE315:AE328)/Население!AE$2)*100000</f>
        <v>94.008730800137286</v>
      </c>
      <c r="BI328" s="46">
        <f>((SUM(Брой_случаи!AE322:AE328)-SUM(Брой_случаи!AE315:AE321))/SUM(Брой_случаи!AE315:AE321)*100)</f>
        <v>14.543663821405122</v>
      </c>
    </row>
    <row r="329" spans="1:61" x14ac:dyDescent="0.3">
      <c r="A329" s="74">
        <f t="shared" si="5"/>
        <v>44224</v>
      </c>
      <c r="B329" s="45">
        <f>(SUM(Брой_случаи!B316:B329)/Население!B$2)*100000</f>
        <v>84.573860069905578</v>
      </c>
      <c r="C329" s="46">
        <f>((SUM(Брой_случаи!B323:B329)-SUM(Брой_случаи!B316:B322))/SUM(Брой_случаи!B316:B322)*100)</f>
        <v>11.570247933884298</v>
      </c>
      <c r="D329" s="45">
        <f>(SUM(Брой_случаи!C316:C329)/Население!C$2)*100000</f>
        <v>127.30138174532394</v>
      </c>
      <c r="E329" s="46">
        <f>((SUM(Брой_случаи!C323:C329)-SUM(Брой_случаи!C316:C322))/SUM(Брой_случаи!C316:C322)*100)</f>
        <v>9.236947791164658</v>
      </c>
      <c r="F329" s="45">
        <f>(SUM(Брой_случаи!D316:D329)/Население!D$2)*100000</f>
        <v>67.0376794322015</v>
      </c>
      <c r="G329" s="46">
        <f>((SUM(Брой_случаи!D323:D329)-SUM(Брой_случаи!D316:D322))/SUM(Брой_случаи!D316:D322)*100)</f>
        <v>3.225806451612903</v>
      </c>
      <c r="H329" s="45">
        <f>(SUM(Брой_случаи!E316:E329)/Население!E$2)*100000</f>
        <v>53.3177393278525</v>
      </c>
      <c r="I329" s="46">
        <f>((SUM(Брой_случаи!E323:E329)-SUM(Брой_случаи!E316:E322))/SUM(Брой_случаи!E316:E322)*100)</f>
        <v>33.962264150943398</v>
      </c>
      <c r="J329" s="45">
        <f>(SUM(Брой_случаи!F316:F329)/Население!F$2)*100000</f>
        <v>54.324862678819336</v>
      </c>
      <c r="K329" s="46">
        <f>((SUM(Брой_случаи!F323:F329)-SUM(Брой_случаи!F316:F322))/SUM(Брой_случаи!F316:F322)*100)</f>
        <v>-50</v>
      </c>
      <c r="L329" s="45">
        <f>(SUM(Брой_случаи!G316:G329)/Население!G$2)*100000</f>
        <v>121.65297548128176</v>
      </c>
      <c r="M329" s="46">
        <f>((SUM(Брой_случаи!G323:G329)-SUM(Брой_случаи!G316:G322))/SUM(Брой_случаи!G316:G322)*100)</f>
        <v>13.186813186813188</v>
      </c>
      <c r="N329" s="45">
        <f>(SUM(Брой_случаи!H316:H329)/Население!H$2)*100000</f>
        <v>43.152779601868701</v>
      </c>
      <c r="O329" s="46">
        <f>((SUM(Брой_случаи!H323:H329)-SUM(Брой_случаи!H316:H322))/SUM(Брой_случаи!H316:H322)*100)</f>
        <v>-23.076923076923077</v>
      </c>
      <c r="P329" s="45">
        <f>(SUM(Брой_случаи!I316:I329)/Население!I$2)*100000</f>
        <v>58.786210268379413</v>
      </c>
      <c r="Q329" s="46">
        <f>((SUM(Брой_случаи!I323:I329)-SUM(Брой_случаи!I316:I322))/SUM(Брой_случаи!I316:I322)*100)</f>
        <v>-39.682539682539684</v>
      </c>
      <c r="R329" s="45">
        <f>(SUM(Брой_случаи!J316:J329)/Население!J$2)*100000</f>
        <v>65.737908017496395</v>
      </c>
      <c r="S329" s="46">
        <f>((SUM(Брой_случаи!J323:J329)-SUM(Брой_случаи!J316:J322))/SUM(Брой_случаи!J316:J322)*100)</f>
        <v>73.68421052631578</v>
      </c>
      <c r="T329" s="45">
        <f>(SUM(Брой_случаи!K316:K329)/Население!K$2)*100000</f>
        <v>189.88153786939228</v>
      </c>
      <c r="U329" s="46">
        <f>((SUM(Брой_случаи!K323:K329)-SUM(Брой_случаи!K316:K322))/SUM(Брой_случаи!K316:K322)*100)</f>
        <v>67.46987951807229</v>
      </c>
      <c r="V329" s="45">
        <f>(SUM(Брой_случаи!L316:L329)/Население!L$2)*100000</f>
        <v>63.649568325363539</v>
      </c>
      <c r="W329" s="46">
        <f>((SUM(Брой_случаи!L323:L329)-SUM(Брой_случаи!L316:L322))/SUM(Брой_случаи!L316:L322)*100)</f>
        <v>22.857142857142858</v>
      </c>
      <c r="X329" s="45">
        <f>(SUM(Брой_случаи!M316:M329)/Население!M$2)*100000</f>
        <v>44.881536365855389</v>
      </c>
      <c r="Y329" s="46">
        <f>((SUM(Брой_случаи!M323:M329)-SUM(Брой_случаи!M316:M322))/SUM(Брой_случаи!M316:M322)*100)</f>
        <v>-3.4482758620689653</v>
      </c>
      <c r="Z329" s="45">
        <f>(SUM(Брой_случаи!N316:N329)/Население!N$2)*100000</f>
        <v>119.473367724784</v>
      </c>
      <c r="AA329" s="46">
        <f>((SUM(Брой_случаи!N323:N329)-SUM(Брой_случаи!N316:N322))/SUM(Брой_случаи!N316:N322)*100)</f>
        <v>51.666666666666671</v>
      </c>
      <c r="AB329" s="45">
        <f>(SUM(Брой_случаи!O316:O329)/Население!O$2)*100000</f>
        <v>93.128618172665497</v>
      </c>
      <c r="AC329" s="46">
        <f>((SUM(Брой_случаи!O323:O329)-SUM(Брой_случаи!O316:O322))/SUM(Брой_случаи!O316:O322)*100)</f>
        <v>-18.032786885245901</v>
      </c>
      <c r="AD329" s="45">
        <f>(SUM(Брой_случаи!P316:P329)/Население!P$2)*100000</f>
        <v>128.22411713675123</v>
      </c>
      <c r="AE329" s="46">
        <f>((SUM(Брой_случаи!P323:P329)-SUM(Брой_случаи!P316:P322))/SUM(Брой_случаи!P316:P322)*100)</f>
        <v>10.416666666666668</v>
      </c>
      <c r="AF329" s="45">
        <f>(SUM(Брой_случаи!Q316:Q329)/Население!Q$2)*100000</f>
        <v>87.282412593862333</v>
      </c>
      <c r="AG329" s="46">
        <f>((SUM(Брой_случаи!Q323:Q329)-SUM(Брой_случаи!Q316:Q322))/SUM(Брой_случаи!Q316:Q322)*100)</f>
        <v>51.94805194805194</v>
      </c>
      <c r="AH329" s="45">
        <f>(SUM(Брой_случаи!R316:R329)/Население!R$2)*100000</f>
        <v>51.449151089007032</v>
      </c>
      <c r="AI329" s="46">
        <f>((SUM(Брой_случаи!R323:R329)-SUM(Брой_случаи!R316:R322))/SUM(Брой_случаи!R316:R322)*100)</f>
        <v>-3.4482758620689653</v>
      </c>
      <c r="AJ329" s="45">
        <f>(SUM(Брой_случаи!S316:S329)/Население!S$2)*100000</f>
        <v>86.784204346635605</v>
      </c>
      <c r="AK329" s="46">
        <f>((SUM(Брой_случаи!S323:S329)-SUM(Брой_случаи!S316:S322))/SUM(Брой_случаи!S316:S322)*100)</f>
        <v>17.441860465116278</v>
      </c>
      <c r="AL329" s="45">
        <f>(SUM(Брой_случаи!T316:T329)/Население!T$2)*100000</f>
        <v>109.24105241718974</v>
      </c>
      <c r="AM329" s="46">
        <f>((SUM(Брой_случаи!T323:T329)-SUM(Брой_случаи!T316:T322))/SUM(Брой_случаи!T316:T322)*100)</f>
        <v>-40.54054054054054</v>
      </c>
      <c r="AN329" s="45">
        <f>(SUM(Брой_случаи!U316:U329)/Население!U$2)*100000</f>
        <v>142.29927383920182</v>
      </c>
      <c r="AO329" s="46">
        <f>((SUM(Брой_случаи!U323:U329)-SUM(Брой_случаи!U316:U322))/SUM(Брой_случаи!U316:U322)*100)</f>
        <v>47.169811320754718</v>
      </c>
      <c r="AP329" s="45">
        <f>(SUM(Брой_случаи!V316:V329)/Население!V$2)*100000</f>
        <v>56.987211683344277</v>
      </c>
      <c r="AQ329" s="46">
        <f>((SUM(Брой_случаи!V323:V329)-SUM(Брой_случаи!V316:V322))/SUM(Брой_случаи!V316:V322)*100)</f>
        <v>80.952380952380949</v>
      </c>
      <c r="AR329" s="45">
        <f>(SUM(Брой_случаи!W316:W329)/Население!W$2)*100000</f>
        <v>92.204119627124783</v>
      </c>
      <c r="AS329" s="46">
        <f>((SUM(Брой_случаи!W323:W329)-SUM(Брой_случаи!W316:W322))/SUM(Брой_случаи!W316:W322)*100)</f>
        <v>45.882352941176471</v>
      </c>
      <c r="AT329" s="45">
        <f>(SUM(Брой_случаи!X316:X329)/Население!X$2)*100000</f>
        <v>112.05683366069883</v>
      </c>
      <c r="AU329" s="46">
        <f>((SUM(Брой_случаи!X323:X329)-SUM(Брой_случаи!X316:X322))/SUM(Брой_случаи!X316:X322)*100)</f>
        <v>23.909774436090224</v>
      </c>
      <c r="AV329" s="45">
        <f>(SUM(Брой_случаи!Y316:Y329)/Население!Y$2)*100000</f>
        <v>85.833897050377161</v>
      </c>
      <c r="AW329" s="46">
        <f>((SUM(Брой_случаи!Y323:Y329)-SUM(Брой_случаи!Y316:Y322))/SUM(Брой_случаи!Y316:Y322)*100)</f>
        <v>22.314049586776861</v>
      </c>
      <c r="AX329" s="45">
        <f>(SUM(Брой_случаи!Z316:Z329)/Население!Z$2)*100000</f>
        <v>38.768775808283898</v>
      </c>
      <c r="AY329" s="46">
        <f>((SUM(Брой_случаи!Z323:Z329)-SUM(Брой_случаи!Z316:Z322))/SUM(Брой_случаи!Z316:Z322)*100)</f>
        <v>26.315789473684209</v>
      </c>
      <c r="AZ329" s="45">
        <f>(SUM(Брой_случаи!AA316:AA329)/Население!AA$2)*100000</f>
        <v>122.49408610979198</v>
      </c>
      <c r="BA329" s="46">
        <f>((SUM(Брой_случаи!AA323:AA329)-SUM(Брой_случаи!AA316:AA322))/SUM(Брой_случаи!AA316:AA322)*100)</f>
        <v>-1.4388489208633095</v>
      </c>
      <c r="BB329" s="45">
        <f>(SUM(Брой_случаи!AB316:AB329)/Население!AB$2)*100000</f>
        <v>108.55557232587569</v>
      </c>
      <c r="BC329" s="46">
        <f>((SUM(Брой_случаи!AB323:AB329)-SUM(Брой_случаи!AB316:AB322))/SUM(Брой_случаи!AB316:AB322)*100)</f>
        <v>20</v>
      </c>
      <c r="BD329" s="45">
        <f>(SUM(Брой_случаи!AC316:AC329)/Население!AC$2)*100000</f>
        <v>69.033110325137429</v>
      </c>
      <c r="BE329" s="46">
        <f>((SUM(Брой_случаи!AC323:AC329)-SUM(Брой_случаи!AC316:AC322))/SUM(Брой_случаи!AC316:AC322)*100)</f>
        <v>38.235294117647058</v>
      </c>
      <c r="BF329" s="45">
        <f>(SUM(Брой_случаи!AD316:AD329)/Население!AD$2)*100000</f>
        <v>109.1637784553904</v>
      </c>
      <c r="BG329" s="46">
        <f>((SUM(Брой_случаи!AD323:AD329)-SUM(Брой_случаи!AD316:AD322))/SUM(Брой_случаи!AD316:AD322)*100)</f>
        <v>26.400000000000002</v>
      </c>
      <c r="BH329" s="45">
        <f>(SUM(Брой_случаи!AE316:AE329)/Население!AE$2)*100000</f>
        <v>94.915012367147042</v>
      </c>
      <c r="BI329" s="46">
        <f>((SUM(Брой_случаи!AE323:AE329)-SUM(Брой_случаи!AE316:AE322))/SUM(Брой_случаи!AE316:AE322)*100)</f>
        <v>20.447711326428333</v>
      </c>
    </row>
    <row r="330" spans="1:61" x14ac:dyDescent="0.3">
      <c r="A330" s="74">
        <f t="shared" si="5"/>
        <v>44225</v>
      </c>
      <c r="B330" s="45">
        <f>(SUM(Брой_случаи!B317:B330)/Население!B$2)*100000</f>
        <v>83.913126788109452</v>
      </c>
      <c r="C330" s="46">
        <f>((SUM(Брой_случаи!B324:B330)-SUM(Брой_случаи!B317:B323))/SUM(Брой_случаи!B317:B323)*100)</f>
        <v>73.118279569892479</v>
      </c>
      <c r="D330" s="45">
        <f>(SUM(Брой_случаи!C317:C330)/Население!C$2)*100000</f>
        <v>124.61363664129598</v>
      </c>
      <c r="E330" s="46">
        <f>((SUM(Брой_случаи!C324:C330)-SUM(Брой_случаи!C317:C323))/SUM(Брой_случаи!C317:C323)*100)</f>
        <v>4</v>
      </c>
      <c r="F330" s="45">
        <f>(SUM(Брой_случаи!D317:D330)/Население!D$2)*100000</f>
        <v>64.271045042936038</v>
      </c>
      <c r="G330" s="46">
        <f>((SUM(Брой_случаи!D324:D330)-SUM(Брой_случаи!D317:D323))/SUM(Брой_случаи!D317:D323)*100)</f>
        <v>11.188811188811188</v>
      </c>
      <c r="H330" s="45">
        <f>(SUM(Брой_случаи!E317:E330)/Население!E$2)*100000</f>
        <v>57.18757524680953</v>
      </c>
      <c r="I330" s="46">
        <f>((SUM(Брой_случаи!E324:E330)-SUM(Брой_случаи!E317:E323))/SUM(Брой_случаи!E317:E323)*100)</f>
        <v>41.818181818181813</v>
      </c>
      <c r="J330" s="45">
        <f>(SUM(Брой_случаи!F317:F330)/Население!F$2)*100000</f>
        <v>59.153739361381056</v>
      </c>
      <c r="K330" s="46">
        <f>((SUM(Брой_случаи!F324:F330)-SUM(Брой_случаи!F317:F323))/SUM(Брой_случаи!F317:F323)*100)</f>
        <v>-55.882352941176471</v>
      </c>
      <c r="L330" s="45">
        <f>(SUM(Брой_случаи!G317:G330)/Население!G$2)*100000</f>
        <v>122.28005267448422</v>
      </c>
      <c r="M330" s="46">
        <f>((SUM(Брой_случаи!G324:G330)-SUM(Брой_случаи!G317:G323))/SUM(Брой_случаи!G317:G323)*100)</f>
        <v>14.285714285714285</v>
      </c>
      <c r="N330" s="45">
        <f>(SUM(Брой_случаи!H317:H330)/Население!H$2)*100000</f>
        <v>37.524156175538003</v>
      </c>
      <c r="O330" s="46">
        <f>((SUM(Брой_случаи!H324:H330)-SUM(Брой_случаи!H317:H323))/SUM(Брой_случаи!H317:H323)*100)</f>
        <v>35.294117647058826</v>
      </c>
      <c r="P330" s="45">
        <f>(SUM(Брой_случаи!I317:I330)/Население!I$2)*100000</f>
        <v>50.055584980996336</v>
      </c>
      <c r="Q330" s="46">
        <f>((SUM(Брой_случаи!I324:I330)-SUM(Брой_случаи!I317:I323))/SUM(Брой_случаи!I317:I323)*100)</f>
        <v>-20.833333333333336</v>
      </c>
      <c r="R330" s="45">
        <f>(SUM(Брой_случаи!J317:J330)/Население!J$2)*100000</f>
        <v>68.898384364491406</v>
      </c>
      <c r="S330" s="46">
        <f>((SUM(Брой_случаи!J324:J330)-SUM(Брой_случаи!J317:J323))/SUM(Брой_случаи!J317:J323)*100)</f>
        <v>79.487179487179489</v>
      </c>
      <c r="T330" s="45">
        <f>(SUM(Брой_случаи!K317:K330)/Население!K$2)*100000</f>
        <v>200.14540478125133</v>
      </c>
      <c r="U330" s="46">
        <f>((SUM(Брой_случаи!K324:K330)-SUM(Брой_случаи!K317:K323))/SUM(Брой_случаи!K317:K323)*100)</f>
        <v>36.363636363636367</v>
      </c>
      <c r="V330" s="45">
        <f>(SUM(Брой_случаи!L317:L330)/Население!L$2)*100000</f>
        <v>66.097628645569827</v>
      </c>
      <c r="W330" s="46">
        <f>((SUM(Брой_случаи!L324:L330)-SUM(Брой_случаи!L317:L323))/SUM(Брой_случаи!L317:L323)*100)</f>
        <v>25</v>
      </c>
      <c r="X330" s="45">
        <f>(SUM(Брой_случаи!M317:M330)/Население!M$2)*100000</f>
        <v>44.09414099101582</v>
      </c>
      <c r="Y330" s="46">
        <f>((SUM(Брой_случаи!M324:M330)-SUM(Брой_случаи!M317:M323))/SUM(Брой_случаи!M317:M323)*100)</f>
        <v>0</v>
      </c>
      <c r="Z330" s="45">
        <f>(SUM(Брой_случаи!N317:N330)/Население!N$2)*100000</f>
        <v>117.49533183530083</v>
      </c>
      <c r="AA330" s="46">
        <f>((SUM(Брой_случаи!N324:N330)-SUM(Брой_случаи!N317:N323))/SUM(Брой_случаи!N317:N323)*100)</f>
        <v>39.516129032258064</v>
      </c>
      <c r="AB330" s="45">
        <f>(SUM(Брой_случаи!O317:O330)/Население!O$2)*100000</f>
        <v>96.484604413121914</v>
      </c>
      <c r="AC330" s="46">
        <f>((SUM(Брой_случаи!O324:O330)-SUM(Брой_случаи!O317:O323))/SUM(Брой_случаи!O317:O323)*100)</f>
        <v>9.0909090909090917</v>
      </c>
      <c r="AD330" s="45">
        <f>(SUM(Брой_случаи!P317:P330)/Население!P$2)*100000</f>
        <v>130.76320856520175</v>
      </c>
      <c r="AE330" s="46">
        <f>((SUM(Брой_случаи!P324:P330)-SUM(Брой_случаи!P317:P323))/SUM(Брой_случаи!P317:P323)*100)</f>
        <v>-1.9230769230769231</v>
      </c>
      <c r="AF330" s="45">
        <f>(SUM(Брой_случаи!Q317:Q330)/Население!Q$2)*100000</f>
        <v>89.082049966931663</v>
      </c>
      <c r="AG330" s="46">
        <f>((SUM(Брой_случаи!Q324:Q330)-SUM(Брой_случаи!Q317:Q323))/SUM(Брой_случаи!Q317:Q323)*100)</f>
        <v>51.694915254237287</v>
      </c>
      <c r="AH330" s="45">
        <f>(SUM(Брой_случаи!R317:R330)/Население!R$2)*100000</f>
        <v>51.449151089007032</v>
      </c>
      <c r="AI330" s="46">
        <f>((SUM(Брой_случаи!R324:R330)-SUM(Брой_случаи!R317:R323))/SUM(Брой_случаи!R317:R323)*100)</f>
        <v>19.230769230769234</v>
      </c>
      <c r="AJ330" s="45">
        <f>(SUM(Брой_случаи!S317:S330)/Население!S$2)*100000</f>
        <v>89.104637617936021</v>
      </c>
      <c r="AK330" s="46">
        <f>((SUM(Брой_случаи!S324:S330)-SUM(Брой_случаи!S317:S323))/SUM(Брой_случаи!S317:S323)*100)</f>
        <v>13.333333333333334</v>
      </c>
      <c r="AL330" s="45">
        <f>(SUM(Брой_случаи!T317:T330)/Население!T$2)*100000</f>
        <v>101.83487937195652</v>
      </c>
      <c r="AM330" s="46">
        <f>((SUM(Брой_случаи!T324:T330)-SUM(Брой_случаи!T317:T323))/SUM(Брой_случаи!T317:T323)*100)</f>
        <v>-22.58064516129032</v>
      </c>
      <c r="AN330" s="45">
        <f>(SUM(Брой_случаи!U317:U330)/Население!U$2)*100000</f>
        <v>150.98930582938209</v>
      </c>
      <c r="AO330" s="46">
        <f>((SUM(Брой_случаи!U324:U330)-SUM(Брой_случаи!U317:U323))/SUM(Брой_случаи!U317:U323)*100)</f>
        <v>46.017699115044245</v>
      </c>
      <c r="AP330" s="45">
        <f>(SUM(Брой_случаи!V317:V330)/Население!V$2)*100000</f>
        <v>57.953096627129774</v>
      </c>
      <c r="AQ330" s="46">
        <f>((SUM(Брой_случаи!V324:V330)-SUM(Брой_случаи!V317:V323))/SUM(Брой_случаи!V317:V323)*100)</f>
        <v>85.714285714285708</v>
      </c>
      <c r="AR330" s="45">
        <f>(SUM(Брой_случаи!W317:W330)/Население!W$2)*100000</f>
        <v>93.968791773098459</v>
      </c>
      <c r="AS330" s="46">
        <f>((SUM(Брой_случаи!W324:W330)-SUM(Брой_случаи!W317:W323))/SUM(Брой_случаи!W317:W323)*100)</f>
        <v>44.827586206896555</v>
      </c>
      <c r="AT330" s="45">
        <f>(SUM(Брой_случаи!X317:X330)/Население!X$2)*100000</f>
        <v>114.3145267499003</v>
      </c>
      <c r="AU330" s="46">
        <f>((SUM(Брой_случаи!X324:X330)-SUM(Брой_случаи!X317:X323))/SUM(Брой_случаи!X317:X323)*100)</f>
        <v>38.087774294670844</v>
      </c>
      <c r="AV330" s="45">
        <f>(SUM(Брой_случаи!Y317:Y330)/Население!Y$2)*100000</f>
        <v>79.45219466744949</v>
      </c>
      <c r="AW330" s="46">
        <f>((SUM(Брой_случаи!Y324:Y330)-SUM(Брой_случаи!Y317:Y323))/SUM(Брой_случаи!Y317:Y323)*100)</f>
        <v>37.142857142857146</v>
      </c>
      <c r="AX330" s="45">
        <f>(SUM(Брой_случаи!Z317:Z330)/Население!Z$2)*100000</f>
        <v>32.457579746470238</v>
      </c>
      <c r="AY330" s="46">
        <f>((SUM(Брой_случаи!Z324:Z330)-SUM(Брой_случаи!Z317:Z323))/SUM(Брой_случаи!Z317:Z323)*100)</f>
        <v>40</v>
      </c>
      <c r="AZ330" s="45">
        <f>(SUM(Брой_случаи!AA317:AA330)/Население!AA$2)*100000</f>
        <v>120.27499034693344</v>
      </c>
      <c r="BA330" s="46">
        <f>((SUM(Брой_случаи!AA324:AA330)-SUM(Брой_случаи!AA317:AA323))/SUM(Брой_случаи!AA317:AA323)*100)</f>
        <v>13.385826771653544</v>
      </c>
      <c r="BB330" s="45">
        <f>(SUM(Брой_случаи!AB317:AB330)/Население!AB$2)*100000</f>
        <v>110.29710557174536</v>
      </c>
      <c r="BC330" s="46">
        <f>((SUM(Брой_случаи!AB324:AB330)-SUM(Брой_случаи!AB317:AB323))/SUM(Брой_случаи!AB317:AB323)*100)</f>
        <v>11.111111111111111</v>
      </c>
      <c r="BD330" s="45">
        <f>(SUM(Брой_случаи!AC317:AC330)/Население!AC$2)*100000</f>
        <v>71.589892189031403</v>
      </c>
      <c r="BE330" s="46">
        <f>((SUM(Брой_случаи!AC324:AC330)-SUM(Брой_случаи!AC317:AC323))/SUM(Брой_случаи!AC317:AC323)*100)</f>
        <v>40</v>
      </c>
      <c r="BF330" s="45">
        <f>(SUM(Брой_случаи!AD317:AD330)/Население!AD$2)*100000</f>
        <v>111.34962560938526</v>
      </c>
      <c r="BG330" s="46">
        <f>((SUM(Брой_случаи!AD324:AD330)-SUM(Брой_случаи!AD317:AD323))/SUM(Брой_случаи!AD317:AD323)*100)</f>
        <v>38.896551724137929</v>
      </c>
      <c r="BH330" s="45">
        <f>(SUM(Брой_случаи!AE317:AE330)/Население!AE$2)*100000</f>
        <v>95.274647909611218</v>
      </c>
      <c r="BI330" s="46">
        <f>((SUM(Брой_случаи!AE324:AE330)-SUM(Брой_случаи!AE317:AE323))/SUM(Брой_случаи!AE317:AE323)*100)</f>
        <v>27.360109852385854</v>
      </c>
    </row>
    <row r="331" spans="1:61" x14ac:dyDescent="0.3">
      <c r="A331" s="74">
        <f t="shared" si="5"/>
        <v>44226</v>
      </c>
      <c r="B331" s="45">
        <f>(SUM(Брой_случаи!B318:B331)/Население!B$2)*100000</f>
        <v>82.261293583619107</v>
      </c>
      <c r="C331" s="46">
        <f>((SUM(Брой_случаи!B325:B331)-SUM(Брой_случаи!B318:B324))/SUM(Брой_случаи!B318:B324)*100)</f>
        <v>64.893617021276597</v>
      </c>
      <c r="D331" s="45">
        <f>(SUM(Брой_случаи!C318:C331)/Население!C$2)*100000</f>
        <v>115.81737993720451</v>
      </c>
      <c r="E331" s="46">
        <f>((SUM(Брой_случаи!C325:C331)-SUM(Брой_случаи!C318:C324))/SUM(Брой_случаи!C318:C324)*100)</f>
        <v>35.820895522388057</v>
      </c>
      <c r="F331" s="45">
        <f>(SUM(Брой_случаи!D318:D331)/Население!D$2)*100000</f>
        <v>62.142864743501072</v>
      </c>
      <c r="G331" s="46">
        <f>((SUM(Брой_случаи!D325:D331)-SUM(Брой_случаи!D318:D324))/SUM(Брой_случаи!D318:D324)*100)</f>
        <v>8.5714285714285712</v>
      </c>
      <c r="H331" s="45">
        <f>(SUM(Брой_случаи!E318:E331)/Население!E$2)*100000</f>
        <v>58.047538784355545</v>
      </c>
      <c r="I331" s="46">
        <f>((SUM(Брой_случаи!E325:E331)-SUM(Брой_случаи!E318:E324))/SUM(Брой_случаи!E318:E324)*100)</f>
        <v>45.454545454545453</v>
      </c>
      <c r="J331" s="45">
        <f>(SUM(Брой_случаи!F318:F331)/Население!F$2)*100000</f>
        <v>53.117643508178915</v>
      </c>
      <c r="K331" s="46">
        <f>((SUM(Брой_случаи!F325:F331)-SUM(Брой_случаи!F318:F324))/SUM(Брой_случаи!F318:F324)*100)</f>
        <v>-37.037037037037038</v>
      </c>
      <c r="L331" s="45">
        <f>(SUM(Брой_случаи!G318:G331)/Население!G$2)*100000</f>
        <v>117.26343512886437</v>
      </c>
      <c r="M331" s="46">
        <f>((SUM(Брой_случаи!G325:G331)-SUM(Брой_случаи!G318:G324))/SUM(Брой_случаи!G318:G324)*100)</f>
        <v>10.112359550561797</v>
      </c>
      <c r="N331" s="45">
        <f>(SUM(Брой_случаи!H318:H331)/Население!H$2)*100000</f>
        <v>39.4003639843149</v>
      </c>
      <c r="O331" s="46">
        <f>((SUM(Брой_случаи!H325:H331)-SUM(Брой_случаи!H318:H324))/SUM(Брой_случаи!H318:H324)*100)</f>
        <v>21.052631578947366</v>
      </c>
      <c r="P331" s="45">
        <f>(SUM(Брой_случаи!I318:I331)/Население!I$2)*100000</f>
        <v>46.563334866043107</v>
      </c>
      <c r="Q331" s="46">
        <f>((SUM(Брой_случаи!I325:I331)-SUM(Брой_случаи!I318:I324))/SUM(Брой_случаи!I318:I324)*100)</f>
        <v>0</v>
      </c>
      <c r="R331" s="45">
        <f>(SUM(Брой_случаи!J318:J331)/Население!J$2)*100000</f>
        <v>82.804480291269499</v>
      </c>
      <c r="S331" s="46">
        <f>((SUM(Брой_случаи!J325:J331)-SUM(Брой_случаи!J318:J324))/SUM(Брой_случаи!J318:J324)*100)</f>
        <v>47.169811320754718</v>
      </c>
      <c r="T331" s="45">
        <f>(SUM(Брой_случаи!K318:K331)/Население!K$2)*100000</f>
        <v>230.93700551682846</v>
      </c>
      <c r="U331" s="46">
        <f>((SUM(Брой_случаи!K325:K331)-SUM(Брой_случаи!K318:K324))/SUM(Брой_случаи!K318:K324)*100)</f>
        <v>62.135922330097081</v>
      </c>
      <c r="V331" s="45">
        <f>(SUM(Брой_случаи!L318:L331)/Население!L$2)*100000</f>
        <v>70.177729179246981</v>
      </c>
      <c r="W331" s="46">
        <f>((SUM(Брой_случаи!L325:L331)-SUM(Брой_случаи!L318:L324))/SUM(Брой_случаи!L318:L324)*100)</f>
        <v>15</v>
      </c>
      <c r="X331" s="45">
        <f>(SUM(Брой_случаи!M318:M331)/Население!M$2)*100000</f>
        <v>41.731954866497112</v>
      </c>
      <c r="Y331" s="46">
        <f>((SUM(Брой_случаи!M325:M331)-SUM(Брой_случаи!M318:M324))/SUM(Брой_случаи!M318:M324)*100)</f>
        <v>52.380952380952387</v>
      </c>
      <c r="Z331" s="45">
        <f>(SUM(Брой_случаи!N318:N331)/Население!N$2)*100000</f>
        <v>127.78111846061336</v>
      </c>
      <c r="AA331" s="46">
        <f>((SUM(Брой_случаи!N325:N331)-SUM(Брой_случаи!N318:N324))/SUM(Брой_случаи!N318:N324)*100)</f>
        <v>3.1446540880503147</v>
      </c>
      <c r="AB331" s="45">
        <f>(SUM(Брой_случаи!O318:O331)/Население!O$2)*100000</f>
        <v>94.806611292893692</v>
      </c>
      <c r="AC331" s="46">
        <f>((SUM(Брой_случаи!O325:O331)-SUM(Брой_случаи!O318:O324))/SUM(Брой_случаи!O318:O324)*100)</f>
        <v>17.307692307692307</v>
      </c>
      <c r="AD331" s="45">
        <f>(SUM(Брой_случаи!P318:P331)/Население!P$2)*100000</f>
        <v>139.65002856477858</v>
      </c>
      <c r="AE331" s="46">
        <f>((SUM(Брой_случаи!P325:P331)-SUM(Брой_случаи!P318:P324))/SUM(Брой_случаи!P318:P324)*100)</f>
        <v>6.25</v>
      </c>
      <c r="AF331" s="45">
        <f>(SUM(Брой_случаи!Q318:Q331)/Население!Q$2)*100000</f>
        <v>89.531959310198999</v>
      </c>
      <c r="AG331" s="46">
        <f>((SUM(Брой_случаи!Q325:Q331)-SUM(Брой_случаи!Q318:Q324))/SUM(Брой_случаи!Q318:Q324)*100)</f>
        <v>55.128205128205131</v>
      </c>
      <c r="AH331" s="45">
        <f>(SUM(Брой_случаи!R318:R331)/Население!R$2)*100000</f>
        <v>52.351767774779084</v>
      </c>
      <c r="AI331" s="46">
        <f>((SUM(Брой_случаи!R325:R331)-SUM(Брой_случаи!R318:R324))/SUM(Брой_случаи!R318:R324)*100)</f>
        <v>-6.666666666666667</v>
      </c>
      <c r="AJ331" s="45">
        <f>(SUM(Брой_случаи!S318:S331)/Население!S$2)*100000</f>
        <v>94.673677469057026</v>
      </c>
      <c r="AK331" s="46">
        <f>((SUM(Брой_случаи!S325:S331)-SUM(Брой_случаи!S318:S324))/SUM(Брой_случаи!S318:S324)*100)</f>
        <v>0</v>
      </c>
      <c r="AL331" s="45">
        <f>(SUM(Брой_случаи!T318:T331)/Население!T$2)*100000</f>
        <v>104.61219426391897</v>
      </c>
      <c r="AM331" s="46">
        <f>((SUM(Брой_случаи!T325:T331)-SUM(Брой_случаи!T318:T324))/SUM(Брой_случаи!T318:T324)*100)</f>
        <v>-8.4745762711864394</v>
      </c>
      <c r="AN331" s="45">
        <f>(SUM(Брой_случаи!U318:U331)/Население!U$2)*100000</f>
        <v>149.90305183060954</v>
      </c>
      <c r="AO331" s="46">
        <f>((SUM(Брой_случаи!U325:U331)-SUM(Брой_случаи!U318:U324))/SUM(Брой_случаи!U318:U324)*100)</f>
        <v>60.377358490566039</v>
      </c>
      <c r="AP331" s="45">
        <f>(SUM(Брой_случаи!V318:V331)/Население!V$2)*100000</f>
        <v>58.918981570915271</v>
      </c>
      <c r="AQ331" s="46">
        <f>((SUM(Брой_случаи!V325:V331)-SUM(Брой_случаи!V318:V324))/SUM(Брой_случаи!V318:V324)*100)</f>
        <v>90.476190476190482</v>
      </c>
      <c r="AR331" s="45">
        <f>(SUM(Брой_случаи!W318:W331)/Население!W$2)*100000</f>
        <v>92.645287663618191</v>
      </c>
      <c r="AS331" s="46">
        <f>((SUM(Брой_случаи!W325:W331)-SUM(Брой_случаи!W318:W324))/SUM(Брой_случаи!W318:W324)*100)</f>
        <v>16.494845360824741</v>
      </c>
      <c r="AT331" s="45">
        <f>(SUM(Брой_случаи!X318:X331)/Население!X$2)*100000</f>
        <v>119.58247729137034</v>
      </c>
      <c r="AU331" s="46">
        <f>((SUM(Брой_случаи!X325:X331)-SUM(Брой_случаи!X318:X324))/SUM(Брой_случаи!X318:X324)*100)</f>
        <v>42.966360856269112</v>
      </c>
      <c r="AV331" s="45">
        <f>(SUM(Брой_случаи!Y318:Y331)/Население!Y$2)*100000</f>
        <v>80.090364905742248</v>
      </c>
      <c r="AW331" s="46">
        <f>((SUM(Брой_случаи!Y325:Y331)-SUM(Брой_случаи!Y318:Y324))/SUM(Брой_случаи!Y318:Y324)*100)</f>
        <v>24.107142857142858</v>
      </c>
      <c r="AX331" s="45">
        <f>(SUM(Брой_случаи!Z318:Z331)/Население!Z$2)*100000</f>
        <v>31.555980309068286</v>
      </c>
      <c r="AY331" s="46">
        <f>((SUM(Брой_случаи!Z325:Z331)-SUM(Брой_случаи!Z318:Z324))/SUM(Брой_случаи!Z318:Z324)*100)</f>
        <v>33.333333333333329</v>
      </c>
      <c r="AZ331" s="45">
        <f>(SUM(Брой_случаи!AA318:AA331)/Население!AA$2)*100000</f>
        <v>123.38172441493541</v>
      </c>
      <c r="BA331" s="46">
        <f>((SUM(Брой_случаи!AA325:AA331)-SUM(Брой_случаи!AA318:AA324))/SUM(Брой_случаи!AA318:AA324)*100)</f>
        <v>35.593220338983052</v>
      </c>
      <c r="BB331" s="45">
        <f>(SUM(Брой_случаи!AB318:AB331)/Население!AB$2)*100000</f>
        <v>111.45812773565846</v>
      </c>
      <c r="BC331" s="46">
        <f>((SUM(Брой_случаи!AB325:AB331)-SUM(Брой_случаи!AB318:AB324))/SUM(Брой_случаи!AB318:AB324)*100)</f>
        <v>15.730337078651685</v>
      </c>
      <c r="BD331" s="45">
        <f>(SUM(Брой_случаи!AC318:AC331)/Население!AC$2)*100000</f>
        <v>79.260237780713339</v>
      </c>
      <c r="BE331" s="46">
        <f>((SUM(Брой_случаи!AC325:AC331)-SUM(Брой_случаи!AC318:AC324))/SUM(Брой_случаи!AC318:AC324)*100)</f>
        <v>51.351351351351347</v>
      </c>
      <c r="BF331" s="45">
        <f>(SUM(Брой_случаи!AD318:AD331)/Население!AD$2)*100000</f>
        <v>115.65703029519867</v>
      </c>
      <c r="BG331" s="46">
        <f>((SUM(Брой_случаи!AD325:AD331)-SUM(Брой_случаи!AD318:AD324))/SUM(Брой_случаи!AD318:AD324)*100)</f>
        <v>39.547270306258319</v>
      </c>
      <c r="BH331" s="45">
        <f>(SUM(Брой_случаи!AE318:AE331)/Население!AE$2)*100000</f>
        <v>97.331763212506331</v>
      </c>
      <c r="BI331" s="46">
        <f>((SUM(Брой_случаи!AE325:AE331)-SUM(Брой_случаи!AE318:AE324))/SUM(Брой_случаи!AE318:AE324)*100)</f>
        <v>31.158182439357706</v>
      </c>
    </row>
    <row r="332" spans="1:61" x14ac:dyDescent="0.3">
      <c r="A332" s="74">
        <f t="shared" si="5"/>
        <v>44227</v>
      </c>
      <c r="B332" s="45">
        <f>(SUM(Брой_случаи!B319:B332)/Население!B$2)*100000</f>
        <v>80.279093738230699</v>
      </c>
      <c r="C332" s="46">
        <f>((SUM(Брой_случаи!B326:B332)-SUM(Брой_случаи!B319:B325))/SUM(Брой_случаи!B319:B325)*100)</f>
        <v>61.29032258064516</v>
      </c>
      <c r="D332" s="45">
        <f>(SUM(Брой_случаи!C319:C332)/Население!C$2)*100000</f>
        <v>122.90325339327821</v>
      </c>
      <c r="E332" s="46">
        <f>((SUM(Брой_случаи!C326:C332)-SUM(Брой_случаи!C319:C325))/SUM(Брой_случаи!C319:C325)*100)</f>
        <v>25.560538116591928</v>
      </c>
      <c r="F332" s="45">
        <f>(SUM(Брой_случаи!D319:D332)/Население!D$2)*100000</f>
        <v>62.568500803388062</v>
      </c>
      <c r="G332" s="46">
        <f>((SUM(Брой_случаи!D326:D332)-SUM(Брой_случаи!D319:D325))/SUM(Брой_случаи!D319:D325)*100)</f>
        <v>-9.0909090909090917</v>
      </c>
      <c r="H332" s="45">
        <f>(SUM(Брой_случаи!E319:E332)/Население!E$2)*100000</f>
        <v>58.907502321901546</v>
      </c>
      <c r="I332" s="46">
        <f>((SUM(Брой_случаи!E326:E332)-SUM(Брой_случаи!E319:E325))/SUM(Брой_случаи!E319:E325)*100)</f>
        <v>49.090909090909093</v>
      </c>
      <c r="J332" s="45">
        <f>(SUM(Брой_случаи!F319:F332)/Население!F$2)*100000</f>
        <v>51.91042433753848</v>
      </c>
      <c r="K332" s="46">
        <f>((SUM(Брой_случаи!F326:F332)-SUM(Брой_случаи!F319:F325))/SUM(Брой_случаи!F319:F325)*100)</f>
        <v>-34.615384615384613</v>
      </c>
      <c r="L332" s="45">
        <f>(SUM(Брой_случаи!G319:G332)/Население!G$2)*100000</f>
        <v>121.65297548128176</v>
      </c>
      <c r="M332" s="46">
        <f>((SUM(Брой_случаи!G326:G332)-SUM(Брой_случаи!G319:G325))/SUM(Брой_случаи!G319:G325)*100)</f>
        <v>8.6021505376344098</v>
      </c>
      <c r="N332" s="45">
        <f>(SUM(Брой_случаи!H319:H332)/Население!H$2)*100000</f>
        <v>40.338467888703349</v>
      </c>
      <c r="O332" s="46">
        <f>((SUM(Брой_случаи!H326:H332)-SUM(Брой_случаи!H319:H325))/SUM(Брой_случаи!H319:H325)*100)</f>
        <v>26.315789473684209</v>
      </c>
      <c r="P332" s="45">
        <f>(SUM(Брой_случаи!I319:I332)/Население!I$2)*100000</f>
        <v>41.324959693613252</v>
      </c>
      <c r="Q332" s="46">
        <f>((SUM(Брой_случаи!I326:I332)-SUM(Брой_случаи!I319:I325))/SUM(Брой_случаи!I319:I325)*100)</f>
        <v>-13.157894736842104</v>
      </c>
      <c r="R332" s="45">
        <f>(SUM(Брой_случаи!J319:J332)/Население!J$2)*100000</f>
        <v>85.964956638264525</v>
      </c>
      <c r="S332" s="46">
        <f>((SUM(Брой_случаи!J326:J332)-SUM(Брой_случаи!J319:J325))/SUM(Брой_случаи!J319:J325)*100)</f>
        <v>56.60377358490566</v>
      </c>
      <c r="T332" s="45">
        <f>(SUM(Брой_случаи!K319:K332)/Население!K$2)*100000</f>
        <v>244.62216139930717</v>
      </c>
      <c r="U332" s="46">
        <f>((SUM(Брой_случаи!K326:K332)-SUM(Брой_случаи!K319:K325))/SUM(Брой_случаи!K319:K325)*100)</f>
        <v>62.385321100917437</v>
      </c>
      <c r="V332" s="45">
        <f>(SUM(Брой_случаи!L319:L332)/Население!L$2)*100000</f>
        <v>64.465588432098968</v>
      </c>
      <c r="W332" s="46">
        <f>((SUM(Брой_случаи!L326:L332)-SUM(Брой_случаи!L319:L325))/SUM(Брой_случаи!L319:L325)*100)</f>
        <v>19.444444444444446</v>
      </c>
      <c r="X332" s="45">
        <f>(SUM(Брой_случаи!M319:M332)/Население!M$2)*100000</f>
        <v>44.881536365855389</v>
      </c>
      <c r="Y332" s="46">
        <f>((SUM(Брой_случаи!M326:M332)-SUM(Брой_случаи!M319:M325))/SUM(Брой_случаи!M319:M325)*100)</f>
        <v>47.826086956521742</v>
      </c>
      <c r="Z332" s="45">
        <f>(SUM(Брой_случаи!N319:N332)/Население!N$2)*100000</f>
        <v>129.3635471721999</v>
      </c>
      <c r="AA332" s="46">
        <f>((SUM(Брой_случаи!N326:N332)-SUM(Брой_случаи!N319:N325))/SUM(Брой_случаи!N319:N325)*100)</f>
        <v>20.945945945945947</v>
      </c>
      <c r="AB332" s="45">
        <f>(SUM(Брой_случаи!O319:O332)/Население!O$2)*100000</f>
        <v>102.35758033392062</v>
      </c>
      <c r="AC332" s="46">
        <f>((SUM(Брой_случаи!O326:O332)-SUM(Брой_случаи!O319:O325))/SUM(Брой_случаи!O319:O325)*100)</f>
        <v>34.615384615384613</v>
      </c>
      <c r="AD332" s="45">
        <f>(SUM(Брой_случаи!P319:P332)/Население!P$2)*100000</f>
        <v>140.91957427900383</v>
      </c>
      <c r="AE332" s="46">
        <f>((SUM(Брой_случаи!P326:P332)-SUM(Брой_случаи!P319:P325))/SUM(Брой_случаи!P319:P325)*100)</f>
        <v>9.433962264150944</v>
      </c>
      <c r="AF332" s="45">
        <f>(SUM(Брой_случаи!Q319:Q332)/Население!Q$2)*100000</f>
        <v>89.981868653466321</v>
      </c>
      <c r="AG332" s="46">
        <f>((SUM(Брой_случаи!Q326:Q332)-SUM(Брой_случаи!Q319:Q325))/SUM(Брой_случаи!Q319:Q325)*100)</f>
        <v>53.164556962025308</v>
      </c>
      <c r="AH332" s="45">
        <f>(SUM(Брой_случаи!R319:R332)/Население!R$2)*100000</f>
        <v>55.059617832095242</v>
      </c>
      <c r="AI332" s="46">
        <f>((SUM(Брой_случаи!R326:R332)-SUM(Брой_случаи!R319:R325))/SUM(Брой_случаи!R319:R325)*100)</f>
        <v>25.925925925925924</v>
      </c>
      <c r="AJ332" s="45">
        <f>(SUM(Брой_случаи!S319:S332)/Население!S$2)*100000</f>
        <v>96.530024086097356</v>
      </c>
      <c r="AK332" s="46">
        <f>((SUM(Брой_случаи!S326:S332)-SUM(Брой_случаи!S319:S325))/SUM(Брой_случаи!S319:S325)*100)</f>
        <v>0</v>
      </c>
      <c r="AL332" s="45">
        <f>(SUM(Брой_случаи!T319:T332)/Население!T$2)*100000</f>
        <v>83.319446758873525</v>
      </c>
      <c r="AM332" s="46">
        <f>((SUM(Брой_случаи!T326:T332)-SUM(Брой_случаи!T319:T325))/SUM(Брой_случаи!T319:T325)*100)</f>
        <v>50</v>
      </c>
      <c r="AN332" s="45">
        <f>(SUM(Брой_случаи!U319:U332)/Население!U$2)*100000</f>
        <v>152.07555982815461</v>
      </c>
      <c r="AO332" s="46">
        <f>((SUM(Брой_случаи!U326:U332)-SUM(Брой_случаи!U319:U325))/SUM(Брой_случаи!U319:U325)*100)</f>
        <v>43.478260869565219</v>
      </c>
      <c r="AP332" s="45">
        <f>(SUM(Брой_случаи!V319:V332)/Население!V$2)*100000</f>
        <v>56.987211683344277</v>
      </c>
      <c r="AQ332" s="46">
        <f>((SUM(Брой_случаи!V326:V332)-SUM(Брой_случаи!V319:V325))/SUM(Брой_случаи!V319:V325)*100)</f>
        <v>127.77777777777777</v>
      </c>
      <c r="AR332" s="45">
        <f>(SUM(Брой_случаи!W319:W332)/Население!W$2)*100000</f>
        <v>95.292295882578713</v>
      </c>
      <c r="AS332" s="46">
        <f>((SUM(Брой_случаи!W326:W332)-SUM(Брой_случаи!W319:W325))/SUM(Брой_случаи!W319:W325)*100)</f>
        <v>13.861386138613863</v>
      </c>
      <c r="AT332" s="45">
        <f>(SUM(Брой_случаи!X319:X332)/Население!X$2)*100000</f>
        <v>122.74324761625238</v>
      </c>
      <c r="AU332" s="46">
        <f>((SUM(Брой_случаи!X326:X332)-SUM(Брой_случаи!X319:X325))/SUM(Брой_случаи!X319:X325)*100)</f>
        <v>45.263157894736842</v>
      </c>
      <c r="AV332" s="45">
        <f>(SUM(Брой_случаи!Y319:Y332)/Население!Y$2)*100000</f>
        <v>84.557556573791629</v>
      </c>
      <c r="AW332" s="46">
        <f>((SUM(Брой_случаи!Y326:Y332)-SUM(Брой_случаи!Y319:Y325))/SUM(Брой_случаи!Y319:Y325)*100)</f>
        <v>15.447154471544716</v>
      </c>
      <c r="AX332" s="45">
        <f>(SUM(Брой_случаи!Z319:Z332)/Население!Z$2)*100000</f>
        <v>31.555980309068286</v>
      </c>
      <c r="AY332" s="46">
        <f>((SUM(Брой_случаи!Z326:Z332)-SUM(Брой_случаи!Z319:Z325))/SUM(Брой_случаи!Z319:Z325)*100)</f>
        <v>33.333333333333329</v>
      </c>
      <c r="AZ332" s="45">
        <f>(SUM(Брой_случаи!AA319:AA332)/Население!AA$2)*100000</f>
        <v>124.71318187265052</v>
      </c>
      <c r="BA332" s="46">
        <f>((SUM(Брой_случаи!AA326:AA332)-SUM(Брой_случаи!AA319:AA325))/SUM(Брой_случаи!AA319:AA325)*100)</f>
        <v>46.491228070175438</v>
      </c>
      <c r="BB332" s="45">
        <f>(SUM(Брой_случаи!AB319:AB332)/Население!AB$2)*100000</f>
        <v>110.87761665370191</v>
      </c>
      <c r="BC332" s="46">
        <f>((SUM(Брой_случаи!AB326:AB332)-SUM(Брой_случаи!AB319:AB325))/SUM(Брой_случаи!AB319:AB325)*100)</f>
        <v>24.705882352941178</v>
      </c>
      <c r="BD332" s="45">
        <f>(SUM(Брой_случаи!AC319:AC332)/Население!AC$2)*100000</f>
        <v>82.669280265905314</v>
      </c>
      <c r="BE332" s="46">
        <f>((SUM(Брой_случаи!AC326:AC332)-SUM(Брой_случаи!AC319:AC325))/SUM(Брой_случаи!AC319:AC325)*100)</f>
        <v>48.717948717948715</v>
      </c>
      <c r="BF332" s="45">
        <f>(SUM(Брой_случаи!AD319:AD332)/Население!AD$2)*100000</f>
        <v>118.74293215966198</v>
      </c>
      <c r="BG332" s="46">
        <f>((SUM(Брой_случаи!AD326:AD332)-SUM(Брой_случаи!AD319:AD325))/SUM(Брой_случаи!AD319:AD325)*100)</f>
        <v>41.12271540469974</v>
      </c>
      <c r="BH332" s="45">
        <f>(SUM(Брой_случаи!AE319:AE332)/Население!AE$2)*100000</f>
        <v>99.000472129540157</v>
      </c>
      <c r="BI332" s="46">
        <f>((SUM(Брой_случаи!AE326:AE332)-SUM(Брой_случаи!AE319:AE325))/SUM(Брой_случаи!AE319:AE325)*100)</f>
        <v>32.5</v>
      </c>
    </row>
    <row r="333" spans="1:61" x14ac:dyDescent="0.3">
      <c r="A333" s="74">
        <f t="shared" si="5"/>
        <v>44228</v>
      </c>
      <c r="B333" s="45">
        <f>(SUM(Брой_случаи!B320:B333)/Население!B$2)*100000</f>
        <v>86.225693274395923</v>
      </c>
      <c r="C333" s="46">
        <f>((SUM(Брой_случаи!B327:B333)-SUM(Брой_случаи!B320:B326))/SUM(Брой_случаи!B320:B326)*100)</f>
        <v>74.73684210526315</v>
      </c>
      <c r="D333" s="45">
        <f>(SUM(Брой_случаи!C320:C333)/Население!C$2)*100000</f>
        <v>126.07967942531123</v>
      </c>
      <c r="E333" s="46">
        <f>((SUM(Брой_случаи!C327:C333)-SUM(Брой_случаи!C320:C326))/SUM(Брой_случаи!C320:C326)*100)</f>
        <v>19.574468085106382</v>
      </c>
      <c r="F333" s="45">
        <f>(SUM(Брой_случаи!D320:D333)/Население!D$2)*100000</f>
        <v>63.206954893218551</v>
      </c>
      <c r="G333" s="46">
        <f>((SUM(Брой_случаи!D327:D333)-SUM(Брой_случаи!D320:D326))/SUM(Брой_случаи!D320:D326)*100)</f>
        <v>-13.20754716981132</v>
      </c>
      <c r="H333" s="45">
        <f>(SUM(Брой_случаи!E320:E333)/Население!E$2)*100000</f>
        <v>58.477520553128549</v>
      </c>
      <c r="I333" s="46">
        <f>((SUM(Брой_случаи!E327:E333)-SUM(Брой_случаи!E320:E326))/SUM(Брой_случаи!E320:E326)*100)</f>
        <v>56.60377358490566</v>
      </c>
      <c r="J333" s="45">
        <f>(SUM(Брой_случаи!F320:F333)/Население!F$2)*100000</f>
        <v>51.91042433753848</v>
      </c>
      <c r="K333" s="46">
        <f>((SUM(Брой_случаи!F327:F333)-SUM(Брой_случаи!F320:F326))/SUM(Брой_случаи!F320:F326)*100)</f>
        <v>-28.000000000000004</v>
      </c>
      <c r="L333" s="45">
        <f>(SUM(Брой_случаи!G320:G333)/Население!G$2)*100000</f>
        <v>122.90712986768671</v>
      </c>
      <c r="M333" s="46">
        <f>((SUM(Брой_случаи!G327:G333)-SUM(Брой_случаи!G320:G326))/SUM(Брой_случаи!G320:G326)*100)</f>
        <v>8.5106382978723403</v>
      </c>
      <c r="N333" s="45">
        <f>(SUM(Брой_случаи!H320:H333)/Население!H$2)*100000</f>
        <v>41.276571793091804</v>
      </c>
      <c r="O333" s="46">
        <f>((SUM(Брой_случаи!H327:H333)-SUM(Брой_случаи!H320:H326))/SUM(Брой_случаи!H320:H326)*100)</f>
        <v>31.578947368421051</v>
      </c>
      <c r="P333" s="45">
        <f>(SUM(Брой_случаи!I320:I333)/Население!I$2)*100000</f>
        <v>41.907001379438796</v>
      </c>
      <c r="Q333" s="46">
        <f>((SUM(Брой_случаи!I327:I333)-SUM(Брой_случаи!I320:I326))/SUM(Брой_случаи!I320:I326)*100)</f>
        <v>-10.526315789473683</v>
      </c>
      <c r="R333" s="45">
        <f>(SUM(Брой_случаи!J320:J333)/Население!J$2)*100000</f>
        <v>85.964956638264525</v>
      </c>
      <c r="S333" s="46">
        <f>((SUM(Брой_случаи!J327:J333)-SUM(Брой_случаи!J320:J326))/SUM(Брой_случаи!J320:J326)*100)</f>
        <v>56.60377358490566</v>
      </c>
      <c r="T333" s="45">
        <f>(SUM(Брой_случаи!K320:K333)/Население!K$2)*100000</f>
        <v>239.49022794337768</v>
      </c>
      <c r="U333" s="46">
        <f>((SUM(Брой_случаи!K327:K333)-SUM(Брой_случаи!K320:K326))/SUM(Брой_случаи!K320:K326)*100)</f>
        <v>41.379310344827587</v>
      </c>
      <c r="V333" s="45">
        <f>(SUM(Брой_случаи!L320:L333)/Население!L$2)*100000</f>
        <v>62.83354821862811</v>
      </c>
      <c r="W333" s="46">
        <f>((SUM(Брой_случаи!L327:L333)-SUM(Брой_случаи!L320:L326))/SUM(Брой_случаи!L320:L326)*100)</f>
        <v>2.6315789473684208</v>
      </c>
      <c r="X333" s="45">
        <f>(SUM(Брой_случаи!M320:M333)/Население!M$2)*100000</f>
        <v>45.668931740694958</v>
      </c>
      <c r="Y333" s="46">
        <f>((SUM(Брой_случаи!M327:M333)-SUM(Брой_случаи!M320:M326))/SUM(Брой_случаи!M320:M326)*100)</f>
        <v>41.666666666666671</v>
      </c>
      <c r="Z333" s="45">
        <f>(SUM(Брой_случаи!N320:N333)/Население!N$2)*100000</f>
        <v>127.78111846061336</v>
      </c>
      <c r="AA333" s="46">
        <f>((SUM(Брой_случаи!N327:N333)-SUM(Брой_случаи!N320:N326))/SUM(Брой_случаи!N320:N326)*100)</f>
        <v>18.243243243243242</v>
      </c>
      <c r="AB333" s="45">
        <f>(SUM(Брой_случаи!O320:O333)/Население!O$2)*100000</f>
        <v>101.51858377380654</v>
      </c>
      <c r="AC333" s="46">
        <f>((SUM(Брой_случаи!O327:O333)-SUM(Брой_случаи!O320:O326))/SUM(Брой_случаи!O320:O326)*100)</f>
        <v>37.254901960784316</v>
      </c>
      <c r="AD333" s="45">
        <f>(SUM(Брой_случаи!P320:P333)/Население!P$2)*100000</f>
        <v>140.07321046952032</v>
      </c>
      <c r="AE333" s="46">
        <f>((SUM(Брой_случаи!P327:P333)-SUM(Брой_случаи!P320:P326))/SUM(Брой_случаи!P320:P326)*100)</f>
        <v>14.935064935064934</v>
      </c>
      <c r="AF333" s="45">
        <f>(SUM(Брой_случаи!Q320:Q333)/Население!Q$2)*100000</f>
        <v>89.981868653466321</v>
      </c>
      <c r="AG333" s="46">
        <f>((SUM(Брой_случаи!Q327:Q333)-SUM(Брой_случаи!Q320:Q326))/SUM(Брой_случаи!Q320:Q326)*100)</f>
        <v>50</v>
      </c>
      <c r="AH333" s="45">
        <f>(SUM(Брой_случаи!R320:R333)/Население!R$2)*100000</f>
        <v>53.254384460551144</v>
      </c>
      <c r="AI333" s="46">
        <f>((SUM(Брой_случаи!R327:R333)-SUM(Брой_случаи!R320:R326))/SUM(Брой_случаи!R320:R326)*100)</f>
        <v>26.923076923076923</v>
      </c>
      <c r="AJ333" s="45">
        <f>(SUM(Брой_случаи!S320:S333)/Население!S$2)*100000</f>
        <v>95.137764123317112</v>
      </c>
      <c r="AK333" s="46">
        <f>((SUM(Брой_случаи!S327:S333)-SUM(Брой_случаи!S320:S326))/SUM(Брой_случаи!S320:S326)*100)</f>
        <v>-6.6037735849056602</v>
      </c>
      <c r="AL333" s="45">
        <f>(SUM(Брой_случаи!T320:T333)/Население!T$2)*100000</f>
        <v>82.393675128219371</v>
      </c>
      <c r="AM333" s="46">
        <f>((SUM(Брой_случаи!T327:T333)-SUM(Брой_случаи!T320:T326))/SUM(Брой_случаи!T320:T326)*100)</f>
        <v>61.764705882352942</v>
      </c>
      <c r="AN333" s="45">
        <f>(SUM(Брой_случаи!U320:U333)/Население!U$2)*100000</f>
        <v>153.16181382692716</v>
      </c>
      <c r="AO333" s="46">
        <f>((SUM(Брой_случаи!U327:U333)-SUM(Брой_случаи!U320:U326))/SUM(Брой_случаи!U320:U326)*100)</f>
        <v>35</v>
      </c>
      <c r="AP333" s="45">
        <f>(SUM(Брой_случаи!V320:V333)/Население!V$2)*100000</f>
        <v>60.850751458486265</v>
      </c>
      <c r="AQ333" s="46">
        <f>((SUM(Брой_случаи!V327:V333)-SUM(Брой_случаи!V320:V326))/SUM(Брой_случаи!V320:V326)*100)</f>
        <v>73.91304347826086</v>
      </c>
      <c r="AR333" s="45">
        <f>(SUM(Брой_случаи!W320:W333)/Население!W$2)*100000</f>
        <v>99.703976247512912</v>
      </c>
      <c r="AS333" s="46">
        <f>((SUM(Брой_случаи!W327:W333)-SUM(Брой_случаи!W320:W326))/SUM(Брой_случаи!W320:W326)*100)</f>
        <v>17.307692307692307</v>
      </c>
      <c r="AT333" s="45">
        <f>(SUM(Брой_случаи!X320:X333)/Население!X$2)*100000</f>
        <v>123.94735059715983</v>
      </c>
      <c r="AU333" s="46">
        <f>((SUM(Брой_случаи!X327:X333)-SUM(Брой_случаи!X320:X326))/SUM(Брой_случаи!X320:X326)*100)</f>
        <v>45.820895522388064</v>
      </c>
      <c r="AV333" s="45">
        <f>(SUM(Брой_случаи!Y320:Y333)/Население!Y$2)*100000</f>
        <v>85.514811931230781</v>
      </c>
      <c r="AW333" s="46">
        <f>((SUM(Брой_случаи!Y327:Y333)-SUM(Брой_случаи!Y320:Y326))/SUM(Брой_случаи!Y320:Y326)*100)</f>
        <v>16.129032258064516</v>
      </c>
      <c r="AX333" s="45">
        <f>(SUM(Брой_случаи!Z320:Z333)/Население!Z$2)*100000</f>
        <v>31.555980309068286</v>
      </c>
      <c r="AY333" s="46">
        <f>((SUM(Брой_случаи!Z327:Z333)-SUM(Брой_случаи!Z320:Z326))/SUM(Брой_случаи!Z320:Z326)*100)</f>
        <v>33.333333333333329</v>
      </c>
      <c r="AZ333" s="45">
        <f>(SUM(Брой_случаи!AA320:AA333)/Население!AA$2)*100000</f>
        <v>124.71318187265052</v>
      </c>
      <c r="BA333" s="46">
        <f>((SUM(Брой_случаи!AA327:AA333)-SUM(Брой_случаи!AA320:AA326))/SUM(Брой_случаи!AA320:AA326)*100)</f>
        <v>44.347826086956523</v>
      </c>
      <c r="BB333" s="45">
        <f>(SUM(Брой_случаи!AB320:AB333)/Население!AB$2)*100000</f>
        <v>111.45812773565846</v>
      </c>
      <c r="BC333" s="46">
        <f>((SUM(Брой_случаи!AB327:AB333)-SUM(Брой_случаи!AB320:AB326))/SUM(Брой_случаи!AB320:AB326)*100)</f>
        <v>20.689655172413794</v>
      </c>
      <c r="BD333" s="45">
        <f>(SUM(Брой_случаи!AC320:AC333)/Население!AC$2)*100000</f>
        <v>82.669280265905314</v>
      </c>
      <c r="BE333" s="46">
        <f>((SUM(Брой_случаи!AC327:AC333)-SUM(Брой_случаи!AC320:AC326))/SUM(Брой_случаи!AC320:AC326)*100)</f>
        <v>55.26315789473685</v>
      </c>
      <c r="BF333" s="45">
        <f>(SUM(Брой_случаи!AD320:AD333)/Население!AD$2)*100000</f>
        <v>120.41446233624629</v>
      </c>
      <c r="BG333" s="46">
        <f>((SUM(Брой_случаи!AD327:AD333)-SUM(Брой_случаи!AD320:AD326))/SUM(Брой_случаи!AD320:AD326)*100)</f>
        <v>41.989664082687341</v>
      </c>
      <c r="BH333" s="45">
        <f>(SUM(Брой_случаи!AE320:AE333)/Население!AE$2)*100000</f>
        <v>99.762899479564211</v>
      </c>
      <c r="BI333" s="46">
        <f>((SUM(Брой_случаи!AE327:AE333)-SUM(Брой_случаи!AE320:AE326))/SUM(Брой_случаи!AE320:AE326)*100)</f>
        <v>30.858854860186419</v>
      </c>
    </row>
    <row r="334" spans="1:61" x14ac:dyDescent="0.3">
      <c r="A334" s="74">
        <f t="shared" si="5"/>
        <v>44229</v>
      </c>
      <c r="B334" s="45">
        <f>(SUM(Брой_случаи!B321:B334)/Население!B$2)*100000</f>
        <v>88.868626401580471</v>
      </c>
      <c r="C334" s="46">
        <f>((SUM(Брой_случаи!B328:B334)-SUM(Брой_случаи!B321:B327))/SUM(Брой_случаи!B321:B327)*100)</f>
        <v>120.23809523809523</v>
      </c>
      <c r="D334" s="45">
        <f>(SUM(Брой_случаи!C321:C334)/Население!C$2)*100000</f>
        <v>143.18351190548913</v>
      </c>
      <c r="E334" s="46">
        <f>((SUM(Брой_случаи!C328:C334)-SUM(Брой_случаи!C321:C327))/SUM(Брой_случаи!C321:C327)*100)</f>
        <v>22.813688212927758</v>
      </c>
      <c r="F334" s="45">
        <f>(SUM(Брой_случаи!D321:D334)/Население!D$2)*100000</f>
        <v>65.547953222597016</v>
      </c>
      <c r="G334" s="46">
        <f>((SUM(Брой_случаи!D328:D334)-SUM(Брой_случаи!D321:D327))/SUM(Брой_случаи!D321:D327)*100)</f>
        <v>-16.666666666666664</v>
      </c>
      <c r="H334" s="45">
        <f>(SUM(Брой_случаи!E321:E334)/Население!E$2)*100000</f>
        <v>64.067283547177595</v>
      </c>
      <c r="I334" s="46">
        <f>((SUM(Брой_случаи!E328:E334)-SUM(Брой_случаи!E321:E327))/SUM(Брой_случаи!E321:E327)*100)</f>
        <v>29.230769230769234</v>
      </c>
      <c r="J334" s="45">
        <f>(SUM(Брой_случаи!F321:F334)/Население!F$2)*100000</f>
        <v>42.252670972415046</v>
      </c>
      <c r="K334" s="46">
        <f>((SUM(Брой_случаи!F328:F334)-SUM(Брой_случаи!F321:F327))/SUM(Брой_случаи!F321:F327)*100)</f>
        <v>18.75</v>
      </c>
      <c r="L334" s="45">
        <f>(SUM(Брой_случаи!G321:G334)/Население!G$2)*100000</f>
        <v>124.78836144729416</v>
      </c>
      <c r="M334" s="46">
        <f>((SUM(Брой_случаи!G328:G334)-SUM(Брой_случаи!G321:G327))/SUM(Брой_случаи!G321:G327)*100)</f>
        <v>-2.9702970297029703</v>
      </c>
      <c r="N334" s="45">
        <f>(SUM(Брой_случаи!H321:H334)/Население!H$2)*100000</f>
        <v>45.967091315034054</v>
      </c>
      <c r="O334" s="46">
        <f>((SUM(Брой_случаи!H328:H334)-SUM(Брой_случаи!H321:H327))/SUM(Брой_случаи!H321:H327)*100)</f>
        <v>45</v>
      </c>
      <c r="P334" s="45">
        <f>(SUM(Брой_случаи!I321:I334)/Население!I$2)*100000</f>
        <v>40.160876321962178</v>
      </c>
      <c r="Q334" s="46">
        <f>((SUM(Брой_случаи!I328:I334)-SUM(Брой_случаи!I321:I327))/SUM(Брой_случаи!I321:I327)*100)</f>
        <v>-2.8571428571428572</v>
      </c>
      <c r="R334" s="45">
        <f>(SUM(Брой_случаи!J321:J334)/Население!J$2)*100000</f>
        <v>88.493337715860534</v>
      </c>
      <c r="S334" s="46">
        <f>((SUM(Брой_случаи!J328:J334)-SUM(Брой_случаи!J321:J327))/SUM(Брой_случаи!J321:J327)*100)</f>
        <v>64.15094339622641</v>
      </c>
      <c r="T334" s="45">
        <f>(SUM(Брой_случаи!K321:K334)/Население!K$2)*100000</f>
        <v>242.05619467134241</v>
      </c>
      <c r="U334" s="46">
        <f>((SUM(Брой_случаи!K328:K334)-SUM(Брой_случаи!K321:K327))/SUM(Брой_случаи!K321:K327)*100)</f>
        <v>30.081300813008134</v>
      </c>
      <c r="V334" s="45">
        <f>(SUM(Брой_случаи!L321:L334)/Население!L$2)*100000</f>
        <v>65.281608538834391</v>
      </c>
      <c r="W334" s="46">
        <f>((SUM(Брой_случаи!L328:L334)-SUM(Брой_случаи!L321:L327))/SUM(Брой_случаи!L321:L327)*100)</f>
        <v>-18.181818181818183</v>
      </c>
      <c r="X334" s="45">
        <f>(SUM(Брой_случаи!M321:M334)/Население!M$2)*100000</f>
        <v>45.668931740694958</v>
      </c>
      <c r="Y334" s="46">
        <f>((SUM(Брой_случаи!M328:M334)-SUM(Брой_случаи!M321:M327))/SUM(Брой_случаи!M321:M327)*100)</f>
        <v>63.636363636363633</v>
      </c>
      <c r="Z334" s="45">
        <f>(SUM(Брой_случаи!N321:N334)/Население!N$2)*100000</f>
        <v>136.88008355223596</v>
      </c>
      <c r="AA334" s="46">
        <f>((SUM(Брой_случаи!N328:N334)-SUM(Брой_случаи!N321:N327))/SUM(Брой_случаи!N321:N327)*100)</f>
        <v>21.794871794871796</v>
      </c>
      <c r="AB334" s="45">
        <f>(SUM(Брой_случаи!O321:O334)/Население!O$2)*100000</f>
        <v>99.840590653578317</v>
      </c>
      <c r="AC334" s="46">
        <f>((SUM(Брой_случаи!O328:O334)-SUM(Брой_случаи!O321:O327))/SUM(Брой_случаи!O321:O327)*100)</f>
        <v>28.846153846153843</v>
      </c>
      <c r="AD334" s="45">
        <f>(SUM(Брой_случаи!P321:P334)/Население!P$2)*100000</f>
        <v>140.91957427900383</v>
      </c>
      <c r="AE334" s="46">
        <f>((SUM(Брой_случаи!P328:P334)-SUM(Брой_случаи!P321:P327))/SUM(Брой_случаи!P321:P327)*100)</f>
        <v>13.461538461538462</v>
      </c>
      <c r="AF334" s="45">
        <f>(SUM(Брой_случаи!Q321:Q334)/Население!Q$2)*100000</f>
        <v>93.581143399604969</v>
      </c>
      <c r="AG334" s="46">
        <f>((SUM(Брой_случаи!Q328:Q334)-SUM(Брой_случаи!Q321:Q327))/SUM(Брой_случаи!Q321:Q327)*100)</f>
        <v>14.432989690721648</v>
      </c>
      <c r="AH334" s="45">
        <f>(SUM(Брой_случаи!R321:R334)/Население!R$2)*100000</f>
        <v>50.546534403234979</v>
      </c>
      <c r="AI334" s="46">
        <f>((SUM(Брой_случаи!R328:R334)-SUM(Брой_случаи!R321:R327))/SUM(Брой_случаи!R321:R327)*100)</f>
        <v>0</v>
      </c>
      <c r="AJ334" s="45">
        <f>(SUM(Брой_случаи!S321:S334)/Население!S$2)*100000</f>
        <v>99.778630665917944</v>
      </c>
      <c r="AK334" s="46">
        <f>((SUM(Брой_случаи!S328:S334)-SUM(Брой_случаи!S321:S327))/SUM(Брой_случаи!S321:S327)*100)</f>
        <v>6.7307692307692308</v>
      </c>
      <c r="AL334" s="45">
        <f>(SUM(Брой_случаи!T321:T334)/Население!T$2)*100000</f>
        <v>87.948304912144266</v>
      </c>
      <c r="AM334" s="46">
        <f>((SUM(Брой_случаи!T328:T334)-SUM(Брой_случаи!T321:T327))/SUM(Брой_случаи!T321:T327)*100)</f>
        <v>87.878787878787875</v>
      </c>
      <c r="AN334" s="45">
        <f>(SUM(Брой_случаи!U321:U334)/Население!U$2)*100000</f>
        <v>154.79119482508594</v>
      </c>
      <c r="AO334" s="46">
        <f>((SUM(Брой_случаи!U328:U334)-SUM(Брой_случаи!U321:U327))/SUM(Брой_случаи!U321:U327)*100)</f>
        <v>11.111111111111111</v>
      </c>
      <c r="AP334" s="45">
        <f>(SUM(Брой_случаи!V321:V334)/Население!V$2)*100000</f>
        <v>65.680176177413742</v>
      </c>
      <c r="AQ334" s="46">
        <f>((SUM(Брой_случаи!V328:V334)-SUM(Брой_случаи!V321:V327))/SUM(Брой_случаи!V321:V327)*100)</f>
        <v>-11.111111111111111</v>
      </c>
      <c r="AR334" s="45">
        <f>(SUM(Брой_случаи!W321:W334)/Население!W$2)*100000</f>
        <v>97.498136065045813</v>
      </c>
      <c r="AS334" s="46">
        <f>((SUM(Брой_случаи!W328:W334)-SUM(Брой_случаи!W321:W327))/SUM(Брой_случаи!W321:W327)*100)</f>
        <v>8.4905660377358494</v>
      </c>
      <c r="AT334" s="45">
        <f>(SUM(Брой_случаи!X321:X334)/Население!X$2)*100000</f>
        <v>129.2905575749366</v>
      </c>
      <c r="AU334" s="46">
        <f>((SUM(Брой_случаи!X328:X334)-SUM(Брой_случаи!X321:X327))/SUM(Брой_случаи!X321:X327)*100)</f>
        <v>39.275766016713092</v>
      </c>
      <c r="AV334" s="45">
        <f>(SUM(Брой_случаи!Y321:Y334)/Население!Y$2)*100000</f>
        <v>88.386578003548223</v>
      </c>
      <c r="AW334" s="46">
        <f>((SUM(Брой_случаи!Y328:Y334)-SUM(Брой_случаи!Y321:Y327))/SUM(Брой_случаи!Y321:Y327)*100)</f>
        <v>-6.2937062937062942</v>
      </c>
      <c r="AX334" s="45">
        <f>(SUM(Брой_случаи!Z321:Z334)/Население!Z$2)*100000</f>
        <v>31.555980309068286</v>
      </c>
      <c r="AY334" s="46">
        <f>((SUM(Брой_случаи!Z328:Z334)-SUM(Брой_случаи!Z321:Z327))/SUM(Брой_случаи!Z321:Z327)*100)</f>
        <v>18.75</v>
      </c>
      <c r="AZ334" s="45">
        <f>(SUM(Брой_случаи!AA321:AA334)/Население!AA$2)*100000</f>
        <v>128.7075542457959</v>
      </c>
      <c r="BA334" s="46">
        <f>((SUM(Брой_случаи!AA328:AA334)-SUM(Брой_случаи!AA321:AA327))/SUM(Брой_случаи!AA321:AA327)*100)</f>
        <v>76.19047619047619</v>
      </c>
      <c r="BB334" s="45">
        <f>(SUM(Брой_случаи!AB321:AB334)/Население!AB$2)*100000</f>
        <v>119.00477180109368</v>
      </c>
      <c r="BC334" s="46">
        <f>((SUM(Брой_случаи!AB328:AB334)-SUM(Брой_случаи!AB321:AB327))/SUM(Брой_случаи!AB321:AB327)*100)</f>
        <v>5</v>
      </c>
      <c r="BD334" s="45">
        <f>(SUM(Брой_случаи!AC321:AC334)/Население!AC$2)*100000</f>
        <v>72.442152810329404</v>
      </c>
      <c r="BE334" s="46">
        <f>((SUM(Брой_случаи!AC328:AC334)-SUM(Брой_случаи!AC321:AC327))/SUM(Брой_случаи!AC321:AC327)*100)</f>
        <v>57.575757575757578</v>
      </c>
      <c r="BF334" s="45">
        <f>(SUM(Брой_случаи!AD321:AD334)/Население!AD$2)*100000</f>
        <v>124.65757739988338</v>
      </c>
      <c r="BG334" s="46">
        <f>((SUM(Брой_случаи!AD328:AD334)-SUM(Брой_случаи!AD321:AD327))/SUM(Брой_случаи!AD321:AD327)*100)</f>
        <v>35.315533980582522</v>
      </c>
      <c r="BH334" s="45">
        <f>(SUM(Брой_случаи!AE321:AE334)/Население!AE$2)*100000</f>
        <v>103.53187996458885</v>
      </c>
      <c r="BI334" s="46">
        <f>((SUM(Брой_случаи!AE328:AE334)-SUM(Брой_случаи!AE321:AE327))/SUM(Брой_случаи!AE321:AE327)*100)</f>
        <v>24.485339987523393</v>
      </c>
    </row>
    <row r="335" spans="1:61" x14ac:dyDescent="0.3">
      <c r="A335" s="74">
        <f t="shared" si="5"/>
        <v>44230</v>
      </c>
      <c r="B335" s="45">
        <f>(SUM(Брой_случаи!B322:B335)/Население!B$2)*100000</f>
        <v>95.145592578643772</v>
      </c>
      <c r="C335" s="46">
        <f>((SUM(Брой_случаи!B329:B335)-SUM(Брой_случаи!B322:B328))/SUM(Брой_случаи!B322:B328)*100)</f>
        <v>36.065573770491802</v>
      </c>
      <c r="D335" s="45">
        <f>(SUM(Брой_случаи!C322:C335)/Население!C$2)*100000</f>
        <v>142.69483097748403</v>
      </c>
      <c r="E335" s="46">
        <f>((SUM(Брой_случаи!C329:C335)-SUM(Брой_случаи!C322:C328))/SUM(Брой_случаи!C322:C328)*100)</f>
        <v>38.367346938775512</v>
      </c>
      <c r="F335" s="45">
        <f>(SUM(Брой_случаи!D322:D335)/Население!D$2)*100000</f>
        <v>68.314587611862478</v>
      </c>
      <c r="G335" s="46">
        <f>((SUM(Брой_случаи!D329:D335)-SUM(Брой_случаи!D322:D328))/SUM(Брой_случаи!D322:D328)*100)</f>
        <v>-6.6265060240963862</v>
      </c>
      <c r="H335" s="45">
        <f>(SUM(Брой_случаи!E322:E335)/Население!E$2)*100000</f>
        <v>67.507137697361628</v>
      </c>
      <c r="I335" s="46">
        <f>((SUM(Брой_случаи!E329:E335)-SUM(Брой_случаи!E322:E328))/SUM(Брой_случаи!E322:E328)*100)</f>
        <v>12.162162162162163</v>
      </c>
      <c r="J335" s="45">
        <f>(SUM(Брой_случаи!F322:F335)/Население!F$2)*100000</f>
        <v>39.838232631134183</v>
      </c>
      <c r="K335" s="46">
        <f>((SUM(Брой_случаи!F329:F335)-SUM(Брой_случаи!F322:F328))/SUM(Брой_случаи!F322:F328)*100)</f>
        <v>6.25</v>
      </c>
      <c r="L335" s="45">
        <f>(SUM(Брой_случаи!G322:G335)/Население!G$2)*100000</f>
        <v>139.21113689095125</v>
      </c>
      <c r="M335" s="46">
        <f>((SUM(Брой_случаи!G329:G335)-SUM(Брой_случаи!G322:G328))/SUM(Брой_случаи!G322:G328)*100)</f>
        <v>1.8181818181818181</v>
      </c>
      <c r="N335" s="45">
        <f>(SUM(Брой_случаи!H322:H335)/Население!H$2)*100000</f>
        <v>53.471922550141649</v>
      </c>
      <c r="O335" s="46">
        <f>((SUM(Брой_случаи!H329:H335)-SUM(Брой_случаи!H322:H328))/SUM(Брой_случаи!H322:H328)*100)</f>
        <v>85</v>
      </c>
      <c r="P335" s="45">
        <f>(SUM(Брой_случаи!I322:I335)/Население!I$2)*100000</f>
        <v>37.832709578660022</v>
      </c>
      <c r="Q335" s="46">
        <f>((SUM(Брой_случаи!I329:I335)-SUM(Брой_случаи!I322:I328))/SUM(Брой_случаи!I322:I328)*100)</f>
        <v>-28.947368421052634</v>
      </c>
      <c r="R335" s="45">
        <f>(SUM(Брой_случаи!J322:J335)/Население!J$2)*100000</f>
        <v>94.182195140451569</v>
      </c>
      <c r="S335" s="46">
        <f>((SUM(Брой_случаи!J329:J335)-SUM(Брой_случаи!J322:J328))/SUM(Брой_случаи!J322:J328)*100)</f>
        <v>32.8125</v>
      </c>
      <c r="T335" s="45">
        <f>(SUM(Брой_случаи!K322:K335)/Население!K$2)*100000</f>
        <v>261.7286062524056</v>
      </c>
      <c r="U335" s="46">
        <f>((SUM(Брой_случаи!K329:K335)-SUM(Брой_случаи!K322:K328))/SUM(Брой_случаи!K322:K328)*100)</f>
        <v>37.209302325581397</v>
      </c>
      <c r="V335" s="45">
        <f>(SUM(Брой_случаи!L322:L335)/Население!L$2)*100000</f>
        <v>70.993749285982403</v>
      </c>
      <c r="W335" s="46">
        <f>((SUM(Брой_случаи!L329:L335)-SUM(Брой_случаи!L322:L328))/SUM(Брой_случаи!L322:L328)*100)</f>
        <v>17.5</v>
      </c>
      <c r="X335" s="45">
        <f>(SUM(Брой_случаи!M322:M335)/Население!M$2)*100000</f>
        <v>50.393303989732367</v>
      </c>
      <c r="Y335" s="46">
        <f>((SUM(Брой_случаи!M329:M335)-SUM(Брой_случаи!M322:M328))/SUM(Брой_случаи!M322:M328)*100)</f>
        <v>37.037037037037038</v>
      </c>
      <c r="Z335" s="45">
        <f>(SUM(Брой_случаи!N322:N335)/Население!N$2)*100000</f>
        <v>144.00101275437541</v>
      </c>
      <c r="AA335" s="46">
        <f>((SUM(Брой_случаи!N329:N335)-SUM(Брой_случаи!N322:N328))/SUM(Брой_случаи!N322:N328)*100)</f>
        <v>12.865497076023392</v>
      </c>
      <c r="AB335" s="45">
        <f>(SUM(Брой_случаи!O322:O335)/Население!O$2)*100000</f>
        <v>109.90854937494757</v>
      </c>
      <c r="AC335" s="46">
        <f>((SUM(Брой_случаи!O329:O335)-SUM(Брой_случаи!O322:O328))/SUM(Брой_случаи!O322:O328)*100)</f>
        <v>33.928571428571431</v>
      </c>
      <c r="AD335" s="45">
        <f>(SUM(Брой_случаи!P322:P335)/Население!P$2)*100000</f>
        <v>152.34548570703117</v>
      </c>
      <c r="AE335" s="46">
        <f>((SUM(Брой_случаи!P329:P335)-SUM(Брой_случаи!P322:P328))/SUM(Брой_случаи!P322:P328)*100)</f>
        <v>44.897959183673471</v>
      </c>
      <c r="AF335" s="45">
        <f>(SUM(Брой_случаи!Q322:Q335)/Население!Q$2)*100000</f>
        <v>100.77969289188228</v>
      </c>
      <c r="AG335" s="46">
        <f>((SUM(Брой_случаи!Q329:Q335)-SUM(Брой_случаи!Q322:Q328))/SUM(Брой_случаи!Q322:Q328)*100)</f>
        <v>-7.4498567335243555</v>
      </c>
      <c r="AH335" s="45">
        <f>(SUM(Брой_случаи!R322:R335)/Население!R$2)*100000</f>
        <v>50.546534403234979</v>
      </c>
      <c r="AI335" s="46">
        <f>((SUM(Брой_случаи!R329:R335)-SUM(Брой_случаи!R322:R328))/SUM(Брой_случаи!R322:R328)*100)</f>
        <v>-19.35483870967742</v>
      </c>
      <c r="AJ335" s="45">
        <f>(SUM(Брой_случаи!S322:S335)/Население!S$2)*100000</f>
        <v>102.56315059147843</v>
      </c>
      <c r="AK335" s="46">
        <f>((SUM(Брой_случаи!S329:S335)-SUM(Брой_случаи!S322:S328))/SUM(Брой_случаи!S322:S328)*100)</f>
        <v>35.106382978723403</v>
      </c>
      <c r="AL335" s="45">
        <f>(SUM(Брой_случаи!T322:T335)/Население!T$2)*100000</f>
        <v>96.280249588031623</v>
      </c>
      <c r="AM335" s="46">
        <f>((SUM(Брой_случаи!T329:T335)-SUM(Брой_случаи!T322:T328))/SUM(Брой_случаи!T322:T328)*100)</f>
        <v>26.086956521739129</v>
      </c>
      <c r="AN335" s="45">
        <f>(SUM(Брой_случаи!U322:U335)/Население!U$2)*100000</f>
        <v>167.82624281035635</v>
      </c>
      <c r="AO335" s="46">
        <f>((SUM(Брой_случаи!U329:U335)-SUM(Брой_случаи!U322:U328))/SUM(Брой_случаи!U322:U328)*100)</f>
        <v>-1.9230769230769231</v>
      </c>
      <c r="AP335" s="45">
        <f>(SUM(Брой_случаи!V322:V335)/Население!V$2)*100000</f>
        <v>65.680176177413742</v>
      </c>
      <c r="AQ335" s="46">
        <f>((SUM(Брой_случаи!V329:V335)-SUM(Брой_случаи!V322:V328))/SUM(Брой_случаи!V322:V328)*100)</f>
        <v>-21.052631578947366</v>
      </c>
      <c r="AR335" s="45">
        <f>(SUM(Брой_случаи!W322:W335)/Население!W$2)*100000</f>
        <v>104.11565661244713</v>
      </c>
      <c r="AS335" s="46">
        <f>((SUM(Брой_случаи!W329:W335)-SUM(Брой_случаи!W322:W328))/SUM(Брой_случаи!W322:W328)*100)</f>
        <v>1.7094017094017095</v>
      </c>
      <c r="AT335" s="45">
        <f>(SUM(Брой_случаи!X322:X335)/Население!X$2)*100000</f>
        <v>136.89145764191483</v>
      </c>
      <c r="AU335" s="46">
        <f>((SUM(Брой_случаи!X329:X335)-SUM(Брой_случаи!X322:X328))/SUM(Брой_случаи!X322:X328)*100)</f>
        <v>33.205128205128204</v>
      </c>
      <c r="AV335" s="45">
        <f>(SUM(Брой_случаи!Y322:Y335)/Население!Y$2)*100000</f>
        <v>94.130110148183121</v>
      </c>
      <c r="AW335" s="46">
        <f>((SUM(Брой_случаи!Y329:Y335)-SUM(Брой_случаи!Y322:Y328))/SUM(Брой_случаи!Y322:Y328)*100)</f>
        <v>2.054794520547945</v>
      </c>
      <c r="AX335" s="45">
        <f>(SUM(Брой_случаи!Z322:Z335)/Население!Z$2)*100000</f>
        <v>38.768775808283898</v>
      </c>
      <c r="AY335" s="46">
        <f>((SUM(Брой_случаи!Z329:Z335)-SUM(Брой_случаи!Z322:Z328))/SUM(Брой_случаи!Z322:Z328)*100)</f>
        <v>4.7619047619047619</v>
      </c>
      <c r="AZ335" s="45">
        <f>(SUM(Брой_случаи!AA322:AA335)/Население!AA$2)*100000</f>
        <v>132.70192661894131</v>
      </c>
      <c r="BA335" s="46">
        <f>((SUM(Брой_случаи!AA329:AA335)-SUM(Брой_случаи!AA322:AA328))/SUM(Брой_случаи!AA322:AA328)*100)</f>
        <v>4.7945205479452051</v>
      </c>
      <c r="BB335" s="45">
        <f>(SUM(Брой_случаи!AB322:AB335)/Население!AB$2)*100000</f>
        <v>126.5514158665289</v>
      </c>
      <c r="BC335" s="46">
        <f>((SUM(Брой_случаи!AB329:AB335)-SUM(Брой_случаи!AB322:AB328))/SUM(Брой_случаи!AB322:AB328)*100)</f>
        <v>18</v>
      </c>
      <c r="BD335" s="45">
        <f>(SUM(Брой_случаи!AC322:AC335)/Население!AC$2)*100000</f>
        <v>78.407977159415353</v>
      </c>
      <c r="BE335" s="46">
        <f>((SUM(Брой_случаи!AC329:AC335)-SUM(Брой_случаи!AC322:AC328))/SUM(Брой_случаи!AC322:AC328)*100)</f>
        <v>30</v>
      </c>
      <c r="BF335" s="45">
        <f>(SUM(Брой_случаи!AD322:AD335)/Население!AD$2)*100000</f>
        <v>132.11517357233643</v>
      </c>
      <c r="BG335" s="46">
        <f>((SUM(Брой_случаи!AD329:AD335)-SUM(Брой_случаи!AD322:AD328))/SUM(Брой_случаи!AD322:AD328)*100)</f>
        <v>29.096989966555181</v>
      </c>
      <c r="BH335" s="45">
        <f>(SUM(Брой_случаи!AE322:AE335)/Население!AE$2)*100000</f>
        <v>109.61691334308281</v>
      </c>
      <c r="BI335" s="46">
        <f>((SUM(Брой_случаи!AE329:AE335)-SUM(Брой_случаи!AE322:AE328))/SUM(Брой_случаи!AE322:AE328)*100)</f>
        <v>18.400687876182285</v>
      </c>
    </row>
    <row r="336" spans="1:61" x14ac:dyDescent="0.3">
      <c r="A336" s="74">
        <f t="shared" si="5"/>
        <v>44231</v>
      </c>
      <c r="B336" s="45">
        <f>(SUM(Брой_случаи!B323:B336)/Население!B$2)*100000</f>
        <v>98.779625628522538</v>
      </c>
      <c r="C336" s="46">
        <f>((SUM(Брой_случаи!B330:B336)-SUM(Брой_случаи!B323:B329))/SUM(Брой_случаи!B323:B329)*100)</f>
        <v>21.481481481481481</v>
      </c>
      <c r="D336" s="45">
        <f>(SUM(Брой_случаи!C323:C336)/Население!C$2)*100000</f>
        <v>157.84393974564156</v>
      </c>
      <c r="E336" s="46">
        <f>((SUM(Брой_случаи!C330:C336)-SUM(Брой_случаи!C323:C329))/SUM(Брой_случаи!C323:C329)*100)</f>
        <v>37.5</v>
      </c>
      <c r="F336" s="45">
        <f>(SUM(Брой_случаи!D323:D336)/Население!D$2)*100000</f>
        <v>71.081222001127941</v>
      </c>
      <c r="G336" s="46">
        <f>((SUM(Брой_случаи!D330:D336)-SUM(Брой_случаи!D323:D329))/SUM(Брой_случаи!D323:D329)*100)</f>
        <v>8.75</v>
      </c>
      <c r="H336" s="45">
        <f>(SUM(Брой_случаи!E323:E336)/Население!E$2)*100000</f>
        <v>70.946991847545661</v>
      </c>
      <c r="I336" s="46">
        <f>((SUM(Брой_случаи!E330:E336)-SUM(Брой_случаи!E323:E329))/SUM(Брой_случаи!E323:E329)*100)</f>
        <v>32.394366197183103</v>
      </c>
      <c r="J336" s="45">
        <f>(SUM(Брой_случаи!F323:F336)/Население!F$2)*100000</f>
        <v>36.216575119212891</v>
      </c>
      <c r="K336" s="46">
        <f>((SUM(Брой_случаи!F330:F336)-SUM(Брой_случаи!F323:F329))/SUM(Брой_случаи!F323:F329)*100)</f>
        <v>0</v>
      </c>
      <c r="L336" s="45">
        <f>(SUM(Брой_случаи!G323:G336)/Население!G$2)*100000</f>
        <v>138.58405969774881</v>
      </c>
      <c r="M336" s="46">
        <f>((SUM(Брой_случаи!G330:G336)-SUM(Брой_случаи!G323:G329))/SUM(Брой_случаи!G323:G329)*100)</f>
        <v>14.563106796116504</v>
      </c>
      <c r="N336" s="45">
        <f>(SUM(Брой_случаи!H323:H336)/Население!H$2)*100000</f>
        <v>62.852961594026155</v>
      </c>
      <c r="O336" s="46">
        <f>((SUM(Брой_случаи!H330:H336)-SUM(Брой_случаи!H323:H329))/SUM(Брой_случаи!H323:H329)*100)</f>
        <v>135</v>
      </c>
      <c r="P336" s="45">
        <f>(SUM(Брой_случаи!I323:I336)/Население!I$2)*100000</f>
        <v>33.758417777881256</v>
      </c>
      <c r="Q336" s="46">
        <f>((SUM(Брой_случаи!I330:I336)-SUM(Брой_случаи!I323:I329))/SUM(Брой_случаи!I323:I329)*100)</f>
        <v>-47.368421052631575</v>
      </c>
      <c r="R336" s="45">
        <f>(SUM(Брой_случаи!J323:J336)/Население!J$2)*100000</f>
        <v>94.814290409850571</v>
      </c>
      <c r="S336" s="46">
        <f>((SUM(Брой_случаи!J330:J336)-SUM(Брой_случаи!J323:J329))/SUM(Брой_случаи!J323:J329)*100)</f>
        <v>27.27272727272727</v>
      </c>
      <c r="T336" s="45">
        <f>(SUM(Брой_случаи!K323:K336)/Население!K$2)*100000</f>
        <v>287.38827353205318</v>
      </c>
      <c r="U336" s="46">
        <f>((SUM(Брой_случаи!K330:K336)-SUM(Брой_случаи!K323:K329))/SUM(Брой_случаи!K323:K329)*100)</f>
        <v>41.726618705035975</v>
      </c>
      <c r="V336" s="45">
        <f>(SUM(Брой_случаи!L323:L336)/Население!L$2)*100000</f>
        <v>71.809769392717826</v>
      </c>
      <c r="W336" s="46">
        <f>((SUM(Брой_случаи!L330:L336)-SUM(Брой_случаи!L323:L329))/SUM(Брой_случаи!L323:L329)*100)</f>
        <v>4.6511627906976747</v>
      </c>
      <c r="X336" s="45">
        <f>(SUM(Брой_случаи!M323:M336)/Население!M$2)*100000</f>
        <v>50.393303989732367</v>
      </c>
      <c r="Y336" s="46">
        <f>((SUM(Брой_случаи!M330:M336)-SUM(Брой_случаи!M323:M329))/SUM(Брой_случаи!M323:M329)*100)</f>
        <v>28.571428571428569</v>
      </c>
      <c r="Z336" s="45">
        <f>(SUM(Брой_случаи!N323:N336)/Население!N$2)*100000</f>
        <v>146.77026299965186</v>
      </c>
      <c r="AA336" s="46">
        <f>((SUM(Брой_случаи!N330:N336)-SUM(Брой_случаи!N323:N329))/SUM(Брой_случаи!N323:N329)*100)</f>
        <v>3.8461538461538463</v>
      </c>
      <c r="AB336" s="45">
        <f>(SUM(Брой_случаи!O323:O336)/Население!O$2)*100000</f>
        <v>108.23055625471935</v>
      </c>
      <c r="AC336" s="46">
        <f>((SUM(Брой_случаи!O330:O336)-SUM(Брой_случаи!O323:O329))/SUM(Брой_случаи!O323:O329)*100)</f>
        <v>57.999999999999993</v>
      </c>
      <c r="AD336" s="45">
        <f>(SUM(Брой_случаи!P323:P336)/Население!P$2)*100000</f>
        <v>156.15412284970694</v>
      </c>
      <c r="AE336" s="46">
        <f>((SUM(Брой_случаи!P330:P336)-SUM(Брой_случаи!P323:P329))/SUM(Брой_случаи!P323:P329)*100)</f>
        <v>32.075471698113205</v>
      </c>
      <c r="AF336" s="45">
        <f>(SUM(Брой_случаи!Q323:Q336)/Население!Q$2)*100000</f>
        <v>103.47914895148628</v>
      </c>
      <c r="AG336" s="46">
        <f>((SUM(Брой_случаи!Q330:Q336)-SUM(Брой_случаи!Q323:Q329))/SUM(Брой_случаи!Q323:Q329)*100)</f>
        <v>-3.4188034188034191</v>
      </c>
      <c r="AH336" s="45">
        <f>(SUM(Брой_случаи!R323:R336)/Население!R$2)*100000</f>
        <v>50.546534403234979</v>
      </c>
      <c r="AI336" s="46">
        <f>((SUM(Брой_случаи!R330:R336)-SUM(Брой_случаи!R323:R329))/SUM(Брой_случаи!R323:R329)*100)</f>
        <v>0</v>
      </c>
      <c r="AJ336" s="45">
        <f>(SUM(Брой_случаи!S323:S336)/Население!S$2)*100000</f>
        <v>103.02723724573853</v>
      </c>
      <c r="AK336" s="46">
        <f>((SUM(Брой_случаи!S330:S336)-SUM(Брой_случаи!S323:S329))/SUM(Брой_случаи!S323:S329)*100)</f>
        <v>19.801980198019802</v>
      </c>
      <c r="AL336" s="45">
        <f>(SUM(Брой_случаи!T323:T336)/Население!T$2)*100000</f>
        <v>90.725619804106728</v>
      </c>
      <c r="AM336" s="46">
        <f>((SUM(Брой_случаи!T330:T336)-SUM(Брой_случаи!T323:T329))/SUM(Брой_случаи!T323:T329)*100)</f>
        <v>22.727272727272727</v>
      </c>
      <c r="AN336" s="45">
        <f>(SUM(Брой_случаи!U323:U336)/Население!U$2)*100000</f>
        <v>168.36936980974261</v>
      </c>
      <c r="AO336" s="46">
        <f>((SUM(Брой_случаи!U330:U336)-SUM(Брой_случаи!U323:U329))/SUM(Брой_случаи!U323:U329)*100)</f>
        <v>-1.2820512820512819</v>
      </c>
      <c r="AP336" s="45">
        <f>(SUM(Брой_случаи!V323:V336)/Население!V$2)*100000</f>
        <v>67.611946064984735</v>
      </c>
      <c r="AQ336" s="46">
        <f>((SUM(Брой_случаи!V330:V336)-SUM(Брой_случаи!V323:V329))/SUM(Брой_случаи!V323:V329)*100)</f>
        <v>-15.789473684210526</v>
      </c>
      <c r="AR336" s="45">
        <f>(SUM(Брой_случаи!W323:W336)/Население!W$2)*100000</f>
        <v>103.67448857595369</v>
      </c>
      <c r="AS336" s="46">
        <f>((SUM(Брой_случаи!W330:W336)-SUM(Брой_случаи!W323:W329))/SUM(Брой_случаи!W323:W329)*100)</f>
        <v>-10.483870967741936</v>
      </c>
      <c r="AT336" s="45">
        <f>(SUM(Брой_случаи!X323:X336)/Население!X$2)*100000</f>
        <v>141.7078695655446</v>
      </c>
      <c r="AU336" s="46">
        <f>((SUM(Брой_случаи!X330:X336)-SUM(Брой_случаи!X323:X329))/SUM(Брой_случаи!X323:X329)*100)</f>
        <v>28.519417475728154</v>
      </c>
      <c r="AV336" s="45">
        <f>(SUM(Брой_случаи!Y323:Y336)/Население!Y$2)*100000</f>
        <v>96.682791101354198</v>
      </c>
      <c r="AW336" s="46">
        <f>((SUM(Брой_случаи!Y330:Y336)-SUM(Брой_случаи!Y323:Y329))/SUM(Брой_случаи!Y323:Y329)*100)</f>
        <v>4.7297297297297298</v>
      </c>
      <c r="AX336" s="45">
        <f>(SUM(Брой_случаи!Z323:Z336)/Население!Z$2)*100000</f>
        <v>36.063977496078046</v>
      </c>
      <c r="AY336" s="46">
        <f>((SUM(Брой_случаи!Z330:Z336)-SUM(Брой_случаи!Z323:Z329))/SUM(Брой_случаи!Z323:Z329)*100)</f>
        <v>-33.333333333333329</v>
      </c>
      <c r="AZ336" s="45">
        <f>(SUM(Брой_случаи!AA323:AA336)/Население!AA$2)*100000</f>
        <v>129.15137339836764</v>
      </c>
      <c r="BA336" s="46">
        <f>((SUM(Брой_случаи!AA330:AA336)-SUM(Брой_случаи!AA323:AA329))/SUM(Брой_случаи!AA323:AA329)*100)</f>
        <v>12.408759124087592</v>
      </c>
      <c r="BB336" s="45">
        <f>(SUM(Брой_случаи!AB323:AB336)/Население!AB$2)*100000</f>
        <v>131.77601560413788</v>
      </c>
      <c r="BC336" s="46">
        <f>((SUM(Брой_случаи!AB330:AB336)-SUM(Брой_случаи!AB323:AB329))/SUM(Брой_случаи!AB323:AB329)*100)</f>
        <v>22.549019607843139</v>
      </c>
      <c r="BD336" s="45">
        <f>(SUM(Брой_случаи!AC323:AC336)/Население!AC$2)*100000</f>
        <v>89.48736523628925</v>
      </c>
      <c r="BE336" s="46">
        <f>((SUM(Брой_случаи!AC330:AC336)-SUM(Брой_случаи!AC323:AC329))/SUM(Брой_случаи!AC323:AC329)*100)</f>
        <v>23.404255319148938</v>
      </c>
      <c r="BF336" s="45">
        <f>(SUM(Брой_случаи!AD323:AD336)/Население!AD$2)*100000</f>
        <v>136.16541976944455</v>
      </c>
      <c r="BG336" s="46">
        <f>((SUM(Брой_случаи!AD330:AD336)-SUM(Брой_случаи!AD323:AD329))/SUM(Брой_случаи!AD323:AD329)*100)</f>
        <v>23.417721518987342</v>
      </c>
      <c r="BH336" s="45">
        <f>(SUM(Брой_случаи!AE323:AE336)/Население!AE$2)*100000</f>
        <v>113.02625828564325</v>
      </c>
      <c r="BI336" s="46">
        <f>((SUM(Брой_случаи!AE330:AE336)-SUM(Брой_случаи!AE323:AE329))/SUM(Брой_случаи!AE323:AE329)*100)</f>
        <v>17.947295423023579</v>
      </c>
    </row>
    <row r="337" spans="1:61" x14ac:dyDescent="0.3">
      <c r="A337" s="74">
        <f t="shared" si="5"/>
        <v>44232</v>
      </c>
      <c r="B337" s="45">
        <f>(SUM(Брой_случаи!B324:B337)/Население!B$2)*100000</f>
        <v>110.67282470085301</v>
      </c>
      <c r="C337" s="46">
        <f>((SUM(Брой_случаи!B331:B337)-SUM(Брой_случаи!B324:B330))/SUM(Брой_случаи!B324:B330)*100)</f>
        <v>8.0745341614906838</v>
      </c>
      <c r="D337" s="45">
        <f>(SUM(Брой_случаи!C324:C337)/Население!C$2)*100000</f>
        <v>162.48640856168984</v>
      </c>
      <c r="E337" s="46">
        <f>((SUM(Брой_случаи!C331:C337)-SUM(Брой_случаи!C324:C330))/SUM(Брой_случаи!C324:C330)*100)</f>
        <v>55.769230769230774</v>
      </c>
      <c r="F337" s="45">
        <f>(SUM(Брой_случаи!D324:D337)/Население!D$2)*100000</f>
        <v>74.486310480223878</v>
      </c>
      <c r="G337" s="46">
        <f>((SUM(Брой_случаи!D331:D337)-SUM(Брой_случаи!D324:D330))/SUM(Брой_случаи!D324:D330)*100)</f>
        <v>20.125786163522015</v>
      </c>
      <c r="H337" s="45">
        <f>(SUM(Брой_случаи!E324:E337)/Население!E$2)*100000</f>
        <v>75.676791304048706</v>
      </c>
      <c r="I337" s="46">
        <f>((SUM(Брой_случаи!E331:E337)-SUM(Брой_случаи!E324:E330))/SUM(Брой_случаи!E324:E330)*100)</f>
        <v>25.641025641025639</v>
      </c>
      <c r="J337" s="45">
        <f>(SUM(Брой_случаи!F324:F337)/Население!F$2)*100000</f>
        <v>38.631013460493747</v>
      </c>
      <c r="K337" s="46">
        <f>((SUM(Брой_случаи!F331:F337)-SUM(Брой_случаи!F324:F330))/SUM(Брой_случаи!F324:F330)*100)</f>
        <v>13.333333333333334</v>
      </c>
      <c r="L337" s="45">
        <f>(SUM(Брой_случаи!G324:G337)/Население!G$2)*100000</f>
        <v>153.0068351414059</v>
      </c>
      <c r="M337" s="46">
        <f>((SUM(Брой_случаи!G331:G337)-SUM(Брой_случаи!G324:G330))/SUM(Брой_случаи!G324:G330)*100)</f>
        <v>34.615384615384613</v>
      </c>
      <c r="N337" s="45">
        <f>(SUM(Брой_случаи!H324:H337)/Население!H$2)*100000</f>
        <v>67.543481115968405</v>
      </c>
      <c r="O337" s="46">
        <f>((SUM(Брой_случаи!H331:H337)-SUM(Брой_случаи!H324:H330))/SUM(Брой_случаи!H324:H330)*100)</f>
        <v>113.04347826086956</v>
      </c>
      <c r="P337" s="45">
        <f>(SUM(Брой_случаи!I324:I337)/Население!I$2)*100000</f>
        <v>36.086584521183411</v>
      </c>
      <c r="Q337" s="46">
        <f>((SUM(Брой_случаи!I331:I337)-SUM(Брой_случаи!I324:I330))/SUM(Брой_случаи!I324:I330)*100)</f>
        <v>-36.84210526315789</v>
      </c>
      <c r="R337" s="45">
        <f>(SUM(Брой_случаи!J324:J337)/Население!J$2)*100000</f>
        <v>96.078480948648576</v>
      </c>
      <c r="S337" s="46">
        <f>((SUM(Брой_случаи!J331:J337)-SUM(Брой_случаи!J324:J330))/SUM(Брой_случаи!J324:J330)*100)</f>
        <v>17.142857142857142</v>
      </c>
      <c r="T337" s="45">
        <f>(SUM(Брой_случаи!K324:K337)/Население!K$2)*100000</f>
        <v>306.20536287046144</v>
      </c>
      <c r="U337" s="46">
        <f>((SUM(Брой_случаи!K331:K337)-SUM(Брой_случаи!K324:K330))/SUM(Брой_случаи!K324:K330)*100)</f>
        <v>65.18518518518519</v>
      </c>
      <c r="V337" s="45">
        <f>(SUM(Брой_случаи!L324:L337)/Население!L$2)*100000</f>
        <v>76.705890033130416</v>
      </c>
      <c r="W337" s="46">
        <f>((SUM(Брой_случаи!L331:L337)-SUM(Брой_случаи!L324:L330))/SUM(Брой_случаи!L324:L330)*100)</f>
        <v>8.8888888888888893</v>
      </c>
      <c r="X337" s="45">
        <f>(SUM(Брой_случаи!M324:M337)/Население!M$2)*100000</f>
        <v>57.479862363288476</v>
      </c>
      <c r="Y337" s="46">
        <f>((SUM(Брой_случаи!M331:M337)-SUM(Брой_случаи!M324:M330))/SUM(Брой_случаи!M324:M330)*100)</f>
        <v>60.714285714285708</v>
      </c>
      <c r="Z337" s="45">
        <f>(SUM(Брой_случаи!N324:N337)/Население!N$2)*100000</f>
        <v>150.72633477861822</v>
      </c>
      <c r="AA337" s="46">
        <f>((SUM(Брой_случаи!N331:N337)-SUM(Брой_случаи!N324:N330))/SUM(Брой_случаи!N324:N330)*100)</f>
        <v>20.23121387283237</v>
      </c>
      <c r="AB337" s="45">
        <f>(SUM(Брой_случаи!O324:O337)/Население!O$2)*100000</f>
        <v>119.97650809631681</v>
      </c>
      <c r="AC337" s="46">
        <f>((SUM(Брой_случаи!O331:O337)-SUM(Брой_случаи!O324:O330))/SUM(Брой_случаи!O324:O330)*100)</f>
        <v>38.333333333333336</v>
      </c>
      <c r="AD337" s="45">
        <f>(SUM(Брой_случаи!P324:P337)/Население!P$2)*100000</f>
        <v>157.42366856393221</v>
      </c>
      <c r="AE337" s="46">
        <f>((SUM(Брой_случаи!P331:P337)-SUM(Брой_случаи!P324:P330))/SUM(Брой_случаи!P324:P330)*100)</f>
        <v>43.137254901960787</v>
      </c>
      <c r="AF337" s="45">
        <f>(SUM(Брой_случаи!Q324:Q337)/Население!Q$2)*100000</f>
        <v>106.7784841354467</v>
      </c>
      <c r="AG337" s="46">
        <f>((SUM(Брой_случаи!Q331:Q337)-SUM(Брой_случаи!Q324:Q330))/SUM(Брой_случаи!Q324:Q330)*100)</f>
        <v>-1.1173184357541899</v>
      </c>
      <c r="AH337" s="45">
        <f>(SUM(Брой_случаи!R324:R337)/Население!R$2)*100000</f>
        <v>52.351767774779084</v>
      </c>
      <c r="AI337" s="46">
        <f>((SUM(Брой_случаи!R331:R337)-SUM(Брой_случаи!R324:R330))/SUM(Брой_случаи!R324:R330)*100)</f>
        <v>-12.903225806451612</v>
      </c>
      <c r="AJ337" s="45">
        <f>(SUM(Брой_случаи!S324:S337)/Население!S$2)*100000</f>
        <v>108.59627709685952</v>
      </c>
      <c r="AK337" s="46">
        <f>((SUM(Брой_случаи!S331:S337)-SUM(Брой_случаи!S324:S330))/SUM(Брой_случаи!S324:S330)*100)</f>
        <v>29.411764705882355</v>
      </c>
      <c r="AL337" s="45">
        <f>(SUM(Брой_случаи!T324:T337)/Население!T$2)*100000</f>
        <v>93.502934696069175</v>
      </c>
      <c r="AM337" s="46">
        <f>((SUM(Брой_случаи!T331:T337)-SUM(Брой_случаи!T324:T330))/SUM(Брой_случаи!T324:T330)*100)</f>
        <v>10.416666666666668</v>
      </c>
      <c r="AN337" s="45">
        <f>(SUM(Брой_случаи!U324:U337)/Население!U$2)*100000</f>
        <v>177.60252879930914</v>
      </c>
      <c r="AO337" s="46">
        <f>((SUM(Брой_случаи!U331:U337)-SUM(Брой_случаи!U324:U330))/SUM(Брой_случаи!U324:U330)*100)</f>
        <v>-1.8181818181818181</v>
      </c>
      <c r="AP337" s="45">
        <f>(SUM(Брой_случаи!V324:V337)/Население!V$2)*100000</f>
        <v>69.543715952555729</v>
      </c>
      <c r="AQ337" s="46">
        <f>((SUM(Брой_случаи!V331:V337)-SUM(Брой_случаи!V324:V330))/SUM(Брой_случаи!V324:V330)*100)</f>
        <v>-15.384615384615385</v>
      </c>
      <c r="AR337" s="45">
        <f>(SUM(Брой_случаи!W324:W337)/Население!W$2)*100000</f>
        <v>108.52733697738132</v>
      </c>
      <c r="AS337" s="46">
        <f>((SUM(Брой_случаи!W331:W337)-SUM(Брой_случаи!W324:W330))/SUM(Брой_случаи!W324:W330)*100)</f>
        <v>-4.7619047619047619</v>
      </c>
      <c r="AT337" s="45">
        <f>(SUM(Брой_случаи!X324:X337)/Население!X$2)*100000</f>
        <v>150.81389835865713</v>
      </c>
      <c r="AU337" s="46">
        <f>((SUM(Брой_случаи!X331:X337)-SUM(Брой_случаи!X324:X330))/SUM(Брой_случаи!X324:X330)*100)</f>
        <v>27.468785471055618</v>
      </c>
      <c r="AV337" s="45">
        <f>(SUM(Брой_случаи!Y324:Y337)/Население!Y$2)*100000</f>
        <v>99.23547205452526</v>
      </c>
      <c r="AW337" s="46">
        <f>((SUM(Брой_случаи!Y331:Y337)-SUM(Брой_случаи!Y324:Y330))/SUM(Брой_случаи!Y324:Y330)*100)</f>
        <v>15.972222222222221</v>
      </c>
      <c r="AX337" s="45">
        <f>(SUM(Брой_случаи!Z324:Z337)/Население!Z$2)*100000</f>
        <v>32.457579746470238</v>
      </c>
      <c r="AY337" s="46">
        <f>((SUM(Брой_случаи!Z331:Z337)-SUM(Брой_случаи!Z324:Z330))/SUM(Брой_случаи!Z324:Z330)*100)</f>
        <v>-28.571428571428569</v>
      </c>
      <c r="AZ337" s="45">
        <f>(SUM(Брой_случаи!AA324:AA337)/Население!AA$2)*100000</f>
        <v>141.13449051780381</v>
      </c>
      <c r="BA337" s="46">
        <f>((SUM(Брой_случаи!AA331:AA337)-SUM(Брой_случаи!AA324:AA330))/SUM(Брой_случаи!AA324:AA330)*100)</f>
        <v>20.833333333333336</v>
      </c>
      <c r="BB337" s="45">
        <f>(SUM(Брой_случаи!AB324:AB337)/Население!AB$2)*100000</f>
        <v>137.00061534174688</v>
      </c>
      <c r="BC337" s="46">
        <f>((SUM(Брой_случаи!AB331:AB337)-SUM(Брой_случаи!AB324:AB330))/SUM(Брой_случаи!AB324:AB330)*100)</f>
        <v>36</v>
      </c>
      <c r="BD337" s="45">
        <f>(SUM(Брой_случаи!AC324:AC337)/Население!AC$2)*100000</f>
        <v>103.12353517705714</v>
      </c>
      <c r="BE337" s="46">
        <f>((SUM(Брой_случаи!AC331:AC337)-SUM(Брой_случаи!AC324:AC330))/SUM(Брой_случаи!AC324:AC330)*100)</f>
        <v>46.938775510204081</v>
      </c>
      <c r="BF337" s="45">
        <f>(SUM(Брой_случаи!AD324:AD337)/Население!AD$2)*100000</f>
        <v>144.65164989671871</v>
      </c>
      <c r="BG337" s="46">
        <f>((SUM(Брой_случаи!AD331:AD337)-SUM(Брой_случаи!AD324:AD330))/SUM(Брой_случаи!AD324:AD330)*100)</f>
        <v>23.435948361469713</v>
      </c>
      <c r="BH337" s="45">
        <f>(SUM(Брой_случаи!AE324:AE337)/Население!AE$2)*100000</f>
        <v>119.18321877263007</v>
      </c>
      <c r="BI337" s="46">
        <f>((SUM(Брой_случаи!AE331:AE337)-SUM(Брой_случаи!AE324:AE330))/SUM(Брой_случаи!AE324:AE330)*100)</f>
        <v>23.31536388140162</v>
      </c>
    </row>
    <row r="338" spans="1:61" x14ac:dyDescent="0.3">
      <c r="A338" s="74">
        <f t="shared" si="5"/>
        <v>44233</v>
      </c>
      <c r="B338" s="45">
        <f>(SUM(Брой_случаи!B325:B338)/Население!B$2)*100000</f>
        <v>118.60162408240664</v>
      </c>
      <c r="C338" s="46">
        <f>((SUM(Брой_случаи!B332:B338)-SUM(Брой_случаи!B325:B331))/SUM(Брой_случаи!B325:B331)*100)</f>
        <v>31.612903225806448</v>
      </c>
      <c r="D338" s="45">
        <f>(SUM(Брой_случаи!C325:C338)/Население!C$2)*100000</f>
        <v>181.54496475388805</v>
      </c>
      <c r="E338" s="46">
        <f>((SUM(Брой_случаи!C332:C338)-SUM(Брой_случаи!C325:C331))/SUM(Брой_случаи!C325:C331)*100)</f>
        <v>72.161172161172161</v>
      </c>
      <c r="F338" s="45">
        <f>(SUM(Брой_случаи!D325:D338)/Население!D$2)*100000</f>
        <v>77.465762899432846</v>
      </c>
      <c r="G338" s="46">
        <f>((SUM(Брой_случаи!D332:D338)-SUM(Брой_случаи!D325:D331))/SUM(Брой_случаи!D325:D331)*100)</f>
        <v>39.473684210526315</v>
      </c>
      <c r="H338" s="45">
        <f>(SUM(Брой_случаи!E325:E338)/Население!E$2)*100000</f>
        <v>79.116645454232739</v>
      </c>
      <c r="I338" s="46">
        <f>((SUM(Брой_случаи!E332:E338)-SUM(Брой_случаи!E325:E331))/SUM(Брой_случаи!E325:E331)*100)</f>
        <v>30</v>
      </c>
      <c r="J338" s="45">
        <f>(SUM(Брой_случаи!F325:F338)/Население!F$2)*100000</f>
        <v>53.117643508178915</v>
      </c>
      <c r="K338" s="46">
        <f>((SUM(Брой_случаи!F332:F338)-SUM(Брой_случаи!F325:F331))/SUM(Брой_случаи!F325:F331)*100)</f>
        <v>58.82352941176471</v>
      </c>
      <c r="L338" s="45">
        <f>(SUM(Брой_случаи!G325:G338)/Население!G$2)*100000</f>
        <v>163.04007023264566</v>
      </c>
      <c r="M338" s="46">
        <f>((SUM(Брой_случаи!G332:G338)-SUM(Брой_случаи!G325:G331))/SUM(Брой_случаи!G325:G331)*100)</f>
        <v>65.306122448979593</v>
      </c>
      <c r="N338" s="45">
        <f>(SUM(Брой_случаи!H325:H338)/Население!H$2)*100000</f>
        <v>72.234000637910654</v>
      </c>
      <c r="O338" s="46">
        <f>((SUM(Брой_случаи!H332:H338)-SUM(Брой_случаи!H325:H331))/SUM(Брой_случаи!H325:H331)*100)</f>
        <v>134.78260869565219</v>
      </c>
      <c r="P338" s="45">
        <f>(SUM(Брой_случаи!I325:I338)/Население!I$2)*100000</f>
        <v>37.832709578660022</v>
      </c>
      <c r="Q338" s="46">
        <f>((SUM(Брой_случаи!I332:I338)-SUM(Брой_случаи!I325:I331))/SUM(Брой_случаи!I325:I331)*100)</f>
        <v>-37.5</v>
      </c>
      <c r="R338" s="45">
        <f>(SUM(Брой_случаи!J325:J338)/Население!J$2)*100000</f>
        <v>95.446385679249573</v>
      </c>
      <c r="S338" s="46">
        <f>((SUM(Брой_случаи!J332:J338)-SUM(Брой_случаи!J325:J331))/SUM(Брой_случаи!J325:J331)*100)</f>
        <v>-6.4102564102564097</v>
      </c>
      <c r="T338" s="45">
        <f>(SUM(Брой_случаи!K325:K338)/Население!K$2)*100000</f>
        <v>313.90326305435576</v>
      </c>
      <c r="U338" s="46">
        <f>((SUM(Брой_случаи!K332:K338)-SUM(Брой_случаи!K325:K331))/SUM(Брой_случаи!K325:K331)*100)</f>
        <v>19.760479041916167</v>
      </c>
      <c r="V338" s="45">
        <f>(SUM(Брой_случаи!L325:L338)/Население!L$2)*100000</f>
        <v>76.705890033130416</v>
      </c>
      <c r="W338" s="46">
        <f>((SUM(Брой_случаи!L332:L338)-SUM(Брой_случаи!L325:L331))/SUM(Брой_случаи!L325:L331)*100)</f>
        <v>4.3478260869565215</v>
      </c>
      <c r="X338" s="45">
        <f>(SUM(Брой_случаи!M325:M338)/Население!M$2)*100000</f>
        <v>63.779025362005029</v>
      </c>
      <c r="Y338" s="46">
        <f>((SUM(Брой_случаи!M332:M338)-SUM(Брой_случаи!M325:M331))/SUM(Брой_случаи!M325:M331)*100)</f>
        <v>53.125</v>
      </c>
      <c r="Z338" s="45">
        <f>(SUM(Брой_случаи!N325:N338)/Население!N$2)*100000</f>
        <v>146.37465582175523</v>
      </c>
      <c r="AA338" s="46">
        <f>((SUM(Брой_случаи!N332:N338)-SUM(Брой_случаи!N325:N331))/SUM(Брой_случаи!N325:N331)*100)</f>
        <v>25.609756097560975</v>
      </c>
      <c r="AB338" s="45">
        <f>(SUM(Брой_случаи!O325:O338)/Население!O$2)*100000</f>
        <v>120.8155046564309</v>
      </c>
      <c r="AC338" s="46">
        <f>((SUM(Брой_случаи!O332:O338)-SUM(Брой_случаи!O325:O331))/SUM(Брой_случаи!O325:O331)*100)</f>
        <v>36.065573770491802</v>
      </c>
      <c r="AD338" s="45">
        <f>(SUM(Брой_случаи!P325:P338)/Население!P$2)*100000</f>
        <v>161.65548761134974</v>
      </c>
      <c r="AE338" s="46">
        <f>((SUM(Брой_случаи!P332:P338)-SUM(Брой_случаи!P325:P331))/SUM(Брой_случаи!P325:P331)*100)</f>
        <v>24.705882352941178</v>
      </c>
      <c r="AF338" s="45">
        <f>(SUM(Брой_случаи!Q325:Q338)/Население!Q$2)*100000</f>
        <v>111.57751713029825</v>
      </c>
      <c r="AG338" s="46">
        <f>((SUM(Брой_случаи!Q332:Q338)-SUM(Брой_случаи!Q325:Q331))/SUM(Брой_случаи!Q325:Q331)*100)</f>
        <v>4.9586776859504136</v>
      </c>
      <c r="AH338" s="45">
        <f>(SUM(Брой_случаи!R325:R338)/Население!R$2)*100000</f>
        <v>49.643917717462926</v>
      </c>
      <c r="AI338" s="46">
        <f>((SUM(Брой_случаи!R332:R338)-SUM(Брой_случаи!R325:R331))/SUM(Брой_случаи!R325:R331)*100)</f>
        <v>-3.5714285714285712</v>
      </c>
      <c r="AJ338" s="45">
        <f>(SUM(Брой_случаи!S325:S338)/Население!S$2)*100000</f>
        <v>108.59627709685952</v>
      </c>
      <c r="AK338" s="46">
        <f>((SUM(Брой_случаи!S332:S338)-SUM(Брой_случаи!S325:S331))/SUM(Брой_случаи!S325:S331)*100)</f>
        <v>29.411764705882355</v>
      </c>
      <c r="AL338" s="45">
        <f>(SUM(Брой_случаи!T325:T338)/Население!T$2)*100000</f>
        <v>95.354477957377469</v>
      </c>
      <c r="AM338" s="46">
        <f>((SUM(Брой_случаи!T332:T338)-SUM(Брой_случаи!T325:T331))/SUM(Брой_случаи!T325:T331)*100)</f>
        <v>-9.2592592592592595</v>
      </c>
      <c r="AN338" s="45">
        <f>(SUM(Брой_случаи!U325:U338)/Население!U$2)*100000</f>
        <v>184.12005279194435</v>
      </c>
      <c r="AO338" s="46">
        <f>((SUM(Брой_случаи!U332:U338)-SUM(Брой_случаи!U325:U331))/SUM(Брой_случаи!U325:U331)*100)</f>
        <v>-0.58823529411764708</v>
      </c>
      <c r="AP338" s="45">
        <f>(SUM(Брой_случаи!V325:V338)/Население!V$2)*100000</f>
        <v>72.44137078391222</v>
      </c>
      <c r="AQ338" s="46">
        <f>((SUM(Брой_случаи!V332:V338)-SUM(Брой_случаи!V325:V331))/SUM(Брой_случаи!V325:V331)*100)</f>
        <v>-12.5</v>
      </c>
      <c r="AR338" s="45">
        <f>(SUM(Брой_случаи!W325:W338)/Население!W$2)*100000</f>
        <v>107.20383286790107</v>
      </c>
      <c r="AS338" s="46">
        <f>((SUM(Брой_случаи!W332:W338)-SUM(Брой_случаи!W325:W331))/SUM(Брой_случаи!W325:W331)*100)</f>
        <v>15.044247787610621</v>
      </c>
      <c r="AT338" s="45">
        <f>(SUM(Брой_случаи!X325:X338)/Население!X$2)*100000</f>
        <v>157.36120831734132</v>
      </c>
      <c r="AU338" s="46">
        <f>((SUM(Брой_случаи!X332:X338)-SUM(Брой_случаи!X325:X331))/SUM(Брой_случаи!X325:X331)*100)</f>
        <v>23.636363636363637</v>
      </c>
      <c r="AV338" s="45">
        <f>(SUM(Брой_случаи!Y325:Y338)/Население!Y$2)*100000</f>
        <v>98.597301816232502</v>
      </c>
      <c r="AW338" s="46">
        <f>((SUM(Брой_случаи!Y332:Y338)-SUM(Брой_случаи!Y325:Y331))/SUM(Брой_случаи!Y325:Y331)*100)</f>
        <v>22.302158273381295</v>
      </c>
      <c r="AX338" s="45">
        <f>(SUM(Брой_случаи!Z325:Z338)/Население!Z$2)*100000</f>
        <v>27.949582559460481</v>
      </c>
      <c r="AY338" s="46">
        <f>((SUM(Брой_случаи!Z332:Z338)-SUM(Брой_случаи!Z325:Z331))/SUM(Брой_случаи!Z325:Z331)*100)</f>
        <v>-45</v>
      </c>
      <c r="AZ338" s="45">
        <f>(SUM(Брой_случаи!AA325:AA338)/Население!AA$2)*100000</f>
        <v>150.45469272180972</v>
      </c>
      <c r="BA338" s="46">
        <f>((SUM(Брой_случаи!AA332:AA338)-SUM(Брой_случаи!AA325:AA331))/SUM(Брой_случаи!AA325:AA331)*100)</f>
        <v>11.875</v>
      </c>
      <c r="BB338" s="45">
        <f>(SUM(Брой_случаи!AB325:AB338)/Население!AB$2)*100000</f>
        <v>140.4836818334862</v>
      </c>
      <c r="BC338" s="46">
        <f>((SUM(Брой_случаи!AB332:AB338)-SUM(Брой_случаи!AB325:AB331))/SUM(Брой_случаи!AB325:AB331)*100)</f>
        <v>34.95145631067961</v>
      </c>
      <c r="BD338" s="45">
        <f>(SUM(Брой_случаи!AC325:AC338)/Население!AC$2)*100000</f>
        <v>118.46422636042101</v>
      </c>
      <c r="BE338" s="46">
        <f>((SUM(Брой_случаи!AC332:AC338)-SUM(Брой_случаи!AC325:AC331))/SUM(Брой_случаи!AC325:AC331)*100)</f>
        <v>48.214285714285715</v>
      </c>
      <c r="BF338" s="45">
        <f>(SUM(Брой_случаи!AD325:AD338)/Население!AD$2)*100000</f>
        <v>150.05197815952954</v>
      </c>
      <c r="BG338" s="46">
        <f>((SUM(Брой_случаи!AD332:AD338)-SUM(Брой_случаи!AD325:AD331))/SUM(Брой_случаи!AD325:AD331)*100)</f>
        <v>22.709923664122137</v>
      </c>
      <c r="BH338" s="45">
        <f>(SUM(Брой_случаи!AE325:AE338)/Население!AE$2)*100000</f>
        <v>124.13180383693721</v>
      </c>
      <c r="BI338" s="46">
        <f>((SUM(Брой_случаи!AE332:AE338)-SUM(Брой_случаи!AE325:AE331))/SUM(Брой_случаи!AE325:AE331)*100)</f>
        <v>24.772076061474344</v>
      </c>
    </row>
    <row r="339" spans="1:61" x14ac:dyDescent="0.3">
      <c r="A339" s="74">
        <f t="shared" si="5"/>
        <v>44234</v>
      </c>
      <c r="B339" s="45">
        <f>(SUM(Брой_случаи!B326:B339)/Население!B$2)*100000</f>
        <v>123.22675705497961</v>
      </c>
      <c r="C339" s="46">
        <f>((SUM(Брой_случаи!B333:B339)-SUM(Брой_случаи!B326:B332))/SUM(Брой_случаи!B326:B332)*100)</f>
        <v>48.666666666666671</v>
      </c>
      <c r="D339" s="45">
        <f>(SUM(Брой_случаи!C326:C339)/Население!C$2)*100000</f>
        <v>189.11951913796685</v>
      </c>
      <c r="E339" s="46">
        <f>((SUM(Брой_случаи!C333:C339)-SUM(Брой_случаи!C326:C332))/SUM(Брой_случаи!C326:C332)*100)</f>
        <v>76.428571428571416</v>
      </c>
      <c r="F339" s="45">
        <f>(SUM(Брой_случаи!D326:D339)/Население!D$2)*100000</f>
        <v>76.188854719771868</v>
      </c>
      <c r="G339" s="46">
        <f>((SUM(Брой_случаи!D333:D339)-SUM(Брой_случаи!D326:D332))/SUM(Брой_случаи!D326:D332)*100)</f>
        <v>55.714285714285715</v>
      </c>
      <c r="H339" s="45">
        <f>(SUM(Брой_случаи!E326:E339)/Население!E$2)*100000</f>
        <v>79.976608991778747</v>
      </c>
      <c r="I339" s="46">
        <f>((SUM(Брой_случаи!E333:E339)-SUM(Брой_случаи!E326:E332))/SUM(Брой_случаи!E326:E332)*100)</f>
        <v>26.829268292682929</v>
      </c>
      <c r="J339" s="45">
        <f>(SUM(Брой_случаи!F326:F339)/Население!F$2)*100000</f>
        <v>54.324862678819336</v>
      </c>
      <c r="K339" s="46">
        <f>((SUM(Брой_случаи!F333:F339)-SUM(Брой_случаи!F326:F332))/SUM(Брой_случаи!F326:F332)*100)</f>
        <v>64.705882352941174</v>
      </c>
      <c r="L339" s="45">
        <f>(SUM(Брой_случаи!G326:G339)/Население!G$2)*100000</f>
        <v>164.2942246190506</v>
      </c>
      <c r="M339" s="46">
        <f>((SUM(Брой_случаи!G333:G339)-SUM(Брой_случаи!G326:G332))/SUM(Брой_случаи!G326:G332)*100)</f>
        <v>59.405940594059402</v>
      </c>
      <c r="N339" s="45">
        <f>(SUM(Брой_случаи!H326:H339)/Население!H$2)*100000</f>
        <v>73.17210454229911</v>
      </c>
      <c r="O339" s="46">
        <f>((SUM(Брой_случаи!H333:H339)-SUM(Брой_случаи!H326:H332))/SUM(Брой_случаи!H326:H332)*100)</f>
        <v>125</v>
      </c>
      <c r="P339" s="45">
        <f>(SUM(Брой_случаи!I326:I339)/Население!I$2)*100000</f>
        <v>36.086584521183411</v>
      </c>
      <c r="Q339" s="46">
        <f>((SUM(Брой_случаи!I333:I339)-SUM(Брой_случаи!I326:I332))/SUM(Брой_случаи!I326:I332)*100)</f>
        <v>-12.121212121212121</v>
      </c>
      <c r="R339" s="45">
        <f>(SUM(Брой_случаи!J326:J339)/Население!J$2)*100000</f>
        <v>96.710576218047592</v>
      </c>
      <c r="S339" s="46">
        <f>((SUM(Брой_случаи!J333:J339)-SUM(Брой_случаи!J326:J332))/SUM(Брой_случаи!J326:J332)*100)</f>
        <v>-15.66265060240964</v>
      </c>
      <c r="T339" s="45">
        <f>(SUM(Брой_случаи!K326:K339)/Население!K$2)*100000</f>
        <v>329.29906342214429</v>
      </c>
      <c r="U339" s="46">
        <f>((SUM(Брой_случаи!K333:K339)-SUM(Брой_случаи!K326:K332))/SUM(Брой_случаи!K326:K332)*100)</f>
        <v>17.514124293785311</v>
      </c>
      <c r="V339" s="45">
        <f>(SUM(Брой_случаи!L326:L339)/Население!L$2)*100000</f>
        <v>79.153950353336711</v>
      </c>
      <c r="W339" s="46">
        <f>((SUM(Брой_случаи!L333:L339)-SUM(Брой_случаи!L326:L332))/SUM(Брой_случаи!L326:L332)*100)</f>
        <v>25.581395348837212</v>
      </c>
      <c r="X339" s="45">
        <f>(SUM(Брой_случаи!M326:M339)/Население!M$2)*100000</f>
        <v>68.503397611042431</v>
      </c>
      <c r="Y339" s="46">
        <f>((SUM(Брой_случаи!M333:M339)-SUM(Брой_случаи!M326:M332))/SUM(Брой_случаи!M326:M332)*100)</f>
        <v>55.882352941176471</v>
      </c>
      <c r="Z339" s="45">
        <f>(SUM(Брой_случаи!N326:N339)/Население!N$2)*100000</f>
        <v>159.82529987024085</v>
      </c>
      <c r="AA339" s="46">
        <f>((SUM(Брой_случаи!N333:N339)-SUM(Брой_случаи!N326:N332))/SUM(Брой_случаи!N326:N332)*100)</f>
        <v>25.69832402234637</v>
      </c>
      <c r="AB339" s="45">
        <f>(SUM(Брой_случаи!O326:O339)/Население!O$2)*100000</f>
        <v>130.88346337780015</v>
      </c>
      <c r="AC339" s="46">
        <f>((SUM(Брой_случаи!O333:O339)-SUM(Брой_случаи!O326:O332))/SUM(Брой_случаи!O326:O332)*100)</f>
        <v>22.857142857142858</v>
      </c>
      <c r="AD339" s="45">
        <f>(SUM(Брой_случаи!P326:P339)/Население!P$2)*100000</f>
        <v>169.69594380144306</v>
      </c>
      <c r="AE339" s="46">
        <f>((SUM(Брой_случаи!P333:P339)-SUM(Брой_случаи!P326:P332))/SUM(Брой_случаи!P326:P332)*100)</f>
        <v>30.459770114942529</v>
      </c>
      <c r="AF339" s="45">
        <f>(SUM(Брой_случаи!Q326:Q339)/Население!Q$2)*100000</f>
        <v>112.77727537901113</v>
      </c>
      <c r="AG339" s="46">
        <f>((SUM(Брой_случаи!Q333:Q339)-SUM(Брой_случаи!Q326:Q332))/SUM(Брой_случаи!Q326:Q332)*100)</f>
        <v>7.1625344352617084</v>
      </c>
      <c r="AH339" s="45">
        <f>(SUM(Брой_случаи!R326:R339)/Население!R$2)*100000</f>
        <v>50.546534403234979</v>
      </c>
      <c r="AI339" s="46">
        <f>((SUM(Брой_случаи!R333:R339)-SUM(Брой_случаи!R326:R332))/SUM(Брой_случаи!R326:R332)*100)</f>
        <v>-35.294117647058826</v>
      </c>
      <c r="AJ339" s="45">
        <f>(SUM(Брой_случаи!S326:S339)/Население!S$2)*100000</f>
        <v>110.91671036815994</v>
      </c>
      <c r="AK339" s="46">
        <f>((SUM(Брой_случаи!S333:S339)-SUM(Брой_случаи!S326:S332))/SUM(Брой_случаи!S326:S332)*100)</f>
        <v>29.807692307692307</v>
      </c>
      <c r="AL339" s="45">
        <f>(SUM(Брой_случаи!T326:T339)/Население!T$2)*100000</f>
        <v>99.05756447999407</v>
      </c>
      <c r="AM339" s="46">
        <f>((SUM(Брой_случаи!T333:T339)-SUM(Брой_случаи!T326:T332))/SUM(Брой_случаи!T326:T332)*100)</f>
        <v>-1.8518518518518516</v>
      </c>
      <c r="AN339" s="45">
        <f>(SUM(Брой_случаи!U326:U339)/Население!U$2)*100000</f>
        <v>185.74943379010315</v>
      </c>
      <c r="AO339" s="46">
        <f>((SUM(Брой_случаи!U333:U339)-SUM(Брой_случаи!U326:U332))/SUM(Брой_случаи!U326:U332)*100)</f>
        <v>7.2727272727272725</v>
      </c>
      <c r="AP339" s="45">
        <f>(SUM(Брой_случаи!V326:V339)/Население!V$2)*100000</f>
        <v>72.44137078391222</v>
      </c>
      <c r="AQ339" s="46">
        <f>((SUM(Брой_случаи!V333:V339)-SUM(Брой_случаи!V326:V332))/SUM(Брой_случаи!V326:V332)*100)</f>
        <v>-17.073170731707318</v>
      </c>
      <c r="AR339" s="45">
        <f>(SUM(Брой_случаи!W326:W339)/Население!W$2)*100000</f>
        <v>109.85084108686158</v>
      </c>
      <c r="AS339" s="46">
        <f>((SUM(Брой_случаи!W333:W339)-SUM(Брой_случаи!W326:W332))/SUM(Брой_случаи!W326:W332)*100)</f>
        <v>16.521739130434781</v>
      </c>
      <c r="AT339" s="45">
        <f>(SUM(Брой_случаи!X326:X339)/Население!X$2)*100000</f>
        <v>161.34979944159724</v>
      </c>
      <c r="AU339" s="46">
        <f>((SUM(Брой_случаи!X333:X339)-SUM(Брой_случаи!X326:X332))/SUM(Брой_случаи!X326:X332)*100)</f>
        <v>21.946169772256731</v>
      </c>
      <c r="AV339" s="45">
        <f>(SUM(Брой_случаи!Y326:Y339)/Население!Y$2)*100000</f>
        <v>95.087365505622273</v>
      </c>
      <c r="AW339" s="46">
        <f>((SUM(Брой_случаи!Y333:Y339)-SUM(Брой_случаи!Y326:Y332))/SUM(Брой_случаи!Y326:Y332)*100)</f>
        <v>9.8591549295774641</v>
      </c>
      <c r="AX339" s="45">
        <f>(SUM(Брой_случаи!Z326:Z339)/Население!Z$2)*100000</f>
        <v>29.752781434264385</v>
      </c>
      <c r="AY339" s="46">
        <f>((SUM(Брой_случаи!Z333:Z339)-SUM(Брой_случаи!Z326:Z332))/SUM(Брой_случаи!Z326:Z332)*100)</f>
        <v>-35</v>
      </c>
      <c r="AZ339" s="45">
        <f>(SUM(Брой_случаи!AA326:AA339)/Население!AA$2)*100000</f>
        <v>154.89288424752681</v>
      </c>
      <c r="BA339" s="46">
        <f>((SUM(Брой_случаи!AA333:AA339)-SUM(Брой_случаи!AA326:AA332))/SUM(Брой_случаи!AA326:AA332)*100)</f>
        <v>8.9820359281437128</v>
      </c>
      <c r="BB339" s="45">
        <f>(SUM(Брой_случаи!AB326:AB339)/Население!AB$2)*100000</f>
        <v>142.80572616131241</v>
      </c>
      <c r="BC339" s="46">
        <f>((SUM(Брой_случаи!AB333:AB339)-SUM(Брой_случаи!AB326:AB332))/SUM(Брой_случаи!AB326:AB332)*100)</f>
        <v>32.075471698113205</v>
      </c>
      <c r="BD339" s="45">
        <f>(SUM(Брой_случаи!AC326:AC339)/Население!AC$2)*100000</f>
        <v>123.57779008820899</v>
      </c>
      <c r="BE339" s="46">
        <f>((SUM(Брой_случаи!AC333:AC339)-SUM(Брой_случаи!AC326:AC332))/SUM(Брой_случаи!AC326:AC332)*100)</f>
        <v>50</v>
      </c>
      <c r="BF339" s="45">
        <f>(SUM(Брой_случаи!AD326:AD339)/Население!AD$2)*100000</f>
        <v>153.84506586793239</v>
      </c>
      <c r="BG339" s="46">
        <f>((SUM(Брой_случаи!AD333:AD339)-SUM(Брой_случаи!AD326:AD332))/SUM(Брой_случаи!AD326:AD332)*100)</f>
        <v>21.369102682701204</v>
      </c>
      <c r="BH339" s="45">
        <f>(SUM(Брой_случаи!AE326:AE339)/Население!AE$2)*100000</f>
        <v>127.397294562512</v>
      </c>
      <c r="BI339" s="46">
        <f>((SUM(Брой_случаи!AE333:AE339)-SUM(Брой_случаи!AE326:AE332))/SUM(Брой_случаи!AE326:AE332)*100)</f>
        <v>25.803161652218254</v>
      </c>
    </row>
    <row r="340" spans="1:61" x14ac:dyDescent="0.3">
      <c r="A340" s="74">
        <f t="shared" si="5"/>
        <v>44235</v>
      </c>
      <c r="B340" s="45">
        <f>(SUM(Брой_случаи!B327:B340)/Население!B$2)*100000</f>
        <v>131.48592307743132</v>
      </c>
      <c r="C340" s="46">
        <f>((SUM(Брой_случаи!B334:B340)-SUM(Брой_случаи!B327:B333))/SUM(Брой_случаи!B327:B333)*100)</f>
        <v>39.75903614457831</v>
      </c>
      <c r="D340" s="45">
        <f>(SUM(Брой_случаи!C327:C340)/Население!C$2)*100000</f>
        <v>186.18743356993633</v>
      </c>
      <c r="E340" s="46">
        <f>((SUM(Брой_случаи!C334:C340)-SUM(Брой_случаи!C327:C333))/SUM(Брой_случаи!C327:C333)*100)</f>
        <v>71.17437722419929</v>
      </c>
      <c r="F340" s="45">
        <f>(SUM(Брой_случаи!D327:D340)/Население!D$2)*100000</f>
        <v>75.550400629941379</v>
      </c>
      <c r="G340" s="46">
        <f>((SUM(Брой_случаи!D334:D340)-SUM(Брой_случаи!D327:D333))/SUM(Брой_случаи!D327:D333)*100)</f>
        <v>57.246376811594203</v>
      </c>
      <c r="H340" s="45">
        <f>(SUM(Брой_случаи!E327:E340)/Население!E$2)*100000</f>
        <v>80.836572529324755</v>
      </c>
      <c r="I340" s="46">
        <f>((SUM(Брой_случаи!E334:E340)-SUM(Брой_случаи!E327:E333))/SUM(Брой_случаи!E327:E333)*100)</f>
        <v>26.506024096385545</v>
      </c>
      <c r="J340" s="45">
        <f>(SUM(Брой_случаи!F327:F340)/Население!F$2)*100000</f>
        <v>55.532081849459772</v>
      </c>
      <c r="K340" s="46">
        <f>((SUM(Брой_случаи!F334:F340)-SUM(Брой_случаи!F327:F333))/SUM(Брой_случаи!F327:F333)*100)</f>
        <v>55.555555555555557</v>
      </c>
      <c r="L340" s="45">
        <f>(SUM(Брой_случаи!G327:G340)/Население!G$2)*100000</f>
        <v>164.2942246190506</v>
      </c>
      <c r="M340" s="46">
        <f>((SUM(Брой_случаи!G334:G340)-SUM(Брой_случаи!G327:G333))/SUM(Брой_случаи!G327:G333)*100)</f>
        <v>56.862745098039213</v>
      </c>
      <c r="N340" s="45">
        <f>(SUM(Брой_случаи!H327:H340)/Население!H$2)*100000</f>
        <v>73.17210454229911</v>
      </c>
      <c r="O340" s="46">
        <f>((SUM(Брой_случаи!H334:H340)-SUM(Брой_случаи!H327:H333))/SUM(Брой_случаи!H327:H333)*100)</f>
        <v>112.00000000000001</v>
      </c>
      <c r="P340" s="45">
        <f>(SUM(Брой_случаи!I327:I340)/Население!I$2)*100000</f>
        <v>35.504542835357867</v>
      </c>
      <c r="Q340" s="46">
        <f>((SUM(Брой_случаи!I334:I340)-SUM(Брой_случаи!I327:I333))/SUM(Брой_случаи!I327:I333)*100)</f>
        <v>-20.588235294117645</v>
      </c>
      <c r="R340" s="45">
        <f>(SUM(Брой_случаи!J327:J340)/Население!J$2)*100000</f>
        <v>96.078480948648576</v>
      </c>
      <c r="S340" s="46">
        <f>((SUM(Брой_случаи!J334:J340)-SUM(Брой_случаи!J327:J333))/SUM(Брой_случаи!J327:J333)*100)</f>
        <v>-16.867469879518072</v>
      </c>
      <c r="T340" s="45">
        <f>(SUM(Брой_случаи!K327:K340)/Население!K$2)*100000</f>
        <v>330.15438566479924</v>
      </c>
      <c r="U340" s="46">
        <f>((SUM(Брой_случаи!K334:K340)-SUM(Брой_случаи!K327:K333))/SUM(Брой_случаи!K327:K333)*100)</f>
        <v>35.365853658536587</v>
      </c>
      <c r="V340" s="45">
        <f>(SUM(Брой_случаи!L327:L340)/Население!L$2)*100000</f>
        <v>76.705890033130416</v>
      </c>
      <c r="W340" s="46">
        <f>((SUM(Брой_случаи!L334:L340)-SUM(Брой_случаи!L327:L333))/SUM(Брой_случаи!L327:L333)*100)</f>
        <v>41.025641025641022</v>
      </c>
      <c r="X340" s="45">
        <f>(SUM(Брой_случаи!M327:M340)/Население!M$2)*100000</f>
        <v>67.716002236202868</v>
      </c>
      <c r="Y340" s="46">
        <f>((SUM(Брой_случаи!M334:M340)-SUM(Брой_случаи!M327:M333))/SUM(Брой_случаи!M327:M333)*100)</f>
        <v>52.941176470588239</v>
      </c>
      <c r="Z340" s="45">
        <f>(SUM(Брой_случаи!N327:N340)/Население!N$2)*100000</f>
        <v>159.42969269234422</v>
      </c>
      <c r="AA340" s="46">
        <f>((SUM(Брой_случаи!N334:N340)-SUM(Брой_случаи!N327:N333))/SUM(Брой_случаи!N327:N333)*100)</f>
        <v>30.285714285714288</v>
      </c>
      <c r="AB340" s="45">
        <f>(SUM(Брой_случаи!O327:O340)/Население!O$2)*100000</f>
        <v>135.91744273848477</v>
      </c>
      <c r="AC340" s="46">
        <f>((SUM(Брой_случаи!O334:O340)-SUM(Брой_случаи!O327:O333))/SUM(Брой_случаи!O327:O333)*100)</f>
        <v>31.428571428571427</v>
      </c>
      <c r="AD340" s="45">
        <f>(SUM(Брой_случаи!P327:P340)/Население!P$2)*100000</f>
        <v>172.23503522989358</v>
      </c>
      <c r="AE340" s="46">
        <f>((SUM(Брой_случаи!P334:P340)-SUM(Брой_случаи!P327:P333))/SUM(Брой_случаи!P327:P333)*100)</f>
        <v>29.943502824858758</v>
      </c>
      <c r="AF340" s="45">
        <f>(SUM(Брой_случаи!Q327:Q340)/Население!Q$2)*100000</f>
        <v>112.47733581683291</v>
      </c>
      <c r="AG340" s="46">
        <f>((SUM(Брой_случаи!Q334:Q340)-SUM(Брой_случаи!Q327:Q333))/SUM(Брой_случаи!Q327:Q333)*100)</f>
        <v>8.3333333333333321</v>
      </c>
      <c r="AH340" s="45">
        <f>(SUM(Брой_случаи!R327:R340)/Население!R$2)*100000</f>
        <v>55.059617832095242</v>
      </c>
      <c r="AI340" s="46">
        <f>((SUM(Брой_случаи!R334:R340)-SUM(Брой_случаи!R327:R333))/SUM(Брой_случаи!R327:R333)*100)</f>
        <v>-15.151515151515152</v>
      </c>
      <c r="AJ340" s="45">
        <f>(SUM(Брой_случаи!S327:S340)/Население!S$2)*100000</f>
        <v>108.59627709685952</v>
      </c>
      <c r="AK340" s="46">
        <f>((SUM(Брой_случаи!S334:S340)-SUM(Брой_случаи!S327:S333))/SUM(Брой_случаи!S327:S333)*100)</f>
        <v>36.363636363636367</v>
      </c>
      <c r="AL340" s="45">
        <f>(SUM(Брой_случаи!T327:T340)/Население!T$2)*100000</f>
        <v>100.90910774130238</v>
      </c>
      <c r="AM340" s="46">
        <f>((SUM(Брой_случаи!T334:T340)-SUM(Брой_случаи!T327:T333))/SUM(Брой_случаи!T327:T333)*100)</f>
        <v>-1.8181818181818181</v>
      </c>
      <c r="AN340" s="45">
        <f>(SUM(Брой_случаи!U327:U340)/Население!U$2)*100000</f>
        <v>184.12005279194435</v>
      </c>
      <c r="AO340" s="46">
        <f>((SUM(Брой_случаи!U334:U340)-SUM(Брой_случаи!U327:U333))/SUM(Брой_случаи!U327:U333)*100)</f>
        <v>9.2592592592592595</v>
      </c>
      <c r="AP340" s="45">
        <f>(SUM(Брой_случаи!V327:V340)/Население!V$2)*100000</f>
        <v>68.577831008770232</v>
      </c>
      <c r="AQ340" s="46">
        <f>((SUM(Брой_случаи!V334:V340)-SUM(Брой_случаи!V327:V333))/SUM(Брой_случаи!V327:V333)*100)</f>
        <v>-22.5</v>
      </c>
      <c r="AR340" s="45">
        <f>(SUM(Брой_случаи!W327:W340)/Население!W$2)*100000</f>
        <v>112.05668126932868</v>
      </c>
      <c r="AS340" s="46">
        <f>((SUM(Брой_случаи!W334:W340)-SUM(Брой_случаи!W327:W333))/SUM(Брой_случаи!W327:W333)*100)</f>
        <v>8.1967213114754092</v>
      </c>
      <c r="AT340" s="45">
        <f>(SUM(Брой_случаи!X327:X340)/Население!X$2)*100000</f>
        <v>164.73633907539943</v>
      </c>
      <c r="AU340" s="46">
        <f>((SUM(Брой_случаи!X334:X340)-SUM(Брой_случаи!X327:X333))/SUM(Брой_случаи!X327:X333)*100)</f>
        <v>24.053224155578302</v>
      </c>
      <c r="AV340" s="45">
        <f>(SUM(Брой_случаи!Y327:Y340)/Население!Y$2)*100000</f>
        <v>94.449195267329515</v>
      </c>
      <c r="AW340" s="46">
        <f>((SUM(Брой_случаи!Y334:Y340)-SUM(Брой_случаи!Y327:Y333))/SUM(Брой_случаи!Y327:Y333)*100)</f>
        <v>5.5555555555555554</v>
      </c>
      <c r="AX340" s="45">
        <f>(SUM(Брой_случаи!Z327:Z340)/Население!Z$2)*100000</f>
        <v>29.752781434264385</v>
      </c>
      <c r="AY340" s="46">
        <f>((SUM(Брой_случаи!Z334:Z340)-SUM(Брой_случаи!Z327:Z333))/SUM(Брой_случаи!Z327:Z333)*100)</f>
        <v>-35</v>
      </c>
      <c r="AZ340" s="45">
        <f>(SUM(Брой_случаи!AA327:AA340)/Население!AA$2)*100000</f>
        <v>156.22434170524195</v>
      </c>
      <c r="BA340" s="46">
        <f>((SUM(Брой_случаи!AA334:AA340)-SUM(Брой_случаи!AA327:AA333))/SUM(Брой_случаи!AA327:AA333)*100)</f>
        <v>12.048192771084338</v>
      </c>
      <c r="BB340" s="45">
        <f>(SUM(Брой_случаи!AB327:AB340)/Население!AB$2)*100000</f>
        <v>141.64470399739929</v>
      </c>
      <c r="BC340" s="46">
        <f>((SUM(Брой_случаи!AB334:AB340)-SUM(Брой_случаи!AB327:AB333))/SUM(Брой_случаи!AB327:AB333)*100)</f>
        <v>32.38095238095238</v>
      </c>
      <c r="BD340" s="45">
        <f>(SUM(Брой_случаи!AC327:AC340)/Население!AC$2)*100000</f>
        <v>123.57779008820899</v>
      </c>
      <c r="BE340" s="46">
        <f>((SUM(Брой_случаи!AC334:AC340)-SUM(Брой_случаи!AC327:AC333))/SUM(Брой_случаи!AC327:AC333)*100)</f>
        <v>45.762711864406782</v>
      </c>
      <c r="BF340" s="45">
        <f>(SUM(Брой_случаи!AD327:AD340)/Население!AD$2)*100000</f>
        <v>157.05954697674838</v>
      </c>
      <c r="BG340" s="46">
        <f>((SUM(Брой_случаи!AD334:AD340)-SUM(Брой_случаи!AD327:AD333))/SUM(Брой_случаи!AD327:AD333)*100)</f>
        <v>22.29299363057325</v>
      </c>
      <c r="BH340" s="45">
        <f>(SUM(Брой_случаи!AE327:AE340)/Население!AE$2)*100000</f>
        <v>128.2748052861246</v>
      </c>
      <c r="BI340" s="46">
        <f>((SUM(Брой_случаи!AE334:AE340)-SUM(Брой_случаи!AE327:AE333))/SUM(Брой_случаи!AE327:AE333)*100)</f>
        <v>26.837954718901042</v>
      </c>
    </row>
    <row r="341" spans="1:61" x14ac:dyDescent="0.3">
      <c r="A341" s="74">
        <f t="shared" si="5"/>
        <v>44236</v>
      </c>
      <c r="B341" s="45">
        <f>(SUM(Брой_случаи!B328:B341)/Население!B$2)*100000</f>
        <v>149.32572168592702</v>
      </c>
      <c r="C341" s="46">
        <f>((SUM(Брой_случаи!B335:B341)-SUM(Брой_случаи!B328:B334))/SUM(Брой_случаи!B328:B334)*100)</f>
        <v>44.32432432432433</v>
      </c>
      <c r="D341" s="45">
        <f>(SUM(Брой_случаи!C328:C341)/Население!C$2)*100000</f>
        <v>207.2007134741549</v>
      </c>
      <c r="E341" s="46">
        <f>((SUM(Брой_случаи!C335:C341)-SUM(Брой_случаи!C328:C334))/SUM(Брой_случаи!C328:C334)*100)</f>
        <v>62.538699690402474</v>
      </c>
      <c r="F341" s="45">
        <f>(SUM(Брой_случаи!D328:D341)/Население!D$2)*100000</f>
        <v>77.891398959319829</v>
      </c>
      <c r="G341" s="46">
        <f>((SUM(Брой_случаи!D335:D341)-SUM(Брой_случаи!D328:D334))/SUM(Брой_случаи!D328:D334)*100)</f>
        <v>61.428571428571431</v>
      </c>
      <c r="H341" s="45">
        <f>(SUM(Брой_случаи!E328:E341)/Население!E$2)*100000</f>
        <v>77.396718379140722</v>
      </c>
      <c r="I341" s="46">
        <f>((SUM(Брой_случаи!E335:E341)-SUM(Брой_случаи!E328:E334))/SUM(Брой_случаи!E328:E334)*100)</f>
        <v>14.285714285714285</v>
      </c>
      <c r="J341" s="45">
        <f>(SUM(Брой_случаи!F328:F341)/Население!F$2)*100000</f>
        <v>51.91042433753848</v>
      </c>
      <c r="K341" s="46">
        <f>((SUM(Брой_случаи!F335:F341)-SUM(Брой_случаи!F328:F334))/SUM(Брой_случаи!F328:F334)*100)</f>
        <v>26.315789473684209</v>
      </c>
      <c r="L341" s="45">
        <f>(SUM(Брой_случаи!G328:G341)/Население!G$2)*100000</f>
        <v>167.42961058506302</v>
      </c>
      <c r="M341" s="46">
        <f>((SUM(Брой_случаи!G335:G341)-SUM(Брой_случаи!G328:G334))/SUM(Брой_случаи!G328:G334)*100)</f>
        <v>72.448979591836732</v>
      </c>
      <c r="N341" s="45">
        <f>(SUM(Брой_случаи!H328:H341)/Население!H$2)*100000</f>
        <v>79.738831873018256</v>
      </c>
      <c r="O341" s="46">
        <f>((SUM(Брой_случаи!H335:H341)-SUM(Брой_случаи!H328:H334))/SUM(Брой_случаи!H328:H334)*100)</f>
        <v>93.103448275862064</v>
      </c>
      <c r="P341" s="45">
        <f>(SUM(Брой_случаи!I328:I341)/Население!I$2)*100000</f>
        <v>37.832709578660022</v>
      </c>
      <c r="Q341" s="46">
        <f>((SUM(Брой_случаи!I335:I341)-SUM(Брой_случаи!I328:I334))/SUM(Брой_случаи!I328:I334)*100)</f>
        <v>-8.8235294117647065</v>
      </c>
      <c r="R341" s="45">
        <f>(SUM(Брой_случаи!J328:J341)/Население!J$2)*100000</f>
        <v>91.653814062855545</v>
      </c>
      <c r="S341" s="46">
        <f>((SUM(Брой_случаи!J335:J341)-SUM(Брой_случаи!J328:J334))/SUM(Брой_случаи!J328:J334)*100)</f>
        <v>-33.333333333333329</v>
      </c>
      <c r="T341" s="45">
        <f>(SUM(Брой_случаи!K328:K341)/Население!K$2)*100000</f>
        <v>359.2353419150665</v>
      </c>
      <c r="U341" s="46">
        <f>((SUM(Брой_случаи!K335:K341)-SUM(Брой_случаи!K328:K334))/SUM(Брой_случаи!K328:K334)*100)</f>
        <v>62.5</v>
      </c>
      <c r="V341" s="45">
        <f>(SUM(Брой_случаи!L328:L341)/Население!L$2)*100000</f>
        <v>79.969970460072133</v>
      </c>
      <c r="W341" s="46">
        <f>((SUM(Брой_случаи!L335:L341)-SUM(Брой_случаи!L328:L334))/SUM(Брой_случаи!L328:L334)*100)</f>
        <v>72.222222222222214</v>
      </c>
      <c r="X341" s="45">
        <f>(SUM(Брой_случаи!M328:M341)/Население!M$2)*100000</f>
        <v>74.015165234919408</v>
      </c>
      <c r="Y341" s="46">
        <f>((SUM(Брой_случаи!M335:M341)-SUM(Брой_случаи!M328:M334))/SUM(Брой_случаи!M328:M334)*100)</f>
        <v>61.111111111111114</v>
      </c>
      <c r="Z341" s="45">
        <f>(SUM(Брой_случаи!N328:N341)/Население!N$2)*100000</f>
        <v>164.17697882710385</v>
      </c>
      <c r="AA341" s="46">
        <f>((SUM(Брой_случаи!N335:N341)-SUM(Брой_случаи!N328:N334))/SUM(Брой_случаи!N328:N334)*100)</f>
        <v>18.421052631578945</v>
      </c>
      <c r="AB341" s="45">
        <f>(SUM(Брой_случаи!O328:O341)/Население!O$2)*100000</f>
        <v>135.07844617837065</v>
      </c>
      <c r="AC341" s="46">
        <f>((SUM(Брой_случаи!O335:O341)-SUM(Брой_случаи!O328:O334))/SUM(Брой_случаи!O328:O334)*100)</f>
        <v>40.298507462686565</v>
      </c>
      <c r="AD341" s="45">
        <f>(SUM(Брой_случаи!P328:P341)/Население!P$2)*100000</f>
        <v>177.73639999153636</v>
      </c>
      <c r="AE341" s="46">
        <f>((SUM(Брой_случаи!P335:P341)-SUM(Брой_случаи!P328:P334))/SUM(Брой_случаи!P328:P334)*100)</f>
        <v>37.288135593220339</v>
      </c>
      <c r="AF341" s="45">
        <f>(SUM(Брой_случаи!Q328:Q341)/Население!Q$2)*100000</f>
        <v>109.47794019505069</v>
      </c>
      <c r="AG341" s="46">
        <f>((SUM(Брой_случаи!Q335:Q341)-SUM(Брой_случаи!Q328:Q334))/SUM(Брой_случаи!Q328:Q334)*100)</f>
        <v>19.219219219219219</v>
      </c>
      <c r="AH341" s="45">
        <f>(SUM(Брой_случаи!R328:R341)/Население!R$2)*100000</f>
        <v>53.254384460551144</v>
      </c>
      <c r="AI341" s="46">
        <f>((SUM(Брой_случаи!R335:R341)-SUM(Брой_случаи!R328:R334))/SUM(Брой_случаи!R328:R334)*100)</f>
        <v>10.714285714285714</v>
      </c>
      <c r="AJ341" s="45">
        <f>(SUM(Брой_случаи!S328:S341)/Население!S$2)*100000</f>
        <v>107.20401713407927</v>
      </c>
      <c r="AK341" s="46">
        <f>((SUM(Брой_случаи!S335:S341)-SUM(Брой_случаи!S328:S334))/SUM(Брой_случаи!S328:S334)*100)</f>
        <v>8.1081081081081088</v>
      </c>
      <c r="AL341" s="45">
        <f>(SUM(Брой_случаи!T328:T341)/Население!T$2)*100000</f>
        <v>106.46373752522729</v>
      </c>
      <c r="AM341" s="46">
        <f>((SUM(Брой_случаи!T335:T341)-SUM(Брой_случаи!T328:T334))/SUM(Брой_случаи!T328:T334)*100)</f>
        <v>-14.516129032258066</v>
      </c>
      <c r="AN341" s="45">
        <f>(SUM(Брой_случаи!U328:U341)/Население!U$2)*100000</f>
        <v>198.24135477598728</v>
      </c>
      <c r="AO341" s="46">
        <f>((SUM(Брой_случаи!U335:U341)-SUM(Брой_случаи!U328:U334))/SUM(Брой_случаи!U328:U334)*100)</f>
        <v>43.333333333333336</v>
      </c>
      <c r="AP341" s="45">
        <f>(SUM(Брой_случаи!V328:V341)/Население!V$2)*100000</f>
        <v>56.987211683344277</v>
      </c>
      <c r="AQ341" s="46">
        <f>((SUM(Брой_случаи!V335:V341)-SUM(Брой_случаи!V328:V334))/SUM(Брой_случаи!V328:V334)*100)</f>
        <v>-15.625</v>
      </c>
      <c r="AR341" s="45">
        <f>(SUM(Брой_случаи!W328:W341)/Население!W$2)*100000</f>
        <v>114.70368948828919</v>
      </c>
      <c r="AS341" s="46">
        <f>((SUM(Брой_случаи!W335:W341)-SUM(Брой_случаи!W328:W334))/SUM(Брой_случаи!W328:W334)*100)</f>
        <v>26.086956521739129</v>
      </c>
      <c r="AT341" s="45">
        <f>(SUM(Брой_случаи!X328:X341)/Население!X$2)*100000</f>
        <v>171.88570052453736</v>
      </c>
      <c r="AU341" s="46">
        <f>((SUM(Брой_случаи!X335:X341)-SUM(Брой_случаи!X328:X334))/SUM(Брой_случаи!X328:X334)*100)</f>
        <v>28.4</v>
      </c>
      <c r="AV341" s="45">
        <f>(SUM(Брой_случаи!Y328:Y341)/Население!Y$2)*100000</f>
        <v>91.896514314158438</v>
      </c>
      <c r="AW341" s="46">
        <f>((SUM(Брой_случаи!Y335:Y341)-SUM(Брой_случаи!Y328:Y334))/SUM(Брой_случаи!Y328:Y334)*100)</f>
        <v>14.925373134328357</v>
      </c>
      <c r="AX341" s="45">
        <f>(SUM(Брой_случаи!Z328:Z341)/Население!Z$2)*100000</f>
        <v>27.949582559460481</v>
      </c>
      <c r="AY341" s="46">
        <f>((SUM(Брой_случаи!Z335:Z341)-SUM(Брой_случаи!Z328:Z334))/SUM(Брой_случаи!Z328:Z334)*100)</f>
        <v>-36.84210526315789</v>
      </c>
      <c r="AZ341" s="45">
        <f>(SUM(Брой_случаи!AA328:AA341)/Население!AA$2)*100000</f>
        <v>157.11198001038537</v>
      </c>
      <c r="BA341" s="46">
        <f>((SUM(Брой_случаи!AA335:AA341)-SUM(Брой_случаи!AA328:AA334))/SUM(Брой_случаи!AA328:AA334)*100)</f>
        <v>-8.6486486486486491</v>
      </c>
      <c r="BB341" s="45">
        <f>(SUM(Брой_случаи!AB328:AB341)/Население!AB$2)*100000</f>
        <v>145.12777048913864</v>
      </c>
      <c r="BC341" s="46">
        <f>((SUM(Брой_случаи!AB335:AB341)-SUM(Брой_случаи!AB328:AB334))/SUM(Брой_случаи!AB328:AB334)*100)</f>
        <v>38.095238095238095</v>
      </c>
      <c r="BD341" s="45">
        <f>(SUM(Брой_случаи!AC328:AC341)/Население!AC$2)*100000</f>
        <v>149.14560872714878</v>
      </c>
      <c r="BE341" s="46">
        <f>((SUM(Брой_случаи!AC335:AC341)-SUM(Брой_случаи!AC328:AC334))/SUM(Брой_случаи!AC328:AC334)*100)</f>
        <v>136.53846153846155</v>
      </c>
      <c r="BF341" s="45">
        <f>(SUM(Брой_случаи!AD328:AD341)/Население!AD$2)*100000</f>
        <v>163.55279881655665</v>
      </c>
      <c r="BG341" s="46">
        <f>((SUM(Брой_случаи!AD335:AD341)-SUM(Брой_случаи!AD328:AD334))/SUM(Брой_случаи!AD328:AD334)*100)</f>
        <v>28.161434977578477</v>
      </c>
      <c r="BH341" s="45">
        <f>(SUM(Брой_случаи!AE328:AE341)/Население!AE$2)*100000</f>
        <v>133.20900492873318</v>
      </c>
      <c r="BI341" s="46">
        <f>((SUM(Брой_случаи!AE335:AE341)-SUM(Брой_случаи!AE328:AE334))/SUM(Брой_случаи!AE328:AE334)*100)</f>
        <v>32.022049611626159</v>
      </c>
    </row>
    <row r="342" spans="1:61" x14ac:dyDescent="0.3">
      <c r="A342" s="74">
        <f t="shared" si="5"/>
        <v>44237</v>
      </c>
      <c r="B342" s="45">
        <f>(SUM(Брой_случаи!B329:B342)/Население!B$2)*100000</f>
        <v>151.63828817221352</v>
      </c>
      <c r="C342" s="46">
        <f>((SUM(Брой_случаи!B336:B342)-SUM(Брой_случаи!B329:B335))/SUM(Брой_случаи!B329:B335)*100)</f>
        <v>76.506024096385545</v>
      </c>
      <c r="D342" s="45">
        <f>(SUM(Брой_случаи!C329:C342)/Население!C$2)*100000</f>
        <v>218.44037481827178</v>
      </c>
      <c r="E342" s="46">
        <f>((SUM(Брой_случаи!C336:C342)-SUM(Брой_случаи!C329:C335))/SUM(Брой_случаи!C329:C335)*100)</f>
        <v>63.716814159292035</v>
      </c>
      <c r="F342" s="45">
        <f>(SUM(Брой_случаи!D329:D342)/Население!D$2)*100000</f>
        <v>83.424667737850754</v>
      </c>
      <c r="G342" s="46">
        <f>((SUM(Брой_случаи!D336:D342)-SUM(Брой_случаи!D329:D335))/SUM(Брой_случаи!D329:D335)*100)</f>
        <v>52.903225806451616</v>
      </c>
      <c r="H342" s="45">
        <f>(SUM(Брой_случаи!E329:E342)/Население!E$2)*100000</f>
        <v>73.95686422895669</v>
      </c>
      <c r="I342" s="46">
        <f>((SUM(Брой_случаи!E336:E342)-SUM(Брой_случаи!E329:E335))/SUM(Брой_случаи!E329:E335)*100)</f>
        <v>7.2289156626506017</v>
      </c>
      <c r="J342" s="45">
        <f>(SUM(Брой_случаи!F329:F342)/Население!F$2)*100000</f>
        <v>45.874328484336331</v>
      </c>
      <c r="K342" s="46">
        <f>((SUM(Брой_случаи!F336:F342)-SUM(Брой_случаи!F329:F335))/SUM(Брой_случаи!F329:F335)*100)</f>
        <v>23.52941176470588</v>
      </c>
      <c r="L342" s="45">
        <f>(SUM(Брой_случаи!G329:G342)/Население!G$2)*100000</f>
        <v>168.05668777826551</v>
      </c>
      <c r="M342" s="46">
        <f>((SUM(Брой_случаи!G336:G342)-SUM(Брой_случаи!G329:G335))/SUM(Брой_случаи!G329:G335)*100)</f>
        <v>39.285714285714285</v>
      </c>
      <c r="N342" s="45">
        <f>(SUM(Брой_случаи!H329:H342)/Население!H$2)*100000</f>
        <v>85.367455299348961</v>
      </c>
      <c r="O342" s="46">
        <f>((SUM(Брой_случаи!H336:H342)-SUM(Брой_случаи!H329:H335))/SUM(Брой_случаи!H329:H335)*100)</f>
        <v>45.945945945945951</v>
      </c>
      <c r="P342" s="45">
        <f>(SUM(Брой_случаи!I329:I342)/Население!I$2)*100000</f>
        <v>32.012292720404631</v>
      </c>
      <c r="Q342" s="46">
        <f>((SUM(Брой_случаи!I336:I342)-SUM(Брой_случаи!I329:I335))/SUM(Брой_случаи!I329:I335)*100)</f>
        <v>3.7037037037037033</v>
      </c>
      <c r="R342" s="45">
        <f>(SUM(Брой_случаи!J329:J342)/Население!J$2)*100000</f>
        <v>89.125432985259536</v>
      </c>
      <c r="S342" s="46">
        <f>((SUM(Брой_случаи!J336:J342)-SUM(Брой_случаи!J329:J335))/SUM(Брой_случаи!J329:J335)*100)</f>
        <v>-34.117647058823529</v>
      </c>
      <c r="T342" s="45">
        <f>(SUM(Брой_случаи!K329:K342)/Население!K$2)*100000</f>
        <v>379.76307573878455</v>
      </c>
      <c r="U342" s="46">
        <f>((SUM(Брой_случаи!K336:K342)-SUM(Брой_случаи!K329:K335))/SUM(Брой_случаи!K329:K335)*100)</f>
        <v>50.847457627118644</v>
      </c>
      <c r="V342" s="45">
        <f>(SUM(Брой_случаи!L329:L342)/Население!L$2)*100000</f>
        <v>85.682111207220146</v>
      </c>
      <c r="W342" s="46">
        <f>((SUM(Брой_случаи!L336:L342)-SUM(Брой_случаи!L329:L335))/SUM(Брой_случаи!L329:L335)*100)</f>
        <v>23.404255319148938</v>
      </c>
      <c r="X342" s="45">
        <f>(SUM(Брой_случаи!M329:M342)/Население!M$2)*100000</f>
        <v>76.377351359438109</v>
      </c>
      <c r="Y342" s="46">
        <f>((SUM(Брой_случаи!M336:M342)-SUM(Брой_случаи!M329:M335))/SUM(Брой_случаи!M329:M335)*100)</f>
        <v>62.162162162162161</v>
      </c>
      <c r="Z342" s="45">
        <f>(SUM(Брой_случаи!N329:N342)/Население!N$2)*100000</f>
        <v>177.23201569769282</v>
      </c>
      <c r="AA342" s="46">
        <f>((SUM(Брой_случаи!N336:N342)-SUM(Брой_случаи!N329:N335))/SUM(Брой_случаи!N329:N335)*100)</f>
        <v>32.124352331606218</v>
      </c>
      <c r="AB342" s="45">
        <f>(SUM(Брой_случаи!O329:O342)/Население!O$2)*100000</f>
        <v>140.95142209916938</v>
      </c>
      <c r="AC342" s="46">
        <f>((SUM(Брой_случаи!O336:O342)-SUM(Брой_случаи!O329:O335))/SUM(Брой_случаи!O329:O335)*100)</f>
        <v>24</v>
      </c>
      <c r="AD342" s="45">
        <f>(SUM(Брой_случаи!P329:P342)/Население!P$2)*100000</f>
        <v>194.24049427646474</v>
      </c>
      <c r="AE342" s="46">
        <f>((SUM(Брой_случаи!P336:P342)-SUM(Брой_случаи!P329:P335))/SUM(Брой_случаи!P329:P335)*100)</f>
        <v>15.492957746478872</v>
      </c>
      <c r="AF342" s="45">
        <f>(SUM(Брой_случаи!Q329:Q342)/Население!Q$2)*100000</f>
        <v>112.62730559792203</v>
      </c>
      <c r="AG342" s="46">
        <f>((SUM(Брой_случаи!Q336:Q342)-SUM(Брой_случаи!Q329:Q335))/SUM(Брой_случаи!Q329:Q335)*100)</f>
        <v>32.507739938080491</v>
      </c>
      <c r="AH342" s="45">
        <f>(SUM(Брой_случаи!R329:R342)/Население!R$2)*100000</f>
        <v>53.254384460551144</v>
      </c>
      <c r="AI342" s="46">
        <f>((SUM(Брой_случаи!R336:R342)-SUM(Брой_случаи!R329:R335))/SUM(Брой_случаи!R329:R335)*100)</f>
        <v>36</v>
      </c>
      <c r="AJ342" s="45">
        <f>(SUM(Брой_случаи!S329:S342)/Население!S$2)*100000</f>
        <v>110.91671036815994</v>
      </c>
      <c r="AK342" s="46">
        <f>((SUM(Брой_случаи!S336:S342)-SUM(Брой_случаи!S329:S335))/SUM(Брой_случаи!S329:S335)*100)</f>
        <v>-11.811023622047244</v>
      </c>
      <c r="AL342" s="45">
        <f>(SUM(Брой_случаи!T329:T342)/Население!T$2)*100000</f>
        <v>108.31528078653558</v>
      </c>
      <c r="AM342" s="46">
        <f>((SUM(Брой_случаи!T336:T342)-SUM(Брой_случаи!T329:T335))/SUM(Брой_случаи!T329:T335)*100)</f>
        <v>1.7241379310344827</v>
      </c>
      <c r="AN342" s="45">
        <f>(SUM(Брой_случаи!U329:U342)/Население!U$2)*100000</f>
        <v>206.93138676616752</v>
      </c>
      <c r="AO342" s="46">
        <f>((SUM(Брой_случаи!U336:U342)-SUM(Брой_случаи!U329:U335))/SUM(Брой_случаи!U329:U335)*100)</f>
        <v>49.019607843137251</v>
      </c>
      <c r="AP342" s="45">
        <f>(SUM(Брой_случаи!V329:V342)/Население!V$2)*100000</f>
        <v>56.021326739558781</v>
      </c>
      <c r="AQ342" s="46">
        <f>((SUM(Брой_случаи!V336:V342)-SUM(Брой_случаи!V329:V335))/SUM(Брой_случаи!V329:V335)*100)</f>
        <v>-6.666666666666667</v>
      </c>
      <c r="AR342" s="45">
        <f>(SUM(Брой_случаи!W329:W342)/Население!W$2)*100000</f>
        <v>115.14485752478262</v>
      </c>
      <c r="AS342" s="46">
        <f>((SUM(Брой_случаи!W336:W342)-SUM(Брой_случаи!W329:W335))/SUM(Брой_случаи!W329:W335)*100)</f>
        <v>19.327731092436977</v>
      </c>
      <c r="AT342" s="45">
        <f>(SUM(Брой_случаи!X329:X342)/Население!X$2)*100000</f>
        <v>182.72262735270434</v>
      </c>
      <c r="AU342" s="46">
        <f>((SUM(Брой_случаи!X336:X342)-SUM(Брой_случаи!X329:X335))/SUM(Брой_случаи!X329:X335)*100)</f>
        <v>33.686236766121269</v>
      </c>
      <c r="AV342" s="45">
        <f>(SUM(Брой_случаи!Y329:Y342)/Население!Y$2)*100000</f>
        <v>92.215599433304831</v>
      </c>
      <c r="AW342" s="46">
        <f>((SUM(Брой_случаи!Y336:Y342)-SUM(Брой_случаи!Y329:Y335))/SUM(Брой_случаи!Y329:Y335)*100)</f>
        <v>-6.0402684563758395</v>
      </c>
      <c r="AX342" s="45">
        <f>(SUM(Брой_случаи!Z329:Z342)/Население!Z$2)*100000</f>
        <v>24.34318480985268</v>
      </c>
      <c r="AY342" s="46">
        <f>((SUM(Брой_случаи!Z336:Z342)-SUM(Брой_случаи!Z329:Z335))/SUM(Брой_случаи!Z329:Z335)*100)</f>
        <v>-77.272727272727266</v>
      </c>
      <c r="AZ342" s="45">
        <f>(SUM(Брой_случаи!AA329:AA342)/Население!AA$2)*100000</f>
        <v>155.33670340009854</v>
      </c>
      <c r="BA342" s="46">
        <f>((SUM(Брой_случаи!AA336:AA342)-SUM(Брой_случаи!AA329:AA335))/SUM(Брой_случаи!AA329:AA335)*100)</f>
        <v>28.75816993464052</v>
      </c>
      <c r="BB342" s="45">
        <f>(SUM(Брой_случаи!AB329:AB342)/Население!AB$2)*100000</f>
        <v>157.31850321022628</v>
      </c>
      <c r="BC342" s="46">
        <f>((SUM(Брой_случаи!AB336:AB342)-SUM(Брой_случаи!AB329:AB335))/SUM(Брой_случаи!AB329:AB335)*100)</f>
        <v>29.66101694915254</v>
      </c>
      <c r="BD342" s="45">
        <f>(SUM(Брой_случаи!AC329:AC342)/Население!AC$2)*100000</f>
        <v>155.9636936975327</v>
      </c>
      <c r="BE342" s="46">
        <f>((SUM(Брой_случаи!AC336:AC342)-SUM(Брой_случаи!AC329:AC335))/SUM(Брой_случаи!AC329:AC335)*100)</f>
        <v>151.92307692307691</v>
      </c>
      <c r="BF342" s="45">
        <f>(SUM(Брой_случаи!AD329:AD342)/Население!AD$2)*100000</f>
        <v>172.87479403212296</v>
      </c>
      <c r="BG342" s="46">
        <f>((SUM(Брой_случаи!AD336:AD342)-SUM(Брой_случаи!AD329:AD335))/SUM(Брой_случаи!AD329:AD335)*100)</f>
        <v>32.210708117443872</v>
      </c>
      <c r="BH342" s="45">
        <f>(SUM(Брой_случаи!AE329:AE342)/Население!AE$2)*100000</f>
        <v>138.7473922826816</v>
      </c>
      <c r="BI342" s="46">
        <f>((SUM(Брой_случаи!AE336:AE342)-SUM(Брой_случаи!AE329:AE335))/SUM(Брой_случаи!AE329:AE335)*100)</f>
        <v>33.478576615831521</v>
      </c>
    </row>
    <row r="343" spans="1:61" x14ac:dyDescent="0.3">
      <c r="A343" s="74">
        <f t="shared" si="5"/>
        <v>44238</v>
      </c>
      <c r="B343" s="45">
        <f>(SUM(Брой_случаи!B330:B343)/Население!B$2)*100000</f>
        <v>156.59378778568455</v>
      </c>
      <c r="C343" s="46">
        <f>((SUM(Брой_случаи!B337:B343)-SUM(Брой_случаи!B330:B336))/SUM(Брой_случаи!B330:B336)*100)</f>
        <v>89.024390243902445</v>
      </c>
      <c r="D343" s="45">
        <f>(SUM(Брой_случаи!C330:C343)/Население!C$2)*100000</f>
        <v>214.04224646622603</v>
      </c>
      <c r="E343" s="46">
        <f>((SUM(Брой_случаи!C337:C343)-SUM(Брой_случаи!C330:C336))/SUM(Брой_случаи!C330:C336)*100)</f>
        <v>34.224598930481278</v>
      </c>
      <c r="F343" s="45">
        <f>(SUM(Брой_случаи!D330:D343)/Население!D$2)*100000</f>
        <v>88.745118486438173</v>
      </c>
      <c r="G343" s="46">
        <f>((SUM(Брой_случаи!D337:D343)-SUM(Брой_случаи!D330:D336))/SUM(Брой_случаи!D330:D336)*100)</f>
        <v>39.655172413793103</v>
      </c>
      <c r="H343" s="45">
        <f>(SUM(Брой_случаи!E330:E343)/Население!E$2)*100000</f>
        <v>77.826700147913726</v>
      </c>
      <c r="I343" s="46">
        <f>((SUM(Брой_случаи!E337:E343)-SUM(Брой_случаи!E330:E336))/SUM(Брой_случаи!E330:E336)*100)</f>
        <v>-7.4468085106382977</v>
      </c>
      <c r="J343" s="45">
        <f>(SUM(Брой_случаи!F330:F343)/Население!F$2)*100000</f>
        <v>48.288766825617188</v>
      </c>
      <c r="K343" s="46">
        <f>((SUM(Брой_случаи!F337:F343)-SUM(Брой_случаи!F330:F336))/SUM(Брой_случаи!F330:F336)*100)</f>
        <v>66.666666666666657</v>
      </c>
      <c r="L343" s="45">
        <f>(SUM(Брой_случаи!G330:G343)/Население!G$2)*100000</f>
        <v>183.1065404151251</v>
      </c>
      <c r="M343" s="46">
        <f>((SUM(Брой_случаи!G337:G343)-SUM(Брой_случаи!G330:G336))/SUM(Брой_случаи!G330:G336)*100)</f>
        <v>47.457627118644069</v>
      </c>
      <c r="N343" s="45">
        <f>(SUM(Брой_случаи!H330:H343)/Население!H$2)*100000</f>
        <v>93.810390438845005</v>
      </c>
      <c r="O343" s="46">
        <f>((SUM(Брой_случаи!H337:H343)-SUM(Брой_случаи!H330:H336))/SUM(Брой_случаи!H330:H336)*100)</f>
        <v>12.76595744680851</v>
      </c>
      <c r="P343" s="45">
        <f>(SUM(Брой_случаи!I330:I343)/Население!I$2)*100000</f>
        <v>32.594334406230175</v>
      </c>
      <c r="Q343" s="46">
        <f>((SUM(Брой_случаи!I337:I343)-SUM(Брой_случаи!I330:I336))/SUM(Брой_случаи!I330:I336)*100)</f>
        <v>80</v>
      </c>
      <c r="R343" s="45">
        <f>(SUM(Брой_случаи!J330:J343)/Население!J$2)*100000</f>
        <v>89.125432985259536</v>
      </c>
      <c r="S343" s="46">
        <f>((SUM(Брой_случаи!J337:J343)-SUM(Брой_случаи!J330:J336))/SUM(Брой_случаи!J330:J336)*100)</f>
        <v>-32.142857142857146</v>
      </c>
      <c r="T343" s="45">
        <f>(SUM(Брой_случаи!K330:K343)/Население!K$2)*100000</f>
        <v>387.46097592267887</v>
      </c>
      <c r="U343" s="46">
        <f>((SUM(Брой_случаи!K337:K343)-SUM(Брой_случаи!K330:K336))/SUM(Брой_случаи!K330:K336)*100)</f>
        <v>29.949238578680205</v>
      </c>
      <c r="V343" s="45">
        <f>(SUM(Брой_случаи!L330:L343)/Население!L$2)*100000</f>
        <v>86.498131313955582</v>
      </c>
      <c r="W343" s="46">
        <f>((SUM(Брой_случаи!L337:L343)-SUM(Брой_случаи!L330:L336))/SUM(Брой_случаи!L330:L336)*100)</f>
        <v>35.555555555555557</v>
      </c>
      <c r="X343" s="45">
        <f>(SUM(Брой_случаи!M330:M343)/Население!M$2)*100000</f>
        <v>71.652979110400707</v>
      </c>
      <c r="Y343" s="46">
        <f>((SUM(Брой_случаи!M337:M343)-SUM(Брой_случаи!M330:M336))/SUM(Брой_случаи!M330:M336)*100)</f>
        <v>52.777777777777779</v>
      </c>
      <c r="Z343" s="45">
        <f>(SUM(Брой_случаи!N330:N343)/Население!N$2)*100000</f>
        <v>181.58369465455581</v>
      </c>
      <c r="AA343" s="46">
        <f>((SUM(Брой_случаи!N337:N343)-SUM(Брой_случаи!N330:N336))/SUM(Брой_случаи!N330:N336)*100)</f>
        <v>42.857142857142854</v>
      </c>
      <c r="AB343" s="45">
        <f>(SUM(Брой_случаи!O330:O343)/Население!O$2)*100000</f>
        <v>151.01938082053866</v>
      </c>
      <c r="AC343" s="46">
        <f>((SUM(Брой_случаи!O337:O343)-SUM(Брой_случаи!O330:O336))/SUM(Брой_случаи!O330:O336)*100)</f>
        <v>27.848101265822784</v>
      </c>
      <c r="AD343" s="45">
        <f>(SUM(Брой_случаи!P330:P343)/Население!P$2)*100000</f>
        <v>192.9709485622395</v>
      </c>
      <c r="AE343" s="46">
        <f>((SUM(Брой_случаи!P337:P343)-SUM(Брой_случаи!P330:P336))/SUM(Брой_случаи!P330:P336)*100)</f>
        <v>17.142857142857142</v>
      </c>
      <c r="AF343" s="45">
        <f>(SUM(Брой_случаи!Q330:Q343)/Население!Q$2)*100000</f>
        <v>119.22597596584288</v>
      </c>
      <c r="AG343" s="46">
        <f>((SUM(Брой_случаи!Q337:Q343)-SUM(Брой_случаи!Q330:Q336))/SUM(Брой_случаи!Q330:Q336)*100)</f>
        <v>34.513274336283182</v>
      </c>
      <c r="AH343" s="45">
        <f>(SUM(Брой_случаи!R330:R343)/Население!R$2)*100000</f>
        <v>58.670084575183459</v>
      </c>
      <c r="AI343" s="46">
        <f>((SUM(Брой_случаи!R337:R343)-SUM(Брой_случаи!R330:R336))/SUM(Брой_случаи!R330:R336)*100)</f>
        <v>32.142857142857146</v>
      </c>
      <c r="AJ343" s="45">
        <f>(SUM(Брой_случаи!S330:S343)/Население!S$2)*100000</f>
        <v>110.91671036815994</v>
      </c>
      <c r="AK343" s="46">
        <f>((SUM(Брой_случаи!S337:S343)-SUM(Брой_случаи!S330:S336))/SUM(Брой_случаи!S330:S336)*100)</f>
        <v>-2.4793388429752068</v>
      </c>
      <c r="AL343" s="45">
        <f>(SUM(Брой_случаи!T330:T343)/Население!T$2)*100000</f>
        <v>112.01836730915218</v>
      </c>
      <c r="AM343" s="46">
        <f>((SUM(Брой_случаи!T337:T343)-SUM(Брой_случаи!T330:T336))/SUM(Брой_случаи!T330:T336)*100)</f>
        <v>24.074074074074073</v>
      </c>
      <c r="AN343" s="45">
        <f>(SUM(Брой_случаи!U330:U343)/Население!U$2)*100000</f>
        <v>211.27640276125769</v>
      </c>
      <c r="AO343" s="46">
        <f>((SUM(Брой_случаи!U337:U343)-SUM(Брой_случаи!U330:U336))/SUM(Брой_случаи!U330:U336)*100)</f>
        <v>52.597402597402599</v>
      </c>
      <c r="AP343" s="45">
        <f>(SUM(Брой_случаи!V330:V343)/Население!V$2)*100000</f>
        <v>56.021326739558781</v>
      </c>
      <c r="AQ343" s="46">
        <f>((SUM(Брой_случаи!V337:V343)-SUM(Брой_случаи!V330:V336))/SUM(Брой_случаи!V330:V336)*100)</f>
        <v>-18.75</v>
      </c>
      <c r="AR343" s="45">
        <f>(SUM(Брой_случаи!W330:W343)/Население!W$2)*100000</f>
        <v>117.35069770724971</v>
      </c>
      <c r="AS343" s="46">
        <f>((SUM(Брой_случаи!W337:W343)-SUM(Брой_случаи!W330:W336))/SUM(Брой_случаи!W330:W336)*100)</f>
        <v>39.63963963963964</v>
      </c>
      <c r="AT343" s="45">
        <f>(SUM(Брой_случаи!X330:X343)/Население!X$2)*100000</f>
        <v>191.00083534644298</v>
      </c>
      <c r="AU343" s="46">
        <f>((SUM(Брой_случаи!X337:X343)-SUM(Брой_случаи!X330:X336))/SUM(Брой_случаи!X330:X336)*100)</f>
        <v>39.660056657223798</v>
      </c>
      <c r="AV343" s="45">
        <f>(SUM(Брой_случаи!Y330:Y343)/Население!Y$2)*100000</f>
        <v>96.682791101354198</v>
      </c>
      <c r="AW343" s="46">
        <f>((SUM(Брой_случаи!Y337:Y343)-SUM(Брой_случаи!Y330:Y336))/SUM(Брой_случаи!Y330:Y336)*100)</f>
        <v>-4.5161290322580641</v>
      </c>
      <c r="AX343" s="45">
        <f>(SUM(Брой_случаи!Z330:Z343)/Население!Z$2)*100000</f>
        <v>18.933588185440971</v>
      </c>
      <c r="AY343" s="46">
        <f>((SUM(Брой_случаи!Z337:Z343)-SUM(Брой_случаи!Z330:Z336))/SUM(Брой_случаи!Z330:Z336)*100)</f>
        <v>-68.75</v>
      </c>
      <c r="AZ343" s="45">
        <f>(SUM(Брой_случаи!AA330:AA343)/Население!AA$2)*100000</f>
        <v>159.33107577324392</v>
      </c>
      <c r="BA343" s="46">
        <f>((SUM(Брой_случаи!AA337:AA343)-SUM(Брой_случаи!AA330:AA336))/SUM(Брой_случаи!AA330:AA336)*100)</f>
        <v>33.116883116883116</v>
      </c>
      <c r="BB343" s="45">
        <f>(SUM(Брой_случаи!AB330:AB343)/Население!AB$2)*100000</f>
        <v>171.25076917718357</v>
      </c>
      <c r="BC343" s="46">
        <f>((SUM(Брой_случаи!AB337:AB343)-SUM(Брой_случаи!AB330:AB336))/SUM(Брой_случаи!AB330:AB336)*100)</f>
        <v>36</v>
      </c>
      <c r="BD343" s="45">
        <f>(SUM(Брой_случаи!AC330:AC343)/Население!AC$2)*100000</f>
        <v>161.07725742532068</v>
      </c>
      <c r="BE343" s="46">
        <f>((SUM(Брой_случаи!AC337:AC343)-SUM(Брой_случаи!AC330:AC336))/SUM(Брой_случаи!AC330:AC336)*100)</f>
        <v>125.86206896551724</v>
      </c>
      <c r="BF343" s="45">
        <f>(SUM(Брой_случаи!AD330:AD343)/Население!AD$2)*100000</f>
        <v>180.26810058239968</v>
      </c>
      <c r="BG343" s="46">
        <f>((SUM(Брой_случаи!AD337:AD343)-SUM(Брой_случаи!AD330:AD336))/SUM(Брой_случаи!AD330:AD336)*100)</f>
        <v>39.658119658119659</v>
      </c>
      <c r="BH343" s="45">
        <f>(SUM(Брой_случаи!AE330:AE343)/Население!AE$2)*100000</f>
        <v>143.2788001177303</v>
      </c>
      <c r="BI343" s="46">
        <f>((SUM(Брой_случаи!AE337:AE343)-SUM(Брой_случаи!AE330:AE336))/SUM(Брой_случаи!AE330:AE336)*100)</f>
        <v>34.242709313264349</v>
      </c>
    </row>
    <row r="344" spans="1:61" x14ac:dyDescent="0.3">
      <c r="A344" s="74">
        <f t="shared" si="5"/>
        <v>44239</v>
      </c>
      <c r="B344" s="45">
        <f>(SUM(Брой_случаи!B331:B344)/Население!B$2)*100000</f>
        <v>158.2456209901749</v>
      </c>
      <c r="C344" s="46">
        <f>((SUM(Брой_случаи!B338:B344)-SUM(Брой_случаи!B331:B337))/SUM(Брой_случаи!B331:B337)*100)</f>
        <v>75.287356321839084</v>
      </c>
      <c r="D344" s="45">
        <f>(SUM(Брой_случаи!C331:C344)/Население!C$2)*100000</f>
        <v>233.10080265842424</v>
      </c>
      <c r="E344" s="46">
        <f>((SUM(Брой_случаи!C338:C344)-SUM(Брой_случаи!C331:C337))/SUM(Брой_случаи!C331:C337)*100)</f>
        <v>35.555555555555557</v>
      </c>
      <c r="F344" s="45">
        <f>(SUM(Брой_случаи!D331:D344)/Население!D$2)*100000</f>
        <v>98.321929833895538</v>
      </c>
      <c r="G344" s="46">
        <f>((SUM(Брой_случаи!D338:D344)-SUM(Брой_случаи!D331:D337))/SUM(Брой_случаи!D331:D337)*100)</f>
        <v>41.8848167539267</v>
      </c>
      <c r="H344" s="45">
        <f>(SUM(Брой_случаи!E331:E344)/Население!E$2)*100000</f>
        <v>80.836572529324755</v>
      </c>
      <c r="I344" s="46">
        <f>((SUM(Брой_случаи!E338:E344)-SUM(Брой_случаи!E331:E337))/SUM(Брой_случаи!E331:E337)*100)</f>
        <v>-8.1632653061224492</v>
      </c>
      <c r="J344" s="45">
        <f>(SUM(Брой_случаи!F331:F344)/Население!F$2)*100000</f>
        <v>43.459890143055475</v>
      </c>
      <c r="K344" s="46">
        <f>((SUM(Брой_случаи!F338:F344)-SUM(Брой_случаи!F331:F337))/SUM(Брой_случаи!F331:F337)*100)</f>
        <v>11.76470588235294</v>
      </c>
      <c r="L344" s="45">
        <f>(SUM(Брой_случаи!G331:G344)/Население!G$2)*100000</f>
        <v>196.27516147237722</v>
      </c>
      <c r="M344" s="46">
        <f>((SUM(Брой_случаи!G338:G344)-SUM(Брой_случаи!G331:G337))/SUM(Брой_случаи!G331:G337)*100)</f>
        <v>23.571428571428569</v>
      </c>
      <c r="N344" s="45">
        <f>(SUM(Брой_случаи!H331:H344)/Население!H$2)*100000</f>
        <v>97.562806056398799</v>
      </c>
      <c r="O344" s="46">
        <f>((SUM(Брой_случаи!H338:H344)-SUM(Брой_случаи!H331:H337))/SUM(Брой_случаи!H331:H337)*100)</f>
        <v>12.244897959183673</v>
      </c>
      <c r="P344" s="45">
        <f>(SUM(Брой_случаи!I331:I344)/Население!I$2)*100000</f>
        <v>36.668626207008941</v>
      </c>
      <c r="Q344" s="46">
        <f>((SUM(Брой_случаи!I338:I344)-SUM(Брой_случаи!I331:I337))/SUM(Брой_случаи!I331:I337)*100)</f>
        <v>62.5</v>
      </c>
      <c r="R344" s="45">
        <f>(SUM(Брой_случаи!J331:J344)/Население!J$2)*100000</f>
        <v>85.964956638264525</v>
      </c>
      <c r="S344" s="46">
        <f>((SUM(Брой_случаи!J338:J344)-SUM(Брой_случаи!J331:J337))/SUM(Брой_случаи!J331:J337)*100)</f>
        <v>-34.146341463414636</v>
      </c>
      <c r="T344" s="45">
        <f>(SUM(Брой_случаи!K331:K344)/Население!K$2)*100000</f>
        <v>403.71209853312234</v>
      </c>
      <c r="U344" s="46">
        <f>((SUM(Брой_случаи!K338:K344)-SUM(Брой_случаи!K331:K337))/SUM(Брой_случаи!K331:K337)*100)</f>
        <v>11.659192825112108</v>
      </c>
      <c r="V344" s="45">
        <f>(SUM(Брой_случаи!L331:L344)/Население!L$2)*100000</f>
        <v>84.866091100484724</v>
      </c>
      <c r="W344" s="46">
        <f>((SUM(Брой_случаи!L338:L344)-SUM(Брой_случаи!L331:L337))/SUM(Брой_случаи!L331:L337)*100)</f>
        <v>12.244897959183673</v>
      </c>
      <c r="X344" s="45">
        <f>(SUM(Брой_случаи!M331:M344)/Население!M$2)*100000</f>
        <v>74.802560609758984</v>
      </c>
      <c r="Y344" s="46">
        <f>((SUM(Брой_случаи!M338:M344)-SUM(Брой_случаи!M331:M337))/SUM(Брой_случаи!M331:M337)*100)</f>
        <v>11.111111111111111</v>
      </c>
      <c r="Z344" s="45">
        <f>(SUM(Брой_случаи!N331:N344)/Население!N$2)*100000</f>
        <v>193.84751716935151</v>
      </c>
      <c r="AA344" s="46">
        <f>((SUM(Брой_случаи!N338:N344)-SUM(Брой_случаи!N331:N337))/SUM(Брой_случаи!N331:N337)*100)</f>
        <v>35.57692307692308</v>
      </c>
      <c r="AB344" s="45">
        <f>(SUM(Брой_случаи!O331:O344)/Население!O$2)*100000</f>
        <v>158.57034986156557</v>
      </c>
      <c r="AC344" s="46">
        <f>((SUM(Брой_случаи!O338:O344)-SUM(Брой_случаи!O331:O337))/SUM(Брой_случаи!O331:O337)*100)</f>
        <v>27.710843373493976</v>
      </c>
      <c r="AD344" s="45">
        <f>(SUM(Брой_случаи!P331:P344)/Население!P$2)*100000</f>
        <v>206.5127695139756</v>
      </c>
      <c r="AE344" s="46">
        <f>((SUM(Брой_случаи!P338:P344)-SUM(Брой_случаи!P331:P337))/SUM(Брой_случаи!P331:P337)*100)</f>
        <v>22.831050228310502</v>
      </c>
      <c r="AF344" s="45">
        <f>(SUM(Брой_случаи!Q331:Q344)/Население!Q$2)*100000</f>
        <v>125.37473699049643</v>
      </c>
      <c r="AG344" s="46">
        <f>((SUM(Брой_случаи!Q338:Q344)-SUM(Брой_случаи!Q331:Q337))/SUM(Брой_случаи!Q331:Q337)*100)</f>
        <v>36.158192090395481</v>
      </c>
      <c r="AH344" s="45">
        <f>(SUM(Брой_случаи!R331:R344)/Население!R$2)*100000</f>
        <v>59.572701260955512</v>
      </c>
      <c r="AI344" s="46">
        <f>((SUM(Брой_случаи!R338:R344)-SUM(Брой_случаи!R331:R337))/SUM(Брой_случаи!R331:R337)*100)</f>
        <v>44.444444444444443</v>
      </c>
      <c r="AJ344" s="45">
        <f>(SUM(Брой_случаи!S331:S344)/Население!S$2)*100000</f>
        <v>115.09349025650069</v>
      </c>
      <c r="AK344" s="46">
        <f>((SUM(Брой_случаи!S338:S344)-SUM(Брой_случаи!S331:S337))/SUM(Брой_случаи!S331:S337)*100)</f>
        <v>-12.121212121212121</v>
      </c>
      <c r="AL344" s="45">
        <f>(SUM(Брой_случаи!T331:T344)/Население!T$2)*100000</f>
        <v>116.64722546242292</v>
      </c>
      <c r="AM344" s="46">
        <f>((SUM(Брой_случаи!T338:T344)-SUM(Брой_случаи!T331:T337))/SUM(Брой_случаи!T331:T337)*100)</f>
        <v>37.735849056603776</v>
      </c>
      <c r="AN344" s="45">
        <f>(SUM(Брой_случаи!U331:U344)/Население!U$2)*100000</f>
        <v>210.19014876248514</v>
      </c>
      <c r="AO344" s="46">
        <f>((SUM(Брой_случаи!U338:U344)-SUM(Брой_случаи!U331:U337))/SUM(Брой_случаи!U331:U337)*100)</f>
        <v>38.888888888888893</v>
      </c>
      <c r="AP344" s="45">
        <f>(SUM(Брой_случаи!V331:V344)/Население!V$2)*100000</f>
        <v>68.577831008770232</v>
      </c>
      <c r="AQ344" s="46">
        <f>((SUM(Брой_случаи!V338:V344)-SUM(Брой_случаи!V331:V337))/SUM(Брой_случаи!V331:V337)*100)</f>
        <v>15.151515151515152</v>
      </c>
      <c r="AR344" s="45">
        <f>(SUM(Брой_случаи!W331:W344)/Население!W$2)*100000</f>
        <v>119.55653788971682</v>
      </c>
      <c r="AS344" s="46">
        <f>((SUM(Брой_случаи!W338:W344)-SUM(Брой_случаи!W331:W337))/SUM(Брой_случаи!W331:W337)*100)</f>
        <v>25.833333333333336</v>
      </c>
      <c r="AT344" s="45">
        <f>(SUM(Брой_случаи!X331:X344)/Население!X$2)*100000</f>
        <v>198.15019679558094</v>
      </c>
      <c r="AU344" s="46">
        <f>((SUM(Брой_случаи!X338:X344)-SUM(Брой_случаи!X331:X337))/SUM(Брой_случаи!X331:X337)*100)</f>
        <v>34.461264470169191</v>
      </c>
      <c r="AV344" s="45">
        <f>(SUM(Брой_случаи!Y331:Y344)/Население!Y$2)*100000</f>
        <v>104.97900419916017</v>
      </c>
      <c r="AW344" s="46">
        <f>((SUM(Брой_случаи!Y338:Y344)-SUM(Брой_случаи!Y331:Y337))/SUM(Брой_случаи!Y331:Y337)*100)</f>
        <v>-2.9940119760479043</v>
      </c>
      <c r="AX344" s="45">
        <f>(SUM(Брой_случаи!Z331:Z344)/Население!Z$2)*100000</f>
        <v>21.638386497646824</v>
      </c>
      <c r="AY344" s="46">
        <f>((SUM(Брой_случаи!Z338:Z344)-SUM(Брой_случаи!Z331:Z337))/SUM(Брой_случаи!Z331:Z337)*100)</f>
        <v>-40</v>
      </c>
      <c r="AZ344" s="45">
        <f>(SUM(Брой_случаи!AA331:AA344)/Население!AA$2)*100000</f>
        <v>175.75238441839718</v>
      </c>
      <c r="BA344" s="46">
        <f>((SUM(Брой_случаи!AA338:AA344)-SUM(Брой_случаи!AA331:AA337))/SUM(Брой_случаи!AA331:AA337)*100)</f>
        <v>27.586206896551722</v>
      </c>
      <c r="BB344" s="45">
        <f>(SUM(Брой_случаи!AB331:AB344)/Население!AB$2)*100000</f>
        <v>181.11945757044501</v>
      </c>
      <c r="BC344" s="46">
        <f>((SUM(Брой_случаи!AB338:AB344)-SUM(Брой_случаи!AB331:AB337))/SUM(Брой_случаи!AB331:AB337)*100)</f>
        <v>29.411764705882355</v>
      </c>
      <c r="BD344" s="45">
        <f>(SUM(Брой_случаи!AC331:AC344)/Население!AC$2)*100000</f>
        <v>168.7476030170026</v>
      </c>
      <c r="BE344" s="46">
        <f>((SUM(Брой_случаи!AC338:AC344)-SUM(Брой_случаи!AC331:AC337))/SUM(Брой_случаи!AC331:AC337)*100)</f>
        <v>75</v>
      </c>
      <c r="BF344" s="45">
        <f>(SUM(Брой_случаи!AD331:AD344)/Население!AD$2)*100000</f>
        <v>186.69706280003163</v>
      </c>
      <c r="BG344" s="46">
        <f>((SUM(Брой_случаи!AD338:AD344)-SUM(Брой_случаи!AD331:AD337))/SUM(Брой_случаи!AD331:AD337)*100)</f>
        <v>33.628318584070797</v>
      </c>
      <c r="BH344" s="45">
        <f>(SUM(Брой_случаи!AE331:AE344)/Население!AE$2)*100000</f>
        <v>150.61536518399961</v>
      </c>
      <c r="BI344" s="46">
        <f>((SUM(Брой_случаи!AE338:AE344)-SUM(Брой_случаи!AE331:AE337))/SUM(Брой_случаи!AE331:AE337)*100)</f>
        <v>28.852459016393446</v>
      </c>
    </row>
    <row r="345" spans="1:61" x14ac:dyDescent="0.3">
      <c r="A345" s="74">
        <f t="shared" si="5"/>
        <v>44240</v>
      </c>
      <c r="B345" s="45">
        <f>(SUM(Брой_случаи!B332:B345)/Население!B$2)*100000</f>
        <v>163.531487244544</v>
      </c>
      <c r="C345" s="46">
        <f>((SUM(Брой_случаи!B339:B345)-SUM(Брой_случаи!B332:B338))/SUM(Брой_случаи!B332:B338)*100)</f>
        <v>42.647058823529413</v>
      </c>
      <c r="D345" s="45">
        <f>(SUM(Брой_случаи!C332:C345)/Население!C$2)*100000</f>
        <v>242.14139982651827</v>
      </c>
      <c r="E345" s="46">
        <f>((SUM(Брой_случаи!C339:C345)-SUM(Брой_случаи!C332:C338))/SUM(Брой_случаи!C332:C338)*100)</f>
        <v>10.851063829787234</v>
      </c>
      <c r="F345" s="45">
        <f>(SUM(Брой_случаи!D332:D345)/Население!D$2)*100000</f>
        <v>103.00392649265247</v>
      </c>
      <c r="G345" s="46">
        <f>((SUM(Брой_случаи!D339:D345)-SUM(Брой_случаи!D332:D338))/SUM(Брой_случаи!D332:D338)*100)</f>
        <v>28.30188679245283</v>
      </c>
      <c r="H345" s="45">
        <f>(SUM(Брой_случаи!E332:E345)/Население!E$2)*100000</f>
        <v>83.846444910735784</v>
      </c>
      <c r="I345" s="46">
        <f>((SUM(Брой_случаи!E339:E345)-SUM(Брой_случаи!E332:E338))/SUM(Брой_случаи!E332:E338)*100)</f>
        <v>-12.5</v>
      </c>
      <c r="J345" s="45">
        <f>(SUM(Брой_случаи!F332:F345)/Население!F$2)*100000</f>
        <v>44.667109313695903</v>
      </c>
      <c r="K345" s="46">
        <f>((SUM(Брой_случаи!F339:F345)-SUM(Брой_случаи!F332:F338))/SUM(Брой_случаи!F332:F338)*100)</f>
        <v>-62.962962962962962</v>
      </c>
      <c r="L345" s="45">
        <f>(SUM(Брой_случаи!G332:G345)/Население!G$2)*100000</f>
        <v>214.46040007524928</v>
      </c>
      <c r="M345" s="46">
        <f>((SUM(Брой_случаи!G339:G345)-SUM(Брой_случаи!G332:G338))/SUM(Брой_случаи!G332:G338)*100)</f>
        <v>11.111111111111111</v>
      </c>
      <c r="N345" s="45">
        <f>(SUM(Брой_случаи!H332:H345)/Население!H$2)*100000</f>
        <v>103.1914294827295</v>
      </c>
      <c r="O345" s="46">
        <f>((SUM(Брой_случаи!H339:H345)-SUM(Брой_случаи!H332:H338))/SUM(Брой_случаи!H332:H338)*100)</f>
        <v>3.7037037037037033</v>
      </c>
      <c r="P345" s="45">
        <f>(SUM(Брой_случаи!I332:I345)/Население!I$2)*100000</f>
        <v>37.832709578660022</v>
      </c>
      <c r="Q345" s="46">
        <f>((SUM(Брой_случаи!I339:I345)-SUM(Брой_случаи!I332:I338))/SUM(Брой_случаи!I332:I338)*100)</f>
        <v>60</v>
      </c>
      <c r="R345" s="45">
        <f>(SUM(Брой_случаи!J332:J345)/Население!J$2)*100000</f>
        <v>77.747718136077467</v>
      </c>
      <c r="S345" s="46">
        <f>((SUM(Брой_случаи!J339:J345)-SUM(Брой_случаи!J332:J338))/SUM(Брой_случаи!J332:J338)*100)</f>
        <v>-31.506849315068493</v>
      </c>
      <c r="T345" s="45">
        <f>(SUM(Брой_случаи!K332:K345)/Население!K$2)*100000</f>
        <v>396.86952059188303</v>
      </c>
      <c r="U345" s="46">
        <f>((SUM(Брой_случаи!K339:K345)-SUM(Брой_случаи!K332:K338))/SUM(Брой_случаи!K332:K338)*100)</f>
        <v>32</v>
      </c>
      <c r="V345" s="45">
        <f>(SUM(Брой_случаи!L332:L345)/Население!L$2)*100000</f>
        <v>88.946191634161863</v>
      </c>
      <c r="W345" s="46">
        <f>((SUM(Брой_случаи!L339:L345)-SUM(Брой_случаи!L332:L338))/SUM(Брой_случаи!L332:L338)*100)</f>
        <v>27.083333333333332</v>
      </c>
      <c r="X345" s="45">
        <f>(SUM(Брой_случаи!M332:M345)/Население!M$2)*100000</f>
        <v>77.952142109117247</v>
      </c>
      <c r="Y345" s="46">
        <f>((SUM(Брой_случаи!M339:M345)-SUM(Брой_случаи!M332:M338))/SUM(Брой_случаи!M332:M338)*100)</f>
        <v>2.0408163265306123</v>
      </c>
      <c r="Z345" s="45">
        <f>(SUM(Брой_случаи!N332:N345)/Население!N$2)*100000</f>
        <v>199.38601765990441</v>
      </c>
      <c r="AA345" s="46">
        <f>((SUM(Брой_случаи!N339:N345)-SUM(Брой_случаи!N332:N338))/SUM(Брой_случаи!N332:N338)*100)</f>
        <v>44.660194174757287</v>
      </c>
      <c r="AB345" s="45">
        <f>(SUM(Брой_случаи!O332:O345)/Население!O$2)*100000</f>
        <v>177.86727074418997</v>
      </c>
      <c r="AC345" s="46">
        <f>((SUM(Брой_случаи!O339:O345)-SUM(Брой_случаи!O332:O338))/SUM(Брой_случаи!O332:O338)*100)</f>
        <v>55.421686746987952</v>
      </c>
      <c r="AD345" s="45">
        <f>(SUM(Брой_случаи!P332:P345)/Население!P$2)*100000</f>
        <v>209.05186094242612</v>
      </c>
      <c r="AE345" s="46">
        <f>((SUM(Брой_случаи!P339:P345)-SUM(Брой_случаи!P332:P338))/SUM(Брой_случаи!P332:P338)*100)</f>
        <v>33.018867924528301</v>
      </c>
      <c r="AF345" s="45">
        <f>(SUM(Брой_случаи!Q332:Q345)/Население!Q$2)*100000</f>
        <v>128.97401173663508</v>
      </c>
      <c r="AG345" s="46">
        <f>((SUM(Брой_случаи!Q339:Q345)-SUM(Брой_случаи!Q332:Q338))/SUM(Брой_случаи!Q332:Q338)*100)</f>
        <v>25.72178477690289</v>
      </c>
      <c r="AH345" s="45">
        <f>(SUM(Брой_случаи!R332:R345)/Население!R$2)*100000</f>
        <v>59.572701260955512</v>
      </c>
      <c r="AI345" s="46">
        <f>((SUM(Брой_случаи!R339:R345)-SUM(Брой_случаи!R332:R338))/SUM(Брой_случаи!R332:R338)*100)</f>
        <v>44.444444444444443</v>
      </c>
      <c r="AJ345" s="45">
        <f>(SUM(Брой_случаи!S332:S345)/Население!S$2)*100000</f>
        <v>108.59627709685952</v>
      </c>
      <c r="AK345" s="46">
        <f>((SUM(Брой_случаи!S339:S345)-SUM(Брой_случаи!S332:S338))/SUM(Брой_случаи!S332:S338)*100)</f>
        <v>-22.727272727272727</v>
      </c>
      <c r="AL345" s="45">
        <f>(SUM(Брой_случаи!T332:T345)/Население!T$2)*100000</f>
        <v>112.94413893980632</v>
      </c>
      <c r="AM345" s="46">
        <f>((SUM(Брой_случаи!T339:T345)-SUM(Брой_случаи!T332:T338))/SUM(Брой_случаи!T332:T338)*100)</f>
        <v>48.979591836734691</v>
      </c>
      <c r="AN345" s="45">
        <f>(SUM(Брой_случаи!U332:U345)/Население!U$2)*100000</f>
        <v>213.44891075880273</v>
      </c>
      <c r="AO345" s="46">
        <f>((SUM(Брой_случаи!U339:U345)-SUM(Брой_случаи!U332:U338))/SUM(Брой_случаи!U332:U338)*100)</f>
        <v>32.544378698224854</v>
      </c>
      <c r="AP345" s="45">
        <f>(SUM(Брой_случаи!V332:V345)/Население!V$2)*100000</f>
        <v>74.373140671483213</v>
      </c>
      <c r="AQ345" s="46">
        <f>((SUM(Брой_случаи!V339:V345)-SUM(Брой_случаи!V332:V338))/SUM(Брой_случаи!V332:V338)*100)</f>
        <v>20</v>
      </c>
      <c r="AR345" s="45">
        <f>(SUM(Брой_случаи!W332:W345)/Население!W$2)*100000</f>
        <v>122.64471414517077</v>
      </c>
      <c r="AS345" s="46">
        <f>((SUM(Брой_случаи!W339:W345)-SUM(Брой_случаи!W332:W338))/SUM(Брой_случаи!W332:W338)*100)</f>
        <v>13.846153846153847</v>
      </c>
      <c r="AT345" s="45">
        <f>(SUM(Брой_случаи!X332:X345)/Население!X$2)*100000</f>
        <v>202.66558297398385</v>
      </c>
      <c r="AU345" s="46">
        <f>((SUM(Брой_случаи!X339:X345)-SUM(Брой_случаи!X332:X338))/SUM(Брой_случаи!X332:X338)*100)</f>
        <v>32.958477508650518</v>
      </c>
      <c r="AV345" s="45">
        <f>(SUM(Брой_случаи!Y332:Y345)/Население!Y$2)*100000</f>
        <v>106.89351491403848</v>
      </c>
      <c r="AW345" s="46">
        <f>((SUM(Брой_случаи!Y339:Y345)-SUM(Брой_случаи!Y332:Y338))/SUM(Брой_случаи!Y332:Y338)*100)</f>
        <v>-2.9411764705882351</v>
      </c>
      <c r="AX345" s="45">
        <f>(SUM(Брой_случаи!Z332:Z345)/Население!Z$2)*100000</f>
        <v>22.539985935048776</v>
      </c>
      <c r="AY345" s="46">
        <f>((SUM(Брой_случаи!Z339:Z345)-SUM(Брой_случаи!Z332:Z338))/SUM(Брой_случаи!Z332:Z338)*100)</f>
        <v>27.27272727272727</v>
      </c>
      <c r="AZ345" s="45">
        <f>(SUM(Брой_случаи!AA332:AA345)/Население!AA$2)*100000</f>
        <v>185.07258662240309</v>
      </c>
      <c r="BA345" s="46">
        <f>((SUM(Брой_случаи!AA339:AA345)-SUM(Брой_случаи!AA332:AA338))/SUM(Брой_случаи!AA332:AA338)*100)</f>
        <v>32.960893854748605</v>
      </c>
      <c r="BB345" s="45">
        <f>(SUM(Брой_случаи!AB332:AB345)/Население!AB$2)*100000</f>
        <v>183.44150189827124</v>
      </c>
      <c r="BC345" s="46">
        <f>((SUM(Брой_случаи!AB339:AB345)-SUM(Брой_случаи!AB332:AB338))/SUM(Брой_случаи!AB332:AB338)*100)</f>
        <v>27.338129496402878</v>
      </c>
      <c r="BD345" s="45">
        <f>(SUM(Брой_случаи!AC332:AC345)/Население!AC$2)*100000</f>
        <v>171.30438488089658</v>
      </c>
      <c r="BE345" s="46">
        <f>((SUM(Брой_случаи!AC339:AC345)-SUM(Брой_случаи!AC332:AC338))/SUM(Брой_случаи!AC332:AC338)*100)</f>
        <v>42.168674698795186</v>
      </c>
      <c r="BF345" s="45">
        <f>(SUM(Брой_случаи!AD332:AD345)/Население!AD$2)*100000</f>
        <v>191.00446748584503</v>
      </c>
      <c r="BG345" s="46">
        <f>((SUM(Брой_случаи!AD339:AD345)-SUM(Брой_случаи!AD332:AD338))/SUM(Брой_случаи!AD332:AD338)*100)</f>
        <v>31.026438569206842</v>
      </c>
      <c r="BH345" s="45">
        <f>(SUM(Брой_случаи!AE332:AE345)/Население!AE$2)*100000</f>
        <v>154.51381446431137</v>
      </c>
      <c r="BI345" s="46">
        <f>((SUM(Брой_случаи!AE339:AE345)-SUM(Брой_случаи!AE332:AE338))/SUM(Брой_случаи!AE332:AE338)*100)</f>
        <v>24.237995824634655</v>
      </c>
    </row>
    <row r="346" spans="1:61" x14ac:dyDescent="0.3">
      <c r="A346" s="74">
        <f t="shared" si="5"/>
        <v>44241</v>
      </c>
      <c r="B346" s="45">
        <f>(SUM(Брой_случаи!B333:B346)/Население!B$2)*100000</f>
        <v>169.47808678070925</v>
      </c>
      <c r="C346" s="46">
        <f>((SUM(Брой_случаи!B340:B346)-SUM(Брой_случаи!B333:B339))/SUM(Брой_случаи!B333:B339)*100)</f>
        <v>30.044843049327351</v>
      </c>
      <c r="D346" s="45">
        <f>(SUM(Брой_случаи!C333:C346)/Население!C$2)*100000</f>
        <v>245.56216632255385</v>
      </c>
      <c r="E346" s="46">
        <f>((SUM(Брой_случаи!C340:C346)-SUM(Брой_случаи!C333:C339))/SUM(Брой_случаи!C333:C339)*100)</f>
        <v>3.4412955465587043</v>
      </c>
      <c r="F346" s="45">
        <f>(SUM(Брой_случаи!D333:D346)/Население!D$2)*100000</f>
        <v>107.89874118135288</v>
      </c>
      <c r="G346" s="46">
        <f>((SUM(Брой_случаи!D340:D346)-SUM(Брой_случаи!D333:D339))/SUM(Брой_случаи!D333:D339)*100)</f>
        <v>32.568807339449542</v>
      </c>
      <c r="H346" s="45">
        <f>(SUM(Брой_случаи!E333:E346)/Население!E$2)*100000</f>
        <v>84.706408448281792</v>
      </c>
      <c r="I346" s="46">
        <f>((SUM(Брой_случаи!E340:E346)-SUM(Брой_случаи!E333:E339))/SUM(Брой_случаи!E333:E339)*100)</f>
        <v>-10.576923076923077</v>
      </c>
      <c r="J346" s="45">
        <f>(SUM(Брой_случаи!F333:F346)/Население!F$2)*100000</f>
        <v>45.874328484336331</v>
      </c>
      <c r="K346" s="46">
        <f>((SUM(Брой_случаи!F340:F346)-SUM(Брой_случаи!F333:F339))/SUM(Брой_случаи!F333:F339)*100)</f>
        <v>-64.285714285714292</v>
      </c>
      <c r="L346" s="45">
        <f>(SUM(Брой_случаи!G333:G346)/Население!G$2)*100000</f>
        <v>215.71455446165425</v>
      </c>
      <c r="M346" s="46">
        <f>((SUM(Брой_случаи!G340:G346)-SUM(Брой_случаи!G333:G339))/SUM(Брой_случаи!G333:G339)*100)</f>
        <v>13.664596273291925</v>
      </c>
      <c r="N346" s="45">
        <f>(SUM(Брой_случаи!H333:H346)/Население!H$2)*100000</f>
        <v>103.1914294827295</v>
      </c>
      <c r="O346" s="46">
        <f>((SUM(Брой_случаи!H340:H346)-SUM(Брой_случаи!H333:H339))/SUM(Брой_случаи!H333:H339)*100)</f>
        <v>3.7037037037037033</v>
      </c>
      <c r="P346" s="45">
        <f>(SUM(Брой_случаи!I333:I346)/Население!I$2)*100000</f>
        <v>40.160876321962178</v>
      </c>
      <c r="Q346" s="46">
        <f>((SUM(Брой_случаи!I340:I346)-SUM(Брой_случаи!I333:I339))/SUM(Брой_случаи!I333:I339)*100)</f>
        <v>37.931034482758619</v>
      </c>
      <c r="R346" s="45">
        <f>(SUM(Брой_случаи!J333:J346)/Население!J$2)*100000</f>
        <v>75.219337058481457</v>
      </c>
      <c r="S346" s="46">
        <f>((SUM(Брой_случаи!J340:J346)-SUM(Брой_случаи!J333:J339))/SUM(Брой_случаи!J333:J339)*100)</f>
        <v>-30</v>
      </c>
      <c r="T346" s="45">
        <f>(SUM(Брой_случаи!K333:K346)/Население!K$2)*100000</f>
        <v>407.98870974639698</v>
      </c>
      <c r="U346" s="46">
        <f>((SUM(Брой_случаи!K340:K346)-SUM(Брой_случаи!K333:K339))/SUM(Брой_случаи!K333:K339)*100)</f>
        <v>29.326923076923077</v>
      </c>
      <c r="V346" s="45">
        <f>(SUM(Брой_случаи!L333:L346)/Население!L$2)*100000</f>
        <v>93.842312274574439</v>
      </c>
      <c r="W346" s="46">
        <f>((SUM(Брой_случаи!L340:L346)-SUM(Брой_случаи!L333:L339))/SUM(Брой_случаи!L333:L339)*100)</f>
        <v>12.962962962962962</v>
      </c>
      <c r="X346" s="45">
        <f>(SUM(Брой_случаи!M333:M346)/Население!M$2)*100000</f>
        <v>74.802560609758984</v>
      </c>
      <c r="Y346" s="46">
        <f>((SUM(Брой_случаи!M340:M346)-SUM(Брой_случаи!M333:M339))/SUM(Брой_случаи!M333:M339)*100)</f>
        <v>-20.754716981132077</v>
      </c>
      <c r="Z346" s="45">
        <f>(SUM(Брой_случаи!N333:N346)/Население!N$2)*100000</f>
        <v>198.99041048200777</v>
      </c>
      <c r="AA346" s="46">
        <f>((SUM(Брой_случаи!N340:N346)-SUM(Брой_случаи!N333:N339))/SUM(Брой_случаи!N333:N339)*100)</f>
        <v>23.555555555555554</v>
      </c>
      <c r="AB346" s="45">
        <f>(SUM(Брой_случаи!O333:O346)/Население!O$2)*100000</f>
        <v>177.02827418407585</v>
      </c>
      <c r="AC346" s="46">
        <f>((SUM(Брой_случаи!O340:O346)-SUM(Брой_случаи!O333:O339))/SUM(Брой_случаи!O333:O339)*100)</f>
        <v>45.348837209302324</v>
      </c>
      <c r="AD346" s="45">
        <f>(SUM(Брой_случаи!P333:P346)/Население!P$2)*100000</f>
        <v>209.89822475190959</v>
      </c>
      <c r="AE346" s="46">
        <f>((SUM(Брой_случаи!P340:P346)-SUM(Брой_случаи!P333:P339))/SUM(Брой_случаи!P333:P339)*100)</f>
        <v>18.502202643171806</v>
      </c>
      <c r="AF346" s="45">
        <f>(SUM(Брой_случаи!Q333:Q346)/Население!Q$2)*100000</f>
        <v>128.82404195554597</v>
      </c>
      <c r="AG346" s="46">
        <f>((SUM(Брой_случаи!Q340:Q346)-SUM(Брой_случаи!Q333:Q339))/SUM(Брой_случаи!Q333:Q339)*100)</f>
        <v>20.822622107969153</v>
      </c>
      <c r="AH346" s="45">
        <f>(SUM(Брой_случаи!R333:R346)/Население!R$2)*100000</f>
        <v>58.670084575183459</v>
      </c>
      <c r="AI346" s="46">
        <f>((SUM(Брой_случаи!R340:R346)-SUM(Брой_случаи!R333:R339))/SUM(Брой_случаи!R333:R339)*100)</f>
        <v>95.454545454545453</v>
      </c>
      <c r="AJ346" s="45">
        <f>(SUM(Брой_случаи!S333:S346)/Население!S$2)*100000</f>
        <v>108.13219044259945</v>
      </c>
      <c r="AK346" s="46">
        <f>((SUM(Брой_случаи!S340:S346)-SUM(Брой_случаи!S333:S339))/SUM(Брой_случаи!S333:S339)*100)</f>
        <v>-27.407407407407408</v>
      </c>
      <c r="AL346" s="45">
        <f>(SUM(Брой_случаи!T333:T346)/Население!T$2)*100000</f>
        <v>117.57299709307708</v>
      </c>
      <c r="AM346" s="46">
        <f>((SUM(Брой_случаи!T340:T346)-SUM(Брой_случаи!T333:T339))/SUM(Брой_случаи!T333:T339)*100)</f>
        <v>39.622641509433961</v>
      </c>
      <c r="AN346" s="45">
        <f>(SUM(Брой_случаи!U333:U346)/Население!U$2)*100000</f>
        <v>223.22519674775552</v>
      </c>
      <c r="AO346" s="46">
        <f>((SUM(Брой_случаи!U340:U346)-SUM(Брой_случаи!U333:U339))/SUM(Брой_случаи!U333:U339)*100)</f>
        <v>32.20338983050847</v>
      </c>
      <c r="AP346" s="45">
        <f>(SUM(Брой_случаи!V333:V346)/Население!V$2)*100000</f>
        <v>72.44137078391222</v>
      </c>
      <c r="AQ346" s="46">
        <f>((SUM(Брой_случаи!V340:V346)-SUM(Брой_случаи!V333:V339))/SUM(Брой_случаи!V333:V339)*100)</f>
        <v>20.588235294117645</v>
      </c>
      <c r="AR346" s="45">
        <f>(SUM(Брой_случаи!W333:W346)/Население!W$2)*100000</f>
        <v>123.96821825465102</v>
      </c>
      <c r="AS346" s="46">
        <f>((SUM(Брой_случаи!W340:W346)-SUM(Брой_случаи!W333:W339))/SUM(Брой_случаи!W333:W339)*100)</f>
        <v>9.7014925373134329</v>
      </c>
      <c r="AT346" s="45">
        <f>(SUM(Брой_случаи!X333:X346)/Население!X$2)*100000</f>
        <v>208.15930282437407</v>
      </c>
      <c r="AU346" s="46">
        <f>((SUM(Брой_случаи!X340:X346)-SUM(Брой_случаи!X333:X339))/SUM(Брой_случаи!X333:X339)*100)</f>
        <v>34.804753820033959</v>
      </c>
      <c r="AV346" s="45">
        <f>(SUM(Брой_случаи!Y333:Y346)/Население!Y$2)*100000</f>
        <v>101.78815300769634</v>
      </c>
      <c r="AW346" s="46">
        <f>((SUM(Брой_случаи!Y340:Y346)-SUM(Брой_случаи!Y333:Y339))/SUM(Брой_случаи!Y333:Y339)*100)</f>
        <v>4.4871794871794872</v>
      </c>
      <c r="AX346" s="45">
        <f>(SUM(Брой_случаи!Z333:Z346)/Население!Z$2)*100000</f>
        <v>23.441585372450728</v>
      </c>
      <c r="AY346" s="46">
        <f>((SUM(Брой_случаи!Z340:Z346)-SUM(Брой_случаи!Z333:Z339))/SUM(Брой_случаи!Z333:Z339)*100)</f>
        <v>0</v>
      </c>
      <c r="AZ346" s="45">
        <f>(SUM(Брой_случаи!AA333:AA346)/Население!AA$2)*100000</f>
        <v>183.29731001211624</v>
      </c>
      <c r="BA346" s="46">
        <f>((SUM(Брой_случаи!AA340:AA346)-SUM(Брой_случаи!AA333:AA339))/SUM(Брой_случаи!AA333:AA339)*100)</f>
        <v>26.923076923076923</v>
      </c>
      <c r="BB346" s="45">
        <f>(SUM(Брой_случаи!AB333:AB346)/Население!AB$2)*100000</f>
        <v>184.60252406218436</v>
      </c>
      <c r="BC346" s="46">
        <f>((SUM(Брой_случаи!AB340:AB346)-SUM(Брой_случаи!AB333:AB339))/SUM(Брой_случаи!AB333:AB339)*100)</f>
        <v>27.142857142857142</v>
      </c>
      <c r="BD346" s="45">
        <f>(SUM(Брой_случаи!AC333:AC346)/Население!AC$2)*100000</f>
        <v>175.56568798738653</v>
      </c>
      <c r="BE346" s="46">
        <f>((SUM(Брой_случаи!AC340:AC346)-SUM(Брой_случаи!AC333:AC339))/SUM(Брой_случаи!AC333:AC339)*100)</f>
        <v>36.781609195402297</v>
      </c>
      <c r="BF346" s="45">
        <f>(SUM(Брой_случаи!AD333:AD346)/Население!AD$2)*100000</f>
        <v>195.89047877124531</v>
      </c>
      <c r="BG346" s="46">
        <f>((SUM(Брой_случаи!AD340:AD346)-SUM(Брой_случаи!AD333:AD339))/SUM(Брой_случаи!AD333:AD339)*100)</f>
        <v>32.240853658536587</v>
      </c>
      <c r="BH346" s="45">
        <f>(SUM(Брой_случаи!AE333:AE346)/Население!AE$2)*100000</f>
        <v>156.77232567098642</v>
      </c>
      <c r="BI346" s="46">
        <f>((SUM(Брой_случаи!AE340:AE346)-SUM(Брой_случаи!AE333:AE339))/SUM(Брой_случаи!AE333:AE339)*100)</f>
        <v>20.875557357113902</v>
      </c>
    </row>
    <row r="347" spans="1:61" x14ac:dyDescent="0.3">
      <c r="A347" s="74">
        <f t="shared" si="5"/>
        <v>44242</v>
      </c>
      <c r="B347" s="45">
        <f>(SUM(Брой_случаи!B334:B347)/Население!B$2)*100000</f>
        <v>164.19222052634015</v>
      </c>
      <c r="C347" s="46">
        <f>((SUM(Брой_случаи!B341:B347)-SUM(Брой_случаи!B334:B340))/SUM(Брой_случаи!B334:B340)*100)</f>
        <v>14.224137931034484</v>
      </c>
      <c r="D347" s="45">
        <f>(SUM(Брой_случаи!C334:C347)/Население!C$2)*100000</f>
        <v>247.76123049857674</v>
      </c>
      <c r="E347" s="46">
        <f>((SUM(Брой_случаи!C341:C347)-SUM(Брой_случаи!C334:C340))/SUM(Брой_случаи!C334:C340)*100)</f>
        <v>10.810810810810811</v>
      </c>
      <c r="F347" s="45">
        <f>(SUM(Брой_случаи!D334:D347)/Население!D$2)*100000</f>
        <v>109.60128542090087</v>
      </c>
      <c r="G347" s="46">
        <f>((SUM(Брой_случаи!D341:D347)-SUM(Брой_случаи!D334:D340))/SUM(Брой_случаи!D334:D340)*100)</f>
        <v>37.327188940092164</v>
      </c>
      <c r="H347" s="45">
        <f>(SUM(Брой_случаи!E334:E347)/Население!E$2)*100000</f>
        <v>85.136390217054796</v>
      </c>
      <c r="I347" s="46">
        <f>((SUM(Брой_случаи!E341:E347)-SUM(Брой_случаи!E334:E340))/SUM(Брой_случаи!E334:E340)*100)</f>
        <v>-11.428571428571429</v>
      </c>
      <c r="J347" s="45">
        <f>(SUM(Брой_случаи!F334:F347)/Население!F$2)*100000</f>
        <v>44.667109313695903</v>
      </c>
      <c r="K347" s="46">
        <f>((SUM(Брой_случаи!F341:F347)-SUM(Брой_случаи!F334:F340))/SUM(Брой_случаи!F334:F340)*100)</f>
        <v>-67.857142857142861</v>
      </c>
      <c r="L347" s="45">
        <f>(SUM(Брой_случаи!G334:G347)/Население!G$2)*100000</f>
        <v>214.46040007524928</v>
      </c>
      <c r="M347" s="46">
        <f>((SUM(Брой_случаи!G341:G347)-SUM(Брой_случаи!G334:G340))/SUM(Брой_случаи!G334:G340)*100)</f>
        <v>13.750000000000002</v>
      </c>
      <c r="N347" s="45">
        <f>(SUM(Брой_случаи!H334:H347)/Население!H$2)*100000</f>
        <v>102.25332557834106</v>
      </c>
      <c r="O347" s="46">
        <f>((SUM(Брой_случаи!H341:H347)-SUM(Брой_случаи!H334:H340))/SUM(Брой_случаи!H334:H340)*100)</f>
        <v>5.6603773584905666</v>
      </c>
      <c r="P347" s="45">
        <f>(SUM(Брой_случаи!I334:I347)/Население!I$2)*100000</f>
        <v>39.578834636136641</v>
      </c>
      <c r="Q347" s="46">
        <f>((SUM(Брой_случаи!I341:I347)-SUM(Брой_случаи!I334:I340))/SUM(Брой_случаи!I334:I340)*100)</f>
        <v>51.851851851851848</v>
      </c>
      <c r="R347" s="45">
        <f>(SUM(Брой_случаи!J334:J347)/Население!J$2)*100000</f>
        <v>76.483527597279462</v>
      </c>
      <c r="S347" s="46">
        <f>((SUM(Брой_случаи!J341:J347)-SUM(Брой_случаи!J334:J340))/SUM(Брой_случаи!J334:J340)*100)</f>
        <v>-24.637681159420293</v>
      </c>
      <c r="T347" s="45">
        <f>(SUM(Брой_случаи!K334:K347)/Население!K$2)*100000</f>
        <v>409.69935423170682</v>
      </c>
      <c r="U347" s="46">
        <f>((SUM(Брой_случаи!K341:K347)-SUM(Брой_случаи!K334:K340))/SUM(Брой_случаи!K334:K340)*100)</f>
        <v>15.765765765765765</v>
      </c>
      <c r="V347" s="45">
        <f>(SUM(Брой_случаи!L334:L347)/Население!L$2)*100000</f>
        <v>94.658332381309876</v>
      </c>
      <c r="W347" s="46">
        <f>((SUM(Брой_случаи!L341:L347)-SUM(Брой_случаи!L334:L340))/SUM(Брой_случаи!L334:L340)*100)</f>
        <v>10.909090909090908</v>
      </c>
      <c r="X347" s="45">
        <f>(SUM(Брой_случаи!M334:M347)/Население!M$2)*100000</f>
        <v>74.015165234919408</v>
      </c>
      <c r="Y347" s="46">
        <f>((SUM(Брой_случаи!M341:M347)-SUM(Брой_случаи!M334:M340))/SUM(Брой_случаи!M334:M340)*100)</f>
        <v>-19.230769230769234</v>
      </c>
      <c r="Z347" s="45">
        <f>(SUM(Брой_случаи!N334:N347)/Население!N$2)*100000</f>
        <v>203.34208943887077</v>
      </c>
      <c r="AA347" s="46">
        <f>((SUM(Брой_случаи!N341:N347)-SUM(Брой_случаи!N334:N340))/SUM(Брой_случаи!N334:N340)*100)</f>
        <v>25.438596491228072</v>
      </c>
      <c r="AB347" s="45">
        <f>(SUM(Брой_случаи!O334:O347)/Население!O$2)*100000</f>
        <v>178.70626730430405</v>
      </c>
      <c r="AC347" s="46">
        <f>((SUM(Брой_случаи!O341:O347)-SUM(Брой_случаи!O334:O340))/SUM(Брой_случаи!O334:O340)*100)</f>
        <v>31.521739130434785</v>
      </c>
      <c r="AD347" s="45">
        <f>(SUM(Брой_случаи!P334:P347)/Население!P$2)*100000</f>
        <v>214.55322570406889</v>
      </c>
      <c r="AE347" s="46">
        <f>((SUM(Брой_случаи!P341:P347)-SUM(Брой_случаи!P334:P340))/SUM(Брой_случаи!P334:P340)*100)</f>
        <v>20.434782608695652</v>
      </c>
      <c r="AF347" s="45">
        <f>(SUM(Брой_случаи!Q334:Q347)/Население!Q$2)*100000</f>
        <v>130.02380020425883</v>
      </c>
      <c r="AG347" s="46">
        <f>((SUM(Брой_случаи!Q341:Q347)-SUM(Брой_случаи!Q334:Q340))/SUM(Брой_случаи!Q334:Q340)*100)</f>
        <v>22.30769230769231</v>
      </c>
      <c r="AH347" s="45">
        <f>(SUM(Брой_случаи!R334:R347)/Население!R$2)*100000</f>
        <v>59.572701260955512</v>
      </c>
      <c r="AI347" s="46">
        <f>((SUM(Брой_случаи!R341:R347)-SUM(Брой_случаи!R334:R340))/SUM(Брой_случаи!R334:R340)*100)</f>
        <v>35.714285714285715</v>
      </c>
      <c r="AJ347" s="45">
        <f>(SUM(Брой_случаи!S334:S347)/Население!S$2)*100000</f>
        <v>108.13219044259945</v>
      </c>
      <c r="AK347" s="46">
        <f>((SUM(Брой_случаи!S341:S347)-SUM(Брой_случаи!S334:S340))/SUM(Брой_случаи!S334:S340)*100)</f>
        <v>-27.407407407407408</v>
      </c>
      <c r="AL347" s="45">
        <f>(SUM(Брой_случаи!T334:T347)/Население!T$2)*100000</f>
        <v>115.72145383176878</v>
      </c>
      <c r="AM347" s="46">
        <f>((SUM(Брой_случаи!T341:T347)-SUM(Брой_случаи!T334:T340))/SUM(Брой_случаи!T334:T340)*100)</f>
        <v>31.481481481481481</v>
      </c>
      <c r="AN347" s="45">
        <f>(SUM(Брой_случаи!U334:U347)/Население!U$2)*100000</f>
        <v>224.85457774591433</v>
      </c>
      <c r="AO347" s="46">
        <f>((SUM(Брой_случаи!U341:U347)-SUM(Брой_случаи!U334:U340))/SUM(Брой_случаи!U334:U340)*100)</f>
        <v>33.898305084745758</v>
      </c>
      <c r="AP347" s="45">
        <f>(SUM(Брой_случаи!V334:V347)/Население!V$2)*100000</f>
        <v>68.577831008770232</v>
      </c>
      <c r="AQ347" s="46">
        <f>((SUM(Брой_случаи!V341:V347)-SUM(Брой_случаи!V334:V340))/SUM(Брой_случаи!V334:V340)*100)</f>
        <v>29.032258064516132</v>
      </c>
      <c r="AR347" s="45">
        <f>(SUM(Брой_случаи!W334:W347)/Население!W$2)*100000</f>
        <v>120.43887396270365</v>
      </c>
      <c r="AS347" s="46">
        <f>((SUM(Брой_случаи!W341:W347)-SUM(Брой_случаи!W334:W340))/SUM(Брой_случаи!W334:W340)*100)</f>
        <v>6.8181818181818175</v>
      </c>
      <c r="AT347" s="45">
        <f>(SUM(Брой_случаи!X334:X347)/Население!X$2)*100000</f>
        <v>208.7613543148278</v>
      </c>
      <c r="AU347" s="46">
        <f>((SUM(Брой_случаи!X341:X347)-SUM(Брой_случаи!X334:X340))/SUM(Брой_случаи!X334:X340)*100)</f>
        <v>28.877887788778878</v>
      </c>
      <c r="AV347" s="45">
        <f>(SUM(Брой_случаи!Y334:Y347)/Население!Y$2)*100000</f>
        <v>101.46906788854994</v>
      </c>
      <c r="AW347" s="46">
        <f>((SUM(Брой_случаи!Y341:Y347)-SUM(Брой_случаи!Y334:Y340))/SUM(Брой_случаи!Y334:Y340)*100)</f>
        <v>9.2105263157894726</v>
      </c>
      <c r="AX347" s="45">
        <f>(SUM(Брой_случаи!Z334:Z347)/Население!Z$2)*100000</f>
        <v>24.34318480985268</v>
      </c>
      <c r="AY347" s="46">
        <f>((SUM(Брой_случаи!Z341:Z347)-SUM(Брой_случаи!Z334:Z340))/SUM(Брой_случаи!Z334:Z340)*100)</f>
        <v>7.6923076923076925</v>
      </c>
      <c r="AZ347" s="45">
        <f>(SUM(Брой_случаи!AA334:AA347)/Население!AA$2)*100000</f>
        <v>185.07258662240309</v>
      </c>
      <c r="BA347" s="46">
        <f>((SUM(Брой_случаи!AA341:AA347)-SUM(Брой_случаи!AA334:AA340))/SUM(Брой_случаи!AA334:AA340)*100)</f>
        <v>24.193548387096776</v>
      </c>
      <c r="BB347" s="45">
        <f>(SUM(Брой_случаи!AB334:AB347)/Население!AB$2)*100000</f>
        <v>184.0220129802278</v>
      </c>
      <c r="BC347" s="46">
        <f>((SUM(Брой_случаи!AB341:AB347)-SUM(Брой_случаи!AB334:AB340))/SUM(Брой_случаи!AB334:AB340)*100)</f>
        <v>28.057553956834528</v>
      </c>
      <c r="BD347" s="45">
        <f>(SUM(Брой_случаи!AC334:AC347)/Население!AC$2)*100000</f>
        <v>174.71342736608855</v>
      </c>
      <c r="BE347" s="46">
        <f>((SUM(Брой_случаи!AC341:AC347)-SUM(Брой_случаи!AC334:AC340))/SUM(Брой_случаи!AC334:AC340)*100)</f>
        <v>38.372093023255815</v>
      </c>
      <c r="BF347" s="45">
        <f>(SUM(Брой_случаи!AD334:AD347)/Население!AD$2)*100000</f>
        <v>195.89047877124531</v>
      </c>
      <c r="BG347" s="46">
        <f>((SUM(Брой_случаи!AD341:AD347)-SUM(Брой_случаи!AD334:AD340))/SUM(Брой_случаи!AD334:AD340)*100)</f>
        <v>26.711309523809522</v>
      </c>
      <c r="BH347" s="45">
        <f>(SUM(Брой_случаи!AE334:AE347)/Население!AE$2)*100000</f>
        <v>157.24704458703914</v>
      </c>
      <c r="BI347" s="46">
        <f>((SUM(Брой_случаи!AE341:AE347)-SUM(Брой_случаи!AE334:AE340))/SUM(Брой_случаи!AE334:AE340)*100)</f>
        <v>19.233854793421582</v>
      </c>
    </row>
    <row r="348" spans="1:61" x14ac:dyDescent="0.3">
      <c r="A348" s="74">
        <f t="shared" si="5"/>
        <v>44243</v>
      </c>
      <c r="B348" s="45">
        <f>(SUM(Брой_случаи!B335:B348)/Население!B$2)*100000</f>
        <v>175.09431967597638</v>
      </c>
      <c r="C348" s="46">
        <f>((SUM(Брой_случаи!B342:B348)-SUM(Брой_случаи!B335:B341))/SUM(Брой_случаи!B335:B341)*100)</f>
        <v>-1.4981273408239701</v>
      </c>
      <c r="D348" s="45">
        <f>(SUM(Брой_случаи!C335:C348)/Население!C$2)*100000</f>
        <v>236.03288822645476</v>
      </c>
      <c r="E348" s="46">
        <f>((SUM(Брой_случаи!C342:C348)-SUM(Брой_случаи!C335:C341))/SUM(Брой_случаи!C335:C341)*100)</f>
        <v>-16</v>
      </c>
      <c r="F348" s="45">
        <f>(SUM(Брой_случаи!D335:D348)/Население!D$2)*100000</f>
        <v>110.45255754067483</v>
      </c>
      <c r="G348" s="46">
        <f>((SUM(Брой_случаи!D342:D348)-SUM(Брой_случаи!D335:D341))/SUM(Брой_случаи!D335:D341)*100)</f>
        <v>29.646017699115045</v>
      </c>
      <c r="H348" s="45">
        <f>(SUM(Брой_случаи!E335:E348)/Население!E$2)*100000</f>
        <v>86.426335523373808</v>
      </c>
      <c r="I348" s="46">
        <f>((SUM(Брой_случаи!E342:E348)-SUM(Брой_случаи!E335:E341))/SUM(Брой_случаи!E335:E341)*100)</f>
        <v>9.375</v>
      </c>
      <c r="J348" s="45">
        <f>(SUM(Брой_случаи!F335:F348)/Население!F$2)*100000</f>
        <v>42.252670972415046</v>
      </c>
      <c r="K348" s="46">
        <f>((SUM(Брой_случаи!F342:F348)-SUM(Брой_случаи!F335:F341))/SUM(Брой_случаи!F335:F341)*100)</f>
        <v>-54.166666666666664</v>
      </c>
      <c r="L348" s="45">
        <f>(SUM(Брой_случаи!G335:G348)/Население!G$2)*100000</f>
        <v>224.49363516648899</v>
      </c>
      <c r="M348" s="46">
        <f>((SUM(Брой_случаи!G342:G348)-SUM(Брой_случаи!G335:G341))/SUM(Брой_случаи!G335:G341)*100)</f>
        <v>11.834319526627219</v>
      </c>
      <c r="N348" s="45">
        <f>(SUM(Брой_случаи!H335:H348)/Население!H$2)*100000</f>
        <v>107.88194900467175</v>
      </c>
      <c r="O348" s="46">
        <f>((SUM(Брой_случаи!H342:H348)-SUM(Брой_случаи!H335:H341))/SUM(Брой_случаи!H335:H341)*100)</f>
        <v>5.3571428571428568</v>
      </c>
      <c r="P348" s="45">
        <f>(SUM(Брой_случаи!I335:I348)/Население!I$2)*100000</f>
        <v>43.071084751089877</v>
      </c>
      <c r="Q348" s="46">
        <f>((SUM(Брой_случаи!I342:I348)-SUM(Брой_случаи!I335:I341))/SUM(Брой_случаи!I335:I341)*100)</f>
        <v>38.70967741935484</v>
      </c>
      <c r="R348" s="45">
        <f>(SUM(Брой_случаи!J335:J348)/Население!J$2)*100000</f>
        <v>70.794670172688427</v>
      </c>
      <c r="S348" s="46">
        <f>((SUM(Брой_случаи!J342:J348)-SUM(Брой_случаи!J335:J341))/SUM(Брой_случаи!J335:J341)*100)</f>
        <v>-6.8965517241379306</v>
      </c>
      <c r="T348" s="45">
        <f>(SUM(Брой_случаи!K335:K348)/Население!K$2)*100000</f>
        <v>418.25257665825598</v>
      </c>
      <c r="U348" s="46">
        <f>((SUM(Брой_случаи!K342:K348)-SUM(Брой_случаи!K335:K341))/SUM(Брой_случаи!K335:K341)*100)</f>
        <v>-11.923076923076923</v>
      </c>
      <c r="V348" s="45">
        <f>(SUM(Брой_случаи!L335:L348)/Население!L$2)*100000</f>
        <v>100.37047312845789</v>
      </c>
      <c r="W348" s="46">
        <f>((SUM(Брой_случаи!L342:L348)-SUM(Брой_случаи!L335:L341))/SUM(Брой_случаи!L335:L341)*100)</f>
        <v>-1.6129032258064515</v>
      </c>
      <c r="X348" s="45">
        <f>(SUM(Брой_случаи!M335:M348)/Население!M$2)*100000</f>
        <v>74.015165234919408</v>
      </c>
      <c r="Y348" s="46">
        <f>((SUM(Брой_случаи!M342:M348)-SUM(Брой_случаи!M335:M341))/SUM(Брой_случаи!M335:M341)*100)</f>
        <v>-37.931034482758619</v>
      </c>
      <c r="Z348" s="45">
        <f>(SUM(Брой_случаи!N335:N348)/Население!N$2)*100000</f>
        <v>199.78162483780108</v>
      </c>
      <c r="AA348" s="46">
        <f>((SUM(Брой_случаи!N342:N348)-SUM(Брой_случаи!N335:N341))/SUM(Брой_случаи!N335:N341)*100)</f>
        <v>24.444444444444443</v>
      </c>
      <c r="AB348" s="45">
        <f>(SUM(Брой_случаи!O335:O348)/Население!O$2)*100000</f>
        <v>179.54526386441816</v>
      </c>
      <c r="AC348" s="46">
        <f>((SUM(Брой_случаи!O342:O348)-SUM(Брой_случаи!O335:O341))/SUM(Брой_случаи!O335:O341)*100)</f>
        <v>27.659574468085108</v>
      </c>
      <c r="AD348" s="45">
        <f>(SUM(Брой_случаи!P335:P348)/Население!P$2)*100000</f>
        <v>218.78504475148645</v>
      </c>
      <c r="AE348" s="46">
        <f>((SUM(Брой_случаи!P342:P348)-SUM(Брой_случаи!P335:P341))/SUM(Брой_случаи!P335:P341)*100)</f>
        <v>12.757201646090536</v>
      </c>
      <c r="AF348" s="45">
        <f>(SUM(Брой_случаи!Q335:Q348)/Население!Q$2)*100000</f>
        <v>134.67286341802125</v>
      </c>
      <c r="AG348" s="46">
        <f>((SUM(Брой_случаи!Q342:Q348)-SUM(Брой_случаи!Q335:Q341))/SUM(Брой_случаи!Q335:Q341)*100)</f>
        <v>26.196473551637279</v>
      </c>
      <c r="AH348" s="45">
        <f>(SUM(Брой_случаи!R335:R348)/Население!R$2)*100000</f>
        <v>59.572701260955512</v>
      </c>
      <c r="AI348" s="46">
        <f>((SUM(Брой_случаи!R342:R348)-SUM(Брой_случаи!R335:R341))/SUM(Брой_случаи!R335:R341)*100)</f>
        <v>12.903225806451612</v>
      </c>
      <c r="AJ348" s="45">
        <f>(SUM(Брой_случаи!S335:S348)/Население!S$2)*100000</f>
        <v>103.49132389999859</v>
      </c>
      <c r="AK348" s="46">
        <f>((SUM(Брой_случаи!S342:S348)-SUM(Брой_случаи!S335:S341))/SUM(Брой_случаи!S335:S341)*100)</f>
        <v>-14.166666666666666</v>
      </c>
      <c r="AL348" s="45">
        <f>(SUM(Брой_случаи!T335:T348)/Население!T$2)*100000</f>
        <v>114.79568220111463</v>
      </c>
      <c r="AM348" s="46">
        <f>((SUM(Брой_случаи!T342:T348)-SUM(Брой_случаи!T335:T341))/SUM(Брой_случаи!T335:T341)*100)</f>
        <v>33.962264150943398</v>
      </c>
      <c r="AN348" s="45">
        <f>(SUM(Брой_случаи!U335:U348)/Население!U$2)*100000</f>
        <v>234.08773673548089</v>
      </c>
      <c r="AO348" s="46">
        <f>((SUM(Брой_случаи!U342:U348)-SUM(Брой_случаи!U335:U341))/SUM(Брой_случаи!U335:U341)*100)</f>
        <v>0.46511627906976744</v>
      </c>
      <c r="AP348" s="45">
        <f>(SUM(Брой_случаи!V335:V348)/Население!V$2)*100000</f>
        <v>69.543715952555729</v>
      </c>
      <c r="AQ348" s="46">
        <f>((SUM(Брой_случаи!V342:V348)-SUM(Брой_случаи!V335:V341))/SUM(Брой_случаи!V335:V341)*100)</f>
        <v>66.666666666666657</v>
      </c>
      <c r="AR348" s="45">
        <f>(SUM(Брой_случаи!W335:W348)/Население!W$2)*100000</f>
        <v>127.49756254659837</v>
      </c>
      <c r="AS348" s="46">
        <f>((SUM(Брой_случаи!W342:W348)-SUM(Брой_случаи!W335:W341))/SUM(Брой_случаи!W335:W341)*100)</f>
        <v>-0.68965517241379315</v>
      </c>
      <c r="AT348" s="45">
        <f>(SUM(Брой_случаи!X335:X348)/Население!X$2)*100000</f>
        <v>215.9107157639657</v>
      </c>
      <c r="AU348" s="46">
        <f>((SUM(Брой_случаи!X342:X348)-SUM(Брой_случаи!X335:X341))/SUM(Брой_случаи!X335:X341)*100)</f>
        <v>23.442367601246104</v>
      </c>
      <c r="AV348" s="45">
        <f>(SUM(Брой_случаи!Y335:Y348)/Население!Y$2)*100000</f>
        <v>107.53168515233124</v>
      </c>
      <c r="AW348" s="46">
        <f>((SUM(Брой_случаи!Y342:Y348)-SUM(Брой_случаи!Y335:Y341))/SUM(Брой_случаи!Y335:Y341)*100)</f>
        <v>18.831168831168831</v>
      </c>
      <c r="AX348" s="45">
        <f>(SUM(Брой_случаи!Z335:Z348)/Население!Z$2)*100000</f>
        <v>23.441585372450728</v>
      </c>
      <c r="AY348" s="46">
        <f>((SUM(Брой_случаи!Z342:Z348)-SUM(Брой_случаи!Z335:Z341))/SUM(Брой_случаи!Z335:Z341)*100)</f>
        <v>16.666666666666664</v>
      </c>
      <c r="AZ348" s="45">
        <f>(SUM(Брой_случаи!AA335:AA348)/Население!AA$2)*100000</f>
        <v>189.51077814812021</v>
      </c>
      <c r="BA348" s="46">
        <f>((SUM(Брой_случаи!AA342:AA348)-SUM(Брой_случаи!AA335:AA341))/SUM(Брой_случаи!AA335:AA341)*100)</f>
        <v>52.662721893491124</v>
      </c>
      <c r="BB348" s="45">
        <f>(SUM(Брой_случаи!AB335:AB348)/Население!AB$2)*100000</f>
        <v>193.31019029153268</v>
      </c>
      <c r="BC348" s="46">
        <f>((SUM(Брой_случаи!AB342:AB348)-SUM(Брой_случаи!AB335:AB341))/SUM(Брой_случаи!AB335:AB341)*100)</f>
        <v>29.655172413793103</v>
      </c>
      <c r="BD348" s="45">
        <f>(SUM(Брой_случаи!AC335:AC348)/Население!AC$2)*100000</f>
        <v>187.49733668555842</v>
      </c>
      <c r="BE348" s="46">
        <f>((SUM(Брой_случаи!AC342:AC348)-SUM(Брой_случаи!AC335:AC341))/SUM(Брой_случаи!AC335:AC341)*100)</f>
        <v>-21.138211382113823</v>
      </c>
      <c r="BF348" s="45">
        <f>(SUM(Брой_случаи!AD335:AD348)/Население!AD$2)*100000</f>
        <v>203.02662683281676</v>
      </c>
      <c r="BG348" s="46">
        <f>((SUM(Брой_случаи!AD342:AD348)-SUM(Брой_случаи!AD335:AD341))/SUM(Брой_случаи!AD335:AD341)*100)</f>
        <v>20.993701889433169</v>
      </c>
      <c r="BH348" s="45">
        <f>(SUM(Брой_случаи!AE335:AE348)/Население!AE$2)*100000</f>
        <v>160.64200410790102</v>
      </c>
      <c r="BI348" s="46">
        <f>((SUM(Брой_случаи!AE342:AE348)-SUM(Брой_случаи!AE335:AE341))/SUM(Брой_случаи!AE335:AE341)*100)</f>
        <v>11.937749098500666</v>
      </c>
    </row>
    <row r="349" spans="1:61" x14ac:dyDescent="0.3">
      <c r="A349" s="74">
        <f t="shared" si="5"/>
        <v>44244</v>
      </c>
      <c r="B349" s="45">
        <f>(SUM(Брой_случаи!B336:B349)/Население!B$2)*100000</f>
        <v>181.37128585303969</v>
      </c>
      <c r="C349" s="46">
        <f>((SUM(Брой_случаи!B343:B349)-SUM(Брой_случаи!B336:B342))/SUM(Брой_случаи!B336:B342)*100)</f>
        <v>-12.627986348122866</v>
      </c>
      <c r="D349" s="45">
        <f>(SUM(Брой_случаи!C336:C349)/Население!C$2)*100000</f>
        <v>256.31314673866564</v>
      </c>
      <c r="E349" s="46">
        <f>((SUM(Брой_случаи!C343:C349)-SUM(Брой_случаи!C336:C342))/SUM(Брой_случаи!C336:C342)*100)</f>
        <v>-10.990990990990991</v>
      </c>
      <c r="F349" s="45">
        <f>(SUM(Брой_случаи!D336:D349)/Население!D$2)*100000</f>
        <v>111.51664769039233</v>
      </c>
      <c r="G349" s="46">
        <f>((SUM(Брой_случаи!D343:D349)-SUM(Брой_случаи!D336:D342))/SUM(Брой_случаи!D336:D342)*100)</f>
        <v>21.09704641350211</v>
      </c>
      <c r="H349" s="45">
        <f>(SUM(Брой_случаи!E336:E349)/Население!E$2)*100000</f>
        <v>82.556499604416771</v>
      </c>
      <c r="I349" s="46">
        <f>((SUM(Брой_случаи!E343:E349)-SUM(Брой_случаи!E336:E342))/SUM(Брой_случаи!E336:E342)*100)</f>
        <v>15.730337078651685</v>
      </c>
      <c r="J349" s="45">
        <f>(SUM(Брой_случаи!F336:F349)/Население!F$2)*100000</f>
        <v>43.459890143055475</v>
      </c>
      <c r="K349" s="46">
        <f>((SUM(Брой_случаи!F343:F349)-SUM(Брой_случаи!F336:F342))/SUM(Брой_случаи!F336:F342)*100)</f>
        <v>-28.571428571428569</v>
      </c>
      <c r="L349" s="45">
        <f>(SUM(Брой_случаи!G336:G349)/Население!G$2)*100000</f>
        <v>233.27271587132375</v>
      </c>
      <c r="M349" s="46">
        <f>((SUM(Брой_случаи!G343:G349)-SUM(Брой_случаи!G336:G342))/SUM(Брой_случаи!G336:G342)*100)</f>
        <v>38.461538461538467</v>
      </c>
      <c r="N349" s="45">
        <f>(SUM(Брой_случаи!H336:H349)/Население!H$2)*100000</f>
        <v>109.75815681344865</v>
      </c>
      <c r="O349" s="46">
        <f>((SUM(Брой_случаи!H343:H349)-SUM(Брой_случаи!H336:H342))/SUM(Брой_случаи!H336:H342)*100)</f>
        <v>16.666666666666664</v>
      </c>
      <c r="P349" s="45">
        <f>(SUM(Брой_случаи!I336:I349)/Население!I$2)*100000</f>
        <v>51.219668352647417</v>
      </c>
      <c r="Q349" s="46">
        <f>((SUM(Брой_случаи!I343:I349)-SUM(Брой_случаи!I336:I342))/SUM(Брой_случаи!I336:I342)*100)</f>
        <v>114.28571428571428</v>
      </c>
      <c r="R349" s="45">
        <f>(SUM(Брой_случаи!J336:J349)/Население!J$2)*100000</f>
        <v>68.266289095092418</v>
      </c>
      <c r="S349" s="46">
        <f>((SUM(Брой_случаи!J343:J349)-SUM(Брой_случаи!J336:J342))/SUM(Брой_случаи!J336:J342)*100)</f>
        <v>-7.1428571428571423</v>
      </c>
      <c r="T349" s="45">
        <f>(SUM(Брой_случаи!K336:K349)/Население!K$2)*100000</f>
        <v>423.3845101141855</v>
      </c>
      <c r="U349" s="46">
        <f>((SUM(Брой_случаи!K343:K349)-SUM(Брой_случаи!K336:K342))/SUM(Брой_случаи!K336:K342)*100)</f>
        <v>-14.606741573033707</v>
      </c>
      <c r="V349" s="45">
        <f>(SUM(Брой_случаи!L336:L349)/Население!L$2)*100000</f>
        <v>95.474352488045312</v>
      </c>
      <c r="W349" s="46">
        <f>((SUM(Брой_случаи!L343:L349)-SUM(Брой_случаи!L336:L342))/SUM(Брой_случаи!L336:L342)*100)</f>
        <v>1.7241379310344827</v>
      </c>
      <c r="X349" s="45">
        <f>(SUM(Брой_случаи!M336:M349)/Население!M$2)*100000</f>
        <v>74.015165234919408</v>
      </c>
      <c r="Y349" s="46">
        <f>((SUM(Брой_случаи!M343:M349)-SUM(Брой_случаи!M336:M342))/SUM(Брой_случаи!M336:M342)*100)</f>
        <v>-43.333333333333336</v>
      </c>
      <c r="Z349" s="45">
        <f>(SUM(Брой_случаи!N336:N349)/Население!N$2)*100000</f>
        <v>199.78162483780108</v>
      </c>
      <c r="AA349" s="46">
        <f>((SUM(Брой_случаи!N343:N349)-SUM(Брой_случаи!N336:N342))/SUM(Брой_случаи!N336:N342)*100)</f>
        <v>-1.9607843137254901</v>
      </c>
      <c r="AB349" s="45">
        <f>(SUM(Брой_случаи!O336:O349)/Население!O$2)*100000</f>
        <v>185.41823978521688</v>
      </c>
      <c r="AC349" s="46">
        <f>((SUM(Брой_случаи!O343:O349)-SUM(Брой_случаи!O336:O342))/SUM(Брой_случаи!O336:O342)*100)</f>
        <v>37.634408602150536</v>
      </c>
      <c r="AD349" s="45">
        <f>(SUM(Брой_случаи!P336:P349)/Население!P$2)*100000</f>
        <v>217.51549903726115</v>
      </c>
      <c r="AE349" s="46">
        <f>((SUM(Брой_случаи!P343:P349)-SUM(Брой_случаи!P336:P342))/SUM(Брой_случаи!P336:P342)*100)</f>
        <v>8.9430894308943092</v>
      </c>
      <c r="AF349" s="45">
        <f>(SUM(Брой_случаи!Q336:Q349)/Население!Q$2)*100000</f>
        <v>141.72144312920946</v>
      </c>
      <c r="AG349" s="46">
        <f>((SUM(Брой_случаи!Q343:Q349)-SUM(Брой_случаи!Q336:Q342))/SUM(Брой_случаи!Q336:Q342)*100)</f>
        <v>20.794392523364486</v>
      </c>
      <c r="AH349" s="45">
        <f>(SUM(Брой_случаи!R336:R349)/Население!R$2)*100000</f>
        <v>59.572701260955512</v>
      </c>
      <c r="AI349" s="46">
        <f>((SUM(Брой_случаи!R343:R349)-SUM(Брой_случаи!R336:R342))/SUM(Брой_случаи!R336:R342)*100)</f>
        <v>-5.8823529411764701</v>
      </c>
      <c r="AJ349" s="45">
        <f>(SUM(Брой_случаи!S336:S349)/Население!S$2)*100000</f>
        <v>96.994110740357442</v>
      </c>
      <c r="AK349" s="46">
        <f>((SUM(Брой_случаи!S343:S349)-SUM(Брой_случаи!S336:S342))/SUM(Брой_случаи!S336:S342)*100)</f>
        <v>-13.392857142857142</v>
      </c>
      <c r="AL349" s="45">
        <f>(SUM(Брой_случаи!T336:T349)/Население!T$2)*100000</f>
        <v>119.42454035438537</v>
      </c>
      <c r="AM349" s="46">
        <f>((SUM(Брой_случаи!T343:T349)-SUM(Брой_случаи!T336:T342))/SUM(Брой_случаи!T336:T342)*100)</f>
        <v>18.64406779661017</v>
      </c>
      <c r="AN349" s="45">
        <f>(SUM(Брой_случаи!U336:U349)/Население!U$2)*100000</f>
        <v>233.54460973609457</v>
      </c>
      <c r="AO349" s="46">
        <f>((SUM(Брой_случаи!U343:U349)-SUM(Брой_случаи!U336:U342))/SUM(Брой_случаи!U336:U342)*100)</f>
        <v>-11.403508771929824</v>
      </c>
      <c r="AP349" s="45">
        <f>(SUM(Брой_случаи!V336:V349)/Население!V$2)*100000</f>
        <v>77.270795502839704</v>
      </c>
      <c r="AQ349" s="46">
        <f>((SUM(Брой_случаи!V343:V349)-SUM(Брой_случаи!V336:V342))/SUM(Брой_случаи!V336:V342)*100)</f>
        <v>85.714285714285708</v>
      </c>
      <c r="AR349" s="45">
        <f>(SUM(Брой_случаи!W336:W349)/Население!W$2)*100000</f>
        <v>130.5857388020523</v>
      </c>
      <c r="AS349" s="46">
        <f>((SUM(Брой_случаи!W343:W349)-SUM(Брой_случаи!W336:W342))/SUM(Брой_случаи!W336:W342)*100)</f>
        <v>8.4507042253521121</v>
      </c>
      <c r="AT349" s="45">
        <f>(SUM(Брой_случаи!X336:X349)/Население!X$2)*100000</f>
        <v>226.82289902843942</v>
      </c>
      <c r="AU349" s="46">
        <f>((SUM(Брой_случаи!X343:X349)-SUM(Брой_случаи!X336:X342))/SUM(Брой_случаи!X336:X342)*100)</f>
        <v>16.990640748740102</v>
      </c>
      <c r="AV349" s="45">
        <f>(SUM(Брой_случаи!Y336:Y349)/Население!Y$2)*100000</f>
        <v>111.04162146294146</v>
      </c>
      <c r="AW349" s="46">
        <f>((SUM(Брой_случаи!Y343:Y349)-SUM(Брой_случаи!Y336:Y342))/SUM(Брой_случаи!Y336:Y342)*100)</f>
        <v>48.571428571428569</v>
      </c>
      <c r="AX349" s="45">
        <f>(SUM(Брой_случаи!Z336:Z349)/Население!Z$2)*100000</f>
        <v>18.031988748039023</v>
      </c>
      <c r="AY349" s="46">
        <f>((SUM(Брой_случаи!Z343:Z349)-SUM(Брой_случаи!Z336:Z342))/SUM(Брой_случаи!Z336:Z342)*100)</f>
        <v>200</v>
      </c>
      <c r="AZ349" s="45">
        <f>(SUM(Брой_случаи!AA336:AA349)/Население!AA$2)*100000</f>
        <v>198.38716119955438</v>
      </c>
      <c r="BA349" s="46">
        <f>((SUM(Брой_случаи!AA343:AA349)-SUM(Брой_случаи!AA336:AA342))/SUM(Брой_случаи!AA336:AA342)*100)</f>
        <v>26.903553299492383</v>
      </c>
      <c r="BB349" s="45">
        <f>(SUM(Брой_случаи!AB336:AB349)/Население!AB$2)*100000</f>
        <v>202.017856520881</v>
      </c>
      <c r="BC349" s="46">
        <f>((SUM(Брой_случаи!AB343:AB349)-SUM(Брой_случаи!AB336:AB342))/SUM(Брой_случаи!AB336:AB342)*100)</f>
        <v>27.450980392156865</v>
      </c>
      <c r="BD349" s="45">
        <f>(SUM(Брой_случаи!AC336:AC349)/Население!AC$2)*100000</f>
        <v>201.13350662632635</v>
      </c>
      <c r="BE349" s="46">
        <f>((SUM(Брой_случаи!AC343:AC349)-SUM(Брой_случаи!AC336:AC342))/SUM(Брой_случаи!AC336:AC342)*100)</f>
        <v>-19.847328244274809</v>
      </c>
      <c r="BF349" s="45">
        <f>(SUM(Брой_случаи!AD336:AD349)/Население!AD$2)*100000</f>
        <v>212.79864940361733</v>
      </c>
      <c r="BG349" s="46">
        <f>((SUM(Брой_случаи!AD343:AD349)-SUM(Брой_случаи!AD336:AD342))/SUM(Брой_случаи!AD336:AD342)*100)</f>
        <v>16.198563030698889</v>
      </c>
      <c r="BH349" s="45">
        <f>(SUM(Брой_случаи!AE336:AE349)/Население!AE$2)*100000</f>
        <v>166.13723519675372</v>
      </c>
      <c r="BI349" s="46">
        <f>((SUM(Брой_случаи!AE343:AE349)-SUM(Брой_случаи!AE336:AE342))/SUM(Брой_случаи!AE336:AE342)*100)</f>
        <v>9.4486760972071089</v>
      </c>
    </row>
    <row r="350" spans="1:61" x14ac:dyDescent="0.3">
      <c r="A350" s="74">
        <f t="shared" si="5"/>
        <v>44245</v>
      </c>
      <c r="B350" s="45">
        <f>(SUM(Брой_случаи!B337:B350)/Население!B$2)*100000</f>
        <v>190.9519184390837</v>
      </c>
      <c r="C350" s="46">
        <f>((SUM(Брой_случаи!B344:B350)-SUM(Брой_случаи!B337:B343))/SUM(Брой_случаи!B337:B343)*100)</f>
        <v>-13.548387096774196</v>
      </c>
      <c r="D350" s="45">
        <f>(SUM(Брой_случаи!C337:C350)/Население!C$2)*100000</f>
        <v>270.9735745788181</v>
      </c>
      <c r="E350" s="46">
        <f>((SUM(Брой_случаи!C344:C350)-SUM(Брой_случаи!C337:C343))/SUM(Брой_случаи!C337:C343)*100)</f>
        <v>20.916334661354583</v>
      </c>
      <c r="F350" s="45">
        <f>(SUM(Брой_случаи!D337:D350)/Население!D$2)*100000</f>
        <v>116.41146237909275</v>
      </c>
      <c r="G350" s="46">
        <f>((SUM(Брой_случаи!D344:D350)-SUM(Брой_случаи!D337:D343))/SUM(Брой_случаи!D337:D343)*100)</f>
        <v>25.102880658436217</v>
      </c>
      <c r="H350" s="45">
        <f>(SUM(Брой_случаи!E337:E350)/Население!E$2)*100000</f>
        <v>86.426335523373808</v>
      </c>
      <c r="I350" s="46">
        <f>((SUM(Брой_случаи!E344:E350)-SUM(Брой_случаи!E337:E343))/SUM(Брой_случаи!E337:E343)*100)</f>
        <v>31.03448275862069</v>
      </c>
      <c r="J350" s="45">
        <f>(SUM(Брой_случаи!F337:F350)/Население!F$2)*100000</f>
        <v>51.91042433753848</v>
      </c>
      <c r="K350" s="46">
        <f>((SUM(Брой_случаи!F344:F350)-SUM(Брой_случаи!F337:F343))/SUM(Брой_случаи!F337:F343)*100)</f>
        <v>-28.000000000000004</v>
      </c>
      <c r="L350" s="45">
        <f>(SUM(Брой_случаи!G337:G350)/Население!G$2)*100000</f>
        <v>252.08503166739825</v>
      </c>
      <c r="M350" s="46">
        <f>((SUM(Брой_случаи!G344:G350)-SUM(Брой_случаи!G337:G343))/SUM(Брой_случаи!G337:G343)*100)</f>
        <v>31.03448275862069</v>
      </c>
      <c r="N350" s="45">
        <f>(SUM(Брой_случаи!H337:H350)/Население!H$2)*100000</f>
        <v>104.12953338711796</v>
      </c>
      <c r="O350" s="46">
        <f>((SUM(Брой_случаи!H344:H350)-SUM(Брой_случаи!H337:H343))/SUM(Брой_случаи!H337:H343)*100)</f>
        <v>9.433962264150944</v>
      </c>
      <c r="P350" s="45">
        <f>(SUM(Брой_случаи!I337:I350)/Население!I$2)*100000</f>
        <v>55.293960153426184</v>
      </c>
      <c r="Q350" s="46">
        <f>((SUM(Брой_случаи!I344:I350)-SUM(Брой_случаи!I337:I343))/SUM(Брой_случаи!I337:I343)*100)</f>
        <v>63.888888888888886</v>
      </c>
      <c r="R350" s="45">
        <f>(SUM(Брой_случаи!J337:J350)/Население!J$2)*100000</f>
        <v>70.162574903289425</v>
      </c>
      <c r="S350" s="46">
        <f>((SUM(Брой_случаи!J344:J350)-SUM(Брой_случаи!J337:J343))/SUM(Брой_случаи!J337:J343)*100)</f>
        <v>-5.2631578947368416</v>
      </c>
      <c r="T350" s="45">
        <f>(SUM(Брой_случаи!K337:K350)/Население!K$2)*100000</f>
        <v>433.64837702604461</v>
      </c>
      <c r="U350" s="46">
        <f>((SUM(Брой_случаи!K344:K350)-SUM(Брой_случаи!K337:K343))/SUM(Брой_случаи!K337:K343)*100)</f>
        <v>-1.953125</v>
      </c>
      <c r="V350" s="45">
        <f>(SUM(Брой_случаи!L337:L350)/Население!L$2)*100000</f>
        <v>101.18649323519332</v>
      </c>
      <c r="W350" s="46">
        <f>((SUM(Брой_случаи!L344:L350)-SUM(Брой_случаи!L337:L343))/SUM(Брой_случаи!L337:L343)*100)</f>
        <v>3.278688524590164</v>
      </c>
      <c r="X350" s="45">
        <f>(SUM(Брой_случаи!M337:M350)/Население!M$2)*100000</f>
        <v>77.952142109117247</v>
      </c>
      <c r="Y350" s="46">
        <f>((SUM(Брой_случаи!M344:M350)-SUM(Брой_случаи!M337:M343))/SUM(Брой_случаи!M337:M343)*100)</f>
        <v>-20</v>
      </c>
      <c r="Z350" s="45">
        <f>(SUM(Брой_случаи!N337:N350)/Население!N$2)*100000</f>
        <v>197.80358894831789</v>
      </c>
      <c r="AA350" s="46">
        <f>((SUM(Брой_случаи!N344:N350)-SUM(Брой_случаи!N337:N343))/SUM(Брой_случаи!N337:N343)*100)</f>
        <v>-14.814814814814813</v>
      </c>
      <c r="AB350" s="45">
        <f>(SUM(Брой_случаи!O337:O350)/Население!O$2)*100000</f>
        <v>196.32519506670022</v>
      </c>
      <c r="AC350" s="46">
        <f>((SUM(Брой_случаи!O344:O350)-SUM(Брой_случаи!O337:O343))/SUM(Брой_случаи!O337:O343)*100)</f>
        <v>31.683168316831683</v>
      </c>
      <c r="AD350" s="45">
        <f>(SUM(Брой_случаи!P337:P350)/Население!P$2)*100000</f>
        <v>233.5964114174478</v>
      </c>
      <c r="AE350" s="46">
        <f>((SUM(Брой_случаи!P344:P350)-SUM(Брой_случаи!P337:P343))/SUM(Брой_случаи!P337:P343)*100)</f>
        <v>24.390243902439025</v>
      </c>
      <c r="AF350" s="45">
        <f>(SUM(Брой_случаи!Q337:Q350)/Население!Q$2)*100000</f>
        <v>142.62126181574413</v>
      </c>
      <c r="AG350" s="46">
        <f>((SUM(Брой_случаи!Q344:Q350)-SUM(Брой_случаи!Q337:Q343))/SUM(Брой_случаи!Q337:Q343)*100)</f>
        <v>8.5526315789473681</v>
      </c>
      <c r="AH350" s="45">
        <f>(SUM(Брой_случаи!R337:R350)/Население!R$2)*100000</f>
        <v>60.475317946727564</v>
      </c>
      <c r="AI350" s="46">
        <f>((SUM(Брой_случаи!R344:R350)-SUM(Брой_случаи!R337:R343))/SUM(Брой_случаи!R337:R343)*100)</f>
        <v>-18.918918918918919</v>
      </c>
      <c r="AJ350" s="45">
        <f>(SUM(Брой_случаи!S337:S350)/Население!S$2)*100000</f>
        <v>99.314544011657858</v>
      </c>
      <c r="AK350" s="46">
        <f>((SUM(Брой_случаи!S344:S350)-SUM(Брой_случаи!S337:S343))/SUM(Брой_случаи!S337:S343)*100)</f>
        <v>-18.64406779661017</v>
      </c>
      <c r="AL350" s="45">
        <f>(SUM(Брой_случаи!T337:T350)/Население!T$2)*100000</f>
        <v>129.60802829158104</v>
      </c>
      <c r="AM350" s="46">
        <f>((SUM(Брой_случаи!T344:T350)-SUM(Брой_случаи!T337:T343))/SUM(Брой_случаи!T337:T343)*100)</f>
        <v>8.9552238805970141</v>
      </c>
      <c r="AN350" s="45">
        <f>(SUM(Брой_случаи!U337:U350)/Население!U$2)*100000</f>
        <v>238.432752730571</v>
      </c>
      <c r="AO350" s="46">
        <f>((SUM(Брой_случаи!U344:U350)-SUM(Брой_случаи!U337:U343))/SUM(Брой_случаи!U337:U343)*100)</f>
        <v>-13.191489361702127</v>
      </c>
      <c r="AP350" s="45">
        <f>(SUM(Брой_случаи!V337:V350)/Население!V$2)*100000</f>
        <v>87.895529884480155</v>
      </c>
      <c r="AQ350" s="46">
        <f>((SUM(Брой_случаи!V344:V350)-SUM(Брой_случаи!V337:V343))/SUM(Брой_случаи!V337:V343)*100)</f>
        <v>150</v>
      </c>
      <c r="AR350" s="45">
        <f>(SUM(Брой_случаи!W337:W350)/Население!W$2)*100000</f>
        <v>137.20325934945362</v>
      </c>
      <c r="AS350" s="46">
        <f>((SUM(Брой_случаи!W344:W350)-SUM(Брой_случаи!W337:W343))/SUM(Брой_случаи!W337:W343)*100)</f>
        <v>0.64516129032258063</v>
      </c>
      <c r="AT350" s="45">
        <f>(SUM(Брой_случаи!X337:X350)/Население!X$2)*100000</f>
        <v>241.7989298534757</v>
      </c>
      <c r="AU350" s="46">
        <f>((SUM(Брой_случаи!X344:X350)-SUM(Брой_случаи!X337:X343))/SUM(Брой_случаи!X337:X343)*100)</f>
        <v>17.241379310344829</v>
      </c>
      <c r="AV350" s="45">
        <f>(SUM(Брой_случаи!Y337:Y350)/Население!Y$2)*100000</f>
        <v>111.04162146294146</v>
      </c>
      <c r="AW350" s="46">
        <f>((SUM(Брой_случаи!Y344:Y350)-SUM(Брой_случаи!Y337:Y343))/SUM(Брой_случаи!Y337:Y343)*100)</f>
        <v>35.135135135135137</v>
      </c>
      <c r="AX350" s="45">
        <f>(SUM(Брой_случаи!Z337:Z350)/Население!Z$2)*100000</f>
        <v>18.933588185440971</v>
      </c>
      <c r="AY350" s="46">
        <f>((SUM(Брой_случаи!Z344:Z350)-SUM(Брой_случаи!Z337:Z343))/SUM(Брой_случаи!Z337:Z343)*100)</f>
        <v>220.00000000000003</v>
      </c>
      <c r="AZ350" s="45">
        <f>(SUM(Брой_случаи!AA337:AA350)/Население!AA$2)*100000</f>
        <v>200.16243780984124</v>
      </c>
      <c r="BA350" s="46">
        <f>((SUM(Брой_случаи!AA344:AA350)-SUM(Брой_случаи!AA337:AA343))/SUM(Брой_случаи!AA337:AA343)*100)</f>
        <v>20</v>
      </c>
      <c r="BB350" s="45">
        <f>(SUM(Брой_случаи!AB337:AB350)/Население!AB$2)*100000</f>
        <v>216.53063356979482</v>
      </c>
      <c r="BC350" s="46">
        <f>((SUM(Брой_случаи!AB344:AB350)-SUM(Брой_случаи!AB337:AB343))/SUM(Брой_случаи!AB337:AB343)*100)</f>
        <v>19.411764705882355</v>
      </c>
      <c r="BD350" s="45">
        <f>(SUM(Брой_случаи!AC337:AC350)/Население!AC$2)*100000</f>
        <v>207.95159159671027</v>
      </c>
      <c r="BE350" s="46">
        <f>((SUM(Брой_случаи!AC344:AC350)-SUM(Брой_случаи!AC337:AC343))/SUM(Брой_случаи!AC337:AC343)*100)</f>
        <v>-13.740458015267176</v>
      </c>
      <c r="BF350" s="45">
        <f>(SUM(Брой_случаи!AD337:AD350)/Население!AD$2)*100000</f>
        <v>226.55662854934965</v>
      </c>
      <c r="BG350" s="46">
        <f>((SUM(Брой_случаи!AD344:AD350)-SUM(Брой_случаи!AD337:AD343))/SUM(Брой_случаи!AD337:AD343)*100)</f>
        <v>15.667074663402691</v>
      </c>
      <c r="BH350" s="45">
        <f>(SUM(Брой_случаи!AE337:AE350)/Население!AE$2)*100000</f>
        <v>173.71835243189869</v>
      </c>
      <c r="BI350" s="46">
        <f>((SUM(Брой_случаи!AE344:AE350)-SUM(Брой_случаи!AE337:AE343))/SUM(Брой_случаи!AE337:AE343)*100)</f>
        <v>11.56271899088998</v>
      </c>
    </row>
    <row r="351" spans="1:61" x14ac:dyDescent="0.3">
      <c r="A351" s="74">
        <f t="shared" si="5"/>
        <v>44246</v>
      </c>
      <c r="B351" s="45">
        <f>(SUM(Брой_случаи!B338:B351)/Население!B$2)*100000</f>
        <v>188.96971859369526</v>
      </c>
      <c r="C351" s="46">
        <f>((SUM(Брой_случаи!B345:B351)-SUM(Брой_случаи!B338:B344))/SUM(Брой_случаи!B338:B344)*100)</f>
        <v>-12.459016393442624</v>
      </c>
      <c r="D351" s="45">
        <f>(SUM(Брой_случаи!C338:C351)/Население!C$2)*100000</f>
        <v>267.30846761878001</v>
      </c>
      <c r="E351" s="46">
        <f>((SUM(Брой_случаи!C345:C351)-SUM(Брой_случаи!C338:C344))/SUM(Брой_случаи!C338:C344)*100)</f>
        <v>-0.72859744990892528</v>
      </c>
      <c r="F351" s="45">
        <f>(SUM(Брой_случаи!D338:D351)/Население!D$2)*100000</f>
        <v>116.19864434914925</v>
      </c>
      <c r="G351" s="46">
        <f>((SUM(Брой_случаи!D345:D351)-SUM(Брой_случаи!D338:D344))/SUM(Брой_случаи!D338:D344)*100)</f>
        <v>1.4760147601476015</v>
      </c>
      <c r="H351" s="45">
        <f>(SUM(Брой_случаи!E338:E351)/Население!E$2)*100000</f>
        <v>88.146262598465825</v>
      </c>
      <c r="I351" s="46">
        <f>((SUM(Брой_случаи!E345:E351)-SUM(Брой_случаи!E338:E344))/SUM(Брой_случаи!E338:E344)*100)</f>
        <v>27.777777777777779</v>
      </c>
      <c r="J351" s="45">
        <f>(SUM(Брой_случаи!F338:F351)/Население!F$2)*100000</f>
        <v>49.495985996257616</v>
      </c>
      <c r="K351" s="46">
        <f>((SUM(Брой_случаи!F345:F351)-SUM(Брой_случаи!F338:F344))/SUM(Брой_случаи!F338:F344)*100)</f>
        <v>15.789473684210526</v>
      </c>
      <c r="L351" s="45">
        <f>(SUM(Брой_случаи!G338:G351)/Население!G$2)*100000</f>
        <v>255.84749482661317</v>
      </c>
      <c r="M351" s="46">
        <f>((SUM(Брой_случаи!G345:G351)-SUM(Брой_случаи!G338:G344))/SUM(Брой_случаи!G338:G344)*100)</f>
        <v>35.838150289017342</v>
      </c>
      <c r="N351" s="45">
        <f>(SUM(Брой_случаи!H338:H351)/Население!H$2)*100000</f>
        <v>109.75815681344865</v>
      </c>
      <c r="O351" s="46">
        <f>((SUM(Брой_случаи!H345:H351)-SUM(Брой_случаи!H338:H344))/SUM(Брой_случаи!H338:H344)*100)</f>
        <v>12.727272727272727</v>
      </c>
      <c r="P351" s="45">
        <f>(SUM(Брой_случаи!I338:I351)/Население!I$2)*100000</f>
        <v>61.114377011681576</v>
      </c>
      <c r="Q351" s="46">
        <f>((SUM(Брой_случаи!I345:I351)-SUM(Брой_случаи!I338:I344))/SUM(Брой_случаи!I338:I344)*100)</f>
        <v>69.230769230769226</v>
      </c>
      <c r="R351" s="45">
        <f>(SUM(Брой_случаи!J338:J351)/Население!J$2)*100000</f>
        <v>65.105812748097392</v>
      </c>
      <c r="S351" s="46">
        <f>((SUM(Брой_случаи!J345:J351)-SUM(Брой_случаи!J338:J344))/SUM(Брой_случаи!J338:J344)*100)</f>
        <v>-9.2592592592592595</v>
      </c>
      <c r="T351" s="45">
        <f>(SUM(Брой_случаи!K338:K351)/Население!K$2)*100000</f>
        <v>422.52918787153061</v>
      </c>
      <c r="U351" s="46">
        <f>((SUM(Брой_случаи!K345:K351)-SUM(Брой_случаи!K338:K344))/SUM(Брой_случаи!K338:K344)*100)</f>
        <v>-1.6064257028112447</v>
      </c>
      <c r="V351" s="45">
        <f>(SUM(Брой_случаи!L338:L351)/Население!L$2)*100000</f>
        <v>105.26659376887046</v>
      </c>
      <c r="W351" s="46">
        <f>((SUM(Брой_случаи!L345:L351)-SUM(Брой_случаи!L338:L344))/SUM(Брой_случаи!L338:L344)*100)</f>
        <v>34.545454545454547</v>
      </c>
      <c r="X351" s="45">
        <f>(SUM(Брой_случаи!M338:M351)/Население!M$2)*100000</f>
        <v>77.164746734277685</v>
      </c>
      <c r="Y351" s="46">
        <f>((SUM(Брой_случаи!M345:M351)-SUM(Брой_случаи!M338:M344))/SUM(Брой_случаи!M338:M344)*100)</f>
        <v>-4</v>
      </c>
      <c r="Z351" s="45">
        <f>(SUM(Брой_случаи!N338:N351)/Население!N$2)*100000</f>
        <v>206.50694686204386</v>
      </c>
      <c r="AA351" s="46">
        <f>((SUM(Брой_случаи!N345:N351)-SUM(Брой_случаи!N338:N344))/SUM(Брой_случаи!N338:N344)*100)</f>
        <v>-14.893617021276595</v>
      </c>
      <c r="AB351" s="45">
        <f>(SUM(Брой_случаи!O338:O351)/Население!O$2)*100000</f>
        <v>204.71516066784125</v>
      </c>
      <c r="AC351" s="46">
        <f>((SUM(Брой_случаи!O345:O351)-SUM(Брой_случаи!O338:O344))/SUM(Брой_случаи!O338:O344)*100)</f>
        <v>30.188679245283019</v>
      </c>
      <c r="AD351" s="45">
        <f>(SUM(Брой_случаи!P338:P351)/Население!P$2)*100000</f>
        <v>250.10050570237618</v>
      </c>
      <c r="AE351" s="46">
        <f>((SUM(Брой_случаи!P345:P351)-SUM(Брой_случаи!P338:P344))/SUM(Брой_случаи!P338:P344)*100)</f>
        <v>19.702602230483272</v>
      </c>
      <c r="AF351" s="45">
        <f>(SUM(Брой_случаи!Q338:Q351)/Население!Q$2)*100000</f>
        <v>146.52047612406099</v>
      </c>
      <c r="AG351" s="46">
        <f>((SUM(Брой_случаи!Q345:Q351)-SUM(Брой_случаи!Q338:Q344))/SUM(Брой_случаи!Q338:Q344)*100)</f>
        <v>2.6970954356846475</v>
      </c>
      <c r="AH351" s="45">
        <f>(SUM(Брой_случаи!R338:R351)/Население!R$2)*100000</f>
        <v>59.572701260955512</v>
      </c>
      <c r="AI351" s="46">
        <f>((SUM(Брой_случаи!R345:R351)-SUM(Брой_случаи!R338:R344))/SUM(Брой_случаи!R338:R344)*100)</f>
        <v>-30.76923076923077</v>
      </c>
      <c r="AJ351" s="45">
        <f>(SUM(Брой_случаи!S338:S351)/Население!S$2)*100000</f>
        <v>91.889157543496523</v>
      </c>
      <c r="AK351" s="46">
        <f>((SUM(Брой_случаи!S345:S351)-SUM(Брой_случаи!S338:S344))/SUM(Брой_случаи!S338:S344)*100)</f>
        <v>-29.310344827586203</v>
      </c>
      <c r="AL351" s="45">
        <f>(SUM(Брой_случаи!T338:T351)/Население!T$2)*100000</f>
        <v>133.31111481419765</v>
      </c>
      <c r="AM351" s="46">
        <f>((SUM(Брой_случаи!T345:T351)-SUM(Брой_случаи!T338:T344))/SUM(Брой_случаи!T338:T344)*100)</f>
        <v>-2.7397260273972601</v>
      </c>
      <c r="AN351" s="45">
        <f>(SUM(Брой_случаи!U338:U351)/Население!U$2)*100000</f>
        <v>238.432752730571</v>
      </c>
      <c r="AO351" s="46">
        <f>((SUM(Брой_случаи!U345:U351)-SUM(Брой_случаи!U338:U344))/SUM(Брой_случаи!U338:U344)*100)</f>
        <v>-4.8888888888888893</v>
      </c>
      <c r="AP351" s="45">
        <f>(SUM(Брой_случаи!V338:V351)/Население!V$2)*100000</f>
        <v>90.793184715836645</v>
      </c>
      <c r="AQ351" s="46">
        <f>((SUM(Брой_случаи!V345:V351)-SUM(Брой_случаи!V338:V344))/SUM(Брой_случаи!V338:V344)*100)</f>
        <v>47.368421052631575</v>
      </c>
      <c r="AR351" s="45">
        <f>(SUM(Брой_случаи!W338:W351)/Население!W$2)*100000</f>
        <v>136.32092327646677</v>
      </c>
      <c r="AS351" s="46">
        <f>((SUM(Брой_случаи!W345:W351)-SUM(Брой_случаи!W338:W344))/SUM(Брой_случаи!W338:W344)*100)</f>
        <v>4.6357615894039732</v>
      </c>
      <c r="AT351" s="45">
        <f>(SUM(Брой_случаи!X338:X351)/Население!X$2)*100000</f>
        <v>250.00188141090766</v>
      </c>
      <c r="AU351" s="46">
        <f>((SUM(Брой_случаи!X345:X351)-SUM(Брой_случаи!X338:X344))/SUM(Брой_случаи!X338:X344)*100)</f>
        <v>20</v>
      </c>
      <c r="AV351" s="45">
        <f>(SUM(Брой_случаи!Y338:Y351)/Население!Y$2)*100000</f>
        <v>114.87064289269806</v>
      </c>
      <c r="AW351" s="46">
        <f>((SUM(Брой_случаи!Y345:Y351)-SUM(Брой_случаи!Y338:Y344))/SUM(Брой_случаи!Y338:Y344)*100)</f>
        <v>22.222222222222221</v>
      </c>
      <c r="AX351" s="45">
        <f>(SUM(Брой_случаи!Z338:Z351)/Население!Z$2)*100000</f>
        <v>20.736787060244875</v>
      </c>
      <c r="AY351" s="46">
        <f>((SUM(Брой_случаи!Z345:Z351)-SUM(Брой_случаи!Z338:Z344))/SUM(Брой_случаи!Z338:Z344)*100)</f>
        <v>55.555555555555557</v>
      </c>
      <c r="AZ351" s="45">
        <f>(SUM(Брой_случаи!AA338:AA351)/Население!AA$2)*100000</f>
        <v>202.82535272527153</v>
      </c>
      <c r="BA351" s="46">
        <f>((SUM(Брой_случаи!AA345:AA351)-SUM(Брой_случаи!AA338:AA344))/SUM(Брой_случаи!AA338:AA344)*100)</f>
        <v>5.8558558558558556</v>
      </c>
      <c r="BB351" s="45">
        <f>(SUM(Брой_случаи!AB338:AB351)/Население!AB$2)*100000</f>
        <v>225.81881088109969</v>
      </c>
      <c r="BC351" s="46">
        <f>((SUM(Брой_случаи!AB345:AB351)-SUM(Брой_случаи!AB338:AB344))/SUM(Брой_случаи!AB338:AB344)*100)</f>
        <v>21.022727272727273</v>
      </c>
      <c r="BD351" s="45">
        <f>(SUM(Брой_случаи!AC338:AC351)/Население!AC$2)*100000</f>
        <v>197.72446414113438</v>
      </c>
      <c r="BE351" s="46">
        <f>((SUM(Брой_случаи!AC345:AC351)-SUM(Брой_случаи!AC338:AC344))/SUM(Брой_случаи!AC338:AC344)*100)</f>
        <v>-15.873015873015872</v>
      </c>
      <c r="BF351" s="45">
        <f>(SUM(Брой_случаи!AD338:AD351)/Население!AD$2)*100000</f>
        <v>233.43561812221586</v>
      </c>
      <c r="BG351" s="46">
        <f>((SUM(Брой_случаи!AD345:AD351)-SUM(Брой_случаи!AD338:AD344))/SUM(Брой_случаи!AD338:AD344)*100)</f>
        <v>18.603251053582177</v>
      </c>
      <c r="BH351" s="45">
        <f>(SUM(Брой_случаи!AE338:AE351)/Население!AE$2)*100000</f>
        <v>176.63859303670787</v>
      </c>
      <c r="BI351" s="46">
        <f>((SUM(Брой_случаи!AE345:AE351)-SUM(Брой_случаи!AE338:AE344))/SUM(Брой_случаи!AE338:AE344)*100)</f>
        <v>8.2951653944020354</v>
      </c>
    </row>
    <row r="352" spans="1:61" x14ac:dyDescent="0.3">
      <c r="A352" s="74">
        <f t="shared" si="5"/>
        <v>44247</v>
      </c>
      <c r="B352" s="45">
        <f>(SUM(Брой_случаи!B339:B352)/Население!B$2)*100000</f>
        <v>192.93411828447211</v>
      </c>
      <c r="C352" s="46">
        <f>((SUM(Брой_случаи!B346:B352)-SUM(Брой_случаи!B339:B345))/SUM(Брой_случаи!B339:B345)*100)</f>
        <v>0.6872852233676976</v>
      </c>
      <c r="D352" s="45">
        <f>(SUM(Брой_случаи!C339:C352)/Население!C$2)*100000</f>
        <v>286.36702381097825</v>
      </c>
      <c r="E352" s="46">
        <f>((SUM(Брой_случаи!C346:C352)-SUM(Брой_случаи!C339:C345))/SUM(Брой_случаи!C339:C345)*100)</f>
        <v>24.95201535508637</v>
      </c>
      <c r="F352" s="45">
        <f>(SUM(Брой_случаи!D339:D352)/Население!D$2)*100000</f>
        <v>124.28572948700214</v>
      </c>
      <c r="G352" s="46">
        <f>((SUM(Брой_случаи!D346:D352)-SUM(Брой_случаи!D339:D345))/SUM(Брой_случаи!D339:D345)*100)</f>
        <v>14.705882352941178</v>
      </c>
      <c r="H352" s="45">
        <f>(SUM(Брой_случаи!E339:E352)/Население!E$2)*100000</f>
        <v>88.576244367238829</v>
      </c>
      <c r="I352" s="46">
        <f>((SUM(Брой_случаи!E346:E352)-SUM(Брой_случаи!E339:E345))/SUM(Брой_случаи!E339:E345)*100)</f>
        <v>26.373626373626376</v>
      </c>
      <c r="J352" s="45">
        <f>(SUM(Брой_случаи!F339:F352)/Население!F$2)*100000</f>
        <v>38.631013460493747</v>
      </c>
      <c r="K352" s="46">
        <f>((SUM(Брой_случаи!F346:F352)-SUM(Брой_случаи!F339:F345))/SUM(Брой_случаи!F339:F345)*100)</f>
        <v>120</v>
      </c>
      <c r="L352" s="45">
        <f>(SUM(Брой_случаи!G339:G352)/Население!G$2)*100000</f>
        <v>272.15150184987772</v>
      </c>
      <c r="M352" s="46">
        <f>((SUM(Брой_случаи!G346:G352)-SUM(Брой_случаи!G339:G345))/SUM(Брой_случаи!G339:G345)*100)</f>
        <v>41.111111111111107</v>
      </c>
      <c r="N352" s="45">
        <f>(SUM(Брой_случаи!H339:H352)/Население!H$2)*100000</f>
        <v>118.20109195294469</v>
      </c>
      <c r="O352" s="46">
        <f>((SUM(Брой_случаи!H346:H352)-SUM(Брой_случаи!H339:H345))/SUM(Брой_случаи!H339:H345)*100)</f>
        <v>25</v>
      </c>
      <c r="P352" s="45">
        <f>(SUM(Брой_случаи!I339:I352)/Население!I$2)*100000</f>
        <v>71.591127356541278</v>
      </c>
      <c r="Q352" s="46">
        <f>((SUM(Брой_случаи!I346:I352)-SUM(Брой_случаи!I339:I345))/SUM(Брой_случаи!I339:I345)*100)</f>
        <v>107.5</v>
      </c>
      <c r="R352" s="45">
        <f>(SUM(Брой_случаи!J339:J352)/Население!J$2)*100000</f>
        <v>61.945336401102374</v>
      </c>
      <c r="S352" s="46">
        <f>((SUM(Брой_случаи!J346:J352)-SUM(Брой_случаи!J339:J345))/SUM(Брой_случаи!J339:J345)*100)</f>
        <v>-4</v>
      </c>
      <c r="T352" s="45">
        <f>(SUM(Брой_случаи!K339:K352)/Население!K$2)*100000</f>
        <v>455.03143309241756</v>
      </c>
      <c r="U352" s="46">
        <f>((SUM(Брой_случаи!K346:K352)-SUM(Брой_случаи!K339:K345))/SUM(Брой_случаи!K339:K345)*100)</f>
        <v>1.5151515151515151</v>
      </c>
      <c r="V352" s="45">
        <f>(SUM(Брой_случаи!L339:L352)/Население!L$2)*100000</f>
        <v>111.79475462275391</v>
      </c>
      <c r="W352" s="46">
        <f>((SUM(Брой_случаи!L346:L352)-SUM(Брой_случаи!L339:L345))/SUM(Брой_случаи!L339:L345)*100)</f>
        <v>24.590163934426229</v>
      </c>
      <c r="X352" s="45">
        <f>(SUM(Брой_случаи!M339:M352)/Население!M$2)*100000</f>
        <v>74.015165234919408</v>
      </c>
      <c r="Y352" s="46">
        <f>((SUM(Брой_случаи!M346:M352)-SUM(Брой_случаи!M339:M345))/SUM(Брой_случаи!M339:M345)*100)</f>
        <v>-12</v>
      </c>
      <c r="Z352" s="45">
        <f>(SUM(Брой_случаи!N339:N352)/Население!N$2)*100000</f>
        <v>208.48498275152704</v>
      </c>
      <c r="AA352" s="46">
        <f>((SUM(Брой_случаи!N346:N352)-SUM(Брой_случаи!N339:N345))/SUM(Брой_случаи!N339:N345)*100)</f>
        <v>-23.154362416107382</v>
      </c>
      <c r="AB352" s="45">
        <f>(SUM(Брой_случаи!O339:O352)/Население!O$2)*100000</f>
        <v>221.49509187012333</v>
      </c>
      <c r="AC352" s="46">
        <f>((SUM(Брой_случаи!O346:O352)-SUM(Брой_случаи!O339:O345))/SUM(Брой_случаи!O339:O345)*100)</f>
        <v>4.6511627906976747</v>
      </c>
      <c r="AD352" s="45">
        <f>(SUM(Брой_случаи!P339:P352)/Население!P$2)*100000</f>
        <v>259.83368951143649</v>
      </c>
      <c r="AE352" s="46">
        <f>((SUM(Брой_случаи!P346:P352)-SUM(Брой_случаи!P339:P345))/SUM(Брой_случаи!P339:P345)*100)</f>
        <v>17.730496453900709</v>
      </c>
      <c r="AF352" s="45">
        <f>(SUM(Брой_случаи!Q339:Q352)/Население!Q$2)*100000</f>
        <v>149.21993218366498</v>
      </c>
      <c r="AG352" s="46">
        <f>((SUM(Брой_случаи!Q346:Q352)-SUM(Брой_случаи!Q339:Q345))/SUM(Брой_случаи!Q339:Q345)*100)</f>
        <v>7.7244258872651352</v>
      </c>
      <c r="AH352" s="45">
        <f>(SUM(Брой_случаи!R339:R352)/Население!R$2)*100000</f>
        <v>64.988401375587827</v>
      </c>
      <c r="AI352" s="46">
        <f>((SUM(Брой_случаи!R346:R352)-SUM(Брой_случаи!R339:R345))/SUM(Брой_случаи!R339:R345)*100)</f>
        <v>-15.384615384615385</v>
      </c>
      <c r="AJ352" s="45">
        <f>(SUM(Брой_случаи!S339:S352)/Население!S$2)*100000</f>
        <v>94.673677469057026</v>
      </c>
      <c r="AK352" s="46">
        <f>((SUM(Брой_случаи!S346:S352)-SUM(Брой_случаи!S339:S345))/SUM(Брой_случаи!S339:S345)*100)</f>
        <v>0</v>
      </c>
      <c r="AL352" s="45">
        <f>(SUM(Брой_случаи!T339:T352)/Население!T$2)*100000</f>
        <v>142.56883112073913</v>
      </c>
      <c r="AM352" s="46">
        <f>((SUM(Брой_случаи!T346:T352)-SUM(Брой_случаи!T339:T345))/SUM(Брой_случаи!T339:T345)*100)</f>
        <v>10.95890410958904</v>
      </c>
      <c r="AN352" s="45">
        <f>(SUM(Брой_случаи!U339:U352)/Население!U$2)*100000</f>
        <v>247.66591172013753</v>
      </c>
      <c r="AO352" s="46">
        <f>((SUM(Брой_случаи!U346:U352)-SUM(Брой_случаи!U339:U345))/SUM(Брой_случаи!U339:U345)*100)</f>
        <v>3.5714285714285712</v>
      </c>
      <c r="AP352" s="45">
        <f>(SUM(Брой_случаи!V339:V352)/Население!V$2)*100000</f>
        <v>91.759069659622142</v>
      </c>
      <c r="AQ352" s="46">
        <f>((SUM(Брой_случаи!V346:V352)-SUM(Брой_случаи!V339:V345))/SUM(Брой_случаи!V339:V345)*100)</f>
        <v>26.190476190476193</v>
      </c>
      <c r="AR352" s="45">
        <f>(SUM(Брой_случаи!W339:W352)/Население!W$2)*100000</f>
        <v>146.02662007932202</v>
      </c>
      <c r="AS352" s="46">
        <f>((SUM(Брой_случаи!W346:W352)-SUM(Брой_случаи!W339:W345))/SUM(Брой_случаи!W339:W345)*100)</f>
        <v>23.648648648648649</v>
      </c>
      <c r="AT352" s="45">
        <f>(SUM(Брой_случаи!X339:X352)/Население!X$2)*100000</f>
        <v>261.81714191106192</v>
      </c>
      <c r="AU352" s="46">
        <f>((SUM(Брой_случаи!X346:X352)-SUM(Брой_случаи!X339:X345))/SUM(Брой_случаи!X339:X345)*100)</f>
        <v>26.350032530904361</v>
      </c>
      <c r="AV352" s="45">
        <f>(SUM(Брой_случаи!Y339:Y352)/Население!Y$2)*100000</f>
        <v>118.69966432245467</v>
      </c>
      <c r="AW352" s="46">
        <f>((SUM(Брой_случаи!Y346:Y352)-SUM(Брой_случаи!Y339:Y345))/SUM(Брой_случаи!Y339:Y345)*100)</f>
        <v>25.454545454545453</v>
      </c>
      <c r="AX352" s="45">
        <f>(SUM(Брой_случаи!Z339:Z352)/Население!Z$2)*100000</f>
        <v>24.34318480985268</v>
      </c>
      <c r="AY352" s="46">
        <f>((SUM(Брой_случаи!Z346:Z352)-SUM(Брой_случаи!Z339:Z345))/SUM(Брой_случаи!Z339:Z345)*100)</f>
        <v>-7.1428571428571423</v>
      </c>
      <c r="AZ352" s="45">
        <f>(SUM(Брой_случаи!AA339:AA352)/Население!AA$2)*100000</f>
        <v>211.257916624134</v>
      </c>
      <c r="BA352" s="46">
        <f>((SUM(Брой_случаи!AA346:AA352)-SUM(Брой_случаи!AA339:AA345))/SUM(Брой_случаи!AA339:AA345)*100)</f>
        <v>0</v>
      </c>
      <c r="BB352" s="45">
        <f>(SUM(Брой_случаи!AB339:AB352)/Население!AB$2)*100000</f>
        <v>240.33158793001357</v>
      </c>
      <c r="BC352" s="46">
        <f>((SUM(Брой_случаи!AB346:AB352)-SUM(Брой_случаи!AB339:AB345))/SUM(Брой_случаи!AB339:AB345)*100)</f>
        <v>33.898305084745758</v>
      </c>
      <c r="BD352" s="45">
        <f>(SUM(Брой_случаи!AC339:AC352)/Население!AC$2)*100000</f>
        <v>196.01994289853837</v>
      </c>
      <c r="BE352" s="46">
        <f>((SUM(Брой_случаи!AC346:AC352)-SUM(Брой_случаи!AC339:AC345))/SUM(Брой_случаи!AC339:AC345)*100)</f>
        <v>-5.0847457627118651</v>
      </c>
      <c r="BF352" s="45">
        <f>(SUM(Брой_случаи!AD339:AD352)/Население!AD$2)*100000</f>
        <v>244.94346049177702</v>
      </c>
      <c r="BG352" s="46">
        <f>((SUM(Брой_случаи!AD346:AD352)-SUM(Брой_случаи!AD339:AD345))/SUM(Брой_случаи!AD339:AD345)*100)</f>
        <v>26.112759643916917</v>
      </c>
      <c r="BH352" s="45">
        <f>(SUM(Брой_случаи!AE339:AE352)/Население!AE$2)*100000</f>
        <v>184.59373123601557</v>
      </c>
      <c r="BI352" s="46">
        <f>((SUM(Брой_случаи!AE346:AE352)-SUM(Брой_случаи!AE339:AE345))/SUM(Брой_случаи!AE339:AE345)*100)</f>
        <v>15.627625609141321</v>
      </c>
    </row>
    <row r="353" spans="1:61" x14ac:dyDescent="0.3">
      <c r="A353" s="74">
        <f t="shared" si="5"/>
        <v>44248</v>
      </c>
      <c r="B353" s="45">
        <f>(SUM(Брой_случаи!B340:B353)/Население!B$2)*100000</f>
        <v>189.63045187549142</v>
      </c>
      <c r="C353" s="46">
        <f>((SUM(Брой_случаи!B347:B353)-SUM(Брой_случаи!B340:B346))/SUM(Брой_случаи!B340:B346)*100)</f>
        <v>-2.0689655172413794</v>
      </c>
      <c r="D353" s="45">
        <f>(SUM(Брой_случаи!C340:C353)/Население!C$2)*100000</f>
        <v>277.0820861788817</v>
      </c>
      <c r="E353" s="46">
        <f>((SUM(Брой_случаи!C347:C353)-SUM(Брой_случаи!C340:C346))/SUM(Брой_случаи!C340:C346)*100)</f>
        <v>21.917808219178081</v>
      </c>
      <c r="F353" s="45">
        <f>(SUM(Брой_случаи!D340:D353)/Население!D$2)*100000</f>
        <v>127.2651819062111</v>
      </c>
      <c r="G353" s="46">
        <f>((SUM(Брой_случаи!D347:D353)-SUM(Брой_случаи!D340:D346))/SUM(Брой_случаи!D340:D346)*100)</f>
        <v>6.9204152249134951</v>
      </c>
      <c r="H353" s="45">
        <f>(SUM(Брой_случаи!E340:E353)/Население!E$2)*100000</f>
        <v>88.576244367238829</v>
      </c>
      <c r="I353" s="46">
        <f>((SUM(Брой_случаи!E347:E353)-SUM(Брой_случаи!E340:E346))/SUM(Брой_случаи!E340:E346)*100)</f>
        <v>21.50537634408602</v>
      </c>
      <c r="J353" s="45">
        <f>(SUM(Брой_случаи!F340:F353)/Население!F$2)*100000</f>
        <v>38.631013460493747</v>
      </c>
      <c r="K353" s="46">
        <f>((SUM(Брой_случаи!F347:F353)-SUM(Брой_случаи!F340:F346))/SUM(Брой_случаи!F340:F346)*100)</f>
        <v>120</v>
      </c>
      <c r="L353" s="45">
        <f>(SUM(Брой_случаи!G340:G353)/Население!G$2)*100000</f>
        <v>274.65981062268764</v>
      </c>
      <c r="M353" s="46">
        <f>((SUM(Брой_случаи!G347:G353)-SUM(Брой_случаи!G340:G346))/SUM(Брой_случаи!G340:G346)*100)</f>
        <v>39.344262295081968</v>
      </c>
      <c r="N353" s="45">
        <f>(SUM(Брой_случаи!H340:H353)/Население!H$2)*100000</f>
        <v>126.64402709244077</v>
      </c>
      <c r="O353" s="46">
        <f>((SUM(Брой_случаи!H347:H353)-SUM(Брой_случаи!H340:H346))/SUM(Брой_случаи!H340:H346)*100)</f>
        <v>41.071428571428569</v>
      </c>
      <c r="P353" s="45">
        <f>(SUM(Брой_случаи!I340:I353)/Население!I$2)*100000</f>
        <v>74.501335785668971</v>
      </c>
      <c r="Q353" s="46">
        <f>((SUM(Брой_случаи!I347:I353)-SUM(Брой_случаи!I340:I346))/SUM(Брой_случаи!I340:I346)*100)</f>
        <v>120</v>
      </c>
      <c r="R353" s="45">
        <f>(SUM(Брой_случаи!J340:J353)/Население!J$2)*100000</f>
        <v>60.04905059290536</v>
      </c>
      <c r="S353" s="46">
        <f>((SUM(Брой_случаи!J347:J353)-SUM(Брой_случаи!J340:J346))/SUM(Брой_случаи!J340:J346)*100)</f>
        <v>-6.1224489795918364</v>
      </c>
      <c r="T353" s="45">
        <f>(SUM(Брой_случаи!K340:K353)/Население!K$2)*100000</f>
        <v>445.6228884232134</v>
      </c>
      <c r="U353" s="46">
        <f>((SUM(Брой_случаи!K347:K353)-SUM(Брой_случаи!K340:K346))/SUM(Брой_случаи!K340:K346)*100)</f>
        <v>-6.3197026022304827</v>
      </c>
      <c r="V353" s="45">
        <f>(SUM(Брой_случаи!L340:L353)/Население!L$2)*100000</f>
        <v>124.85107633052078</v>
      </c>
      <c r="W353" s="46">
        <f>((SUM(Брой_случаи!L347:L353)-SUM(Брой_случаи!L340:L346))/SUM(Брой_случаи!L340:L346)*100)</f>
        <v>50.819672131147541</v>
      </c>
      <c r="X353" s="45">
        <f>(SUM(Брой_случаи!M340:M353)/Население!M$2)*100000</f>
        <v>69.290792985882007</v>
      </c>
      <c r="Y353" s="46">
        <f>((SUM(Брой_случаи!M347:M353)-SUM(Брой_случаи!M340:M346))/SUM(Брой_случаи!M340:M346)*100)</f>
        <v>9.5238095238095237</v>
      </c>
      <c r="Z353" s="45">
        <f>(SUM(Брой_случаи!N340:N353)/Население!N$2)*100000</f>
        <v>202.15526790518086</v>
      </c>
      <c r="AA353" s="46">
        <f>((SUM(Брой_случаи!N347:N353)-SUM(Брой_случаи!N340:N346))/SUM(Брой_случаи!N340:N346)*100)</f>
        <v>-16.187050359712231</v>
      </c>
      <c r="AB353" s="45">
        <f>(SUM(Брой_случаи!O340:O353)/Население!O$2)*100000</f>
        <v>224.85107811057978</v>
      </c>
      <c r="AC353" s="46">
        <f>((SUM(Брой_случаи!O347:O353)-SUM(Брой_случаи!O340:O346))/SUM(Брой_случаи!O340:O346)*100)</f>
        <v>14.399999999999999</v>
      </c>
      <c r="AD353" s="45">
        <f>(SUM(Брой_случаи!P340:P353)/Население!P$2)*100000</f>
        <v>259.41050760669469</v>
      </c>
      <c r="AE353" s="46">
        <f>((SUM(Брой_случаи!P347:P353)-SUM(Брой_случаи!P340:P346))/SUM(Брой_случаи!P340:P346)*100)</f>
        <v>27.881040892193308</v>
      </c>
      <c r="AF353" s="45">
        <f>(SUM(Брой_случаи!Q340:Q353)/Население!Q$2)*100000</f>
        <v>151.61944868109074</v>
      </c>
      <c r="AG353" s="46">
        <f>((SUM(Брой_случаи!Q347:Q353)-SUM(Брой_случаи!Q340:Q346))/SUM(Брой_случаи!Q340:Q346)*100)</f>
        <v>15.106382978723405</v>
      </c>
      <c r="AH353" s="45">
        <f>(SUM(Брой_случаи!R340:R353)/Население!R$2)*100000</f>
        <v>65.891018061359887</v>
      </c>
      <c r="AI353" s="46">
        <f>((SUM(Брой_случаи!R347:R353)-SUM(Брой_случаи!R340:R346))/SUM(Брой_случаи!R340:R346)*100)</f>
        <v>-30.232558139534881</v>
      </c>
      <c r="AJ353" s="45">
        <f>(SUM(Брой_случаи!S340:S353)/Население!S$2)*100000</f>
        <v>90.960984234976351</v>
      </c>
      <c r="AK353" s="46">
        <f>((SUM(Брой_случаи!S347:S353)-SUM(Брой_случаи!S340:S346))/SUM(Брой_случаи!S340:S346)*100)</f>
        <v>0</v>
      </c>
      <c r="AL353" s="45">
        <f>(SUM(Брой_случаи!T340:T353)/Население!T$2)*100000</f>
        <v>141.64305949008499</v>
      </c>
      <c r="AM353" s="46">
        <f>((SUM(Брой_случаи!T347:T353)-SUM(Брой_случаи!T340:T346))/SUM(Брой_случаи!T340:T346)*100)</f>
        <v>6.756756756756757</v>
      </c>
      <c r="AN353" s="45">
        <f>(SUM(Брой_случаи!U340:U353)/Население!U$2)*100000</f>
        <v>240.60526072811604</v>
      </c>
      <c r="AO353" s="46">
        <f>((SUM(Брой_случаи!U347:U353)-SUM(Брой_случаи!U340:U346))/SUM(Брой_случаи!U340:U346)*100)</f>
        <v>-10.683760683760683</v>
      </c>
      <c r="AP353" s="45">
        <f>(SUM(Брой_случаи!V340:V353)/Население!V$2)*100000</f>
        <v>94.656724490978647</v>
      </c>
      <c r="AQ353" s="46">
        <f>((SUM(Брой_случаи!V347:V353)-SUM(Брой_случаи!V340:V346))/SUM(Брой_случаи!V340:V346)*100)</f>
        <v>39.024390243902438</v>
      </c>
      <c r="AR353" s="45">
        <f>(SUM(Брой_случаи!W340:W353)/Население!W$2)*100000</f>
        <v>149.55596437126937</v>
      </c>
      <c r="AS353" s="46">
        <f>((SUM(Брой_случаи!W347:W353)-SUM(Брой_случаи!W340:W346))/SUM(Брой_случаи!W340:W346)*100)</f>
        <v>30.612244897959183</v>
      </c>
      <c r="AT353" s="45">
        <f>(SUM(Брой_случаи!X340:X353)/Население!X$2)*100000</f>
        <v>267.61188750667901</v>
      </c>
      <c r="AU353" s="46">
        <f>((SUM(Брой_случаи!X347:X353)-SUM(Брой_случаи!X340:X346))/SUM(Брой_случаи!X340:X346)*100)</f>
        <v>23.929471032745592</v>
      </c>
      <c r="AV353" s="45">
        <f>(SUM(Брой_случаи!Y340:Y353)/Население!Y$2)*100000</f>
        <v>119.6569196798938</v>
      </c>
      <c r="AW353" s="46">
        <f>((SUM(Брой_случаи!Y347:Y353)-SUM(Брой_случаи!Y340:Y346))/SUM(Брой_случаи!Y340:Y346)*100)</f>
        <v>30.061349693251532</v>
      </c>
      <c r="AX353" s="45">
        <f>(SUM(Брой_случаи!Z340:Z353)/Население!Z$2)*100000</f>
        <v>25.244784247254632</v>
      </c>
      <c r="AY353" s="46">
        <f>((SUM(Брой_случаи!Z347:Z353)-SUM(Брой_случаи!Z340:Z346))/SUM(Брой_случаи!Z340:Z346)*100)</f>
        <v>15.384615384615385</v>
      </c>
      <c r="AZ353" s="45">
        <f>(SUM(Брой_случаи!AA340:AA353)/Население!AA$2)*100000</f>
        <v>211.7017357767057</v>
      </c>
      <c r="BA353" s="46">
        <f>((SUM(Брой_случаи!AA347:AA353)-SUM(Брой_случаи!AA340:AA346))/SUM(Брой_случаи!AA340:AA346)*100)</f>
        <v>6.4935064935064926</v>
      </c>
      <c r="BB353" s="45">
        <f>(SUM(Брой_случаи!AB340:AB353)/Население!AB$2)*100000</f>
        <v>241.49261009392669</v>
      </c>
      <c r="BC353" s="46">
        <f>((SUM(Брой_случаи!AB347:AB353)-SUM(Брой_случаи!AB340:AB346))/SUM(Брой_случаи!AB340:AB346)*100)</f>
        <v>33.707865168539328</v>
      </c>
      <c r="BD353" s="45">
        <f>(SUM(Брой_случаи!AC340:AC353)/Население!AC$2)*100000</f>
        <v>194.3154216559424</v>
      </c>
      <c r="BE353" s="46">
        <f>((SUM(Брой_случаи!AC347:AC353)-SUM(Брой_случаи!AC340:AC346))/SUM(Брой_случаи!AC340:AC346)*100)</f>
        <v>-8.4033613445378155</v>
      </c>
      <c r="BF353" s="45">
        <f>(SUM(Брой_случаи!AD340:AD353)/Население!AD$2)*100000</f>
        <v>250.40807837676419</v>
      </c>
      <c r="BG353" s="46">
        <f>((SUM(Брой_случаи!AD347:AD353)-SUM(Брой_случаи!AD340:AD346))/SUM(Брой_случаи!AD340:AD346)*100)</f>
        <v>24.495677233429394</v>
      </c>
      <c r="BH353" s="45">
        <f>(SUM(Брой_случаи!AE340:AE353)/Население!AE$2)*100000</f>
        <v>185.3849294294368</v>
      </c>
      <c r="BI353" s="46">
        <f>((SUM(Брой_случаи!AE347:AE353)-SUM(Брой_случаи!AE340:AE346))/SUM(Брой_случаи!AE340:AE346)*100)</f>
        <v>16.079812206572768</v>
      </c>
    </row>
    <row r="354" spans="1:61" x14ac:dyDescent="0.3">
      <c r="A354" s="74">
        <f t="shared" si="5"/>
        <v>44249</v>
      </c>
      <c r="B354" s="45">
        <f>(SUM(Брой_случаи!B341:B354)/Население!B$2)*100000</f>
        <v>182.03201913483585</v>
      </c>
      <c r="C354" s="46">
        <f>((SUM(Брой_случаи!B348:B354)-SUM(Брой_случаи!B341:B347))/SUM(Брой_случаи!B341:B347)*100)</f>
        <v>7.9245283018867925</v>
      </c>
      <c r="D354" s="45">
        <f>(SUM(Брой_случаи!C341:C354)/Население!C$2)*100000</f>
        <v>285.1453214909655</v>
      </c>
      <c r="E354" s="46">
        <f>((SUM(Брой_случаи!C348:C354)-SUM(Брой_случаи!C341:C347))/SUM(Брой_случаи!C341:C347)*100)</f>
        <v>18.949343339587241</v>
      </c>
      <c r="F354" s="45">
        <f>(SUM(Брой_случаи!D341:D354)/Население!D$2)*100000</f>
        <v>132.5856326547985</v>
      </c>
      <c r="G354" s="46">
        <f>((SUM(Брой_случаи!D348:D354)-SUM(Брой_случаи!D341:D347))/SUM(Брой_случаи!D341:D347)*100)</f>
        <v>9.0604026845637584</v>
      </c>
      <c r="H354" s="45">
        <f>(SUM(Брой_случаи!E341:E354)/Население!E$2)*100000</f>
        <v>89.866189673557841</v>
      </c>
      <c r="I354" s="46">
        <f>((SUM(Брой_случаи!E348:E354)-SUM(Брой_случаи!E341:E347))/SUM(Брой_случаи!E341:E347)*100)</f>
        <v>24.731182795698924</v>
      </c>
      <c r="J354" s="45">
        <f>(SUM(Брой_случаи!F341:F354)/Население!F$2)*100000</f>
        <v>37.423794289853319</v>
      </c>
      <c r="K354" s="46">
        <f>((SUM(Брой_случаи!F348:F354)-SUM(Брой_случаи!F341:F347))/SUM(Брой_случаи!F341:F347)*100)</f>
        <v>144.44444444444443</v>
      </c>
      <c r="L354" s="45">
        <f>(SUM(Брой_случаи!G341:G354)/Население!G$2)*100000</f>
        <v>277.79519658870009</v>
      </c>
      <c r="M354" s="46">
        <f>((SUM(Брой_случаи!G348:G354)-SUM(Брой_случаи!G341:G347))/SUM(Брой_случаи!G341:G347)*100)</f>
        <v>43.406593406593409</v>
      </c>
      <c r="N354" s="45">
        <f>(SUM(Брой_случаи!H341:H354)/Население!H$2)*100000</f>
        <v>126.64402709244077</v>
      </c>
      <c r="O354" s="46">
        <f>((SUM(Брой_случаи!H348:H354)-SUM(Брой_случаи!H341:H347))/SUM(Брой_случаи!H341:H347)*100)</f>
        <v>41.071428571428569</v>
      </c>
      <c r="P354" s="45">
        <f>(SUM(Брой_случаи!I341:I354)/Население!I$2)*100000</f>
        <v>74.501335785668971</v>
      </c>
      <c r="Q354" s="46">
        <f>((SUM(Брой_случаи!I348:I354)-SUM(Брой_случаи!I341:I347))/SUM(Брой_случаи!I341:I347)*100)</f>
        <v>112.19512195121952</v>
      </c>
      <c r="R354" s="45">
        <f>(SUM(Брой_случаи!J341:J354)/Население!J$2)*100000</f>
        <v>60.04905059290536</v>
      </c>
      <c r="S354" s="46">
        <f>((SUM(Брой_случаи!J348:J354)-SUM(Брой_случаи!J341:J347))/SUM(Брой_случаи!J341:J347)*100)</f>
        <v>-17.307692307692307</v>
      </c>
      <c r="T354" s="45">
        <f>(SUM(Брой_случаи!K341:K354)/Население!K$2)*100000</f>
        <v>433.64837702604461</v>
      </c>
      <c r="U354" s="46">
        <f>((SUM(Брой_случаи!K348:K354)-SUM(Брой_случаи!K341:K347))/SUM(Брой_случаи!K341:K347)*100)</f>
        <v>-2.7237354085603114</v>
      </c>
      <c r="V354" s="45">
        <f>(SUM(Брой_случаи!L341:L354)/Население!L$2)*100000</f>
        <v>124.85107633052078</v>
      </c>
      <c r="W354" s="46">
        <f>((SUM(Брой_случаи!L348:L354)-SUM(Брой_случаи!L341:L347))/SUM(Брой_случаи!L341:L347)*100)</f>
        <v>50.819672131147541</v>
      </c>
      <c r="X354" s="45">
        <f>(SUM(Брой_случаи!M341:M354)/Население!M$2)*100000</f>
        <v>69.290792985882007</v>
      </c>
      <c r="Y354" s="46">
        <f>((SUM(Брой_случаи!M348:M354)-SUM(Брой_случаи!M341:M347))/SUM(Брой_случаи!M341:M347)*100)</f>
        <v>9.5238095238095237</v>
      </c>
      <c r="Z354" s="45">
        <f>(SUM(Брой_случаи!N341:N354)/Население!N$2)*100000</f>
        <v>201.75966072728423</v>
      </c>
      <c r="AA354" s="46">
        <f>((SUM(Брой_случаи!N348:N354)-SUM(Брой_случаи!N341:N347))/SUM(Брой_случаи!N341:N347)*100)</f>
        <v>-21.678321678321677</v>
      </c>
      <c r="AB354" s="45">
        <f>(SUM(Брой_случаи!O341:O354)/Население!O$2)*100000</f>
        <v>234.919036831949</v>
      </c>
      <c r="AC354" s="46">
        <f>((SUM(Брой_случаи!O348:O354)-SUM(Брой_случаи!O341:O347))/SUM(Брой_случаи!O341:O347)*100)</f>
        <v>31.404958677685951</v>
      </c>
      <c r="AD354" s="45">
        <f>(SUM(Брой_случаи!P341:P354)/Население!P$2)*100000</f>
        <v>263.21914474937051</v>
      </c>
      <c r="AE354" s="46">
        <f>((SUM(Брой_случаи!P348:P354)-SUM(Брой_случаи!P341:P347))/SUM(Брой_случаи!P341:P347)*100)</f>
        <v>24.548736462093864</v>
      </c>
      <c r="AF354" s="45">
        <f>(SUM(Брой_случаи!Q341:Q354)/Население!Q$2)*100000</f>
        <v>153.41908605416009</v>
      </c>
      <c r="AG354" s="46">
        <f>((SUM(Брой_случаи!Q348:Q354)-SUM(Брой_случаи!Q341:Q347))/SUM(Брой_случаи!Q341:Q347)*100)</f>
        <v>14.465408805031446</v>
      </c>
      <c r="AH354" s="45">
        <f>(SUM(Брой_случаи!R341:R354)/Население!R$2)*100000</f>
        <v>66.793634747131932</v>
      </c>
      <c r="AI354" s="46">
        <f>((SUM(Брой_случаи!R348:R354)-SUM(Брой_случаи!R341:R347))/SUM(Брой_случаи!R341:R347)*100)</f>
        <v>-5.2631578947368416</v>
      </c>
      <c r="AJ354" s="45">
        <f>(SUM(Брой_случаи!S341:S354)/Население!S$2)*100000</f>
        <v>90.960984234976351</v>
      </c>
      <c r="AK354" s="46">
        <f>((SUM(Брой_случаи!S348:S354)-SUM(Брой_случаи!S341:S347))/SUM(Брой_случаи!S341:S347)*100)</f>
        <v>0</v>
      </c>
      <c r="AL354" s="45">
        <f>(SUM(Брой_случаи!T341:T354)/Население!T$2)*100000</f>
        <v>138.86574459812255</v>
      </c>
      <c r="AM354" s="46">
        <f>((SUM(Брой_случаи!T348:T354)-SUM(Брой_случаи!T341:T347))/SUM(Брой_случаи!T341:T347)*100)</f>
        <v>11.267605633802818</v>
      </c>
      <c r="AN354" s="45">
        <f>(SUM(Брой_случаи!U341:U354)/Население!U$2)*100000</f>
        <v>238.97587972995723</v>
      </c>
      <c r="AO354" s="46">
        <f>((SUM(Брой_случаи!U348:U354)-SUM(Брой_случаи!U341:U347))/SUM(Брой_случаи!U341:U347)*100)</f>
        <v>-14.345991561181433</v>
      </c>
      <c r="AP354" s="45">
        <f>(SUM(Брой_случаи!V341:V354)/Население!V$2)*100000</f>
        <v>93.69083954719315</v>
      </c>
      <c r="AQ354" s="46">
        <f>((SUM(Брой_случаи!V348:V354)-SUM(Брой_случаи!V341:V347))/SUM(Брой_случаи!V341:V347)*100)</f>
        <v>42.5</v>
      </c>
      <c r="AR354" s="45">
        <f>(SUM(Брой_случаи!W341:W354)/Население!W$2)*100000</f>
        <v>148.2324602617891</v>
      </c>
      <c r="AS354" s="46">
        <f>((SUM(Брой_случаи!W348:W354)-SUM(Брой_случаи!W341:W347))/SUM(Брой_случаи!W341:W347)*100)</f>
        <v>38.297872340425535</v>
      </c>
      <c r="AT354" s="45">
        <f>(SUM(Брой_случаи!X341:X354)/Население!X$2)*100000</f>
        <v>267.38611819775889</v>
      </c>
      <c r="AU354" s="46">
        <f>((SUM(Брой_случаи!X348:X354)-SUM(Брой_случаи!X341:X347))/SUM(Брой_случаи!X341:X347)*100)</f>
        <v>27.464788732394368</v>
      </c>
      <c r="AV354" s="45">
        <f>(SUM(Брой_случаи!Y341:Y354)/Население!Y$2)*100000</f>
        <v>120.29508991818659</v>
      </c>
      <c r="AW354" s="46">
        <f>((SUM(Брой_случаи!Y348:Y354)-SUM(Брой_случаи!Y341:Y347))/SUM(Брой_случаи!Y341:Y347)*100)</f>
        <v>27.108433734939759</v>
      </c>
      <c r="AX354" s="45">
        <f>(SUM(Брой_случаи!Z341:Z354)/Население!Z$2)*100000</f>
        <v>25.244784247254632</v>
      </c>
      <c r="AY354" s="46">
        <f>((SUM(Брой_случаи!Z348:Z354)-SUM(Брой_случаи!Z341:Z347))/SUM(Брой_случаи!Z341:Z347)*100)</f>
        <v>0</v>
      </c>
      <c r="AZ354" s="45">
        <f>(SUM(Брой_случаи!AA341:AA354)/Население!AA$2)*100000</f>
        <v>209.92645916641885</v>
      </c>
      <c r="BA354" s="46">
        <f>((SUM(Брой_случаи!AA348:AA354)-SUM(Брой_случаи!AA341:AA347))/SUM(Брой_случаи!AA341:AA347)*100)</f>
        <v>4.7619047619047619</v>
      </c>
      <c r="BB354" s="45">
        <f>(SUM(Брой_случаи!AB341:AB354)/Население!AB$2)*100000</f>
        <v>241.49261009392669</v>
      </c>
      <c r="BC354" s="46">
        <f>((SUM(Брой_случаи!AB348:AB354)-SUM(Брой_случаи!AB341:AB347))/SUM(Брой_случаи!AB341:AB347)*100)</f>
        <v>33.707865168539328</v>
      </c>
      <c r="BD354" s="45">
        <f>(SUM(Брой_случаи!AC341:AC354)/Население!AC$2)*100000</f>
        <v>193.4631610346444</v>
      </c>
      <c r="BE354" s="46">
        <f>((SUM(Брой_случаи!AC348:AC354)-SUM(Брой_случаи!AC341:AC347))/SUM(Брой_случаи!AC341:AC347)*100)</f>
        <v>-9.2436974789915975</v>
      </c>
      <c r="BF354" s="45">
        <f>(SUM(Брой_случаи!AD341:AD354)/Население!AD$2)*100000</f>
        <v>250.02234064370626</v>
      </c>
      <c r="BG354" s="46">
        <f>((SUM(Брой_случаи!AD348:AD354)-SUM(Брой_случаи!AD341:AD347))/SUM(Брой_случаи!AD341:AD347)*100)</f>
        <v>28.361714621256606</v>
      </c>
      <c r="BH354" s="45">
        <f>(SUM(Брой_случаи!AE341:AE354)/Население!AE$2)*100000</f>
        <v>186.0322734058723</v>
      </c>
      <c r="BI354" s="46">
        <f>((SUM(Брой_случаи!AE348:AE354)-SUM(Брой_случаи!AE341:AE347))/SUM(Брой_случаи!AE341:AE347)*100)</f>
        <v>17.527333894028597</v>
      </c>
    </row>
    <row r="355" spans="1:61" x14ac:dyDescent="0.3">
      <c r="A355" s="74">
        <f t="shared" si="5"/>
        <v>44250</v>
      </c>
      <c r="B355" s="45">
        <f>(SUM(Брой_случаи!B342:B355)/Население!B$2)*100000</f>
        <v>189.63045187549142</v>
      </c>
      <c r="C355" s="46">
        <f>((SUM(Брой_случаи!B349:B355)-SUM(Брой_случаи!B342:B348))/SUM(Брой_случаи!B342:B348)*100)</f>
        <v>18.250950570342205</v>
      </c>
      <c r="D355" s="45">
        <f>(SUM(Брой_случаи!C342:C355)/Население!C$2)*100000</f>
        <v>298.0953660831002</v>
      </c>
      <c r="E355" s="46">
        <f>((SUM(Брой_случаи!C349:C355)-SUM(Брой_случаи!C342:C348))/SUM(Брой_случаи!C342:C348)*100)</f>
        <v>76.643990929705225</v>
      </c>
      <c r="F355" s="45">
        <f>(SUM(Брой_случаи!D342:D355)/Население!D$2)*100000</f>
        <v>145.5675324813518</v>
      </c>
      <c r="G355" s="46">
        <f>((SUM(Брой_случаи!D349:D355)-SUM(Брой_случаи!D342:D348))/SUM(Брой_случаи!D342:D348)*100)</f>
        <v>33.44709897610921</v>
      </c>
      <c r="H355" s="45">
        <f>(SUM(Брой_случаи!E342:E355)/Население!E$2)*100000</f>
        <v>100.18575212410994</v>
      </c>
      <c r="I355" s="46">
        <f>((SUM(Брой_случаи!E349:E355)-SUM(Брой_случаи!E342:E348))/SUM(Брой_случаи!E342:E348)*100)</f>
        <v>21.904761904761905</v>
      </c>
      <c r="J355" s="45">
        <f>(SUM(Брой_случаи!F342:F355)/Население!F$2)*100000</f>
        <v>45.874328484336331</v>
      </c>
      <c r="K355" s="46">
        <f>((SUM(Брой_случаи!F349:F355)-SUM(Брой_случаи!F342:F348))/SUM(Брой_случаи!F342:F348)*100)</f>
        <v>145.45454545454547</v>
      </c>
      <c r="L355" s="45">
        <f>(SUM(Брой_случаи!G342:G355)/Население!G$2)*100000</f>
        <v>309.14905624882425</v>
      </c>
      <c r="M355" s="46">
        <f>((SUM(Брой_случаи!G349:G355)-SUM(Брой_случаи!G342:G348))/SUM(Брой_случаи!G342:G348)*100)</f>
        <v>60.846560846560848</v>
      </c>
      <c r="N355" s="45">
        <f>(SUM(Брой_случаи!H342:H355)/Население!H$2)*100000</f>
        <v>128.52023490121766</v>
      </c>
      <c r="O355" s="46">
        <f>((SUM(Брой_случаи!H349:H355)-SUM(Брой_случаи!H342:H348))/SUM(Брой_случаи!H342:H348)*100)</f>
        <v>32.20338983050847</v>
      </c>
      <c r="P355" s="45">
        <f>(SUM(Брой_случаи!I342:I355)/Население!I$2)*100000</f>
        <v>80.9037943297499</v>
      </c>
      <c r="Q355" s="46">
        <f>((SUM(Брой_случаи!I349:I355)-SUM(Брой_случаи!I342:I348))/SUM(Брой_случаи!I342:I348)*100)</f>
        <v>123.25581395348837</v>
      </c>
      <c r="R355" s="45">
        <f>(SUM(Брой_случаи!J342:J355)/Население!J$2)*100000</f>
        <v>63.209526939900378</v>
      </c>
      <c r="S355" s="46">
        <f>((SUM(Брой_случаи!J349:J355)-SUM(Брой_случаи!J342:J348))/SUM(Брой_случаи!J342:J348)*100)</f>
        <v>-14.814814814814813</v>
      </c>
      <c r="T355" s="45">
        <f>(SUM(Брой_случаи!K342:K355)/Население!K$2)*100000</f>
        <v>448.18885515117825</v>
      </c>
      <c r="U355" s="46">
        <f>((SUM(Брой_случаи!K349:K355)-SUM(Брой_случаи!K342:K348))/SUM(Брой_случаи!K342:K348)*100)</f>
        <v>28.820960698689959</v>
      </c>
      <c r="V355" s="45">
        <f>(SUM(Брой_случаи!L342:L355)/Население!L$2)*100000</f>
        <v>138.72341814502309</v>
      </c>
      <c r="W355" s="46">
        <f>((SUM(Брой_случаи!L349:L355)-SUM(Брой_случаи!L342:L348))/SUM(Брой_случаи!L342:L348)*100)</f>
        <v>78.688524590163937</v>
      </c>
      <c r="X355" s="45">
        <f>(SUM(Брой_случаи!M342:M355)/Население!M$2)*100000</f>
        <v>77.164746734277685</v>
      </c>
      <c r="Y355" s="46">
        <f>((SUM(Брой_случаи!M349:M355)-SUM(Брой_случаи!M342:M348))/SUM(Брой_случаи!M342:M348)*100)</f>
        <v>72.222222222222214</v>
      </c>
      <c r="Z355" s="45">
        <f>(SUM(Брой_случаи!N342:N355)/Население!N$2)*100000</f>
        <v>205.32012532835398</v>
      </c>
      <c r="AA355" s="46">
        <f>((SUM(Брой_случаи!N349:N355)-SUM(Брой_случаи!N342:N348))/SUM(Брой_случаи!N342:N348)*100)</f>
        <v>-14.642857142857144</v>
      </c>
      <c r="AB355" s="45">
        <f>(SUM(Брой_случаи!O342:O355)/Население!O$2)*100000</f>
        <v>241.63100931286181</v>
      </c>
      <c r="AC355" s="46">
        <f>((SUM(Брой_случаи!O349:O355)-SUM(Брой_случаи!O342:O348))/SUM(Брой_случаи!O342:O348)*100)</f>
        <v>40</v>
      </c>
      <c r="AD355" s="45">
        <f>(SUM(Брой_случаи!P342:P355)/Население!P$2)*100000</f>
        <v>291.99551427180972</v>
      </c>
      <c r="AE355" s="46">
        <f>((SUM(Брой_случаи!P349:P355)-SUM(Брой_случаи!P342:P348))/SUM(Брой_случаи!P342:P348)*100)</f>
        <v>51.824817518248182</v>
      </c>
      <c r="AF355" s="45">
        <f>(SUM(Брой_случаи!Q342:Q355)/Население!Q$2)*100000</f>
        <v>163.46706138713049</v>
      </c>
      <c r="AG355" s="46">
        <f>((SUM(Брой_случаи!Q349:Q355)-SUM(Брой_случаи!Q342:Q348))/SUM(Брой_случаи!Q342:Q348)*100)</f>
        <v>17.56487025948104</v>
      </c>
      <c r="AH355" s="45">
        <f>(SUM(Брой_случаи!R342:R355)/Население!R$2)*100000</f>
        <v>62.280551318271677</v>
      </c>
      <c r="AI355" s="46">
        <f>((SUM(Брой_случаи!R349:R355)-SUM(Брой_случаи!R342:R348))/SUM(Брой_случаи!R342:R348)*100)</f>
        <v>-2.8571428571428572</v>
      </c>
      <c r="AJ355" s="45">
        <f>(SUM(Брой_случаи!S342:S355)/Население!S$2)*100000</f>
        <v>96.530024086097356</v>
      </c>
      <c r="AK355" s="46">
        <f>((SUM(Брой_случаи!S349:S355)-SUM(Брой_случаи!S342:S348))/SUM(Брой_случаи!S342:S348)*100)</f>
        <v>1.9417475728155338</v>
      </c>
      <c r="AL355" s="45">
        <f>(SUM(Брой_случаи!T342:T355)/Население!T$2)*100000</f>
        <v>149.0492325353182</v>
      </c>
      <c r="AM355" s="46">
        <f>((SUM(Брой_случаи!T349:T355)-SUM(Брой_случаи!T342:T348))/SUM(Брой_случаи!T342:T348)*100)</f>
        <v>26.760563380281688</v>
      </c>
      <c r="AN355" s="45">
        <f>(SUM(Брой_случаи!U342:U355)/Население!U$2)*100000</f>
        <v>237.88962573118474</v>
      </c>
      <c r="AO355" s="46">
        <f>((SUM(Брой_случаи!U349:U355)-SUM(Брой_случаи!U342:U348))/SUM(Брой_случаи!U342:U348)*100)</f>
        <v>2.7777777777777777</v>
      </c>
      <c r="AP355" s="45">
        <f>(SUM(Брой_случаи!V342:V355)/Население!V$2)*100000</f>
        <v>98.520264266120634</v>
      </c>
      <c r="AQ355" s="46">
        <f>((SUM(Брой_случаи!V349:V355)-SUM(Брой_случаи!V342:V348))/SUM(Брой_случаи!V342:V348)*100)</f>
        <v>26.666666666666668</v>
      </c>
      <c r="AR355" s="45">
        <f>(SUM(Брой_случаи!W342:W355)/Население!W$2)*100000</f>
        <v>154.40881277269699</v>
      </c>
      <c r="AS355" s="46">
        <f>((SUM(Брой_случаи!W349:W355)-SUM(Брой_случаи!W342:W348))/SUM(Брой_случаи!W342:W348)*100)</f>
        <v>43.055555555555557</v>
      </c>
      <c r="AT355" s="45">
        <f>(SUM(Брой_случаи!X342:X355)/Население!X$2)*100000</f>
        <v>282.66317476802203</v>
      </c>
      <c r="AU355" s="46">
        <f>((SUM(Брой_случаи!X349:X355)-SUM(Брой_случаи!X342:X348))/SUM(Брой_случаи!X342:X348)*100)</f>
        <v>36.971608832807576</v>
      </c>
      <c r="AV355" s="45">
        <f>(SUM(Брой_случаи!Y342:Y355)/Население!Y$2)*100000</f>
        <v>136.24934587550575</v>
      </c>
      <c r="AW355" s="46">
        <f>((SUM(Брой_случаи!Y349:Y355)-SUM(Брой_случаи!Y342:Y348))/SUM(Брой_случаи!Y342:Y348)*100)</f>
        <v>33.333333333333329</v>
      </c>
      <c r="AX355" s="45">
        <f>(SUM(Брой_случаи!Z342:Z355)/Население!Z$2)*100000</f>
        <v>24.34318480985268</v>
      </c>
      <c r="AY355" s="46">
        <f>((SUM(Брой_случаи!Z349:Z355)-SUM(Брой_случаи!Z342:Z348))/SUM(Брой_случаи!Z342:Z348)*100)</f>
        <v>-7.1428571428571423</v>
      </c>
      <c r="AZ355" s="45">
        <f>(SUM(Брой_случаи!AA342:AA355)/Население!AA$2)*100000</f>
        <v>231.67359764243267</v>
      </c>
      <c r="BA355" s="46">
        <f>((SUM(Брой_случаи!AA349:AA355)-SUM(Брой_случаи!AA342:AA348))/SUM(Брой_случаи!AA342:AA348)*100)</f>
        <v>2.3255813953488373</v>
      </c>
      <c r="BB355" s="45">
        <f>(SUM(Брой_случаи!AB342:AB355)/Население!AB$2)*100000</f>
        <v>268.19611986392823</v>
      </c>
      <c r="BC355" s="46">
        <f>((SUM(Брой_случаи!AB349:AB355)-SUM(Брой_случаи!AB342:AB348))/SUM(Брой_случаи!AB342:AB348)*100)</f>
        <v>45.744680851063826</v>
      </c>
      <c r="BD355" s="45">
        <f>(SUM(Брой_случаи!AC342:AC355)/Население!AC$2)*100000</f>
        <v>190.05411854945243</v>
      </c>
      <c r="BE355" s="46">
        <f>((SUM(Брой_случаи!AC349:AC355)-SUM(Брой_случаи!AC342:AC348))/SUM(Брой_случаи!AC342:AC348)*100)</f>
        <v>29.896907216494846</v>
      </c>
      <c r="BF355" s="45">
        <f>(SUM(Брой_случаи!AD342:AD355)/Население!AD$2)*100000</f>
        <v>263.97318865596759</v>
      </c>
      <c r="BG355" s="46">
        <f>((SUM(Брой_случаи!AD349:AD355)-SUM(Брой_случаи!AD342:AD348))/SUM(Брой_случаи!AD342:AD348)*100)</f>
        <v>37.478311162521685</v>
      </c>
      <c r="BH355" s="45">
        <f>(SUM(Брой_случаи!AE342:AE355)/Население!AE$2)*100000</f>
        <v>197.68446498171181</v>
      </c>
      <c r="BI355" s="46">
        <f>((SUM(Брой_случаи!AE349:AE355)-SUM(Брой_случаи!AE342:AE348))/SUM(Брой_случаи!AE342:AE348)*100)</f>
        <v>32.994235334011528</v>
      </c>
    </row>
    <row r="356" spans="1:61" x14ac:dyDescent="0.3">
      <c r="A356" s="74">
        <f t="shared" ref="A356:A419" si="6">A355+1</f>
        <v>44251</v>
      </c>
      <c r="B356" s="45">
        <f>(SUM(Брой_случаи!B343:B356)/Население!B$2)*100000</f>
        <v>193.92521820716632</v>
      </c>
      <c r="C356" s="46">
        <f>((SUM(Брой_случаи!B350:B356)-SUM(Брой_случаи!B343:B349))/SUM(Брой_случаи!B343:B349)*100)</f>
        <v>29.296875</v>
      </c>
      <c r="D356" s="45">
        <f>(SUM(Брой_случаи!C343:C356)/Население!C$2)*100000</f>
        <v>310.06804881922471</v>
      </c>
      <c r="E356" s="46">
        <f>((SUM(Брой_случаи!C350:C356)-SUM(Брой_случаи!C343:C349))/SUM(Брой_случаи!C343:C349)*100)</f>
        <v>56.882591093117405</v>
      </c>
      <c r="F356" s="45">
        <f>(SUM(Брой_случаи!D343:D356)/Население!D$2)*100000</f>
        <v>151.10080125988276</v>
      </c>
      <c r="G356" s="46">
        <f>((SUM(Брой_случаи!D350:D356)-SUM(Брой_случаи!D343:D349))/SUM(Брой_случаи!D343:D349)*100)</f>
        <v>47.386759581881535</v>
      </c>
      <c r="H356" s="45">
        <f>(SUM(Брой_случаи!E343:E356)/Население!E$2)*100000</f>
        <v>104.48556981183998</v>
      </c>
      <c r="I356" s="46">
        <f>((SUM(Брой_случаи!E350:E356)-SUM(Брой_случаи!E343:E349))/SUM(Брой_случаи!E343:E349)*100)</f>
        <v>35.922330097087382</v>
      </c>
      <c r="J356" s="45">
        <f>(SUM(Брой_случаи!F343:F356)/Население!F$2)*100000</f>
        <v>53.117643508178915</v>
      </c>
      <c r="K356" s="46">
        <f>((SUM(Брой_случаи!F350:F356)-SUM(Брой_случаи!F343:F349))/SUM(Брой_случаи!F343:F349)*100)</f>
        <v>93.333333333333329</v>
      </c>
      <c r="L356" s="45">
        <f>(SUM(Брой_случаи!G343:G356)/Население!G$2)*100000</f>
        <v>329.84260362450618</v>
      </c>
      <c r="M356" s="46">
        <f>((SUM(Брой_случаи!G350:G356)-SUM(Брой_случаи!G343:G349))/SUM(Брой_случаи!G343:G349)*100)</f>
        <v>43.518518518518519</v>
      </c>
      <c r="N356" s="45">
        <f>(SUM(Брой_случаи!H343:H356)/Население!H$2)*100000</f>
        <v>129.4583388056061</v>
      </c>
      <c r="O356" s="46">
        <f>((SUM(Брой_случаи!H350:H356)-SUM(Брой_случаи!H343:H349))/SUM(Брой_случаи!H343:H349)*100)</f>
        <v>19.047619047619047</v>
      </c>
      <c r="P356" s="45">
        <f>(SUM(Брой_случаи!I343:I356)/Население!I$2)*100000</f>
        <v>87.306252873830815</v>
      </c>
      <c r="Q356" s="46">
        <f>((SUM(Брой_случаи!I350:I356)-SUM(Брой_случаи!I343:I349))/SUM(Брой_случаи!I343:I349)*100)</f>
        <v>50</v>
      </c>
      <c r="R356" s="45">
        <f>(SUM(Брой_случаи!J343:J356)/Население!J$2)*100000</f>
        <v>58.152764784708346</v>
      </c>
      <c r="S356" s="46">
        <f>((SUM(Брой_случаи!J350:J356)-SUM(Брой_случаи!J343:J349))/SUM(Брой_случаи!J343:J349)*100)</f>
        <v>-23.076923076923077</v>
      </c>
      <c r="T356" s="45">
        <f>(SUM(Брой_случаи!K343:K356)/Население!K$2)*100000</f>
        <v>468.7165889748963</v>
      </c>
      <c r="U356" s="46">
        <f>((SUM(Брой_случаи!K350:K356)-SUM(Брой_случаи!K343:K349))/SUM(Брой_случаи!K343:K349)*100)</f>
        <v>40.350877192982452</v>
      </c>
      <c r="V356" s="45">
        <f>(SUM(Брой_случаи!L343:L356)/Население!L$2)*100000</f>
        <v>150.96371974605455</v>
      </c>
      <c r="W356" s="46">
        <f>((SUM(Брой_случаи!L350:L356)-SUM(Брой_случаи!L343:L349))/SUM(Брой_случаи!L343:L349)*100)</f>
        <v>113.55932203389831</v>
      </c>
      <c r="X356" s="45">
        <f>(SUM(Брой_случаи!M343:M356)/Население!M$2)*100000</f>
        <v>79.526932858796386</v>
      </c>
      <c r="Y356" s="46">
        <f>((SUM(Брой_случаи!M350:M356)-SUM(Брой_случаи!M343:M349))/SUM(Брой_случаи!M343:M349)*100)</f>
        <v>97.058823529411768</v>
      </c>
      <c r="Z356" s="45">
        <f>(SUM(Брой_случаи!N343:N356)/Население!N$2)*100000</f>
        <v>198.19919612621453</v>
      </c>
      <c r="AA356" s="46">
        <f>((SUM(Брой_случаи!N350:N356)-SUM(Брой_случаи!N343:N349))/SUM(Брой_случаи!N343:N349)*100)</f>
        <v>0.4</v>
      </c>
      <c r="AB356" s="45">
        <f>(SUM(Брой_случаи!O343:O356)/Население!O$2)*100000</f>
        <v>242.47000587297589</v>
      </c>
      <c r="AC356" s="46">
        <f>((SUM(Брой_случаи!O350:O356)-SUM(Брой_случаи!O343:O349))/SUM(Брой_случаи!O343:O349)*100)</f>
        <v>25.78125</v>
      </c>
      <c r="AD356" s="45">
        <f>(SUM(Брой_случаи!P343:P356)/Население!P$2)*100000</f>
        <v>313.15460950889741</v>
      </c>
      <c r="AE356" s="46">
        <f>((SUM(Брой_случаи!P350:P356)-SUM(Брой_случаи!P343:P349))/SUM(Брой_случаи!P343:P349)*100)</f>
        <v>76.119402985074629</v>
      </c>
      <c r="AF356" s="45">
        <f>(SUM(Брой_случаи!Q343:Q356)/Население!Q$2)*100000</f>
        <v>173.66500650119002</v>
      </c>
      <c r="AG356" s="46">
        <f>((SUM(Брой_случаи!Q350:Q356)-SUM(Брой_случаи!Q343:Q349))/SUM(Брой_случаи!Q343:Q349)*100)</f>
        <v>23.984526112185687</v>
      </c>
      <c r="AH356" s="45">
        <f>(SUM(Брой_случаи!R343:R356)/Население!R$2)*100000</f>
        <v>62.280551318271677</v>
      </c>
      <c r="AI356" s="46">
        <f>((SUM(Брой_случаи!R350:R356)-SUM(Брой_случаи!R343:R349))/SUM(Брой_случаи!R343:R349)*100)</f>
        <v>15.625</v>
      </c>
      <c r="AJ356" s="45">
        <f>(SUM(Брой_случаи!S343:S356)/Население!S$2)*100000</f>
        <v>99.778630665917944</v>
      </c>
      <c r="AK356" s="46">
        <f>((SUM(Брой_случаи!S350:S356)-SUM(Брой_случаи!S343:S349))/SUM(Брой_случаи!S343:S349)*100)</f>
        <v>21.649484536082475</v>
      </c>
      <c r="AL356" s="45">
        <f>(SUM(Брой_случаи!T343:T356)/Население!T$2)*100000</f>
        <v>152.75231905793478</v>
      </c>
      <c r="AM356" s="46">
        <f>((SUM(Брой_случаи!T350:T356)-SUM(Брой_случаи!T343:T349))/SUM(Брой_случаи!T343:T349)*100)</f>
        <v>35.714285714285715</v>
      </c>
      <c r="AN356" s="45">
        <f>(SUM(Брой_случаи!U343:U356)/Население!U$2)*100000</f>
        <v>225.94083174468688</v>
      </c>
      <c r="AO356" s="46">
        <f>((SUM(Брой_случаи!U350:U356)-SUM(Брой_случаи!U343:U349))/SUM(Брой_случаи!U343:U349)*100)</f>
        <v>5.9405940594059405</v>
      </c>
      <c r="AP356" s="45">
        <f>(SUM(Брой_случаи!V343:V356)/Население!V$2)*100000</f>
        <v>109.14499864776107</v>
      </c>
      <c r="AQ356" s="46">
        <f>((SUM(Брой_случаи!V350:V356)-SUM(Брой_случаи!V343:V349))/SUM(Брой_случаи!V343:V349)*100)</f>
        <v>17.307692307692307</v>
      </c>
      <c r="AR356" s="45">
        <f>(SUM(Брой_случаи!W343:W356)/Население!W$2)*100000</f>
        <v>175.14371048788772</v>
      </c>
      <c r="AS356" s="46">
        <f>((SUM(Брой_случаи!W350:W356)-SUM(Брой_случаи!W343:W349))/SUM(Брой_случаи!W343:W349)*100)</f>
        <v>57.792207792207797</v>
      </c>
      <c r="AT356" s="45">
        <f>(SUM(Брой_случаи!X343:X356)/Население!X$2)*100000</f>
        <v>296.4351026121509</v>
      </c>
      <c r="AU356" s="46">
        <f>((SUM(Брой_случаи!X350:X356)-SUM(Брой_случаи!X343:X349))/SUM(Брой_случаи!X343:X349)*100)</f>
        <v>42.4</v>
      </c>
      <c r="AV356" s="45">
        <f>(SUM(Брой_случаи!Y343:Y356)/Население!Y$2)*100000</f>
        <v>144.22647385416533</v>
      </c>
      <c r="AW356" s="46">
        <f>((SUM(Брой_случаи!Y350:Y356)-SUM(Брой_случаи!Y343:Y349))/SUM(Брой_случаи!Y343:Y349)*100)</f>
        <v>17.307692307692307</v>
      </c>
      <c r="AX356" s="45">
        <f>(SUM(Брой_случаи!Z343:Z356)/Население!Z$2)*100000</f>
        <v>27.949582559460481</v>
      </c>
      <c r="AY356" s="46">
        <f>((SUM(Брой_случаи!Z350:Z356)-SUM(Брой_случаи!Z343:Z349))/SUM(Брой_случаи!Z343:Z349)*100)</f>
        <v>6.666666666666667</v>
      </c>
      <c r="AZ356" s="45">
        <f>(SUM(Брой_случаи!AA343:AA356)/Население!AA$2)*100000</f>
        <v>235.66797001557805</v>
      </c>
      <c r="BA356" s="46">
        <f>((SUM(Брой_случаи!AA350:AA356)-SUM(Брой_случаи!AA343:AA349))/SUM(Брой_случаи!AA343:AA349)*100)</f>
        <v>12.4</v>
      </c>
      <c r="BB356" s="45">
        <f>(SUM(Брой_случаи!AB343:AB356)/Население!AB$2)*100000</f>
        <v>286.19196340458137</v>
      </c>
      <c r="BC356" s="46">
        <f>((SUM(Брой_случаи!AB350:AB356)-SUM(Брой_случаи!AB343:AB349))/SUM(Брой_случаи!AB343:AB349)*100)</f>
        <v>52.820512820512825</v>
      </c>
      <c r="BD356" s="45">
        <f>(SUM(Брой_случаи!AC343:AC356)/Население!AC$2)*100000</f>
        <v>194.3154216559424</v>
      </c>
      <c r="BE356" s="46">
        <f>((SUM(Брой_случаи!AC350:AC356)-SUM(Брой_случаи!AC343:AC349))/SUM(Брой_случаи!AC343:AC349)*100)</f>
        <v>17.142857142857142</v>
      </c>
      <c r="BF356" s="45">
        <f>(SUM(Брой_случаи!AD343:AD356)/Население!AD$2)*100000</f>
        <v>278.75980175652109</v>
      </c>
      <c r="BG356" s="46">
        <f>((SUM(Брой_случаи!AD350:AD356)-SUM(Брой_случаи!AD343:AD349))/SUM(Брой_случаи!AD343:AD349)*100)</f>
        <v>43.732433951658237</v>
      </c>
      <c r="BH356" s="45">
        <f>(SUM(Брой_случаи!AE343:AE356)/Население!AE$2)*100000</f>
        <v>206.14309294046939</v>
      </c>
      <c r="BI356" s="46">
        <f>((SUM(Брой_случаи!AE350:AE356)-SUM(Брой_случаи!AE343:AE349))/SUM(Брой_случаи!AE343:AE349)*100)</f>
        <v>37.44821872410936</v>
      </c>
    </row>
    <row r="357" spans="1:61" x14ac:dyDescent="0.3">
      <c r="A357" s="74">
        <f t="shared" si="6"/>
        <v>44252</v>
      </c>
      <c r="B357" s="45">
        <f>(SUM(Брой_случаи!B344:B357)/Население!B$2)*100000</f>
        <v>206.47915056129295</v>
      </c>
      <c r="C357" s="46">
        <f>((SUM(Брой_случаи!B351:B357)-SUM(Брой_случаи!B344:B350))/SUM(Брой_случаи!B344:B350)*100)</f>
        <v>33.208955223880601</v>
      </c>
      <c r="D357" s="45">
        <f>(SUM(Брой_случаи!C344:C357)/Население!C$2)*100000</f>
        <v>327.17188129940257</v>
      </c>
      <c r="E357" s="46">
        <f>((SUM(Брой_случаи!C351:C357)-SUM(Брой_случаи!C344:C350))/SUM(Брой_случаи!C344:C350)*100)</f>
        <v>20.59308072487644</v>
      </c>
      <c r="F357" s="45">
        <f>(SUM(Брой_случаи!D344:D357)/Население!D$2)*100000</f>
        <v>158.76225033784863</v>
      </c>
      <c r="G357" s="46">
        <f>((SUM(Брой_случаи!D351:D357)-SUM(Брой_случаи!D344:D350))/SUM(Брой_случаи!D344:D350)*100)</f>
        <v>45.394736842105267</v>
      </c>
      <c r="H357" s="45">
        <f>(SUM(Брой_случаи!E344:E357)/Население!E$2)*100000</f>
        <v>111.79525988098105</v>
      </c>
      <c r="I357" s="46">
        <f>((SUM(Брой_случаи!E351:E357)-SUM(Брой_случаи!E344:E350))/SUM(Брой_случаи!E344:E350)*100)</f>
        <v>28.07017543859649</v>
      </c>
      <c r="J357" s="45">
        <f>(SUM(Брой_случаи!F344:F357)/Население!F$2)*100000</f>
        <v>54.324862678819336</v>
      </c>
      <c r="K357" s="46">
        <f>((SUM(Брой_случаи!F351:F357)-SUM(Брой_случаи!F344:F350))/SUM(Брой_случаи!F344:F350)*100)</f>
        <v>50</v>
      </c>
      <c r="L357" s="45">
        <f>(SUM(Брой_случаи!G344:G357)/Население!G$2)*100000</f>
        <v>351.16322819339064</v>
      </c>
      <c r="M357" s="46">
        <f>((SUM(Брой_случаи!G351:G357)-SUM(Брой_случаи!G344:G350))/SUM(Брой_случаи!G344:G350)*100)</f>
        <v>45.614035087719294</v>
      </c>
      <c r="N357" s="45">
        <f>(SUM(Брой_случаи!H344:H357)/Население!H$2)*100000</f>
        <v>144.46800127582131</v>
      </c>
      <c r="O357" s="46">
        <f>((SUM(Брой_случаи!H351:H357)-SUM(Брой_случаи!H344:H350))/SUM(Брой_случаи!H344:H350)*100)</f>
        <v>65.517241379310349</v>
      </c>
      <c r="P357" s="45">
        <f>(SUM(Брой_случаи!I344:I357)/Население!I$2)*100000</f>
        <v>100.11116996199267</v>
      </c>
      <c r="Q357" s="46">
        <f>((SUM(Брой_случаи!I351:I357)-SUM(Брой_случаи!I344:I350))/SUM(Брой_случаи!I344:I350)*100)</f>
        <v>91.525423728813564</v>
      </c>
      <c r="R357" s="45">
        <f>(SUM(Брой_случаи!J344:J357)/Население!J$2)*100000</f>
        <v>63.841622209299388</v>
      </c>
      <c r="S357" s="46">
        <f>((SUM(Брой_случаи!J351:J357)-SUM(Брой_случаи!J344:J350))/SUM(Брой_случаи!J344:J350)*100)</f>
        <v>-12.962962962962962</v>
      </c>
      <c r="T357" s="45">
        <f>(SUM(Брой_случаи!K344:K357)/Население!K$2)*100000</f>
        <v>486.67835607064961</v>
      </c>
      <c r="U357" s="46">
        <f>((SUM(Брой_случаи!K351:K357)-SUM(Брой_случаи!K344:K350))/SUM(Брой_случаи!K344:K350)*100)</f>
        <v>26.693227091633464</v>
      </c>
      <c r="V357" s="45">
        <f>(SUM(Брой_случаи!L344:L357)/Население!L$2)*100000</f>
        <v>162.38800124035055</v>
      </c>
      <c r="W357" s="46">
        <f>((SUM(Брой_случаи!L351:L357)-SUM(Брой_случаи!L344:L350))/SUM(Брой_случаи!L344:L350)*100)</f>
        <v>115.87301587301589</v>
      </c>
      <c r="X357" s="45">
        <f>(SUM(Брой_случаи!M344:M357)/Население!M$2)*100000</f>
        <v>96.062235730427318</v>
      </c>
      <c r="Y357" s="46">
        <f>((SUM(Брой_случаи!M351:M357)-SUM(Брой_случаи!M344:M350))/SUM(Брой_случаи!M344:M350)*100)</f>
        <v>77.272727272727266</v>
      </c>
      <c r="Z357" s="45">
        <f>(SUM(Брой_случаи!N344:N357)/Население!N$2)*100000</f>
        <v>205.71573250625059</v>
      </c>
      <c r="AA357" s="46">
        <f>((SUM(Брой_случаи!N351:N357)-SUM(Брой_случаи!N344:N350))/SUM(Брой_случаи!N344:N350)*100)</f>
        <v>26.086956521739129</v>
      </c>
      <c r="AB357" s="45">
        <f>(SUM(Брой_случаи!O344:O357)/Население!O$2)*100000</f>
        <v>265.1229129960567</v>
      </c>
      <c r="AC357" s="46">
        <f>((SUM(Брой_случаи!O351:O357)-SUM(Брой_случаи!O344:O350))/SUM(Брой_случаи!O344:O350)*100)</f>
        <v>37.593984962406012</v>
      </c>
      <c r="AD357" s="45">
        <f>(SUM(Брой_случаи!P344:P357)/Население!P$2)*100000</f>
        <v>338.12234188866086</v>
      </c>
      <c r="AE357" s="46">
        <f>((SUM(Брой_случаи!P351:P357)-SUM(Брой_случаи!P344:P350))/SUM(Брой_случаи!P344:P350)*100)</f>
        <v>61.111111111111114</v>
      </c>
      <c r="AF357" s="45">
        <f>(SUM(Брой_случаи!Q344:Q357)/Население!Q$2)*100000</f>
        <v>180.41364665019998</v>
      </c>
      <c r="AG357" s="46">
        <f>((SUM(Брой_случаи!Q351:Q357)-SUM(Брой_случаи!Q344:Q350))/SUM(Брой_случаи!Q344:Q350)*100)</f>
        <v>43.030303030303031</v>
      </c>
      <c r="AH357" s="45">
        <f>(SUM(Брой_случаи!R344:R357)/Население!R$2)*100000</f>
        <v>65.891018061359887</v>
      </c>
      <c r="AI357" s="46">
        <f>((SUM(Брой_случаи!R351:R357)-SUM(Брой_случаи!R344:R350))/SUM(Брой_случаи!R344:R350)*100)</f>
        <v>43.333333333333336</v>
      </c>
      <c r="AJ357" s="45">
        <f>(SUM(Брой_случаи!S344:S357)/Население!S$2)*100000</f>
        <v>99.314544011657858</v>
      </c>
      <c r="AK357" s="46">
        <f>((SUM(Брой_случаи!S351:S357)-SUM(Брой_случаи!S344:S350))/SUM(Брой_случаи!S344:S350)*100)</f>
        <v>22.916666666666664</v>
      </c>
      <c r="AL357" s="45">
        <f>(SUM(Брой_случаи!T344:T357)/Население!T$2)*100000</f>
        <v>160.15849210316799</v>
      </c>
      <c r="AM357" s="46">
        <f>((SUM(Брой_случаи!T351:T357)-SUM(Брой_случаи!T344:T350))/SUM(Брой_случаи!T344:T350)*100)</f>
        <v>36.986301369863014</v>
      </c>
      <c r="AN357" s="45">
        <f>(SUM(Брой_случаи!U344:U357)/Население!U$2)*100000</f>
        <v>229.74272074039072</v>
      </c>
      <c r="AO357" s="46">
        <f>((SUM(Брой_случаи!U351:U357)-SUM(Брой_случаи!U344:U350))/SUM(Брой_случаи!U344:U350)*100)</f>
        <v>7.3529411764705888</v>
      </c>
      <c r="AP357" s="45">
        <f>(SUM(Брой_случаи!V344:V357)/Население!V$2)*100000</f>
        <v>113.97442336668855</v>
      </c>
      <c r="AQ357" s="46">
        <f>((SUM(Брой_случаи!V351:V357)-SUM(Брой_случаи!V344:V350))/SUM(Брой_случаи!V344:V350)*100)</f>
        <v>-18.461538461538463</v>
      </c>
      <c r="AR357" s="45">
        <f>(SUM(Брой_случаи!W344:W357)/Население!W$2)*100000</f>
        <v>182.20239907178245</v>
      </c>
      <c r="AS357" s="46">
        <f>((SUM(Брой_случаи!W351:W357)-SUM(Брой_случаи!W344:W350))/SUM(Брой_случаи!W344:W350)*100)</f>
        <v>64.743589743589752</v>
      </c>
      <c r="AT357" s="45">
        <f>(SUM(Брой_случаи!X344:X357)/Население!X$2)*100000</f>
        <v>311.78741561872079</v>
      </c>
      <c r="AU357" s="46">
        <f>((SUM(Брой_случаи!X351:X357)-SUM(Брой_случаи!X344:X350))/SUM(Брой_случаи!X344:X350)*100)</f>
        <v>38.927335640138409</v>
      </c>
      <c r="AV357" s="45">
        <f>(SUM(Брой_случаи!Y344:Y357)/Население!Y$2)*100000</f>
        <v>158.58530421575259</v>
      </c>
      <c r="AW357" s="46">
        <f>((SUM(Брой_случаи!Y351:Y357)-SUM(Брой_случаи!Y344:Y350))/SUM(Брой_случаи!Y344:Y350)*100)</f>
        <v>48.5</v>
      </c>
      <c r="AX357" s="45">
        <f>(SUM(Брой_случаи!Z344:Z357)/Население!Z$2)*100000</f>
        <v>30.654380871666334</v>
      </c>
      <c r="AY357" s="46">
        <f>((SUM(Брой_случаи!Z351:Z357)-SUM(Брой_случаи!Z344:Z350))/SUM(Брой_случаи!Z344:Z350)*100)</f>
        <v>12.5</v>
      </c>
      <c r="AZ357" s="45">
        <f>(SUM(Брой_случаи!AA344:AA357)/Население!AA$2)*100000</f>
        <v>254.3083744235899</v>
      </c>
      <c r="BA357" s="46">
        <f>((SUM(Брой_случаи!AA351:AA357)-SUM(Брой_случаи!AA344:AA350))/SUM(Брой_случаи!AA344:AA350)*100)</f>
        <v>32.926829268292686</v>
      </c>
      <c r="BB357" s="45">
        <f>(SUM(Брой_случаи!AB344:AB357)/Население!AB$2)*100000</f>
        <v>303.02678478132145</v>
      </c>
      <c r="BC357" s="46">
        <f>((SUM(Брой_случаи!AB351:AB357)-SUM(Брой_случаи!AB344:AB350))/SUM(Брой_случаи!AB344:AB350)*100)</f>
        <v>57.142857142857139</v>
      </c>
      <c r="BD357" s="45">
        <f>(SUM(Брой_случаи!AC344:AC357)/Население!AC$2)*100000</f>
        <v>201.98576724762435</v>
      </c>
      <c r="BE357" s="46">
        <f>((SUM(Брой_случаи!AC351:AC357)-SUM(Брой_случаи!AC344:AC350))/SUM(Брой_случаи!AC344:AC350)*100)</f>
        <v>9.7345132743362832</v>
      </c>
      <c r="BF357" s="45">
        <f>(SUM(Брой_случаи!AD344:AD357)/Население!AD$2)*100000</f>
        <v>292.90351863531134</v>
      </c>
      <c r="BG357" s="46">
        <f>((SUM(Брой_случаи!AD351:AD357)-SUM(Брой_случаи!AD344:AD350))/SUM(Брой_случаи!AD344:AD350)*100)</f>
        <v>41.058201058201064</v>
      </c>
      <c r="BH357" s="45">
        <f>(SUM(Брой_случаи!AE344:AE357)/Население!AE$2)*100000</f>
        <v>217.93913873329458</v>
      </c>
      <c r="BI357" s="46">
        <f>((SUM(Брой_случаи!AE351:AE357)-SUM(Брой_случаи!AE344:AE350))/SUM(Брой_случаи!AE344:AE350)*100)</f>
        <v>37.908291457286431</v>
      </c>
    </row>
    <row r="358" spans="1:61" x14ac:dyDescent="0.3">
      <c r="A358" s="74">
        <f t="shared" si="6"/>
        <v>44253</v>
      </c>
      <c r="B358" s="45">
        <f>(SUM(Брой_случаи!B345:B358)/Население!B$2)*100000</f>
        <v>219.03308291541953</v>
      </c>
      <c r="C358" s="46">
        <f>((SUM(Брой_случаи!B352:B358)-SUM(Брой_случаи!B345:B351))/SUM(Брой_случаи!B345:B351)*100)</f>
        <v>48.314606741573037</v>
      </c>
      <c r="D358" s="45">
        <f>(SUM(Брой_случаи!C345:C358)/Население!C$2)*100000</f>
        <v>347.69648027561607</v>
      </c>
      <c r="E358" s="46">
        <f>((SUM(Брой_случаи!C352:C358)-SUM(Брой_случаи!C345:C351))/SUM(Брой_случаи!C345:C351)*100)</f>
        <v>61.100917431192656</v>
      </c>
      <c r="F358" s="45">
        <f>(SUM(Брой_случаи!D345:D358)/Население!D$2)*100000</f>
        <v>168.76469774519296</v>
      </c>
      <c r="G358" s="46">
        <f>((SUM(Брой_случаи!D352:D358)-SUM(Брой_случаи!D345:D351))/SUM(Брой_случаи!D345:D351)*100)</f>
        <v>88.36363636363636</v>
      </c>
      <c r="H358" s="45">
        <f>(SUM(Брой_случаи!E345:E358)/Население!E$2)*100000</f>
        <v>112.65522341852706</v>
      </c>
      <c r="I358" s="46">
        <f>((SUM(Брой_случаи!E352:E358)-SUM(Брой_случаи!E345:E351))/SUM(Брой_случаи!E345:E351)*100)</f>
        <v>27.826086956521738</v>
      </c>
      <c r="J358" s="45">
        <f>(SUM(Брой_случаи!F345:F358)/Население!F$2)*100000</f>
        <v>60.360958532021492</v>
      </c>
      <c r="K358" s="46">
        <f>((SUM(Брой_случаи!F352:F358)-SUM(Брой_случаи!F345:F351))/SUM(Брой_случаи!F345:F351)*100)</f>
        <v>27.27272727272727</v>
      </c>
      <c r="L358" s="45">
        <f>(SUM(Брой_случаи!G345:G358)/Население!G$2)*100000</f>
        <v>372.48385276227503</v>
      </c>
      <c r="M358" s="46">
        <f>((SUM(Брой_случаи!G352:G358)-SUM(Брой_случаи!G345:G351))/SUM(Брой_случаи!G345:G351)*100)</f>
        <v>52.765957446808507</v>
      </c>
      <c r="N358" s="45">
        <f>(SUM(Брой_случаи!H345:H358)/Население!H$2)*100000</f>
        <v>147.28231298898666</v>
      </c>
      <c r="O358" s="46">
        <f>((SUM(Брой_случаи!H352:H358)-SUM(Брой_случаи!H345:H351))/SUM(Брой_случаи!H345:H351)*100)</f>
        <v>53.225806451612897</v>
      </c>
      <c r="P358" s="45">
        <f>(SUM(Брой_случаи!I345:I358)/Население!I$2)*100000</f>
        <v>107.09567019189916</v>
      </c>
      <c r="Q358" s="46">
        <f>((SUM(Брой_случаи!I352:I358)-SUM(Брой_случаи!I345:I351))/SUM(Брой_случаи!I345:I351)*100)</f>
        <v>78.787878787878782</v>
      </c>
      <c r="R358" s="45">
        <f>(SUM(Брой_случаи!J345:J358)/Население!J$2)*100000</f>
        <v>67.634193825693401</v>
      </c>
      <c r="S358" s="46">
        <f>((SUM(Брой_случаи!J352:J358)-SUM(Брой_случаи!J345:J351))/SUM(Брой_случаи!J345:J351)*100)</f>
        <v>18.367346938775512</v>
      </c>
      <c r="T358" s="45">
        <f>(SUM(Брой_случаи!K345:K358)/Население!K$2)*100000</f>
        <v>490.0996450412693</v>
      </c>
      <c r="U358" s="46">
        <f>((SUM(Брой_случаи!K352:K358)-SUM(Брой_случаи!K345:K351))/SUM(Брой_случаи!K345:K351)*100)</f>
        <v>33.877551020408163</v>
      </c>
      <c r="V358" s="45">
        <f>(SUM(Брой_случаи!L345:L358)/Население!L$2)*100000</f>
        <v>179.5244234817946</v>
      </c>
      <c r="W358" s="46">
        <f>((SUM(Брой_случаи!L352:L358)-SUM(Брой_случаи!L345:L351))/SUM(Брой_случаи!L345:L351)*100)</f>
        <v>97.297297297297305</v>
      </c>
      <c r="X358" s="45">
        <f>(SUM(Брой_случаи!M345:M358)/Население!M$2)*100000</f>
        <v>107.08577097818127</v>
      </c>
      <c r="Y358" s="46">
        <f>((SUM(Брой_случаи!M352:M358)-SUM(Брой_случаи!M345:M351))/SUM(Брой_случаи!M345:M351)*100)</f>
        <v>83.333333333333343</v>
      </c>
      <c r="Z358" s="45">
        <f>(SUM(Брой_случаи!N345:N358)/Население!N$2)*100000</f>
        <v>202.55087508307753</v>
      </c>
      <c r="AA358" s="46">
        <f>((SUM(Брой_случаи!N352:N358)-SUM(Брой_случаи!N345:N351))/SUM(Брой_случаи!N345:N351)*100)</f>
        <v>13.333333333333334</v>
      </c>
      <c r="AB358" s="45">
        <f>(SUM(Брой_случаи!O345:O358)/Население!O$2)*100000</f>
        <v>276.8688648376542</v>
      </c>
      <c r="AC358" s="46">
        <f>((SUM(Брой_случаи!O352:O358)-SUM(Брой_случаи!O345:O351))/SUM(Брой_случаи!O345:O351)*100)</f>
        <v>39.130434782608695</v>
      </c>
      <c r="AD358" s="45">
        <f>(SUM(Брой_случаи!P345:P358)/Население!P$2)*100000</f>
        <v>358.85825522100674</v>
      </c>
      <c r="AE358" s="46">
        <f>((SUM(Брой_случаи!P352:P358)-SUM(Брой_случаи!P345:P351))/SUM(Брой_случаи!P345:P351)*100)</f>
        <v>63.354037267080741</v>
      </c>
      <c r="AF358" s="45">
        <f>(SUM(Брой_случаи!Q345:Q358)/Население!Q$2)*100000</f>
        <v>187.31225658029908</v>
      </c>
      <c r="AG358" s="46">
        <f>((SUM(Брой_случаи!Q352:Q358)-SUM(Брой_случаи!Q345:Q351))/SUM(Брой_случаи!Q345:Q351)*100)</f>
        <v>52.323232323232325</v>
      </c>
      <c r="AH358" s="45">
        <f>(SUM(Брой_случаи!R345:R358)/Население!R$2)*100000</f>
        <v>59.572701260955512</v>
      </c>
      <c r="AI358" s="46">
        <f>((SUM(Брой_случаи!R352:R358)-SUM(Брой_случаи!R345:R351))/SUM(Брой_случаи!R345:R351)*100)</f>
        <v>44.444444444444443</v>
      </c>
      <c r="AJ358" s="45">
        <f>(SUM(Брой_случаи!S345:S358)/Население!S$2)*100000</f>
        <v>100.24271732017802</v>
      </c>
      <c r="AK358" s="46">
        <f>((SUM(Брой_случаи!S352:S358)-SUM(Брой_случаи!S345:S351))/SUM(Брой_случаи!S345:S351)*100)</f>
        <v>63.414634146341463</v>
      </c>
      <c r="AL358" s="45">
        <f>(SUM(Брой_случаи!T345:T358)/Население!T$2)*100000</f>
        <v>173.11929493232608</v>
      </c>
      <c r="AM358" s="46">
        <f>((SUM(Брой_случаи!T352:T358)-SUM(Брой_случаи!T345:T351))/SUM(Брой_случаи!T345:T351)*100)</f>
        <v>63.380281690140848</v>
      </c>
      <c r="AN358" s="45">
        <f>(SUM(Брой_случаи!U345:U358)/Население!U$2)*100000</f>
        <v>252.55405471461393</v>
      </c>
      <c r="AO358" s="46">
        <f>((SUM(Брой_случаи!U352:U358)-SUM(Брой_случаи!U345:U351))/SUM(Брой_случаи!U345:U351)*100)</f>
        <v>17.289719626168225</v>
      </c>
      <c r="AP358" s="45">
        <f>(SUM(Брой_случаи!V345:V358)/Население!V$2)*100000</f>
        <v>118.80384808561604</v>
      </c>
      <c r="AQ358" s="46">
        <f>((SUM(Брой_случаи!V352:V358)-SUM(Брой_случаи!V345:V351))/SUM(Брой_случаи!V345:V351)*100)</f>
        <v>19.642857142857142</v>
      </c>
      <c r="AR358" s="45">
        <f>(SUM(Брой_случаи!W345:W358)/Население!W$2)*100000</f>
        <v>195.87860820307847</v>
      </c>
      <c r="AS358" s="46">
        <f>((SUM(Брой_случаи!W352:W358)-SUM(Брой_случаи!W345:W351))/SUM(Брой_случаи!W345:W351)*100)</f>
        <v>81.012658227848107</v>
      </c>
      <c r="AT358" s="45">
        <f>(SUM(Брой_случаи!X345:X358)/Население!X$2)*100000</f>
        <v>330.30049895017271</v>
      </c>
      <c r="AU358" s="46">
        <f>((SUM(Брой_случаи!X352:X358)-SUM(Брой_случаи!X345:X351))/SUM(Брой_случаи!X345:X351)*100)</f>
        <v>42.218543046357617</v>
      </c>
      <c r="AV358" s="45">
        <f>(SUM(Брой_случаи!Y345:Y358)/Население!Y$2)*100000</f>
        <v>162.73341076465559</v>
      </c>
      <c r="AW358" s="46">
        <f>((SUM(Брой_случаи!Y352:Y358)-SUM(Брой_случаи!Y345:Y351))/SUM(Брой_случаи!Y345:Y351)*100)</f>
        <v>57.575757575757578</v>
      </c>
      <c r="AX358" s="45">
        <f>(SUM(Брой_случаи!Z345:Z358)/Население!Z$2)*100000</f>
        <v>27.047983122058533</v>
      </c>
      <c r="AY358" s="46">
        <f>((SUM(Брой_случаи!Z352:Z358)-SUM(Брой_случаи!Z345:Z351))/SUM(Брой_случаи!Z345:Z351)*100)</f>
        <v>14.285714285714285</v>
      </c>
      <c r="AZ358" s="45">
        <f>(SUM(Брой_случаи!AA345:AA358)/Население!AA$2)*100000</f>
        <v>255.63983188130501</v>
      </c>
      <c r="BA358" s="46">
        <f>((SUM(Брой_случаи!AA352:AA358)-SUM(Брой_случаи!AA345:AA351))/SUM(Брой_случаи!AA345:AA351)*100)</f>
        <v>45.106382978723403</v>
      </c>
      <c r="BB358" s="45">
        <f>(SUM(Брой_случаи!AB345:AB358)/Население!AB$2)*100000</f>
        <v>316.37853966632224</v>
      </c>
      <c r="BC358" s="46">
        <f>((SUM(Брой_случаи!AB352:AB358)-SUM(Брой_случаи!AB345:AB351))/SUM(Брой_случаи!AB345:AB351)*100)</f>
        <v>55.868544600938961</v>
      </c>
      <c r="BD358" s="45">
        <f>(SUM(Брой_случаи!AC345:AC358)/Население!AC$2)*100000</f>
        <v>213.06515532449822</v>
      </c>
      <c r="BE358" s="46">
        <f>((SUM(Брой_случаи!AC352:AC358)-SUM(Брой_случаи!AC345:AC351))/SUM(Брой_случаи!AC345:AC351)*100)</f>
        <v>35.849056603773583</v>
      </c>
      <c r="BF358" s="45">
        <f>(SUM(Брой_случаи!AD345:AD358)/Население!AD$2)*100000</f>
        <v>310.71174397815179</v>
      </c>
      <c r="BG358" s="46">
        <f>((SUM(Брой_случаи!AD352:AD358)-SUM(Брой_случаи!AD345:AD351))/SUM(Брой_случаи!AD345:AD351)*100)</f>
        <v>45.329949238578685</v>
      </c>
      <c r="BH358" s="45">
        <f>(SUM(Брой_случаи!AE345:AE358)/Население!AE$2)*100000</f>
        <v>228.75697585061715</v>
      </c>
      <c r="BI358" s="46">
        <f>((SUM(Брой_случаи!AE352:AE358)-SUM(Брой_случаи!AE345:AE351))/SUM(Брой_случаи!AE345:AE351)*100)</f>
        <v>49.091478696741852</v>
      </c>
    </row>
    <row r="359" spans="1:61" x14ac:dyDescent="0.3">
      <c r="A359" s="74">
        <f t="shared" si="6"/>
        <v>44254</v>
      </c>
      <c r="B359" s="45">
        <f>(SUM(Брой_случаи!B346:B359)/Население!B$2)*100000</f>
        <v>236.87288152391523</v>
      </c>
      <c r="C359" s="46">
        <f>((SUM(Брой_случаи!B353:B359)-SUM(Брой_случаи!B346:B352))/SUM(Брой_случаи!B346:B352)*100)</f>
        <v>44.709897610921502</v>
      </c>
      <c r="D359" s="45">
        <f>(SUM(Брой_случаи!C346:C359)/Население!C$2)*100000</f>
        <v>339.87758542753471</v>
      </c>
      <c r="E359" s="46">
        <f>((SUM(Брой_случаи!C353:C359)-SUM(Брой_случаи!C346:C352))/SUM(Брой_случаи!C346:C352)*100)</f>
        <v>13.671274961597543</v>
      </c>
      <c r="F359" s="45">
        <f>(SUM(Брой_случаи!D346:D359)/Население!D$2)*100000</f>
        <v>171.95696819434542</v>
      </c>
      <c r="G359" s="46">
        <f>((SUM(Брой_случаи!D353:D359)-SUM(Брой_случаи!D346:D352))/SUM(Брой_случаи!D346:D352)*100)</f>
        <v>58.974358974358978</v>
      </c>
      <c r="H359" s="45">
        <f>(SUM(Брой_случаи!E346:E359)/Население!E$2)*100000</f>
        <v>121.25485879398714</v>
      </c>
      <c r="I359" s="46">
        <f>((SUM(Брой_случаи!E353:E359)-SUM(Брой_случаи!E346:E352))/SUM(Брой_случаи!E346:E352)*100)</f>
        <v>45.217391304347828</v>
      </c>
      <c r="J359" s="45">
        <f>(SUM(Брой_случаи!F346:F359)/Население!F$2)*100000</f>
        <v>65.189835214583212</v>
      </c>
      <c r="K359" s="46">
        <f>((SUM(Брой_случаи!F353:F359)-SUM(Брой_случаи!F346:F352))/SUM(Брой_случаи!F346:F352)*100)</f>
        <v>45.454545454545453</v>
      </c>
      <c r="L359" s="45">
        <f>(SUM(Брой_случаи!G346:G359)/Население!G$2)*100000</f>
        <v>382.51708785351474</v>
      </c>
      <c r="M359" s="46">
        <f>((SUM(Брой_случаи!G353:G359)-SUM(Брой_случаи!G346:G352))/SUM(Брой_случаи!G346:G352)*100)</f>
        <v>40.15748031496063</v>
      </c>
      <c r="N359" s="45">
        <f>(SUM(Брой_случаи!H346:H359)/Население!H$2)*100000</f>
        <v>165.10628717236722</v>
      </c>
      <c r="O359" s="46">
        <f>((SUM(Брой_случаи!H353:H359)-SUM(Брой_случаи!H346:H352))/SUM(Брой_случаи!H346:H352)*100)</f>
        <v>51.428571428571423</v>
      </c>
      <c r="P359" s="45">
        <f>(SUM(Брой_случаи!I346:I359)/Население!I$2)*100000</f>
        <v>121.06467065171208</v>
      </c>
      <c r="Q359" s="46">
        <f>((SUM(Брой_случаи!I353:I359)-SUM(Брой_случаи!I346:I352))/SUM(Брой_случаи!I346:I352)*100)</f>
        <v>50.602409638554214</v>
      </c>
      <c r="R359" s="45">
        <f>(SUM(Брой_случаи!J346:J359)/Население!J$2)*100000</f>
        <v>73.955146519683453</v>
      </c>
      <c r="S359" s="46">
        <f>((SUM(Брой_случаи!J353:J359)-SUM(Брой_случаи!J346:J352))/SUM(Брой_случаи!J346:J352)*100)</f>
        <v>43.75</v>
      </c>
      <c r="T359" s="45">
        <f>(SUM(Брой_случаи!K346:K359)/Население!K$2)*100000</f>
        <v>494.37625625454388</v>
      </c>
      <c r="U359" s="46">
        <f>((SUM(Брой_случаи!K353:K359)-SUM(Брой_случаи!K346:K352))/SUM(Брой_случаи!K346:K352)*100)</f>
        <v>15.671641791044777</v>
      </c>
      <c r="V359" s="45">
        <f>(SUM(Брой_случаи!L346:L359)/Население!L$2)*100000</f>
        <v>186.05258433567803</v>
      </c>
      <c r="W359" s="46">
        <f>((SUM(Брой_случаи!L353:L359)-SUM(Брой_случаи!L346:L352))/SUM(Брой_случаи!L346:L352)*100)</f>
        <v>100</v>
      </c>
      <c r="X359" s="45">
        <f>(SUM(Брой_случаи!M346:M359)/Население!M$2)*100000</f>
        <v>112.59753860205825</v>
      </c>
      <c r="Y359" s="46">
        <f>((SUM(Брой_случаи!M353:M359)-SUM(Брой_случаи!M346:M352))/SUM(Брой_случаи!M346:M352)*100)</f>
        <v>125</v>
      </c>
      <c r="Z359" s="45">
        <f>(SUM(Брой_случаи!N346:N359)/Население!N$2)*100000</f>
        <v>206.9025540399405</v>
      </c>
      <c r="AA359" s="46">
        <f>((SUM(Брой_случаи!N353:N359)-SUM(Брой_случаи!N346:N352))/SUM(Брой_случаи!N346:N352)*100)</f>
        <v>28.384279475982531</v>
      </c>
      <c r="AB359" s="45">
        <f>(SUM(Брой_случаи!O346:O359)/Население!O$2)*100000</f>
        <v>274.35187515731189</v>
      </c>
      <c r="AC359" s="46">
        <f>((SUM(Брой_случаи!O353:O359)-SUM(Брой_случаи!O346:O352))/SUM(Брой_случаи!O346:O352)*100)</f>
        <v>42.222222222222221</v>
      </c>
      <c r="AD359" s="45">
        <f>(SUM(Брой_случаи!P346:P359)/Население!P$2)*100000</f>
        <v>385.09553331499541</v>
      </c>
      <c r="AE359" s="46">
        <f>((SUM(Брой_случаи!P353:P359)-SUM(Брой_случаи!P346:P352))/SUM(Брой_случаи!P346:P352)*100)</f>
        <v>74.096385542168676</v>
      </c>
      <c r="AF359" s="45">
        <f>(SUM(Брой_случаи!Q346:Q359)/Население!Q$2)*100000</f>
        <v>198.41002038089323</v>
      </c>
      <c r="AG359" s="46">
        <f>((SUM(Брой_случаи!Q353:Q359)-SUM(Брой_случаи!Q346:Q352))/SUM(Брой_случаи!Q346:Q352)*100)</f>
        <v>56.395348837209305</v>
      </c>
      <c r="AH359" s="45">
        <f>(SUM(Брой_случаи!R346:R359)/Население!R$2)*100000</f>
        <v>64.085784689815767</v>
      </c>
      <c r="AI359" s="46">
        <f>((SUM(Брой_случаи!R353:R359)-SUM(Брой_случаи!R346:R352))/SUM(Брой_случаи!R346:R352)*100)</f>
        <v>15.151515151515152</v>
      </c>
      <c r="AJ359" s="45">
        <f>(SUM(Брой_случаи!S346:S359)/Население!S$2)*100000</f>
        <v>108.13219044259945</v>
      </c>
      <c r="AK359" s="46">
        <f>((SUM(Брой_случаи!S353:S359)-SUM(Брой_случаи!S346:S352))/SUM(Брой_случаи!S346:S352)*100)</f>
        <v>28.431372549019606</v>
      </c>
      <c r="AL359" s="45">
        <f>(SUM(Брой_случаи!T346:T359)/Население!T$2)*100000</f>
        <v>197.189357329334</v>
      </c>
      <c r="AM359" s="46">
        <f>((SUM(Брой_случаи!T353:T359)-SUM(Брой_случаи!T346:T352))/SUM(Брой_случаи!T346:T352)*100)</f>
        <v>62.962962962962962</v>
      </c>
      <c r="AN359" s="45">
        <f>(SUM(Брой_случаи!U346:U359)/Население!U$2)*100000</f>
        <v>255.81281671093154</v>
      </c>
      <c r="AO359" s="46">
        <f>((SUM(Брой_случаи!U353:U359)-SUM(Брой_случаи!U346:U352))/SUM(Брой_случаи!U346:U352)*100)</f>
        <v>3.0172413793103448</v>
      </c>
      <c r="AP359" s="45">
        <f>(SUM(Брой_случаи!V346:V359)/Население!V$2)*100000</f>
        <v>124.59915774832902</v>
      </c>
      <c r="AQ359" s="46">
        <f>((SUM(Брой_случаи!V353:V359)-SUM(Брой_случаи!V346:V352))/SUM(Брой_случаи!V346:V352)*100)</f>
        <v>43.39622641509434</v>
      </c>
      <c r="AR359" s="45">
        <f>(SUM(Брой_случаи!W346:W359)/Население!W$2)*100000</f>
        <v>211.31948948034818</v>
      </c>
      <c r="AS359" s="46">
        <f>((SUM(Брой_случаи!W353:W359)-SUM(Брой_случаи!W346:W352))/SUM(Брой_случаи!W346:W352)*100)</f>
        <v>61.748633879781423</v>
      </c>
      <c r="AT359" s="45">
        <f>(SUM(Брой_случаи!X346:X359)/Население!X$2)*100000</f>
        <v>350.31871100775896</v>
      </c>
      <c r="AU359" s="46">
        <f>((SUM(Брой_случаи!X353:X359)-SUM(Брой_случаи!X346:X352))/SUM(Брой_случаи!X346:X352)*100)</f>
        <v>39.701338825952625</v>
      </c>
      <c r="AV359" s="45">
        <f>(SUM(Брой_случаи!Y346:Y359)/Население!Y$2)*100000</f>
        <v>168.4769429092905</v>
      </c>
      <c r="AW359" s="46">
        <f>((SUM(Брой_случаи!Y353:Y359)-SUM(Брой_случаи!Y346:Y352))/SUM(Брой_случаи!Y346:Y352)*100)</f>
        <v>55.072463768115945</v>
      </c>
      <c r="AX359" s="45">
        <f>(SUM(Брой_случаи!Z346:Z359)/Население!Z$2)*100000</f>
        <v>26.14638368465658</v>
      </c>
      <c r="AY359" s="46">
        <f>((SUM(Брой_случаи!Z353:Z359)-SUM(Брой_случаи!Z346:Z352))/SUM(Брой_случаи!Z346:Z352)*100)</f>
        <v>23.076923076923077</v>
      </c>
      <c r="AZ359" s="45">
        <f>(SUM(Брой_случаи!AA346:AA359)/Население!AA$2)*100000</f>
        <v>257.41510849159181</v>
      </c>
      <c r="BA359" s="46">
        <f>((SUM(Брой_случаи!AA353:AA359)-SUM(Брой_случаи!AA346:AA352))/SUM(Брой_случаи!AA346:AA352)*100)</f>
        <v>43.69747899159664</v>
      </c>
      <c r="BB359" s="45">
        <f>(SUM(Брой_случаи!AB346:AB359)/Население!AB$2)*100000</f>
        <v>337.85744969871479</v>
      </c>
      <c r="BC359" s="46">
        <f>((SUM(Брой_случаи!AB353:AB359)-SUM(Брой_случаи!AB346:AB352))/SUM(Брой_случаи!AB346:AB352)*100)</f>
        <v>45.569620253164558</v>
      </c>
      <c r="BD359" s="45">
        <f>(SUM(Брой_случаи!AC346:AC359)/Население!AC$2)*100000</f>
        <v>214.76967656709422</v>
      </c>
      <c r="BE359" s="46">
        <f>((SUM(Брой_случаи!AC353:AC359)-SUM(Брой_случаи!AC346:AC352))/SUM(Брой_случаи!AC346:AC352)*100)</f>
        <v>25</v>
      </c>
      <c r="BF359" s="45">
        <f>(SUM(Брой_случаи!AD346:AD359)/Население!AD$2)*100000</f>
        <v>330.06292025322392</v>
      </c>
      <c r="BG359" s="46">
        <f>((SUM(Брой_случаи!AD353:AD359)-SUM(Брой_случаи!AD346:AD352))/SUM(Брой_случаи!AD346:AD352)*100)</f>
        <v>41.6</v>
      </c>
      <c r="BH359" s="45">
        <f>(SUM(Брой_случаи!AE346:AE359)/Население!AE$2)*100000</f>
        <v>239.0425523650928</v>
      </c>
      <c r="BI359" s="46">
        <f>((SUM(Брой_случаи!AE353:AE359)-SUM(Брой_случаи!AE346:AE352))/SUM(Брой_случаи!AE346:AE352)*100)</f>
        <v>41.491062345589299</v>
      </c>
    </row>
    <row r="360" spans="1:61" x14ac:dyDescent="0.3">
      <c r="A360" s="74">
        <f t="shared" si="6"/>
        <v>44255</v>
      </c>
      <c r="B360" s="45">
        <f>(SUM(Брой_случаи!B347:B360)/Население!B$2)*100000</f>
        <v>240.50691457379401</v>
      </c>
      <c r="C360" s="46">
        <f>((SUM(Брой_случаи!B354:B360)-SUM(Брой_случаи!B347:B353))/SUM(Брой_случаи!B347:B353)*100)</f>
        <v>56.338028169014088</v>
      </c>
      <c r="D360" s="45">
        <f>(SUM(Брой_случаи!C347:C360)/Население!C$2)*100000</f>
        <v>362.11256765176597</v>
      </c>
      <c r="E360" s="46">
        <f>((SUM(Брой_случаи!C354:C360)-SUM(Брой_случаи!C347:C353))/SUM(Брой_случаи!C347:C353)*100)</f>
        <v>37.881219903691814</v>
      </c>
      <c r="F360" s="45">
        <f>(SUM(Брой_случаи!D347:D360)/Население!D$2)*100000</f>
        <v>177.06460091298936</v>
      </c>
      <c r="G360" s="46">
        <f>((SUM(Брой_случаи!D354:D360)-SUM(Брой_случаи!D347:D353))/SUM(Брой_случаи!D347:D353)*100)</f>
        <v>69.255663430420711</v>
      </c>
      <c r="H360" s="45">
        <f>(SUM(Брой_случаи!E347:E360)/Население!E$2)*100000</f>
        <v>121.68484056276013</v>
      </c>
      <c r="I360" s="46">
        <f>((SUM(Брой_случаи!E354:E360)-SUM(Брой_случаи!E347:E353))/SUM(Брой_случаи!E347:E353)*100)</f>
        <v>50.442477876106196</v>
      </c>
      <c r="J360" s="45">
        <f>(SUM(Брой_случаи!F347:F360)/Население!F$2)*100000</f>
        <v>63.982616043942784</v>
      </c>
      <c r="K360" s="46">
        <f>((SUM(Брой_случаи!F354:F360)-SUM(Брой_случаи!F347:F353))/SUM(Брой_случаи!F347:F353)*100)</f>
        <v>40.909090909090914</v>
      </c>
      <c r="L360" s="45">
        <f>(SUM(Брой_случаи!G347:G360)/Население!G$2)*100000</f>
        <v>404.46478961560166</v>
      </c>
      <c r="M360" s="46">
        <f>((SUM(Брой_случаи!G354:G360)-SUM(Брой_случаи!G347:G353))/SUM(Брой_случаи!G347:G353)*100)</f>
        <v>52.941176470588239</v>
      </c>
      <c r="N360" s="45">
        <f>(SUM(Брой_случаи!H347:H360)/Население!H$2)*100000</f>
        <v>171.67301450308636</v>
      </c>
      <c r="O360" s="46">
        <f>((SUM(Брой_случаи!H354:H360)-SUM(Брой_случаи!H347:H353))/SUM(Брой_случаи!H347:H353)*100)</f>
        <v>31.645569620253166</v>
      </c>
      <c r="P360" s="45">
        <f>(SUM(Брой_случаи!I347:I360)/Население!I$2)*100000</f>
        <v>127.46712919579301</v>
      </c>
      <c r="Q360" s="46">
        <f>((SUM(Брой_случаи!I354:I360)-SUM(Брой_случаи!I347:I353))/SUM(Брой_случаи!I347:I353)*100)</f>
        <v>48.863636363636367</v>
      </c>
      <c r="R360" s="45">
        <f>(SUM(Брой_случаи!J347:J360)/Население!J$2)*100000</f>
        <v>74.587241789082455</v>
      </c>
      <c r="S360" s="46">
        <f>((SUM(Брой_случаи!J354:J360)-SUM(Брой_случаи!J347:J353))/SUM(Брой_случаи!J347:J353)*100)</f>
        <v>56.521739130434781</v>
      </c>
      <c r="T360" s="45">
        <f>(SUM(Брой_случаи!K347:K360)/Население!K$2)*100000</f>
        <v>486.67835607064961</v>
      </c>
      <c r="U360" s="46">
        <f>((SUM(Брой_случаи!K354:K360)-SUM(Брой_случаи!K347:K353))/SUM(Брой_случаи!K347:K353)*100)</f>
        <v>25.793650793650798</v>
      </c>
      <c r="V360" s="45">
        <f>(SUM(Брой_случаи!L347:L360)/Население!L$2)*100000</f>
        <v>197.47686582997406</v>
      </c>
      <c r="W360" s="46">
        <f>((SUM(Брой_случаи!L354:L360)-SUM(Брой_случаи!L347:L353))/SUM(Брой_случаи!L347:L353)*100)</f>
        <v>63.04347826086957</v>
      </c>
      <c r="X360" s="45">
        <f>(SUM(Брой_случаи!M347:M360)/Население!M$2)*100000</f>
        <v>116.5345154762561</v>
      </c>
      <c r="Y360" s="46">
        <f>((SUM(Брой_случаи!M354:M360)-SUM(Брой_случаи!M347:M353))/SUM(Брой_случаи!M347:M353)*100)</f>
        <v>121.73913043478262</v>
      </c>
      <c r="Z360" s="45">
        <f>(SUM(Брой_случаи!N347:N360)/Население!N$2)*100000</f>
        <v>209.27619710732031</v>
      </c>
      <c r="AA360" s="46">
        <f>((SUM(Брой_случаи!N354:N360)-SUM(Брой_случаи!N347:N353))/SUM(Брой_случаи!N347:N353)*100)</f>
        <v>27.038626609442062</v>
      </c>
      <c r="AB360" s="45">
        <f>(SUM(Брой_случаи!O347:O360)/Население!O$2)*100000</f>
        <v>289.45381323936573</v>
      </c>
      <c r="AC360" s="46">
        <f>((SUM(Брой_случаи!O354:O360)-SUM(Брой_случаи!O347:O353))/SUM(Брой_случаи!O347:O353)*100)</f>
        <v>41.25874125874126</v>
      </c>
      <c r="AD360" s="45">
        <f>(SUM(Брой_случаи!P347:P360)/Население!P$2)*100000</f>
        <v>401.17644569518211</v>
      </c>
      <c r="AE360" s="46">
        <f>((SUM(Брой_случаи!P354:P360)-SUM(Брой_случаи!P347:P353))/SUM(Брой_случаи!P347:P353)*100)</f>
        <v>75.581395348837205</v>
      </c>
      <c r="AF360" s="45">
        <f>(SUM(Брой_случаи!Q347:Q360)/Население!Q$2)*100000</f>
        <v>206.208448997527</v>
      </c>
      <c r="AG360" s="46">
        <f>((SUM(Брой_случаи!Q354:Q360)-SUM(Брой_случаи!Q347:Q353))/SUM(Брой_случаи!Q347:Q353)*100)</f>
        <v>54.158964879852121</v>
      </c>
      <c r="AH360" s="45">
        <f>(SUM(Брой_случаи!R347:R360)/Население!R$2)*100000</f>
        <v>66.793634747131932</v>
      </c>
      <c r="AI360" s="46">
        <f>((SUM(Брой_случаи!R354:R360)-SUM(Брой_случаи!R347:R353))/SUM(Брой_случаи!R347:R353)*100)</f>
        <v>46.666666666666664</v>
      </c>
      <c r="AJ360" s="45">
        <f>(SUM(Брой_случаи!S347:S360)/Население!S$2)*100000</f>
        <v>109.5244504053797</v>
      </c>
      <c r="AK360" s="46">
        <f>((SUM(Брой_случаи!S354:S360)-SUM(Брой_случаи!S347:S353))/SUM(Брой_случаи!S347:S353)*100)</f>
        <v>40.816326530612244</v>
      </c>
      <c r="AL360" s="45">
        <f>(SUM(Брой_случаи!T347:T360)/Население!T$2)*100000</f>
        <v>200.89244385195059</v>
      </c>
      <c r="AM360" s="46">
        <f>((SUM(Брой_случаи!T354:T360)-SUM(Брой_случаи!T347:T353))/SUM(Брой_случаи!T347:T353)*100)</f>
        <v>74.683544303797461</v>
      </c>
      <c r="AN360" s="45">
        <f>(SUM(Брой_случаи!U347:U360)/Население!U$2)*100000</f>
        <v>256.89907070970406</v>
      </c>
      <c r="AO360" s="46">
        <f>((SUM(Брой_случаи!U354:U360)-SUM(Брой_случаи!U347:U353))/SUM(Брой_случаи!U347:U353)*100)</f>
        <v>26.315789473684209</v>
      </c>
      <c r="AP360" s="45">
        <f>(SUM(Брой_случаи!V347:V360)/Население!V$2)*100000</f>
        <v>138.12154696132595</v>
      </c>
      <c r="AQ360" s="46">
        <f>((SUM(Брой_случаи!V354:V360)-SUM(Брой_случаи!V347:V353))/SUM(Брой_случаи!V347:V353)*100)</f>
        <v>50.877192982456144</v>
      </c>
      <c r="AR360" s="45">
        <f>(SUM(Брой_случаи!W347:W360)/Население!W$2)*100000</f>
        <v>229.40737897657837</v>
      </c>
      <c r="AS360" s="46">
        <f>((SUM(Брой_случаи!W354:W360)-SUM(Брой_случаи!W347:W353))/SUM(Брой_случаи!W347:W353)*100)</f>
        <v>70.833333333333343</v>
      </c>
      <c r="AT360" s="45">
        <f>(SUM(Брой_случаи!X347:X360)/Население!X$2)*100000</f>
        <v>361.75768932637965</v>
      </c>
      <c r="AU360" s="46">
        <f>((SUM(Брой_случаи!X354:X360)-SUM(Брой_случаи!X347:X353))/SUM(Брой_случаи!X347:X353)*100)</f>
        <v>44.258130081300813</v>
      </c>
      <c r="AV360" s="45">
        <f>(SUM(Брой_случаи!Y347:Y360)/Население!Y$2)*100000</f>
        <v>172.62504945819344</v>
      </c>
      <c r="AW360" s="46">
        <f>((SUM(Брой_случаи!Y354:Y360)-SUM(Брой_случаи!Y347:Y353))/SUM(Брой_случаи!Y347:Y353)*100)</f>
        <v>55.188679245283026</v>
      </c>
      <c r="AX360" s="45">
        <f>(SUM(Брой_случаи!Z347:Z360)/Население!Z$2)*100000</f>
        <v>26.14638368465658</v>
      </c>
      <c r="AY360" s="46">
        <f>((SUM(Брой_случаи!Z354:Z360)-SUM(Брой_случаи!Z347:Z353))/SUM(Брой_случаи!Z347:Z353)*100)</f>
        <v>-6.666666666666667</v>
      </c>
      <c r="AZ360" s="45">
        <f>(SUM(Брой_случаи!AA347:AA360)/Население!AA$2)*100000</f>
        <v>266.29149154302604</v>
      </c>
      <c r="BA360" s="46">
        <f>((SUM(Брой_случаи!AA354:AA360)-SUM(Брой_случаи!AA347:AA353))/SUM(Брой_случаи!AA347:AA353)*100)</f>
        <v>43.902439024390247</v>
      </c>
      <c r="BB360" s="45">
        <f>(SUM(Брой_случаи!AB347:AB360)/Население!AB$2)*100000</f>
        <v>344.24307160023682</v>
      </c>
      <c r="BC360" s="46">
        <f>((SUM(Брой_случаи!AB354:AB360)-SUM(Брой_случаи!AB347:AB353))/SUM(Брой_случаи!AB347:AB353)*100)</f>
        <v>49.159663865546214</v>
      </c>
      <c r="BD360" s="45">
        <f>(SUM(Брой_случаи!AC347:AC360)/Население!AC$2)*100000</f>
        <v>219.88324029488217</v>
      </c>
      <c r="BE360" s="46">
        <f>((SUM(Брой_случаи!AC354:AC360)-SUM(Брой_случаи!AC347:AC353))/SUM(Брой_случаи!AC347:AC353)*100)</f>
        <v>36.697247706422019</v>
      </c>
      <c r="BF360" s="45">
        <f>(SUM(Брой_случаи!AD347:AD360)/Население!AD$2)*100000</f>
        <v>342.47081733325359</v>
      </c>
      <c r="BG360" s="46">
        <f>((SUM(Брой_случаи!AD354:AD360)-SUM(Брой_случаи!AD347:AD353))/SUM(Брой_случаи!AD347:AD353)*100)</f>
        <v>46.620370370370374</v>
      </c>
      <c r="BH360" s="45">
        <f>(SUM(Брой_случаи!AE347:AE360)/Население!AE$2)*100000</f>
        <v>247.28539899837185</v>
      </c>
      <c r="BI360" s="46">
        <f>((SUM(Брой_случаи!AE354:AE360)-SUM(Брой_случаи!AE347:AE353))/SUM(Брой_случаи!AE347:AE353)*100)</f>
        <v>48.30275891954355</v>
      </c>
    </row>
    <row r="361" spans="1:61" x14ac:dyDescent="0.3">
      <c r="A361" s="74">
        <f t="shared" si="6"/>
        <v>44256</v>
      </c>
      <c r="B361" s="45">
        <f>(SUM(Брой_случаи!B348:B361)/Население!B$2)*100000</f>
        <v>241.4980144964882</v>
      </c>
      <c r="C361" s="46">
        <f>((SUM(Брой_случаи!B355:B361)-SUM(Брой_случаи!B348:B354))/SUM(Брой_случаи!B348:B354)*100)</f>
        <v>55.594405594405593</v>
      </c>
      <c r="D361" s="45">
        <f>(SUM(Брой_случаи!C348:C361)/Население!C$2)*100000</f>
        <v>365.28899368379899</v>
      </c>
      <c r="E361" s="46">
        <f>((SUM(Брой_случаи!C355:C361)-SUM(Брой_случаи!C348:C354))/SUM(Брой_случаи!C348:C354)*100)</f>
        <v>35.804416403785488</v>
      </c>
      <c r="F361" s="45">
        <f>(SUM(Брой_случаи!D348:D361)/Население!D$2)*100000</f>
        <v>181.95941560168976</v>
      </c>
      <c r="G361" s="46">
        <f>((SUM(Брой_случаи!D355:D361)-SUM(Брой_случаи!D348:D354))/SUM(Брой_случаи!D348:D354)*100)</f>
        <v>63.076923076923073</v>
      </c>
      <c r="H361" s="45">
        <f>(SUM(Брой_случаи!E348:E361)/Население!E$2)*100000</f>
        <v>121.68484056276013</v>
      </c>
      <c r="I361" s="46">
        <f>((SUM(Брой_случаи!E355:E361)-SUM(Брой_случаи!E348:E354))/SUM(Брой_случаи!E348:E354)*100)</f>
        <v>43.96551724137931</v>
      </c>
      <c r="J361" s="45">
        <f>(SUM(Брой_случаи!F348:F361)/Население!F$2)*100000</f>
        <v>63.982616043942784</v>
      </c>
      <c r="K361" s="46">
        <f>((SUM(Брой_случаи!F355:F361)-SUM(Брой_случаи!F348:F354))/SUM(Брой_случаи!F348:F354)*100)</f>
        <v>40.909090909090914</v>
      </c>
      <c r="L361" s="45">
        <f>(SUM(Брой_случаи!G348:G361)/Население!G$2)*100000</f>
        <v>414.49802470684136</v>
      </c>
      <c r="M361" s="46">
        <f>((SUM(Брой_случаи!G355:G361)-SUM(Брой_случаи!G348:G354))/SUM(Брой_случаи!G348:G354)*100)</f>
        <v>53.256704980842919</v>
      </c>
      <c r="N361" s="45">
        <f>(SUM(Брой_случаи!H348:H361)/Население!H$2)*100000</f>
        <v>172.61111840747481</v>
      </c>
      <c r="O361" s="46">
        <f>((SUM(Брой_случаи!H355:H361)-SUM(Брой_случаи!H348:H354))/SUM(Брой_случаи!H348:H354)*100)</f>
        <v>32.911392405063289</v>
      </c>
      <c r="P361" s="45">
        <f>(SUM(Брой_случаи!I348:I361)/Население!I$2)*100000</f>
        <v>128.04917088161852</v>
      </c>
      <c r="Q361" s="46">
        <f>((SUM(Брой_случаи!I355:I361)-SUM(Брой_случаи!I348:I354))/SUM(Брой_случаи!I348:I354)*100)</f>
        <v>52.873563218390807</v>
      </c>
      <c r="R361" s="45">
        <f>(SUM(Брой_случаи!J348:J361)/Население!J$2)*100000</f>
        <v>75.85143232788046</v>
      </c>
      <c r="S361" s="46">
        <f>((SUM(Брой_случаи!J355:J361)-SUM(Брой_случаи!J348:J354))/SUM(Брой_случаи!J348:J354)*100)</f>
        <v>79.069767441860463</v>
      </c>
      <c r="T361" s="45">
        <f>(SUM(Брой_случаи!K348:K361)/Население!K$2)*100000</f>
        <v>490.0996450412693</v>
      </c>
      <c r="U361" s="46">
        <f>((SUM(Брой_случаи!K355:K361)-SUM(Брой_случаи!K348:K354))/SUM(Брой_случаи!K348:K354)*100)</f>
        <v>29.2</v>
      </c>
      <c r="V361" s="45">
        <f>(SUM(Брой_случаи!L348:L361)/Население!L$2)*100000</f>
        <v>200.74094625691578</v>
      </c>
      <c r="W361" s="46">
        <f>((SUM(Брой_случаи!L355:L361)-SUM(Брой_случаи!L348:L354))/SUM(Брой_случаи!L348:L354)*100)</f>
        <v>67.391304347826093</v>
      </c>
      <c r="X361" s="45">
        <f>(SUM(Брой_случаи!M348:M361)/Население!M$2)*100000</f>
        <v>116.5345154762561</v>
      </c>
      <c r="Y361" s="46">
        <f>((SUM(Брой_случаи!M355:M361)-SUM(Брой_случаи!M348:M354))/SUM(Брой_случаи!M348:M354)*100)</f>
        <v>121.73913043478262</v>
      </c>
      <c r="Z361" s="45">
        <f>(SUM(Брой_случаи!N348:N361)/Население!N$2)*100000</f>
        <v>211.25423299680349</v>
      </c>
      <c r="AA361" s="46">
        <f>((SUM(Брой_случаи!N355:N361)-SUM(Брой_случаи!N348:N354))/SUM(Брой_случаи!N348:N354)*100)</f>
        <v>38.392857142857146</v>
      </c>
      <c r="AB361" s="45">
        <f>(SUM(Брой_случаи!O348:O361)/Население!O$2)*100000</f>
        <v>293.6487960399362</v>
      </c>
      <c r="AC361" s="46">
        <f>((SUM(Брой_случаи!O355:O361)-SUM(Брой_случаи!O348:O354))/SUM(Брой_случаи!O348:O354)*100)</f>
        <v>20.125786163522015</v>
      </c>
      <c r="AD361" s="45">
        <f>(SUM(Брой_случаи!P348:P361)/Население!P$2)*100000</f>
        <v>408.79371998053364</v>
      </c>
      <c r="AE361" s="46">
        <f>((SUM(Брой_случаи!P355:P361)-SUM(Брой_случаи!P348:P354))/SUM(Брой_случаи!P348:P354)*100)</f>
        <v>80</v>
      </c>
      <c r="AF361" s="45">
        <f>(SUM(Брой_случаи!Q348:Q361)/Население!Q$2)*100000</f>
        <v>207.4082072462399</v>
      </c>
      <c r="AG361" s="46">
        <f>((SUM(Брой_случаи!Q355:Q361)-SUM(Брой_случаи!Q348:Q354))/SUM(Брой_случаи!Q348:Q354)*100)</f>
        <v>53.296703296703299</v>
      </c>
      <c r="AH361" s="45">
        <f>(SUM(Брой_случаи!R348:R361)/Население!R$2)*100000</f>
        <v>68.598868118676037</v>
      </c>
      <c r="AI361" s="46">
        <f>((SUM(Брой_случаи!R355:R361)-SUM(Брой_случаи!R348:R354))/SUM(Брой_случаи!R348:R354)*100)</f>
        <v>11.111111111111111</v>
      </c>
      <c r="AJ361" s="45">
        <f>(SUM(Брой_случаи!S348:S361)/Население!S$2)*100000</f>
        <v>110.91671036815994</v>
      </c>
      <c r="AK361" s="46">
        <f>((SUM(Брой_случаи!S355:S361)-SUM(Брой_случаи!S348:S354))/SUM(Брой_случаи!S348:S354)*100)</f>
        <v>43.877551020408163</v>
      </c>
      <c r="AL361" s="45">
        <f>(SUM(Брой_случаи!T348:T361)/Население!T$2)*100000</f>
        <v>203.66975874391304</v>
      </c>
      <c r="AM361" s="46">
        <f>((SUM(Брой_случаи!T355:T361)-SUM(Брой_случаи!T348:T354))/SUM(Брой_случаи!T348:T354)*100)</f>
        <v>78.48101265822784</v>
      </c>
      <c r="AN361" s="45">
        <f>(SUM(Брой_случаи!U348:U361)/Население!U$2)*100000</f>
        <v>263.41659470233924</v>
      </c>
      <c r="AO361" s="46">
        <f>((SUM(Брой_случаи!U355:U361)-SUM(Брой_случаи!U348:U354))/SUM(Брой_случаи!U348:U354)*100)</f>
        <v>38.916256157635473</v>
      </c>
      <c r="AP361" s="45">
        <f>(SUM(Брой_случаи!V348:V361)/Население!V$2)*100000</f>
        <v>141.98508673646796</v>
      </c>
      <c r="AQ361" s="46">
        <f>((SUM(Брой_случаи!V355:V361)-SUM(Брой_случаи!V348:V354))/SUM(Брой_случаи!V348:V354)*100)</f>
        <v>57.894736842105267</v>
      </c>
      <c r="AR361" s="45">
        <f>(SUM(Брой_случаи!W348:W361)/Население!W$2)*100000</f>
        <v>232.93672326852575</v>
      </c>
      <c r="AS361" s="46">
        <f>((SUM(Брой_случаи!W355:W361)-SUM(Брой_случаи!W348:W354))/SUM(Брой_случаи!W348:W354)*100)</f>
        <v>70.769230769230774</v>
      </c>
      <c r="AT361" s="45">
        <f>(SUM(Брой_случаи!X348:X361)/Население!X$2)*100000</f>
        <v>363.86486954296765</v>
      </c>
      <c r="AU361" s="46">
        <f>((SUM(Брой_случаи!X355:X361)-SUM(Брой_случаи!X348:X354))/SUM(Брой_случаи!X348:X354)*100)</f>
        <v>42.84279256654947</v>
      </c>
      <c r="AV361" s="45">
        <f>(SUM(Брой_случаи!Y348:Y361)/Население!Y$2)*100000</f>
        <v>172.62504945819344</v>
      </c>
      <c r="AW361" s="46">
        <f>((SUM(Брой_случаи!Y355:Y361)-SUM(Брой_случаи!Y348:Y354))/SUM(Брой_случаи!Y348:Y354)*100)</f>
        <v>56.39810426540285</v>
      </c>
      <c r="AX361" s="45">
        <f>(SUM(Брой_случаи!Z348:Z361)/Население!Z$2)*100000</f>
        <v>27.949582559460481</v>
      </c>
      <c r="AY361" s="46">
        <f>((SUM(Брой_случаи!Z355:Z361)-SUM(Брой_случаи!Z348:Z354))/SUM(Брой_случаи!Z348:Z354)*100)</f>
        <v>21.428571428571427</v>
      </c>
      <c r="AZ361" s="45">
        <f>(SUM(Брой_случаи!AA348:AA361)/Население!AA$2)*100000</f>
        <v>266.29149154302604</v>
      </c>
      <c r="BA361" s="46">
        <f>((SUM(Брой_случаи!AA355:AA361)-SUM(Брой_случаи!AA348:AA354))/SUM(Брой_случаи!AA348:AA354)*100)</f>
        <v>47.933884297520663</v>
      </c>
      <c r="BB361" s="45">
        <f>(SUM(Брой_случаи!AB348:AB361)/Население!AB$2)*100000</f>
        <v>344.24307160023682</v>
      </c>
      <c r="BC361" s="46">
        <f>((SUM(Брой_случаи!AB355:AB361)-SUM(Брой_случаи!AB348:AB354))/SUM(Брой_случаи!AB348:AB354)*100)</f>
        <v>49.159663865546214</v>
      </c>
      <c r="BD361" s="45">
        <f>(SUM(Брой_случаи!AC348:AC361)/Население!AC$2)*100000</f>
        <v>223.29228278007417</v>
      </c>
      <c r="BE361" s="46">
        <f>((SUM(Брой_случаи!AC355:AC361)-SUM(Брой_случаи!AC348:AC354))/SUM(Брой_случаи!AC348:AC354)*100)</f>
        <v>42.592592592592595</v>
      </c>
      <c r="BF361" s="45">
        <f>(SUM(Брой_случаи!AD348:AD361)/Население!AD$2)*100000</f>
        <v>344.7852437316011</v>
      </c>
      <c r="BG361" s="46">
        <f>((SUM(Брой_случаи!AD355:AD361)-SUM(Брой_случаи!AD348:AD354))/SUM(Брой_случаи!AD348:AD354)*100)</f>
        <v>45.33394327538884</v>
      </c>
      <c r="BH361" s="45">
        <f>(SUM(Брой_случаи!AE348:AE361)/Население!AE$2)*100000</f>
        <v>249.71653526542971</v>
      </c>
      <c r="BI361" s="46">
        <f>((SUM(Брой_случаи!AE355:AE361)-SUM(Брой_случаи!AE348:AE354))/SUM(Брой_случаи!AE348:AE354)*100)</f>
        <v>48.44711607270645</v>
      </c>
    </row>
    <row r="362" spans="1:61" x14ac:dyDescent="0.3">
      <c r="A362" s="74">
        <f t="shared" si="6"/>
        <v>44257</v>
      </c>
      <c r="B362" s="45">
        <f>(SUM(Брой_случаи!B349:B362)/Население!B$2)*100000</f>
        <v>258.3467131822897</v>
      </c>
      <c r="C362" s="46">
        <f>((SUM(Брой_случаи!B356:B362)-SUM(Брой_случаи!B349:B355))/SUM(Брой_случаи!B349:B355)*100)</f>
        <v>51.446945337620576</v>
      </c>
      <c r="D362" s="45">
        <f>(SUM(Брой_случаи!C349:C362)/Население!C$2)*100000</f>
        <v>423.19768365240128</v>
      </c>
      <c r="E362" s="46">
        <f>((SUM(Брой_случаи!C356:C362)-SUM(Брой_случаи!C349:C355))/SUM(Брой_случаи!C349:C355)*100)</f>
        <v>22.336328626444161</v>
      </c>
      <c r="F362" s="45">
        <f>(SUM(Брой_случаи!D349:D362)/Население!D$2)*100000</f>
        <v>203.45403662598295</v>
      </c>
      <c r="G362" s="46">
        <f>((SUM(Брой_случаи!D356:D362)-SUM(Брой_случаи!D349:D355))/SUM(Брой_случаи!D349:D355)*100)</f>
        <v>44.501278772378519</v>
      </c>
      <c r="H362" s="45">
        <f>(SUM(Брой_случаи!E349:E362)/Население!E$2)*100000</f>
        <v>138.88411131368028</v>
      </c>
      <c r="I362" s="46">
        <f>((SUM(Брой_случаи!E356:E362)-SUM(Брой_случаи!E349:E355))/SUM(Брой_случаи!E349:E355)*100)</f>
        <v>52.34375</v>
      </c>
      <c r="J362" s="45">
        <f>(SUM(Брой_случаи!F349:F362)/Население!F$2)*100000</f>
        <v>72.433150238425782</v>
      </c>
      <c r="K362" s="46">
        <f>((SUM(Брой_случаи!F356:F362)-SUM(Брой_случаи!F349:F355))/SUM(Брой_случаи!F349:F355)*100)</f>
        <v>22.222222222222221</v>
      </c>
      <c r="L362" s="45">
        <f>(SUM(Брой_случаи!G349:G362)/Население!G$2)*100000</f>
        <v>435.19157208252335</v>
      </c>
      <c r="M362" s="46">
        <f>((SUM(Брой_случаи!G356:G362)-SUM(Брой_случаи!G349:G355))/SUM(Брой_случаи!G349:G355)*100)</f>
        <v>28.289473684210524</v>
      </c>
      <c r="N362" s="45">
        <f>(SUM(Брой_случаи!H349:H362)/Население!H$2)*100000</f>
        <v>195.1256121127976</v>
      </c>
      <c r="O362" s="46">
        <f>((SUM(Брой_случаи!H356:H362)-SUM(Брой_случаи!H349:H355))/SUM(Брой_случаи!H349:H355)*100)</f>
        <v>66.666666666666657</v>
      </c>
      <c r="P362" s="45">
        <f>(SUM(Брой_случаи!I349:I362)/Население!I$2)*100000</f>
        <v>132.70550436822285</v>
      </c>
      <c r="Q362" s="46">
        <f>((SUM(Брой_случаи!I356:I362)-SUM(Брой_случаи!I349:I355))/SUM(Брой_случаи!I349:I355)*100)</f>
        <v>37.5</v>
      </c>
      <c r="R362" s="45">
        <f>(SUM(Брой_случаи!J349:J362)/Население!J$2)*100000</f>
        <v>82.172385021870497</v>
      </c>
      <c r="S362" s="46">
        <f>((SUM(Брой_случаи!J356:J362)-SUM(Брой_случаи!J349:J355))/SUM(Брой_случаи!J349:J355)*100)</f>
        <v>82.608695652173907</v>
      </c>
      <c r="T362" s="45">
        <f>(SUM(Брой_случаи!K349:K362)/Население!K$2)*100000</f>
        <v>536.28704614463493</v>
      </c>
      <c r="U362" s="46">
        <f>((SUM(Брой_случаи!K356:K362)-SUM(Брой_случаи!K349:K355))/SUM(Брой_случаи!K349:K355)*100)</f>
        <v>12.542372881355931</v>
      </c>
      <c r="V362" s="45">
        <f>(SUM(Брой_случаи!L349:L362)/Население!L$2)*100000</f>
        <v>212.98124785794721</v>
      </c>
      <c r="W362" s="46">
        <f>((SUM(Брой_случаи!L356:L362)-SUM(Брой_случаи!L349:L355))/SUM(Брой_случаи!L349:L355)*100)</f>
        <v>39.449541284403672</v>
      </c>
      <c r="X362" s="45">
        <f>(SUM(Брой_случаи!M349:M362)/Население!M$2)*100000</f>
        <v>144.09335359564099</v>
      </c>
      <c r="Y362" s="46">
        <f>((SUM(Брой_случаи!M356:M362)-SUM(Брой_случаи!M349:M355))/SUM(Брой_случаи!M349:M355)*100)</f>
        <v>95.161290322580655</v>
      </c>
      <c r="Z362" s="45">
        <f>(SUM(Брой_случаи!N349:N362)/Население!N$2)*100000</f>
        <v>216.79273348735637</v>
      </c>
      <c r="AA362" s="46">
        <f>((SUM(Брой_случаи!N356:N362)-SUM(Брой_случаи!N349:N355))/SUM(Брой_случаи!N349:N355)*100)</f>
        <v>29.288702928870293</v>
      </c>
      <c r="AB362" s="45">
        <f>(SUM(Брой_случаи!O349:O362)/Население!O$2)*100000</f>
        <v>315.46270660290293</v>
      </c>
      <c r="AC362" s="46">
        <f>((SUM(Брой_случаи!O356:O362)-SUM(Брой_случаи!O349:O355))/SUM(Брой_случаи!O349:O355)*100)</f>
        <v>23.809523809523807</v>
      </c>
      <c r="AD362" s="45">
        <f>(SUM(Брой_случаи!P349:P362)/Население!P$2)*100000</f>
        <v>448.9960009310002</v>
      </c>
      <c r="AE362" s="46">
        <f>((SUM(Брой_случаи!P356:P362)-SUM(Брой_случаи!P349:P355))/SUM(Брой_случаи!P349:P355)*100)</f>
        <v>55.048076923076927</v>
      </c>
      <c r="AF362" s="45">
        <f>(SUM(Брой_случаи!Q349:Q362)/Население!Q$2)*100000</f>
        <v>222.25521557406182</v>
      </c>
      <c r="AG362" s="46">
        <f>((SUM(Брой_случаи!Q356:Q362)-SUM(Брой_случаи!Q349:Q355))/SUM(Брой_случаи!Q349:Q355)*100)</f>
        <v>51.612903225806448</v>
      </c>
      <c r="AH362" s="45">
        <f>(SUM(Брой_случаи!R349:R362)/Население!R$2)*100000</f>
        <v>73.111951547536307</v>
      </c>
      <c r="AI362" s="46">
        <f>((SUM(Брой_случаи!R356:R362)-SUM(Брой_случаи!R349:R355))/SUM(Брой_случаи!R349:R355)*100)</f>
        <v>38.235294117647058</v>
      </c>
      <c r="AJ362" s="45">
        <f>(SUM(Брой_случаи!S349:S362)/Население!S$2)*100000</f>
        <v>125.30339665022252</v>
      </c>
      <c r="AK362" s="46">
        <f>((SUM(Брой_случаи!S356:S362)-SUM(Брой_случаи!S349:S355))/SUM(Брой_случаи!S349:S355)*100)</f>
        <v>57.142857142857139</v>
      </c>
      <c r="AL362" s="45">
        <f>(SUM(Брой_случаи!T349:T362)/Население!T$2)*100000</f>
        <v>221.25941972634192</v>
      </c>
      <c r="AM362" s="46">
        <f>((SUM(Брой_случаи!T356:T362)-SUM(Брой_случаи!T349:T355))/SUM(Брой_случаи!T349:T355)*100)</f>
        <v>65.555555555555557</v>
      </c>
      <c r="AN362" s="45">
        <f>(SUM(Брой_случаи!U349:U362)/Население!U$2)*100000</f>
        <v>284.0554206790174</v>
      </c>
      <c r="AO362" s="46">
        <f>((SUM(Брой_случаи!U356:U362)-SUM(Брой_случаи!U349:U355))/SUM(Брой_случаи!U349:U355)*100)</f>
        <v>35.585585585585584</v>
      </c>
      <c r="AP362" s="45">
        <f>(SUM(Брой_случаи!V349:V362)/Население!V$2)*100000</f>
        <v>172.89340493760383</v>
      </c>
      <c r="AQ362" s="46">
        <f>((SUM(Брой_случаи!V356:V362)-SUM(Брой_случаи!V349:V355))/SUM(Брой_случаи!V349:V355)*100)</f>
        <v>114.03508771929825</v>
      </c>
      <c r="AR362" s="45">
        <f>(SUM(Брой_случаи!W349:W362)/Население!W$2)*100000</f>
        <v>243.08358810787439</v>
      </c>
      <c r="AS362" s="46">
        <f>((SUM(Брой_случаи!W356:W362)-SUM(Брой_случаи!W349:W355))/SUM(Брой_случаи!W349:W355)*100)</f>
        <v>67.475728155339809</v>
      </c>
      <c r="AT362" s="45">
        <f>(SUM(Брой_случаи!X349:X362)/Население!X$2)*100000</f>
        <v>389.9788529413978</v>
      </c>
      <c r="AU362" s="46">
        <f>((SUM(Брой_случаи!X356:X362)-SUM(Брой_случаи!X349:X355))/SUM(Брой_случаи!X349:X355)*100)</f>
        <v>38.691847075080609</v>
      </c>
      <c r="AV362" s="45">
        <f>(SUM(Брой_случаи!Y349:Y362)/Население!Y$2)*100000</f>
        <v>191.77015660697649</v>
      </c>
      <c r="AW362" s="46">
        <f>((SUM(Брой_случаи!Y356:Y362)-SUM(Брой_случаи!Y349:Y355))/SUM(Брой_случаи!Y349:Y355)*100)</f>
        <v>46.311475409836063</v>
      </c>
      <c r="AX362" s="45">
        <f>(SUM(Брой_случаи!Z349:Z362)/Население!Z$2)*100000</f>
        <v>34.260778621274142</v>
      </c>
      <c r="AY362" s="46">
        <f>((SUM(Брой_случаи!Z356:Z362)-SUM(Брой_случаи!Z349:Z355))/SUM(Брой_случаи!Z349:Z355)*100)</f>
        <v>92.307692307692307</v>
      </c>
      <c r="AZ362" s="45">
        <f>(SUM(Брой_случаи!AA349:AA362)/Население!AA$2)*100000</f>
        <v>281.82516188303589</v>
      </c>
      <c r="BA362" s="46">
        <f>((SUM(Брой_случаи!AA356:AA362)-SUM(Брой_случаи!AA349:AA355))/SUM(Брой_случаи!AA349:AA355)*100)</f>
        <v>40.530303030303031</v>
      </c>
      <c r="BB362" s="45">
        <f>(SUM(Брой_случаи!AB349:AB362)/Население!AB$2)*100000</f>
        <v>374.42964786197768</v>
      </c>
      <c r="BC362" s="46">
        <f>((SUM(Брой_случаи!AB356:AB362)-SUM(Брой_случаи!AB349:AB355))/SUM(Брой_случаи!AB349:AB355)*100)</f>
        <v>35.401459854014597</v>
      </c>
      <c r="BD362" s="45">
        <f>(SUM(Брой_случаи!AC349:AC362)/Население!AC$2)*100000</f>
        <v>242.04201644862999</v>
      </c>
      <c r="BE362" s="46">
        <f>((SUM(Брой_случаи!AC356:AC362)-SUM(Брой_случаи!AC349:AC355))/SUM(Брой_случаи!AC349:AC355)*100)</f>
        <v>25.396825396825395</v>
      </c>
      <c r="BF362" s="45">
        <f>(SUM(Брой_случаи!AD349:AD362)/Население!AD$2)*100000</f>
        <v>368.57240393683929</v>
      </c>
      <c r="BG362" s="46">
        <f>((SUM(Брой_случаи!AD356:AD362)-SUM(Брой_случаи!AD349:AD355))/SUM(Брой_случаи!AD349:AD355)*100)</f>
        <v>41.186369373159444</v>
      </c>
      <c r="BH362" s="45">
        <f>(SUM(Брой_случаи!AE349:AE362)/Население!AE$2)*100000</f>
        <v>271.582376247252</v>
      </c>
      <c r="BI362" s="46">
        <f>((SUM(Брой_случаи!AE356:AE362)-SUM(Брой_случаи!AE349:AE355))/SUM(Брой_случаи!AE349:AE355)*100)</f>
        <v>40.680775114737379</v>
      </c>
    </row>
    <row r="363" spans="1:61" x14ac:dyDescent="0.3">
      <c r="A363" s="74">
        <f t="shared" si="6"/>
        <v>44258</v>
      </c>
      <c r="B363" s="45">
        <f>(SUM(Брой_случаи!B350:B363)/Население!B$2)*100000</f>
        <v>275.52577850898928</v>
      </c>
      <c r="C363" s="46">
        <f>((SUM(Брой_случаи!B357:B363)-SUM(Брой_случаи!B350:B356))/SUM(Брой_случаи!B350:B356)*100)</f>
        <v>51.963746223564954</v>
      </c>
      <c r="D363" s="45">
        <f>(SUM(Брой_случаи!C350:C363)/Население!C$2)*100000</f>
        <v>399.98533957215983</v>
      </c>
      <c r="E363" s="46">
        <f>((SUM(Брой_случаи!C357:C363)-SUM(Брой_случаи!C350:C356))/SUM(Брой_случаи!C350:C356)*100)</f>
        <v>11.225806451612904</v>
      </c>
      <c r="F363" s="45">
        <f>(SUM(Брой_случаи!D350:D363)/Население!D$2)*100000</f>
        <v>216.22311842259276</v>
      </c>
      <c r="G363" s="46">
        <f>((SUM(Брой_случаи!D357:D363)-SUM(Брой_случаи!D350:D356))/SUM(Брой_случаи!D350:D356)*100)</f>
        <v>40.189125295508276</v>
      </c>
      <c r="H363" s="45">
        <f>(SUM(Брой_случаи!E350:E363)/Население!E$2)*100000</f>
        <v>159.95321798355749</v>
      </c>
      <c r="I363" s="46">
        <f>((SUM(Брой_случаи!E357:E363)-SUM(Брой_случаи!E350:E356))/SUM(Брой_случаи!E350:E356)*100)</f>
        <v>65.714285714285708</v>
      </c>
      <c r="J363" s="45">
        <f>(SUM(Брой_случаи!F350:F363)/Население!F$2)*100000</f>
        <v>80.883684432908794</v>
      </c>
      <c r="K363" s="46">
        <f>((SUM(Брой_случаи!F357:F363)-SUM(Брой_случаи!F350:F356))/SUM(Брой_случаи!F350:F356)*100)</f>
        <v>31.03448275862069</v>
      </c>
      <c r="L363" s="45">
        <f>(SUM(Брой_случаи!G350:G363)/Население!G$2)*100000</f>
        <v>463.41004577663512</v>
      </c>
      <c r="M363" s="46">
        <f>((SUM(Брой_случаи!G357:G363)-SUM(Брой_случаи!G350:G356))/SUM(Брой_случаи!G350:G356)*100)</f>
        <v>38.387096774193544</v>
      </c>
      <c r="N363" s="45">
        <f>(SUM(Брой_случаи!H350:H363)/Население!H$2)*100000</f>
        <v>205.44475506107054</v>
      </c>
      <c r="O363" s="46">
        <f>((SUM(Брой_случаи!H357:H363)-SUM(Брой_случаи!H350:H356))/SUM(Брой_случаи!H350:H356)*100)</f>
        <v>92</v>
      </c>
      <c r="P363" s="45">
        <f>(SUM(Брой_случаи!I350:I363)/Население!I$2)*100000</f>
        <v>139.10796291230378</v>
      </c>
      <c r="Q363" s="46">
        <f>((SUM(Брой_случаи!I357:I363)-SUM(Брой_случаи!I350:I356))/SUM(Брой_случаи!I350:I356)*100)</f>
        <v>65.555555555555557</v>
      </c>
      <c r="R363" s="45">
        <f>(SUM(Брой_случаи!J350:J363)/Население!J$2)*100000</f>
        <v>91.021718793456557</v>
      </c>
      <c r="S363" s="46">
        <f>((SUM(Брой_случаи!J357:J363)-SUM(Брой_случаи!J350:J356))/SUM(Брой_случаи!J350:J356)*100)</f>
        <v>160</v>
      </c>
      <c r="T363" s="45">
        <f>(SUM(Брой_случаи!K350:K363)/Население!K$2)*100000</f>
        <v>538.85301287259972</v>
      </c>
      <c r="U363" s="46">
        <f>((SUM(Брой_случаи!K357:K363)-SUM(Брой_случаи!K350:K356))/SUM(Брой_случаи!K350:K356)*100)</f>
        <v>-3.125</v>
      </c>
      <c r="V363" s="45">
        <f>(SUM(Брой_случаи!L350:L363)/Население!L$2)*100000</f>
        <v>227.66960977918495</v>
      </c>
      <c r="W363" s="46">
        <f>((SUM(Брой_случаи!L357:L363)-SUM(Брой_случаи!L350:L356))/SUM(Брой_случаи!L350:L356)*100)</f>
        <v>21.428571428571427</v>
      </c>
      <c r="X363" s="45">
        <f>(SUM(Брой_случаи!M350:M363)/Население!M$2)*100000</f>
        <v>177.16395933890286</v>
      </c>
      <c r="Y363" s="46">
        <f>((SUM(Брой_случаи!M357:M363)-SUM(Брой_случаи!M350:M356))/SUM(Брой_случаи!M350:M356)*100)</f>
        <v>135.82089552238804</v>
      </c>
      <c r="Z363" s="45">
        <f>(SUM(Брой_случаи!N350:N363)/Население!N$2)*100000</f>
        <v>236.17748520429154</v>
      </c>
      <c r="AA363" s="46">
        <f>((SUM(Брой_случаи!N357:N363)-SUM(Брой_случаи!N350:N356))/SUM(Брой_случаи!N350:N356)*100)</f>
        <v>37.848605577689241</v>
      </c>
      <c r="AB363" s="45">
        <f>(SUM(Брой_случаи!O350:O363)/Население!O$2)*100000</f>
        <v>339.79360684621196</v>
      </c>
      <c r="AC363" s="46">
        <f>((SUM(Брой_случаи!O357:O363)-SUM(Брой_случаи!O350:O356))/SUM(Брой_случаи!O350:O356)*100)</f>
        <v>51.552795031055901</v>
      </c>
      <c r="AD363" s="45">
        <f>(SUM(Брой_случаи!P350:P363)/Население!P$2)*100000</f>
        <v>478.61873426292294</v>
      </c>
      <c r="AE363" s="46">
        <f>((SUM(Брой_случаи!P357:P363)-SUM(Брой_случаи!P350:P356))/SUM(Брой_случаи!P350:P356)*100)</f>
        <v>39.618644067796609</v>
      </c>
      <c r="AF363" s="45">
        <f>(SUM(Брой_случаи!Q350:Q363)/Население!Q$2)*100000</f>
        <v>230.95346287723024</v>
      </c>
      <c r="AG363" s="46">
        <f>((SUM(Брой_случаи!Q357:Q363)-SUM(Брой_случаи!Q350:Q356))/SUM(Брой_случаи!Q350:Q356)*100)</f>
        <v>40.249609984399378</v>
      </c>
      <c r="AH363" s="45">
        <f>(SUM(Брой_случаи!R350:R363)/Население!R$2)*100000</f>
        <v>79.430268347940682</v>
      </c>
      <c r="AI363" s="46">
        <f>((SUM(Брой_случаи!R357:R363)-SUM(Брой_случаи!R350:R356))/SUM(Брой_случаи!R350:R356)*100)</f>
        <v>37.837837837837839</v>
      </c>
      <c r="AJ363" s="45">
        <f>(SUM(Брой_случаи!S350:S363)/Население!S$2)*100000</f>
        <v>142.47460285784561</v>
      </c>
      <c r="AK363" s="46">
        <f>((SUM(Брой_случаи!S357:S363)-SUM(Брой_случаи!S350:S356))/SUM(Брой_случаи!S350:S356)*100)</f>
        <v>60.169491525423723</v>
      </c>
      <c r="AL363" s="45">
        <f>(SUM(Брой_случаи!T350:T363)/Население!T$2)*100000</f>
        <v>234.22022255550002</v>
      </c>
      <c r="AM363" s="46">
        <f>((SUM(Брой_случаи!T357:T363)-SUM(Брой_случаи!T350:T356))/SUM(Брой_случаи!T350:T356)*100)</f>
        <v>66.315789473684205</v>
      </c>
      <c r="AN363" s="45">
        <f>(SUM(Брой_случаи!U350:U363)/Население!U$2)*100000</f>
        <v>291.11607167103887</v>
      </c>
      <c r="AO363" s="46">
        <f>((SUM(Брой_случаи!U357:U363)-SUM(Брой_случаи!U350:U356))/SUM(Брой_случаи!U350:U356)*100)</f>
        <v>50.467289719626166</v>
      </c>
      <c r="AP363" s="45">
        <f>(SUM(Брой_случаи!V350:V363)/Население!V$2)*100000</f>
        <v>189.31344898195729</v>
      </c>
      <c r="AQ363" s="46">
        <f>((SUM(Брой_случаи!V357:V363)-SUM(Брой_случаи!V350:V356))/SUM(Брой_случаи!V350:V356)*100)</f>
        <v>121.31147540983606</v>
      </c>
      <c r="AR363" s="45">
        <f>(SUM(Брой_случаи!W350:W363)/Население!W$2)*100000</f>
        <v>273.08301458942697</v>
      </c>
      <c r="AS363" s="46">
        <f>((SUM(Брой_случаи!W357:W363)-SUM(Брой_случаи!W350:W356))/SUM(Брой_случаи!W350:W356)*100)</f>
        <v>54.732510288065839</v>
      </c>
      <c r="AT363" s="45">
        <f>(SUM(Брой_случаи!X350:X363)/Население!X$2)*100000</f>
        <v>418.87732448317638</v>
      </c>
      <c r="AU363" s="46">
        <f>((SUM(Брой_случаи!X357:X363)-SUM(Брой_случаи!X350:X356))/SUM(Брой_случаи!X350:X356)*100)</f>
        <v>40.535868625756265</v>
      </c>
      <c r="AV363" s="45">
        <f>(SUM(Брой_случаи!Y350:Y363)/Население!Y$2)*100000</f>
        <v>202.93813577709989</v>
      </c>
      <c r="AW363" s="46">
        <f>((SUM(Брой_случаи!Y357:Y363)-SUM(Брой_случаи!Y350:Y356))/SUM(Брой_случаи!Y350:Y356)*100)</f>
        <v>60.655737704918032</v>
      </c>
      <c r="AX363" s="45">
        <f>(SUM(Брой_случаи!Z350:Z363)/Население!Z$2)*100000</f>
        <v>36.965576933479994</v>
      </c>
      <c r="AY363" s="46">
        <f>((SUM(Брой_случаи!Z357:Z363)-SUM(Брой_случаи!Z350:Z356))/SUM(Брой_случаи!Z350:Z356)*100)</f>
        <v>56.25</v>
      </c>
      <c r="AZ363" s="45">
        <f>(SUM(Брой_случаи!AA350:AA363)/Население!AA$2)*100000</f>
        <v>293.36445984990036</v>
      </c>
      <c r="BA363" s="46">
        <f>((SUM(Брой_случаи!AA357:AA363)-SUM(Брой_случаи!AA350:AA356))/SUM(Брой_случаи!AA350:AA356)*100)</f>
        <v>35.231316725978644</v>
      </c>
      <c r="BB363" s="45">
        <f>(SUM(Брой_случаи!AB350:AB363)/Население!AB$2)*100000</f>
        <v>392.42549140263088</v>
      </c>
      <c r="BC363" s="46">
        <f>((SUM(Брой_случаи!AB357:AB363)-SUM(Брой_случаи!AB350:AB356))/SUM(Брой_случаи!AB350:AB356)*100)</f>
        <v>26.845637583892618</v>
      </c>
      <c r="BD363" s="45">
        <f>(SUM(Брой_случаи!AC350:AC363)/Население!AC$2)*100000</f>
        <v>238.63297396343802</v>
      </c>
      <c r="BE363" s="46">
        <f>((SUM(Брой_случаи!AC357:AC363)-SUM(Брой_случаи!AC350:AC356))/SUM(Брой_случаи!AC350:AC356)*100)</f>
        <v>27.64227642276423</v>
      </c>
      <c r="BF363" s="45">
        <f>(SUM(Брой_случаи!AD350:AD363)/Население!AD$2)*100000</f>
        <v>397.63131316053574</v>
      </c>
      <c r="BG363" s="46">
        <f>((SUM(Брой_случаи!AD357:AD363)-SUM(Брой_случаи!AD350:AD356))/SUM(Брой_случаи!AD350:AD356)*100)</f>
        <v>41.885021509581541</v>
      </c>
      <c r="BH363" s="45">
        <f>(SUM(Брой_случаи!AE350:AE363)/Население!AE$2)*100000</f>
        <v>286.74461071754195</v>
      </c>
      <c r="BI363" s="46">
        <f>((SUM(Брой_случаи!AE357:AE363)-SUM(Брой_случаи!AE350:AE356))/SUM(Брой_случаи!AE350:AE356)*100)</f>
        <v>40.301386377335746</v>
      </c>
    </row>
    <row r="364" spans="1:61" x14ac:dyDescent="0.3">
      <c r="A364" s="74">
        <f t="shared" si="6"/>
        <v>44259</v>
      </c>
      <c r="B364" s="45">
        <f>(SUM(Брой_случаи!B351:B364)/Население!B$2)*100000</f>
        <v>262.64147951396461</v>
      </c>
      <c r="C364" s="46">
        <f>((SUM(Брой_случаи!B358:B364)-SUM(Брой_случаи!B351:B357))/SUM(Брой_случаи!B351:B357)*100)</f>
        <v>22.689075630252102</v>
      </c>
      <c r="D364" s="45">
        <f>(SUM(Брой_случаи!C351:C364)/Население!C$2)*100000</f>
        <v>412.93538416429453</v>
      </c>
      <c r="E364" s="46">
        <f>((SUM(Брой_случаи!C358:C364)-SUM(Брой_случаи!C351:C357))/SUM(Брой_случаи!C351:C357)*100)</f>
        <v>30.874316939890711</v>
      </c>
      <c r="F364" s="45">
        <f>(SUM(Брой_случаи!D351:D364)/Население!D$2)*100000</f>
        <v>217.07439054236676</v>
      </c>
      <c r="G364" s="46">
        <f>((SUM(Брой_случаи!D358:D364)-SUM(Брой_случаи!D351:D357))/SUM(Брой_случаи!D351:D357)*100)</f>
        <v>30.76923076923077</v>
      </c>
      <c r="H364" s="45">
        <f>(SUM(Брой_случаи!E351:E364)/Население!E$2)*100000</f>
        <v>149.63365553300542</v>
      </c>
      <c r="I364" s="46">
        <f>((SUM(Брой_случаи!E358:E364)-SUM(Брой_случаи!E351:E357))/SUM(Брой_случаи!E351:E357)*100)</f>
        <v>38.356164383561641</v>
      </c>
      <c r="J364" s="45">
        <f>(SUM(Брой_случаи!F351:F364)/Население!F$2)*100000</f>
        <v>73.640369409066224</v>
      </c>
      <c r="K364" s="46">
        <f>((SUM(Брой_случаи!F358:F364)-SUM(Брой_случаи!F351:F357))/SUM(Брой_случаи!F351:F357)*100)</f>
        <v>25.925925925925924</v>
      </c>
      <c r="L364" s="45">
        <f>(SUM(Брой_случаи!G351:G364)/Население!G$2)*100000</f>
        <v>446.4789615601681</v>
      </c>
      <c r="M364" s="46">
        <f>((SUM(Брой_случаи!G358:G364)-SUM(Брой_случаи!G351:G357))/SUM(Брой_случаи!G351:G357)*100)</f>
        <v>14.457831325301203</v>
      </c>
      <c r="N364" s="45">
        <f>(SUM(Брой_случаи!H351:H364)/Население!H$2)*100000</f>
        <v>203.56854725229368</v>
      </c>
      <c r="O364" s="46">
        <f>((SUM(Брой_случаи!H358:H364)-SUM(Брой_случаи!H351:H357))/SUM(Брой_случаи!H351:H357)*100)</f>
        <v>26.041666666666668</v>
      </c>
      <c r="P364" s="45">
        <f>(SUM(Брой_случаи!I351:I364)/Население!I$2)*100000</f>
        <v>148.4206298855124</v>
      </c>
      <c r="Q364" s="46">
        <f>((SUM(Брой_случаи!I358:I364)-SUM(Брой_случаи!I351:I357))/SUM(Брой_случаи!I351:I357)*100)</f>
        <v>25.663716814159294</v>
      </c>
      <c r="R364" s="45">
        <f>(SUM(Брой_случаи!J351:J364)/Население!J$2)*100000</f>
        <v>85.332861368865508</v>
      </c>
      <c r="S364" s="46">
        <f>((SUM(Брой_случаи!J358:J364)-SUM(Брой_случаи!J351:J357))/SUM(Брой_случаи!J351:J357)*100)</f>
        <v>87.2340425531915</v>
      </c>
      <c r="T364" s="45">
        <f>(SUM(Брой_случаи!K351:K364)/Население!K$2)*100000</f>
        <v>493.52093401188898</v>
      </c>
      <c r="U364" s="46">
        <f>((SUM(Брой_случаи!K358:K364)-SUM(Брой_случаи!K351:K357))/SUM(Брой_случаи!K351:K357)*100)</f>
        <v>-18.553459119496853</v>
      </c>
      <c r="V364" s="45">
        <f>(SUM(Брой_случаи!L351:L364)/Население!L$2)*100000</f>
        <v>224.40552935224326</v>
      </c>
      <c r="W364" s="46">
        <f>((SUM(Брой_случаи!L358:L364)-SUM(Брой_случаи!L351:L357))/SUM(Брой_случаи!L351:L357)*100)</f>
        <v>2.2058823529411766</v>
      </c>
      <c r="X364" s="45">
        <f>(SUM(Брой_случаи!M351:M364)/Население!M$2)*100000</f>
        <v>167.71521484082803</v>
      </c>
      <c r="Y364" s="46">
        <f>((SUM(Брой_случаи!M358:M364)-SUM(Брой_случаи!M351:M357))/SUM(Брой_случаи!M351:M357)*100)</f>
        <v>73.076923076923066</v>
      </c>
      <c r="Z364" s="45">
        <f>(SUM(Брой_случаи!N351:N364)/Население!N$2)*100000</f>
        <v>253.1885938538469</v>
      </c>
      <c r="AA364" s="46">
        <f>((SUM(Брой_случаи!N358:N364)-SUM(Брой_случаи!N351:N357))/SUM(Брой_случаи!N351:N357)*100)</f>
        <v>20.689655172413794</v>
      </c>
      <c r="AB364" s="45">
        <f>(SUM(Брой_случаи!O351:O364)/Население!O$2)*100000</f>
        <v>346.50557932712474</v>
      </c>
      <c r="AC364" s="46">
        <f>((SUM(Брой_случаи!O358:O364)-SUM(Брой_случаи!O351:O357))/SUM(Брой_случаи!O351:O357)*100)</f>
        <v>25.683060109289617</v>
      </c>
      <c r="AD364" s="45">
        <f>(SUM(Брой_случаи!P351:P364)/Население!P$2)*100000</f>
        <v>475.23327902498886</v>
      </c>
      <c r="AE364" s="46">
        <f>((SUM(Брой_случаи!P358:P364)-SUM(Брой_случаи!P351:P357))/SUM(Брой_случаи!P351:P357)*100)</f>
        <v>27.789046653144016</v>
      </c>
      <c r="AF364" s="45">
        <f>(SUM(Брой_случаи!Q351:Q364)/Население!Q$2)*100000</f>
        <v>231.7033117826758</v>
      </c>
      <c r="AG364" s="46">
        <f>((SUM(Брой_случаи!Q358:Q364)-SUM(Брой_случаи!Q351:Q357))/SUM(Брой_случаи!Q351:Q357)*100)</f>
        <v>18.220338983050848</v>
      </c>
      <c r="AH364" s="45">
        <f>(SUM(Брой_случаи!R351:R364)/Население!R$2)*100000</f>
        <v>83.040735091028893</v>
      </c>
      <c r="AI364" s="46">
        <f>((SUM(Брой_случаи!R358:R364)-SUM(Брой_случаи!R351:R357))/SUM(Брой_случаи!R351:R357)*100)</f>
        <v>13.953488372093023</v>
      </c>
      <c r="AJ364" s="45">
        <f>(SUM(Брой_случаи!S351:S364)/Население!S$2)*100000</f>
        <v>141.08234289506538</v>
      </c>
      <c r="AK364" s="46">
        <f>((SUM(Брой_случаи!S358:S364)-SUM(Брой_случаи!S351:S357))/SUM(Брой_случаи!S351:S357)*100)</f>
        <v>57.627118644067799</v>
      </c>
      <c r="AL364" s="45">
        <f>(SUM(Брой_случаи!T351:T364)/Население!T$2)*100000</f>
        <v>234.22022255550002</v>
      </c>
      <c r="AM364" s="46">
        <f>((SUM(Брой_случаи!T358:T364)-SUM(Брой_случаи!T351:T357))/SUM(Брой_случаи!T351:T357)*100)</f>
        <v>53</v>
      </c>
      <c r="AN364" s="45">
        <f>(SUM(Брой_случаи!U351:U364)/Население!U$2)*100000</f>
        <v>284.59854767840363</v>
      </c>
      <c r="AO364" s="46">
        <f>((SUM(Брой_случаи!U358:U364)-SUM(Брой_случаи!U351:U357))/SUM(Брой_случаи!U351:U357)*100)</f>
        <v>39.269406392694059</v>
      </c>
      <c r="AP364" s="45">
        <f>(SUM(Брой_случаи!V351:V364)/Население!V$2)*100000</f>
        <v>178.68871460031681</v>
      </c>
      <c r="AQ364" s="46">
        <f>((SUM(Брой_случаи!V358:V364)-SUM(Брой_случаи!V351:V357))/SUM(Брой_случаи!V351:V357)*100)</f>
        <v>149.0566037735849</v>
      </c>
      <c r="AR364" s="45">
        <f>(SUM(Брой_случаи!W351:W364)/Население!W$2)*100000</f>
        <v>285.87688764773617</v>
      </c>
      <c r="AS364" s="46">
        <f>((SUM(Брой_случаи!W358:W364)-SUM(Брой_случаи!W351:W357))/SUM(Брой_случаи!W351:W357)*100)</f>
        <v>52.14007782101168</v>
      </c>
      <c r="AT364" s="45">
        <f>(SUM(Брой_случаи!X351:X364)/Население!X$2)*100000</f>
        <v>419.70514528255029</v>
      </c>
      <c r="AU364" s="46">
        <f>((SUM(Брой_случаи!X358:X364)-SUM(Брой_случаи!X351:X357))/SUM(Брой_случаи!X351:X357)*100)</f>
        <v>31.506849315068493</v>
      </c>
      <c r="AV364" s="45">
        <f>(SUM(Брой_случаи!Y351:Y364)/Население!Y$2)*100000</f>
        <v>197.194603632465</v>
      </c>
      <c r="AW364" s="46">
        <f>((SUM(Брой_случаи!Y358:Y364)-SUM(Брой_случаи!Y351:Y357))/SUM(Брой_случаи!Y351:Y357)*100)</f>
        <v>8.0808080808080813</v>
      </c>
      <c r="AX364" s="45">
        <f>(SUM(Брой_случаи!Z351:Z364)/Население!Z$2)*100000</f>
        <v>36.965576933479994</v>
      </c>
      <c r="AY364" s="46">
        <f>((SUM(Брой_случаи!Z358:Z364)-SUM(Брой_случаи!Z351:Z357))/SUM(Брой_случаи!Z351:Z357)*100)</f>
        <v>27.777777777777779</v>
      </c>
      <c r="AZ364" s="45">
        <f>(SUM(Брой_случаи!AA351:AA364)/Население!AA$2)*100000</f>
        <v>291.58918323961353</v>
      </c>
      <c r="BA364" s="46">
        <f>((SUM(Брой_случаи!AA358:AA364)-SUM(Брой_случаи!AA351:AA357))/SUM(Брой_случаи!AA351:AA357)*100)</f>
        <v>0.91743119266055051</v>
      </c>
      <c r="BB364" s="45">
        <f>(SUM(Брой_случаи!AB351:AB364)/Население!AB$2)*100000</f>
        <v>374.42964786197768</v>
      </c>
      <c r="BC364" s="46">
        <f>((SUM(Брой_случаи!AB358:AB364)-SUM(Брой_случаи!AB351:AB357))/SUM(Брой_случаи!AB351:AB357)*100)</f>
        <v>2.1943573667711598</v>
      </c>
      <c r="BD364" s="45">
        <f>(SUM(Брой_случаи!AC351:AC364)/Население!AC$2)*100000</f>
        <v>236.92845272084202</v>
      </c>
      <c r="BE364" s="46">
        <f>((SUM(Брой_случаи!AC358:AC364)-SUM(Брой_случаи!AC351:AC357))/SUM(Брой_случаи!AC351:AC357)*100)</f>
        <v>24.193548387096776</v>
      </c>
      <c r="BF364" s="45">
        <f>(SUM(Брой_случаи!AD351:AD364)/Население!AD$2)*100000</f>
        <v>400.20289804758846</v>
      </c>
      <c r="BG364" s="46">
        <f>((SUM(Брой_случаи!AD358:AD364)-SUM(Брой_случаи!AD351:AD357))/SUM(Брой_случаи!AD351:AD357)*100)</f>
        <v>33.495873968492127</v>
      </c>
      <c r="BH364" s="45">
        <f>(SUM(Брой_случаи!AE351:AE364)/Население!AE$2)*100000</f>
        <v>285.42115192127375</v>
      </c>
      <c r="BI364" s="46">
        <f>((SUM(Брой_случаи!AE358:AE364)-SUM(Брой_случаи!AE351:AE357))/SUM(Брой_случаи!AE351:AE357)*100)</f>
        <v>25.928034616260533</v>
      </c>
    </row>
    <row r="365" spans="1:61" x14ac:dyDescent="0.3">
      <c r="A365" s="74">
        <f t="shared" si="6"/>
        <v>44260</v>
      </c>
      <c r="B365" s="45">
        <f>(SUM(Брой_случаи!B352:B365)/Население!B$2)*100000</f>
        <v>286.7582442995236</v>
      </c>
      <c r="C365" s="46">
        <f>((SUM(Брой_случаи!B359:B365)-SUM(Брой_случаи!B352:B358))/SUM(Брой_случаи!B352:B358)*100)</f>
        <v>19.19191919191919</v>
      </c>
      <c r="D365" s="45">
        <f>(SUM(Брой_случаи!C352:C365)/Население!C$2)*100000</f>
        <v>414.40142694830979</v>
      </c>
      <c r="E365" s="46">
        <f>((SUM(Брой_случаи!C359:C365)-SUM(Брой_случаи!C352:C358))/SUM(Брой_случаи!C352:C358)*100)</f>
        <v>-6.83371298405467</v>
      </c>
      <c r="F365" s="45">
        <f>(SUM(Брой_случаи!D352:D365)/Население!D$2)*100000</f>
        <v>239.63310171637741</v>
      </c>
      <c r="G365" s="46">
        <f>((SUM(Брой_случаи!D359:D365)-SUM(Брой_случаи!D352:D358))/SUM(Брой_случаи!D352:D358)*100)</f>
        <v>17.374517374517374</v>
      </c>
      <c r="H365" s="45">
        <f>(SUM(Брой_случаи!E352:E365)/Население!E$2)*100000</f>
        <v>164.68301744006055</v>
      </c>
      <c r="I365" s="46">
        <f>((SUM(Брой_случаи!E359:E365)-SUM(Брой_случаи!E352:E358))/SUM(Брой_случаи!E352:E358)*100)</f>
        <v>60.544217687074834</v>
      </c>
      <c r="J365" s="45">
        <f>(SUM(Брой_случаи!F352:F365)/Население!F$2)*100000</f>
        <v>73.640369409066224</v>
      </c>
      <c r="K365" s="46">
        <f>((SUM(Брой_случаи!F359:F365)-SUM(Брой_случаи!F352:F358))/SUM(Брой_случаи!F352:F358)*100)</f>
        <v>17.857142857142858</v>
      </c>
      <c r="L365" s="45">
        <f>(SUM(Брой_случаи!G352:G365)/Население!G$2)*100000</f>
        <v>460.90173700382519</v>
      </c>
      <c r="M365" s="46">
        <f>((SUM(Брой_случаи!G359:G365)-SUM(Брой_случаи!G352:G358))/SUM(Брой_случаи!G352:G358)*100)</f>
        <v>4.7353760445682447</v>
      </c>
      <c r="N365" s="45">
        <f>(SUM(Брой_случаи!H352:H365)/Население!H$2)*100000</f>
        <v>218.57820972250886</v>
      </c>
      <c r="O365" s="46">
        <f>((SUM(Брой_случаи!H359:H365)-SUM(Брой_случаи!H352:H358))/SUM(Брой_случаи!H352:H358)*100)</f>
        <v>45.263157894736842</v>
      </c>
      <c r="P365" s="45">
        <f>(SUM(Брой_случаи!I352:I365)/Население!I$2)*100000</f>
        <v>157.73329685872102</v>
      </c>
      <c r="Q365" s="46">
        <f>((SUM(Брой_случаи!I359:I365)-SUM(Брой_случаи!I352:I358))/SUM(Брой_случаи!I352:I358)*100)</f>
        <v>29.66101694915254</v>
      </c>
      <c r="R365" s="45">
        <f>(SUM(Брой_случаи!J352:J365)/Население!J$2)*100000</f>
        <v>92.285909332254562</v>
      </c>
      <c r="S365" s="46">
        <f>((SUM(Брой_случаи!J359:J365)-SUM(Брой_случаи!J352:J358))/SUM(Брой_случаи!J352:J358)*100)</f>
        <v>51.724137931034484</v>
      </c>
      <c r="T365" s="45">
        <f>(SUM(Брой_случаи!K352:K365)/Население!K$2)*100000</f>
        <v>539.70833511525473</v>
      </c>
      <c r="U365" s="46">
        <f>((SUM(Брой_случаи!K359:K365)-SUM(Брой_случаи!K352:K358))/SUM(Брой_случаи!K352:K358)*100)</f>
        <v>-7.6219512195121952</v>
      </c>
      <c r="V365" s="45">
        <f>(SUM(Брой_случаи!L352:L365)/Население!L$2)*100000</f>
        <v>237.4618510600101</v>
      </c>
      <c r="W365" s="46">
        <f>((SUM(Брой_случаи!L359:L365)-SUM(Брой_случаи!L352:L358))/SUM(Брой_случаи!L352:L358)*100)</f>
        <v>-0.68493150684931503</v>
      </c>
      <c r="X365" s="45">
        <f>(SUM(Брой_случаи!M352:M365)/Население!M$2)*100000</f>
        <v>183.46312233761938</v>
      </c>
      <c r="Y365" s="46">
        <f>((SUM(Брой_случаи!M359:M365)-SUM(Брой_случаи!M352:M358))/SUM(Брой_случаи!M352:M358)*100)</f>
        <v>64.772727272727266</v>
      </c>
      <c r="Z365" s="45">
        <f>(SUM(Брой_случаи!N352:N365)/Население!N$2)*100000</f>
        <v>248.8369148969839</v>
      </c>
      <c r="AA365" s="46">
        <f>((SUM(Брой_случаи!N359:N365)-SUM(Брой_случаи!N352:N358))/SUM(Брой_случаи!N352:N358)*100)</f>
        <v>31.25</v>
      </c>
      <c r="AB365" s="45">
        <f>(SUM(Брой_случаи!O352:O365)/Население!O$2)*100000</f>
        <v>343.14959308666835</v>
      </c>
      <c r="AC365" s="46">
        <f>((SUM(Брой_случаи!O359:O365)-SUM(Брой_случаи!O352:O358))/SUM(Брой_случаи!O352:O358)*100)</f>
        <v>13.020833333333334</v>
      </c>
      <c r="AD365" s="45">
        <f>(SUM(Брой_случаи!P352:P365)/Население!P$2)*100000</f>
        <v>494.27646473836774</v>
      </c>
      <c r="AE365" s="46">
        <f>((SUM(Брой_случаи!P359:P365)-SUM(Брой_случаи!P352:P358))/SUM(Брой_случаи!P352:P358)*100)</f>
        <v>22.053231939163499</v>
      </c>
      <c r="AF365" s="45">
        <f>(SUM(Брой_случаи!Q352:Q365)/Население!Q$2)*100000</f>
        <v>245.20059208069574</v>
      </c>
      <c r="AG365" s="46">
        <f>((SUM(Брой_случаи!Q359:Q365)-SUM(Брой_случаи!Q352:Q358))/SUM(Брой_случаи!Q352:Q358)*100)</f>
        <v>16.843501326259947</v>
      </c>
      <c r="AH365" s="45">
        <f>(SUM(Брой_случаи!R352:R365)/Население!R$2)*100000</f>
        <v>92.066901948749418</v>
      </c>
      <c r="AI365" s="46">
        <f>((SUM(Брой_случаи!R359:R365)-SUM(Брой_случаи!R352:R358))/SUM(Брой_случаи!R352:R358)*100)</f>
        <v>61.53846153846154</v>
      </c>
      <c r="AJ365" s="45">
        <f>(SUM(Брой_случаи!S352:S365)/Население!S$2)*100000</f>
        <v>161.96624233676911</v>
      </c>
      <c r="AK365" s="46">
        <f>((SUM(Брой_случаи!S359:S365)-SUM(Брой_случаи!S352:S358))/SUM(Брой_случаи!S352:S358)*100)</f>
        <v>60.447761194029844</v>
      </c>
      <c r="AL365" s="45">
        <f>(SUM(Брой_случаи!T352:T365)/Население!T$2)*100000</f>
        <v>267.54800125904944</v>
      </c>
      <c r="AM365" s="46">
        <f>((SUM(Брой_случаи!T359:T365)-SUM(Брой_случаи!T352:T358))/SUM(Брой_случаи!T352:T358)*100)</f>
        <v>49.137931034482754</v>
      </c>
      <c r="AN365" s="45">
        <f>(SUM(Брой_случаи!U352:U365)/Население!U$2)*100000</f>
        <v>292.74545266919762</v>
      </c>
      <c r="AO365" s="46">
        <f>((SUM(Брой_случаи!U359:U365)-SUM(Брой_случаи!U352:U358))/SUM(Брой_случаи!U352:U358)*100)</f>
        <v>14.741035856573706</v>
      </c>
      <c r="AP365" s="45">
        <f>(SUM(Брой_случаи!V352:V365)/Население!V$2)*100000</f>
        <v>198.97229841981226</v>
      </c>
      <c r="AQ365" s="46">
        <f>((SUM(Брой_случаи!V359:V365)-SUM(Брой_случаи!V352:V358))/SUM(Брой_случаи!V352:V358)*100)</f>
        <v>107.46268656716418</v>
      </c>
      <c r="AR365" s="45">
        <f>(SUM(Брой_случаи!W352:W365)/Население!W$2)*100000</f>
        <v>303.08244107097954</v>
      </c>
      <c r="AS365" s="46">
        <f>((SUM(Брой_случаи!W359:W365)-SUM(Брой_случаи!W352:W358))/SUM(Брой_случаи!W352:W358)*100)</f>
        <v>40.209790209790206</v>
      </c>
      <c r="AT365" s="45">
        <f>(SUM(Брой_случаи!X352:X365)/Население!X$2)*100000</f>
        <v>440.17489595797679</v>
      </c>
      <c r="AU365" s="46">
        <f>((SUM(Брой_случаи!X359:X365)-SUM(Брой_случаи!X352:X358))/SUM(Брой_случаи!X352:X358)*100)</f>
        <v>26.969344198680634</v>
      </c>
      <c r="AV365" s="45">
        <f>(SUM(Брой_случаи!Y352:Y365)/Население!Y$2)*100000</f>
        <v>215.70154054295523</v>
      </c>
      <c r="AW365" s="46">
        <f>((SUM(Брой_случаи!Y359:Y365)-SUM(Брой_случаи!Y352:Y358))/SUM(Брой_случаи!Y352:Y358)*100)</f>
        <v>16.666666666666664</v>
      </c>
      <c r="AX365" s="45">
        <f>(SUM(Брой_случаи!Z352:Z365)/Население!Z$2)*100000</f>
        <v>39.670375245685847</v>
      </c>
      <c r="AY365" s="46">
        <f>((SUM(Брой_случаи!Z359:Z365)-SUM(Брой_случаи!Z352:Z358))/SUM(Брой_случаи!Z352:Z358)*100)</f>
        <v>75</v>
      </c>
      <c r="AZ365" s="45">
        <f>(SUM(Брой_случаи!AA352:AA365)/Население!AA$2)*100000</f>
        <v>293.36445984990036</v>
      </c>
      <c r="BA365" s="46">
        <f>((SUM(Брой_случаи!AA359:AA365)-SUM(Брой_случаи!AA352:AA358))/SUM(Брой_случаи!AA352:AA358)*100)</f>
        <v>-6.1583577712609969</v>
      </c>
      <c r="BB365" s="45">
        <f>(SUM(Брой_случаи!AB352:AB365)/Население!AB$2)*100000</f>
        <v>421.45104550045863</v>
      </c>
      <c r="BC365" s="46">
        <f>((SUM(Брой_случаи!AB359:AB365)-SUM(Брой_случаи!AB352:AB358))/SUM(Брой_случаи!AB352:AB358)*100)</f>
        <v>18.674698795180721</v>
      </c>
      <c r="BD365" s="45">
        <f>(SUM(Брой_случаи!AC352:AC365)/Население!AC$2)*100000</f>
        <v>264.20079260237782</v>
      </c>
      <c r="BE365" s="46">
        <f>((SUM(Брой_случаи!AC359:AC365)-SUM(Брой_случаи!AC352:AC358))/SUM(Брой_случаи!AC352:AC358)*100)</f>
        <v>15.277777777777779</v>
      </c>
      <c r="BF365" s="45">
        <f>(SUM(Брой_случаи!AD352:AD365)/Население!AD$2)*100000</f>
        <v>420.19697054442383</v>
      </c>
      <c r="BG365" s="46">
        <f>((SUM(Брой_случаи!AD359:AD365)-SUM(Брой_случаи!AD352:AD358))/SUM(Брой_случаи!AD352:AD358)*100)</f>
        <v>28.292001397135873</v>
      </c>
      <c r="BH365" s="45">
        <f>(SUM(Брой_случаи!AE352:AE365)/Население!AE$2)*100000</f>
        <v>301.41774085008058</v>
      </c>
      <c r="BI365" s="46">
        <f>((SUM(Брой_случаи!AE359:AE365)-SUM(Брой_случаи!AE352:AE358))/SUM(Брой_случаи!AE352:AE358)*100)</f>
        <v>20.140785879386424</v>
      </c>
    </row>
    <row r="366" spans="1:61" x14ac:dyDescent="0.3">
      <c r="A366" s="74">
        <f t="shared" si="6"/>
        <v>44261</v>
      </c>
      <c r="B366" s="45">
        <f>(SUM(Брой_случаи!B353:B366)/Население!B$2)*100000</f>
        <v>302.94620970352895</v>
      </c>
      <c r="C366" s="46">
        <f>((SUM(Брой_случаи!B360:B366)-SUM(Брой_случаи!B353:B359))/SUM(Брой_случаи!B353:B359)*100)</f>
        <v>16.273584905660378</v>
      </c>
      <c r="D366" s="45">
        <f>(SUM(Брой_случаи!C353:C366)/Население!C$2)*100000</f>
        <v>472.31011691691202</v>
      </c>
      <c r="E366" s="46">
        <f>((SUM(Брой_случаи!C360:C366)-SUM(Брой_случаи!C353:C359))/SUM(Брой_случаи!C353:C359)*100)</f>
        <v>61.21621621621621</v>
      </c>
      <c r="F366" s="45">
        <f>(SUM(Брой_случаи!D353:D366)/Население!D$2)*100000</f>
        <v>251.33809336326971</v>
      </c>
      <c r="G366" s="46">
        <f>((SUM(Брой_случаи!D360:D366)-SUM(Брой_случаи!D353:D359))/SUM(Брой_случаи!D353:D359)*100)</f>
        <v>38.104838709677416</v>
      </c>
      <c r="H366" s="45">
        <f>(SUM(Брой_случаи!E353:E366)/Население!E$2)*100000</f>
        <v>191.7718688727598</v>
      </c>
      <c r="I366" s="46">
        <f>((SUM(Брой_случаи!E360:E366)-SUM(Брой_случаи!E353:E359))/SUM(Брой_случаи!E353:E359)*100)</f>
        <v>67.06586826347305</v>
      </c>
      <c r="J366" s="45">
        <f>(SUM(Брой_случаи!F353:F366)/Население!F$2)*100000</f>
        <v>89.334218627391806</v>
      </c>
      <c r="K366" s="46">
        <f>((SUM(Брой_случаи!F360:F366)-SUM(Брой_случаи!F353:F359))/SUM(Брой_случаи!F353:F359)*100)</f>
        <v>31.25</v>
      </c>
      <c r="L366" s="45">
        <f>(SUM(Брой_случаи!G353:G366)/Население!G$2)*100000</f>
        <v>477.8328212202922</v>
      </c>
      <c r="M366" s="46">
        <f>((SUM(Брой_случаи!G360:G366)-SUM(Брой_случаи!G353:G359))/SUM(Брой_случаи!G353:G359)*100)</f>
        <v>14.04494382022472</v>
      </c>
      <c r="N366" s="45">
        <f>(SUM(Брой_случаи!H353:H366)/Население!H$2)*100000</f>
        <v>233.58787219272406</v>
      </c>
      <c r="O366" s="46">
        <f>((SUM(Брой_случаи!H360:H366)-SUM(Брой_случаи!H353:H359))/SUM(Брой_случаи!H353:H359)*100)</f>
        <v>34.905660377358487</v>
      </c>
      <c r="P366" s="45">
        <f>(SUM(Брой_случаи!I353:I366)/Население!I$2)*100000</f>
        <v>161.22554697367426</v>
      </c>
      <c r="Q366" s="46">
        <f>((SUM(Брой_случаи!I360:I366)-SUM(Брой_случаи!I353:I359))/SUM(Брой_случаи!I353:I359)*100)</f>
        <v>21.6</v>
      </c>
      <c r="R366" s="45">
        <f>(SUM(Брой_случаи!J353:J366)/Население!J$2)*100000</f>
        <v>96.710576218047592</v>
      </c>
      <c r="S366" s="46">
        <f>((SUM(Брой_случаи!J360:J366)-SUM(Брой_случаи!J353:J359))/SUM(Брой_случаи!J353:J359)*100)</f>
        <v>21.739130434782609</v>
      </c>
      <c r="T366" s="45">
        <f>(SUM(Брой_случаи!K353:K366)/Население!K$2)*100000</f>
        <v>537.99769062994483</v>
      </c>
      <c r="U366" s="46">
        <f>((SUM(Брой_случаи!K360:K366)-SUM(Брой_случаи!K353:K359))/SUM(Брой_случаи!K353:K359)*100)</f>
        <v>2.903225806451613</v>
      </c>
      <c r="V366" s="45">
        <f>(SUM(Брой_случаи!L353:L366)/Население!L$2)*100000</f>
        <v>254.59827330145416</v>
      </c>
      <c r="W366" s="46">
        <f>((SUM(Брой_случаи!L360:L366)-SUM(Брой_случаи!L353:L359))/SUM(Брой_случаи!L353:L359)*100)</f>
        <v>5.2631578947368416</v>
      </c>
      <c r="X366" s="45">
        <f>(SUM(Брой_случаи!M353:M366)/Население!M$2)*100000</f>
        <v>214.95893733120209</v>
      </c>
      <c r="Y366" s="46">
        <f>((SUM(Брой_случаи!M360:M366)-SUM(Брой_случаи!M353:M359))/SUM(Брой_случаи!M353:M359)*100)</f>
        <v>75.757575757575751</v>
      </c>
      <c r="Z366" s="45">
        <f>(SUM(Брой_случаи!N353:N366)/Население!N$2)*100000</f>
        <v>265.45241636864262</v>
      </c>
      <c r="AA366" s="46">
        <f>((SUM(Брой_случаи!N360:N366)-SUM(Брой_случаи!N353:N359))/SUM(Брой_случаи!N353:N359)*100)</f>
        <v>28.2312925170068</v>
      </c>
      <c r="AB366" s="45">
        <f>(SUM(Брой_случаи!O353:O366)/Население!O$2)*100000</f>
        <v>360.76852084906449</v>
      </c>
      <c r="AC366" s="46">
        <f>((SUM(Брой_случаи!O360:O366)-SUM(Брой_случаи!O353:O359))/SUM(Брой_случаи!O353:O359)*100)</f>
        <v>23.958333333333336</v>
      </c>
      <c r="AD366" s="45">
        <f>(SUM(Брой_случаи!P353:P366)/Население!P$2)*100000</f>
        <v>527.28465330822451</v>
      </c>
      <c r="AE366" s="46">
        <f>((SUM(Брой_случаи!P360:P366)-SUM(Брой_случаи!P353:P359))/SUM(Брой_случаи!P353:P359)*100)</f>
        <v>15.570934256055363</v>
      </c>
      <c r="AF366" s="45">
        <f>(SUM(Брой_случаи!Q353:Q366)/Население!Q$2)*100000</f>
        <v>261.84723778158701</v>
      </c>
      <c r="AG366" s="46">
        <f>((SUM(Брой_случаи!Q360:Q366)-SUM(Брой_случаи!Q353:Q359))/SUM(Брой_случаи!Q353:Q359)*100)</f>
        <v>16.356877323420075</v>
      </c>
      <c r="AH366" s="45">
        <f>(SUM(Брой_случаи!R353:R366)/Население!R$2)*100000</f>
        <v>101.09306880646996</v>
      </c>
      <c r="AI366" s="46">
        <f>((SUM(Брой_случаи!R360:R366)-SUM(Брой_случаи!R353:R359))/SUM(Брой_случаи!R353:R359)*100)</f>
        <v>94.73684210526315</v>
      </c>
      <c r="AJ366" s="45">
        <f>(SUM(Брой_случаи!S353:S366)/Население!S$2)*100000</f>
        <v>177.74518858161196</v>
      </c>
      <c r="AK366" s="46">
        <f>((SUM(Брой_случаи!S360:S366)-SUM(Брой_случаи!S353:S359))/SUM(Брой_случаи!S353:S359)*100)</f>
        <v>92.36641221374046</v>
      </c>
      <c r="AL366" s="45">
        <f>(SUM(Брой_случаи!T353:T366)/Население!T$2)*100000</f>
        <v>285.13766224147827</v>
      </c>
      <c r="AM366" s="46">
        <f>((SUM(Брой_случаи!T360:T366)-SUM(Брой_случаи!T353:T359))/SUM(Брой_случаи!T353:T359)*100)</f>
        <v>33.333333333333329</v>
      </c>
      <c r="AN366" s="45">
        <f>(SUM(Брой_случаи!U353:U366)/Население!U$2)*100000</f>
        <v>318.27242164035215</v>
      </c>
      <c r="AO366" s="46">
        <f>((SUM(Брой_случаи!U360:U366)-SUM(Брой_случаи!U353:U359))/SUM(Брой_случаи!U353:U359)*100)</f>
        <v>45.188284518828453</v>
      </c>
      <c r="AP366" s="45">
        <f>(SUM(Брой_случаи!V353:V366)/Население!V$2)*100000</f>
        <v>225.05119190202063</v>
      </c>
      <c r="AQ366" s="46">
        <f>((SUM(Брой_случаи!V360:V366)-SUM(Брой_случаи!V353:V359))/SUM(Брой_случаи!V353:V359)*100)</f>
        <v>106.57894736842107</v>
      </c>
      <c r="AR366" s="45">
        <f>(SUM(Брой_случаи!W353:W366)/Население!W$2)*100000</f>
        <v>320.72916253071634</v>
      </c>
      <c r="AS366" s="46">
        <f>((SUM(Брой_случаи!W360:W366)-SUM(Брой_случаи!W353:W359))/SUM(Брой_случаи!W353:W359)*100)</f>
        <v>45.608108108108105</v>
      </c>
      <c r="AT366" s="45">
        <f>(SUM(Брой_случаи!X353:X366)/Население!X$2)*100000</f>
        <v>468.09503382776813</v>
      </c>
      <c r="AU366" s="46">
        <f>((SUM(Брой_случаи!X360:X366)-SUM(Брой_случаи!X353:X359))/SUM(Брой_случаи!X353:X359)*100)</f>
        <v>29.266494655363068</v>
      </c>
      <c r="AV366" s="45">
        <f>(SUM(Брой_случаи!Y353:Y366)/Население!Y$2)*100000</f>
        <v>242.18560543210506</v>
      </c>
      <c r="AW366" s="46">
        <f>((SUM(Брой_случаи!Y360:Y366)-SUM(Брой_случаи!Y353:Y359))/SUM(Брой_случаи!Y353:Y359)*100)</f>
        <v>36.44859813084112</v>
      </c>
      <c r="AX366" s="45">
        <f>(SUM(Брой_случаи!Z353:Z366)/Население!Z$2)*100000</f>
        <v>43.276772995293648</v>
      </c>
      <c r="AY366" s="46">
        <f>((SUM(Брой_случаи!Z360:Z366)-SUM(Брой_случаи!Z353:Z359))/SUM(Брой_случаи!Z353:Z359)*100)</f>
        <v>100</v>
      </c>
      <c r="AZ366" s="45">
        <f>(SUM(Брой_случаи!AA353:AA366)/Население!AA$2)*100000</f>
        <v>312.44868341048391</v>
      </c>
      <c r="BA366" s="46">
        <f>((SUM(Брой_случаи!AA360:AA366)-SUM(Брой_случаи!AA353:AA359))/SUM(Брой_случаи!AA353:AA359)*100)</f>
        <v>5.8479532163742682</v>
      </c>
      <c r="BB366" s="45">
        <f>(SUM(Брой_случаи!AB353:AB366)/Население!AB$2)*100000</f>
        <v>445.83251094263386</v>
      </c>
      <c r="BC366" s="46">
        <f>((SUM(Брой_случаи!AB360:AB366)-SUM(Брой_случаи!AB353:AB359))/SUM(Брой_случаи!AB353:AB359)*100)</f>
        <v>22.608695652173914</v>
      </c>
      <c r="BD366" s="45">
        <f>(SUM(Брой_случаи!AC353:AC366)/Население!AC$2)*100000</f>
        <v>295.73443559040356</v>
      </c>
      <c r="BE366" s="46">
        <f>((SUM(Брой_случаи!AC360:AC366)-SUM(Брой_случаи!AC353:AC359))/SUM(Брой_случаи!AC353:AC359)*100)</f>
        <v>47.857142857142861</v>
      </c>
      <c r="BF366" s="45">
        <f>(SUM(Брой_случаи!AD353:AD366)/Население!AD$2)*100000</f>
        <v>446.62000525889107</v>
      </c>
      <c r="BG366" s="46">
        <f>((SUM(Брой_случаи!AD360:AD366)-SUM(Брой_случаи!AD353:AD359))/SUM(Брой_случаи!AD353:AD359)*100)</f>
        <v>30.874044533067462</v>
      </c>
      <c r="BH366" s="45">
        <f>(SUM(Брой_случаи!AE353:AE366)/Население!AE$2)*100000</f>
        <v>323.5856756875728</v>
      </c>
      <c r="BI366" s="46">
        <f>((SUM(Брой_случаи!AE360:AE366)-SUM(Брой_случаи!AE353:AE359))/SUM(Брой_случаи!AE353:AE359)*100)</f>
        <v>31.039441248972881</v>
      </c>
    </row>
    <row r="367" spans="1:61" x14ac:dyDescent="0.3">
      <c r="A367" s="74">
        <f t="shared" si="6"/>
        <v>44262</v>
      </c>
      <c r="B367" s="45">
        <f>(SUM(Брой_случаи!B354:B367)/Население!B$2)*100000</f>
        <v>314.83940877585945</v>
      </c>
      <c r="C367" s="46">
        <f>((SUM(Брой_случаи!B361:B367)-SUM(Брой_случаи!B354:B360))/SUM(Брой_случаи!B354:B360)*100)</f>
        <v>14.63963963963964</v>
      </c>
      <c r="D367" s="45">
        <f>(SUM(Брой_случаи!C354:C367)/Население!C$2)*100000</f>
        <v>496.25548238916105</v>
      </c>
      <c r="E367" s="46">
        <f>((SUM(Брой_случаи!C361:C367)-SUM(Брой_случаи!C354:C360))/SUM(Брой_случаи!C354:C360)*100)</f>
        <v>36.437718277066352</v>
      </c>
      <c r="F367" s="45">
        <f>(SUM(Брой_случаи!D354:D367)/Население!D$2)*100000</f>
        <v>268.150717728806</v>
      </c>
      <c r="G367" s="46">
        <f>((SUM(Брой_случаи!D361:D367)-SUM(Брой_случаи!D354:D360))/SUM(Брой_случаи!D354:D360)*100)</f>
        <v>40.917782026768641</v>
      </c>
      <c r="H367" s="45">
        <f>(SUM(Брой_случаи!E354:E367)/Население!E$2)*100000</f>
        <v>198.22159540435484</v>
      </c>
      <c r="I367" s="46">
        <f>((SUM(Брой_случаи!E361:E367)-SUM(Брой_случаи!E354:E360))/SUM(Брой_случаи!E354:E360)*100)</f>
        <v>71.17647058823529</v>
      </c>
      <c r="J367" s="45">
        <f>(SUM(Брой_случаи!F354:F367)/Население!F$2)*100000</f>
        <v>91.748656968672663</v>
      </c>
      <c r="K367" s="46">
        <f>((SUM(Брой_случаи!F361:F367)-SUM(Брой_случаи!F354:F360))/SUM(Брой_случаи!F354:F360)*100)</f>
        <v>45.161290322580641</v>
      </c>
      <c r="L367" s="45">
        <f>(SUM(Брой_случаи!G354:G367)/Население!G$2)*100000</f>
        <v>500.40760017558165</v>
      </c>
      <c r="M367" s="46">
        <f>((SUM(Брой_случаи!G361:G367)-SUM(Брой_случаи!G354:G360))/SUM(Брой_случаи!G354:G360)*100)</f>
        <v>4.6153846153846159</v>
      </c>
      <c r="N367" s="45">
        <f>(SUM(Брой_случаи!H354:H367)/Население!H$2)*100000</f>
        <v>245.78322294977391</v>
      </c>
      <c r="O367" s="46">
        <f>((SUM(Брой_случаи!H361:H367)-SUM(Брой_случаи!H354:H360))/SUM(Брой_случаи!H354:H360)*100)</f>
        <v>51.923076923076927</v>
      </c>
      <c r="P367" s="45">
        <f>(SUM(Брой_случаи!I354:I367)/Население!I$2)*100000</f>
        <v>168.79208888940627</v>
      </c>
      <c r="Q367" s="46">
        <f>((SUM(Брой_случаи!I361:I367)-SUM(Брой_случаи!I354:I360))/SUM(Брой_случаи!I354:I360)*100)</f>
        <v>21.374045801526716</v>
      </c>
      <c r="R367" s="45">
        <f>(SUM(Брой_случаи!J354:J367)/Население!J$2)*100000</f>
        <v>106.19200525903264</v>
      </c>
      <c r="S367" s="46">
        <f>((SUM(Брой_случаи!J361:J367)-SUM(Брой_случаи!J354:J360))/SUM(Брой_случаи!J354:J360)*100)</f>
        <v>33.333333333333329</v>
      </c>
      <c r="T367" s="45">
        <f>(SUM(Брой_случаи!K354:K367)/Население!K$2)*100000</f>
        <v>537.99769062994483</v>
      </c>
      <c r="U367" s="46">
        <f>((SUM(Брой_случаи!K361:K367)-SUM(Брой_случаи!K354:K360))/SUM(Брой_случаи!K354:K360)*100)</f>
        <v>-1.5772870662460567</v>
      </c>
      <c r="V367" s="45">
        <f>(SUM(Брой_случаи!L354:L367)/Население!L$2)*100000</f>
        <v>258.67837383513131</v>
      </c>
      <c r="W367" s="46">
        <f>((SUM(Брой_случаи!L361:L367)-SUM(Брой_случаи!L354:L360))/SUM(Брой_случаи!L354:L360)*100)</f>
        <v>11.333333333333332</v>
      </c>
      <c r="X367" s="45">
        <f>(SUM(Брой_случаи!M354:M367)/Население!M$2)*100000</f>
        <v>222.04549570475825</v>
      </c>
      <c r="Y367" s="46">
        <f>((SUM(Брой_случаи!M361:M367)-SUM(Брой_случаи!M354:M360))/SUM(Брой_случаи!M354:M360)*100)</f>
        <v>76.470588235294116</v>
      </c>
      <c r="Z367" s="45">
        <f>(SUM(Брой_случаи!N354:N367)/Население!N$2)*100000</f>
        <v>274.94698863816183</v>
      </c>
      <c r="AA367" s="46">
        <f>((SUM(Брой_случаи!N361:N367)-SUM(Брой_случаи!N354:N360))/SUM(Брой_случаи!N354:N360)*100)</f>
        <v>34.797297297297298</v>
      </c>
      <c r="AB367" s="45">
        <f>(SUM(Брой_случаи!O354:O367)/Население!O$2)*100000</f>
        <v>391.81139357328635</v>
      </c>
      <c r="AC367" s="46">
        <f>((SUM(Брой_случаи!O361:O367)-SUM(Брой_случаи!O354:O360))/SUM(Брой_случаи!O354:O360)*100)</f>
        <v>31.188118811881189</v>
      </c>
      <c r="AD367" s="45">
        <f>(SUM(Брой_случаи!P354:P367)/Население!P$2)*100000</f>
        <v>553.09874949747154</v>
      </c>
      <c r="AE367" s="46">
        <f>((SUM(Брой_случаи!P361:P367)-SUM(Брой_случаи!P354:P360))/SUM(Брой_случаи!P354:P360)*100)</f>
        <v>16.390728476821192</v>
      </c>
      <c r="AF367" s="45">
        <f>(SUM(Брой_случаи!Q354:Q367)/Население!Q$2)*100000</f>
        <v>270.09557574148812</v>
      </c>
      <c r="AG367" s="46">
        <f>((SUM(Брой_случаи!Q361:Q367)-SUM(Брой_случаи!Q354:Q360))/SUM(Брой_случаи!Q354:Q360)*100)</f>
        <v>15.947242206235012</v>
      </c>
      <c r="AH367" s="45">
        <f>(SUM(Брой_случаи!R354:R367)/Население!R$2)*100000</f>
        <v>106.50876892110229</v>
      </c>
      <c r="AI367" s="46">
        <f>((SUM(Брой_случаи!R361:R367)-SUM(Брой_случаи!R354:R360))/SUM(Брой_случаи!R354:R360)*100)</f>
        <v>68.181818181818173</v>
      </c>
      <c r="AJ367" s="45">
        <f>(SUM(Брой_случаи!S354:S367)/Население!S$2)*100000</f>
        <v>185.63466170403339</v>
      </c>
      <c r="AK367" s="46">
        <f>((SUM(Брой_случаи!S361:S367)-SUM(Брой_случаи!S354:S360))/SUM(Брой_случаи!S354:S360)*100)</f>
        <v>89.85507246376811</v>
      </c>
      <c r="AL367" s="45">
        <f>(SUM(Брой_случаи!T354:T367)/Население!T$2)*100000</f>
        <v>291.61806365605736</v>
      </c>
      <c r="AM367" s="46">
        <f>((SUM(Брой_случаи!T361:T367)-SUM(Брой_случаи!T354:T360))/SUM(Брой_случаи!T354:T360)*100)</f>
        <v>28.260869565217391</v>
      </c>
      <c r="AN367" s="45">
        <f>(SUM(Брой_случаи!U354:U367)/Население!U$2)*100000</f>
        <v>332.93685062378137</v>
      </c>
      <c r="AO367" s="46">
        <f>((SUM(Брой_случаи!U361:U367)-SUM(Брой_случаи!U354:U360))/SUM(Брой_случаи!U354:U360)*100)</f>
        <v>32.196969696969695</v>
      </c>
      <c r="AP367" s="45">
        <f>(SUM(Брой_случаи!V354:V367)/Население!V$2)*100000</f>
        <v>238.57358111501756</v>
      </c>
      <c r="AQ367" s="46">
        <f>((SUM(Брой_случаи!V361:V367)-SUM(Брой_случаи!V354:V360))/SUM(Брой_случаи!V354:V360)*100)</f>
        <v>87.20930232558139</v>
      </c>
      <c r="AR367" s="45">
        <f>(SUM(Брой_случаи!W354:W367)/Население!W$2)*100000</f>
        <v>337.93471595395971</v>
      </c>
      <c r="AS367" s="46">
        <f>((SUM(Брой_случаи!W361:W367)-SUM(Брой_случаи!W354:W360))/SUM(Брой_случаи!W354:W360)*100)</f>
        <v>33.536585365853661</v>
      </c>
      <c r="AT367" s="45">
        <f>(SUM(Брой_случаи!X354:X367)/Население!X$2)*100000</f>
        <v>483.89888545217832</v>
      </c>
      <c r="AU367" s="46">
        <f>((SUM(Брой_случаи!X361:X367)-SUM(Брой_случаи!X354:X360))/SUM(Брой_случаи!X354:X360)*100)</f>
        <v>26.488200070447341</v>
      </c>
      <c r="AV367" s="45">
        <f>(SUM(Брой_случаи!Y354:Y367)/Население!Y$2)*100000</f>
        <v>244.73828638527615</v>
      </c>
      <c r="AW367" s="46">
        <f>((SUM(Брой_случаи!Y361:Y367)-SUM(Брой_случаи!Y354:Y360))/SUM(Брой_случаи!Y354:Y360)*100)</f>
        <v>33.130699088145896</v>
      </c>
      <c r="AX367" s="45">
        <f>(SUM(Брой_случаи!Z354:Z367)/Население!Z$2)*100000</f>
        <v>40.571974683087795</v>
      </c>
      <c r="AY367" s="46">
        <f>((SUM(Брой_случаи!Z361:Z367)-SUM(Брой_случаи!Z354:Z360))/SUM(Брой_случаи!Z354:Z360)*100)</f>
        <v>121.42857142857142</v>
      </c>
      <c r="AZ367" s="45">
        <f>(SUM(Брой_случаи!AA354:AA367)/Население!AA$2)*100000</f>
        <v>327.53853459792208</v>
      </c>
      <c r="BA367" s="46">
        <f>((SUM(Брой_случаи!AA361:AA367)-SUM(Брой_случаи!AA354:AA360))/SUM(Брой_случаи!AA354:AA360)*100)</f>
        <v>8.4745762711864394</v>
      </c>
      <c r="BB367" s="45">
        <f>(SUM(Брой_случаи!AB354:AB367)/Население!AB$2)*100000</f>
        <v>456.28171041785185</v>
      </c>
      <c r="BC367" s="46">
        <f>((SUM(Брой_случаи!AB361:AB367)-SUM(Брой_случаи!AB354:AB360))/SUM(Брой_случаи!AB354:AB360)*100)</f>
        <v>21.408450704225352</v>
      </c>
      <c r="BD367" s="45">
        <f>(SUM(Брой_случаи!AC354:AC367)/Население!AC$2)*100000</f>
        <v>298.29121745429757</v>
      </c>
      <c r="BE367" s="46">
        <f>((SUM(Брой_случаи!AC361:AC367)-SUM(Брой_случаи!AC354:AC360))/SUM(Брой_случаи!AC354:AC360)*100)</f>
        <v>34.899328859060404</v>
      </c>
      <c r="BF367" s="45">
        <f>(SUM(Брой_случаи!AD354:AD367)/Население!AD$2)*100000</f>
        <v>462.62812118079466</v>
      </c>
      <c r="BG367" s="46">
        <f>((SUM(Брой_случаи!AD361:AD367)-SUM(Брой_случаи!AD354:AD360))/SUM(Брой_случаи!AD354:AD360)*100)</f>
        <v>27.218187559204292</v>
      </c>
      <c r="BH367" s="45">
        <f>(SUM(Брой_случаи!AE354:AE367)/Население!AE$2)*100000</f>
        <v>336.21607593891491</v>
      </c>
      <c r="BI367" s="46">
        <f>((SUM(Брой_случаи!AE361:AE367)-SUM(Брой_случаи!AE354:AE360))/SUM(Брой_случаи!AE354:AE360)*100)</f>
        <v>27.641959676633874</v>
      </c>
    </row>
    <row r="368" spans="1:61" x14ac:dyDescent="0.3">
      <c r="A368" s="74">
        <f t="shared" si="6"/>
        <v>44263</v>
      </c>
      <c r="B368" s="45">
        <f>(SUM(Брой_случаи!B355:B368)/Население!B$2)*100000</f>
        <v>317.48234190304402</v>
      </c>
      <c r="C368" s="46">
        <f>((SUM(Брой_случаи!B362:B368)-SUM(Брой_случаи!B355:B361))/SUM(Брой_случаи!B355:B361)*100)</f>
        <v>15.955056179775282</v>
      </c>
      <c r="D368" s="45">
        <f>(SUM(Брой_случаи!C355:C368)/Население!C$2)*100000</f>
        <v>491.61301357311282</v>
      </c>
      <c r="E368" s="46">
        <f>((SUM(Брой_случаи!C362:C368)-SUM(Брой_случаи!C355:C361))/SUM(Брой_случаи!C355:C361)*100)</f>
        <v>33.681765389082464</v>
      </c>
      <c r="F368" s="45">
        <f>(SUM(Брой_случаи!D355:D368)/Население!D$2)*100000</f>
        <v>267.08662757908849</v>
      </c>
      <c r="G368" s="46">
        <f>((SUM(Брой_случаи!D362:D368)-SUM(Брой_случаи!D355:D361))/SUM(Брой_случаи!D355:D361)*100)</f>
        <v>36.79245283018868</v>
      </c>
      <c r="H368" s="45">
        <f>(SUM(Брой_случаи!E355:E368)/Население!E$2)*100000</f>
        <v>199.94152247944686</v>
      </c>
      <c r="I368" s="46">
        <f>((SUM(Брой_случаи!E362:E368)-SUM(Брой_случаи!E355:E361))/SUM(Брой_случаи!E355:E361)*100)</f>
        <v>78.443113772455092</v>
      </c>
      <c r="J368" s="45">
        <f>(SUM(Брой_случаи!F355:F368)/Население!F$2)*100000</f>
        <v>91.748656968672663</v>
      </c>
      <c r="K368" s="46">
        <f>((SUM(Брой_случаи!F362:F368)-SUM(Брой_случаи!F355:F361))/SUM(Брой_случаи!F355:F361)*100)</f>
        <v>45.161290322580641</v>
      </c>
      <c r="L368" s="45">
        <f>(SUM(Брой_случаи!G355:G368)/Население!G$2)*100000</f>
        <v>512.94914403963128</v>
      </c>
      <c r="M368" s="46">
        <f>((SUM(Брой_случаи!G362:G368)-SUM(Брой_случаи!G355:G361))/SUM(Брой_случаи!G355:G361)*100)</f>
        <v>4.5</v>
      </c>
      <c r="N368" s="45">
        <f>(SUM(Брой_случаи!H355:H368)/Население!H$2)*100000</f>
        <v>246.72132685416236</v>
      </c>
      <c r="O368" s="46">
        <f>((SUM(Брой_случаи!H362:H368)-SUM(Брой_случаи!H355:H361))/SUM(Брой_случаи!H355:H361)*100)</f>
        <v>50.476190476190474</v>
      </c>
      <c r="P368" s="45">
        <f>(SUM(Брой_случаи!I355:I368)/Население!I$2)*100000</f>
        <v>181.01496429174259</v>
      </c>
      <c r="Q368" s="46">
        <f>((SUM(Брой_случаи!I362:I368)-SUM(Брой_случаи!I355:I361))/SUM(Брой_случаи!I355:I361)*100)</f>
        <v>33.834586466165412</v>
      </c>
      <c r="R368" s="45">
        <f>(SUM(Брой_случаи!J355:J368)/Население!J$2)*100000</f>
        <v>108.08829106722965</v>
      </c>
      <c r="S368" s="46">
        <f>((SUM(Брой_случаи!J362:J368)-SUM(Брой_случаи!J355:J361))/SUM(Брой_случаи!J355:J361)*100)</f>
        <v>22.077922077922079</v>
      </c>
      <c r="T368" s="45">
        <f>(SUM(Брой_случаи!K355:K368)/Население!K$2)*100000</f>
        <v>546.55091305649398</v>
      </c>
      <c r="U368" s="46">
        <f>((SUM(Брой_случаи!K362:K368)-SUM(Брой_случаи!K355:K361))/SUM(Брой_случаи!K355:K361)*100)</f>
        <v>-2.1671826625386998</v>
      </c>
      <c r="V368" s="45">
        <f>(SUM(Брой_случаи!L355:L368)/Население!L$2)*100000</f>
        <v>264.39051458227931</v>
      </c>
      <c r="W368" s="46">
        <f>((SUM(Брой_случаи!L362:L368)-SUM(Брой_случаи!L355:L361))/SUM(Брой_случаи!L355:L361)*100)</f>
        <v>10.38961038961039</v>
      </c>
      <c r="X368" s="45">
        <f>(SUM(Брой_случаи!M355:M368)/Население!M$2)*100000</f>
        <v>222.04549570475825</v>
      </c>
      <c r="Y368" s="46">
        <f>((SUM(Брой_случаи!M362:M368)-SUM(Брой_случаи!M355:M361))/SUM(Брой_случаи!M355:M361)*100)</f>
        <v>76.470588235294116</v>
      </c>
      <c r="Z368" s="45">
        <f>(SUM(Брой_случаи!N355:N368)/Население!N$2)*100000</f>
        <v>282.85913219609461</v>
      </c>
      <c r="AA368" s="46">
        <f>((SUM(Брой_случаи!N362:N368)-SUM(Брой_случаи!N355:N361))/SUM(Брой_случаи!N355:N361)*100)</f>
        <v>30.64516129032258</v>
      </c>
      <c r="AB368" s="45">
        <f>(SUM(Брой_случаи!O355:O368)/Население!O$2)*100000</f>
        <v>386.77741421260174</v>
      </c>
      <c r="AC368" s="46">
        <f>((SUM(Брой_случаи!O362:O368)-SUM(Брой_случаи!O355:O361))/SUM(Брой_случаи!O355:O361)*100)</f>
        <v>41.361256544502616</v>
      </c>
      <c r="AD368" s="45">
        <f>(SUM(Брой_случаи!P355:P368)/Население!P$2)*100000</f>
        <v>558.17693235437252</v>
      </c>
      <c r="AE368" s="46">
        <f>((SUM(Брой_случаи!P362:P368)-SUM(Брой_случаи!P355:P361))/SUM(Брой_случаи!P355:P361)*100)</f>
        <v>12.399355877616747</v>
      </c>
      <c r="AF368" s="45">
        <f>(SUM(Брой_случаи!Q355:Q368)/Население!Q$2)*100000</f>
        <v>272.04518289564652</v>
      </c>
      <c r="AG368" s="46">
        <f>((SUM(Брой_случаи!Q362:Q368)-SUM(Брой_случаи!Q355:Q361))/SUM(Брой_случаи!Q355:Q361)*100)</f>
        <v>16.726403823178014</v>
      </c>
      <c r="AH368" s="45">
        <f>(SUM(Брой_случаи!R355:R368)/Население!R$2)*100000</f>
        <v>109.21661897841844</v>
      </c>
      <c r="AI368" s="46">
        <f>((SUM(Брой_случаи!R362:R368)-SUM(Брой_случаи!R355:R361))/SUM(Брой_случаи!R355:R361)*100)</f>
        <v>102.49999999999999</v>
      </c>
      <c r="AJ368" s="45">
        <f>(SUM(Брой_случаи!S355:S368)/Население!S$2)*100000</f>
        <v>192.13187486367454</v>
      </c>
      <c r="AK368" s="46">
        <f>((SUM(Брой_случаи!S362:S368)-SUM(Брой_случаи!S355:S361))/SUM(Брой_случаи!S355:S361)*100)</f>
        <v>93.61702127659575</v>
      </c>
      <c r="AL368" s="45">
        <f>(SUM(Брой_случаи!T355:T368)/Население!T$2)*100000</f>
        <v>298.09846507063639</v>
      </c>
      <c r="AM368" s="46">
        <f>((SUM(Брой_случаи!T362:T368)-SUM(Брой_случаи!T355:T361))/SUM(Брой_случаи!T355:T361)*100)</f>
        <v>28.368794326241137</v>
      </c>
      <c r="AN368" s="45">
        <f>(SUM(Брой_случаи!U355:U368)/Население!U$2)*100000</f>
        <v>342.71313661273416</v>
      </c>
      <c r="AO368" s="46">
        <f>((SUM(Брой_случаи!U362:U368)-SUM(Брой_случаи!U355:U361))/SUM(Брой_случаи!U355:U361)*100)</f>
        <v>23.75886524822695</v>
      </c>
      <c r="AP368" s="45">
        <f>(SUM(Брой_случаи!V355:V368)/Население!V$2)*100000</f>
        <v>246.30066066530154</v>
      </c>
      <c r="AQ368" s="46">
        <f>((SUM(Брой_случаи!V362:V368)-SUM(Брой_случаи!V355:V361))/SUM(Брой_случаи!V355:V361)*100)</f>
        <v>83.333333333333343</v>
      </c>
      <c r="AR368" s="45">
        <f>(SUM(Брой_случаи!W355:W368)/Население!W$2)*100000</f>
        <v>344.11106846486757</v>
      </c>
      <c r="AS368" s="46">
        <f>((SUM(Брой_случаи!W362:W368)-SUM(Брой_случаи!W355:W361))/SUM(Брой_случаи!W355:W361)*100)</f>
        <v>34.234234234234236</v>
      </c>
      <c r="AT368" s="45">
        <f>(SUM(Брой_случаи!X355:X368)/Население!X$2)*100000</f>
        <v>490.14516966563559</v>
      </c>
      <c r="AU368" s="46">
        <f>((SUM(Брой_случаи!X362:X368)-SUM(Брой_случаи!X355:X361))/SUM(Брой_случаи!X355:X361)*100)</f>
        <v>29.008438818565402</v>
      </c>
      <c r="AV368" s="45">
        <f>(SUM(Брой_случаи!Y355:Y368)/Население!Y$2)*100000</f>
        <v>246.65279710015443</v>
      </c>
      <c r="AW368" s="46">
        <f>((SUM(Брой_случаи!Y362:Y368)-SUM(Брой_случаи!Y355:Y361))/SUM(Брой_случаи!Y355:Y361)*100)</f>
        <v>34.242424242424242</v>
      </c>
      <c r="AX368" s="45">
        <f>(SUM(Брой_случаи!Z355:Z368)/Население!Z$2)*100000</f>
        <v>45.9815713074995</v>
      </c>
      <c r="AY368" s="46">
        <f>((SUM(Брой_случаи!Z362:Z368)-SUM(Брой_случаи!Z355:Z361))/SUM(Брой_случаи!Z355:Z361)*100)</f>
        <v>100</v>
      </c>
      <c r="AZ368" s="45">
        <f>(SUM(Брой_случаи!AA355:AA368)/Население!AA$2)*100000</f>
        <v>331.53290697106746</v>
      </c>
      <c r="BA368" s="46">
        <f>((SUM(Брой_случаи!AA362:AA368)-SUM(Брой_случаи!AA355:AA361))/SUM(Брой_случаи!AA355:AA361)*100)</f>
        <v>8.6592178770949726</v>
      </c>
      <c r="BB368" s="45">
        <f>(SUM(Брой_случаи!AB355:AB368)/Население!AB$2)*100000</f>
        <v>458.60375474567809</v>
      </c>
      <c r="BC368" s="46">
        <f>((SUM(Брой_случаи!AB362:AB368)-SUM(Брой_случаи!AB355:AB361))/SUM(Брой_случаи!AB355:AB361)*100)</f>
        <v>22.535211267605636</v>
      </c>
      <c r="BD368" s="45">
        <f>(SUM(Брой_случаи!AC355:AC368)/Население!AC$2)*100000</f>
        <v>305.96156304597946</v>
      </c>
      <c r="BE368" s="46">
        <f>((SUM(Брой_случаи!AC362:AC368)-SUM(Брой_случаи!AC355:AC361))/SUM(Брой_случаи!AC355:AC361)*100)</f>
        <v>33.116883116883116</v>
      </c>
      <c r="BF368" s="45">
        <f>(SUM(Брой_случаи!AD355:AD368)/Население!AD$2)*100000</f>
        <v>468.86421453189763</v>
      </c>
      <c r="BG368" s="46">
        <f>((SUM(Брой_случаи!AD362:AD368)-SUM(Брой_случаи!AD355:AD361))/SUM(Брой_случаи!AD355:AD361)*100)</f>
        <v>29.556185080264402</v>
      </c>
      <c r="BH368" s="45">
        <f>(SUM(Брой_случаи!AE355:AE368)/Население!AE$2)*100000</f>
        <v>340.10013979752807</v>
      </c>
      <c r="BI368" s="46">
        <f>((SUM(Брой_случаи!AE362:AE368)-SUM(Брой_случаи!AE355:AE361))/SUM(Брой_случаи!AE355:AE361)*100)</f>
        <v>27.940609332819129</v>
      </c>
    </row>
    <row r="369" spans="1:61" x14ac:dyDescent="0.3">
      <c r="A369" s="74">
        <f t="shared" si="6"/>
        <v>44264</v>
      </c>
      <c r="B369" s="45">
        <f>(SUM(Брой_случаи!B356:B369)/Население!B$2)*100000</f>
        <v>319.46454174843245</v>
      </c>
      <c r="C369" s="46">
        <f>((SUM(Брой_случаи!B363:B369)-SUM(Брой_случаи!B356:B362))/SUM(Брой_случаи!B356:B362)*100)</f>
        <v>5.3078556263269645</v>
      </c>
      <c r="D369" s="45">
        <f>(SUM(Брой_случаи!C356:C369)/Население!C$2)*100000</f>
        <v>502.60833445322714</v>
      </c>
      <c r="E369" s="46">
        <f>((SUM(Брой_случаи!C363:C369)-SUM(Брой_случаи!C356:C362))/SUM(Брой_случаи!C356:C362)*100)</f>
        <v>15.844700944386151</v>
      </c>
      <c r="F369" s="45">
        <f>(SUM(Брой_случаи!D356:D369)/Население!D$2)*100000</f>
        <v>281.13261755535927</v>
      </c>
      <c r="G369" s="46">
        <f>((SUM(Брой_случаи!D363:D369)-SUM(Брой_случаи!D356:D362))/SUM(Брой_случаи!D356:D362)*100)</f>
        <v>33.805309734513273</v>
      </c>
      <c r="H369" s="45">
        <f>(SUM(Брой_случаи!E356:E369)/Население!E$2)*100000</f>
        <v>215.42086615527501</v>
      </c>
      <c r="I369" s="46">
        <f>((SUM(Брой_случаи!E363:E369)-SUM(Брой_случаи!E356:E362))/SUM(Брой_случаи!E356:E362)*100)</f>
        <v>56.92307692307692</v>
      </c>
      <c r="J369" s="45">
        <f>(SUM(Брой_случаи!F356:F369)/Население!F$2)*100000</f>
        <v>95.370314480593962</v>
      </c>
      <c r="K369" s="46">
        <f>((SUM(Брой_случаи!F363:F369)-SUM(Брой_случаи!F356:F362))/SUM(Брой_случаи!F356:F362)*100)</f>
        <v>39.393939393939391</v>
      </c>
      <c r="L369" s="45">
        <f>(SUM(Брой_случаи!G356:G369)/Население!G$2)*100000</f>
        <v>513.57622123283375</v>
      </c>
      <c r="M369" s="46">
        <f>((SUM(Брой_случаи!G363:G369)-SUM(Брой_случаи!G356:G362))/SUM(Брой_случаи!G356:G362)*100)</f>
        <v>10</v>
      </c>
      <c r="N369" s="45">
        <f>(SUM(Брой_случаи!H356:H369)/Население!H$2)*100000</f>
        <v>261.73098932437756</v>
      </c>
      <c r="O369" s="46">
        <f>((SUM(Брой_случаи!H363:H369)-SUM(Брой_случаи!H356:H362))/SUM(Брой_случаи!H356:H362)*100)</f>
        <v>14.615384615384617</v>
      </c>
      <c r="P369" s="45">
        <f>(SUM(Брой_случаи!I356:I369)/Население!I$2)*100000</f>
        <v>186.25333946417243</v>
      </c>
      <c r="Q369" s="46">
        <f>((SUM(Брой_случаи!I363:I369)-SUM(Брой_случаи!I356:I362))/SUM(Брой_случаи!I356:I362)*100)</f>
        <v>42.424242424242422</v>
      </c>
      <c r="R369" s="45">
        <f>(SUM(Брой_случаи!J356:J369)/Население!J$2)*100000</f>
        <v>120.73019645520974</v>
      </c>
      <c r="S369" s="46">
        <f>((SUM(Брой_случаи!J363:J369)-SUM(Брой_случаи!J356:J362))/SUM(Брой_случаи!J356:J362)*100)</f>
        <v>27.380952380952383</v>
      </c>
      <c r="T369" s="45">
        <f>(SUM(Брой_случаи!K356:K369)/Население!K$2)*100000</f>
        <v>538.85301287259972</v>
      </c>
      <c r="U369" s="46">
        <f>((SUM(Брой_случаи!K363:K369)-SUM(Брой_случаи!K356:K362))/SUM(Брой_случаи!K356:K362)*100)</f>
        <v>-10.240963855421686</v>
      </c>
      <c r="V369" s="45">
        <f>(SUM(Брой_случаи!L356:L369)/Население!L$2)*100000</f>
        <v>264.39051458227931</v>
      </c>
      <c r="W369" s="46">
        <f>((SUM(Брой_случаи!L363:L369)-SUM(Брой_случаи!L356:L362))/SUM(Брой_случаи!L356:L362)*100)</f>
        <v>13.157894736842104</v>
      </c>
      <c r="X369" s="45">
        <f>(SUM(Брой_случаи!M356:M369)/Население!M$2)*100000</f>
        <v>239.36819395122873</v>
      </c>
      <c r="Y369" s="46">
        <f>((SUM(Брой_случаи!M363:M369)-SUM(Брой_случаи!M356:M362))/SUM(Брой_случаи!M356:M362)*100)</f>
        <v>51.239669421487598</v>
      </c>
      <c r="Z369" s="45">
        <f>(SUM(Брой_случаи!N356:N369)/Население!N$2)*100000</f>
        <v>302.24388391302972</v>
      </c>
      <c r="AA369" s="46">
        <f>((SUM(Брой_случаи!N363:N369)-SUM(Брой_случаи!N356:N362))/SUM(Брой_случаи!N356:N362)*100)</f>
        <v>47.249190938511326</v>
      </c>
      <c r="AB369" s="45">
        <f>(SUM(Брой_случаи!O356:O369)/Население!O$2)*100000</f>
        <v>397.68436949408505</v>
      </c>
      <c r="AC369" s="46">
        <f>((SUM(Брой_случаи!O363:O369)-SUM(Брой_случаи!O356:O362))/SUM(Брой_случаи!O356:O362)*100)</f>
        <v>27.884615384615387</v>
      </c>
      <c r="AD369" s="45">
        <f>(SUM(Брой_случаи!P356:P369)/Население!P$2)*100000</f>
        <v>575.10420854404265</v>
      </c>
      <c r="AE369" s="46">
        <f>((SUM(Брой_случаи!P363:P369)-SUM(Брой_случаи!P356:P362))/SUM(Брой_случаи!P356:P362)*100)</f>
        <v>10.697674418604651</v>
      </c>
      <c r="AF369" s="45">
        <f>(SUM(Брой_случаи!Q356:Q369)/Население!Q$2)*100000</f>
        <v>287.04216100455761</v>
      </c>
      <c r="AG369" s="46">
        <f>((SUM(Брой_случаи!Q363:Q369)-SUM(Брой_случаи!Q356:Q362))/SUM(Брой_случаи!Q356:Q362)*100)</f>
        <v>14.33370660694289</v>
      </c>
      <c r="AH369" s="45">
        <f>(SUM(Брой_случаи!R356:R369)/Население!R$2)*100000</f>
        <v>116.43755246459487</v>
      </c>
      <c r="AI369" s="46">
        <f>((SUM(Брой_случаи!R363:R369)-SUM(Брой_случаи!R356:R362))/SUM(Брой_случаи!R356:R362)*100)</f>
        <v>74.468085106382972</v>
      </c>
      <c r="AJ369" s="45">
        <f>(SUM(Брой_случаи!S356:S369)/Население!S$2)*100000</f>
        <v>213.47986095963842</v>
      </c>
      <c r="AK369" s="46">
        <f>((SUM(Брой_случаи!S363:S369)-SUM(Брой_случаи!S356:S362))/SUM(Брой_случаи!S356:S362)*100)</f>
        <v>78.787878787878782</v>
      </c>
      <c r="AL369" s="45">
        <f>(SUM(Брой_случаи!T356:T369)/Население!T$2)*100000</f>
        <v>354.57053454053954</v>
      </c>
      <c r="AM369" s="46">
        <f>((SUM(Брой_случаи!T363:T369)-SUM(Брой_случаи!T356:T362))/SUM(Брой_случаи!T356:T362)*100)</f>
        <v>57.04697986577181</v>
      </c>
      <c r="AN369" s="45">
        <f>(SUM(Брой_случаи!U356:U369)/Население!U$2)*100000</f>
        <v>347.0581526078243</v>
      </c>
      <c r="AO369" s="46">
        <f>((SUM(Брой_случаи!U363:U369)-SUM(Брой_случаи!U356:U362))/SUM(Брой_случаи!U356:U362)*100)</f>
        <v>12.29235880398671</v>
      </c>
      <c r="AP369" s="45">
        <f>(SUM(Брой_случаи!V356:V369)/Население!V$2)*100000</f>
        <v>275.27720897886644</v>
      </c>
      <c r="AQ369" s="46">
        <f>((SUM(Брой_случаи!V363:V369)-SUM(Брой_случаи!V356:V362))/SUM(Брой_случаи!V356:V362)*100)</f>
        <v>33.606557377049178</v>
      </c>
      <c r="AR369" s="45">
        <f>(SUM(Брой_случаи!W356:W369)/Население!W$2)*100000</f>
        <v>363.96363010707148</v>
      </c>
      <c r="AS369" s="46">
        <f>((SUM(Брой_случаи!W363:W369)-SUM(Брой_случаи!W356:W362))/SUM(Брой_случаи!W356:W362)*100)</f>
        <v>39.130434782608695</v>
      </c>
      <c r="AT369" s="45">
        <f>(SUM(Брой_случаи!X356:X369)/Население!X$2)*100000</f>
        <v>514.52825502901135</v>
      </c>
      <c r="AU369" s="46">
        <f>((SUM(Брой_случаи!X363:X369)-SUM(Брой_случаи!X356:X362))/SUM(Брой_случаи!X356:X362)*100)</f>
        <v>27.067419461972769</v>
      </c>
      <c r="AV369" s="45">
        <f>(SUM(Брой_случаи!Y356:Y369)/Население!Y$2)*100000</f>
        <v>257.50169115113147</v>
      </c>
      <c r="AW369" s="46">
        <f>((SUM(Брой_случаи!Y363:Y369)-SUM(Брой_случаи!Y356:Y362))/SUM(Брой_случаи!Y356:Y362)*100)</f>
        <v>26.05042016806723</v>
      </c>
      <c r="AX369" s="45">
        <f>(SUM(Брой_случаи!Z356:Z369)/Население!Z$2)*100000</f>
        <v>53.194366806715109</v>
      </c>
      <c r="AY369" s="46">
        <f>((SUM(Брой_случаи!Z363:Z369)-SUM(Брой_случаи!Z356:Z362))/SUM(Брой_случаи!Z356:Z362)*100)</f>
        <v>36</v>
      </c>
      <c r="AZ369" s="45">
        <f>(SUM(Брой_случаи!AA356:AA369)/Население!AA$2)*100000</f>
        <v>340.40929002250164</v>
      </c>
      <c r="BA369" s="46">
        <f>((SUM(Брой_случаи!AA363:AA369)-SUM(Брой_случаи!AA356:AA362))/SUM(Брой_случаи!AA356:AA362)*100)</f>
        <v>6.7385444743935308</v>
      </c>
      <c r="BB369" s="45">
        <f>(SUM(Брой_случаи!AB356:AB369)/Население!AB$2)*100000</f>
        <v>499.82004156459345</v>
      </c>
      <c r="BC369" s="46">
        <f>((SUM(Брой_случаи!AB363:AB369)-SUM(Брой_случаи!AB356:AB362))/SUM(Брой_случаи!AB356:AB362)*100)</f>
        <v>32.075471698113205</v>
      </c>
      <c r="BD369" s="45">
        <f>(SUM(Брой_случаи!AC356:AC369)/Население!AC$2)*100000</f>
        <v>304.25704180338346</v>
      </c>
      <c r="BE369" s="46">
        <f>((SUM(Брой_случаи!AC363:AC369)-SUM(Брой_случаи!AC356:AC362))/SUM(Брой_случаи!AC356:AC362)*100)</f>
        <v>25.949367088607595</v>
      </c>
      <c r="BF369" s="45">
        <f>(SUM(Брой_случаи!AD356:AD369)/Население!AD$2)*100000</f>
        <v>492.58708511495951</v>
      </c>
      <c r="BG369" s="46">
        <f>((SUM(Брой_случаи!AD363:AD369)-SUM(Брой_случаи!AD356:AD362))/SUM(Брой_случаи!AD356:AD362)*100)</f>
        <v>28.307508939213349</v>
      </c>
      <c r="BH369" s="45">
        <f>(SUM(Брой_случаи!AE356:AE369)/Население!AE$2)*100000</f>
        <v>355.49254101499508</v>
      </c>
      <c r="BI369" s="46">
        <f>((SUM(Брой_случаи!AE363:AE369)-SUM(Брой_случаи!AE356:AE362))/SUM(Брой_случаи!AE356:AE362)*100)</f>
        <v>23.942002718622565</v>
      </c>
    </row>
    <row r="370" spans="1:61" x14ac:dyDescent="0.3">
      <c r="A370" s="74">
        <f t="shared" si="6"/>
        <v>44265</v>
      </c>
      <c r="B370" s="45">
        <f>(SUM(Брой_случаи!B357:B370)/Население!B$2)*100000</f>
        <v>337.30434035692815</v>
      </c>
      <c r="C370" s="46">
        <f>((SUM(Брой_случаи!B364:B370)-SUM(Брой_случаи!B357:B363))/SUM(Брой_случаи!B357:B363)*100)</f>
        <v>2.982107355864811</v>
      </c>
      <c r="D370" s="45">
        <f>(SUM(Брой_случаи!C357:C370)/Население!C$2)*100000</f>
        <v>572.73404762195651</v>
      </c>
      <c r="E370" s="46">
        <f>((SUM(Брой_случаи!C364:C370)-SUM(Брой_случаи!C357:C363))/SUM(Брой_случаи!C357:C363)*100)</f>
        <v>71.925754060324834</v>
      </c>
      <c r="F370" s="45">
        <f>(SUM(Брой_случаи!D357:D370)/Население!D$2)*100000</f>
        <v>321.56804324462365</v>
      </c>
      <c r="G370" s="46">
        <f>((SUM(Брой_случаи!D364:D370)-SUM(Брой_случаи!D357:D363))/SUM(Брой_случаи!D357:D363)*100)</f>
        <v>54.806070826306922</v>
      </c>
      <c r="H370" s="45">
        <f>(SUM(Брой_случаи!E357:E370)/Население!E$2)*100000</f>
        <v>234.77004575006021</v>
      </c>
      <c r="I370" s="46">
        <f>((SUM(Брой_случаи!E364:E370)-SUM(Брой_случаи!E357:E363))/SUM(Брой_случаи!E357:E363)*100)</f>
        <v>35.344827586206897</v>
      </c>
      <c r="J370" s="45">
        <f>(SUM(Брой_случаи!F357:F370)/Население!F$2)*100000</f>
        <v>107.44250618699824</v>
      </c>
      <c r="K370" s="46">
        <f>((SUM(Брой_случаи!F364:F370)-SUM(Брой_случаи!F357:F363))/SUM(Брой_случаи!F357:F363)*100)</f>
        <v>34.210526315789473</v>
      </c>
      <c r="L370" s="45">
        <f>(SUM(Брой_случаи!G357:G370)/Население!G$2)*100000</f>
        <v>548.06546685897035</v>
      </c>
      <c r="M370" s="46">
        <f>((SUM(Брой_случаи!G364:G370)-SUM(Брой_случаи!G357:G363))/SUM(Брой_случаи!G357:G363)*100)</f>
        <v>3.7296037296037294</v>
      </c>
      <c r="N370" s="45">
        <f>(SUM(Брой_случаи!H357:H370)/Население!H$2)*100000</f>
        <v>298.31704159552714</v>
      </c>
      <c r="O370" s="46">
        <f>((SUM(Брой_случаи!H364:H370)-SUM(Брой_случаи!H357:H363))/SUM(Брой_случаи!H357:H363)*100)</f>
        <v>20.833333333333336</v>
      </c>
      <c r="P370" s="45">
        <f>(SUM(Брой_случаи!I357:I370)/Население!I$2)*100000</f>
        <v>200.22233992398534</v>
      </c>
      <c r="Q370" s="46">
        <f>((SUM(Брой_случаи!I364:I370)-SUM(Брой_случаи!I357:I363))/SUM(Брой_случаи!I357:I363)*100)</f>
        <v>30.872483221476511</v>
      </c>
      <c r="R370" s="45">
        <f>(SUM(Брой_случаи!J357:J370)/Население!J$2)*100000</f>
        <v>134.6362923819878</v>
      </c>
      <c r="S370" s="46">
        <f>((SUM(Брой_случаи!J364:J370)-SUM(Брой_случаи!J357:J363))/SUM(Брой_случаи!J357:J363)*100)</f>
        <v>4.8076923076923084</v>
      </c>
      <c r="T370" s="45">
        <f>(SUM(Брой_случаи!K357:K370)/Население!K$2)*100000</f>
        <v>519.18060129153662</v>
      </c>
      <c r="U370" s="46">
        <f>((SUM(Брой_случаи!K364:K370)-SUM(Брой_случаи!K357:K363))/SUM(Брой_случаи!K357:K363)*100)</f>
        <v>-4.1935483870967749</v>
      </c>
      <c r="V370" s="45">
        <f>(SUM(Брой_случаи!L357:L370)/Население!L$2)*100000</f>
        <v>270.91867543616274</v>
      </c>
      <c r="W370" s="46">
        <f>((SUM(Брой_случаи!L364:L370)-SUM(Брой_случаи!L357:L363))/SUM(Брой_случаи!L357:L363)*100)</f>
        <v>16.993464052287582</v>
      </c>
      <c r="X370" s="45">
        <f>(SUM(Брой_случаи!M357:M370)/Население!M$2)*100000</f>
        <v>268.50182282029272</v>
      </c>
      <c r="Y370" s="46">
        <f>((SUM(Брой_случаи!M364:M370)-SUM(Брой_случаи!M357:M363))/SUM(Брой_случаи!M357:M363)*100)</f>
        <v>15.822784810126583</v>
      </c>
      <c r="Z370" s="45">
        <f>(SUM(Брой_случаи!N357:N370)/Население!N$2)*100000</f>
        <v>316.09013513941198</v>
      </c>
      <c r="AA370" s="46">
        <f>((SUM(Брой_случаи!N364:N370)-SUM(Брой_случаи!N357:N363))/SUM(Брой_случаи!N357:N363)*100)</f>
        <v>30.924855491329478</v>
      </c>
      <c r="AB370" s="45">
        <f>(SUM(Брой_случаи!O357:O370)/Население!O$2)*100000</f>
        <v>431.24423189864922</v>
      </c>
      <c r="AC370" s="46">
        <f>((SUM(Брой_случаи!O364:O370)-SUM(Брой_случаи!O357:O363))/SUM(Брой_случаи!O357:O363)*100)</f>
        <v>10.655737704918032</v>
      </c>
      <c r="AD370" s="45">
        <f>(SUM(Брой_случаи!P357:P370)/Население!P$2)*100000</f>
        <v>586.53011997207</v>
      </c>
      <c r="AE370" s="46">
        <f>((SUM(Брой_случаи!P364:P370)-SUM(Брой_случаи!P357:P363))/SUM(Брой_случаи!P357:P363)*100)</f>
        <v>10.318664643399089</v>
      </c>
      <c r="AF370" s="45">
        <f>(SUM(Брой_случаи!Q357:Q370)/Население!Q$2)*100000</f>
        <v>292.44107312376553</v>
      </c>
      <c r="AG370" s="46">
        <f>((SUM(Брой_случаи!Q364:Q370)-SUM(Брой_случаи!Q357:Q363))/SUM(Брой_случаи!Q357:Q363)*100)</f>
        <v>16.907675194660733</v>
      </c>
      <c r="AH370" s="45">
        <f>(SUM(Брой_случаи!R357:R370)/Население!R$2)*100000</f>
        <v>117.34016915036692</v>
      </c>
      <c r="AI370" s="46">
        <f>((SUM(Брой_случаи!R364:R370)-SUM(Брой_случаи!R357:R363))/SUM(Брой_случаи!R357:R363)*100)</f>
        <v>54.901960784313729</v>
      </c>
      <c r="AJ370" s="45">
        <f>(SUM(Брой_случаи!S357:S370)/Население!S$2)*100000</f>
        <v>235.75602036412241</v>
      </c>
      <c r="AK370" s="46">
        <f>((SUM(Брой_случаи!S364:S370)-SUM(Брой_случаи!S357:S363))/SUM(Брой_случаи!S357:S363)*100)</f>
        <v>68.783068783068785</v>
      </c>
      <c r="AL370" s="45">
        <f>(SUM(Брой_случаи!T357:T370)/Население!T$2)*100000</f>
        <v>382.34368346016402</v>
      </c>
      <c r="AM370" s="46">
        <f>((SUM(Брой_случаи!T364:T370)-SUM(Брой_случаи!T357:T363))/SUM(Брой_случаи!T357:T363)*100)</f>
        <v>61.392405063291143</v>
      </c>
      <c r="AN370" s="45">
        <f>(SUM(Брой_случаи!U357:U370)/Население!U$2)*100000</f>
        <v>381.81828056854533</v>
      </c>
      <c r="AO370" s="46">
        <f>((SUM(Брой_случаи!U364:U370)-SUM(Брой_случаи!U357:U363))/SUM(Брой_случаи!U357:U363)*100)</f>
        <v>18.322981366459629</v>
      </c>
      <c r="AP370" s="45">
        <f>(SUM(Брой_случаи!V357:V370)/Население!V$2)*100000</f>
        <v>307.15141212378785</v>
      </c>
      <c r="AQ370" s="46">
        <f>((SUM(Брой_случаи!V364:V370)-SUM(Брой_случаи!V357:V363))/SUM(Брой_случаи!V357:V363)*100)</f>
        <v>35.555555555555557</v>
      </c>
      <c r="AR370" s="45">
        <f>(SUM(Брой_случаи!W357:W370)/Население!W$2)*100000</f>
        <v>395.72772873459775</v>
      </c>
      <c r="AS370" s="46">
        <f>((SUM(Брой_случаи!W364:W370)-SUM(Брой_случаи!W357:W363))/SUM(Брой_случаи!W357:W363)*100)</f>
        <v>38.563829787234042</v>
      </c>
      <c r="AT370" s="45">
        <f>(SUM(Брой_случаи!X357:X370)/Население!X$2)*100000</f>
        <v>543.57723944340341</v>
      </c>
      <c r="AU370" s="46">
        <f>((SUM(Брой_случаи!X364:X370)-SUM(Брой_случаи!X357:X363))/SUM(Брой_случаи!X357:X363)*100)</f>
        <v>22.109471094710948</v>
      </c>
      <c r="AV370" s="45">
        <f>(SUM(Брой_случаи!Y357:Y370)/Население!Y$2)*100000</f>
        <v>287.17660723174515</v>
      </c>
      <c r="AW370" s="46">
        <f>((SUM(Брой_случаи!Y364:Y370)-SUM(Брой_случаи!Y357:Y363))/SUM(Брой_случаи!Y357:Y363)*100)</f>
        <v>29.591836734693878</v>
      </c>
      <c r="AX370" s="45">
        <f>(SUM(Брой_случаи!Z357:Z370)/Население!Z$2)*100000</f>
        <v>54.997565681519021</v>
      </c>
      <c r="AY370" s="46">
        <f>((SUM(Брой_случаи!Z364:Z370)-SUM(Брой_случаи!Z357:Z363))/SUM(Брой_случаи!Z357:Z363)*100)</f>
        <v>44</v>
      </c>
      <c r="AZ370" s="45">
        <f>(SUM(Брой_случаи!AA357:AA370)/Население!AA$2)*100000</f>
        <v>356.38677951508322</v>
      </c>
      <c r="BA370" s="46">
        <f>((SUM(Брой_случаи!AA364:AA370)-SUM(Брой_случаи!AA357:AA363))/SUM(Брой_случаи!AA357:AA363)*100)</f>
        <v>11.315789473684211</v>
      </c>
      <c r="BB370" s="45">
        <f>(SUM(Брой_случаи!AB357:AB370)/Население!AB$2)*100000</f>
        <v>507.94719671198521</v>
      </c>
      <c r="BC370" s="46">
        <f>((SUM(Брой_случаи!AB364:AB370)-SUM(Брой_случаи!AB357:AB363))/SUM(Брой_случаи!AB357:AB363)*100)</f>
        <v>31.481481481481481</v>
      </c>
      <c r="BD370" s="45">
        <f>(SUM(Брой_случаи!AC357:AC370)/Население!AC$2)*100000</f>
        <v>335.79068479140921</v>
      </c>
      <c r="BE370" s="46">
        <f>((SUM(Брой_случаи!AC364:AC370)-SUM(Брой_случаи!AC357:AC363))/SUM(Брой_случаи!AC357:AC363)*100)</f>
        <v>50.955414012738856</v>
      </c>
      <c r="BF370" s="45">
        <f>(SUM(Брой_случаи!AD357:AD370)/Население!AD$2)*100000</f>
        <v>522.0317320717138</v>
      </c>
      <c r="BG370" s="46">
        <f>((SUM(Брой_случаи!AD364:AD370)-SUM(Брой_случаи!AD357:AD363))/SUM(Брой_случаи!AD357:AD363)*100)</f>
        <v>23.814773980154357</v>
      </c>
      <c r="BH370" s="45">
        <f>(SUM(Брой_случаи!AE357:AE370)/Население!AE$2)*100000</f>
        <v>379.97652874595661</v>
      </c>
      <c r="BI370" s="46">
        <f>((SUM(Брой_случаи!AE364:AE370)-SUM(Брой_случаи!AE357:AE363))/SUM(Брой_случаи!AE357:AE363)*100)</f>
        <v>26.963395772469497</v>
      </c>
    </row>
    <row r="371" spans="1:61" x14ac:dyDescent="0.3">
      <c r="A371" s="74">
        <f t="shared" si="6"/>
        <v>44266</v>
      </c>
      <c r="B371" s="45">
        <f>(SUM(Брой_случаи!B358:B371)/Население!B$2)*100000</f>
        <v>348.20643950656438</v>
      </c>
      <c r="C371" s="46">
        <f>((SUM(Брой_случаи!B365:B371)-SUM(Брой_случаи!B358:B364))/SUM(Брой_случаи!B358:B364)*100)</f>
        <v>40.639269406392692</v>
      </c>
      <c r="D371" s="45">
        <f>(SUM(Брой_случаи!C358:C371)/Население!C$2)*100000</f>
        <v>576.8878355099996</v>
      </c>
      <c r="E371" s="46">
        <f>((SUM(Брой_случаи!C365:C371)-SUM(Брой_случаи!C358:C364))/SUM(Брой_случаи!C358:C364)*100)</f>
        <v>46.450939457202509</v>
      </c>
      <c r="F371" s="45">
        <f>(SUM(Брой_случаи!D358:D371)/Население!D$2)*100000</f>
        <v>337.31657746044243</v>
      </c>
      <c r="G371" s="46">
        <f>((SUM(Брой_случаи!D365:D371)-SUM(Брой_случаи!D358:D364))/SUM(Брой_случаи!D358:D364)*100)</f>
        <v>74.221453287197235</v>
      </c>
      <c r="H371" s="45">
        <f>(SUM(Брой_случаи!E358:E371)/Население!E$2)*100000</f>
        <v>260.13897010766743</v>
      </c>
      <c r="I371" s="46">
        <f>((SUM(Брой_случаи!E365:E371)-SUM(Брой_случаи!E358:E364))/SUM(Брой_случаи!E358:E364)*100)</f>
        <v>99.504950495049499</v>
      </c>
      <c r="J371" s="45">
        <f>(SUM(Брой_случаи!F358:F371)/Население!F$2)*100000</f>
        <v>124.34357457596425</v>
      </c>
      <c r="K371" s="46">
        <f>((SUM(Брой_случаи!F365:F371)-SUM(Брой_случаи!F358:F364))/SUM(Брой_случаи!F358:F364)*100)</f>
        <v>102.94117647058823</v>
      </c>
      <c r="L371" s="45">
        <f>(SUM(Брой_случаи!G358:G371)/Население!G$2)*100000</f>
        <v>566.87778265504483</v>
      </c>
      <c r="M371" s="46">
        <f>((SUM(Брой_случаи!G365:G371)-SUM(Брой_случаи!G358:G364))/SUM(Брой_случаи!G358:G364)*100)</f>
        <v>37.894736842105267</v>
      </c>
      <c r="N371" s="45">
        <f>(SUM(Брой_случаи!H358:H371)/Население!H$2)*100000</f>
        <v>321.76963920523838</v>
      </c>
      <c r="O371" s="46">
        <f>((SUM(Брой_случаи!H365:H371)-SUM(Брой_случаи!H358:H364))/SUM(Брой_случаи!H358:H364)*100)</f>
        <v>83.471074380165291</v>
      </c>
      <c r="P371" s="45">
        <f>(SUM(Брой_случаи!I358:I371)/Население!I$2)*100000</f>
        <v>222.92196567118137</v>
      </c>
      <c r="Q371" s="46">
        <f>((SUM(Брой_случаи!I365:I371)-SUM(Брой_случаи!I358:I364))/SUM(Брой_случаи!I358:I364)*100)</f>
        <v>69.718309859154928</v>
      </c>
      <c r="R371" s="45">
        <f>(SUM(Брой_случаи!J358:J371)/Население!J$2)*100000</f>
        <v>139.69305453717985</v>
      </c>
      <c r="S371" s="46">
        <f>((SUM(Брой_случаи!J365:J371)-SUM(Брой_случаи!J358:J364))/SUM(Брой_случаи!J358:J364)*100)</f>
        <v>51.136363636363633</v>
      </c>
      <c r="T371" s="45">
        <f>(SUM(Брой_случаи!K358:K371)/Население!K$2)*100000</f>
        <v>536.28704614463493</v>
      </c>
      <c r="U371" s="46">
        <f>((SUM(Брой_случаи!K365:K371)-SUM(Брой_случаи!K358:K364))/SUM(Брой_случаи!K358:K364)*100)</f>
        <v>42.084942084942085</v>
      </c>
      <c r="V371" s="45">
        <f>(SUM(Брой_случаи!L358:L371)/Население!L$2)*100000</f>
        <v>281.5269368237233</v>
      </c>
      <c r="W371" s="46">
        <f>((SUM(Брой_случаи!L365:L371)-SUM(Брой_случаи!L358:L364))/SUM(Брой_случаи!L358:L364)*100)</f>
        <v>48.201438848920866</v>
      </c>
      <c r="X371" s="45">
        <f>(SUM(Брой_случаи!M358:M371)/Население!M$2)*100000</f>
        <v>282.67493956740498</v>
      </c>
      <c r="Y371" s="46">
        <f>((SUM(Брой_случаи!M365:M371)-SUM(Брой_случаи!M358:M364))/SUM(Брой_случаи!M358:M364)*100)</f>
        <v>65.925925925925924</v>
      </c>
      <c r="Z371" s="45">
        <f>(SUM(Брой_случаи!N358:N371)/Население!N$2)*100000</f>
        <v>311.73845618254899</v>
      </c>
      <c r="AA371" s="46">
        <f>((SUM(Брой_случаи!N365:N371)-SUM(Брой_случаи!N358:N364))/SUM(Брой_случаи!N358:N364)*100)</f>
        <v>25.142857142857146</v>
      </c>
      <c r="AB371" s="45">
        <f>(SUM(Брой_случаи!O358:O371)/Население!O$2)*100000</f>
        <v>442.99018374024666</v>
      </c>
      <c r="AC371" s="46">
        <f>((SUM(Брой_случаи!O365:O371)-SUM(Брой_случаи!O358:O364))/SUM(Брой_случаи!O358:O364)*100)</f>
        <v>29.565217391304348</v>
      </c>
      <c r="AD371" s="45">
        <f>(SUM(Брой_случаи!P358:P371)/Население!P$2)*100000</f>
        <v>606.41966949493235</v>
      </c>
      <c r="AE371" s="46">
        <f>((SUM(Брой_случаи!P365:P371)-SUM(Брой_случаи!P358:P364))/SUM(Брой_случаи!P358:P364)*100)</f>
        <v>27.460317460317462</v>
      </c>
      <c r="AF371" s="45">
        <f>(SUM(Брой_случаи!Q358:Q371)/Население!Q$2)*100000</f>
        <v>305.03853473525083</v>
      </c>
      <c r="AG371" s="46">
        <f>((SUM(Брой_случаи!Q365:Q371)-SUM(Брой_случаи!Q358:Q364))/SUM(Брой_случаи!Q358:Q364)*100)</f>
        <v>43.01075268817204</v>
      </c>
      <c r="AH371" s="45">
        <f>(SUM(Брой_случаи!R358:R371)/Население!R$2)*100000</f>
        <v>123.65848595077128</v>
      </c>
      <c r="AI371" s="46">
        <f>((SUM(Брой_случаи!R365:R371)-SUM(Брой_случаи!R358:R364))/SUM(Брой_случаи!R358:R364)*100)</f>
        <v>79.591836734693871</v>
      </c>
      <c r="AJ371" s="45">
        <f>(SUM(Брой_случаи!S358:S371)/Население!S$2)*100000</f>
        <v>273.81112601344921</v>
      </c>
      <c r="AK371" s="46">
        <f>((SUM(Брой_случаи!S365:S371)-SUM(Брой_случаи!S358:S364))/SUM(Брой_случаи!S358:S364)*100)</f>
        <v>117.20430107526883</v>
      </c>
      <c r="AL371" s="45">
        <f>(SUM(Брой_случаи!T358:T371)/Население!T$2)*100000</f>
        <v>411.96837564109683</v>
      </c>
      <c r="AM371" s="46">
        <f>((SUM(Брой_случаи!T365:T371)-SUM(Брой_случаи!T358:T364))/SUM(Брой_случаи!T358:T364)*100)</f>
        <v>90.849673202614383</v>
      </c>
      <c r="AN371" s="45">
        <f>(SUM(Брой_случаи!U358:U371)/Население!U$2)*100000</f>
        <v>391.59456655749813</v>
      </c>
      <c r="AO371" s="46">
        <f>((SUM(Брой_случаи!U365:U371)-SUM(Брой_случаи!U358:U364))/SUM(Брой_случаи!U358:U364)*100)</f>
        <v>36.393442622950822</v>
      </c>
      <c r="AP371" s="45">
        <f>(SUM(Брой_случаи!V358:V371)/Население!V$2)*100000</f>
        <v>335.16207549356722</v>
      </c>
      <c r="AQ371" s="46">
        <f>((SUM(Брой_случаи!V365:V371)-SUM(Брой_случаи!V358:V364))/SUM(Брой_случаи!V358:V364)*100)</f>
        <v>62.878787878787875</v>
      </c>
      <c r="AR371" s="45">
        <f>(SUM(Брой_случаи!W358:W371)/Население!W$2)*100000</f>
        <v>428.81533147160428</v>
      </c>
      <c r="AS371" s="46">
        <f>((SUM(Брой_случаи!W365:W371)-SUM(Брой_случаи!W358:W364))/SUM(Брой_случаи!W358:W364)*100)</f>
        <v>48.593350383631709</v>
      </c>
      <c r="AT371" s="45">
        <f>(SUM(Брой_случаи!X358:X371)/Население!X$2)*100000</f>
        <v>563.89647724621648</v>
      </c>
      <c r="AU371" s="46">
        <f>((SUM(Брой_случаи!X365:X371)-SUM(Брой_случаи!X358:X364))/SUM(Брой_случаи!X358:X364)*100)</f>
        <v>36.521464646464644</v>
      </c>
      <c r="AV371" s="45">
        <f>(SUM(Брой_случаи!Y358:Y371)/Население!Y$2)*100000</f>
        <v>297.3873310444294</v>
      </c>
      <c r="AW371" s="46">
        <f>((SUM(Брой_случаи!Y365:Y371)-SUM(Брой_случаи!Y358:Y364))/SUM(Брой_случаи!Y358:Y364)*100)</f>
        <v>90.342679127725859</v>
      </c>
      <c r="AX371" s="45">
        <f>(SUM(Брой_случаи!Z358:Z371)/Население!Z$2)*100000</f>
        <v>58.603963431126822</v>
      </c>
      <c r="AY371" s="46">
        <f>((SUM(Брой_случаи!Z365:Z371)-SUM(Брой_случаи!Z358:Z364))/SUM(Брой_случаи!Z358:Z364)*100)</f>
        <v>82.608695652173907</v>
      </c>
      <c r="AZ371" s="45">
        <f>(SUM(Брой_случаи!AA358:AA371)/Население!AA$2)*100000</f>
        <v>355.49914120993975</v>
      </c>
      <c r="BA371" s="46">
        <f>((SUM(Брой_случаи!AA365:AA371)-SUM(Брой_случаи!AA358:AA364))/SUM(Брой_случаи!AA358:AA364)*100)</f>
        <v>42.727272727272727</v>
      </c>
      <c r="BB371" s="45">
        <f>(SUM(Брой_случаи!AB358:AB371)/Население!AB$2)*100000</f>
        <v>514.33281861350736</v>
      </c>
      <c r="BC371" s="46">
        <f>((SUM(Брой_случаи!AB365:AB371)-SUM(Брой_случаи!AB358:AB364))/SUM(Брой_случаи!AB358:AB364)*100)</f>
        <v>71.779141104294482</v>
      </c>
      <c r="BD371" s="45">
        <f>(SUM(Брой_случаи!AC358:AC371)/Население!AC$2)*100000</f>
        <v>334.9384241701112</v>
      </c>
      <c r="BE371" s="46">
        <f>((SUM(Брой_случаи!AC365:AC371)-SUM(Брой_случаи!AC358:AC364))/SUM(Брой_случаи!AC358:AC364)*100)</f>
        <v>55.194805194805198</v>
      </c>
      <c r="BF371" s="45">
        <f>(SUM(Брой_случаи!AD358:AD371)/Население!AD$2)*100000</f>
        <v>544.21165172254393</v>
      </c>
      <c r="BG371" s="46">
        <f>((SUM(Брой_случаи!AD365:AD371)-SUM(Брой_случаи!AD358:AD364))/SUM(Брой_случаи!AD358:AD364)*100)</f>
        <v>37.847710030907564</v>
      </c>
      <c r="BH371" s="45">
        <f>(SUM(Брой_случаи!AE358:AE371)/Население!AE$2)*100000</f>
        <v>394.95175273416515</v>
      </c>
      <c r="BI371" s="46">
        <f>((SUM(Брой_случаи!AE365:AE371)-SUM(Брой_случаи!AE358:AE364))/SUM(Брой_случаи!AE358:AE364)*100)</f>
        <v>48.259336287186905</v>
      </c>
    </row>
    <row r="372" spans="1:61" x14ac:dyDescent="0.3">
      <c r="A372" s="74">
        <f t="shared" si="6"/>
        <v>44267</v>
      </c>
      <c r="B372" s="45">
        <f>(SUM(Брой_случаи!B359:B372)/Население!B$2)*100000</f>
        <v>357.12633881081223</v>
      </c>
      <c r="C372" s="46">
        <f>((SUM(Брой_случаи!B366:B372)-SUM(Брой_случаи!B359:B365))/SUM(Брой_случаи!B359:B365)*100)</f>
        <v>29.025423728813561</v>
      </c>
      <c r="D372" s="45">
        <f>(SUM(Брой_случаи!C359:C372)/Население!C$2)*100000</f>
        <v>599.12281773423092</v>
      </c>
      <c r="E372" s="46">
        <f>((SUM(Брой_случаи!C366:C372)-SUM(Брой_случаи!C359:C365))/SUM(Брой_случаи!C359:C365)*100)</f>
        <v>99.755501222493891</v>
      </c>
      <c r="F372" s="45">
        <f>(SUM(Брой_случаи!D359:D372)/Население!D$2)*100000</f>
        <v>352.63947561637423</v>
      </c>
      <c r="G372" s="46">
        <f>((SUM(Брой_случаи!D366:D372)-SUM(Брой_случаи!D359:D365))/SUM(Брой_случаи!D359:D365)*100)</f>
        <v>72.532894736842096</v>
      </c>
      <c r="H372" s="45">
        <f>(SUM(Брой_случаи!E359:E372)/Население!E$2)*100000</f>
        <v>277.3382408585876</v>
      </c>
      <c r="I372" s="46">
        <f>((SUM(Брой_случаи!E366:E372)-SUM(Брой_случаи!E359:E365))/SUM(Брой_случаи!E359:E365)*100)</f>
        <v>73.305084745762713</v>
      </c>
      <c r="J372" s="45">
        <f>(SUM(Брой_случаи!F359:F372)/Население!F$2)*100000</f>
        <v>129.17245125852597</v>
      </c>
      <c r="K372" s="46">
        <f>((SUM(Брой_случаи!F366:F372)-SUM(Брой_случаи!F359:F365))/SUM(Брой_случаи!F359:F365)*100)</f>
        <v>124.24242424242425</v>
      </c>
      <c r="L372" s="45">
        <f>(SUM(Брой_случаи!G359:G372)/Население!G$2)*100000</f>
        <v>587.57133003072681</v>
      </c>
      <c r="M372" s="46">
        <f>((SUM(Брой_случаи!G366:G372)-SUM(Брой_случаи!G359:G365))/SUM(Брой_случаи!G359:G365)*100)</f>
        <v>49.202127659574465</v>
      </c>
      <c r="N372" s="45">
        <f>(SUM(Брой_случаи!H359:H372)/Население!H$2)*100000</f>
        <v>345.22223681494961</v>
      </c>
      <c r="O372" s="46">
        <f>((SUM(Брой_случаи!H366:H372)-SUM(Брой_случаи!H359:H365))/SUM(Брой_случаи!H359:H365)*100)</f>
        <v>66.666666666666657</v>
      </c>
      <c r="P372" s="45">
        <f>(SUM(Брой_случаи!I359:I372)/Население!I$2)*100000</f>
        <v>231.0705492727389</v>
      </c>
      <c r="Q372" s="46">
        <f>((SUM(Брой_случаи!I366:I372)-SUM(Брой_случаи!I359:I365))/SUM(Брой_случаи!I359:I365)*100)</f>
        <v>59.477124183006538</v>
      </c>
      <c r="R372" s="45">
        <f>(SUM(Брой_случаи!J359:J372)/Население!J$2)*100000</f>
        <v>144.11772142297286</v>
      </c>
      <c r="S372" s="46">
        <f>((SUM(Брой_случаи!J366:J372)-SUM(Брой_случаи!J359:J365))/SUM(Брой_случаи!J359:J365)*100)</f>
        <v>59.090909090909093</v>
      </c>
      <c r="T372" s="45">
        <f>(SUM(Брой_случаи!K359:K372)/Население!K$2)*100000</f>
        <v>568.78929136552199</v>
      </c>
      <c r="U372" s="46">
        <f>((SUM(Брой_случаи!K366:K372)-SUM(Брой_случаи!K359:K365))/SUM(Брой_случаи!K359:K365)*100)</f>
        <v>19.471947194719473</v>
      </c>
      <c r="V372" s="45">
        <f>(SUM(Брой_случаи!L359:L372)/Население!L$2)*100000</f>
        <v>286.42305746413592</v>
      </c>
      <c r="W372" s="46">
        <f>((SUM(Брой_случаи!L366:L372)-SUM(Брой_случаи!L359:L365))/SUM(Брой_случаи!L359:L365)*100)</f>
        <v>42.068965517241381</v>
      </c>
      <c r="X372" s="45">
        <f>(SUM(Брой_случаи!M359:M372)/Население!M$2)*100000</f>
        <v>310.23377768678989</v>
      </c>
      <c r="Y372" s="46">
        <f>((SUM(Брой_случаи!M366:M372)-SUM(Брой_случаи!M359:M365))/SUM(Брой_случаи!M359:M365)*100)</f>
        <v>71.724137931034477</v>
      </c>
      <c r="Z372" s="45">
        <f>(SUM(Брой_случаи!N359:N372)/Население!N$2)*100000</f>
        <v>314.50770642782544</v>
      </c>
      <c r="AA372" s="46">
        <f>((SUM(Брой_случаи!N366:N372)-SUM(Брой_случаи!N359:N365))/SUM(Брой_случаи!N359:N365)*100)</f>
        <v>22.689075630252102</v>
      </c>
      <c r="AB372" s="45">
        <f>(SUM(Брой_случаи!O359:O372)/Население!O$2)*100000</f>
        <v>468.16008054366978</v>
      </c>
      <c r="AC372" s="46">
        <f>((SUM(Брой_случаи!O366:O372)-SUM(Брой_случаи!O359:O365))/SUM(Брой_случаи!O359:O365)*100)</f>
        <v>57.142857142857139</v>
      </c>
      <c r="AD372" s="45">
        <f>(SUM(Брой_случаи!P359:P372)/Население!P$2)*100000</f>
        <v>617.84558092295981</v>
      </c>
      <c r="AE372" s="46">
        <f>((SUM(Брой_случаи!P366:P372)-SUM(Брой_случаи!P359:P365))/SUM(Брой_случаи!P359:P365)*100)</f>
        <v>27.414330218068532</v>
      </c>
      <c r="AF372" s="45">
        <f>(SUM(Брой_случаи!Q359:Q372)/Население!Q$2)*100000</f>
        <v>322.43502934158766</v>
      </c>
      <c r="AG372" s="46">
        <f>((SUM(Брой_случаи!Q366:Q372)-SUM(Брой_случаи!Q359:Q365))/SUM(Брой_случаи!Q359:Q365)*100)</f>
        <v>44.04086265607264</v>
      </c>
      <c r="AH372" s="45">
        <f>(SUM(Брой_случаи!R359:R372)/Население!R$2)*100000</f>
        <v>135.39250286580798</v>
      </c>
      <c r="AI372" s="46">
        <f>((SUM(Брой_случаи!R366:R372)-SUM(Брой_случаи!R359:R365))/SUM(Брой_случаи!R359:R365)*100)</f>
        <v>38.095238095238095</v>
      </c>
      <c r="AJ372" s="45">
        <f>(SUM(Брой_случаи!S359:S372)/Население!S$2)*100000</f>
        <v>289.125985604032</v>
      </c>
      <c r="AK372" s="46">
        <f>((SUM(Брой_случаи!S366:S372)-SUM(Брой_случаи!S359:S365))/SUM(Брой_случаи!S359:S365)*100)</f>
        <v>89.767441860465112</v>
      </c>
      <c r="AL372" s="45">
        <f>(SUM(Брой_случаи!T359:T372)/Население!T$2)*100000</f>
        <v>444.37038271399211</v>
      </c>
      <c r="AM372" s="46">
        <f>((SUM(Брой_случаи!T366:T372)-SUM(Брой_случаи!T359:T365))/SUM(Брой_случаи!T359:T365)*100)</f>
        <v>77.456647398843927</v>
      </c>
      <c r="AN372" s="45">
        <f>(SUM(Брой_случаи!U359:U372)/Население!U$2)*100000</f>
        <v>417.12153552865266</v>
      </c>
      <c r="AO372" s="46">
        <f>((SUM(Брой_случаи!U366:U372)-SUM(Брой_случаи!U359:U365))/SUM(Брой_случаи!U359:U365)*100)</f>
        <v>66.666666666666657</v>
      </c>
      <c r="AP372" s="45">
        <f>(SUM(Брой_случаи!V359:V372)/Население!V$2)*100000</f>
        <v>356.41154425684812</v>
      </c>
      <c r="AQ372" s="46">
        <f>((SUM(Брой_случаи!V366:V372)-SUM(Брой_случаи!V359:V365))/SUM(Брой_случаи!V359:V365)*100)</f>
        <v>65.467625899280577</v>
      </c>
      <c r="AR372" s="45">
        <f>(SUM(Брой_случаи!W359:W372)/Население!W$2)*100000</f>
        <v>457.05008580718317</v>
      </c>
      <c r="AS372" s="46">
        <f>((SUM(Брой_случаи!W366:W372)-SUM(Брой_случаи!W359:W365))/SUM(Брой_случаи!W359:W365)*100)</f>
        <v>58.354114713216951</v>
      </c>
      <c r="AT372" s="45">
        <f>(SUM(Брой_случаи!X359:X372)/Население!X$2)*100000</f>
        <v>594.60110325935625</v>
      </c>
      <c r="AU372" s="46">
        <f>((SUM(Брой_случаи!X366:X372)-SUM(Брой_случаи!X359:X365))/SUM(Брой_случаи!X359:X365)*100)</f>
        <v>41.473105134474324</v>
      </c>
      <c r="AV372" s="45">
        <f>(SUM(Брой_случаи!Y359:Y372)/Население!Y$2)*100000</f>
        <v>308.87439533369923</v>
      </c>
      <c r="AW372" s="46">
        <f>((SUM(Брой_случаи!Y366:Y372)-SUM(Брой_случаи!Y359:Y365))/SUM(Брой_случаи!Y359:Y365)*100)</f>
        <v>65.934065934065927</v>
      </c>
      <c r="AX372" s="45">
        <f>(SUM(Брой_случаи!Z359:Z372)/Население!Z$2)*100000</f>
        <v>64.013560055538534</v>
      </c>
      <c r="AY372" s="46">
        <f>((SUM(Брой_случаи!Z366:Z372)-SUM(Брой_случаи!Z359:Z365))/SUM(Брой_случаи!Z359:Z365)*100)</f>
        <v>53.571428571428569</v>
      </c>
      <c r="AZ372" s="45">
        <f>(SUM(Брой_случаи!AA359:AA372)/Население!AA$2)*100000</f>
        <v>367.48225832937595</v>
      </c>
      <c r="BA372" s="46">
        <f>((SUM(Брой_случаи!AA366:AA372)-SUM(Брой_случаи!AA359:AA365))/SUM(Брой_случаи!AA359:AA365)*100)</f>
        <v>58.75</v>
      </c>
      <c r="BB372" s="45">
        <f>(SUM(Брой_случаи!AB359:AB372)/Население!AB$2)*100000</f>
        <v>530.58712890829088</v>
      </c>
      <c r="BC372" s="46">
        <f>((SUM(Брой_случаи!AB366:AB372)-SUM(Брой_случаи!AB359:AB365))/SUM(Брой_случаи!AB359:AB365)*100)</f>
        <v>31.979695431472084</v>
      </c>
      <c r="BD372" s="45">
        <f>(SUM(Брой_случаи!AC359:AC372)/Население!AC$2)*100000</f>
        <v>341.75650914049515</v>
      </c>
      <c r="BE372" s="46">
        <f>((SUM(Брой_случаи!AC366:AC372)-SUM(Брой_случаи!AC359:AC365))/SUM(Брой_случаи!AC359:AC365)*100)</f>
        <v>41.566265060240966</v>
      </c>
      <c r="BF372" s="45">
        <f>(SUM(Брой_случаи!AD359:AD372)/Население!AD$2)*100000</f>
        <v>574.55635338976674</v>
      </c>
      <c r="BG372" s="46">
        <f>((SUM(Брой_случаи!AD366:AD372)-SUM(Брой_случаи!AD359:AD365))/SUM(Брой_случаи!AD359:AD365)*100)</f>
        <v>43.316090389327528</v>
      </c>
      <c r="BH372" s="45">
        <f>(SUM(Брой_случаи!AE359:AE372)/Население!AE$2)*100000</f>
        <v>413.63841552060404</v>
      </c>
      <c r="BI372" s="46">
        <f>((SUM(Брой_случаи!AE366:AE372)-SUM(Брой_случаи!AE359:AE365))/SUM(Брой_случаи!AE359:AE365)*100)</f>
        <v>51.45605596851771</v>
      </c>
    </row>
    <row r="373" spans="1:61" x14ac:dyDescent="0.3">
      <c r="A373" s="74">
        <f t="shared" si="6"/>
        <v>44268</v>
      </c>
      <c r="B373" s="45">
        <f>(SUM(Брой_случаи!B360:B373)/Население!B$2)*100000</f>
        <v>365.05513819236592</v>
      </c>
      <c r="C373" s="46">
        <f>((SUM(Брой_случаи!B367:B373)-SUM(Брой_случаи!B360:B366))/SUM(Брой_случаи!B360:B366)*100)</f>
        <v>24.137931034482758</v>
      </c>
      <c r="D373" s="45">
        <f>(SUM(Брой_случаи!C360:C373)/Население!C$2)*100000</f>
        <v>658.00886955884323</v>
      </c>
      <c r="E373" s="46">
        <f>((SUM(Брой_случаи!C367:C373)-SUM(Брой_случаи!C360:C366))/SUM(Брой_случаи!C360:C366)*100)</f>
        <v>25.733445096395641</v>
      </c>
      <c r="F373" s="45">
        <f>(SUM(Брой_случаи!D360:D373)/Население!D$2)*100000</f>
        <v>378.17763920959385</v>
      </c>
      <c r="G373" s="46">
        <f>((SUM(Брой_случаи!D367:D373)-SUM(Брой_случаи!D360:D366))/SUM(Брой_случаи!D360:D366)*100)</f>
        <v>59.416058394160586</v>
      </c>
      <c r="H373" s="45">
        <f>(SUM(Брой_случаи!E360:E373)/Население!E$2)*100000</f>
        <v>293.67754807196172</v>
      </c>
      <c r="I373" s="46">
        <f>((SUM(Брой_случаи!E367:E373)-SUM(Брой_случаи!E360:E366))/SUM(Брой_случаи!E360:E366)*100)</f>
        <v>44.802867383512549</v>
      </c>
      <c r="J373" s="45">
        <f>(SUM(Брой_случаи!F360:F373)/Население!F$2)*100000</f>
        <v>138.83020462364942</v>
      </c>
      <c r="K373" s="46">
        <f>((SUM(Брой_случаи!F367:F373)-SUM(Брой_случаи!F360:F366))/SUM(Брой_случаи!F360:F366)*100)</f>
        <v>73.80952380952381</v>
      </c>
      <c r="L373" s="45">
        <f>(SUM(Брой_случаи!G360:G373)/Население!G$2)*100000</f>
        <v>617.04395811124346</v>
      </c>
      <c r="M373" s="46">
        <f>((SUM(Брой_случаи!G367:G373)-SUM(Брой_случаи!G360:G366))/SUM(Брой_случаи!G360:G366)*100)</f>
        <v>42.364532019704434</v>
      </c>
      <c r="N373" s="45">
        <f>(SUM(Брой_случаи!H360:H373)/Население!H$2)*100000</f>
        <v>342.40792510178426</v>
      </c>
      <c r="O373" s="46">
        <f>((SUM(Брой_случаи!H367:H373)-SUM(Брой_случаи!H360:H366))/SUM(Брой_случаи!H360:H366)*100)</f>
        <v>55.24475524475524</v>
      </c>
      <c r="P373" s="45">
        <f>(SUM(Брой_случаи!I360:I373)/Население!I$2)*100000</f>
        <v>240.9652579317731</v>
      </c>
      <c r="Q373" s="46">
        <f>((SUM(Брой_случаи!I367:I373)-SUM(Брой_случаи!I360:I366))/SUM(Брой_случаи!I360:I366)*100)</f>
        <v>72.368421052631575</v>
      </c>
      <c r="R373" s="45">
        <f>(SUM(Брой_случаи!J360:J373)/Население!J$2)*100000</f>
        <v>149.17448357816491</v>
      </c>
      <c r="S373" s="46">
        <f>((SUM(Брой_случаи!J367:J373)-SUM(Брой_случаи!J360:J366))/SUM(Брой_случаи!J360:J366)*100)</f>
        <v>80.952380952380949</v>
      </c>
      <c r="T373" s="45">
        <f>(SUM(Брой_случаи!K360:K373)/Население!K$2)*100000</f>
        <v>570.49993585083178</v>
      </c>
      <c r="U373" s="46">
        <f>((SUM(Брой_случаи!K367:K373)-SUM(Брой_случаи!K360:K366))/SUM(Брой_случаи!K360:K366)*100)</f>
        <v>9.0909090909090917</v>
      </c>
      <c r="V373" s="45">
        <f>(SUM(Брой_случаи!L360:L373)/Население!L$2)*100000</f>
        <v>301.11141938537367</v>
      </c>
      <c r="W373" s="46">
        <f>((SUM(Брой_случаи!L367:L373)-SUM(Брой_случаи!L360:L366))/SUM(Брой_случаи!L360:L366)*100)</f>
        <v>30.625000000000004</v>
      </c>
      <c r="X373" s="45">
        <f>(SUM(Брой_случаи!M360:M373)/Население!M$2)*100000</f>
        <v>342.51698805521215</v>
      </c>
      <c r="Y373" s="46">
        <f>((SUM(Брой_случаи!M367:M373)-SUM(Брой_случаи!M360:M366))/SUM(Брой_случаи!M360:M366)*100)</f>
        <v>50</v>
      </c>
      <c r="Z373" s="45">
        <f>(SUM(Брой_случаи!N360:N373)/Население!N$2)*100000</f>
        <v>330.33199354369083</v>
      </c>
      <c r="AA373" s="46">
        <f>((SUM(Брой_случаи!N367:N373)-SUM(Брой_случаи!N360:N366))/SUM(Брой_случаи!N360:N366)*100)</f>
        <v>21.485411140583555</v>
      </c>
      <c r="AB373" s="45">
        <f>(SUM(Брой_случаи!O360:O373)/Население!O$2)*100000</f>
        <v>489.9739911066365</v>
      </c>
      <c r="AC373" s="46">
        <f>((SUM(Брой_случаи!O367:O373)-SUM(Брой_случаи!O360:O366))/SUM(Брой_случаи!O360:O366)*100)</f>
        <v>45.378151260504204</v>
      </c>
      <c r="AD373" s="45">
        <f>(SUM(Брой_случаи!P360:P373)/Население!P$2)*100000</f>
        <v>633.50331139840455</v>
      </c>
      <c r="AE373" s="46">
        <f>((SUM(Брой_случаи!P367:P373)-SUM(Брой_случаи!P360:P366))/SUM(Брой_случаи!P360:P366)*100)</f>
        <v>24.101796407185631</v>
      </c>
      <c r="AF373" s="45">
        <f>(SUM(Брой_случаи!Q360:Q373)/Население!Q$2)*100000</f>
        <v>336.38221898287492</v>
      </c>
      <c r="AG373" s="46">
        <f>((SUM(Брой_случаи!Q367:Q373)-SUM(Брой_случаи!Q360:Q366))/SUM(Брой_случаи!Q360:Q366)*100)</f>
        <v>38.871139510117146</v>
      </c>
      <c r="AH373" s="45">
        <f>(SUM(Брой_случаи!R360:R373)/Население!R$2)*100000</f>
        <v>139.00296960889619</v>
      </c>
      <c r="AI373" s="46">
        <f>((SUM(Брой_случаи!R367:R373)-SUM(Брой_случаи!R360:R366))/SUM(Брой_случаи!R360:R366)*100)</f>
        <v>8.1081081081081088</v>
      </c>
      <c r="AJ373" s="45">
        <f>(SUM(Брой_случаи!S360:S373)/Население!S$2)*100000</f>
        <v>323.46839801927814</v>
      </c>
      <c r="AK373" s="46">
        <f>((SUM(Брой_случаи!S367:S373)-SUM(Брой_случаи!S360:S366))/SUM(Брой_случаи!S360:S366)*100)</f>
        <v>76.587301587301596</v>
      </c>
      <c r="AL373" s="45">
        <f>(SUM(Брой_случаи!T360:T373)/Население!T$2)*100000</f>
        <v>475.84661815623321</v>
      </c>
      <c r="AM373" s="46">
        <f>((SUM(Брой_случаи!T367:T373)-SUM(Брой_случаи!T360:T366))/SUM(Брой_случаи!T360:T366)*100)</f>
        <v>92.045454545454547</v>
      </c>
      <c r="AN373" s="45">
        <f>(SUM(Брой_случаи!U360:U373)/Население!U$2)*100000</f>
        <v>430.6997105133093</v>
      </c>
      <c r="AO373" s="46">
        <f>((SUM(Брой_случаи!U367:U373)-SUM(Брой_случаи!U360:U366))/SUM(Брой_случаи!U360:U366)*100)</f>
        <v>28.530259365994237</v>
      </c>
      <c r="AP373" s="45">
        <f>(SUM(Брой_случаи!V360:V373)/Население!V$2)*100000</f>
        <v>391.18340223312595</v>
      </c>
      <c r="AQ373" s="46">
        <f>((SUM(Брой_случаи!V367:V373)-SUM(Брой_случаи!V360:V366))/SUM(Брой_случаи!V360:V366)*100)</f>
        <v>57.961783439490446</v>
      </c>
      <c r="AR373" s="45">
        <f>(SUM(Брой_случаи!W360:W373)/Население!W$2)*100000</f>
        <v>480.43199174133434</v>
      </c>
      <c r="AS373" s="46">
        <f>((SUM(Брой_случаи!W367:W373)-SUM(Брой_случаи!W360:W366))/SUM(Брой_случаи!W360:W366)*100)</f>
        <v>52.668213457076561</v>
      </c>
      <c r="AT373" s="45">
        <f>(SUM(Брой_случаи!X360:X373)/Население!X$2)*100000</f>
        <v>620.3388044762529</v>
      </c>
      <c r="AU373" s="46">
        <f>((SUM(Брой_случаи!X367:X373)-SUM(Брой_случаи!X360:X366))/SUM(Брой_случаи!X360:X366)*100)</f>
        <v>35.044197319646422</v>
      </c>
      <c r="AV373" s="45">
        <f>(SUM(Брой_случаи!Y360:Y373)/Население!Y$2)*100000</f>
        <v>329.29584295906778</v>
      </c>
      <c r="AW373" s="46">
        <f>((SUM(Брой_случаи!Y367:Y373)-SUM(Брой_случаи!Y360:Y366))/SUM(Брой_случаи!Y360:Y366)*100)</f>
        <v>35.61643835616438</v>
      </c>
      <c r="AX373" s="45">
        <f>(SUM(Брой_случаи!Z360:Z373)/Население!Z$2)*100000</f>
        <v>66.718358367744372</v>
      </c>
      <c r="AY373" s="46">
        <f>((SUM(Брой_случаи!Z367:Z373)-SUM(Брой_случаи!Z360:Z366))/SUM(Брой_случаи!Z360:Z366)*100)</f>
        <v>31.25</v>
      </c>
      <c r="AZ373" s="45">
        <f>(SUM(Брой_случаи!AA360:AA373)/Население!AA$2)*100000</f>
        <v>383.90356697452921</v>
      </c>
      <c r="BA373" s="46">
        <f>((SUM(Брой_случаи!AA367:AA373)-SUM(Брой_случаи!AA360:AA366))/SUM(Брой_случаи!AA360:AA366)*100)</f>
        <v>38.950276243093924</v>
      </c>
      <c r="BB373" s="45">
        <f>(SUM(Брой_случаи!AB360:AB373)/Население!AB$2)*100000</f>
        <v>539.2947951376392</v>
      </c>
      <c r="BC373" s="46">
        <f>((SUM(Брой_случаи!AB367:AB373)-SUM(Брой_случаи!AB360:AB366))/SUM(Брой_случаи!AB360:AB366)*100)</f>
        <v>19.621749408983451</v>
      </c>
      <c r="BD373" s="45">
        <f>(SUM(Брой_случаи!AC360:AC373)/Население!AC$2)*100000</f>
        <v>370.7333702646269</v>
      </c>
      <c r="BE373" s="46">
        <f>((SUM(Брой_случаи!AC367:AC373)-SUM(Брой_случаи!AC360:AC366))/SUM(Брой_случаи!AC360:AC366)*100)</f>
        <v>10.144927536231885</v>
      </c>
      <c r="BF373" s="45">
        <f>(SUM(Брой_случаи!AD360:AD373)/Население!AD$2)*100000</f>
        <v>599.95075414941289</v>
      </c>
      <c r="BG373" s="46">
        <f>((SUM(Брой_случаи!AD367:AD373)-SUM(Брой_случаи!AD360:AD366))/SUM(Брой_случаи!AD360:AD366)*100)</f>
        <v>36.973082783138651</v>
      </c>
      <c r="BH373" s="45">
        <f>(SUM(Брой_случаи!AE360:AE373)/Население!AE$2)*100000</f>
        <v>434.9000687910866</v>
      </c>
      <c r="BI373" s="46">
        <f>((SUM(Брой_случаи!AE367:AE373)-SUM(Брой_случаи!AE360:AE366))/SUM(Брой_случаи!AE360:AE366)*100)</f>
        <v>36.965041542561529</v>
      </c>
    </row>
    <row r="374" spans="1:61" x14ac:dyDescent="0.3">
      <c r="A374" s="74">
        <f t="shared" si="6"/>
        <v>44269</v>
      </c>
      <c r="B374" s="45">
        <f>(SUM(Брой_случаи!B361:B374)/Население!B$2)*100000</f>
        <v>370.01063780583689</v>
      </c>
      <c r="C374" s="46">
        <f>((SUM(Брой_случаи!B368:B374)-SUM(Брой_случаи!B361:B367))/SUM(Брой_случаи!B361:B367)*100)</f>
        <v>20.039292730844792</v>
      </c>
      <c r="D374" s="45">
        <f>(SUM(Брой_случаи!C361:C374)/Население!C$2)*100000</f>
        <v>676.3344043590339</v>
      </c>
      <c r="E374" s="46">
        <f>((SUM(Брой_случаи!C368:C374)-SUM(Брой_случаи!C361:C367))/SUM(Брой_случаи!C361:C367)*100)</f>
        <v>36.177474402730375</v>
      </c>
      <c r="F374" s="45">
        <f>(SUM(Брой_случаи!D361:D374)/Население!D$2)*100000</f>
        <v>402.01325856326542</v>
      </c>
      <c r="G374" s="46">
        <f>((SUM(Брой_случаи!D368:D374)-SUM(Брой_случаи!D361:D367))/SUM(Брой_случаи!D361:D367)*100)</f>
        <v>56.309362279511532</v>
      </c>
      <c r="H374" s="45">
        <f>(SUM(Брой_случаи!E361:E374)/Население!E$2)*100000</f>
        <v>295.82745691582676</v>
      </c>
      <c r="I374" s="46">
        <f>((SUM(Брой_случаи!E368:E374)-SUM(Брой_случаи!E361:E367))/SUM(Брой_случаи!E361:E367)*100)</f>
        <v>36.426116838487971</v>
      </c>
      <c r="J374" s="45">
        <f>(SUM(Брой_случаи!F361:F374)/Население!F$2)*100000</f>
        <v>143.65908130621116</v>
      </c>
      <c r="K374" s="46">
        <f>((SUM(Брой_случаи!F368:F374)-SUM(Брой_случаи!F361:F367))/SUM(Брой_случаи!F361:F367)*100)</f>
        <v>64.444444444444443</v>
      </c>
      <c r="L374" s="45">
        <f>(SUM(Брой_случаи!G361:G374)/Население!G$2)*100000</f>
        <v>635.85627390731804</v>
      </c>
      <c r="M374" s="46">
        <f>((SUM(Брой_случаи!G368:G374)-SUM(Брой_случаи!G361:G367))/SUM(Брой_случаи!G361:G367)*100)</f>
        <v>48.529411764705884</v>
      </c>
      <c r="N374" s="45">
        <f>(SUM(Брой_случаи!H361:H374)/Население!H$2)*100000</f>
        <v>346.16034071933808</v>
      </c>
      <c r="O374" s="46">
        <f>((SUM(Брой_случаи!H368:H374)-SUM(Брой_случаи!H361:H367))/SUM(Брой_случаи!H361:H367)*100)</f>
        <v>33.544303797468359</v>
      </c>
      <c r="P374" s="45">
        <f>(SUM(Брой_случаи!I361:I374)/Население!I$2)*100000</f>
        <v>242.7113829892497</v>
      </c>
      <c r="Q374" s="46">
        <f>((SUM(Брой_случаи!I368:I374)-SUM(Брой_случаи!I361:I367))/SUM(Брой_случаи!I361:I367)*100)</f>
        <v>62.264150943396224</v>
      </c>
      <c r="R374" s="45">
        <f>(SUM(Брой_случаи!J361:J374)/Население!J$2)*100000</f>
        <v>154.86334100275593</v>
      </c>
      <c r="S374" s="46">
        <f>((SUM(Брой_случаи!J368:J374)-SUM(Брой_случаи!J361:J367))/SUM(Брой_случаи!J361:J367)*100)</f>
        <v>55.208333333333336</v>
      </c>
      <c r="T374" s="45">
        <f>(SUM(Брой_случаи!K361:K374)/Население!K$2)*100000</f>
        <v>603.85750331437373</v>
      </c>
      <c r="U374" s="46">
        <f>((SUM(Брой_случаи!K368:K374)-SUM(Брой_случаи!K361:K367))/SUM(Брой_случаи!K361:K367)*100)</f>
        <v>26.282051282051285</v>
      </c>
      <c r="V374" s="45">
        <f>(SUM(Брой_случаи!L361:L374)/Население!L$2)*100000</f>
        <v>312.53570087966972</v>
      </c>
      <c r="W374" s="46">
        <f>((SUM(Брой_случаи!L368:L374)-SUM(Брой_случаи!L361:L367))/SUM(Брой_случаи!L361:L367)*100)</f>
        <v>29.341317365269461</v>
      </c>
      <c r="X374" s="45">
        <f>(SUM(Брой_случаи!M361:M374)/Население!M$2)*100000</f>
        <v>359.83968630168266</v>
      </c>
      <c r="Y374" s="46">
        <f>((SUM(Брой_случаи!M368:M374)-SUM(Брой_случаи!M361:M367))/SUM(Брой_случаи!M361:M367)*100)</f>
        <v>53.888888888888886</v>
      </c>
      <c r="Z374" s="45">
        <f>(SUM(Брой_случаи!N361:N374)/Население!N$2)*100000</f>
        <v>341.80460170269328</v>
      </c>
      <c r="AA374" s="46">
        <f>((SUM(Брой_случаи!N368:N374)-SUM(Брой_случаи!N361:N367))/SUM(Брой_случаи!N361:N367)*100)</f>
        <v>16.541353383458645</v>
      </c>
      <c r="AB374" s="45">
        <f>(SUM(Брой_случаи!O361:O374)/Население!O$2)*100000</f>
        <v>502.55893950834803</v>
      </c>
      <c r="AC374" s="46">
        <f>((SUM(Брой_случаи!O368:O374)-SUM(Брой_случаи!O361:O367))/SUM(Брой_случаи!O361:O367)*100)</f>
        <v>26.037735849056602</v>
      </c>
      <c r="AD374" s="45">
        <f>(SUM(Брой_случаи!P361:P374)/Население!P$2)*100000</f>
        <v>646.62195044539897</v>
      </c>
      <c r="AE374" s="46">
        <f>((SUM(Брой_случаи!P368:P374)-SUM(Брой_случаи!P361:P367))/SUM(Брой_случаи!P361:P367)*100)</f>
        <v>17.354196301564723</v>
      </c>
      <c r="AF374" s="45">
        <f>(SUM(Брой_случаи!Q361:Q374)/Население!Q$2)*100000</f>
        <v>346.28022453475626</v>
      </c>
      <c r="AG374" s="46">
        <f>((SUM(Брой_случаи!Q368:Q374)-SUM(Брой_случаи!Q361:Q367))/SUM(Брой_случаи!Q361:Q367)*100)</f>
        <v>38.779731127197522</v>
      </c>
      <c r="AH374" s="45">
        <f>(SUM(Брой_случаи!R361:R374)/Население!R$2)*100000</f>
        <v>146.22390309507261</v>
      </c>
      <c r="AI374" s="46">
        <f>((SUM(Брой_случаи!R368:R374)-SUM(Брой_случаи!R361:R367))/SUM(Брой_случаи!R361:R367)*100)</f>
        <v>18.918918918918919</v>
      </c>
      <c r="AJ374" s="45">
        <f>(SUM(Брой_случаи!S361:S374)/Население!S$2)*100000</f>
        <v>339.71143091838104</v>
      </c>
      <c r="AK374" s="46">
        <f>((SUM(Брой_случаи!S368:S374)-SUM(Брой_случаи!S361:S367))/SUM(Брой_случаи!S361:S367)*100)</f>
        <v>79.389312977099237</v>
      </c>
      <c r="AL374" s="45">
        <f>(SUM(Брой_случаи!T361:T374)/Население!T$2)*100000</f>
        <v>485.10433446277477</v>
      </c>
      <c r="AM374" s="46">
        <f>((SUM(Брой_случаи!T368:T374)-SUM(Брой_случаи!T361:T367))/SUM(Брой_случаи!T361:T367)*100)</f>
        <v>96.045197740112997</v>
      </c>
      <c r="AN374" s="45">
        <f>(SUM(Брой_случаи!U361:U374)/Население!U$2)*100000</f>
        <v>451.3385364899874</v>
      </c>
      <c r="AO374" s="46">
        <f>((SUM(Брой_случаи!U368:U374)-SUM(Брой_случаи!U361:U367))/SUM(Брой_случаи!U361:U367)*100)</f>
        <v>38.108882521489974</v>
      </c>
      <c r="AP374" s="45">
        <f>(SUM(Брой_случаи!V361:V374)/Население!V$2)*100000</f>
        <v>400.84225167098094</v>
      </c>
      <c r="AQ374" s="46">
        <f>((SUM(Брой_случаи!V368:V374)-SUM(Брой_случаи!V361:V367))/SUM(Брой_случаи!V361:V367)*100)</f>
        <v>57.763975155279503</v>
      </c>
      <c r="AR374" s="45">
        <f>(SUM(Брой_случаи!W361:W374)/Население!W$2)*100000</f>
        <v>506.90207393093954</v>
      </c>
      <c r="AS374" s="46">
        <f>((SUM(Брой_случаи!W368:W374)-SUM(Брой_случаи!W361:W367))/SUM(Брой_случаи!W361:W367)*100)</f>
        <v>62.328767123287676</v>
      </c>
      <c r="AT374" s="45">
        <f>(SUM(Брой_случаи!X361:X374)/Население!X$2)*100000</f>
        <v>637.64778482679731</v>
      </c>
      <c r="AU374" s="46">
        <f>((SUM(Брой_случаи!X368:X374)-SUM(Брой_случаи!X361:X367))/SUM(Брой_случаи!X361:X367)*100)</f>
        <v>35.950988582567525</v>
      </c>
      <c r="AV374" s="45">
        <f>(SUM(Брой_случаи!Y361:Y374)/Население!Y$2)*100000</f>
        <v>336.953885818581</v>
      </c>
      <c r="AW374" s="46">
        <f>((SUM(Брой_случаи!Y368:Y374)-SUM(Брой_случаи!Y361:Y367))/SUM(Брой_случаи!Y361:Y367)*100)</f>
        <v>41.095890410958901</v>
      </c>
      <c r="AX374" s="45">
        <f>(SUM(Брой_случаи!Z361:Z374)/Население!Z$2)*100000</f>
        <v>79.340750491371693</v>
      </c>
      <c r="AY374" s="46">
        <f>((SUM(Брой_случаи!Z368:Z374)-SUM(Брой_случаи!Z361:Z367))/SUM(Брой_случаи!Z361:Z367)*100)</f>
        <v>83.870967741935488</v>
      </c>
      <c r="AZ374" s="45">
        <f>(SUM(Брой_случаи!AA361:AA374)/Население!AA$2)*100000</f>
        <v>390.11703511053315</v>
      </c>
      <c r="BA374" s="46">
        <f>((SUM(Брой_случаи!AA368:AA374)-SUM(Брой_случаи!AA361:AA367))/SUM(Брой_случаи!AA361:AA367)*100)</f>
        <v>28.90625</v>
      </c>
      <c r="BB374" s="45">
        <f>(SUM(Брой_случаи!AB361:AB374)/Население!AB$2)*100000</f>
        <v>541.03632838350893</v>
      </c>
      <c r="BC374" s="46">
        <f>((SUM(Брой_случаи!AB368:AB374)-SUM(Брой_случаи!AB361:AB367))/SUM(Брой_случаи!AB361:AB367)*100)</f>
        <v>16.241299303944317</v>
      </c>
      <c r="BD374" s="45">
        <f>(SUM(Брой_случаи!AC361:AC374)/Население!AC$2)*100000</f>
        <v>388.6308433118848</v>
      </c>
      <c r="BE374" s="46">
        <f>((SUM(Брой_случаи!AC368:AC374)-SUM(Брой_случаи!AC361:AC367))/SUM(Брой_случаи!AC361:AC367)*100)</f>
        <v>26.865671641791046</v>
      </c>
      <c r="BF374" s="45">
        <f>(SUM(Брой_случаи!AD361:AD374)/Население!AD$2)*100000</f>
        <v>618.59474458054558</v>
      </c>
      <c r="BG374" s="46">
        <f>((SUM(Брой_случаи!AD368:AD374)-SUM(Брой_случаи!AD361:AD367))/SUM(Брой_случаи!AD361:AD367)*100)</f>
        <v>38.81856540084388</v>
      </c>
      <c r="BH374" s="45">
        <f>(SUM(Брой_случаи!AE361:AE374)/Население!AE$2)*100000</f>
        <v>448.42236518773984</v>
      </c>
      <c r="BI374" s="46">
        <f>((SUM(Брой_случаи!AE368:AE374)-SUM(Брой_случаи!AE361:AE367))/SUM(Брой_случаи!AE361:AE367)*100)</f>
        <v>37.863410911865699</v>
      </c>
    </row>
    <row r="375" spans="1:61" x14ac:dyDescent="0.3">
      <c r="A375" s="74">
        <f t="shared" si="6"/>
        <v>44270</v>
      </c>
      <c r="B375" s="45">
        <f>(SUM(Брой_случаи!B362:B375)/Население!B$2)*100000</f>
        <v>369.68027116493886</v>
      </c>
      <c r="C375" s="46">
        <f>((SUM(Брой_случаи!B369:B375)-SUM(Брой_случаи!B362:B368))/SUM(Брой_случаи!B362:B368)*100)</f>
        <v>16.86046511627907</v>
      </c>
      <c r="D375" s="45">
        <f>(SUM(Брой_случаи!C362:C375)/Население!C$2)*100000</f>
        <v>681.22121363908468</v>
      </c>
      <c r="E375" s="46">
        <f>((SUM(Брой_случаи!C369:C375)-SUM(Брой_случаи!C362:C368))/SUM(Брой_случаи!C362:C368)*100)</f>
        <v>42.224152910512593</v>
      </c>
      <c r="F375" s="45">
        <f>(SUM(Брой_случаи!D362:D375)/Население!D$2)*100000</f>
        <v>407.54652734179638</v>
      </c>
      <c r="G375" s="46">
        <f>((SUM(Брой_случаи!D369:D375)-SUM(Брой_случаи!D362:D368))/SUM(Брой_случаи!D362:D368)*100)</f>
        <v>64.137931034482747</v>
      </c>
      <c r="H375" s="45">
        <f>(SUM(Брой_случаи!E362:E375)/Население!E$2)*100000</f>
        <v>301.41721990987583</v>
      </c>
      <c r="I375" s="46">
        <f>((SUM(Брой_случаи!E369:E375)-SUM(Брой_случаи!E362:E368))/SUM(Брой_случаи!E362:E368)*100)</f>
        <v>35.234899328859058</v>
      </c>
      <c r="J375" s="45">
        <f>(SUM(Брой_случаи!F362:F375)/Население!F$2)*100000</f>
        <v>144.86630047685156</v>
      </c>
      <c r="K375" s="46">
        <f>((SUM(Брой_случаи!F369:F375)-SUM(Брой_случаи!F362:F368))/SUM(Брой_случаи!F362:F368)*100)</f>
        <v>66.666666666666657</v>
      </c>
      <c r="L375" s="45">
        <f>(SUM(Брой_случаи!G362:G375)/Население!G$2)*100000</f>
        <v>643.38120022574776</v>
      </c>
      <c r="M375" s="46">
        <f>((SUM(Брой_случаи!G369:G375)-SUM(Брой_случаи!G362:G368))/SUM(Брой_случаи!G362:G368)*100)</f>
        <v>45.454545454545453</v>
      </c>
      <c r="N375" s="45">
        <f>(SUM(Брой_случаи!H362:H375)/Население!H$2)*100000</f>
        <v>348.03654852811502</v>
      </c>
      <c r="O375" s="46">
        <f>((SUM(Брой_случаи!H369:H375)-SUM(Брой_случаи!H362:H368))/SUM(Брой_случаи!H362:H368)*100)</f>
        <v>34.810126582278485</v>
      </c>
      <c r="P375" s="45">
        <f>(SUM(Брой_случаи!I362:I375)/Население!I$2)*100000</f>
        <v>250.27792490498169</v>
      </c>
      <c r="Q375" s="46">
        <f>((SUM(Брой_случаи!I369:I375)-SUM(Брой_случаи!I362:I368))/SUM(Брой_случаи!I362:I368)*100)</f>
        <v>41.573033707865171</v>
      </c>
      <c r="R375" s="45">
        <f>(SUM(Брой_случаи!J362:J375)/Население!J$2)*100000</f>
        <v>156.75962681095294</v>
      </c>
      <c r="S375" s="46">
        <f>((SUM(Брой_случаи!J369:J375)-SUM(Брой_случаи!J362:J368))/SUM(Брой_случаи!J362:J368)*100)</f>
        <v>63.829787234042556</v>
      </c>
      <c r="T375" s="45">
        <f>(SUM(Брой_случаи!K362:K375)/Население!K$2)*100000</f>
        <v>608.13411452764831</v>
      </c>
      <c r="U375" s="46">
        <f>((SUM(Брой_случаи!K369:K375)-SUM(Брой_случаи!K362:K368))/SUM(Брой_случаи!K362:K368)*100)</f>
        <v>25</v>
      </c>
      <c r="V375" s="45">
        <f>(SUM(Брой_случаи!L362:L375)/Население!L$2)*100000</f>
        <v>314.98376119987597</v>
      </c>
      <c r="W375" s="46">
        <f>((SUM(Брой_случаи!L369:L375)-SUM(Брой_случаи!L362:L368))/SUM(Брой_случаи!L362:L368)*100)</f>
        <v>27.058823529411764</v>
      </c>
      <c r="X375" s="45">
        <f>(SUM(Брой_случаи!M362:M375)/Население!M$2)*100000</f>
        <v>364.56405855072006</v>
      </c>
      <c r="Y375" s="46">
        <f>((SUM(Брой_случаи!M369:M375)-SUM(Брой_случаи!M362:M368))/SUM(Брой_случаи!M362:M368)*100)</f>
        <v>57.222222222222221</v>
      </c>
      <c r="Z375" s="45">
        <f>(SUM(Брой_случаи!N362:N375)/Население!N$2)*100000</f>
        <v>342.20020888058991</v>
      </c>
      <c r="AA375" s="46">
        <f>((SUM(Брой_случаи!N369:N375)-SUM(Брой_случаи!N362:N368))/SUM(Брой_случаи!N362:N368)*100)</f>
        <v>13.580246913580247</v>
      </c>
      <c r="AB375" s="45">
        <f>(SUM(Брой_случаи!O362:O375)/Население!O$2)*100000</f>
        <v>514.30489134994548</v>
      </c>
      <c r="AC375" s="46">
        <f>((SUM(Брой_случаи!O369:O375)-SUM(Брой_случаи!O362:O368))/SUM(Брой_случаи!O362:O368)*100)</f>
        <v>27.037037037037038</v>
      </c>
      <c r="AD375" s="45">
        <f>(SUM(Брой_случаи!P362:P375)/Население!P$2)*100000</f>
        <v>653.39286092126702</v>
      </c>
      <c r="AE375" s="46">
        <f>((SUM(Брой_случаи!P369:P375)-SUM(Брой_случаи!P362:P368))/SUM(Брой_случаи!P362:P368)*100)</f>
        <v>21.203438395415471</v>
      </c>
      <c r="AF375" s="45">
        <f>(SUM(Брой_случаи!Q362:Q375)/Население!Q$2)*100000</f>
        <v>346.88010365911271</v>
      </c>
      <c r="AG375" s="46">
        <f>((SUM(Брой_случаи!Q369:Q375)-SUM(Брой_случаи!Q362:Q368))/SUM(Брой_случаи!Q362:Q368)*100)</f>
        <v>36.745138178096212</v>
      </c>
      <c r="AH375" s="45">
        <f>(SUM(Брой_случаи!R362:R375)/Население!R$2)*100000</f>
        <v>150.7369865239329</v>
      </c>
      <c r="AI375" s="46">
        <f>((SUM(Брой_случаи!R369:R375)-SUM(Брой_случаи!R362:R368))/SUM(Брой_случаи!R362:R368)*100)</f>
        <v>6.1728395061728394</v>
      </c>
      <c r="AJ375" s="45">
        <f>(SUM(Брой_случаи!S362:S375)/Население!S$2)*100000</f>
        <v>344.81638411524199</v>
      </c>
      <c r="AK375" s="46">
        <f>((SUM(Брой_случаи!S369:S375)-SUM(Брой_случаи!S362:S368))/SUM(Брой_случаи!S362:S368)*100)</f>
        <v>72.161172161172161</v>
      </c>
      <c r="AL375" s="45">
        <f>(SUM(Брой_случаи!T362:T375)/Население!T$2)*100000</f>
        <v>487.88164935473714</v>
      </c>
      <c r="AM375" s="46">
        <f>((SUM(Брой_случаи!T369:T375)-SUM(Брой_случаи!T362:T368))/SUM(Брой_случаи!T362:T368)*100)</f>
        <v>91.160220994475139</v>
      </c>
      <c r="AN375" s="45">
        <f>(SUM(Брой_случаи!U362:U375)/Население!U$2)*100000</f>
        <v>450.25228249121488</v>
      </c>
      <c r="AO375" s="46">
        <f>((SUM(Брой_случаи!U369:U375)-SUM(Брой_случаи!U362:U368))/SUM(Брой_случаи!U362:U368)*100)</f>
        <v>37.535816618911177</v>
      </c>
      <c r="AP375" s="45">
        <f>(SUM(Брой_случаи!V362:V375)/Население!V$2)*100000</f>
        <v>404.70579144612293</v>
      </c>
      <c r="AQ375" s="46">
        <f>((SUM(Брой_случаи!V369:V375)-SUM(Брой_случаи!V362:V368))/SUM(Брой_случаи!V362:V368)*100)</f>
        <v>53.939393939393945</v>
      </c>
      <c r="AR375" s="45">
        <f>(SUM(Брой_случаи!W362:W375)/Население!W$2)*100000</f>
        <v>515.72543466080799</v>
      </c>
      <c r="AS375" s="46">
        <f>((SUM(Брой_случаи!W369:W375)-SUM(Брой_случаи!W362:W368))/SUM(Брой_случаи!W362:W368)*100)</f>
        <v>61.521252796420576</v>
      </c>
      <c r="AT375" s="45">
        <f>(SUM(Брой_случаи!X362:X375)/Население!X$2)*100000</f>
        <v>648.25894234604414</v>
      </c>
      <c r="AU375" s="46">
        <f>((SUM(Брой_случаи!X369:X375)-SUM(Брой_случаи!X362:X368))/SUM(Брой_случаи!X362:X368)*100)</f>
        <v>34.77786862905424</v>
      </c>
      <c r="AV375" s="45">
        <f>(SUM(Брой_случаи!Y362:Y375)/Население!Y$2)*100000</f>
        <v>337.91114117602012</v>
      </c>
      <c r="AW375" s="46">
        <f>((SUM(Брой_случаи!Y369:Y375)-SUM(Брой_случаи!Y362:Y368))/SUM(Брой_случаи!Y362:Y368)*100)</f>
        <v>39.051918735891647</v>
      </c>
      <c r="AX375" s="45">
        <f>(SUM(Брой_случаи!Z362:Z375)/Население!Z$2)*100000</f>
        <v>80.242349928773635</v>
      </c>
      <c r="AY375" s="46">
        <f>((SUM(Брой_случаи!Z369:Z375)-SUM(Брой_случаи!Z362:Z368))/SUM(Брой_случаи!Z362:Z368)*100)</f>
        <v>61.764705882352942</v>
      </c>
      <c r="AZ375" s="45">
        <f>(SUM(Брой_случаи!AA362:AA375)/Население!AA$2)*100000</f>
        <v>389.22939680538974</v>
      </c>
      <c r="BA375" s="46">
        <f>((SUM(Брой_случаи!AA369:AA375)-SUM(Брой_случаи!AA362:AA368))/SUM(Брой_случаи!AA362:AA368)*100)</f>
        <v>25.449871465295633</v>
      </c>
      <c r="BB375" s="45">
        <f>(SUM(Брой_случаи!AB362:AB375)/Население!AB$2)*100000</f>
        <v>545.68041703916128</v>
      </c>
      <c r="BC375" s="46">
        <f>((SUM(Брой_случаи!AB369:AB375)-SUM(Брой_случаи!AB362:AB368))/SUM(Брой_случаи!AB362:AB368)*100)</f>
        <v>16.091954022988507</v>
      </c>
      <c r="BD375" s="45">
        <f>(SUM(Брой_случаи!AC362:AC375)/Население!AC$2)*100000</f>
        <v>403.11927387395065</v>
      </c>
      <c r="BE375" s="46">
        <f>((SUM(Брой_случаи!AC369:AC375)-SUM(Брой_случаи!AC362:AC368))/SUM(Брой_случаи!AC362:AC368)*100)</f>
        <v>30.73170731707317</v>
      </c>
      <c r="BF375" s="45">
        <f>(SUM(Брой_случаи!AD362:AD375)/Население!AD$2)*100000</f>
        <v>628.94537375093296</v>
      </c>
      <c r="BG375" s="46">
        <f>((SUM(Брой_случаи!AD369:AD375)-SUM(Брой_случаи!AD362:AD368))/SUM(Брой_случаи!AD362:AD368)*100)</f>
        <v>37.682215743440231</v>
      </c>
      <c r="BH375" s="45">
        <f>(SUM(Брой_случаи!AE362:AE375)/Население!AE$2)*100000</f>
        <v>453.41410651714267</v>
      </c>
      <c r="BI375" s="46">
        <f>((SUM(Брой_случаи!AE369:AE375)-SUM(Брой_случаи!AE362:AE368))/SUM(Брой_случаи!AE362:AE368)*100)</f>
        <v>37.520723436322534</v>
      </c>
    </row>
    <row r="376" spans="1:61" x14ac:dyDescent="0.3">
      <c r="A376" s="74">
        <f t="shared" si="6"/>
        <v>44271</v>
      </c>
      <c r="B376" s="45">
        <f>(SUM(Брой_случаи!B363:B376)/Население!B$2)*100000</f>
        <v>401.72583533205153</v>
      </c>
      <c r="C376" s="46">
        <f>((SUM(Брой_случаи!B370:B376)-SUM(Брой_случаи!B363:B369))/SUM(Брой_случаи!B363:B369)*100)</f>
        <v>45.161290322580641</v>
      </c>
      <c r="D376" s="45">
        <f>(SUM(Брой_случаи!C363:C376)/Население!C$2)*100000</f>
        <v>723.98079483952938</v>
      </c>
      <c r="E376" s="46">
        <f>((SUM(Брой_случаи!C370:C376)-SUM(Брой_случаи!C363:C369))/SUM(Брой_случаи!C363:C369)*100)</f>
        <v>68.387681159420282</v>
      </c>
      <c r="F376" s="45">
        <f>(SUM(Брой_случаи!D363:D376)/Население!D$2)*100000</f>
        <v>451.17422348021324</v>
      </c>
      <c r="G376" s="46">
        <f>((SUM(Брой_случаи!D370:D376)-SUM(Брой_случаи!D363:D369))/SUM(Брой_случаи!D363:D369)*100)</f>
        <v>80.423280423280417</v>
      </c>
      <c r="H376" s="45">
        <f>(SUM(Брой_случаи!E363:E376)/Население!E$2)*100000</f>
        <v>327.21612603625607</v>
      </c>
      <c r="I376" s="46">
        <f>((SUM(Брой_случаи!E370:E376)-SUM(Брой_случаи!E363:E369))/SUM(Брой_случаи!E363:E369)*100)</f>
        <v>48.692810457516337</v>
      </c>
      <c r="J376" s="45">
        <f>(SUM(Брой_случаи!F363:F376)/Население!F$2)*100000</f>
        <v>154.52405384197499</v>
      </c>
      <c r="K376" s="46">
        <f>((SUM(Брой_случаи!F370:F376)-SUM(Брой_случаи!F363:F369))/SUM(Брой_случаи!F363:F369)*100)</f>
        <v>78.260869565217391</v>
      </c>
      <c r="L376" s="45">
        <f>(SUM(Брой_случаи!G363:G376)/Население!G$2)*100000</f>
        <v>670.34551953345465</v>
      </c>
      <c r="M376" s="46">
        <f>((SUM(Брой_случаи!G370:G376)-SUM(Брой_случаи!G363:G369))/SUM(Брой_случаи!G363:G369)*100)</f>
        <v>49.184149184149184</v>
      </c>
      <c r="N376" s="45">
        <f>(SUM(Брой_случаи!H363:H376)/Население!H$2)*100000</f>
        <v>368.6748344246609</v>
      </c>
      <c r="O376" s="46">
        <f>((SUM(Брой_случаи!H370:H376)-SUM(Брой_случаи!H363:H369))/SUM(Брой_случаи!H363:H369)*100)</f>
        <v>63.758389261744966</v>
      </c>
      <c r="P376" s="45">
        <f>(SUM(Брой_случаи!I363:I376)/Население!I$2)*100000</f>
        <v>282.29021762538633</v>
      </c>
      <c r="Q376" s="46">
        <f>((SUM(Брой_случаи!I370:I376)-SUM(Брой_случаи!I363:I369))/SUM(Брой_случаи!I363:I369)*100)</f>
        <v>57.978723404255319</v>
      </c>
      <c r="R376" s="45">
        <f>(SUM(Брой_случаи!J363:J376)/Население!J$2)*100000</f>
        <v>175.09038962352406</v>
      </c>
      <c r="S376" s="46">
        <f>((SUM(Брой_случаи!J370:J376)-SUM(Брой_случаи!J363:J369))/SUM(Брой_случаи!J363:J369)*100)</f>
        <v>58.878504672897193</v>
      </c>
      <c r="T376" s="45">
        <f>(SUM(Брой_случаи!K363:K376)/Население!K$2)*100000</f>
        <v>608.13411452764831</v>
      </c>
      <c r="U376" s="46">
        <f>((SUM(Брой_случаи!K370:K376)-SUM(Брой_случаи!K363:K369))/SUM(Брой_случаи!K363:K369)*100)</f>
        <v>38.590604026845639</v>
      </c>
      <c r="V376" s="45">
        <f>(SUM(Брой_случаи!L363:L376)/Население!L$2)*100000</f>
        <v>323.14396226723028</v>
      </c>
      <c r="W376" s="46">
        <f>((SUM(Брой_случаи!L370:L376)-SUM(Брой_случаи!L363:L369))/SUM(Брой_случаи!L363:L369)*100)</f>
        <v>30.232558139534881</v>
      </c>
      <c r="X376" s="45">
        <f>(SUM(Брой_случаи!M363:M376)/Население!M$2)*100000</f>
        <v>368.50103542491792</v>
      </c>
      <c r="Y376" s="46">
        <f>((SUM(Брой_случаи!M370:M376)-SUM(Брой_случаи!M363:M369))/SUM(Брой_случаи!M363:M369)*100)</f>
        <v>55.737704918032783</v>
      </c>
      <c r="Z376" s="45">
        <f>(SUM(Брой_случаи!N363:N376)/Население!N$2)*100000</f>
        <v>349.32113808272936</v>
      </c>
      <c r="AA376" s="46">
        <f>((SUM(Брой_случаи!N370:N376)-SUM(Брой_случаи!N363:N369))/SUM(Брой_случаи!N363:N369)*100)</f>
        <v>-5.9340659340659334</v>
      </c>
      <c r="AB376" s="45">
        <f>(SUM(Брой_случаи!O363:O376)/Население!O$2)*100000</f>
        <v>525.2118466314289</v>
      </c>
      <c r="AC376" s="46">
        <f>((SUM(Брой_случаи!O370:O376)-SUM(Брой_случаи!O363:O369))/SUM(Брой_случаи!O363:O369)*100)</f>
        <v>35.338345864661655</v>
      </c>
      <c r="AD376" s="45">
        <f>(SUM(Брой_случаи!P363:P376)/Население!P$2)*100000</f>
        <v>668.62740949197018</v>
      </c>
      <c r="AE376" s="46">
        <f>((SUM(Брой_случаи!P370:P376)-SUM(Брой_случаи!P363:P369))/SUM(Брой_случаи!P363:P369)*100)</f>
        <v>21.288515406162464</v>
      </c>
      <c r="AF376" s="45">
        <f>(SUM(Брой_случаи!Q363:Q376)/Население!Q$2)*100000</f>
        <v>372.07502688208325</v>
      </c>
      <c r="AG376" s="46">
        <f>((SUM(Брой_случаи!Q370:Q376)-SUM(Брой_случаи!Q363:Q369))/SUM(Брой_случаи!Q363:Q369)*100)</f>
        <v>42.997061704211561</v>
      </c>
      <c r="AH376" s="45">
        <f>(SUM(Брой_случаи!R363:R376)/Население!R$2)*100000</f>
        <v>165.17885349628574</v>
      </c>
      <c r="AI376" s="46">
        <f>((SUM(Брой_случаи!R370:R376)-SUM(Брой_случаи!R363:R369))/SUM(Брой_случаи!R363:R369)*100)</f>
        <v>23.170731707317074</v>
      </c>
      <c r="AJ376" s="45">
        <f>(SUM(Брой_случаи!S363:S376)/Население!S$2)*100000</f>
        <v>387.97644296142977</v>
      </c>
      <c r="AK376" s="46">
        <f>((SUM(Брой_случаи!S370:S376)-SUM(Брой_случаи!S363:S369))/SUM(Брой_случаи!S363:S369)*100)</f>
        <v>83.389830508474574</v>
      </c>
      <c r="AL376" s="45">
        <f>(SUM(Брой_случаи!T363:T376)/Население!T$2)*100000</f>
        <v>574.90418263622723</v>
      </c>
      <c r="AM376" s="46">
        <f>((SUM(Брой_случаи!T370:T376)-SUM(Брой_случаи!T363:T369))/SUM(Брой_случаи!T363:T369)*100)</f>
        <v>65.384615384615387</v>
      </c>
      <c r="AN376" s="45">
        <f>(SUM(Брой_случаи!U363:U376)/Население!U$2)*100000</f>
        <v>472.52048946605186</v>
      </c>
      <c r="AO376" s="46">
        <f>((SUM(Брой_случаи!U370:U376)-SUM(Брой_случаи!U363:U369))/SUM(Брой_случаи!U363:U369)*100)</f>
        <v>57.396449704142015</v>
      </c>
      <c r="AP376" s="45">
        <f>(SUM(Брой_случаи!V363:V376)/Население!V$2)*100000</f>
        <v>428.85291504076031</v>
      </c>
      <c r="AQ376" s="46">
        <f>((SUM(Брой_случаи!V370:V376)-SUM(Брой_случаи!V363:V369))/SUM(Брой_случаи!V363:V369)*100)</f>
        <v>72.392638036809814</v>
      </c>
      <c r="AR376" s="45">
        <f>(SUM(Брой_случаи!W363:W376)/Население!W$2)*100000</f>
        <v>544.84252506937366</v>
      </c>
      <c r="AS376" s="46">
        <f>((SUM(Брой_случаи!W370:W376)-SUM(Брой_случаи!W363:W369))/SUM(Брой_случаи!W363:W369)*100)</f>
        <v>57.291666666666664</v>
      </c>
      <c r="AT376" s="45">
        <f>(SUM(Брой_случаи!X363:X376)/Население!X$2)*100000</f>
        <v>683.70472384650691</v>
      </c>
      <c r="AU376" s="46">
        <f>((SUM(Брой_случаи!X370:X376)-SUM(Брой_случаи!X363:X369))/SUM(Брой_случаи!X363:X369)*100)</f>
        <v>37.454260324098279</v>
      </c>
      <c r="AV376" s="45">
        <f>(SUM(Брой_случаи!Y363:Y376)/Население!Y$2)*100000</f>
        <v>379.71129178419636</v>
      </c>
      <c r="AW376" s="46">
        <f>((SUM(Брой_случаи!Y370:Y376)-SUM(Брой_случаи!Y363:Y369))/SUM(Брой_случаи!Y363:Y369)*100)</f>
        <v>64.444444444444443</v>
      </c>
      <c r="AX376" s="45">
        <f>(SUM(Брой_случаи!Z363:Z376)/Население!Z$2)*100000</f>
        <v>85.651946553185354</v>
      </c>
      <c r="AY376" s="46">
        <f>((SUM(Брой_случаи!Z370:Z376)-SUM(Брой_случаи!Z363:Z369))/SUM(Брой_случаи!Z363:Z369)*100)</f>
        <v>79.411764705882348</v>
      </c>
      <c r="AZ376" s="45">
        <f>(SUM(Брой_случаи!AA363:AA376)/Население!AA$2)*100000</f>
        <v>406.09452460311473</v>
      </c>
      <c r="BA376" s="46">
        <f>((SUM(Брой_случаи!AA370:AA376)-SUM(Брой_случаи!AA363:AA369))/SUM(Брой_случаи!AA363:AA369)*100)</f>
        <v>31.060606060606062</v>
      </c>
      <c r="BB376" s="45">
        <f>(SUM(Брой_случаи!AB363:AB376)/Население!AB$2)*100000</f>
        <v>586.31619277612003</v>
      </c>
      <c r="BC376" s="46">
        <f>((SUM(Брой_случаи!AB370:AB376)-SUM(Брой_случаи!AB363:AB369))/SUM(Брой_случаи!AB363:AB369)*100)</f>
        <v>6.1224489795918364</v>
      </c>
      <c r="BD376" s="45">
        <f>(SUM(Брой_случаи!AC363:AC376)/Население!AC$2)*100000</f>
        <v>449.14134742404224</v>
      </c>
      <c r="BE376" s="46">
        <f>((SUM(Брой_случаи!AC370:AC376)-SUM(Брой_случаи!AC363:AC369))/SUM(Брой_случаи!AC363:AC369)*100)</f>
        <v>64.824120603015075</v>
      </c>
      <c r="BF376" s="45">
        <f>(SUM(Брой_случаи!AD363:AD376)/Население!AD$2)*100000</f>
        <v>663.4689008596165</v>
      </c>
      <c r="BG376" s="46">
        <f>((SUM(Брой_случаи!AD370:AD376)-SUM(Брой_случаи!AD363:AD369))/SUM(Брой_случаи!AD363:AD369)*100)</f>
        <v>39.66558290757083</v>
      </c>
      <c r="BH376" s="45">
        <f>(SUM(Брой_случаи!AE363:AE376)/Население!AE$2)*100000</f>
        <v>482.88983557750709</v>
      </c>
      <c r="BI376" s="46">
        <f>((SUM(Брой_случаи!AE370:AE376)-SUM(Брой_случаи!AE363:AE369))/SUM(Брой_случаи!AE363:AE369)*100)</f>
        <v>45.433940191562478</v>
      </c>
    </row>
    <row r="377" spans="1:61" x14ac:dyDescent="0.3">
      <c r="A377" s="74">
        <f t="shared" si="6"/>
        <v>44272</v>
      </c>
      <c r="B377" s="45">
        <f>(SUM(Брой_случаи!B364:B377)/Население!B$2)*100000</f>
        <v>429.47663316748924</v>
      </c>
      <c r="C377" s="46">
        <f>((SUM(Брой_случаи!B371:B377)-SUM(Брой_случаи!B364:B370))/SUM(Брой_случаи!B364:B370)*100)</f>
        <v>50.965250965250966</v>
      </c>
      <c r="D377" s="45">
        <f>(SUM(Брой_случаи!C364:C377)/Население!C$2)*100000</f>
        <v>785.79893223217221</v>
      </c>
      <c r="E377" s="46">
        <f>((SUM(Брой_случаи!C371:C377)-SUM(Брой_случаи!C364:C370))/SUM(Брой_случаи!C364:C370)*100)</f>
        <v>17.004048582995949</v>
      </c>
      <c r="F377" s="45">
        <f>(SUM(Брой_случаи!D364:D377)/Население!D$2)*100000</f>
        <v>488.84301478021223</v>
      </c>
      <c r="G377" s="46">
        <f>((SUM(Брой_случаи!D371:D377)-SUM(Брой_случаи!D364:D370))/SUM(Брой_случаи!D364:D370)*100)</f>
        <v>50.217864923747278</v>
      </c>
      <c r="H377" s="45">
        <f>(SUM(Брой_случаи!E364:E377)/Население!E$2)*100000</f>
        <v>351.72508685631726</v>
      </c>
      <c r="I377" s="46">
        <f>((SUM(Брой_случаи!E371:E377)-SUM(Брой_случаи!E364:E370))/SUM(Брой_случаи!E364:E370)*100)</f>
        <v>60.509554140127385</v>
      </c>
      <c r="J377" s="45">
        <f>(SUM(Брой_случаи!F364:F377)/Население!F$2)*100000</f>
        <v>182.2900947667049</v>
      </c>
      <c r="K377" s="46">
        <f>((SUM(Брой_случаи!F371:F377)-SUM(Брой_случаи!F364:F370))/SUM(Брой_случаи!F364:F370)*100)</f>
        <v>96.078431372549019</v>
      </c>
      <c r="L377" s="45">
        <f>(SUM(Брой_случаи!G364:G377)/Население!G$2)*100000</f>
        <v>682.88706339750422</v>
      </c>
      <c r="M377" s="46">
        <f>((SUM(Брой_случаи!G371:G377)-SUM(Брой_случаи!G364:G370))/SUM(Брой_случаи!G364:G370)*100)</f>
        <v>44.719101123595507</v>
      </c>
      <c r="N377" s="45">
        <f>(SUM(Брой_случаи!H364:H377)/Население!H$2)*100000</f>
        <v>387.4369125124299</v>
      </c>
      <c r="O377" s="46">
        <f>((SUM(Брой_случаи!H371:H377)-SUM(Брой_случаи!H364:H370))/SUM(Брой_случаи!H364:H370)*100)</f>
        <v>37.356321839080458</v>
      </c>
      <c r="P377" s="45">
        <f>(SUM(Брой_случаи!I364:I377)/Население!I$2)*100000</f>
        <v>301.49759325762909</v>
      </c>
      <c r="Q377" s="46">
        <f>((SUM(Брой_случаи!I371:I377)-SUM(Брой_случаи!I364:I370))/SUM(Брой_случаи!I364:I370)*100)</f>
        <v>65.641025641025635</v>
      </c>
      <c r="R377" s="45">
        <f>(SUM(Брой_случаи!J364:J377)/Население!J$2)*100000</f>
        <v>184.57181866450912</v>
      </c>
      <c r="S377" s="46">
        <f>((SUM(Брой_случаи!J371:J377)-SUM(Брой_случаи!J364:J370))/SUM(Брой_случаи!J364:J370)*100)</f>
        <v>67.889908256880744</v>
      </c>
      <c r="T377" s="45">
        <f>(SUM(Брой_случаи!K364:K377)/Население!K$2)*100000</f>
        <v>630.3724928366762</v>
      </c>
      <c r="U377" s="46">
        <f>((SUM(Брой_случаи!K371:K377)-SUM(Брой_случаи!K364:K370))/SUM(Брой_случаи!K364:K370)*100)</f>
        <v>48.148148148148145</v>
      </c>
      <c r="V377" s="45">
        <f>(SUM(Брой_случаи!L364:L377)/Население!L$2)*100000</f>
        <v>352.52068610970571</v>
      </c>
      <c r="W377" s="46">
        <f>((SUM(Брой_случаи!L371:L377)-SUM(Брой_случаи!L364:L370))/SUM(Брой_случаи!L364:L370)*100)</f>
        <v>41.340782122905026</v>
      </c>
      <c r="X377" s="45">
        <f>(SUM(Брой_случаи!M364:M377)/Население!M$2)*100000</f>
        <v>415.74475791529198</v>
      </c>
      <c r="Y377" s="46">
        <f>((SUM(Брой_случаи!M371:M377)-SUM(Брой_случаи!M364:M370))/SUM(Брой_случаи!M364:M370)*100)</f>
        <v>88.52459016393442</v>
      </c>
      <c r="Z377" s="45">
        <f>(SUM(Брой_случаи!N364:N377)/Население!N$2)*100000</f>
        <v>361.58496059752508</v>
      </c>
      <c r="AA377" s="46">
        <f>((SUM(Брой_случаи!N371:N377)-SUM(Брой_случаи!N364:N370))/SUM(Брой_случаи!N364:N370)*100)</f>
        <v>1.7660044150110374</v>
      </c>
      <c r="AB377" s="45">
        <f>(SUM(Брой_случаи!O364:O377)/Население!O$2)*100000</f>
        <v>539.47478815336854</v>
      </c>
      <c r="AC377" s="46">
        <f>((SUM(Брой_случаи!O371:O377)-SUM(Брой_случаи!O364:O370))/SUM(Брой_случаи!O364:O370)*100)</f>
        <v>38.148148148148145</v>
      </c>
      <c r="AD377" s="45">
        <f>(SUM(Брой_случаи!P364:P377)/Население!P$2)*100000</f>
        <v>685.55468568164019</v>
      </c>
      <c r="AE377" s="46">
        <f>((SUM(Брой_случаи!P371:P377)-SUM(Брой_случаи!P364:P370))/SUM(Брой_случаи!P364:P370)*100)</f>
        <v>22.833562585969737</v>
      </c>
      <c r="AF377" s="45">
        <f>(SUM(Брой_случаи!Q364:Q377)/Население!Q$2)*100000</f>
        <v>388.87164236406363</v>
      </c>
      <c r="AG377" s="46">
        <f>((SUM(Брой_случаи!Q371:Q377)-SUM(Брой_случаи!Q364:Q370))/SUM(Брой_случаи!Q364:Q370)*100)</f>
        <v>46.717411988582299</v>
      </c>
      <c r="AH377" s="45">
        <f>(SUM(Брой_случаи!R364:R377)/Население!R$2)*100000</f>
        <v>182.32857052595475</v>
      </c>
      <c r="AI377" s="46">
        <f>((SUM(Брой_случаи!R371:R377)-SUM(Брой_случаи!R364:R370))/SUM(Брой_случаи!R364:R370)*100)</f>
        <v>55.696202531645568</v>
      </c>
      <c r="AJ377" s="45">
        <f>(SUM(Брой_случаи!S364:S377)/Население!S$2)*100000</f>
        <v>426.95972191927683</v>
      </c>
      <c r="AK377" s="46">
        <f>((SUM(Брой_случаи!S371:S377)-SUM(Брой_случаи!S364:S370))/SUM(Брой_случаи!S364:S370)*100)</f>
        <v>88.401253918495286</v>
      </c>
      <c r="AL377" s="45">
        <f>(SUM(Брой_случаи!T364:T377)/Население!T$2)*100000</f>
        <v>641.5597400433262</v>
      </c>
      <c r="AM377" s="46">
        <f>((SUM(Брой_случаи!T371:T377)-SUM(Брой_случаи!T364:T370))/SUM(Брой_случаи!T364:T370)*100)</f>
        <v>71.764705882352942</v>
      </c>
      <c r="AN377" s="45">
        <f>(SUM(Брой_случаи!U364:U377)/Население!U$2)*100000</f>
        <v>478.4948864593008</v>
      </c>
      <c r="AO377" s="46">
        <f>((SUM(Брой_случаи!U371:U377)-SUM(Брой_случаи!U364:U370))/SUM(Брой_случаи!U364:U370)*100)</f>
        <v>31.233595800524931</v>
      </c>
      <c r="AP377" s="45">
        <f>(SUM(Брой_случаи!V364:V377)/Население!V$2)*100000</f>
        <v>485.84012672410461</v>
      </c>
      <c r="AQ377" s="46">
        <f>((SUM(Брой_случаи!V371:V377)-SUM(Брой_случаи!V364:V370))/SUM(Брой_случаи!V364:V370)*100)</f>
        <v>74.863387978142086</v>
      </c>
      <c r="AR377" s="45">
        <f>(SUM(Брой_случаи!W364:W377)/Население!W$2)*100000</f>
        <v>577.48895976988683</v>
      </c>
      <c r="AS377" s="46">
        <f>((SUM(Брой_случаи!W371:W377)-SUM(Брой_случаи!W364:W370))/SUM(Брой_случаи!W364:W370)*100)</f>
        <v>51.247600767754321</v>
      </c>
      <c r="AT377" s="45">
        <f>(SUM(Брой_случаи!X364:X377)/Население!X$2)*100000</f>
        <v>720.50512120049063</v>
      </c>
      <c r="AU377" s="46">
        <f>((SUM(Брой_случаи!X371:X377)-SUM(Брой_случаи!X364:X370))/SUM(Брой_случаи!X364:X370)*100)</f>
        <v>41.097960211533618</v>
      </c>
      <c r="AV377" s="45">
        <f>(SUM(Брой_случаи!Y364:Y377)/Население!Y$2)*100000</f>
        <v>393.75103702663722</v>
      </c>
      <c r="AW377" s="46">
        <f>((SUM(Брой_случаи!Y371:Y377)-SUM(Брой_случаи!Y364:Y370))/SUM(Брой_случаи!Y364:Y370)*100)</f>
        <v>42.913385826771652</v>
      </c>
      <c r="AX377" s="45">
        <f>(SUM(Брой_случаи!Z364:Z377)/Население!Z$2)*100000</f>
        <v>92.864742052400956</v>
      </c>
      <c r="AY377" s="46">
        <f>((SUM(Брой_случаи!Z371:Z377)-SUM(Брой_случаи!Z364:Z370))/SUM(Брой_случаи!Z364:Z370)*100)</f>
        <v>86.111111111111114</v>
      </c>
      <c r="AZ377" s="45">
        <f>(SUM(Брой_случаи!AA364:AA377)/Население!AA$2)*100000</f>
        <v>425.62256731626996</v>
      </c>
      <c r="BA377" s="46">
        <f>((SUM(Брой_случаи!AA371:AA377)-SUM(Брой_случаи!AA364:AA370))/SUM(Брой_случаи!AA364:AA370)*100)</f>
        <v>26.713947990543733</v>
      </c>
      <c r="BB377" s="45">
        <f>(SUM(Брой_случаи!AB364:AB377)/Население!AB$2)*100000</f>
        <v>606.63408064459952</v>
      </c>
      <c r="BC377" s="46">
        <f>((SUM(Брой_случаи!AB371:AB377)-SUM(Брой_случаи!AB364:AB370))/SUM(Брой_случаи!AB364:AB370)*100)</f>
        <v>10.261569416498995</v>
      </c>
      <c r="BD377" s="45">
        <f>(SUM(Брой_случаи!AC364:AC377)/Население!AC$2)*100000</f>
        <v>473.00464482038609</v>
      </c>
      <c r="BE377" s="46">
        <f>((SUM(Брой_случаи!AC371:AC377)-SUM(Брой_случаи!AC364:AC370))/SUM(Брой_случаи!AC364:AC370)*100)</f>
        <v>34.177215189873415</v>
      </c>
      <c r="BF377" s="45">
        <f>(SUM(Брой_случаи!AD364:AD377)/Население!AD$2)*100000</f>
        <v>699.66395814488442</v>
      </c>
      <c r="BG377" s="46">
        <f>((SUM(Брой_случаи!AD371:AD377)-SUM(Брой_случаи!AD364:AD370))/SUM(Брой_случаи!AD364:AD370)*100)</f>
        <v>42.275155832591274</v>
      </c>
      <c r="BH377" s="45">
        <f>(SUM(Брой_случаи!AE364:AE377)/Население!AE$2)*100000</f>
        <v>511.24350174538318</v>
      </c>
      <c r="BI377" s="46">
        <f>((SUM(Брой_случаи!AE371:AE377)-SUM(Брой_случаи!AE364:AE370))/SUM(Брой_случаи!AE364:AE370)*100)</f>
        <v>40.518408229561452</v>
      </c>
    </row>
    <row r="378" spans="1:61" x14ac:dyDescent="0.3">
      <c r="A378" s="74">
        <f t="shared" si="6"/>
        <v>44273</v>
      </c>
      <c r="B378" s="45">
        <f>(SUM(Брой_случаи!B365:B378)/Население!B$2)*100000</f>
        <v>469.12063007525757</v>
      </c>
      <c r="C378" s="46">
        <f>((SUM(Брой_случаи!B372:B378)-SUM(Брой_случаи!B365:B371))/SUM(Брой_случаи!B365:B371)*100)</f>
        <v>30.519480519480517</v>
      </c>
      <c r="D378" s="45">
        <f>(SUM(Брой_случаи!C365:C378)/Население!C$2)*100000</f>
        <v>810.47731909642903</v>
      </c>
      <c r="E378" s="46">
        <f>((SUM(Брой_случаи!C372:C378)-SUM(Брой_случаи!C365:C371))/SUM(Брой_случаи!C365:C371)*100)</f>
        <v>36.421952957947255</v>
      </c>
      <c r="F378" s="45">
        <f>(SUM(Брой_случаи!D365:D378)/Население!D$2)*100000</f>
        <v>540.13215999659485</v>
      </c>
      <c r="G378" s="46">
        <f>((SUM(Брой_случаи!D372:D378)-SUM(Брой_случаи!D365:D371))/SUM(Брой_случаи!D365:D371)*100)</f>
        <v>52.035749751737839</v>
      </c>
      <c r="H378" s="45">
        <f>(SUM(Брой_случаи!E365:E378)/Население!E$2)*100000</f>
        <v>387.84355543324961</v>
      </c>
      <c r="I378" s="46">
        <f>((SUM(Брой_случаи!E372:E378)-SUM(Брой_случаи!E365:E371))/SUM(Брой_случаи!E365:E371)*100)</f>
        <v>23.821339950372209</v>
      </c>
      <c r="J378" s="45">
        <f>(SUM(Брой_случаи!F365:F378)/Население!F$2)*100000</f>
        <v>216.09223154463692</v>
      </c>
      <c r="K378" s="46">
        <f>((SUM(Брой_случаи!F372:F378)-SUM(Брой_случаи!F365:F371))/SUM(Брой_случаи!F365:F371)*100)</f>
        <v>59.420289855072461</v>
      </c>
      <c r="L378" s="45">
        <f>(SUM(Брой_случаи!G365:G378)/Население!G$2)*100000</f>
        <v>745.59478271775254</v>
      </c>
      <c r="M378" s="46">
        <f>((SUM(Брой_случаи!G372:G378)-SUM(Брой_случаи!G365:G371))/SUM(Брой_случаи!G365:G371)*100)</f>
        <v>26.908396946564885</v>
      </c>
      <c r="N378" s="45">
        <f>(SUM(Брой_случаи!H365:H378)/Население!H$2)*100000</f>
        <v>439.97073115818307</v>
      </c>
      <c r="O378" s="46">
        <f>((SUM(Брой_случаи!H372:H378)-SUM(Брой_случаи!H365:H371))/SUM(Брой_случаи!H365:H371)*100)</f>
        <v>11.261261261261261</v>
      </c>
      <c r="P378" s="45">
        <f>(SUM(Брой_случаи!I365:I378)/Население!I$2)*100000</f>
        <v>349.22501149532326</v>
      </c>
      <c r="Q378" s="46">
        <f>((SUM(Брой_случаи!I372:I378)-SUM(Брой_случаи!I365:I371))/SUM(Брой_случаи!I365:I371)*100)</f>
        <v>48.962655601659748</v>
      </c>
      <c r="R378" s="45">
        <f>(SUM(Брой_случаи!J365:J378)/Население!J$2)*100000</f>
        <v>216.80867740385833</v>
      </c>
      <c r="S378" s="46">
        <f>((SUM(Брой_случаи!J372:J378)-SUM(Брой_случаи!J365:J371))/SUM(Брой_случаи!J365:J371)*100)</f>
        <v>57.894736842105267</v>
      </c>
      <c r="T378" s="45">
        <f>(SUM(Брой_случаи!K365:K378)/Население!K$2)*100000</f>
        <v>703.07488346234436</v>
      </c>
      <c r="U378" s="46">
        <f>((SUM(Брой_случаи!K372:K378)-SUM(Брой_случаи!K365:K371))/SUM(Брой_случаи!K365:K371)*100)</f>
        <v>23.369565217391305</v>
      </c>
      <c r="V378" s="45">
        <f>(SUM(Брой_случаи!L365:L378)/Население!L$2)*100000</f>
        <v>406.37801315424412</v>
      </c>
      <c r="W378" s="46">
        <f>((SUM(Брой_случаи!L372:L378)-SUM(Брой_случаи!L365:L371))/SUM(Брой_случаи!L365:L371)*100)</f>
        <v>41.747572815533978</v>
      </c>
      <c r="X378" s="45">
        <f>(SUM(Брой_случаи!M365:M378)/Население!M$2)*100000</f>
        <v>468.50024802954306</v>
      </c>
      <c r="Y378" s="46">
        <f>((SUM(Брой_случаи!M372:M378)-SUM(Брой_случаи!M365:M371))/SUM(Брой_случаи!M365:M371)*100)</f>
        <v>65.625</v>
      </c>
      <c r="Z378" s="45">
        <f>(SUM(Брой_случаи!N365:N378)/Население!N$2)*100000</f>
        <v>370.68392568914771</v>
      </c>
      <c r="AA378" s="46">
        <f>((SUM(Брой_случаи!N372:N378)-SUM(Брой_случаи!N365:N371))/SUM(Брой_случаи!N365:N371)*100)</f>
        <v>13.926940639269406</v>
      </c>
      <c r="AB378" s="45">
        <f>(SUM(Брой_случаи!O365:O378)/Население!O$2)*100000</f>
        <v>603.23852672204043</v>
      </c>
      <c r="AC378" s="46">
        <f>((SUM(Брой_случаи!O372:O378)-SUM(Брой_случаи!O365:O371))/SUM(Брой_случаи!O365:O371)*100)</f>
        <v>41.275167785234899</v>
      </c>
      <c r="AD378" s="45">
        <f>(SUM(Брой_случаи!P365:P378)/Население!P$2)*100000</f>
        <v>723.21787520365626</v>
      </c>
      <c r="AE378" s="46">
        <f>((SUM(Брой_случаи!P372:P378)-SUM(Брой_случаи!P365:P371))/SUM(Брой_случаи!P365:P371)*100)</f>
        <v>12.826899128268993</v>
      </c>
      <c r="AF378" s="45">
        <f>(SUM(Брой_случаи!Q365:Q378)/Население!Q$2)*100000</f>
        <v>416.76602164663825</v>
      </c>
      <c r="AG378" s="46">
        <f>((SUM(Брой_случаи!Q372:Q378)-SUM(Брой_случаи!Q365:Q371))/SUM(Брой_случаи!Q365:Q371)*100)</f>
        <v>32.163742690058477</v>
      </c>
      <c r="AH378" s="45">
        <f>(SUM(Брой_случаи!R365:R378)/Население!R$2)*100000</f>
        <v>206.69922104180017</v>
      </c>
      <c r="AI378" s="46">
        <f>((SUM(Брой_случаи!R372:R378)-SUM(Брой_случаи!R365:R371))/SUM(Брой_случаи!R365:R371)*100)</f>
        <v>60.227272727272727</v>
      </c>
      <c r="AJ378" s="45">
        <f>(SUM(Брой_случаи!S365:S378)/Население!S$2)*100000</f>
        <v>476.15290727084562</v>
      </c>
      <c r="AK378" s="46">
        <f>((SUM(Брой_случаи!S372:S378)-SUM(Брой_случаи!S365:S371))/SUM(Брой_случаи!S365:S371)*100)</f>
        <v>53.960396039603964</v>
      </c>
      <c r="AL378" s="45">
        <f>(SUM(Брой_случаи!T365:T378)/Население!T$2)*100000</f>
        <v>732.2853598474328</v>
      </c>
      <c r="AM378" s="46">
        <f>((SUM(Брой_случаи!T372:T378)-SUM(Брой_случаи!T365:T371))/SUM(Брой_случаи!T365:T371)*100)</f>
        <v>70.890410958904098</v>
      </c>
      <c r="AN378" s="45">
        <f>(SUM(Брой_случаи!U365:U378)/Население!U$2)*100000</f>
        <v>515.97064941695317</v>
      </c>
      <c r="AO378" s="46">
        <f>((SUM(Брой_случаи!U372:U378)-SUM(Брой_случаи!U365:U371))/SUM(Брой_случаи!U365:U371)*100)</f>
        <v>28.365384615384613</v>
      </c>
      <c r="AP378" s="45">
        <f>(SUM(Брой_случаи!V365:V378)/Население!V$2)*100000</f>
        <v>535.10025885716493</v>
      </c>
      <c r="AQ378" s="46">
        <f>((SUM(Брой_случаи!V372:V378)-SUM(Брой_случаи!V365:V371))/SUM(Брой_случаи!V365:V371)*100)</f>
        <v>57.674418604651166</v>
      </c>
      <c r="AR378" s="45">
        <f>(SUM(Брой_случаи!W365:W378)/Население!W$2)*100000</f>
        <v>624.2527716381893</v>
      </c>
      <c r="AS378" s="46">
        <f>((SUM(Брой_случаи!W372:W378)-SUM(Брой_случаи!W365:W371))/SUM(Брой_случаи!W365:W371)*100)</f>
        <v>43.545611015490529</v>
      </c>
      <c r="AT378" s="45">
        <f>(SUM(Брой_случаи!X365:X378)/Население!X$2)*100000</f>
        <v>774.46398603240539</v>
      </c>
      <c r="AU378" s="46">
        <f>((SUM(Брой_случаи!X372:X378)-SUM(Брой_случаи!X365:X371))/SUM(Брой_случаи!X365:X371)*100)</f>
        <v>37.942196531791907</v>
      </c>
      <c r="AV378" s="45">
        <f>(SUM(Брой_случаи!Y365:Y378)/Население!Y$2)*100000</f>
        <v>442.57106025603389</v>
      </c>
      <c r="AW378" s="46">
        <f>((SUM(Брой_случаи!Y372:Y378)-SUM(Брой_случаи!Y365:Y371))/SUM(Брой_случаи!Y365:Y371)*100)</f>
        <v>27.004909983633389</v>
      </c>
      <c r="AX378" s="45">
        <f>(SUM(Брой_случаи!Z365:Z378)/Население!Z$2)*100000</f>
        <v>111.79833023784192</v>
      </c>
      <c r="AY378" s="46">
        <f>((SUM(Брой_случаи!Z372:Z378)-SUM(Брой_случаи!Z365:Z371))/SUM(Брой_случаи!Z365:Z371)*100)</f>
        <v>95.238095238095227</v>
      </c>
      <c r="AZ378" s="45">
        <f>(SUM(Брой_случаи!AA365:AA378)/Население!AA$2)*100000</f>
        <v>464.67865274258043</v>
      </c>
      <c r="BA378" s="46">
        <f>((SUM(Брой_случаи!AA372:AA378)-SUM(Брой_случаи!AA365:AA371))/SUM(Брой_случаи!AA365:AA371)*100)</f>
        <v>22.29299363057325</v>
      </c>
      <c r="BB378" s="45">
        <f>(SUM(Брой_случаи!AB365:AB378)/Население!AB$2)*100000</f>
        <v>668.16825533199437</v>
      </c>
      <c r="BC378" s="46">
        <f>((SUM(Брой_случаи!AB372:AB378)-SUM(Брой_случаи!AB365:AB371))/SUM(Брой_случаи!AB365:AB371)*100)</f>
        <v>5.5357142857142856</v>
      </c>
      <c r="BD378" s="45">
        <f>(SUM(Брой_случаи!AC365:AC378)/Население!AC$2)*100000</f>
        <v>515.61767588528573</v>
      </c>
      <c r="BE378" s="46">
        <f>((SUM(Брой_случаи!AC372:AC378)-SUM(Брой_случаи!AC365:AC371))/SUM(Брой_случаи!AC365:AC371)*100)</f>
        <v>53.138075313807533</v>
      </c>
      <c r="BF378" s="45">
        <f>(SUM(Брой_случаи!AD365:AD378)/Население!AD$2)*100000</f>
        <v>752.57431719599526</v>
      </c>
      <c r="BG378" s="46">
        <f>((SUM(Брой_случаи!AD372:AD378)-SUM(Брой_случаи!AD365:AD371))/SUM(Брой_случаи!AD365:AD371)*100)</f>
        <v>38.60578883000408</v>
      </c>
      <c r="BH378" s="45">
        <f>(SUM(Брой_случаи!AE365:AE378)/Население!AE$2)*100000</f>
        <v>555.07588166091784</v>
      </c>
      <c r="BI378" s="46">
        <f>((SUM(Брой_случаи!AE372:AE378)-SUM(Брой_случаи!AE365:AE371))/SUM(Брой_случаи!AE365:AE371)*100)</f>
        <v>35.337887289582824</v>
      </c>
    </row>
    <row r="379" spans="1:61" x14ac:dyDescent="0.3">
      <c r="A379" s="74">
        <f t="shared" si="6"/>
        <v>44274</v>
      </c>
      <c r="B379" s="45">
        <f>(SUM(Брой_случаи!B366:B379)/Население!B$2)*100000</f>
        <v>484.3174955565687</v>
      </c>
      <c r="C379" s="46">
        <f>((SUM(Брой_случаи!B373:B379)-SUM(Брой_случаи!B366:B372))/SUM(Брой_случаи!B366:B372)*100)</f>
        <v>40.722495894909692</v>
      </c>
      <c r="D379" s="45">
        <f>(SUM(Брой_случаи!C366:C379)/Население!C$2)*100000</f>
        <v>877.67094669712787</v>
      </c>
      <c r="E379" s="46">
        <f>((SUM(Брой_случаи!C373:C379)-SUM(Брой_случаи!C366:C372))/SUM(Брой_случаи!C366:C372)*100)</f>
        <v>19.828641370869033</v>
      </c>
      <c r="F379" s="45">
        <f>(SUM(Брой_случаи!D366:D379)/Население!D$2)*100000</f>
        <v>573.54459069772395</v>
      </c>
      <c r="G379" s="46">
        <f>((SUM(Брой_случаи!D373:D379)-SUM(Брой_случаи!D366:D372))/SUM(Брой_случаи!D366:D372)*100)</f>
        <v>56.911344137273588</v>
      </c>
      <c r="H379" s="45">
        <f>(SUM(Брой_случаи!E366:E379)/Население!E$2)*100000</f>
        <v>403.32289910907781</v>
      </c>
      <c r="I379" s="46">
        <f>((SUM(Брой_случаи!E373:E379)-SUM(Брой_случаи!E366:E372))/SUM(Брой_случаи!E366:E372)*100)</f>
        <v>29.339853300733498</v>
      </c>
      <c r="J379" s="45">
        <f>(SUM(Брой_случаи!F366:F379)/Население!F$2)*100000</f>
        <v>232.99329993360297</v>
      </c>
      <c r="K379" s="46">
        <f>((SUM(Брой_случаи!F373:F379)-SUM(Брой_случаи!F366:F372))/SUM(Брой_случаи!F366:F372)*100)</f>
        <v>60.810810810810814</v>
      </c>
      <c r="L379" s="45">
        <f>(SUM(Брой_случаи!G366:G379)/Население!G$2)*100000</f>
        <v>782.59233711669913</v>
      </c>
      <c r="M379" s="46">
        <f>((SUM(Брой_случаи!G373:G379)-SUM(Брой_случаи!G366:G372))/SUM(Брой_случаи!G366:G372)*100)</f>
        <v>22.459893048128343</v>
      </c>
      <c r="N379" s="45">
        <f>(SUM(Брой_случаи!H366:H379)/Население!H$2)*100000</f>
        <v>435.28021163624089</v>
      </c>
      <c r="O379" s="46">
        <f>((SUM(Брой_случаи!H373:H379)-SUM(Брой_случаи!H366:H372))/SUM(Брой_случаи!H366:H372)*100)</f>
        <v>1.7391304347826086</v>
      </c>
      <c r="P379" s="45">
        <f>(SUM(Брой_случаи!I366:I379)/Население!I$2)*100000</f>
        <v>377.74505410077472</v>
      </c>
      <c r="Q379" s="46">
        <f>((SUM(Брой_случаи!I373:I379)-SUM(Брой_случаи!I366:I372))/SUM(Брой_случаи!I366:I372)*100)</f>
        <v>65.983606557377044</v>
      </c>
      <c r="R379" s="45">
        <f>(SUM(Брой_случаи!J366:J379)/Население!J$2)*100000</f>
        <v>230.0826780612374</v>
      </c>
      <c r="S379" s="46">
        <f>((SUM(Брой_случаи!J373:J379)-SUM(Брой_случаи!J366:J372))/SUM(Брой_случаи!J366:J372)*100)</f>
        <v>60</v>
      </c>
      <c r="T379" s="45">
        <f>(SUM(Брой_случаи!K366:K379)/Население!K$2)*100000</f>
        <v>683.40247188128126</v>
      </c>
      <c r="U379" s="46">
        <f>((SUM(Брой_случаи!K373:K379)-SUM(Брой_случаи!K366:K372))/SUM(Брой_случаи!K366:K372)*100)</f>
        <v>20.718232044198896</v>
      </c>
      <c r="V379" s="45">
        <f>(SUM(Брой_случаи!L366:L379)/Население!L$2)*100000</f>
        <v>425.14647560915904</v>
      </c>
      <c r="W379" s="46">
        <f>((SUM(Брой_случаи!L373:L379)-SUM(Брой_случаи!L366:L372))/SUM(Брой_случаи!L366:L372)*100)</f>
        <v>52.912621359223301</v>
      </c>
      <c r="X379" s="45">
        <f>(SUM(Брой_случаи!M366:M379)/Население!M$2)*100000</f>
        <v>485.82294627601362</v>
      </c>
      <c r="Y379" s="46">
        <f>((SUM(Брой_случаи!M373:M379)-SUM(Брой_случаи!M366:M372))/SUM(Брой_случаи!M366:M372)*100)</f>
        <v>47.791164658634536</v>
      </c>
      <c r="Z379" s="45">
        <f>(SUM(Брой_случаи!N366:N379)/Население!N$2)*100000</f>
        <v>382.15653384815016</v>
      </c>
      <c r="AA379" s="46">
        <f>((SUM(Брой_случаи!N373:N379)-SUM(Брой_случаи!N366:N372))/SUM(Брой_случаи!N366:N372)*100)</f>
        <v>20.547945205479451</v>
      </c>
      <c r="AB379" s="45">
        <f>(SUM(Брой_случаи!O366:O379)/Население!O$2)*100000</f>
        <v>646.02735128785969</v>
      </c>
      <c r="AC379" s="46">
        <f>((SUM(Брой_случаи!O373:O379)-SUM(Брой_случаи!O366:O372))/SUM(Брой_случаи!O366:O372)*100)</f>
        <v>25.806451612903224</v>
      </c>
      <c r="AD379" s="45">
        <f>(SUM(Брой_случаи!P366:P379)/Население!P$2)*100000</f>
        <v>741.41469710755166</v>
      </c>
      <c r="AE379" s="46">
        <f>((SUM(Брой_случаи!P373:P379)-SUM(Брой_случаи!P366:P372))/SUM(Брой_случаи!P366:P372)*100)</f>
        <v>14.180929095354522</v>
      </c>
      <c r="AF379" s="45">
        <f>(SUM(Брой_случаи!Q366:Q379)/Население!Q$2)*100000</f>
        <v>436.11212340713342</v>
      </c>
      <c r="AG379" s="46">
        <f>((SUM(Брой_случаи!Q373:Q379)-SUM(Брой_случаи!Q366:Q372))/SUM(Брой_случаи!Q366:Q372)*100)</f>
        <v>29.156816390858943</v>
      </c>
      <c r="AH379" s="45">
        <f>(SUM(Брой_случаи!R366:R379)/Население!R$2)*100000</f>
        <v>210.30968778488838</v>
      </c>
      <c r="AI379" s="46">
        <f>((SUM(Брой_случаи!R373:R379)-SUM(Брой_случаи!R366:R372))/SUM(Брой_случаи!R366:R372)*100)</f>
        <v>67.81609195402298</v>
      </c>
      <c r="AJ379" s="45">
        <f>(SUM(Брой_случаи!S366:S379)/Население!S$2)*100000</f>
        <v>498.89315332958972</v>
      </c>
      <c r="AK379" s="46">
        <f>((SUM(Брой_случаи!S373:S379)-SUM(Брой_случаи!S366:S372))/SUM(Брой_случаи!S366:S372)*100)</f>
        <v>63.480392156862742</v>
      </c>
      <c r="AL379" s="45">
        <f>(SUM(Брой_случаи!T366:T379)/Население!T$2)*100000</f>
        <v>785.98011442537347</v>
      </c>
      <c r="AM379" s="46">
        <f>((SUM(Брой_случаи!T373:T379)-SUM(Брой_случаи!T366:T372))/SUM(Брой_случаи!T366:T372)*100)</f>
        <v>76.54723127035831</v>
      </c>
      <c r="AN379" s="45">
        <f>(SUM(Брой_случаи!U366:U379)/Население!U$2)*100000</f>
        <v>538.78198339117637</v>
      </c>
      <c r="AO379" s="46">
        <f>((SUM(Брой_случаи!U373:U379)-SUM(Брой_случаи!U366:U372))/SUM(Брой_случаи!U366:U372)*100)</f>
        <v>6.666666666666667</v>
      </c>
      <c r="AP379" s="45">
        <f>(SUM(Брой_случаи!V366:V379)/Население!V$2)*100000</f>
        <v>559.24738245180231</v>
      </c>
      <c r="AQ379" s="46">
        <f>((SUM(Брой_случаи!V373:V379)-SUM(Брой_случаи!V366:V372))/SUM(Брой_случаи!V366:V372)*100)</f>
        <v>51.739130434782609</v>
      </c>
      <c r="AR379" s="45">
        <f>(SUM(Брой_случаи!W366:W379)/Население!W$2)*100000</f>
        <v>659.54621455766289</v>
      </c>
      <c r="AS379" s="46">
        <f>((SUM(Брой_случаи!W373:W379)-SUM(Брой_случаи!W366:W372))/SUM(Брой_случаи!W366:W372)*100)</f>
        <v>35.433070866141733</v>
      </c>
      <c r="AT379" s="45">
        <f>(SUM(Брой_случаи!X366:X379)/Население!X$2)*100000</f>
        <v>813.14579429405694</v>
      </c>
      <c r="AU379" s="46">
        <f>((SUM(Брой_случаи!X373:X379)-SUM(Брой_случаи!X366:X372))/SUM(Брой_случаи!X366:X372)*100)</f>
        <v>33.419745085331606</v>
      </c>
      <c r="AV379" s="45">
        <f>(SUM(Брой_случаи!Y366:Y379)/Население!Y$2)*100000</f>
        <v>449.59093287725432</v>
      </c>
      <c r="AW379" s="46">
        <f>((SUM(Брой_случаи!Y373:Y379)-SUM(Брой_случаи!Y366:Y372))/SUM(Брой_случаи!Y366:Y372)*100)</f>
        <v>33.278145695364238</v>
      </c>
      <c r="AX379" s="45">
        <f>(SUM(Брой_случаи!Z366:Z379)/Население!Z$2)*100000</f>
        <v>133.43671673548874</v>
      </c>
      <c r="AY379" s="46">
        <f>((SUM(Брой_случаи!Z373:Z379)-SUM(Брой_случаи!Z366:Z372))/SUM(Брой_случаи!Z366:Z372)*100)</f>
        <v>144.18604651162789</v>
      </c>
      <c r="AZ379" s="45">
        <f>(SUM(Брой_случаи!AA366:AA379)/Население!AA$2)*100000</f>
        <v>493.08307850716994</v>
      </c>
      <c r="BA379" s="46">
        <f>((SUM(Брой_случаи!AA373:AA379)-SUM(Брой_случаи!AA366:AA372))/SUM(Брой_случаи!AA366:AA372)*100)</f>
        <v>18.700787401574804</v>
      </c>
      <c r="BB379" s="45">
        <f>(SUM(Брой_случаи!AB366:AB379)/Население!AB$2)*100000</f>
        <v>660.62161126655906</v>
      </c>
      <c r="BC379" s="46">
        <f>((SUM(Брой_случаи!AB373:AB379)-SUM(Брой_случаи!AB366:AB372))/SUM(Брой_случаи!AB366:AB372)*100)</f>
        <v>18.846153846153847</v>
      </c>
      <c r="BD379" s="45">
        <f>(SUM(Брой_случаи!AC366:AC379)/Население!AC$2)*100000</f>
        <v>528.40158520475563</v>
      </c>
      <c r="BE379" s="46">
        <f>((SUM(Брой_случаи!AC373:AC379)-SUM(Брой_случаи!AC366:AC372))/SUM(Брой_случаи!AC366:AC372)*100)</f>
        <v>63.829787234042556</v>
      </c>
      <c r="BF379" s="45">
        <f>(SUM(Брой_случаи!AD366:AD379)/Население!AD$2)*100000</f>
        <v>790.7623527687291</v>
      </c>
      <c r="BG379" s="46">
        <f>((SUM(Брой_случаи!AD373:AD379)-SUM(Брой_случаи!AD366:AD372))/SUM(Брой_случаи!AD366:AD372)*100)</f>
        <v>33.662613981762917</v>
      </c>
      <c r="BH379" s="45">
        <f>(SUM(Брой_случаи!AE366:AE379)/Население!AE$2)*100000</f>
        <v>581.11349493532464</v>
      </c>
      <c r="BI379" s="46">
        <f>((SUM(Брой_случаи!AE373:AE379)-SUM(Брой_случаи!AE366:AE372))/SUM(Брой_случаи!AE366:AE372)*100)</f>
        <v>33.24672325191986</v>
      </c>
    </row>
    <row r="380" spans="1:61" x14ac:dyDescent="0.3">
      <c r="A380" s="74">
        <f t="shared" si="6"/>
        <v>44275</v>
      </c>
      <c r="B380" s="45">
        <f>(SUM(Брой_случаи!B367:B380)/Население!B$2)*100000</f>
        <v>506.12169385584122</v>
      </c>
      <c r="C380" s="46">
        <f>((SUM(Брой_случаи!B374:B380)-SUM(Брой_случаи!B367:B373))/SUM(Брой_случаи!B367:B373)*100)</f>
        <v>50.326797385620914</v>
      </c>
      <c r="D380" s="45">
        <f>(SUM(Брой_случаи!C367:C380)/Население!C$2)*100000</f>
        <v>853.96992168888119</v>
      </c>
      <c r="E380" s="46">
        <f>((SUM(Брой_случаи!C374:C380)-SUM(Брой_случаи!C367:C373))/SUM(Брой_случаи!C367:C373)*100)</f>
        <v>33</v>
      </c>
      <c r="F380" s="45">
        <f>(SUM(Брой_случаи!D367:D380)/Население!D$2)*100000</f>
        <v>613.76719835704478</v>
      </c>
      <c r="G380" s="46">
        <f>((SUM(Брой_случаи!D374:D380)-SUM(Брой_случаи!D367:D373))/SUM(Брой_случаи!D367:D373)*100)</f>
        <v>64.102564102564102</v>
      </c>
      <c r="H380" s="45">
        <f>(SUM(Брой_случаи!E367:E380)/Население!E$2)*100000</f>
        <v>400.31302672766674</v>
      </c>
      <c r="I380" s="46">
        <f>((SUM(Брой_случаи!E374:E380)-SUM(Брой_случаи!E367:E373))/SUM(Брой_случаи!E367:E373)*100)</f>
        <v>30.445544554455445</v>
      </c>
      <c r="J380" s="45">
        <f>(SUM(Брой_случаи!F367:F380)/Население!F$2)*100000</f>
        <v>245.06549164000725</v>
      </c>
      <c r="K380" s="46">
        <f>((SUM(Брой_случаи!F374:F380)-SUM(Брой_случаи!F367:F373))/SUM(Брой_случаи!F367:F373)*100)</f>
        <v>78.082191780821915</v>
      </c>
      <c r="L380" s="45">
        <f>(SUM(Брой_случаи!G367:G380)/Население!G$2)*100000</f>
        <v>793.87972659434388</v>
      </c>
      <c r="M380" s="46">
        <f>((SUM(Брой_случаи!G374:G380)-SUM(Брой_случаи!G367:G373))/SUM(Брой_случаи!G367:G373)*100)</f>
        <v>19.031141868512112</v>
      </c>
      <c r="N380" s="45">
        <f>(SUM(Брой_случаи!H367:H380)/Население!H$2)*100000</f>
        <v>465.29953657667119</v>
      </c>
      <c r="O380" s="46">
        <f>((SUM(Брой_случаи!H374:H380)-SUM(Брой_случаи!H367:H373))/SUM(Брой_случаи!H367:H373)*100)</f>
        <v>23.423423423423422</v>
      </c>
      <c r="P380" s="45">
        <f>(SUM(Брой_случаи!I367:I380)/Население!I$2)*100000</f>
        <v>399.86263816214512</v>
      </c>
      <c r="Q380" s="46">
        <f>((SUM(Брой_случаи!I374:I380)-SUM(Брой_случаи!I367:I373))/SUM(Брой_случаи!I367:I373)*100)</f>
        <v>62.213740458015266</v>
      </c>
      <c r="R380" s="45">
        <f>(SUM(Брой_случаи!J367:J380)/Население!J$2)*100000</f>
        <v>240.19620237162144</v>
      </c>
      <c r="S380" s="46">
        <f>((SUM(Брой_случаи!J374:J380)-SUM(Брой_случаи!J367:J373))/SUM(Брой_случаи!J367:J373)*100)</f>
        <v>50</v>
      </c>
      <c r="T380" s="45">
        <f>(SUM(Брой_случаи!K367:K380)/Население!K$2)*100000</f>
        <v>698.7982722490699</v>
      </c>
      <c r="U380" s="46">
        <f>((SUM(Брой_случаи!K374:K380)-SUM(Брой_случаи!K367:K373))/SUM(Брой_случаи!K367:K373)*100)</f>
        <v>34.770114942528735</v>
      </c>
      <c r="V380" s="45">
        <f>(SUM(Брой_случаи!L367:L380)/Население!L$2)*100000</f>
        <v>470.84360158634308</v>
      </c>
      <c r="W380" s="46">
        <f>((SUM(Брой_случаи!L374:L380)-SUM(Брой_случаи!L367:L373))/SUM(Брой_случаи!L367:L373)*100)</f>
        <v>76.076555023923447</v>
      </c>
      <c r="X380" s="45">
        <f>(SUM(Брой_случаи!M367:M380)/Население!M$2)*100000</f>
        <v>494.48429539924882</v>
      </c>
      <c r="Y380" s="46">
        <f>((SUM(Брой_случаи!M374:M380)-SUM(Брой_случаи!M367:M373))/SUM(Брой_случаи!M367:M373)*100)</f>
        <v>40.61302681992337</v>
      </c>
      <c r="Z380" s="45">
        <f>(SUM(Брой_случаи!N367:N380)/Население!N$2)*100000</f>
        <v>389.67307022818619</v>
      </c>
      <c r="AA380" s="46">
        <f>((SUM(Брой_случаи!N374:N380)-SUM(Брой_случаи!N367:N373))/SUM(Брой_случаи!N367:N373)*100)</f>
        <v>15.065502183406112</v>
      </c>
      <c r="AB380" s="45">
        <f>(SUM(Брой_случаи!O367:O380)/Население!O$2)*100000</f>
        <v>672.03624465139694</v>
      </c>
      <c r="AC380" s="46">
        <f>((SUM(Брой_случаи!O374:O380)-SUM(Брой_случаи!O367:O373))/SUM(Брой_случаи!O367:O373)*100)</f>
        <v>31.502890173410403</v>
      </c>
      <c r="AD380" s="45">
        <f>(SUM(Брой_случаи!P367:P380)/Население!P$2)*100000</f>
        <v>762.1506104398976</v>
      </c>
      <c r="AE380" s="46">
        <f>((SUM(Брой_случаи!P374:P380)-SUM(Брой_случаи!P367:P373))/SUM(Брой_случаи!P367:P373)*100)</f>
        <v>17.249698431845598</v>
      </c>
      <c r="AF380" s="45">
        <f>(SUM(Брой_случаи!Q367:Q380)/Население!Q$2)*100000</f>
        <v>442.86076355614347</v>
      </c>
      <c r="AG380" s="46">
        <f>((SUM(Брой_случаи!Q374:Q380)-SUM(Брой_случаи!Q367:Q373))/SUM(Брой_случаи!Q367:Q373)*100)</f>
        <v>26.45705521472393</v>
      </c>
      <c r="AH380" s="45">
        <f>(SUM(Брой_случаи!R367:R380)/Население!R$2)*100000</f>
        <v>219.33585464260892</v>
      </c>
      <c r="AI380" s="46">
        <f>((SUM(Брой_случаи!R374:R380)-SUM(Брой_случаи!R367:R373))/SUM(Брой_случаи!R367:R373)*100)</f>
        <v>103.75000000000001</v>
      </c>
      <c r="AJ380" s="45">
        <f>(SUM(Брой_случаи!S367:S380)/Население!S$2)*100000</f>
        <v>520.24113942555346</v>
      </c>
      <c r="AK380" s="46">
        <f>((SUM(Брой_случаи!S374:S380)-SUM(Брой_случаи!S367:S373))/SUM(Брой_случаи!S367:S373)*100)</f>
        <v>51.910112359550567</v>
      </c>
      <c r="AL380" s="45">
        <f>(SUM(Брой_случаи!T367:T380)/Население!T$2)*100000</f>
        <v>846.15527041789323</v>
      </c>
      <c r="AM380" s="46">
        <f>((SUM(Брой_случаи!T374:T380)-SUM(Брой_случаи!T367:T373))/SUM(Брой_случаи!T367:T373)*100)</f>
        <v>70.414201183431956</v>
      </c>
      <c r="AN380" s="45">
        <f>(SUM(Брой_случаи!U367:U380)/Население!U$2)*100000</f>
        <v>533.89384039669994</v>
      </c>
      <c r="AO380" s="46">
        <f>((SUM(Брой_случаи!U374:U380)-SUM(Брой_случаи!U367:U373))/SUM(Брой_случаи!U367:U373)*100)</f>
        <v>20.40358744394619</v>
      </c>
      <c r="AP380" s="45">
        <f>(SUM(Брой_случаи!V367:V380)/Население!V$2)*100000</f>
        <v>576.63331143994128</v>
      </c>
      <c r="AQ380" s="46">
        <f>((SUM(Брой_случаи!V374:V380)-SUM(Брой_случаи!V367:V373))/SUM(Брой_случаи!V367:V373)*100)</f>
        <v>40.725806451612904</v>
      </c>
      <c r="AR380" s="45">
        <f>(SUM(Брой_случаи!W367:W380)/Население!W$2)*100000</f>
        <v>694.39848944064306</v>
      </c>
      <c r="AS380" s="46">
        <f>((SUM(Брой_случаи!W374:W380)-SUM(Брой_случаи!W367:W373))/SUM(Брой_случаи!W367:W373)*100)</f>
        <v>39.209726443769</v>
      </c>
      <c r="AT380" s="45">
        <f>(SUM(Брой_случаи!X367:X380)/Население!X$2)*100000</f>
        <v>845.35554903333104</v>
      </c>
      <c r="AU380" s="46">
        <f>((SUM(Брой_случаи!X374:X380)-SUM(Брой_случаи!X367:X373))/SUM(Брой_случаи!X367:X373)*100)</f>
        <v>37.183277027027032</v>
      </c>
      <c r="AV380" s="45">
        <f>(SUM(Брой_случаи!Y367:Y380)/Население!Y$2)*100000</f>
        <v>446.4000816857905</v>
      </c>
      <c r="AW380" s="46">
        <f>((SUM(Брой_случаи!Y374:Y380)-SUM(Брой_случаи!Y367:Y373))/SUM(Брой_случаи!Y367:Y373)*100)</f>
        <v>35.521885521885523</v>
      </c>
      <c r="AX380" s="45">
        <f>(SUM(Брой_случаи!Z367:Z380)/Население!Z$2)*100000</f>
        <v>145.15750942171411</v>
      </c>
      <c r="AY380" s="46">
        <f>((SUM(Брой_случаи!Z374:Z380)-SUM(Брой_случаи!Z367:Z373))/SUM(Брой_случаи!Z367:Z373)*100)</f>
        <v>183.33333333333331</v>
      </c>
      <c r="AZ380" s="45">
        <f>(SUM(Брой_случаи!AA367:AA380)/Население!AA$2)*100000</f>
        <v>497.96508918545874</v>
      </c>
      <c r="BA380" s="46">
        <f>((SUM(Брой_случаи!AA374:AA380)-SUM(Брой_случаи!AA367:AA373))/SUM(Брой_случаи!AA367:AA373)*100)</f>
        <v>23.061630218687874</v>
      </c>
      <c r="BB380" s="45">
        <f>(SUM(Брой_случаи!AB367:AB380)/Население!AB$2)*100000</f>
        <v>663.52416667634191</v>
      </c>
      <c r="BC380" s="46">
        <f>((SUM(Брой_случаи!AB374:AB380)-SUM(Брой_случаи!AB367:AB373))/SUM(Брой_случаи!AB367:AB373)*100)</f>
        <v>25.889328063241106</v>
      </c>
      <c r="BD380" s="45">
        <f>(SUM(Брой_случаи!AC367:AC380)/Население!AC$2)*100000</f>
        <v>535.21967017513953</v>
      </c>
      <c r="BE380" s="46">
        <f>((SUM(Брой_случаи!AC374:AC380)-SUM(Брой_случаи!AC367:AC373))/SUM(Брой_случаи!AC367:AC373)*100)</f>
        <v>75.438596491228068</v>
      </c>
      <c r="BF380" s="45">
        <f>(SUM(Брой_случаи!AD367:AD380)/Население!AD$2)*100000</f>
        <v>823.35719121212298</v>
      </c>
      <c r="BG380" s="46">
        <f>((SUM(Брой_случаи!AD374:AD380)-SUM(Брой_случаи!AD367:AD373))/SUM(Брой_случаи!AD367:AD373)*100)</f>
        <v>37.430478309232477</v>
      </c>
      <c r="BH380" s="45">
        <f>(SUM(Брой_случаи!AE367:AE380)/Население!AE$2)*100000</f>
        <v>597.77181326226548</v>
      </c>
      <c r="BI380" s="46">
        <f>((SUM(Брой_случаи!AE374:AE380)-SUM(Брой_случаи!AE367:AE373))/SUM(Брой_случаи!AE367:AE373)*100)</f>
        <v>37.804738468581895</v>
      </c>
    </row>
    <row r="381" spans="1:61" x14ac:dyDescent="0.3">
      <c r="A381" s="74">
        <f t="shared" si="6"/>
        <v>44276</v>
      </c>
      <c r="B381" s="45">
        <f>(SUM(Брой_случаи!B368:B381)/Население!B$2)*100000</f>
        <v>524.62222574613304</v>
      </c>
      <c r="C381" s="46">
        <f>((SUM(Брой_случаи!B375:B381)-SUM(Брой_случаи!B368:B374))/SUM(Брой_случаи!B368:B374)*100)</f>
        <v>59.901800327332246</v>
      </c>
      <c r="D381" s="45">
        <f>(SUM(Брой_случаи!C368:C381)/Население!C$2)*100000</f>
        <v>897.46252428133357</v>
      </c>
      <c r="E381" s="46">
        <f>((SUM(Брой_случаи!C375:C381)-SUM(Брой_случаи!C368:C374))/SUM(Брой_случаи!C368:C374)*100)</f>
        <v>30.137844611528823</v>
      </c>
      <c r="F381" s="45">
        <f>(SUM(Брой_случаи!D368:D381)/Население!D$2)*100000</f>
        <v>648.88217329772181</v>
      </c>
      <c r="G381" s="46">
        <f>((SUM(Брой_случаи!D375:D381)-SUM(Брой_случаи!D368:D374))/SUM(Брой_случаи!D368:D374)*100)</f>
        <v>64.670138888888886</v>
      </c>
      <c r="H381" s="45">
        <f>(SUM(Брой_случаи!E368:E381)/Население!E$2)*100000</f>
        <v>403.32289910907781</v>
      </c>
      <c r="I381" s="46">
        <f>((SUM(Брой_случаи!E375:E381)-SUM(Брой_случаи!E368:E374))/SUM(Брой_случаи!E368:E374)*100)</f>
        <v>36.272040302267001</v>
      </c>
      <c r="J381" s="45">
        <f>(SUM(Брой_случаи!F368:F381)/Население!F$2)*100000</f>
        <v>247.47992998128808</v>
      </c>
      <c r="K381" s="46">
        <f>((SUM(Брой_случаи!F375:F381)-SUM(Брой_случаи!F368:F374))/SUM(Брой_случаи!F368:F374)*100)</f>
        <v>77.027027027027032</v>
      </c>
      <c r="L381" s="45">
        <f>(SUM(Брой_случаи!G368:G381)/Население!G$2)*100000</f>
        <v>800.77757571957102</v>
      </c>
      <c r="M381" s="46">
        <f>((SUM(Брой_случаи!G375:G381)-SUM(Брой_случаи!G368:G374))/SUM(Брой_случаи!G368:G374)*100)</f>
        <v>10.726072607260726</v>
      </c>
      <c r="N381" s="45">
        <f>(SUM(Брой_случаи!H368:H381)/Население!H$2)*100000</f>
        <v>452.16608191523295</v>
      </c>
      <c r="O381" s="46">
        <f>((SUM(Брой_случаи!H375:H381)-SUM(Брой_случаи!H368:H374))/SUM(Брой_случаи!H368:H374)*100)</f>
        <v>28.436018957345972</v>
      </c>
      <c r="P381" s="45">
        <f>(SUM(Брой_случаи!I368:I381)/Население!I$2)*100000</f>
        <v>398.11651310466857</v>
      </c>
      <c r="Q381" s="46">
        <f>((SUM(Брой_случаи!I375:I381)-SUM(Брой_случаи!I368:I374))/SUM(Брой_случаи!I368:I374)*100)</f>
        <v>65.116279069767444</v>
      </c>
      <c r="R381" s="45">
        <f>(SUM(Брой_случаи!J368:J381)/Население!J$2)*100000</f>
        <v>235.77153548582839</v>
      </c>
      <c r="S381" s="46">
        <f>((SUM(Брой_случаи!J375:J381)-SUM(Брой_случаи!J368:J374))/SUM(Брой_случаи!J368:J374)*100)</f>
        <v>50.335570469798661</v>
      </c>
      <c r="T381" s="45">
        <f>(SUM(Брой_случаи!K368:K381)/Население!K$2)*100000</f>
        <v>721.03665055809779</v>
      </c>
      <c r="U381" s="46">
        <f>((SUM(Брой_случаи!K375:K381)-SUM(Брой_случаи!K368:K374))/SUM(Брой_случаи!K368:K374)*100)</f>
        <v>13.959390862944163</v>
      </c>
      <c r="V381" s="45">
        <f>(SUM(Брой_случаи!L368:L381)/Население!L$2)*100000</f>
        <v>479.81982276043277</v>
      </c>
      <c r="W381" s="46">
        <f>((SUM(Брой_случаи!L375:L381)-SUM(Брой_случаи!L368:L374))/SUM(Брой_случаи!L368:L374)*100)</f>
        <v>72.222222222222214</v>
      </c>
      <c r="X381" s="45">
        <f>(SUM(Брой_случаи!M368:M381)/Население!M$2)*100000</f>
        <v>509.44480752120063</v>
      </c>
      <c r="Y381" s="46">
        <f>((SUM(Брой_случаи!M375:M381)-SUM(Брой_случаи!M368:M374))/SUM(Брой_случаи!M368:M374)*100)</f>
        <v>33.574007220216608</v>
      </c>
      <c r="Z381" s="45">
        <f>(SUM(Брой_случаи!N368:N381)/Население!N$2)*100000</f>
        <v>384.92578409342656</v>
      </c>
      <c r="AA381" s="46">
        <f>((SUM(Брой_случаи!N375:N381)-SUM(Брой_случаи!N368:N374))/SUM(Брой_случаи!N368:N374)*100)</f>
        <v>9.2473118279569881</v>
      </c>
      <c r="AB381" s="45">
        <f>(SUM(Брой_случаи!O368:O381)/Население!O$2)*100000</f>
        <v>684.62119305310853</v>
      </c>
      <c r="AC381" s="46">
        <f>((SUM(Брой_случаи!O375:O381)-SUM(Брой_случаи!O368:O374))/SUM(Брой_случаи!O368:O374)*100)</f>
        <v>44.311377245508979</v>
      </c>
      <c r="AD381" s="45">
        <f>(SUM(Брой_случаи!P368:P381)/Население!P$2)*100000</f>
        <v>757.9187913924801</v>
      </c>
      <c r="AE381" s="46">
        <f>((SUM(Брой_случаи!P375:P381)-SUM(Брой_случаи!P368:P374))/SUM(Брой_случаи!P368:P374)*100)</f>
        <v>17.09090909090909</v>
      </c>
      <c r="AF381" s="45">
        <f>(SUM(Брой_случаи!Q368:Q381)/Население!Q$2)*100000</f>
        <v>451.25907129713357</v>
      </c>
      <c r="AG381" s="46">
        <f>((SUM(Брой_случаи!Q375:Q381)-SUM(Брой_случаи!Q368:Q374))/SUM(Брой_случаи!Q368:Q374)*100)</f>
        <v>24.217585692995531</v>
      </c>
      <c r="AH381" s="45">
        <f>(SUM(Брой_случаи!R368:R381)/Население!R$2)*100000</f>
        <v>233.77772161496179</v>
      </c>
      <c r="AI381" s="46">
        <f>((SUM(Брой_случаи!R375:R381)-SUM(Брой_случаи!R368:R374))/SUM(Брой_случаи!R368:R374)*100)</f>
        <v>94.318181818181827</v>
      </c>
      <c r="AJ381" s="45">
        <f>(SUM(Брой_случаи!S368:S381)/Население!S$2)*100000</f>
        <v>528.59469920223501</v>
      </c>
      <c r="AK381" s="46">
        <f>((SUM(Брой_случаи!S375:S381)-SUM(Брой_случаи!S368:S374))/SUM(Брой_случаи!S368:S374)*100)</f>
        <v>42.340425531914896</v>
      </c>
      <c r="AL381" s="45">
        <f>(SUM(Брой_случаи!T368:T381)/Население!T$2)*100000</f>
        <v>865.5964746616304</v>
      </c>
      <c r="AM381" s="46">
        <f>((SUM(Брой_случаи!T375:T381)-SUM(Брой_случаи!T368:T374))/SUM(Брой_случаи!T368:T374)*100)</f>
        <v>69.452449567723335</v>
      </c>
      <c r="AN381" s="45">
        <f>(SUM(Брой_случаи!U368:U381)/Население!U$2)*100000</f>
        <v>552.9032853752193</v>
      </c>
      <c r="AO381" s="46">
        <f>((SUM(Брой_случаи!U375:U381)-SUM(Брой_случаи!U368:U374))/SUM(Брой_случаи!U368:U374)*100)</f>
        <v>11.20331950207469</v>
      </c>
      <c r="AP381" s="45">
        <f>(SUM(Брой_случаи!V368:V381)/Население!V$2)*100000</f>
        <v>579.53096627129776</v>
      </c>
      <c r="AQ381" s="46">
        <f>((SUM(Брой_случаи!V375:V381)-SUM(Брой_случаи!V368:V374))/SUM(Брой_случаи!V368:V374)*100)</f>
        <v>36.220472440944881</v>
      </c>
      <c r="AR381" s="45">
        <f>(SUM(Брой_случаи!W368:W381)/Население!W$2)*100000</f>
        <v>733.66244468855746</v>
      </c>
      <c r="AS381" s="46">
        <f>((SUM(Брой_случаи!W375:W381)-SUM(Брой_случаи!W368:W374))/SUM(Брой_случаи!W368:W374)*100)</f>
        <v>33.895921237693386</v>
      </c>
      <c r="AT381" s="45">
        <f>(SUM(Брой_случаи!X368:X381)/Население!X$2)*100000</f>
        <v>866.05106901767761</v>
      </c>
      <c r="AU381" s="46">
        <f>((SUM(Брой_случаи!X375:X381)-SUM(Брой_случаи!X368:X374))/SUM(Брой_случаи!X368:X374)*100)</f>
        <v>35.723064317902498</v>
      </c>
      <c r="AV381" s="45">
        <f>(SUM(Брой_случаи!Y368:Y381)/Население!Y$2)*100000</f>
        <v>475.75591264725779</v>
      </c>
      <c r="AW381" s="46">
        <f>((SUM(Брой_случаи!Y375:Y381)-SUM(Брой_случаи!Y368:Y374))/SUM(Брой_случаи!Y368:Y374)*100)</f>
        <v>41.262135922330096</v>
      </c>
      <c r="AX381" s="45">
        <f>(SUM(Брой_случаи!Z368:Z381)/Население!Z$2)*100000</f>
        <v>158.68150098274339</v>
      </c>
      <c r="AY381" s="46">
        <f>((SUM(Брой_случаи!Z375:Z381)-SUM(Брой_случаи!Z368:Z374))/SUM(Брой_случаи!Z368:Z374)*100)</f>
        <v>108.77192982456141</v>
      </c>
      <c r="AZ381" s="45">
        <f>(SUM(Брой_случаи!AA368:AA381)/Население!AA$2)*100000</f>
        <v>498.40890833803041</v>
      </c>
      <c r="BA381" s="46">
        <f>((SUM(Брой_случаи!AA375:AA381)-SUM(Брой_случаи!AA368:AA374))/SUM(Брой_случаи!AA368:AA374)*100)</f>
        <v>26.868686868686869</v>
      </c>
      <c r="BB381" s="45">
        <f>(SUM(Брой_случаи!AB368:AB381)/Население!AB$2)*100000</f>
        <v>668.16825533199437</v>
      </c>
      <c r="BC381" s="46">
        <f>((SUM(Брой_случаи!AB375:AB381)-SUM(Брой_случаи!AB368:AB374))/SUM(Брой_случаи!AB368:AB374)*100)</f>
        <v>29.740518962075846</v>
      </c>
      <c r="BD381" s="45">
        <f>(SUM(Брой_случаи!AC368:AC381)/Население!AC$2)*100000</f>
        <v>571.01461626965522</v>
      </c>
      <c r="BE381" s="46">
        <f>((SUM(Брой_случаи!AC375:AC381)-SUM(Брой_случаи!AC368:AC374))/SUM(Брой_случаи!AC368:AC374)*100)</f>
        <v>62.745098039215684</v>
      </c>
      <c r="BF381" s="45">
        <f>(SUM(Брой_случаи!AD368:AD381)/Население!AD$2)*100000</f>
        <v>846.75861368430321</v>
      </c>
      <c r="BG381" s="46">
        <f>((SUM(Брой_случаи!AD375:AD381)-SUM(Брой_случаи!AD368:AD374))/SUM(Брой_случаи!AD368:AD374)*100)</f>
        <v>35.490792061505452</v>
      </c>
      <c r="BH381" s="45">
        <f>(SUM(Брой_случаи!AE368:AE381)/Население!AE$2)*100000</f>
        <v>613.81155845616809</v>
      </c>
      <c r="BI381" s="46">
        <f>((SUM(Брой_случаи!AE375:AE381)-SUM(Брой_случаи!AE368:AE374))/SUM(Брой_случаи!AE368:AE374)*100)</f>
        <v>36.170919355731442</v>
      </c>
    </row>
    <row r="382" spans="1:61" x14ac:dyDescent="0.3">
      <c r="A382" s="74">
        <f t="shared" si="6"/>
        <v>44277</v>
      </c>
      <c r="B382" s="45">
        <f>(SUM(Брой_случаи!B369:B382)/Население!B$2)*100000</f>
        <v>524.62222574613304</v>
      </c>
      <c r="C382" s="46">
        <f>((SUM(Брой_случаи!B376:B382)-SUM(Брой_случаи!B369:B375))/SUM(Брой_случаи!B369:B375)*100)</f>
        <v>63.349917081260365</v>
      </c>
      <c r="D382" s="45">
        <f>(SUM(Брой_случаи!C369:C382)/Население!C$2)*100000</f>
        <v>922.14091114559039</v>
      </c>
      <c r="E382" s="46">
        <f>((SUM(Брой_случаи!C376:C382)-SUM(Брой_случаи!C369:C375))/SUM(Брой_случаи!C369:C375)*100)</f>
        <v>30.543677458766034</v>
      </c>
      <c r="F382" s="45">
        <f>(SUM(Брой_случаи!D369:D382)/Население!D$2)*100000</f>
        <v>660.58716494461407</v>
      </c>
      <c r="G382" s="46">
        <f>((SUM(Брой_случаи!D376:D382)-SUM(Брой_случаи!D369:D375))/SUM(Брой_случаи!D369:D375)*100)</f>
        <v>60.840336134453779</v>
      </c>
      <c r="H382" s="45">
        <f>(SUM(Брой_случаи!E369:E382)/Население!E$2)*100000</f>
        <v>408.4826803343538</v>
      </c>
      <c r="I382" s="46">
        <f>((SUM(Брой_случаи!E376:E382)-SUM(Брой_случаи!E369:E375))/SUM(Брой_случаи!E369:E375)*100)</f>
        <v>35.732009925558309</v>
      </c>
      <c r="J382" s="45">
        <f>(SUM(Брой_случаи!F369:F382)/Население!F$2)*100000</f>
        <v>248.68714915192851</v>
      </c>
      <c r="K382" s="46">
        <f>((SUM(Брой_случаи!F376:F382)-SUM(Брой_случаи!F369:F375))/SUM(Брой_случаи!F369:F375)*100)</f>
        <v>74.666666666666671</v>
      </c>
      <c r="L382" s="45">
        <f>(SUM(Брой_случаи!G369:G382)/Население!G$2)*100000</f>
        <v>803.91296168558347</v>
      </c>
      <c r="M382" s="46">
        <f>((SUM(Брой_случаи!G376:G382)-SUM(Брой_случаи!G369:G375))/SUM(Брой_случаи!G369:G375)*100)</f>
        <v>10.855263157894738</v>
      </c>
      <c r="N382" s="45">
        <f>(SUM(Брой_случаи!H369:H382)/Население!H$2)*100000</f>
        <v>453.10418581962142</v>
      </c>
      <c r="O382" s="46">
        <f>((SUM(Брой_случаи!H376:H382)-SUM(Брой_случаи!H369:H375))/SUM(Брой_случаи!H369:H375)*100)</f>
        <v>26.760563380281688</v>
      </c>
      <c r="P382" s="45">
        <f>(SUM(Брой_случаи!I369:I382)/Население!I$2)*100000</f>
        <v>405.68305502040056</v>
      </c>
      <c r="Q382" s="46">
        <f>((SUM(Брой_случаи!I376:I382)-SUM(Брой_случаи!I369:I375))/SUM(Брой_случаи!I369:I375)*100)</f>
        <v>76.587301587301596</v>
      </c>
      <c r="R382" s="45">
        <f>(SUM(Брой_случаи!J369:J382)/Население!J$2)*100000</f>
        <v>239.56410710222247</v>
      </c>
      <c r="S382" s="46">
        <f>((SUM(Брой_случаи!J376:J382)-SUM(Брой_случаи!J369:J375))/SUM(Брой_случаи!J369:J375)*100)</f>
        <v>46.103896103896105</v>
      </c>
      <c r="T382" s="45">
        <f>(SUM(Брой_случаи!K369:K382)/Население!K$2)*100000</f>
        <v>725.31326177137237</v>
      </c>
      <c r="U382" s="46">
        <f>((SUM(Брой_случаи!K376:K382)-SUM(Брой_случаи!K369:K375))/SUM(Брой_случаи!K369:K375)*100)</f>
        <v>14.683544303797468</v>
      </c>
      <c r="V382" s="45">
        <f>(SUM(Брой_случаи!L369:L382)/Население!L$2)*100000</f>
        <v>484.71594340084545</v>
      </c>
      <c r="W382" s="46">
        <f>((SUM(Брой_случаи!L376:L382)-SUM(Брой_случаи!L369:L375))/SUM(Брой_случаи!L369:L375)*100)</f>
        <v>75</v>
      </c>
      <c r="X382" s="45">
        <f>(SUM(Брой_случаи!M369:M382)/Население!M$2)*100000</f>
        <v>512.59438902055888</v>
      </c>
      <c r="Y382" s="46">
        <f>((SUM(Брой_случаи!M376:M382)-SUM(Брой_случаи!M369:M375))/SUM(Брой_случаи!M369:M375)*100)</f>
        <v>30.03533568904594</v>
      </c>
      <c r="Z382" s="45">
        <f>(SUM(Брой_случаи!N369:N382)/Население!N$2)*100000</f>
        <v>381.36531949235689</v>
      </c>
      <c r="AA382" s="46">
        <f>((SUM(Брой_случаи!N376:N382)-SUM(Брой_случаи!N369:N375))/SUM(Брой_случаи!N369:N375)*100)</f>
        <v>9.5652173913043477</v>
      </c>
      <c r="AB382" s="45">
        <f>(SUM(Брой_случаи!O369:O382)/Население!O$2)*100000</f>
        <v>708.9520932964175</v>
      </c>
      <c r="AC382" s="46">
        <f>((SUM(Брой_случаи!O376:O382)-SUM(Брой_случаи!O369:O375))/SUM(Брой_случаи!O369:O375)*100)</f>
        <v>46.355685131195337</v>
      </c>
      <c r="AD382" s="45">
        <f>(SUM(Брой_случаи!P369:P382)/Население!P$2)*100000</f>
        <v>761.72742853515581</v>
      </c>
      <c r="AE382" s="46">
        <f>((SUM(Брой_случаи!P376:P382)-SUM(Брой_случаи!P369:P375))/SUM(Брой_случаи!P369:P375)*100)</f>
        <v>12.76595744680851</v>
      </c>
      <c r="AF382" s="45">
        <f>(SUM(Брой_случаи!Q369:Q382)/Население!Q$2)*100000</f>
        <v>451.85895042149008</v>
      </c>
      <c r="AG382" s="46">
        <f>((SUM(Брой_случаи!Q376:Q382)-SUM(Брой_случаи!Q369:Q375))/SUM(Брой_случаи!Q369:Q375)*100)</f>
        <v>25.523952095808383</v>
      </c>
      <c r="AH382" s="45">
        <f>(SUM(Брой_случаи!R369:R382)/Население!R$2)*100000</f>
        <v>237.38818835805</v>
      </c>
      <c r="AI382" s="46">
        <f>((SUM(Брой_случаи!R376:R382)-SUM(Брой_случаи!R369:R375))/SUM(Брой_случаи!R369:R375)*100)</f>
        <v>105.81395348837211</v>
      </c>
      <c r="AJ382" s="45">
        <f>(SUM(Брой_случаи!S369:S382)/Население!S$2)*100000</f>
        <v>532.30739243631569</v>
      </c>
      <c r="AK382" s="46">
        <f>((SUM(Брой_случаи!S376:S382)-SUM(Брой_случаи!S369:S375))/SUM(Брой_случаи!S369:S375)*100)</f>
        <v>44.042553191489361</v>
      </c>
      <c r="AL382" s="45">
        <f>(SUM(Брой_случаи!T369:T382)/Население!T$2)*100000</f>
        <v>879.48304912144272</v>
      </c>
      <c r="AM382" s="46">
        <f>((SUM(Брой_случаи!T376:T382)-SUM(Брой_случаи!T369:T375))/SUM(Брой_случаи!T369:T375)*100)</f>
        <v>74.566473988439313</v>
      </c>
      <c r="AN382" s="45">
        <f>(SUM(Брой_случаи!U369:U382)/Население!U$2)*100000</f>
        <v>552.36015837583307</v>
      </c>
      <c r="AO382" s="46">
        <f>((SUM(Брой_случаи!U376:U382)-SUM(Брой_случаи!U369:U375))/SUM(Брой_случаи!U369:U375)*100)</f>
        <v>11.875</v>
      </c>
      <c r="AP382" s="45">
        <f>(SUM(Брой_случаи!V369:V382)/Население!V$2)*100000</f>
        <v>584.36039099022526</v>
      </c>
      <c r="AQ382" s="46">
        <f>((SUM(Брой_случаи!V376:V382)-SUM(Брой_случаи!V369:V375))/SUM(Брой_случаи!V369:V375)*100)</f>
        <v>38.188976377952756</v>
      </c>
      <c r="AR382" s="45">
        <f>(SUM(Брой_случаи!W369:W382)/Население!W$2)*100000</f>
        <v>737.63295701699826</v>
      </c>
      <c r="AS382" s="46">
        <f>((SUM(Брой_случаи!W376:W382)-SUM(Брой_случаи!W369:W375))/SUM(Брой_случаи!W369:W375)*100)</f>
        <v>31.578947368421051</v>
      </c>
      <c r="AT382" s="45">
        <f>(SUM(Брой_случаи!X369:X382)/Население!X$2)*100000</f>
        <v>876.06017504647093</v>
      </c>
      <c r="AU382" s="46">
        <f>((SUM(Брой_случаи!X376:X382)-SUM(Брой_случаи!X369:X375))/SUM(Брой_случаи!X369:X375)*100)</f>
        <v>35.409504550050556</v>
      </c>
      <c r="AV382" s="45">
        <f>(SUM(Брой_случаи!Y369:Y382)/Население!Y$2)*100000</f>
        <v>479.58493407701434</v>
      </c>
      <c r="AW382" s="46">
        <f>((SUM(Брой_случаи!Y376:Y382)-SUM(Брой_случаи!Y369:Y375))/SUM(Брой_случаи!Y369:Y375)*100)</f>
        <v>43.993506493506494</v>
      </c>
      <c r="AX382" s="45">
        <f>(SUM(Брой_случаи!Z369:Z382)/Население!Z$2)*100000</f>
        <v>158.68150098274339</v>
      </c>
      <c r="AY382" s="46">
        <f>((SUM(Брой_случаи!Z376:Z382)-SUM(Брой_случаи!Z369:Z375))/SUM(Брой_случаи!Z369:Z375)*100)</f>
        <v>120</v>
      </c>
      <c r="AZ382" s="45">
        <f>(SUM(Брой_случаи!AA369:AA382)/Население!AA$2)*100000</f>
        <v>501.95946155860412</v>
      </c>
      <c r="BA382" s="46">
        <f>((SUM(Брой_случаи!AA376:AA382)-SUM(Брой_случаи!AA369:AA375))/SUM(Брой_случаи!AA369:AA375)*100)</f>
        <v>31.762295081967213</v>
      </c>
      <c r="BB382" s="45">
        <f>(SUM(Брой_случаи!AB369:AB382)/Население!AB$2)*100000</f>
        <v>672.81234398764673</v>
      </c>
      <c r="BC382" s="46">
        <f>((SUM(Брой_случаи!AB376:AB382)-SUM(Брой_случаи!AB369:AB375))/SUM(Брой_случаи!AB369:AB375)*100)</f>
        <v>29.504950495049503</v>
      </c>
      <c r="BD382" s="45">
        <f>(SUM(Брой_случаи!AC369:AC382)/Население!AC$2)*100000</f>
        <v>573.57139813354934</v>
      </c>
      <c r="BE382" s="46">
        <f>((SUM(Брой_случаи!AC376:AC382)-SUM(Брой_случаи!AC369:AC375))/SUM(Брой_случаи!AC369:AC375)*100)</f>
        <v>51.119402985074622</v>
      </c>
      <c r="BF382" s="45">
        <f>(SUM(Брой_случаи!AD369:AD382)/Население!AD$2)*100000</f>
        <v>855.88774003334061</v>
      </c>
      <c r="BG382" s="46">
        <f>((SUM(Брой_случаи!AD376:AD382)-SUM(Брой_случаи!AD369:AD375))/SUM(Брой_случаи!AD369:AD375)*100)</f>
        <v>34.921475207340748</v>
      </c>
      <c r="BH382" s="45">
        <f>(SUM(Брой_случаи!AE369:AE382)/Население!AE$2)*100000</f>
        <v>620.22745653372908</v>
      </c>
      <c r="BI382" s="46">
        <f>((SUM(Брой_случаи!AE376:AE382)-SUM(Брой_случаи!AE369:AE375))/SUM(Брой_случаи!AE369:AE375)*100)</f>
        <v>36.259521069647654</v>
      </c>
    </row>
    <row r="383" spans="1:61" x14ac:dyDescent="0.3">
      <c r="A383" s="74">
        <f t="shared" si="6"/>
        <v>44278</v>
      </c>
      <c r="B383" s="45">
        <f>(SUM(Брой_случаи!B370:B383)/Население!B$2)*100000</f>
        <v>553.36412350426497</v>
      </c>
      <c r="C383" s="46">
        <f>((SUM(Брой_случаи!B377:B383)-SUM(Брой_случаи!B370:B376))/SUM(Брой_случаи!B370:B376)*100)</f>
        <v>32.638888888888893</v>
      </c>
      <c r="D383" s="45">
        <f>(SUM(Брой_случаи!C370:C383)/Население!C$2)*100000</f>
        <v>890.62099128926241</v>
      </c>
      <c r="E383" s="46">
        <f>((SUM(Брой_случаи!C377:C383)-SUM(Брой_случаи!C370:C376))/SUM(Брой_случаи!C370:C376)*100)</f>
        <v>-3.9268423883808503</v>
      </c>
      <c r="F383" s="45">
        <f>(SUM(Брой_случаи!D370:D383)/Население!D$2)*100000</f>
        <v>684.42278429828571</v>
      </c>
      <c r="G383" s="46">
        <f>((SUM(Брой_случаи!D377:D383)-SUM(Брой_случаи!D370:D376))/SUM(Брой_случаи!D370:D376)*100)</f>
        <v>35.777126099706749</v>
      </c>
      <c r="H383" s="45">
        <f>(SUM(Брой_случаи!E370:E383)/Население!E$2)*100000</f>
        <v>432.13167761686907</v>
      </c>
      <c r="I383" s="46">
        <f>((SUM(Брой_случаи!E377:E383)-SUM(Брой_случаи!E370:E376))/SUM(Брой_случаи!E370:E376)*100)</f>
        <v>20.87912087912088</v>
      </c>
      <c r="J383" s="45">
        <f>(SUM(Брой_случаи!F370:F383)/Население!F$2)*100000</f>
        <v>276.45319007665842</v>
      </c>
      <c r="K383" s="46">
        <f>((SUM(Брой_случаи!F377:F383)-SUM(Брой_случаи!F370:F376))/SUM(Брой_случаи!F370:F376)*100)</f>
        <v>79.268292682926827</v>
      </c>
      <c r="L383" s="45">
        <f>(SUM(Брой_случаи!G370:G383)/Население!G$2)*100000</f>
        <v>795.1338809807487</v>
      </c>
      <c r="M383" s="46">
        <f>((SUM(Брой_случаи!G377:G383)-SUM(Брой_случаи!G370:G376))/SUM(Брой_случаи!G370:G376)*100)</f>
        <v>-1.875</v>
      </c>
      <c r="N383" s="45">
        <f>(SUM(Брой_случаи!H370:H383)/Население!H$2)*100000</f>
        <v>482.1854068556633</v>
      </c>
      <c r="O383" s="46">
        <f>((SUM(Брой_случаи!H377:H383)-SUM(Брой_случаи!H370:H376))/SUM(Брой_случаи!H370:H376)*100)</f>
        <v>10.655737704918032</v>
      </c>
      <c r="P383" s="45">
        <f>(SUM(Брой_случаи!I370:I383)/Население!I$2)*100000</f>
        <v>427.21859739594549</v>
      </c>
      <c r="Q383" s="46">
        <f>((SUM(Брой_случаи!I377:I383)-SUM(Брой_случаи!I370:I376))/SUM(Брой_случаи!I370:I376)*100)</f>
        <v>47.138047138047142</v>
      </c>
      <c r="R383" s="45">
        <f>(SUM(Брой_случаи!J370:J383)/Население!J$2)*100000</f>
        <v>249.6776314126065</v>
      </c>
      <c r="S383" s="46">
        <f>((SUM(Брой_случаи!J377:J383)-SUM(Брой_случаи!J370:J376))/SUM(Брой_случаи!J370:J376)*100)</f>
        <v>32.352941176470587</v>
      </c>
      <c r="T383" s="45">
        <f>(SUM(Брой_случаи!K370:K383)/Население!K$2)*100000</f>
        <v>731.30051746995684</v>
      </c>
      <c r="U383" s="46">
        <f>((SUM(Брой_случаи!K377:K383)-SUM(Брой_случаи!K370:K376))/SUM(Брой_случаи!K370:K376)*100)</f>
        <v>7.021791767554479</v>
      </c>
      <c r="V383" s="45">
        <f>(SUM(Брой_случаи!L370:L383)/Население!L$2)*100000</f>
        <v>511.64460692311462</v>
      </c>
      <c r="W383" s="46">
        <f>((SUM(Брой_случаи!L377:L383)-SUM(Брой_случаи!L370:L376))/SUM(Брой_случаи!L370:L376)*100)</f>
        <v>79.910714285714292</v>
      </c>
      <c r="X383" s="45">
        <f>(SUM(Брой_случаи!M370:M383)/Население!M$2)*100000</f>
        <v>559.838111510933</v>
      </c>
      <c r="Y383" s="46">
        <f>((SUM(Брой_случаи!M377:M383)-SUM(Брой_случаи!M370:M376))/SUM(Брой_случаи!M370:M376)*100)</f>
        <v>49.473684210526315</v>
      </c>
      <c r="Z383" s="45">
        <f>(SUM(Брой_случаи!N370:N383)/Население!N$2)*100000</f>
        <v>385.71699844921989</v>
      </c>
      <c r="AA383" s="46">
        <f>((SUM(Брой_случаи!N377:N383)-SUM(Брой_случаи!N370:N376))/SUM(Брой_случаи!N370:N376)*100)</f>
        <v>27.803738317757009</v>
      </c>
      <c r="AB383" s="45">
        <f>(SUM(Брой_случаи!O370:O383)/Население!O$2)*100000</f>
        <v>717.34205889755856</v>
      </c>
      <c r="AC383" s="46">
        <f>((SUM(Брой_случаи!O377:O383)-SUM(Брой_случаи!O370:O376))/SUM(Брой_случаи!O370:O376)*100)</f>
        <v>37.5</v>
      </c>
      <c r="AD383" s="45">
        <f>(SUM(Брой_случаи!P370:P383)/Население!P$2)*100000</f>
        <v>765.11288377308983</v>
      </c>
      <c r="AE383" s="46">
        <f>((SUM(Брой_случаи!P377:P383)-SUM(Брой_случаи!P370:P376))/SUM(Брой_случаи!P370:P376)*100)</f>
        <v>8.7759815242494223</v>
      </c>
      <c r="AF383" s="45">
        <f>(SUM(Брой_случаи!Q370:Q383)/Население!Q$2)*100000</f>
        <v>472.10487086852004</v>
      </c>
      <c r="AG383" s="46">
        <f>((SUM(Брой_случаи!Q377:Q383)-SUM(Брой_случаи!Q370:Q376))/SUM(Брой_случаи!Q370:Q376)*100)</f>
        <v>15.616438356164384</v>
      </c>
      <c r="AH383" s="45">
        <f>(SUM(Брой_случаи!R370:R383)/Население!R$2)*100000</f>
        <v>268.07715567429977</v>
      </c>
      <c r="AI383" s="46">
        <f>((SUM(Брой_случаи!R377:R383)-SUM(Брой_случаи!R370:R376))/SUM(Брой_случаи!R370:R376)*100)</f>
        <v>94.059405940594047</v>
      </c>
      <c r="AJ383" s="45">
        <f>(SUM(Брой_случаи!S370:S383)/Население!S$2)*100000</f>
        <v>581.96466444214468</v>
      </c>
      <c r="AK383" s="46">
        <f>((SUM(Брой_случаи!S377:S383)-SUM(Брой_случаи!S370:S376))/SUM(Брой_случаи!S370:S376)*100)</f>
        <v>31.79297597042514</v>
      </c>
      <c r="AL383" s="45">
        <f>(SUM(Брой_случаи!T370:T383)/Население!T$2)*100000</f>
        <v>913.73659945564634</v>
      </c>
      <c r="AM383" s="46">
        <f>((SUM(Брой_случаи!T377:T383)-SUM(Брой_случаи!T370:T376))/SUM(Брой_случаи!T370:T376)*100)</f>
        <v>55.038759689922479</v>
      </c>
      <c r="AN383" s="45">
        <f>(SUM(Брой_случаи!U370:U383)/Население!U$2)*100000</f>
        <v>568.1108413580348</v>
      </c>
      <c r="AO383" s="46">
        <f>((SUM(Брой_случаи!U377:U383)-SUM(Брой_случаи!U370:U376))/SUM(Брой_случаи!U370:U376)*100)</f>
        <v>-3.3834586466165413</v>
      </c>
      <c r="AP383" s="45">
        <f>(SUM(Брой_случаи!V370:V383)/Население!V$2)*100000</f>
        <v>619.13224896650308</v>
      </c>
      <c r="AQ383" s="46">
        <f>((SUM(Брой_случаи!V377:V383)-SUM(Брой_случаи!V370:V376))/SUM(Брой_случаи!V370:V376)*100)</f>
        <v>28.113879003558718</v>
      </c>
      <c r="AR383" s="45">
        <f>(SUM(Брой_случаи!W370:W383)/Население!W$2)*100000</f>
        <v>758.80902276868244</v>
      </c>
      <c r="AS383" s="46">
        <f>((SUM(Брой_случаи!W377:W383)-SUM(Брой_случаи!W370:W376))/SUM(Брой_случаи!W370:W376)*100)</f>
        <v>27.814569536423839</v>
      </c>
      <c r="AT383" s="45">
        <f>(SUM(Брой_случаи!X370:X383)/Население!X$2)*100000</f>
        <v>912.71005952784105</v>
      </c>
      <c r="AU383" s="46">
        <f>((SUM(Брой_случаи!X377:X383)-SUM(Брой_случаи!X370:X376))/SUM(Брой_случаи!X370:X376)*100)</f>
        <v>30.614185206312989</v>
      </c>
      <c r="AV383" s="45">
        <f>(SUM(Брой_случаи!Y370:Y383)/Население!Y$2)*100000</f>
        <v>518.83240373201954</v>
      </c>
      <c r="AW383" s="46">
        <f>((SUM(Брой_случаи!Y377:Y383)-SUM(Брой_случаи!Y370:Y376))/SUM(Брой_случаи!Y370:Y376)*100)</f>
        <v>19.72972972972973</v>
      </c>
      <c r="AX383" s="45">
        <f>(SUM(Брой_случаи!Z370:Z383)/Население!Z$2)*100000</f>
        <v>181.22148691779216</v>
      </c>
      <c r="AY383" s="46">
        <f>((SUM(Брой_случаи!Z377:Z383)-SUM(Брой_случаи!Z370:Z376))/SUM(Брой_случаи!Z370:Z376)*100)</f>
        <v>129.50819672131149</v>
      </c>
      <c r="AZ383" s="45">
        <f>(SUM(Брой_случаи!AA370:AA383)/Население!AA$2)*100000</f>
        <v>512.16730206775344</v>
      </c>
      <c r="BA383" s="46">
        <f>((SUM(Брой_случаи!AA377:AA383)-SUM(Брой_случаи!AA370:AA376))/SUM(Брой_случаи!AA370:AA376)*100)</f>
        <v>22.350674373795762</v>
      </c>
      <c r="BB383" s="45">
        <f>(SUM(Брой_случаи!AB370:AB383)/Население!AB$2)*100000</f>
        <v>674.55387723351646</v>
      </c>
      <c r="BC383" s="46">
        <f>((SUM(Брой_случаи!AB377:AB383)-SUM(Брой_случаи!AB370:AB376))/SUM(Брой_случаи!AB370:AB376)*100)</f>
        <v>23.46153846153846</v>
      </c>
      <c r="BD383" s="45">
        <f>(SUM(Брой_случаи!AC370:AC383)/Население!AC$2)*100000</f>
        <v>605.95730174287303</v>
      </c>
      <c r="BE383" s="46">
        <f>((SUM(Брой_случаи!AC377:AC383)-SUM(Брой_случаи!AC370:AC376))/SUM(Брой_случаи!AC370:AC376)*100)</f>
        <v>16.76829268292683</v>
      </c>
      <c r="BF383" s="45">
        <f>(SUM(Брой_случаи!AD370:AD383)/Население!AD$2)*100000</f>
        <v>890.28268789767151</v>
      </c>
      <c r="BG383" s="46">
        <f>((SUM(Брой_случаи!AD377:AD383)-SUM(Брой_случаи!AD370:AD376))/SUM(Брой_случаи!AD370:AD376)*100)</f>
        <v>30.26272031925507</v>
      </c>
      <c r="BH383" s="45">
        <f>(SUM(Брой_случаи!AE370:AE383)/Население!AE$2)*100000</f>
        <v>641.40279727402014</v>
      </c>
      <c r="BI383" s="46">
        <f>((SUM(Брой_случаи!AE377:AE383)-SUM(Брой_случаи!AE370:AE376))/SUM(Брой_случаи!AE370:AE376)*100)</f>
        <v>24.156653763008396</v>
      </c>
    </row>
    <row r="384" spans="1:61" x14ac:dyDescent="0.3">
      <c r="A384" s="74">
        <f t="shared" si="6"/>
        <v>44279</v>
      </c>
      <c r="B384" s="45">
        <f>(SUM(Брой_случаи!B371:B384)/Население!B$2)*100000</f>
        <v>568.23062234467807</v>
      </c>
      <c r="C384" s="46">
        <f>((SUM(Брой_случаи!B378:B384)-SUM(Брой_случаи!B371:B377))/SUM(Брой_случаи!B371:B377)*100)</f>
        <v>19.948849104859335</v>
      </c>
      <c r="D384" s="45">
        <f>(SUM(Брой_случаи!C371:C384)/Население!C$2)*100000</f>
        <v>904.05971680940218</v>
      </c>
      <c r="E384" s="46">
        <f>((SUM(Брой_случаи!C378:C384)-SUM(Брой_случаи!C371:C377))/SUM(Брой_случаи!C371:C377)*100)</f>
        <v>13.379469434832755</v>
      </c>
      <c r="F384" s="45">
        <f>(SUM(Брой_случаи!D371:D384)/Население!D$2)*100000</f>
        <v>705.06613320280496</v>
      </c>
      <c r="G384" s="46">
        <f>((SUM(Брой_случаи!D378:D384)-SUM(Брой_случаи!D371:D377))/SUM(Брой_случаи!D371:D377)*100)</f>
        <v>40.246555474981868</v>
      </c>
      <c r="H384" s="45">
        <f>(SUM(Брой_случаи!E371:E384)/Население!E$2)*100000</f>
        <v>442.02125829864815</v>
      </c>
      <c r="I384" s="46">
        <f>((SUM(Брой_случаи!E378:E384)-SUM(Брой_случаи!E371:E377))/SUM(Брой_случаи!E371:E377)*100)</f>
        <v>3.9682539682539679</v>
      </c>
      <c r="J384" s="45">
        <f>(SUM(Брой_случаи!F371:F384)/Население!F$2)*100000</f>
        <v>282.48928592986056</v>
      </c>
      <c r="K384" s="46">
        <f>((SUM(Брой_случаи!F378:F384)-SUM(Брой_случаи!F371:F377))/SUM(Брой_случаи!F371:F377)*100)</f>
        <v>34</v>
      </c>
      <c r="L384" s="45">
        <f>(SUM(Брой_случаи!G371:G384)/Население!G$2)*100000</f>
        <v>832.13143537969518</v>
      </c>
      <c r="M384" s="46">
        <f>((SUM(Брой_случаи!G378:G384)-SUM(Брой_случаи!G371:G377))/SUM(Брой_случаи!G371:G377)*100)</f>
        <v>6.0559006211180124</v>
      </c>
      <c r="N384" s="45">
        <f>(SUM(Брой_случаи!H371:H384)/Население!H$2)*100000</f>
        <v>485.93782247321712</v>
      </c>
      <c r="O384" s="46">
        <f>((SUM(Брой_случаи!H378:H384)-SUM(Брой_случаи!H371:H377))/SUM(Брой_случаи!H371:H377)*100)</f>
        <v>16.736401673640167</v>
      </c>
      <c r="P384" s="45">
        <f>(SUM(Брой_случаи!I371:I384)/Население!I$2)*100000</f>
        <v>448.75413977149049</v>
      </c>
      <c r="Q384" s="46">
        <f>((SUM(Брой_случаи!I378:I384)-SUM(Брой_случаи!I371:I377))/SUM(Брой_случаи!I371:I377)*100)</f>
        <v>38.699690402476783</v>
      </c>
      <c r="R384" s="45">
        <f>(SUM(Брой_случаи!J371:J384)/Население!J$2)*100000</f>
        <v>268.64048949457663</v>
      </c>
      <c r="S384" s="46">
        <f>((SUM(Брой_случаи!J378:J384)-SUM(Брой_случаи!J371:J377))/SUM(Брой_случаи!J371:J377)*100)</f>
        <v>32.240437158469945</v>
      </c>
      <c r="T384" s="45">
        <f>(SUM(Брой_случаи!K371:K384)/Население!K$2)*100000</f>
        <v>756.10486250694953</v>
      </c>
      <c r="U384" s="46">
        <f>((SUM(Брой_случаи!K378:K384)-SUM(Брой_случаи!K371:K377))/SUM(Брой_случаи!K371:K377)*100)</f>
        <v>0.90909090909090906</v>
      </c>
      <c r="V384" s="45">
        <f>(SUM(Брой_случаи!L371:L384)/Население!L$2)*100000</f>
        <v>529.59704927129405</v>
      </c>
      <c r="W384" s="46">
        <f>((SUM(Брой_случаи!L378:L384)-SUM(Брой_случаи!L371:L377))/SUM(Брой_случаи!L371:L377)*100)</f>
        <v>56.521739130434781</v>
      </c>
      <c r="X384" s="45">
        <f>(SUM(Брой_случаи!M371:M384)/Население!M$2)*100000</f>
        <v>559.838111510933</v>
      </c>
      <c r="Y384" s="46">
        <f>((SUM(Брой_случаи!M378:M384)-SUM(Брой_случаи!M371:M377))/SUM(Брой_случаи!M371:M377)*100)</f>
        <v>6.0869565217391308</v>
      </c>
      <c r="Z384" s="45">
        <f>(SUM(Брой_случаи!N371:N384)/Население!N$2)*100000</f>
        <v>381.76092667025353</v>
      </c>
      <c r="AA384" s="46">
        <f>((SUM(Брой_случаи!N378:N384)-SUM(Брой_случаи!N371:N377))/SUM(Брой_случаи!N371:N377)*100)</f>
        <v>9.3275488069414312</v>
      </c>
      <c r="AB384" s="45">
        <f>(SUM(Брой_случаи!O371:O384)/Население!O$2)*100000</f>
        <v>751.74091786223676</v>
      </c>
      <c r="AC384" s="46">
        <f>((SUM(Брой_случаи!O378:O384)-SUM(Брой_случаи!O371:O377))/SUM(Брой_случаи!O371:O377)*100)</f>
        <v>40.214477211796243</v>
      </c>
      <c r="AD384" s="45">
        <f>(SUM(Брой_случаи!P371:P384)/Население!P$2)*100000</f>
        <v>772.73015805844148</v>
      </c>
      <c r="AE384" s="46">
        <f>((SUM(Брой_случаи!P378:P384)-SUM(Брой_случаи!P371:P377))/SUM(Брой_случаи!P371:P377)*100)</f>
        <v>4.4792833146696527</v>
      </c>
      <c r="AF384" s="45">
        <f>(SUM(Брой_случаи!Q371:Q384)/Население!Q$2)*100000</f>
        <v>493.25061000208456</v>
      </c>
      <c r="AG384" s="46">
        <f>((SUM(Брой_случаи!Q378:Q384)-SUM(Брой_случаи!Q371:Q377))/SUM(Брой_случаи!Q371:Q377)*100)</f>
        <v>13.294422827496758</v>
      </c>
      <c r="AH384" s="45">
        <f>(SUM(Брой_случаи!R371:R384)/Население!R$2)*100000</f>
        <v>273.4928557889321</v>
      </c>
      <c r="AI384" s="46">
        <f>((SUM(Брой_случаи!R378:R384)-SUM(Брой_случаи!R371:R377))/SUM(Брой_случаи!R371:R377)*100)</f>
        <v>46.341463414634148</v>
      </c>
      <c r="AJ384" s="45">
        <f>(SUM(Брой_случаи!S371:S384)/Население!S$2)*100000</f>
        <v>617.235250165911</v>
      </c>
      <c r="AK384" s="46">
        <f>((SUM(Брой_случаи!S378:S384)-SUM(Брой_случаи!S371:S377))/SUM(Брой_случаи!S371:S377)*100)</f>
        <v>21.297836938435939</v>
      </c>
      <c r="AL384" s="45">
        <f>(SUM(Брой_случаи!T371:T384)/Население!T$2)*100000</f>
        <v>933.17780369938339</v>
      </c>
      <c r="AM384" s="46">
        <f>((SUM(Брой_случаи!T378:T384)-SUM(Брой_случаи!T371:T377))/SUM(Брой_случаи!T371:T377)*100)</f>
        <v>30.136986301369863</v>
      </c>
      <c r="AN384" s="45">
        <f>(SUM(Брой_случаи!U371:U384)/Население!U$2)*100000</f>
        <v>568.65396835742104</v>
      </c>
      <c r="AO384" s="46">
        <f>((SUM(Брой_случаи!U378:U384)-SUM(Брой_случаи!U371:U377))/SUM(Брой_случаи!U371:U377)*100)</f>
        <v>9.4</v>
      </c>
      <c r="AP384" s="45">
        <f>(SUM(Брой_случаи!V371:V384)/Население!V$2)*100000</f>
        <v>659.69941660549398</v>
      </c>
      <c r="AQ384" s="46">
        <f>((SUM(Брой_случаи!V378:V384)-SUM(Брой_случаи!V371:V377))/SUM(Брой_случаи!V371:V377)*100)</f>
        <v>13.4375</v>
      </c>
      <c r="AR384" s="45">
        <f>(SUM(Брой_случаи!W371:W384)/Население!W$2)*100000</f>
        <v>790.57312139620865</v>
      </c>
      <c r="AS384" s="46">
        <f>((SUM(Брой_случаи!W378:W384)-SUM(Брой_случаи!W371:W377))/SUM(Брой_случаи!W371:W377)*100)</f>
        <v>27.411167512690355</v>
      </c>
      <c r="AT384" s="45">
        <f>(SUM(Брой_случаи!X371:X384)/Население!X$2)*100000</f>
        <v>948.08058459199731</v>
      </c>
      <c r="AU384" s="46">
        <f>((SUM(Брой_случаи!X378:X384)-SUM(Брой_случаи!X371:X377))/SUM(Брой_случаи!X371:X377)*100)</f>
        <v>24.843833660538998</v>
      </c>
      <c r="AV384" s="45">
        <f>(SUM(Брой_случаи!Y371:Y384)/Население!Y$2)*100000</f>
        <v>515.96063765970212</v>
      </c>
      <c r="AW384" s="46">
        <f>((SUM(Брой_случаи!Y378:Y384)-SUM(Брой_случаи!Y371:Y377))/SUM(Брой_случаи!Y371:Y377)*100)</f>
        <v>22.727272727272727</v>
      </c>
      <c r="AX384" s="45">
        <f>(SUM(Брой_случаи!Z371:Z384)/Население!Z$2)*100000</f>
        <v>194.74547847882144</v>
      </c>
      <c r="AY384" s="46">
        <f>((SUM(Брой_случаи!Z378:Z384)-SUM(Брой_случаи!Z371:Z377))/SUM(Брой_случаи!Z371:Z377)*100)</f>
        <v>122.38805970149254</v>
      </c>
      <c r="AZ384" s="45">
        <f>(SUM(Брой_случаи!AA371:AA384)/Население!AA$2)*100000</f>
        <v>524.59423833976132</v>
      </c>
      <c r="BA384" s="46">
        <f>((SUM(Брой_случаи!AA378:AA384)-SUM(Брой_случаи!AA371:AA377))/SUM(Брой_случаи!AA371:AA377)*100)</f>
        <v>20.522388059701495</v>
      </c>
      <c r="BB384" s="45">
        <f>(SUM(Брой_случаи!AB371:AB384)/Население!AB$2)*100000</f>
        <v>687.32512103656052</v>
      </c>
      <c r="BC384" s="46">
        <f>((SUM(Брой_случаи!AB378:AB384)-SUM(Брой_случаи!AB371:AB377))/SUM(Брой_случаи!AB371:AB377)*100)</f>
        <v>16.058394160583941</v>
      </c>
      <c r="BD384" s="45">
        <f>(SUM(Брой_случаи!AC371:AC384)/Население!AC$2)*100000</f>
        <v>613.62764733455492</v>
      </c>
      <c r="BE384" s="46">
        <f>((SUM(Брой_случаи!AC378:AC384)-SUM(Брой_случаи!AC371:AC377))/SUM(Брой_случаи!AC371:AC377)*100)</f>
        <v>26.415094339622641</v>
      </c>
      <c r="BF384" s="45">
        <f>(SUM(Брой_случаи!AD371:AD384)/Население!AD$2)*100000</f>
        <v>925.12766311723669</v>
      </c>
      <c r="BG384" s="46">
        <f>((SUM(Брой_случаи!AD378:AD384)-SUM(Брой_случаи!AD371:AD377))/SUM(Брой_случаи!AD371:AD377)*100)</f>
        <v>25.160381786887807</v>
      </c>
      <c r="BH384" s="45">
        <f>(SUM(Брой_случаи!AE371:AE384)/Население!AE$2)*100000</f>
        <v>660.80873114538747</v>
      </c>
      <c r="BI384" s="46">
        <f>((SUM(Брой_случаи!AE378:AE384)-SUM(Брой_случаи!AE371:AE377))/SUM(Брой_случаи!AE371:AE377)*100)</f>
        <v>21.239705244906805</v>
      </c>
    </row>
    <row r="385" spans="1:61" x14ac:dyDescent="0.3">
      <c r="A385" s="74">
        <f t="shared" si="6"/>
        <v>44280</v>
      </c>
      <c r="B385" s="45">
        <f>(SUM(Брой_случаи!B372:B385)/Население!B$2)*100000</f>
        <v>576.15942172623181</v>
      </c>
      <c r="C385" s="46">
        <f>((SUM(Брой_случаи!B379:B385)-SUM(Брой_случаи!B372:B378))/SUM(Брой_случаи!B372:B378)*100)</f>
        <v>16.915422885572141</v>
      </c>
      <c r="D385" s="45">
        <f>(SUM(Брой_случаи!C372:C385)/Население!C$2)*100000</f>
        <v>965.87785420204511</v>
      </c>
      <c r="E385" s="46">
        <f>((SUM(Брой_случаи!C379:C385)-SUM(Брой_случаи!C372:C378))/SUM(Брой_случаи!C372:C378)*100)</f>
        <v>6.5308254963427377</v>
      </c>
      <c r="F385" s="45">
        <f>(SUM(Брой_случаи!D372:D385)/Население!D$2)*100000</f>
        <v>749.54510146099574</v>
      </c>
      <c r="G385" s="46">
        <f>((SUM(Брой_случаи!D379:D385)-SUM(Брой_случаи!D372:D378))/SUM(Брой_случаи!D372:D378)*100)</f>
        <v>30.045721750489875</v>
      </c>
      <c r="H385" s="45">
        <f>(SUM(Брой_случаи!E372:E385)/Население!E$2)*100000</f>
        <v>443.74118537374017</v>
      </c>
      <c r="I385" s="46">
        <f>((SUM(Брой_случаи!E379:E385)-SUM(Брой_случаи!E372:E378))/SUM(Брой_случаи!E372:E378)*100)</f>
        <v>6.8136272545090177</v>
      </c>
      <c r="J385" s="45">
        <f>(SUM(Брой_случаи!F372:F385)/Население!F$2)*100000</f>
        <v>278.86762841793927</v>
      </c>
      <c r="K385" s="46">
        <f>((SUM(Брой_случаи!F379:F385)-SUM(Брой_случаи!F372:F378))/SUM(Брой_случаи!F372:F378)*100)</f>
        <v>10</v>
      </c>
      <c r="L385" s="45">
        <f>(SUM(Брой_случаи!G372:G385)/Население!G$2)*100000</f>
        <v>849.68959678936483</v>
      </c>
      <c r="M385" s="46">
        <f>((SUM(Брой_случаи!G379:G385)-SUM(Брой_случаи!G372:G378))/SUM(Брой_случаи!G372:G378)*100)</f>
        <v>3.7593984962406015</v>
      </c>
      <c r="N385" s="45">
        <f>(SUM(Брой_случаи!H372:H385)/Население!H$2)*100000</f>
        <v>464.36143267228277</v>
      </c>
      <c r="O385" s="46">
        <f>((SUM(Брой_случаи!H379:H385)-SUM(Брой_случаи!H372:H378))/SUM(Брой_случаи!H372:H378)*100)</f>
        <v>0.40485829959514169</v>
      </c>
      <c r="P385" s="45">
        <f>(SUM(Брой_случаи!I372:I385)/Население!I$2)*100000</f>
        <v>462.72314023130332</v>
      </c>
      <c r="Q385" s="46">
        <f>((SUM(Брой_случаи!I379:I385)-SUM(Брой_случаи!I372:I378))/SUM(Брой_случаи!I372:I378)*100)</f>
        <v>21.448467966573816</v>
      </c>
      <c r="R385" s="45">
        <f>(SUM(Брой_случаи!J372:J385)/Население!J$2)*100000</f>
        <v>277.48982326616266</v>
      </c>
      <c r="S385" s="46">
        <f>((SUM(Брой_случаи!J379:J385)-SUM(Брой_случаи!J372:J378))/SUM(Брой_случаи!J372:J378)*100)</f>
        <v>9.0476190476190474</v>
      </c>
      <c r="T385" s="45">
        <f>(SUM(Брой_случаи!K372:K385)/Население!K$2)*100000</f>
        <v>726.16858401402726</v>
      </c>
      <c r="U385" s="46">
        <f>((SUM(Брой_случаи!K379:K385)-SUM(Брой_случаи!K372:K378))/SUM(Брой_случаи!K372:K378)*100)</f>
        <v>-12.995594713656388</v>
      </c>
      <c r="V385" s="45">
        <f>(SUM(Брой_случаи!L372:L385)/Население!L$2)*100000</f>
        <v>576.11019535521359</v>
      </c>
      <c r="W385" s="46">
        <f>((SUM(Брой_случаи!L379:L385)-SUM(Брой_случаи!L372:L378))/SUM(Брой_случаи!L372:L378)*100)</f>
        <v>41.780821917808218</v>
      </c>
      <c r="X385" s="45">
        <f>(SUM(Брой_случаи!M372:M385)/Население!M$2)*100000</f>
        <v>576.37341438256396</v>
      </c>
      <c r="Y385" s="46">
        <f>((SUM(Брой_случаи!M379:M385)-SUM(Брой_случаи!M372:M378))/SUM(Брой_случаи!M372:M378)*100)</f>
        <v>-2.6954177897574128</v>
      </c>
      <c r="Z385" s="45">
        <f>(SUM(Брой_случаи!N372:N385)/Население!N$2)*100000</f>
        <v>391.25549893977274</v>
      </c>
      <c r="AA385" s="46">
        <f>((SUM(Брой_случаи!N379:N385)-SUM(Брой_случаи!N372:N378))/SUM(Брой_случаи!N372:N378)*100)</f>
        <v>-1.8036072144288577</v>
      </c>
      <c r="AB385" s="45">
        <f>(SUM(Брой_случаи!O372:O385)/Население!O$2)*100000</f>
        <v>769.35984562463295</v>
      </c>
      <c r="AC385" s="46">
        <f>((SUM(Брой_случаи!O379:O385)-SUM(Брой_случаи!O372:O378))/SUM(Брой_случаи!O372:O378)*100)</f>
        <v>17.814726840855108</v>
      </c>
      <c r="AD385" s="45">
        <f>(SUM(Брой_случаи!P372:P385)/Население!P$2)*100000</f>
        <v>773.99970377266663</v>
      </c>
      <c r="AE385" s="46">
        <f>((SUM(Брой_случаи!P379:P385)-SUM(Брой_случаи!P372:P378))/SUM(Брой_случаи!P372:P378)*100)</f>
        <v>1.8763796909492272</v>
      </c>
      <c r="AF385" s="45">
        <f>(SUM(Брой_случаи!Q372:Q385)/Население!Q$2)*100000</f>
        <v>514.84625847891652</v>
      </c>
      <c r="AG385" s="46">
        <f>((SUM(Брой_случаи!Q379:Q385)-SUM(Брой_случаи!Q372:Q378))/SUM(Брой_случаи!Q372:Q378)*100)</f>
        <v>17.003792667509483</v>
      </c>
      <c r="AH385" s="45">
        <f>(SUM(Брой_случаи!R372:R385)/Население!R$2)*100000</f>
        <v>311.40275659135835</v>
      </c>
      <c r="AI385" s="46">
        <f>((SUM(Брой_случаи!R379:R385)-SUM(Брой_случаи!R372:R378))/SUM(Брой_случаи!R372:R378)*100)</f>
        <v>44.680851063829785</v>
      </c>
      <c r="AJ385" s="45">
        <f>(SUM(Брой_случаи!S372:S385)/Население!S$2)*100000</f>
        <v>647.86496934707645</v>
      </c>
      <c r="AK385" s="46">
        <f>((SUM(Брой_случаи!S379:S385)-SUM(Брой_случаи!S372:S378))/SUM(Брой_случаи!S372:S378)*100)</f>
        <v>24.437299035369776</v>
      </c>
      <c r="AL385" s="45">
        <f>(SUM(Брой_случаи!T372:T385)/Население!T$2)*100000</f>
        <v>978.5406136014368</v>
      </c>
      <c r="AM385" s="46">
        <f>((SUM(Брой_случаи!T379:T385)-SUM(Брой_случаи!T372:T378))/SUM(Брой_случаи!T372:T378)*100)</f>
        <v>11.823647294589177</v>
      </c>
      <c r="AN385" s="45">
        <f>(SUM(Брой_случаи!U372:U385)/Население!U$2)*100000</f>
        <v>593.63781032918928</v>
      </c>
      <c r="AO385" s="46">
        <f>((SUM(Брой_случаи!U379:U385)-SUM(Брой_случаи!U372:U378))/SUM(Брой_случаи!U372:U378)*100)</f>
        <v>4.6816479400749067</v>
      </c>
      <c r="AP385" s="45">
        <f>(SUM(Брой_случаи!V372:V385)/Население!V$2)*100000</f>
        <v>670.32415098713443</v>
      </c>
      <c r="AQ385" s="46">
        <f>((SUM(Брой_случаи!V379:V385)-SUM(Брой_случаи!V372:V378))/SUM(Брой_случаи!V372:V378)*100)</f>
        <v>4.71976401179941</v>
      </c>
      <c r="AR385" s="45">
        <f>(SUM(Брой_случаи!W372:W385)/Население!W$2)*100000</f>
        <v>812.63152322087956</v>
      </c>
      <c r="AS385" s="46">
        <f>((SUM(Брой_случаи!W379:W385)-SUM(Брой_случаи!W372:W378))/SUM(Брой_случаи!W372:W378)*100)</f>
        <v>20.863309352517987</v>
      </c>
      <c r="AT385" s="45">
        <f>(SUM(Брой_случаи!X372:X385)/Население!X$2)*100000</f>
        <v>976.00072246178865</v>
      </c>
      <c r="AU385" s="46">
        <f>((SUM(Брой_случаи!X379:X385)-SUM(Брой_случаи!X372:X378))/SUM(Брой_случаи!X372:X378)*100)</f>
        <v>17.381830372108613</v>
      </c>
      <c r="AV385" s="45">
        <f>(SUM(Брой_случаи!Y372:Y385)/Население!Y$2)*100000</f>
        <v>550.74091564665787</v>
      </c>
      <c r="AW385" s="46">
        <f>((SUM(Брой_случаи!Y379:Y385)-SUM(Брой_случаи!Y372:Y378))/SUM(Брой_случаи!Y372:Y378)*100)</f>
        <v>22.422680412371136</v>
      </c>
      <c r="AX385" s="45">
        <f>(SUM(Брой_случаи!Z372:Z385)/Население!Z$2)*100000</f>
        <v>231.71105541230142</v>
      </c>
      <c r="AY385" s="46">
        <f>((SUM(Брой_случаи!Z379:Z385)-SUM(Брой_случаи!Z372:Z378))/SUM(Брой_случаи!Z372:Z378)*100)</f>
        <v>113.41463414634146</v>
      </c>
      <c r="AZ385" s="45">
        <f>(SUM(Брой_случаи!AA372:AA385)/Население!AA$2)*100000</f>
        <v>521.04368511918767</v>
      </c>
      <c r="BA385" s="46">
        <f>((SUM(Брой_случаи!AA379:AA385)-SUM(Брой_случаи!AA372:AA378))/SUM(Брой_случаи!AA372:AA378)*100)</f>
        <v>3.8194444444444446</v>
      </c>
      <c r="BB385" s="45">
        <f>(SUM(Брой_случаи!AB372:AB385)/Население!AB$2)*100000</f>
        <v>697.19380942982195</v>
      </c>
      <c r="BC385" s="46">
        <f>((SUM(Брой_случаи!AB379:AB385)-SUM(Брой_случаи!AB372:AB378))/SUM(Брой_случаи!AB372:AB378)*100)</f>
        <v>3.2148900169204735</v>
      </c>
      <c r="BD385" s="45">
        <f>(SUM(Брой_случаи!AC372:AC385)/Население!AC$2)*100000</f>
        <v>649.42259342907062</v>
      </c>
      <c r="BE385" s="46">
        <f>((SUM(Брой_случаи!AC379:AC385)-SUM(Брой_случаи!AC372:AC378))/SUM(Брой_случаи!AC372:AC378)*100)</f>
        <v>8.1967213114754092</v>
      </c>
      <c r="BF385" s="45">
        <f>(SUM(Брой_случаи!AD372:AD385)/Население!AD$2)*100000</f>
        <v>952.19359405346711</v>
      </c>
      <c r="BG385" s="46">
        <f>((SUM(Брой_случаи!AD379:AD385)-SUM(Брой_случаи!AD372:AD378))/SUM(Брой_случаи!AD372:AD378)*100)</f>
        <v>17.808823529411764</v>
      </c>
      <c r="BH385" s="45">
        <f>(SUM(Брой_случаи!AE372:AE385)/Население!AE$2)*100000</f>
        <v>683.83979128479371</v>
      </c>
      <c r="BI385" s="46">
        <f>((SUM(Брой_случаи!AE379:AE385)-SUM(Брой_случаи!AE372:AE378))/SUM(Брой_случаи!AE372:AE378)*100)</f>
        <v>14.227129337539433</v>
      </c>
    </row>
    <row r="386" spans="1:61" x14ac:dyDescent="0.3">
      <c r="A386" s="74">
        <f t="shared" si="6"/>
        <v>44281</v>
      </c>
      <c r="B386" s="45">
        <f>(SUM(Брой_случаи!B373:B386)/Население!B$2)*100000</f>
        <v>590.69555392574682</v>
      </c>
      <c r="C386" s="46">
        <f>((SUM(Брой_случаи!B380:B386)-SUM(Брой_случаи!B373:B379))/SUM(Брой_случаи!B373:B379)*100)</f>
        <v>8.634772462077013</v>
      </c>
      <c r="D386" s="45">
        <f>(SUM(Брой_случаи!C373:C386)/Население!C$2)*100000</f>
        <v>974.67411090613655</v>
      </c>
      <c r="E386" s="46">
        <f>((SUM(Брой_случаи!C380:C386)-SUM(Брой_случаи!C373:C379))/SUM(Брой_случаи!C373:C379)*100)</f>
        <v>3.7282941777323804</v>
      </c>
      <c r="F386" s="45">
        <f>(SUM(Брой_случаи!D373:D386)/Население!D$2)*100000</f>
        <v>787.42671079093816</v>
      </c>
      <c r="G386" s="46">
        <f>((SUM(Брой_случаи!D380:D386)-SUM(Брой_случаи!D373:D379))/SUM(Брой_случаи!D373:D379)*100)</f>
        <v>24.787363304981774</v>
      </c>
      <c r="H386" s="45">
        <f>(SUM(Брой_случаи!E373:E386)/Население!E$2)*100000</f>
        <v>455.35069313061126</v>
      </c>
      <c r="I386" s="46">
        <f>((SUM(Брой_случаи!E380:E386)-SUM(Брой_случаи!E373:E379))/SUM(Брой_случаи!E373:E379)*100)</f>
        <v>0.1890359168241966</v>
      </c>
      <c r="J386" s="45">
        <f>(SUM(Брой_случаи!F373:F386)/Население!F$2)*100000</f>
        <v>301.80479266010741</v>
      </c>
      <c r="K386" s="46">
        <f>((SUM(Брой_случаи!F380:F386)-SUM(Брой_случаи!F373:F379))/SUM(Брой_случаи!F373:F379)*100)</f>
        <v>10.084033613445378</v>
      </c>
      <c r="L386" s="45">
        <f>(SUM(Брой_случаи!G373:G386)/Население!G$2)*100000</f>
        <v>850.94375117576965</v>
      </c>
      <c r="M386" s="46">
        <f>((SUM(Брой_случаи!G380:G386)-SUM(Брой_случаи!G373:G379))/SUM(Брой_случаи!G373:G379)*100)</f>
        <v>-2.4745269286754001</v>
      </c>
      <c r="N386" s="45">
        <f>(SUM(Брой_случаи!H373:H386)/Население!H$2)*100000</f>
        <v>473.74247171616724</v>
      </c>
      <c r="O386" s="46">
        <f>((SUM(Брой_случаи!H380:H386)-SUM(Брой_случаи!H373:H379))/SUM(Брой_случаи!H373:H379)*100)</f>
        <v>15.811965811965811</v>
      </c>
      <c r="P386" s="45">
        <f>(SUM(Брой_случаи!I373:I386)/Население!I$2)*100000</f>
        <v>495.89951632335908</v>
      </c>
      <c r="Q386" s="46">
        <f>((SUM(Брой_случаи!I380:I386)-SUM(Брой_случаи!I373:I379))/SUM(Брой_случаи!I373:I379)*100)</f>
        <v>10.37037037037037</v>
      </c>
      <c r="R386" s="45">
        <f>(SUM(Брой_случаи!J373:J386)/Население!J$2)*100000</f>
        <v>282.54658542135473</v>
      </c>
      <c r="S386" s="46">
        <f>((SUM(Брой_случаи!J380:J386)-SUM(Брой_случаи!J373:J379))/SUM(Брой_случаи!J373:J379)*100)</f>
        <v>-0.4464285714285714</v>
      </c>
      <c r="T386" s="45">
        <f>(SUM(Брой_случаи!K373:K386)/Население!K$2)*100000</f>
        <v>698.7982722490699</v>
      </c>
      <c r="U386" s="46">
        <f>((SUM(Брой_случаи!K380:K386)-SUM(Брой_случаи!K373:K379))/SUM(Брой_случаи!K373:K379)*100)</f>
        <v>-13.043478260869565</v>
      </c>
      <c r="V386" s="45">
        <f>(SUM(Брой_случаи!L373:L386)/Население!L$2)*100000</f>
        <v>606.30293930442451</v>
      </c>
      <c r="W386" s="46">
        <f>((SUM(Брой_случаи!L380:L386)-SUM(Брой_случаи!L373:L379))/SUM(Брой_случаи!L373:L379)*100)</f>
        <v>35.873015873015873</v>
      </c>
      <c r="X386" s="45">
        <f>(SUM(Брой_случаи!M373:M386)/Население!M$2)*100000</f>
        <v>581.88518200644091</v>
      </c>
      <c r="Y386" s="46">
        <f>((SUM(Брой_случаи!M380:M386)-SUM(Брой_случаи!M373:M379))/SUM(Брой_случаи!M373:M379)*100)</f>
        <v>0.81521739130434778</v>
      </c>
      <c r="Z386" s="45">
        <f>(SUM(Брой_случаи!N373:N386)/Население!N$2)*100000</f>
        <v>398.37642814191224</v>
      </c>
      <c r="AA386" s="46">
        <f>((SUM(Брой_случаи!N380:N386)-SUM(Брой_случаи!N373:N379))/SUM(Брой_случаи!N373:N379)*100)</f>
        <v>-9.2803030303030312</v>
      </c>
      <c r="AB386" s="45">
        <f>(SUM(Брой_случаи!O373:O386)/Население!O$2)*100000</f>
        <v>792.85174930782796</v>
      </c>
      <c r="AC386" s="46">
        <f>((SUM(Брой_случаи!O380:O386)-SUM(Брой_случаи!O373:O379))/SUM(Брой_случаи!O373:O379)*100)</f>
        <v>20.27972027972028</v>
      </c>
      <c r="AD386" s="45">
        <f>(SUM(Брой_случаи!P373:P386)/Население!P$2)*100000</f>
        <v>769.76788472524913</v>
      </c>
      <c r="AE386" s="46">
        <f>((SUM(Брой_случаи!P380:P386)-SUM(Брой_случаи!P373:P379))/SUM(Брой_случаи!P373:P379)*100)</f>
        <v>-5.2462526766595285</v>
      </c>
      <c r="AF386" s="45">
        <f>(SUM(Брой_случаи!Q373:Q386)/Население!Q$2)*100000</f>
        <v>520.84504972248089</v>
      </c>
      <c r="AG386" s="46">
        <f>((SUM(Брой_случаи!Q380:Q386)-SUM(Брой_случаи!Q373:Q379))/SUM(Брой_случаи!Q373:Q379)*100)</f>
        <v>11.897498474679683</v>
      </c>
      <c r="AH386" s="45">
        <f>(SUM(Брой_случаи!R373:R386)/Население!R$2)*100000</f>
        <v>317.72107339176273</v>
      </c>
      <c r="AI386" s="46">
        <f>((SUM(Брой_случаи!R380:R386)-SUM(Брой_случаи!R373:R379))/SUM(Брой_случаи!R373:R379)*100)</f>
        <v>41.095890410958901</v>
      </c>
      <c r="AJ386" s="45">
        <f>(SUM(Брой_случаи!S373:S386)/Население!S$2)*100000</f>
        <v>683.13555507084288</v>
      </c>
      <c r="AK386" s="46">
        <f>((SUM(Брой_случаи!S380:S386)-SUM(Брой_случаи!S373:S379))/SUM(Брой_случаи!S373:S379)*100)</f>
        <v>20.689655172413794</v>
      </c>
      <c r="AL386" s="45">
        <f>(SUM(Брой_случаи!T373:T386)/Население!T$2)*100000</f>
        <v>987.79832990797831</v>
      </c>
      <c r="AM386" s="46">
        <f>((SUM(Брой_случаи!T380:T386)-SUM(Брой_случаи!T373:T379))/SUM(Брой_случаи!T373:T379)*100)</f>
        <v>-3.1365313653136528</v>
      </c>
      <c r="AN386" s="45">
        <f>(SUM(Брой_случаи!U373:U386)/Население!U$2)*100000</f>
        <v>586.03403233778158</v>
      </c>
      <c r="AO386" s="46">
        <f>((SUM(Брой_случаи!U380:U386)-SUM(Брой_случаи!U373:U379))/SUM(Брой_случаи!U373:U379)*100)</f>
        <v>10.7421875</v>
      </c>
      <c r="AP386" s="45">
        <f>(SUM(Брой_случаи!V373:V386)/Население!V$2)*100000</f>
        <v>683.84654020013136</v>
      </c>
      <c r="AQ386" s="46">
        <f>((SUM(Брой_случаи!V380:V386)-SUM(Брой_случаи!V373:V379))/SUM(Брой_случаи!V373:V379)*100)</f>
        <v>2.8653295128939829</v>
      </c>
      <c r="AR386" s="45">
        <f>(SUM(Брой_случаи!W373:W386)/Население!W$2)*100000</f>
        <v>821.89605198724155</v>
      </c>
      <c r="AS386" s="46">
        <f>((SUM(Брой_случаи!W380:W386)-SUM(Брой_случаи!W373:W379))/SUM(Брой_случаи!W373:W379)*100)</f>
        <v>16.627906976744185</v>
      </c>
      <c r="AT386" s="45">
        <f>(SUM(Брой_случаи!X373:X386)/Население!X$2)*100000</f>
        <v>990.90149685051813</v>
      </c>
      <c r="AU386" s="46">
        <f>((SUM(Брой_случаи!X380:X386)-SUM(Брой_случаи!X373:X379))/SUM(Брой_случаи!X373:X379)*100)</f>
        <v>13.196243523316062</v>
      </c>
      <c r="AV386" s="45">
        <f>(SUM(Брой_случаи!Y373:Y386)/Население!Y$2)*100000</f>
        <v>567.01425672312348</v>
      </c>
      <c r="AW386" s="46">
        <f>((SUM(Брой_случаи!Y380:Y386)-SUM(Брой_случаи!Y373:Y379))/SUM(Брой_случаи!Y373:Y379)*100)</f>
        <v>20.745341614906831</v>
      </c>
      <c r="AX386" s="45">
        <f>(SUM(Брой_случаи!Z373:Z386)/Население!Z$2)*100000</f>
        <v>247.03824584813458</v>
      </c>
      <c r="AY386" s="46">
        <f>((SUM(Брой_случаи!Z380:Z386)-SUM(Брой_случаи!Z373:Z379))/SUM(Брой_случаи!Z373:Z379)*100)</f>
        <v>60.952380952380956</v>
      </c>
      <c r="AZ386" s="45">
        <f>(SUM(Брой_случаи!AA373:AA386)/Население!AA$2)*100000</f>
        <v>525.92569579747646</v>
      </c>
      <c r="BA386" s="46">
        <f>((SUM(Брой_случаи!AA380:AA386)-SUM(Брой_случаи!AA373:AA379))/SUM(Брой_случаи!AA373:AA379)*100)</f>
        <v>-3.4825870646766171</v>
      </c>
      <c r="BB386" s="45">
        <f>(SUM(Брой_случаи!AB373:AB386)/Население!AB$2)*100000</f>
        <v>683.26154346286467</v>
      </c>
      <c r="BC386" s="46">
        <f>((SUM(Брой_случаи!AB380:AB386)-SUM(Брой_случаи!AB373:AB379))/SUM(Брой_случаи!AB373:AB379)*100)</f>
        <v>-9.5469255663430417</v>
      </c>
      <c r="BD386" s="45">
        <f>(SUM(Брой_случаи!AC373:AC386)/Население!AC$2)*100000</f>
        <v>675.84267268930842</v>
      </c>
      <c r="BE386" s="46">
        <f>((SUM(Брой_случаи!AC380:AC386)-SUM(Брой_случаи!AC373:AC379))/SUM(Брой_случаи!AC373:AC379)*100)</f>
        <v>5.9740259740259738</v>
      </c>
      <c r="BF386" s="45">
        <f>(SUM(Брой_случаи!AD373:AD386)/Население!AD$2)*100000</f>
        <v>966.27302131008105</v>
      </c>
      <c r="BG386" s="46">
        <f>((SUM(Брой_случаи!AD380:AD386)-SUM(Брой_случаи!AD373:AD379))/SUM(Брой_случаи!AD373:AD379)*100)</f>
        <v>13.615690733371233</v>
      </c>
      <c r="BH386" s="45">
        <f>(SUM(Брой_случаи!AE373:AE386)/Население!AE$2)*100000</f>
        <v>696.31195189745142</v>
      </c>
      <c r="BI386" s="46">
        <f>((SUM(Брой_случаи!AE380:AE386)-SUM(Брой_случаи!AE373:AE379))/SUM(Брой_случаи!AE373:AE379)*100)</f>
        <v>9.7499675001083332</v>
      </c>
    </row>
    <row r="387" spans="1:61" x14ac:dyDescent="0.3">
      <c r="A387" s="74">
        <f t="shared" si="6"/>
        <v>44282</v>
      </c>
      <c r="B387" s="45">
        <f>(SUM(Брой_случаи!B374:B387)/Население!B$2)*100000</f>
        <v>599.28508658909652</v>
      </c>
      <c r="C387" s="46">
        <f>((SUM(Брой_случаи!B381:B387)-SUM(Брой_случаи!B374:B380))/SUM(Брой_случаи!B374:B380)*100)</f>
        <v>-2.8260869565217392</v>
      </c>
      <c r="D387" s="45">
        <f>(SUM(Брой_случаи!C374:C387)/Население!C$2)*100000</f>
        <v>968.56559930607307</v>
      </c>
      <c r="E387" s="46">
        <f>((SUM(Брой_случаи!C381:C387)-SUM(Брой_случаи!C374:C380))/SUM(Брой_случаи!C374:C380)*100)</f>
        <v>-1.3032581453634084</v>
      </c>
      <c r="F387" s="45">
        <f>(SUM(Брой_случаи!D374:D387)/Население!D$2)*100000</f>
        <v>818.49814316268873</v>
      </c>
      <c r="G387" s="46">
        <f>((SUM(Брой_случаи!D381:D387)-SUM(Брой_случаи!D374:D380))/SUM(Брой_случаи!D374:D380)*100)</f>
        <v>14.620535714285715</v>
      </c>
      <c r="H387" s="45">
        <f>(SUM(Брой_случаи!E374:E387)/Население!E$2)*100000</f>
        <v>457.93058374324926</v>
      </c>
      <c r="I387" s="46">
        <f>((SUM(Брой_случаи!E381:E387)-SUM(Брой_случаи!E374:E380))/SUM(Брой_случаи!E374:E380)*100)</f>
        <v>2.0872865275142316</v>
      </c>
      <c r="J387" s="45">
        <f>(SUM(Брой_случаи!F374:F387)/Население!F$2)*100000</f>
        <v>305.42645017202875</v>
      </c>
      <c r="K387" s="46">
        <f>((SUM(Брой_случаи!F381:F387)-SUM(Брой_случаи!F374:F380))/SUM(Брой_случаи!F374:F380)*100)</f>
        <v>-5.384615384615385</v>
      </c>
      <c r="L387" s="45">
        <f>(SUM(Брой_случаи!G374:G387)/Население!G$2)*100000</f>
        <v>852.82498275537716</v>
      </c>
      <c r="M387" s="46">
        <f>((SUM(Брой_случаи!G381:G387)-SUM(Брой_случаи!G374:G380))/SUM(Брой_случаи!G374:G380)*100)</f>
        <v>-2.3255813953488373</v>
      </c>
      <c r="N387" s="45">
        <f>(SUM(Брой_случаи!H374:H387)/Население!H$2)*100000</f>
        <v>495.31886151710165</v>
      </c>
      <c r="O387" s="46">
        <f>((SUM(Брой_случаи!H381:H387)-SUM(Брой_случаи!H374:H380))/SUM(Брой_случаи!H374:H380)*100)</f>
        <v>-7.2992700729926998</v>
      </c>
      <c r="P387" s="45">
        <f>(SUM(Брой_случаи!I374:I387)/Население!I$2)*100000</f>
        <v>516.85301701307844</v>
      </c>
      <c r="Q387" s="46">
        <f>((SUM(Брой_случаи!I381:I387)-SUM(Брой_случаи!I374:I380))/SUM(Брой_случаи!I374:I380)*100)</f>
        <v>8.9411764705882355</v>
      </c>
      <c r="R387" s="45">
        <f>(SUM(Брой_случаи!J374:J387)/Население!J$2)*100000</f>
        <v>294.55639553993575</v>
      </c>
      <c r="S387" s="46">
        <f>((SUM(Брой_случаи!J381:J387)-SUM(Брой_случаи!J374:J380))/SUM(Брой_случаи!J374:J380)*100)</f>
        <v>4.3859649122807012</v>
      </c>
      <c r="T387" s="45">
        <f>(SUM(Брой_случаи!K374:K387)/Население!K$2)*100000</f>
        <v>709.91746140358384</v>
      </c>
      <c r="U387" s="46">
        <f>((SUM(Брой_случаи!K381:K387)-SUM(Брой_случаи!K374:K380))/SUM(Брой_случаи!K374:K380)*100)</f>
        <v>-23.027718550106609</v>
      </c>
      <c r="V387" s="45">
        <f>(SUM(Брой_случаи!L374:L387)/Население!L$2)*100000</f>
        <v>636.49568325363543</v>
      </c>
      <c r="W387" s="46">
        <f>((SUM(Брой_случаи!L381:L387)-SUM(Брой_случаи!L374:L380))/SUM(Брой_случаи!L374:L380)*100)</f>
        <v>11.956521739130435</v>
      </c>
      <c r="X387" s="45">
        <f>(SUM(Брой_случаи!M374:M387)/Население!M$2)*100000</f>
        <v>612.59360162518408</v>
      </c>
      <c r="Y387" s="46">
        <f>((SUM(Брой_случаи!M381:M387)-SUM(Брой_случаи!M374:M380))/SUM(Брой_случаи!M374:M380)*100)</f>
        <v>11.989100817438691</v>
      </c>
      <c r="Z387" s="45">
        <f>(SUM(Брой_случаи!N374:N387)/Население!N$2)*100000</f>
        <v>401.1456783871887</v>
      </c>
      <c r="AA387" s="46">
        <f>((SUM(Брой_случаи!N381:N387)-SUM(Брой_случаи!N374:N380))/SUM(Брой_случаи!N374:N380)*100)</f>
        <v>-7.5901328273244779</v>
      </c>
      <c r="AB387" s="45">
        <f>(SUM(Брой_случаи!O374:O387)/Население!O$2)*100000</f>
        <v>828.08960483262013</v>
      </c>
      <c r="AC387" s="46">
        <f>((SUM(Брой_случаи!O381:O387)-SUM(Брой_случаи!O374:O380))/SUM(Брой_случаи!O374:O380)*100)</f>
        <v>16.923076923076923</v>
      </c>
      <c r="AD387" s="45">
        <f>(SUM(Брой_случаи!P374:P387)/Население!P$2)*100000</f>
        <v>768.49833901102386</v>
      </c>
      <c r="AE387" s="46">
        <f>((SUM(Брой_случаи!P381:P387)-SUM(Брой_случаи!P374:P380))/SUM(Брой_случаи!P374:P380)*100)</f>
        <v>-13.168724279835391</v>
      </c>
      <c r="AF387" s="45">
        <f>(SUM(Брой_случаи!Q374:Q387)/Население!Q$2)*100000</f>
        <v>535.69205805030288</v>
      </c>
      <c r="AG387" s="46">
        <f>((SUM(Брой_случаи!Q381:Q387)-SUM(Брой_случаи!Q374:Q380))/SUM(Брой_случаи!Q374:Q380)*100)</f>
        <v>16.616130988477863</v>
      </c>
      <c r="AH387" s="45">
        <f>(SUM(Брой_случаи!R374:R387)/Население!R$2)*100000</f>
        <v>324.94200687793915</v>
      </c>
      <c r="AI387" s="46">
        <f>((SUM(Брой_случаи!R381:R387)-SUM(Брой_случаи!R374:R380))/SUM(Брой_случаи!R374:R380)*100)</f>
        <v>20.858895705521473</v>
      </c>
      <c r="AJ387" s="45">
        <f>(SUM(Брой_случаи!S374:S387)/Население!S$2)*100000</f>
        <v>696.12998139012518</v>
      </c>
      <c r="AK387" s="46">
        <f>((SUM(Брой_случаи!S381:S387)-SUM(Брой_случаи!S374:S380))/SUM(Брой_случаи!S374:S380)*100)</f>
        <v>21.893491124260358</v>
      </c>
      <c r="AL387" s="45">
        <f>(SUM(Брой_случаи!T374:T387)/Население!T$2)*100000</f>
        <v>994.27873132255741</v>
      </c>
      <c r="AM387" s="46">
        <f>((SUM(Брой_случаи!T381:T387)-SUM(Брой_случаи!T374:T380))/SUM(Брой_случаи!T374:T380)*100)</f>
        <v>-13.541666666666666</v>
      </c>
      <c r="AN387" s="45">
        <f>(SUM(Брой_случаи!U374:U387)/Население!U$2)*100000</f>
        <v>587.12028633655405</v>
      </c>
      <c r="AO387" s="46">
        <f>((SUM(Брой_случаи!U381:U387)-SUM(Брой_случаи!U374:U380))/SUM(Брой_случаи!U374:U380)*100)</f>
        <v>1.3035381750465549</v>
      </c>
      <c r="AP387" s="45">
        <f>(SUM(Брой_случаи!V374:V387)/Население!V$2)*100000</f>
        <v>695.43715952555726</v>
      </c>
      <c r="AQ387" s="46">
        <f>((SUM(Брой_случаи!V381:V387)-SUM(Брой_случаи!V374:V380))/SUM(Брой_случаи!V374:V380)*100)</f>
        <v>6.303724928366762</v>
      </c>
      <c r="AR387" s="45">
        <f>(SUM(Брой_случаи!W374:W387)/Население!W$2)*100000</f>
        <v>837.33693326451112</v>
      </c>
      <c r="AS387" s="46">
        <f>((SUM(Брой_случаи!W381:W387)-SUM(Брой_случаи!W374:W380))/SUM(Брой_случаи!W374:W380)*100)</f>
        <v>7.2052401746724897</v>
      </c>
      <c r="AT387" s="45">
        <f>(SUM(Брой_случаи!X374:X387)/Население!X$2)*100000</f>
        <v>1011.1454782170246</v>
      </c>
      <c r="AU387" s="46">
        <f>((SUM(Брой_случаи!X381:X387)-SUM(Брой_случаи!X374:X380))/SUM(Брой_случаи!X374:X380)*100)</f>
        <v>6.8031399107280288</v>
      </c>
      <c r="AV387" s="45">
        <f>(SUM(Брой_случаи!Y374:Y387)/Население!Y$2)*100000</f>
        <v>587.11661922934559</v>
      </c>
      <c r="AW387" s="46">
        <f>((SUM(Брой_случаи!Y381:Y387)-SUM(Брой_случаи!Y374:Y380))/SUM(Брой_случаи!Y374:Y380)*100)</f>
        <v>28.571428571428569</v>
      </c>
      <c r="AX387" s="45">
        <f>(SUM(Брой_случаи!Z374:Z387)/Население!Z$2)*100000</f>
        <v>274.08622897019313</v>
      </c>
      <c r="AY387" s="46">
        <f>((SUM(Брой_случаи!Z381:Z387)-SUM(Брой_случаи!Z374:Z380))/SUM(Брой_случаи!Z374:Z380)*100)</f>
        <v>55.462184873949582</v>
      </c>
      <c r="AZ387" s="45">
        <f>(SUM(Брой_случаи!AA374:AA387)/Население!AA$2)*100000</f>
        <v>531.25152562833694</v>
      </c>
      <c r="BA387" s="46">
        <f>((SUM(Брой_случаи!AA381:AA387)-SUM(Брой_случаи!AA374:AA380))/SUM(Брой_случаи!AA374:AA380)*100)</f>
        <v>-6.6235864297253633</v>
      </c>
      <c r="BB387" s="45">
        <f>(SUM(Брой_случаи!AB374:AB387)/Население!AB$2)*100000</f>
        <v>695.45227618395234</v>
      </c>
      <c r="BC387" s="46">
        <f>((SUM(Брой_случаи!AB381:AB387)-SUM(Брой_случаи!AB374:AB380))/SUM(Брой_случаи!AB374:AB380)*100)</f>
        <v>-11.930926216640502</v>
      </c>
      <c r="BD387" s="45">
        <f>(SUM(Брой_случаи!AC374:AC387)/Население!AC$2)*100000</f>
        <v>686.06980014488431</v>
      </c>
      <c r="BE387" s="46">
        <f>((SUM(Брой_случаи!AC381:AC387)-SUM(Брой_случаи!AC374:AC380))/SUM(Брой_случаи!AC374:AC380)*100)</f>
        <v>1.25</v>
      </c>
      <c r="BF387" s="45">
        <f>(SUM(Брой_случаи!AD374:AD387)/Население!AD$2)*100000</f>
        <v>985.81706645168208</v>
      </c>
      <c r="BG387" s="46">
        <f>((SUM(Брой_случаи!AD381:AD387)-SUM(Брой_случаи!AD374:AD380))/SUM(Брой_случаи!AD374:AD380)*100)</f>
        <v>6.8528261162822073</v>
      </c>
      <c r="BH387" s="45">
        <f>(SUM(Брой_случаи!AE374:AE387)/Население!AE$2)*100000</f>
        <v>710.26581094506184</v>
      </c>
      <c r="BI387" s="46">
        <f>((SUM(Брой_случаи!AE381:AE387)-SUM(Брой_случаи!AE374:AE380))/SUM(Брой_случаи!AE374:AE380)*100)</f>
        <v>5.0415282392026572</v>
      </c>
    </row>
    <row r="388" spans="1:61" x14ac:dyDescent="0.3">
      <c r="A388" s="74">
        <f t="shared" si="6"/>
        <v>44283</v>
      </c>
      <c r="B388" s="45">
        <f>(SUM(Брой_случаи!B375:B388)/Население!B$2)*100000</f>
        <v>609.85681909783477</v>
      </c>
      <c r="C388" s="46">
        <f>((SUM(Брой_случаи!B382:B388)-SUM(Брой_случаи!B375:B381))/SUM(Брой_случаи!B375:B381)*100)</f>
        <v>-11.05424769703173</v>
      </c>
      <c r="D388" s="45">
        <f>(SUM(Брой_случаи!C375:C388)/Население!C$2)*100000</f>
        <v>985.9137722502536</v>
      </c>
      <c r="E388" s="46">
        <f>((SUM(Брой_случаи!C382:C388)-SUM(Брой_случаи!C375:C381))/SUM(Брой_случаи!C375:C381)*100)</f>
        <v>-5.729417428984112</v>
      </c>
      <c r="F388" s="45">
        <f>(SUM(Брой_случаи!D375:D388)/Население!D$2)*100000</f>
        <v>836.80049373782947</v>
      </c>
      <c r="G388" s="46">
        <f>((SUM(Брой_случаи!D382:D388)-SUM(Брой_случаи!D375:D381))/SUM(Брой_случаи!D375:D381)*100)</f>
        <v>7.2746441750131785</v>
      </c>
      <c r="H388" s="45">
        <f>(SUM(Брой_случаи!E375:E388)/Население!E$2)*100000</f>
        <v>473.83990918785048</v>
      </c>
      <c r="I388" s="46">
        <f>((SUM(Брой_случаи!E382:E388)-SUM(Брой_случаи!E375:E381))/SUM(Брой_случаи!E375:E381)*100)</f>
        <v>3.6968576709796674</v>
      </c>
      <c r="J388" s="45">
        <f>(SUM(Брой_случаи!F375:F388)/Население!F$2)*100000</f>
        <v>307.84088851330961</v>
      </c>
      <c r="K388" s="46">
        <f>((SUM(Брой_случаи!F382:F388)-SUM(Брой_случаи!F375:F381))/SUM(Брой_случаи!F375:F381)*100)</f>
        <v>-5.343511450381679</v>
      </c>
      <c r="L388" s="45">
        <f>(SUM(Брой_случаи!G375:G388)/Население!G$2)*100000</f>
        <v>847.80836520975731</v>
      </c>
      <c r="M388" s="46">
        <f>((SUM(Брой_случаи!G382:G388)-SUM(Брой_случаи!G375:G381))/SUM(Брой_случаи!G375:G381)*100)</f>
        <v>1.4903129657228018</v>
      </c>
      <c r="N388" s="45">
        <f>(SUM(Брой_случаи!H375:H388)/Население!H$2)*100000</f>
        <v>494.38075761271318</v>
      </c>
      <c r="O388" s="46">
        <f>((SUM(Брой_случаи!H382:H388)-SUM(Брой_случаи!H375:H381))/SUM(Брой_случаи!H375:H381)*100)</f>
        <v>-5.5350553505535052</v>
      </c>
      <c r="P388" s="45">
        <f>(SUM(Брой_случаи!I375:I388)/Население!I$2)*100000</f>
        <v>549.44735141930857</v>
      </c>
      <c r="Q388" s="46">
        <f>((SUM(Брой_случаи!I382:I388)-SUM(Брой_случаи!I375:I381))/SUM(Брой_случаи!I375:I381)*100)</f>
        <v>21.5962441314554</v>
      </c>
      <c r="R388" s="45">
        <f>(SUM(Брой_случаи!J375:J388)/Население!J$2)*100000</f>
        <v>302.14153877272383</v>
      </c>
      <c r="S388" s="46">
        <f>((SUM(Брой_случаи!J382:J388)-SUM(Брой_случаи!J375:J381))/SUM(Брой_случаи!J375:J381)*100)</f>
        <v>13.392857142857142</v>
      </c>
      <c r="T388" s="45">
        <f>(SUM(Брой_случаи!K375:K388)/Население!K$2)*100000</f>
        <v>692.81101655048542</v>
      </c>
      <c r="U388" s="46">
        <f>((SUM(Брой_случаи!K382:K388)-SUM(Брой_случаи!K375:K381))/SUM(Брой_случаи!K375:K381)*100)</f>
        <v>-19.599109131403118</v>
      </c>
      <c r="V388" s="45">
        <f>(SUM(Брой_случаи!L375:L388)/Население!L$2)*100000</f>
        <v>629.96752239975194</v>
      </c>
      <c r="W388" s="46">
        <f>((SUM(Брой_случаи!L382:L388)-SUM(Брой_случаи!L375:L381))/SUM(Брой_случаи!L375:L381)*100)</f>
        <v>7.5268817204301079</v>
      </c>
      <c r="X388" s="45">
        <f>(SUM(Брой_случаи!M375:M388)/Население!M$2)*100000</f>
        <v>620.46755537357978</v>
      </c>
      <c r="Y388" s="46">
        <f>((SUM(Брой_случаи!M382:M388)-SUM(Брой_случаи!M375:M381))/SUM(Брой_случаи!M375:M381)*100)</f>
        <v>12.972972972972974</v>
      </c>
      <c r="Z388" s="45">
        <f>(SUM(Брой_случаи!N375:N388)/Население!N$2)*100000</f>
        <v>413.40950090198436</v>
      </c>
      <c r="AA388" s="46">
        <f>((SUM(Брой_случаи!N382:N388)-SUM(Брой_случаи!N375:N381))/SUM(Брой_случаи!N375:N381)*100)</f>
        <v>5.7086614173228352</v>
      </c>
      <c r="AB388" s="45">
        <f>(SUM(Брой_случаи!O375:O388)/Население!O$2)*100000</f>
        <v>856.61548787649974</v>
      </c>
      <c r="AC388" s="46">
        <f>((SUM(Брой_случаи!O382:O388)-SUM(Брой_случаи!O375:O381))/SUM(Брой_случаи!O375:O381)*100)</f>
        <v>11.825726141078837</v>
      </c>
      <c r="AD388" s="45">
        <f>(SUM(Брой_случаи!P375:P388)/Население!P$2)*100000</f>
        <v>766.8056113920569</v>
      </c>
      <c r="AE388" s="46">
        <f>((SUM(Брой_случаи!P382:P388)-SUM(Брой_случаи!P375:P381))/SUM(Брой_случаи!P375:P381)*100)</f>
        <v>-12.422360248447205</v>
      </c>
      <c r="AF388" s="45">
        <f>(SUM(Брой_случаи!Q375:Q388)/Население!Q$2)*100000</f>
        <v>537.79163498555044</v>
      </c>
      <c r="AG388" s="46">
        <f>((SUM(Брой_случаи!Q382:Q388)-SUM(Брой_случаи!Q375:Q381))/SUM(Брой_случаи!Q375:Q381)*100)</f>
        <v>15.116976604679063</v>
      </c>
      <c r="AH388" s="45">
        <f>(SUM(Брой_случаи!R375:R388)/Население!R$2)*100000</f>
        <v>342.09172390760818</v>
      </c>
      <c r="AI388" s="46">
        <f>((SUM(Брой_случаи!R382:R388)-SUM(Брой_случаи!R375:R381))/SUM(Брой_случаи!R375:R381)*100)</f>
        <v>21.637426900584796</v>
      </c>
      <c r="AJ388" s="45">
        <f>(SUM(Брой_случаи!S375:S388)/Население!S$2)*100000</f>
        <v>700.77084793272593</v>
      </c>
      <c r="AK388" s="46">
        <f>((SUM(Брой_случаи!S382:S388)-SUM(Брой_случаи!S375:S381))/SUM(Брой_случаи!S375:S381)*100)</f>
        <v>25.710014947683106</v>
      </c>
      <c r="AL388" s="45">
        <f>(SUM(Брой_случаи!T375:T388)/Население!T$2)*100000</f>
        <v>1001.6849043677906</v>
      </c>
      <c r="AM388" s="46">
        <f>((SUM(Брой_случаи!T382:T388)-SUM(Брой_случаи!T375:T381))/SUM(Брой_случаи!T375:T381)*100)</f>
        <v>-15.986394557823131</v>
      </c>
      <c r="AN388" s="45">
        <f>(SUM(Брой_случаи!U375:U388)/Население!U$2)*100000</f>
        <v>577.88712734698754</v>
      </c>
      <c r="AO388" s="46">
        <f>((SUM(Брой_случаи!U382:U388)-SUM(Брой_случаи!U375:U381))/SUM(Брой_случаи!U375:U381)*100)</f>
        <v>-1.4925373134328357</v>
      </c>
      <c r="AP388" s="45">
        <f>(SUM(Брой_случаи!V375:V388)/Население!V$2)*100000</f>
        <v>707.99366379476885</v>
      </c>
      <c r="AQ388" s="46">
        <f>((SUM(Брой_случаи!V382:V388)-SUM(Брой_случаи!V375:V381))/SUM(Брой_случаи!V375:V381)*100)</f>
        <v>11.849710982658959</v>
      </c>
      <c r="AR388" s="45">
        <f>(SUM(Брой_случаи!W375:W388)/Население!W$2)*100000</f>
        <v>843.95445381191246</v>
      </c>
      <c r="AS388" s="46">
        <f>((SUM(Брой_случаи!W382:W388)-SUM(Брой_случаи!W375:W381))/SUM(Брой_случаи!W375:W381)*100)</f>
        <v>0.94537815126050417</v>
      </c>
      <c r="AT388" s="45">
        <f>(SUM(Брой_случаи!X375:X388)/Население!X$2)*100000</f>
        <v>1018.4453525387759</v>
      </c>
      <c r="AU388" s="46">
        <f>((SUM(Брой_случаи!X382:X388)-SUM(Брой_случаи!X375:X381))/SUM(Брой_случаи!X375:X381)*100)</f>
        <v>4.2408693027467557</v>
      </c>
      <c r="AV388" s="45">
        <f>(SUM(Брой_случаи!Y375:Y388)/Население!Y$2)*100000</f>
        <v>583.28759779958909</v>
      </c>
      <c r="AW388" s="46">
        <f>((SUM(Брой_случаи!Y382:Y388)-SUM(Брой_случаи!Y375:Y381))/SUM(Брой_случаи!Y375:Y381)*100)</f>
        <v>9.3928980526918675</v>
      </c>
      <c r="AX388" s="45">
        <f>(SUM(Брой_случаи!Z375:Z388)/Население!Z$2)*100000</f>
        <v>281.29902446940878</v>
      </c>
      <c r="AY388" s="46">
        <f>((SUM(Брой_случаи!Z382:Z388)-SUM(Брой_случаи!Z375:Z381))/SUM(Брой_случаи!Z375:Z381)*100)</f>
        <v>62.184873949579831</v>
      </c>
      <c r="AZ388" s="45">
        <f>(SUM(Брой_случаи!AA375:AA388)/Население!AA$2)*100000</f>
        <v>534.35825969633902</v>
      </c>
      <c r="BA388" s="46">
        <f>((SUM(Брой_случаи!AA382:AA388)-SUM(Брой_случаи!AA375:AA381))/SUM(Брой_случаи!AA375:AA381)*100)</f>
        <v>-8.2802547770700627</v>
      </c>
      <c r="BB388" s="45">
        <f>(SUM(Брой_случаи!AB375:AB388)/Население!AB$2)*100000</f>
        <v>702.99892024938754</v>
      </c>
      <c r="BC388" s="46">
        <f>((SUM(Брой_случаи!AB382:AB388)-SUM(Брой_случаи!AB375:AB381))/SUM(Брой_случаи!AB375:AB381)*100)</f>
        <v>-13.692307692307693</v>
      </c>
      <c r="BD388" s="45">
        <f>(SUM(Брой_случаи!AC375:AC388)/Население!AC$2)*100000</f>
        <v>697.14918822175821</v>
      </c>
      <c r="BE388" s="46">
        <f>((SUM(Брой_случаи!AC382:AC388)-SUM(Брой_случаи!AC375:AC381))/SUM(Брой_случаи!AC375:AC381)*100)</f>
        <v>-2.8915662650602409</v>
      </c>
      <c r="BF388" s="45">
        <f>(SUM(Брой_случаи!AD375:AD388)/Население!AD$2)*100000</f>
        <v>993.01750413542993</v>
      </c>
      <c r="BG388" s="46">
        <f>((SUM(Брой_случаи!AD382:AD388)-SUM(Брой_случаи!AD375:AD381))/SUM(Брой_случаи!AD375:AD381)*100)</f>
        <v>3.8268672472948011</v>
      </c>
      <c r="BH388" s="45">
        <f>(SUM(Брой_случаи!AE375:AE388)/Население!AE$2)*100000</f>
        <v>717.71745938491961</v>
      </c>
      <c r="BI388" s="46">
        <f>((SUM(Брой_случаи!AE382:AE388)-SUM(Брой_случаи!AE375:AE381))/SUM(Брой_случаи!AE375:AE381)*100)</f>
        <v>2.7965206080806437</v>
      </c>
    </row>
    <row r="389" spans="1:61" x14ac:dyDescent="0.3">
      <c r="A389" s="74">
        <f t="shared" si="6"/>
        <v>44284</v>
      </c>
      <c r="B389" s="45">
        <f>(SUM(Брой_случаи!B376:B389)/Население!B$2)*100000</f>
        <v>608.53535253424252</v>
      </c>
      <c r="C389" s="46">
        <f>((SUM(Брой_случаи!B383:B389)-SUM(Брой_случаи!B376:B382))/SUM(Брой_случаи!B376:B382)*100)</f>
        <v>-12.99492385786802</v>
      </c>
      <c r="D389" s="45">
        <f>(SUM(Брой_случаи!C376:C389)/Население!C$2)*100000</f>
        <v>993.97700756233746</v>
      </c>
      <c r="E389" s="46">
        <f>((SUM(Брой_случаи!C383:C389)-SUM(Брой_случаи!C376:C382))/SUM(Брой_случаи!C376:C382)*100)</f>
        <v>-9.6396817969115585</v>
      </c>
      <c r="F389" s="45">
        <f>(SUM(Брой_случаи!D376:D389)/Население!D$2)*100000</f>
        <v>843.18503463613433</v>
      </c>
      <c r="G389" s="46">
        <f>((SUM(Брой_случаи!D383:D389)-SUM(Брой_случаи!D376:D382))/SUM(Брой_случаи!D376:D382)*100)</f>
        <v>7.0010449320794148</v>
      </c>
      <c r="H389" s="45">
        <f>(SUM(Брой_случаи!E376:E389)/Население!E$2)*100000</f>
        <v>479.42967218189949</v>
      </c>
      <c r="I389" s="46">
        <f>((SUM(Брой_случаи!E383:E389)-SUM(Брой_случаи!E376:E382))/SUM(Брой_случаи!E376:E382)*100)</f>
        <v>3.8391224862888484</v>
      </c>
      <c r="J389" s="45">
        <f>(SUM(Брой_случаи!F376:F389)/Население!F$2)*100000</f>
        <v>307.84088851330961</v>
      </c>
      <c r="K389" s="46">
        <f>((SUM(Брой_случаи!F383:F389)-SUM(Брой_случаи!F376:F382))/SUM(Брой_случаи!F376:F382)*100)</f>
        <v>-5.343511450381679</v>
      </c>
      <c r="L389" s="45">
        <f>(SUM(Брой_случаи!G376:G389)/Население!G$2)*100000</f>
        <v>843.41882485734004</v>
      </c>
      <c r="M389" s="46">
        <f>((SUM(Брой_случаи!G383:G389)-SUM(Брой_случаи!G376:G382))/SUM(Брой_случаи!G376:G382)*100)</f>
        <v>-0.44510385756676557</v>
      </c>
      <c r="N389" s="45">
        <f>(SUM(Брой_случаи!H376:H389)/Население!H$2)*100000</f>
        <v>495.31886151710165</v>
      </c>
      <c r="O389" s="46">
        <f>((SUM(Брой_случаи!H383:H389)-SUM(Брой_случаи!H376:H382))/SUM(Брой_случаи!H376:H382)*100)</f>
        <v>-4.4444444444444446</v>
      </c>
      <c r="P389" s="45">
        <f>(SUM(Брой_случаи!I376:I389)/Население!I$2)*100000</f>
        <v>545.37305961852985</v>
      </c>
      <c r="Q389" s="46">
        <f>((SUM(Брой_случаи!I383:I389)-SUM(Брой_случаи!I376:I382))/SUM(Брой_случаи!I376:I382)*100)</f>
        <v>10.561797752808989</v>
      </c>
      <c r="R389" s="45">
        <f>(SUM(Брой_случаи!J376:J389)/Население!J$2)*100000</f>
        <v>299.61315769512777</v>
      </c>
      <c r="S389" s="46">
        <f>((SUM(Брой_случаи!J383:J389)-SUM(Брой_случаи!J376:J382))/SUM(Брой_случаи!J376:J382)*100)</f>
        <v>10.666666666666668</v>
      </c>
      <c r="T389" s="45">
        <f>(SUM(Брой_случаи!K376:K389)/Население!K$2)*100000</f>
        <v>698.7982722490699</v>
      </c>
      <c r="U389" s="46">
        <f>((SUM(Брой_случаи!K383:K389)-SUM(Брой_случаи!K376:K382))/SUM(Брой_случаи!K376:K382)*100)</f>
        <v>-19.646799116997794</v>
      </c>
      <c r="V389" s="45">
        <f>(SUM(Брой_случаи!L376:L389)/Население!L$2)*100000</f>
        <v>643.02384410751881</v>
      </c>
      <c r="W389" s="46">
        <f>((SUM(Брой_случаи!L383:L389)-SUM(Брой_случаи!L376:L382))/SUM(Брой_случаи!L376:L382)*100)</f>
        <v>8.4656084656084651</v>
      </c>
      <c r="X389" s="45">
        <f>(SUM(Брой_случаи!M376:M389)/Население!M$2)*100000</f>
        <v>617.31797387422148</v>
      </c>
      <c r="Y389" s="46">
        <f>((SUM(Брой_случаи!M383:M389)-SUM(Брой_случаи!M376:M382))/SUM(Брой_случаи!M376:M382)*100)</f>
        <v>13.043478260869565</v>
      </c>
      <c r="Z389" s="45">
        <f>(SUM(Брой_случаи!N376:N389)/Население!N$2)*100000</f>
        <v>414.9919296135709</v>
      </c>
      <c r="AA389" s="46">
        <f>((SUM(Брой_случаи!N383:N389)-SUM(Брой_случаи!N376:N382))/SUM(Брой_случаи!N376:N382)*100)</f>
        <v>8.1349206349206344</v>
      </c>
      <c r="AB389" s="45">
        <f>(SUM(Брой_случаи!O376:O389)/Население!O$2)*100000</f>
        <v>863.32746035741241</v>
      </c>
      <c r="AC389" s="46">
        <f>((SUM(Брой_случаи!O383:O389)-SUM(Брой_случаи!O376:O382))/SUM(Брой_случаи!O376:O382)*100)</f>
        <v>4.9800796812749004</v>
      </c>
      <c r="AD389" s="45">
        <f>(SUM(Брой_случаи!P376:P389)/Население!P$2)*100000</f>
        <v>757.9187913924801</v>
      </c>
      <c r="AE389" s="46">
        <f>((SUM(Брой_случаи!P383:P389)-SUM(Брой_случаи!P376:P382))/SUM(Брой_случаи!P376:P382)*100)</f>
        <v>-12.264150943396226</v>
      </c>
      <c r="AF389" s="45">
        <f>(SUM(Брой_случаи!Q376:Q389)/Население!Q$2)*100000</f>
        <v>543.94039601020393</v>
      </c>
      <c r="AG389" s="46">
        <f>((SUM(Брой_случаи!Q383:Q389)-SUM(Брой_случаи!Q376:Q382))/SUM(Брой_случаи!Q376:Q382)*100)</f>
        <v>16.279069767441861</v>
      </c>
      <c r="AH389" s="45">
        <f>(SUM(Брой_случаи!R376:R389)/Население!R$2)*100000</f>
        <v>345.70219065069637</v>
      </c>
      <c r="AI389" s="46">
        <f>((SUM(Брой_случаи!R383:R389)-SUM(Брой_случаи!R376:R382))/SUM(Брой_случаи!R376:R382)*100)</f>
        <v>16.38418079096045</v>
      </c>
      <c r="AJ389" s="45">
        <f>(SUM(Брой_случаи!S376:S389)/Население!S$2)*100000</f>
        <v>708.66032105514739</v>
      </c>
      <c r="AK389" s="46">
        <f>((SUM(Брой_случаи!S383:S389)-SUM(Брой_случаи!S376:S382))/SUM(Брой_случаи!S376:S382)*100)</f>
        <v>25.553914327917283</v>
      </c>
      <c r="AL389" s="45">
        <f>(SUM(Брой_случаи!T376:T389)/Население!T$2)*100000</f>
        <v>1004.4622192597529</v>
      </c>
      <c r="AM389" s="46">
        <f>((SUM(Брой_случаи!T383:T389)-SUM(Брой_случаи!T376:T382))/SUM(Брой_случаи!T376:T382)*100)</f>
        <v>-20.364238410596027</v>
      </c>
      <c r="AN389" s="45">
        <f>(SUM(Брой_случаи!U376:U389)/Население!U$2)*100000</f>
        <v>578.43025434637377</v>
      </c>
      <c r="AO389" s="46">
        <f>((SUM(Брой_случаи!U383:U389)-SUM(Брой_случаи!U376:U382))/SUM(Брой_случаи!U376:U382)*100)</f>
        <v>-1.6759776536312849</v>
      </c>
      <c r="AP389" s="45">
        <f>(SUM(Брой_случаи!V376:V389)/Население!V$2)*100000</f>
        <v>713.78897345748169</v>
      </c>
      <c r="AQ389" s="46">
        <f>((SUM(Брой_случаи!V383:V389)-SUM(Брой_случаи!V376:V382))/SUM(Брой_случаи!V376:V382)*100)</f>
        <v>10.541310541310542</v>
      </c>
      <c r="AR389" s="45">
        <f>(SUM(Брой_случаи!W376:W389)/Население!W$2)*100000</f>
        <v>850.57197435931369</v>
      </c>
      <c r="AS389" s="46">
        <f>((SUM(Брой_случаи!W383:W389)-SUM(Брой_случаи!W376:W382))/SUM(Брой_случаи!W376:W382)*100)</f>
        <v>2.9473684210526314</v>
      </c>
      <c r="AT389" s="45">
        <f>(SUM(Брой_случаи!X376:X389)/Население!X$2)*100000</f>
        <v>1025.5947139879138</v>
      </c>
      <c r="AU389" s="46">
        <f>((SUM(Брой_случаи!X383:X389)-SUM(Брой_случаи!X376:X382))/SUM(Брой_случаи!X376:X382)*100)</f>
        <v>3.5244922341696538</v>
      </c>
      <c r="AV389" s="45">
        <f>(SUM(Брой_случаи!Y376:Y389)/Население!Y$2)*100000</f>
        <v>602.11361982922563</v>
      </c>
      <c r="AW389" s="46">
        <f>((SUM(Брой_случаи!Y383:Y389)-SUM(Брой_случаи!Y376:Y382))/SUM(Брой_случаи!Y376:Y382)*100)</f>
        <v>12.73957158962796</v>
      </c>
      <c r="AX389" s="45">
        <f>(SUM(Брой_случаи!Z376:Z389)/Население!Z$2)*100000</f>
        <v>287.61022053122241</v>
      </c>
      <c r="AY389" s="46">
        <f>((SUM(Брой_случаи!Z383:Z389)-SUM(Брой_случаи!Z376:Z382))/SUM(Брой_случаи!Z376:Z382)*100)</f>
        <v>63.636363636363633</v>
      </c>
      <c r="AZ389" s="45">
        <f>(SUM(Брой_случаи!AA376:AA389)/Население!AA$2)*100000</f>
        <v>533.47062139119544</v>
      </c>
      <c r="BA389" s="46">
        <f>((SUM(Брой_случаи!AA383:AA389)-SUM(Брой_случаи!AA376:AA382))/SUM(Брой_случаи!AA376:AA382)*100)</f>
        <v>-13.063763608087092</v>
      </c>
      <c r="BB389" s="45">
        <f>(SUM(Брой_случаи!AB376:AB389)/Население!AB$2)*100000</f>
        <v>704.15994241330066</v>
      </c>
      <c r="BC389" s="46">
        <f>((SUM(Брой_случаи!AB383:AB389)-SUM(Брой_случаи!AB376:AB382))/SUM(Брой_случаи!AB376:AB382)*100)</f>
        <v>-14.525993883792049</v>
      </c>
      <c r="BD389" s="45">
        <f>(SUM(Брой_случаи!AC376:AC389)/Население!AC$2)*100000</f>
        <v>689.47884263007631</v>
      </c>
      <c r="BE389" s="46">
        <f>((SUM(Брой_случаи!AC383:AC389)-SUM(Брой_случаи!AC376:AC382))/SUM(Брой_случаи!AC376:AC382)*100)</f>
        <v>-0.24691358024691357</v>
      </c>
      <c r="BF389" s="45">
        <f>(SUM(Брой_случаи!AD376:AD389)/Население!AD$2)*100000</f>
        <v>1000.089362574825</v>
      </c>
      <c r="BG389" s="46">
        <f>((SUM(Брой_случаи!AD383:AD389)-SUM(Брой_случаи!AD376:AD382))/SUM(Брой_случаи!AD376:AD382)*100)</f>
        <v>3.4527857703374312</v>
      </c>
      <c r="BH389" s="45">
        <f>(SUM(Брой_случаи!AE376:AE389)/Население!AE$2)*100000</f>
        <v>722.09062758128414</v>
      </c>
      <c r="BI389" s="46">
        <f>((SUM(Брой_случаи!AE383:AE389)-SUM(Брой_случаи!AE376:AE382))/SUM(Брой_случаи!AE376:AE382)*100)</f>
        <v>1.8660017694844366</v>
      </c>
    </row>
    <row r="390" spans="1:61" x14ac:dyDescent="0.3">
      <c r="A390" s="74">
        <f t="shared" si="6"/>
        <v>44285</v>
      </c>
      <c r="B390" s="45">
        <f>(SUM(Брой_случаи!B377:B390)/Население!B$2)*100000</f>
        <v>611.17828566142703</v>
      </c>
      <c r="C390" s="46">
        <f>((SUM(Брой_случаи!B384:B390)-SUM(Брой_случаи!B377:B383))/SUM(Брой_случаи!B377:B383)*100)</f>
        <v>-6.2827225130890048</v>
      </c>
      <c r="D390" s="45">
        <f>(SUM(Брой_случаи!C377:C390)/Население!C$2)*100000</f>
        <v>910.41256887346833</v>
      </c>
      <c r="E390" s="46">
        <f>((SUM(Брой_случаи!C384:C390)-SUM(Брой_случаи!C377:C383))/SUM(Брой_случаи!C377:C383)*100)</f>
        <v>8.6226203807390824</v>
      </c>
      <c r="F390" s="45">
        <f>(SUM(Брой_случаи!D377:D390)/Население!D$2)*100000</f>
        <v>826.37241027059804</v>
      </c>
      <c r="G390" s="46">
        <f>((SUM(Брой_случаи!D384:D390)-SUM(Брой_случаи!D377:D383))/SUM(Брой_случаи!D377:D383)*100)</f>
        <v>9.6652267818574522</v>
      </c>
      <c r="H390" s="45">
        <f>(SUM(Брой_случаи!E377:E390)/Население!E$2)*100000</f>
        <v>480.71961748821849</v>
      </c>
      <c r="I390" s="46">
        <f>((SUM(Брой_случаи!E384:E390)-SUM(Брой_случаи!E377:E383))/SUM(Брой_случаи!E377:E383)*100)</f>
        <v>3.2727272727272729</v>
      </c>
      <c r="J390" s="45">
        <f>(SUM(Брой_случаи!F377:F390)/Население!F$2)*100000</f>
        <v>319.91308021971389</v>
      </c>
      <c r="K390" s="46">
        <f>((SUM(Брой_случаи!F384:F390)-SUM(Брой_случаи!F377:F383))/SUM(Брой_случаи!F377:F383)*100)</f>
        <v>-19.727891156462583</v>
      </c>
      <c r="L390" s="45">
        <f>(SUM(Брой_случаи!G377:G390)/Население!G$2)*100000</f>
        <v>844.67297924374486</v>
      </c>
      <c r="M390" s="46">
        <f>((SUM(Брой_случаи!G384:G390)-SUM(Брой_случаи!G377:G383))/SUM(Брой_случаи!G377:G383)*100)</f>
        <v>14.490445859872612</v>
      </c>
      <c r="N390" s="45">
        <f>(SUM(Брой_случаи!H377:H390)/Население!H$2)*100000</f>
        <v>500.00938103904383</v>
      </c>
      <c r="O390" s="46">
        <f>((SUM(Брой_случаи!H384:H390)-SUM(Брой_случаи!H377:H383))/SUM(Брой_случаи!H377:H383)*100)</f>
        <v>-2.5925925925925926</v>
      </c>
      <c r="P390" s="45">
        <f>(SUM(Брой_случаи!I377:I390)/Население!I$2)*100000</f>
        <v>564.58043525077267</v>
      </c>
      <c r="Q390" s="46">
        <f>((SUM(Брой_случаи!I384:I390)-SUM(Брой_случаи!I377:I383))/SUM(Брой_случаи!I377:I383)*100)</f>
        <v>21.967963386727689</v>
      </c>
      <c r="R390" s="45">
        <f>(SUM(Брой_случаи!J377:J390)/Население!J$2)*100000</f>
        <v>310.35877727491089</v>
      </c>
      <c r="S390" s="46">
        <f>((SUM(Брой_случаи!J384:J390)-SUM(Брой_случаи!J377:J383))/SUM(Брой_случаи!J377:J383)*100)</f>
        <v>18.222222222222221</v>
      </c>
      <c r="T390" s="45">
        <f>(SUM(Брой_случаи!K377:K390)/Население!K$2)*100000</f>
        <v>702.21956121968947</v>
      </c>
      <c r="U390" s="46">
        <f>((SUM(Брой_случаи!K384:K390)-SUM(Брой_случаи!K377:K383))/SUM(Брой_случаи!K377:K383)*100)</f>
        <v>-14.25339366515837</v>
      </c>
      <c r="V390" s="45">
        <f>(SUM(Брой_случаи!L377:L390)/Население!L$2)*100000</f>
        <v>670.76852773652342</v>
      </c>
      <c r="W390" s="46">
        <f>((SUM(Брой_случаи!L384:L390)-SUM(Брой_случаи!L377:L383))/SUM(Брой_случаи!L377:L383)*100)</f>
        <v>3.9702233250620349</v>
      </c>
      <c r="X390" s="45">
        <f>(SUM(Брой_случаи!M377:M390)/Население!M$2)*100000</f>
        <v>618.89276462390058</v>
      </c>
      <c r="Y390" s="46">
        <f>((SUM(Брой_случаи!M384:M390)-SUM(Брой_случаи!M377:M383))/SUM(Брой_случаи!M377:M383)*100)</f>
        <v>-15.492957746478872</v>
      </c>
      <c r="Z390" s="45">
        <f>(SUM(Брой_случаи!N377:N390)/Население!N$2)*100000</f>
        <v>426.06893059467666</v>
      </c>
      <c r="AA390" s="46">
        <f>((SUM(Брой_случаи!N384:N390)-SUM(Брой_случаи!N377:N383))/SUM(Брой_случаи!N377:N383)*100)</f>
        <v>-3.1078610603290677</v>
      </c>
      <c r="AB390" s="45">
        <f>(SUM(Брой_случаи!O377:O390)/Население!O$2)*100000</f>
        <v>891.01434684117783</v>
      </c>
      <c r="AC390" s="46">
        <f>((SUM(Брой_случаи!O384:O390)-SUM(Брой_случаи!O377:O383))/SUM(Брой_случаи!O377:O383)*100)</f>
        <v>14.545454545454545</v>
      </c>
      <c r="AD390" s="45">
        <f>(SUM(Брой_случаи!P377:P390)/Население!P$2)*100000</f>
        <v>749.0319713929033</v>
      </c>
      <c r="AE390" s="46">
        <f>((SUM(Брой_случаи!P384:P390)-SUM(Брой_случаи!P377:P383))/SUM(Брой_случаи!P377:P383)*100)</f>
        <v>-12.101910828025478</v>
      </c>
      <c r="AF390" s="45">
        <f>(SUM(Брой_случаи!Q377:Q390)/Население!Q$2)*100000</f>
        <v>548.28951966178818</v>
      </c>
      <c r="AG390" s="46">
        <f>((SUM(Брой_случаи!Q384:Q390)-SUM(Брой_случаи!Q377:Q383))/SUM(Брой_случаи!Q377:Q383)*100)</f>
        <v>16.587677725118482</v>
      </c>
      <c r="AH390" s="45">
        <f>(SUM(Брой_случаи!R377:R390)/Население!R$2)*100000</f>
        <v>349.31265739378455</v>
      </c>
      <c r="AI390" s="46">
        <f>((SUM(Брой_случаи!R384:R390)-SUM(Брой_случаи!R377:R383))/SUM(Брой_случаи!R377:R383)*100)</f>
        <v>-2.5510204081632653</v>
      </c>
      <c r="AJ390" s="45">
        <f>(SUM(Брой_случаи!S377:S390)/Население!S$2)*100000</f>
        <v>732.79282707667176</v>
      </c>
      <c r="AK390" s="46">
        <f>((SUM(Брой_случаи!S384:S390)-SUM(Брой_случаи!S377:S383))/SUM(Брой_случаи!S377:S383)*100)</f>
        <v>21.458625525946704</v>
      </c>
      <c r="AL390" s="45">
        <f>(SUM(Брой_случаи!T377:T390)/Население!T$2)*100000</f>
        <v>982.24370012405336</v>
      </c>
      <c r="AM390" s="46">
        <f>((SUM(Брой_случаи!T384:T390)-SUM(Брой_случаи!T377:T383))/SUM(Брой_случаи!T377:T383)*100)</f>
        <v>-23.166666666666664</v>
      </c>
      <c r="AN390" s="45">
        <f>(SUM(Брой_случаи!U377:U390)/Население!U$2)*100000</f>
        <v>569.19709535680727</v>
      </c>
      <c r="AO390" s="46">
        <f>((SUM(Брой_случаи!U384:U390)-SUM(Брой_случаи!U377:U383))/SUM(Брой_случаи!U377:U383)*100)</f>
        <v>3.8910505836575875</v>
      </c>
      <c r="AP390" s="45">
        <f>(SUM(Брой_случаи!V377:V390)/Население!V$2)*100000</f>
        <v>734.07255727697714</v>
      </c>
      <c r="AQ390" s="46">
        <f>((SUM(Брой_случаи!V384:V390)-SUM(Брой_случаи!V377:V383))/SUM(Брой_случаи!V377:V383)*100)</f>
        <v>11.111111111111111</v>
      </c>
      <c r="AR390" s="45">
        <f>(SUM(Брой_случаи!W377:W390)/Население!W$2)*100000</f>
        <v>865.57168760008994</v>
      </c>
      <c r="AS390" s="46">
        <f>((SUM(Брой_случаи!W384:W390)-SUM(Брой_случаи!W377:W383))/SUM(Брой_случаи!W377:W383)*100)</f>
        <v>3.3160621761658029</v>
      </c>
      <c r="AT390" s="45">
        <f>(SUM(Брой_случаи!X377:X390)/Население!X$2)*100000</f>
        <v>1030.6368952204639</v>
      </c>
      <c r="AU390" s="46">
        <f>((SUM(Брой_случаи!X384:X390)-SUM(Брой_случаи!X377:X383))/SUM(Брой_случаи!X377:X383)*100)</f>
        <v>-0.62600087348959088</v>
      </c>
      <c r="AV390" s="45">
        <f>(SUM(Брой_случаи!Y377:Y390)/Население!Y$2)*100000</f>
        <v>586.4784489910528</v>
      </c>
      <c r="AW390" s="46">
        <f>((SUM(Брой_случаи!Y384:Y390)-SUM(Брой_случаи!Y377:Y383))/SUM(Брой_случаи!Y377:Y383)*100)</f>
        <v>7.4492099322799099</v>
      </c>
      <c r="AX390" s="45">
        <f>(SUM(Брой_случаи!Z377:Z390)/Население!Z$2)*100000</f>
        <v>314.65820365328091</v>
      </c>
      <c r="AY390" s="46">
        <f>((SUM(Брой_случаи!Z384:Z390)-SUM(Брой_случаи!Z377:Z383))/SUM(Брой_случаи!Z377:Z383)*100)</f>
        <v>49.285714285714292</v>
      </c>
      <c r="AZ390" s="45">
        <f>(SUM(Брой_случаи!AA377:AA390)/Население!AA$2)*100000</f>
        <v>540.57172783234284</v>
      </c>
      <c r="BA390" s="46">
        <f>((SUM(Брой_случаи!AA384:AA390)-SUM(Брой_случаи!AA377:AA383))/SUM(Брой_случаи!AA377:AA383)*100)</f>
        <v>-8.1889763779527556</v>
      </c>
      <c r="BB390" s="45">
        <f>(SUM(Брой_случаи!AB377:AB390)/Население!AB$2)*100000</f>
        <v>695.45227618395234</v>
      </c>
      <c r="BC390" s="46">
        <f>((SUM(Брой_случаи!AB384:AB390)-SUM(Брой_случаи!AB377:AB383))/SUM(Брой_случаи!AB377:AB383)*100)</f>
        <v>-13.395638629283487</v>
      </c>
      <c r="BD390" s="45">
        <f>(SUM(Брой_случаи!AC377:AC390)/Население!AC$2)*100000</f>
        <v>668.17232709762641</v>
      </c>
      <c r="BE390" s="46">
        <f>((SUM(Брой_случаи!AC384:AC390)-SUM(Брой_случаи!AC377:AC383))/SUM(Брой_случаи!AC377:AC383)*100)</f>
        <v>4.6997389033942554</v>
      </c>
      <c r="BF390" s="45">
        <f>(SUM(Брой_случаи!AD377:AD390)/Население!AD$2)*100000</f>
        <v>1006.5826144146333</v>
      </c>
      <c r="BG390" s="46">
        <f>((SUM(Брой_случаи!AD384:AD390)-SUM(Брой_случаи!AD377:AD383))/SUM(Брой_случаи!AD377:AD383)*100)</f>
        <v>-0.1404135818228236</v>
      </c>
      <c r="BH390" s="45">
        <f>(SUM(Брой_случаи!AE377:AE390)/Население!AE$2)*100000</f>
        <v>720.07666854348463</v>
      </c>
      <c r="BI390" s="46">
        <f>((SUM(Брой_случаи!AE384:AE390)-SUM(Брой_случаи!AE377:AE383))/SUM(Брой_случаи!AE377:AE383)*100)</f>
        <v>2.6886945254292192</v>
      </c>
    </row>
    <row r="391" spans="1:61" x14ac:dyDescent="0.3">
      <c r="A391" s="74">
        <f t="shared" si="6"/>
        <v>44286</v>
      </c>
      <c r="B391" s="45">
        <f>(SUM(Брой_случаи!B378:B391)/Население!B$2)*100000</f>
        <v>601.92801971628114</v>
      </c>
      <c r="C391" s="46">
        <f>((SUM(Брой_случаи!B385:B391)-SUM(Брой_случаи!B378:B384))/SUM(Брой_случаи!B378:B384)*100)</f>
        <v>-5.7569296375266523</v>
      </c>
      <c r="D391" s="45">
        <f>(SUM(Брой_случаи!C378:C391)/Население!C$2)*100000</f>
        <v>935.09095573772493</v>
      </c>
      <c r="E391" s="46">
        <f>((SUM(Брой_случаи!C385:C391)-SUM(Брой_случаи!C378:C384))/SUM(Брой_случаи!C378:C384)*100)</f>
        <v>-5.340793489318413</v>
      </c>
      <c r="F391" s="45">
        <f>(SUM(Брой_случаи!D378:D391)/Население!D$2)*100000</f>
        <v>863.82838354065359</v>
      </c>
      <c r="G391" s="46">
        <f>((SUM(Брой_случаи!D385:D391)-SUM(Брой_случаи!D378:D384))/SUM(Брой_случаи!D378:D384)*100)</f>
        <v>9.8759048603929678</v>
      </c>
      <c r="H391" s="45">
        <f>(SUM(Брой_случаи!E378:E391)/Население!E$2)*100000</f>
        <v>478.99969041312647</v>
      </c>
      <c r="I391" s="46">
        <f>((SUM(Брой_случаи!E385:E391)-SUM(Брой_случаи!E378:E384))/SUM(Брой_случаи!E378:E384)*100)</f>
        <v>12.595419847328243</v>
      </c>
      <c r="J391" s="45">
        <f>(SUM(Брой_случаи!F378:F391)/Население!F$2)*100000</f>
        <v>312.66976519587132</v>
      </c>
      <c r="K391" s="46">
        <f>((SUM(Брой_случаи!F385:F391)-SUM(Брой_случаи!F378:F384))/SUM(Брой_случаи!F378:F384)*100)</f>
        <v>-6.7164179104477615</v>
      </c>
      <c r="L391" s="45">
        <f>(SUM(Брой_случаи!G378:G391)/Население!G$2)*100000</f>
        <v>842.79174766413735</v>
      </c>
      <c r="M391" s="46">
        <f>((SUM(Брой_случаи!G385:G391)-SUM(Брой_случаи!G378:G384))/SUM(Брой_случаи!G378:G384)*100)</f>
        <v>-3.2210834553440701</v>
      </c>
      <c r="N391" s="45">
        <f>(SUM(Брой_случаи!H378:H391)/Население!H$2)*100000</f>
        <v>518.77145912681283</v>
      </c>
      <c r="O391" s="46">
        <f>((SUM(Брой_случаи!H385:H391)-SUM(Брой_случаи!H378:H384))/SUM(Брой_случаи!H378:H384)*100)</f>
        <v>-1.7921146953405016</v>
      </c>
      <c r="P391" s="45">
        <f>(SUM(Брой_случаи!I378:I391)/Население!I$2)*100000</f>
        <v>579.13147739641113</v>
      </c>
      <c r="Q391" s="46">
        <f>((SUM(Брой_случаи!I385:I391)-SUM(Брой_случаи!I378:I384))/SUM(Брой_случаи!I378:I384)*100)</f>
        <v>22.098214285714285</v>
      </c>
      <c r="R391" s="45">
        <f>(SUM(Брой_случаи!J378:J391)/Население!J$2)*100000</f>
        <v>340.69935020606306</v>
      </c>
      <c r="S391" s="46">
        <f>((SUM(Брой_случаи!J385:J391)-SUM(Брой_случаи!J378:J384))/SUM(Брой_случаи!J378:J384)*100)</f>
        <v>22.727272727272727</v>
      </c>
      <c r="T391" s="45">
        <f>(SUM(Брой_случаи!K378:K391)/Население!K$2)*100000</f>
        <v>695.3769832784501</v>
      </c>
      <c r="U391" s="46">
        <f>((SUM(Брой_случаи!K385:K391)-SUM(Брой_случаи!K378:K384))/SUM(Брой_случаи!K378:K384)*100)</f>
        <v>-16.891891891891891</v>
      </c>
      <c r="V391" s="45">
        <f>(SUM(Брой_случаи!L378:L391)/Население!L$2)*100000</f>
        <v>665.87240709611081</v>
      </c>
      <c r="W391" s="46">
        <f>((SUM(Брой_случаи!L385:L391)-SUM(Брой_случаи!L378:L384))/SUM(Брой_случаи!L378:L384)*100)</f>
        <v>6.0606060606060606</v>
      </c>
      <c r="X391" s="45">
        <f>(SUM(Брой_случаи!M378:M391)/Население!M$2)*100000</f>
        <v>639.36504436972939</v>
      </c>
      <c r="Y391" s="46">
        <f>((SUM(Брой_случаи!M385:M391)-SUM(Брой_случаи!M378:M384))/SUM(Брой_случаи!M378:M384)*100)</f>
        <v>21.857923497267759</v>
      </c>
      <c r="Z391" s="45">
        <f>(SUM(Брой_случаи!N378:N391)/Население!N$2)*100000</f>
        <v>435.95911004209262</v>
      </c>
      <c r="AA391" s="46">
        <f>((SUM(Брой_случаи!N385:N391)-SUM(Брой_случаи!N378:N384))/SUM(Брой_случаи!N378:N384)*100)</f>
        <v>18.650793650793652</v>
      </c>
      <c r="AB391" s="45">
        <f>(SUM(Брой_случаи!O378:O391)/Население!O$2)*100000</f>
        <v>890.17535028106386</v>
      </c>
      <c r="AC391" s="46">
        <f>((SUM(Брой_случаи!O385:O391)-SUM(Брой_случаи!O378:O384))/SUM(Брой_случаи!O378:O384)*100)</f>
        <v>2.8680688336520075</v>
      </c>
      <c r="AD391" s="45">
        <f>(SUM(Брой_случаи!P378:P391)/Население!P$2)*100000</f>
        <v>730.41196758426611</v>
      </c>
      <c r="AE391" s="46">
        <f>((SUM(Брой_случаи!P385:P391)-SUM(Брой_случаи!P378:P384))/SUM(Брой_случаи!P378:P384)*100)</f>
        <v>-15.005359056806004</v>
      </c>
      <c r="AF391" s="45">
        <f>(SUM(Брой_случаи!Q378:Q391)/Население!Q$2)*100000</f>
        <v>567.18571207901607</v>
      </c>
      <c r="AG391" s="46">
        <f>((SUM(Брой_случаи!Q385:Q391)-SUM(Брой_случаи!Q378:Q384))/SUM(Брой_случаи!Q378:Q384)*100)</f>
        <v>16.48540354894104</v>
      </c>
      <c r="AH391" s="45">
        <f>(SUM(Брой_случаи!R378:R391)/Население!R$2)*100000</f>
        <v>356.53359087996103</v>
      </c>
      <c r="AI391" s="46">
        <f>((SUM(Брой_случаи!R385:R391)-SUM(Брой_случаи!R378:R384))/SUM(Брой_случаи!R378:R384)*100)</f>
        <v>19.444444444444446</v>
      </c>
      <c r="AJ391" s="45">
        <f>(SUM(Брой_случаи!S378:S391)/Население!S$2)*100000</f>
        <v>746.71542670447423</v>
      </c>
      <c r="AK391" s="46">
        <f>((SUM(Брой_случаи!S385:S391)-SUM(Брой_случаи!S378:S384))/SUM(Брой_случаи!S378:S384)*100)</f>
        <v>20.713305898491083</v>
      </c>
      <c r="AL391" s="45">
        <f>(SUM(Брой_случаи!T378:T391)/Население!T$2)*100000</f>
        <v>962.8024958803162</v>
      </c>
      <c r="AM391" s="46">
        <f>((SUM(Брой_случаи!T385:T391)-SUM(Брой_случаи!T378:T384))/SUM(Брой_случаи!T378:T384)*100)</f>
        <v>-17.543859649122805</v>
      </c>
      <c r="AN391" s="45">
        <f>(SUM(Брой_случаи!U378:U391)/Население!U$2)*100000</f>
        <v>595.81031832673432</v>
      </c>
      <c r="AO391" s="46">
        <f>((SUM(Брой_случаи!U385:U391)-SUM(Брой_случаи!U378:U384))/SUM(Брой_случаи!U378:U384)*100)</f>
        <v>0.54844606946983543</v>
      </c>
      <c r="AP391" s="45">
        <f>(SUM(Брой_случаи!V378:V391)/Население!V$2)*100000</f>
        <v>702.19835413205578</v>
      </c>
      <c r="AQ391" s="46">
        <f>((SUM(Брой_случаи!V385:V391)-SUM(Брой_случаи!V378:V384))/SUM(Брой_случаи!V378:V384)*100)</f>
        <v>0.27548209366391185</v>
      </c>
      <c r="AR391" s="45">
        <f>(SUM(Брой_случаи!W378:W391)/Население!W$2)*100000</f>
        <v>879.68906476787947</v>
      </c>
      <c r="AS391" s="46">
        <f>((SUM(Брой_случаи!W385:W391)-SUM(Брой_случаи!W378:W384))/SUM(Брой_случаи!W378:W384)*100)</f>
        <v>-1.394422310756972</v>
      </c>
      <c r="AT391" s="45">
        <f>(SUM(Брой_случаи!X378:X391)/Население!X$2)*100000</f>
        <v>1037.7862566696017</v>
      </c>
      <c r="AU391" s="46">
        <f>((SUM(Брой_случаи!X385:X391)-SUM(Брой_случаи!X378:X384))/SUM(Брой_случаи!X378:X384)*100)</f>
        <v>-2.8591851322373123</v>
      </c>
      <c r="AV391" s="45">
        <f>(SUM(Брой_случаи!Y378:Y391)/Население!Y$2)*100000</f>
        <v>610.09074780788524</v>
      </c>
      <c r="AW391" s="46">
        <f>((SUM(Брой_случаи!Y385:Y391)-SUM(Брой_случаи!Y378:Y384))/SUM(Брой_случаи!Y378:Y384)*100)</f>
        <v>14.590347923681257</v>
      </c>
      <c r="AX391" s="45">
        <f>(SUM(Брой_случаи!Z378:Z391)/Население!Z$2)*100000</f>
        <v>350.72218114935896</v>
      </c>
      <c r="AY391" s="46">
        <f>((SUM(Брой_случаи!Z385:Z391)-SUM(Брой_случаи!Z378:Z384))/SUM(Брой_случаи!Z378:Z384)*100)</f>
        <v>61.073825503355707</v>
      </c>
      <c r="AZ391" s="45">
        <f>(SUM(Брой_случаи!AA378:AA391)/Население!AA$2)*100000</f>
        <v>559.65595139292634</v>
      </c>
      <c r="BA391" s="46">
        <f>((SUM(Брой_случаи!AA385:AA391)-SUM(Брой_случаи!AA378:AA384))/SUM(Брой_случаи!AA378:AA384)*100)</f>
        <v>-4.7987616099071211</v>
      </c>
      <c r="BB391" s="45">
        <f>(SUM(Брой_случаи!AB378:AB391)/Население!AB$2)*100000</f>
        <v>708.22351998699651</v>
      </c>
      <c r="BC391" s="46">
        <f>((SUM(Брой_случаи!AB385:AB391)-SUM(Брой_случаи!AB378:AB384))/SUM(Брой_случаи!AB378:AB384)*100)</f>
        <v>-8.1761006289308167</v>
      </c>
      <c r="BD391" s="45">
        <f>(SUM(Брой_случаи!AC378:AC391)/Население!AC$2)*100000</f>
        <v>681.80849703839431</v>
      </c>
      <c r="BE391" s="46">
        <f>((SUM(Брой_случаи!AC385:AC391)-SUM(Брой_случаи!AC378:AC384))/SUM(Брой_случаи!AC378:AC384)*100)</f>
        <v>-0.99502487562189057</v>
      </c>
      <c r="BF391" s="45">
        <f>(SUM(Брой_случаи!AD378:AD391)/Население!AD$2)*100000</f>
        <v>1014.7473964310259</v>
      </c>
      <c r="BG391" s="46">
        <f>((SUM(Брой_случаи!AD385:AD391)-SUM(Брой_случаи!AD378:AD384))/SUM(Брой_случаи!AD378:AD384)*100)</f>
        <v>-2.6753344168021003</v>
      </c>
      <c r="BH391" s="45">
        <f>(SUM(Брой_случаи!AE378:AE391)/Население!AE$2)*100000</f>
        <v>731.61377674573566</v>
      </c>
      <c r="BI391" s="46">
        <f>((SUM(Брой_случаи!AE385:AE391)-SUM(Брой_случаи!AE378:AE384))/SUM(Брой_случаи!AE378:AE384)*100)</f>
        <v>2.0339252373574861</v>
      </c>
    </row>
    <row r="392" spans="1:61" x14ac:dyDescent="0.3">
      <c r="A392" s="74">
        <f t="shared" si="6"/>
        <v>44287</v>
      </c>
      <c r="B392" s="45">
        <f>(SUM(Брой_случаи!B379:B392)/Население!B$2)*100000</f>
        <v>608.53535253424252</v>
      </c>
      <c r="C392" s="46">
        <f>((SUM(Брой_случаи!B386:B392)-SUM(Брой_случаи!B379:B385))/SUM(Брой_случаи!B379:B385)*100)</f>
        <v>-4.042553191489362</v>
      </c>
      <c r="D392" s="45">
        <f>(SUM(Брой_случаи!C379:C392)/Население!C$2)*100000</f>
        <v>921.40788975358259</v>
      </c>
      <c r="E392" s="46">
        <f>((SUM(Брой_случаи!C386:C392)-SUM(Брой_случаи!C379:C385))/SUM(Брой_случаи!C379:C385)*100)</f>
        <v>-15.056400196174597</v>
      </c>
      <c r="F392" s="45">
        <f>(SUM(Брой_случаи!D379:D392)/Население!D$2)*100000</f>
        <v>877.02310139715041</v>
      </c>
      <c r="G392" s="46">
        <f>((SUM(Брой_случаи!D386:D392)-SUM(Брой_случаи!D379:D385))/SUM(Брой_случаи!D379:D385)*100)</f>
        <v>6.9814163736815678</v>
      </c>
      <c r="H392" s="45">
        <f>(SUM(Брой_случаи!E379:E392)/Население!E$2)*100000</f>
        <v>489.31925286367857</v>
      </c>
      <c r="I392" s="46">
        <f>((SUM(Брой_случаи!E386:E392)-SUM(Брой_случаи!E379:E385))/SUM(Брой_случаи!E379:E385)*100)</f>
        <v>13.50844277673546</v>
      </c>
      <c r="J392" s="45">
        <f>(SUM(Брой_случаи!F379:F392)/Население!F$2)*100000</f>
        <v>296.97591597754575</v>
      </c>
      <c r="K392" s="46">
        <f>((SUM(Брой_случаи!F386:F392)-SUM(Брой_случаи!F379:F385))/SUM(Брой_случаи!F379:F385)*100)</f>
        <v>3.3057851239669422</v>
      </c>
      <c r="L392" s="45">
        <f>(SUM(Брой_случаи!G379:G392)/Население!G$2)*100000</f>
        <v>849.68959678936483</v>
      </c>
      <c r="M392" s="46">
        <f>((SUM(Брой_случаи!G386:G392)-SUM(Брой_случаи!G379:G385))/SUM(Брой_случаи!G379:G385)*100)</f>
        <v>-3.6231884057971016</v>
      </c>
      <c r="N392" s="45">
        <f>(SUM(Брой_случаи!H379:H392)/Население!H$2)*100000</f>
        <v>491.56644589954783</v>
      </c>
      <c r="O392" s="46">
        <f>((SUM(Брой_случаи!H386:H392)-SUM(Брой_случаи!H379:H385))/SUM(Брой_случаи!H379:H385)*100)</f>
        <v>11.29032258064516</v>
      </c>
      <c r="P392" s="45">
        <f>(SUM(Брой_случаи!I379:I392)/Население!I$2)*100000</f>
        <v>578.54943571058561</v>
      </c>
      <c r="Q392" s="46">
        <f>((SUM(Брой_случаи!I386:I392)-SUM(Брой_случаи!I379:I385))/SUM(Брой_случаи!I379:I385)*100)</f>
        <v>27.981651376146786</v>
      </c>
      <c r="R392" s="45">
        <f>(SUM(Брой_случаи!J379:J392)/Население!J$2)*100000</f>
        <v>347.02030290005308</v>
      </c>
      <c r="S392" s="46">
        <f>((SUM(Брой_случаи!J386:J392)-SUM(Брой_случаи!J379:J385))/SUM(Брой_случаи!J379:J385)*100)</f>
        <v>39.737991266375545</v>
      </c>
      <c r="T392" s="45">
        <f>(SUM(Брой_случаи!K379:K392)/Население!K$2)*100000</f>
        <v>676.55989394004189</v>
      </c>
      <c r="U392" s="46">
        <f>((SUM(Брой_случаи!K386:K392)-SUM(Брой_случаи!K379:K385))/SUM(Брой_случаи!K379:K385)*100)</f>
        <v>0.25316455696202533</v>
      </c>
      <c r="V392" s="45">
        <f>(SUM(Брой_случаи!L379:L392)/Население!L$2)*100000</f>
        <v>677.29668859040692</v>
      </c>
      <c r="W392" s="46">
        <f>((SUM(Брой_случаи!L386:L392)-SUM(Брой_случаи!L379:L385))/SUM(Брой_случаи!L379:L385)*100)</f>
        <v>0.48309178743961351</v>
      </c>
      <c r="X392" s="45">
        <f>(SUM(Брой_случаи!M379:M392)/Население!M$2)*100000</f>
        <v>625.19192762261707</v>
      </c>
      <c r="Y392" s="46">
        <f>((SUM(Брой_случаи!M386:M392)-SUM(Брой_случаи!M379:M385))/SUM(Брой_случаи!M379:M385)*100)</f>
        <v>19.94459833795014</v>
      </c>
      <c r="Z392" s="45">
        <f>(SUM(Брой_случаи!N379:N392)/Население!N$2)*100000</f>
        <v>434.37668133050602</v>
      </c>
      <c r="AA392" s="46">
        <f>((SUM(Брой_случаи!N386:N392)-SUM(Брой_случаи!N379:N385))/SUM(Брой_случаи!N379:N385)*100)</f>
        <v>24.081632653061224</v>
      </c>
      <c r="AB392" s="45">
        <f>(SUM(Брой_случаи!O379:O392)/Население!O$2)*100000</f>
        <v>860.81047067707027</v>
      </c>
      <c r="AC392" s="46">
        <f>((SUM(Брой_случаи!O386:O392)-SUM(Брой_случаи!O379:O385))/SUM(Брой_случаи!O379:O385)*100)</f>
        <v>6.854838709677419</v>
      </c>
      <c r="AD392" s="45">
        <f>(SUM(Брой_случаи!P379:P392)/Население!P$2)*100000</f>
        <v>719.83241996572224</v>
      </c>
      <c r="AE392" s="46">
        <f>((SUM(Брой_случаи!P386:P392)-SUM(Брой_случаи!P379:P385))/SUM(Брой_случаи!P379:P385)*100)</f>
        <v>-15.70964247020585</v>
      </c>
      <c r="AF392" s="45">
        <f>(SUM(Брой_случаи!Q379:Q392)/Население!Q$2)*100000</f>
        <v>579.33326434723404</v>
      </c>
      <c r="AG392" s="46">
        <f>((SUM(Брой_случаи!Q386:Q392)-SUM(Брой_случаи!Q379:Q385))/SUM(Брой_случаи!Q379:Q385)*100)</f>
        <v>8.6980010804970274</v>
      </c>
      <c r="AH392" s="45">
        <f>(SUM(Брой_случаи!R379:R392)/Население!R$2)*100000</f>
        <v>353.82574082264489</v>
      </c>
      <c r="AI392" s="46">
        <f>((SUM(Брой_случаи!R386:R392)-SUM(Брой_случаи!R379:R385))/SUM(Брой_случаи!R379:R385)*100)</f>
        <v>-7.8431372549019605</v>
      </c>
      <c r="AJ392" s="45">
        <f>(SUM(Брой_случаи!S379:S392)/Население!S$2)*100000</f>
        <v>759.70985302375652</v>
      </c>
      <c r="AK392" s="46">
        <f>((SUM(Брой_случаи!S386:S392)-SUM(Брой_случаи!S379:S385))/SUM(Брой_случаи!S379:S385)*100)</f>
        <v>11.498708010335918</v>
      </c>
      <c r="AL392" s="45">
        <f>(SUM(Брой_случаи!T379:T392)/Население!T$2)*100000</f>
        <v>922.0685441315336</v>
      </c>
      <c r="AM392" s="46">
        <f>((SUM(Брой_случаи!T386:T392)-SUM(Брой_случаи!T379:T385))/SUM(Брой_случаи!T379:T385)*100)</f>
        <v>-21.50537634408602</v>
      </c>
      <c r="AN392" s="45">
        <f>(SUM(Брой_случаи!U379:U392)/Население!U$2)*100000</f>
        <v>594.18093732857562</v>
      </c>
      <c r="AO392" s="46">
        <f>((SUM(Брой_случаи!U386:U392)-SUM(Брой_случаи!U379:U385))/SUM(Брой_случаи!U379:U385)*100)</f>
        <v>-4.2933810375670838</v>
      </c>
      <c r="AP392" s="45">
        <f>(SUM(Брой_случаи!V379:V392)/Население!V$2)*100000</f>
        <v>690.60773480662976</v>
      </c>
      <c r="AQ392" s="46">
        <f>((SUM(Брой_случаи!V386:V392)-SUM(Брой_случаи!V379:V385))/SUM(Брой_случаи!V379:V385)*100)</f>
        <v>1.4084507042253522</v>
      </c>
      <c r="AR392" s="45">
        <f>(SUM(Брой_случаи!W379:W392)/Население!W$2)*100000</f>
        <v>865.13051956359652</v>
      </c>
      <c r="AS392" s="46">
        <f>((SUM(Брой_случаи!W386:W392)-SUM(Брой_случаи!W379:W385))/SUM(Брой_случаи!W379:W385)*100)</f>
        <v>-5.4563492063492065</v>
      </c>
      <c r="AT392" s="45">
        <f>(SUM(Брой_случаи!X379:X392)/Население!X$2)*100000</f>
        <v>1040.8717705581769</v>
      </c>
      <c r="AU392" s="46">
        <f>((SUM(Брой_случаи!X386:X392)-SUM(Брой_случаи!X379:X385))/SUM(Брой_случаи!X379:X385)*100)</f>
        <v>-2.4989290304155363</v>
      </c>
      <c r="AV392" s="45">
        <f>(SUM(Брой_случаи!Y379:Y392)/Население!Y$2)*100000</f>
        <v>635.93664245874231</v>
      </c>
      <c r="AW392" s="46">
        <f>((SUM(Брой_случаи!Y386:Y392)-SUM(Брой_случаи!Y379:Y385))/SUM(Брой_случаи!Y379:Y385)*100)</f>
        <v>9.7894736842105257</v>
      </c>
      <c r="AX392" s="45">
        <f>(SUM(Брой_случаи!Z379:Z392)/Население!Z$2)*100000</f>
        <v>348.01738283715309</v>
      </c>
      <c r="AY392" s="46">
        <f>((SUM(Брой_случаи!Z386:Z392)-SUM(Брой_случаи!Z379:Z385))/SUM(Брой_случаи!Z379:Z385)*100)</f>
        <v>20.571428571428569</v>
      </c>
      <c r="AZ392" s="45">
        <f>(SUM(Брой_случаи!AA379:AA392)/Население!AA$2)*100000</f>
        <v>553.44248325692251</v>
      </c>
      <c r="BA392" s="46">
        <f>((SUM(Брой_случаи!AA386:AA392)-SUM(Брой_случаи!AA379:AA385))/SUM(Брой_случаи!AA379:AA385)*100)</f>
        <v>8.5284280936454842</v>
      </c>
      <c r="BB392" s="45">
        <f>(SUM(Брой_случаи!AB379:AB392)/Население!AB$2)*100000</f>
        <v>682.10052129895155</v>
      </c>
      <c r="BC392" s="46">
        <f>((SUM(Брой_случаи!AB386:AB392)-SUM(Брой_случаи!AB379:AB385))/SUM(Брой_случаи!AB379:AB385)*100)</f>
        <v>-7.3770491803278686</v>
      </c>
      <c r="BD392" s="45">
        <f>(SUM(Брой_случаи!AC379:AC392)/Население!AC$2)*100000</f>
        <v>676.69493331060642</v>
      </c>
      <c r="BE392" s="46">
        <f>((SUM(Брой_случаи!AC386:AC392)-SUM(Брой_случаи!AC379:AC385))/SUM(Брой_случаи!AC379:AC385)*100)</f>
        <v>0.50505050505050508</v>
      </c>
      <c r="BF392" s="45">
        <f>(SUM(Брой_случаи!AD379:AD392)/Население!AD$2)*100000</f>
        <v>1015.2617134084364</v>
      </c>
      <c r="BG392" s="46">
        <f>((SUM(Брой_случаи!AD386:AD392)-SUM(Брой_случаи!AD379:AD385))/SUM(Брой_случаи!AD379:AD385)*100)</f>
        <v>-2.8710523030832604</v>
      </c>
      <c r="BH392" s="45">
        <f>(SUM(Брой_случаи!AE379:AE392)/Население!AE$2)*100000</f>
        <v>731.7000892759271</v>
      </c>
      <c r="BI392" s="46">
        <f>((SUM(Брой_случаи!AE386:AE392)-SUM(Брой_случаи!AE379:AE385))/SUM(Брой_случаи!AE379:AE385)*100)</f>
        <v>0.67069081153588195</v>
      </c>
    </row>
    <row r="393" spans="1:61" x14ac:dyDescent="0.3">
      <c r="A393" s="74">
        <f t="shared" si="6"/>
        <v>44288</v>
      </c>
      <c r="B393" s="45">
        <f>(SUM(Брой_случаи!B380:B393)/Население!B$2)*100000</f>
        <v>606.55315268885408</v>
      </c>
      <c r="C393" s="46">
        <f>((SUM(Брой_случаи!B387:B393)-SUM(Брой_случаи!B380:B386))/SUM(Брой_случаи!B380:B386)*100)</f>
        <v>-2.7926960257787328</v>
      </c>
      <c r="D393" s="45">
        <f>(SUM(Брой_случаи!C380:C393)/Население!C$2)*100000</f>
        <v>902.34933356138447</v>
      </c>
      <c r="E393" s="46">
        <f>((SUM(Брой_случаи!C387:C393)-SUM(Брой_случаи!C380:C386))/SUM(Брой_случаи!C380:C386)*100)</f>
        <v>-18.168389955686852</v>
      </c>
      <c r="F393" s="45">
        <f>(SUM(Брой_случаи!D380:D393)/Население!D$2)*100000</f>
        <v>888.3024569841557</v>
      </c>
      <c r="G393" s="46">
        <f>((SUM(Брой_случаи!D387:D393)-SUM(Брой_случаи!D380:D386))/SUM(Брой_случаи!D380:D386)*100)</f>
        <v>3.2132424537487831</v>
      </c>
      <c r="H393" s="45">
        <f>(SUM(Брой_случаи!E380:E393)/Население!E$2)*100000</f>
        <v>479.85965395067251</v>
      </c>
      <c r="I393" s="46">
        <f>((SUM(Брой_случаи!E387:E393)-SUM(Брой_случаи!E380:E386))/SUM(Брой_случаи!E380:E386)*100)</f>
        <v>10.566037735849058</v>
      </c>
      <c r="J393" s="45">
        <f>(SUM(Брой_случаи!F380:F393)/Население!F$2)*100000</f>
        <v>324.7419569022756</v>
      </c>
      <c r="K393" s="46">
        <f>((SUM(Брой_случаи!F387:F393)-SUM(Брой_случаи!F380:F386))/SUM(Брой_случаи!F380:F386)*100)</f>
        <v>5.343511450381679</v>
      </c>
      <c r="L393" s="45">
        <f>(SUM(Брой_случаи!G380:G393)/Население!G$2)*100000</f>
        <v>828.36897222048037</v>
      </c>
      <c r="M393" s="46">
        <f>((SUM(Брой_случаи!G387:G393)-SUM(Брой_случаи!G380:G386))/SUM(Брой_случаи!G380:G386)*100)</f>
        <v>-2.8358208955223883</v>
      </c>
      <c r="N393" s="45">
        <f>(SUM(Брой_случаи!H380:H393)/Население!H$2)*100000</f>
        <v>500.00938103904383</v>
      </c>
      <c r="O393" s="46">
        <f>((SUM(Брой_случаи!H387:H393)-SUM(Брой_случаи!H380:H386))/SUM(Брой_случаи!H380:H386)*100)</f>
        <v>-3.3210332103321036</v>
      </c>
      <c r="P393" s="45">
        <f>(SUM(Брой_случаи!I380:I393)/Население!I$2)*100000</f>
        <v>591.35435279874741</v>
      </c>
      <c r="Q393" s="46">
        <f>((SUM(Брой_случаи!I387:I393)-SUM(Брой_случаи!I380:I386))/SUM(Брой_случаи!I380:I386)*100)</f>
        <v>27.293064876957494</v>
      </c>
      <c r="R393" s="45">
        <f>(SUM(Брой_случаи!J380:J393)/Население!J$2)*100000</f>
        <v>362.19058936562919</v>
      </c>
      <c r="S393" s="46">
        <f>((SUM(Брой_случаи!J387:J393)-SUM(Брой_случаи!J380:J386))/SUM(Брой_случаи!J380:J386)*100)</f>
        <v>56.950672645739907</v>
      </c>
      <c r="T393" s="45">
        <f>(SUM(Брой_случаи!K380:K393)/Население!K$2)*100000</f>
        <v>660.30877132959847</v>
      </c>
      <c r="U393" s="46">
        <f>((SUM(Брой_случаи!K387:K393)-SUM(Брой_случаи!K380:K386))/SUM(Брой_случаи!K380:K386)*100)</f>
        <v>3.1578947368421053</v>
      </c>
      <c r="V393" s="45">
        <f>(SUM(Брой_случаи!L380:L393)/Население!L$2)*100000</f>
        <v>691.16903040490922</v>
      </c>
      <c r="W393" s="46">
        <f>((SUM(Брой_случаи!L387:L393)-SUM(Брой_случаи!L380:L386))/SUM(Брой_случаи!L380:L386)*100)</f>
        <v>-2.1028037383177569</v>
      </c>
      <c r="X393" s="45">
        <f>(SUM(Брой_случаи!M380:M393)/Население!M$2)*100000</f>
        <v>624.40453224777752</v>
      </c>
      <c r="Y393" s="46">
        <f>((SUM(Брой_случаи!M387:M393)-SUM(Брой_случаи!M380:M386))/SUM(Брой_случаи!M380:M386)*100)</f>
        <v>13.746630727762804</v>
      </c>
      <c r="Z393" s="45">
        <f>(SUM(Брой_случаи!N380:N393)/Население!N$2)*100000</f>
        <v>443.4756464221287</v>
      </c>
      <c r="AA393" s="46">
        <f>((SUM(Брой_случаи!N387:N393)-SUM(Брой_случаи!N380:N386))/SUM(Брой_случаи!N380:N386)*100)</f>
        <v>34.029227557411275</v>
      </c>
      <c r="AB393" s="45">
        <f>(SUM(Брой_случаи!O380:O393)/Население!O$2)*100000</f>
        <v>861.64946723718424</v>
      </c>
      <c r="AC393" s="46">
        <f>((SUM(Брой_случаи!O387:O393)-SUM(Брой_случаи!O380:O386))/SUM(Брой_случаи!O380:O386)*100)</f>
        <v>-0.96899224806201545</v>
      </c>
      <c r="AD393" s="45">
        <f>(SUM(Брой_случаи!P380:P393)/Население!P$2)*100000</f>
        <v>690.63286853854129</v>
      </c>
      <c r="AE393" s="46">
        <f>((SUM(Брой_случаи!P387:P393)-SUM(Брой_случаи!P380:P386))/SUM(Брой_случаи!P380:P386)*100)</f>
        <v>-15.593220338983052</v>
      </c>
      <c r="AF393" s="45">
        <f>(SUM(Брой_случаи!Q380:Q393)/Население!Q$2)*100000</f>
        <v>574.68420113347167</v>
      </c>
      <c r="AG393" s="46">
        <f>((SUM(Брой_случаи!Q387:Q393)-SUM(Брой_случаи!Q380:Q386))/SUM(Брой_случаи!Q380:Q386)*100)</f>
        <v>8.9422028353326066</v>
      </c>
      <c r="AH393" s="45">
        <f>(SUM(Брой_случаи!R380:R393)/Население!R$2)*100000</f>
        <v>349.31265739378455</v>
      </c>
      <c r="AI393" s="46">
        <f>((SUM(Брой_случаи!R387:R393)-SUM(Брой_случаи!R380:R386))/SUM(Брой_случаи!R380:R386)*100)</f>
        <v>-12.135922330097088</v>
      </c>
      <c r="AJ393" s="45">
        <f>(SUM(Брой_случаи!S380:S393)/Население!S$2)*100000</f>
        <v>774.09653930581919</v>
      </c>
      <c r="AK393" s="46">
        <f>((SUM(Брой_случаи!S387:S393)-SUM(Брой_случаи!S380:S386))/SUM(Брой_случаи!S380:S386)*100)</f>
        <v>7.2049689440993783</v>
      </c>
      <c r="AL393" s="45">
        <f>(SUM(Брой_случаи!T380:T393)/Население!T$2)*100000</f>
        <v>877.63150586013444</v>
      </c>
      <c r="AM393" s="46">
        <f>((SUM(Брой_случаи!T387:T393)-SUM(Брой_случаи!T380:T386))/SUM(Брой_случаи!T380:T386)*100)</f>
        <v>-19.428571428571427</v>
      </c>
      <c r="AN393" s="45">
        <f>(SUM(Брой_случаи!U380:U393)/Население!U$2)*100000</f>
        <v>588.20654033532662</v>
      </c>
      <c r="AO393" s="46">
        <f>((SUM(Брой_случаи!U387:U393)-SUM(Брой_случаи!U380:U386))/SUM(Брой_случаи!U380:U386)*100)</f>
        <v>-8.9947089947089935</v>
      </c>
      <c r="AP393" s="45">
        <f>(SUM(Брой_случаи!V380:V393)/Население!V$2)*100000</f>
        <v>681.91477031256045</v>
      </c>
      <c r="AQ393" s="46">
        <f>((SUM(Брой_случаи!V387:V393)-SUM(Брой_случаи!V380:V386))/SUM(Брой_случаи!V380:V386)*100)</f>
        <v>-3.3426183844011144</v>
      </c>
      <c r="AR393" s="45">
        <f>(SUM(Брой_случаи!W380:W393)/Население!W$2)*100000</f>
        <v>870.86570403801102</v>
      </c>
      <c r="AS393" s="46">
        <f>((SUM(Брой_случаи!W387:W393)-SUM(Брой_случаи!W380:W386))/SUM(Брой_случаи!W380:W386)*100)</f>
        <v>-3.1904287138584246</v>
      </c>
      <c r="AT393" s="45">
        <f>(SUM(Брой_случаи!X380:X393)/Население!X$2)*100000</f>
        <v>1027.400868459275</v>
      </c>
      <c r="AU393" s="46">
        <f>((SUM(Брой_случаи!X387:X393)-SUM(Брой_случаи!X380:X386))/SUM(Брой_случаи!X380:X386)*100)</f>
        <v>-4.7203547418108993</v>
      </c>
      <c r="AV393" s="45">
        <f>(SUM(Брой_случаи!Y380:Y393)/Население!Y$2)*100000</f>
        <v>642.63742996081635</v>
      </c>
      <c r="AW393" s="46">
        <f>((SUM(Брой_случаи!Y387:Y393)-SUM(Брой_случаи!Y380:Y386))/SUM(Брой_случаи!Y380:Y386)*100)</f>
        <v>7.2016460905349797</v>
      </c>
      <c r="AX393" s="45">
        <f>(SUM(Брой_случаи!Z380:Z393)/Население!Z$2)*100000</f>
        <v>363.34457327298628</v>
      </c>
      <c r="AY393" s="46">
        <f>((SUM(Брой_случаи!Z387:Z393)-SUM(Брой_случаи!Z380:Z386))/SUM(Брой_случаи!Z380:Z386)*100)</f>
        <v>38.461538461538467</v>
      </c>
      <c r="AZ393" s="45">
        <f>(SUM(Брой_случаи!AA380:AA393)/Население!AA$2)*100000</f>
        <v>543.23464274777314</v>
      </c>
      <c r="BA393" s="46">
        <f>((SUM(Брой_случаи!AA387:AA393)-SUM(Брой_случаи!AA380:AA386))/SUM(Брой_случаи!AA380:AA386)*100)</f>
        <v>10.309278350515463</v>
      </c>
      <c r="BB393" s="45">
        <f>(SUM(Брой_случаи!AB380:AB393)/Население!AB$2)*100000</f>
        <v>673.97336615155984</v>
      </c>
      <c r="BC393" s="46">
        <f>((SUM(Брой_случаи!AB387:AB393)-SUM(Брой_случаи!AB380:AB386))/SUM(Брой_случаи!AB380:AB386)*100)</f>
        <v>7.6923076923076925</v>
      </c>
      <c r="BD393" s="45">
        <f>(SUM(Брой_случаи!AC380:AC393)/Население!AC$2)*100000</f>
        <v>660.50198150594451</v>
      </c>
      <c r="BE393" s="46">
        <f>((SUM(Брой_случаи!AC387:AC393)-SUM(Брой_случаи!AC380:AC386))/SUM(Брой_случаи!AC380:AC386)*100)</f>
        <v>-10.049019607843137</v>
      </c>
      <c r="BF393" s="45">
        <f>(SUM(Брой_случаи!AD380:AD393)/Население!AD$2)*100000</f>
        <v>1004.5896361271674</v>
      </c>
      <c r="BG393" s="46">
        <f>((SUM(Брой_случаи!AD387:AD393)-SUM(Брой_случаи!AD380:AD386))/SUM(Брой_случаи!AD380:AD386)*100)</f>
        <v>-4.5283962972229173</v>
      </c>
      <c r="BH393" s="45">
        <f>(SUM(Брой_случаи!AE380:AE393)/Население!AE$2)*100000</f>
        <v>727.18306686257688</v>
      </c>
      <c r="BI393" s="46">
        <f>((SUM(Брой_случаи!AE387:AE393)-SUM(Брой_случаи!AE380:AE386))/SUM(Брой_случаи!AE380:AE386)*100)</f>
        <v>-0.41062897303273183</v>
      </c>
    </row>
    <row r="394" spans="1:61" x14ac:dyDescent="0.3">
      <c r="A394" s="74">
        <f t="shared" si="6"/>
        <v>44289</v>
      </c>
      <c r="B394" s="45">
        <f>(SUM(Брой_случаи!B381:B394)/Население!B$2)*100000</f>
        <v>607.54425261154836</v>
      </c>
      <c r="C394" s="46">
        <f>((SUM(Брой_случаи!B388:B394)-SUM(Брой_случаи!B381:B387))/SUM(Брой_случаи!B381:B387)*100)</f>
        <v>5.7046979865771812</v>
      </c>
      <c r="D394" s="45">
        <f>(SUM(Брой_случаи!C381:C394)/Население!C$2)*100000</f>
        <v>885.00116061720394</v>
      </c>
      <c r="E394" s="46">
        <f>((SUM(Брой_случаи!C388:C394)-SUM(Брой_случаи!C381:C387))/SUM(Брой_случаи!C381:C387)*100)</f>
        <v>-16.048755713560183</v>
      </c>
      <c r="F394" s="45">
        <f>(SUM(Брой_случаи!D381:D394)/Население!D$2)*100000</f>
        <v>892.55881758302564</v>
      </c>
      <c r="G394" s="46">
        <f>((SUM(Брой_случаи!D388:D394)-SUM(Брой_случаи!D381:D387))/SUM(Брой_случаи!D381:D387)*100)</f>
        <v>4.1869522882181114</v>
      </c>
      <c r="H394" s="45">
        <f>(SUM(Брой_случаи!E381:E394)/Население!E$2)*100000</f>
        <v>499.63881531423073</v>
      </c>
      <c r="I394" s="46">
        <f>((SUM(Брой_случаи!E388:E394)-SUM(Брой_случаи!E381:E387))/SUM(Брой_случаи!E381:E387)*100)</f>
        <v>15.985130111524162</v>
      </c>
      <c r="J394" s="45">
        <f>(SUM(Брой_случаи!F381:F394)/Население!F$2)*100000</f>
        <v>318.70586104907346</v>
      </c>
      <c r="K394" s="46">
        <f>((SUM(Брой_случаи!F388:F394)-SUM(Брой_случаи!F381:F387))/SUM(Брой_случаи!F381:F387)*100)</f>
        <v>14.634146341463413</v>
      </c>
      <c r="L394" s="45">
        <f>(SUM(Брой_случаи!G381:G394)/Население!G$2)*100000</f>
        <v>823.35235467486041</v>
      </c>
      <c r="M394" s="46">
        <f>((SUM(Брой_случаи!G388:G394)-SUM(Брой_случаи!G381:G387))/SUM(Брой_случаи!G381:G387)*100)</f>
        <v>-4.6130952380952381</v>
      </c>
      <c r="N394" s="45">
        <f>(SUM(Брой_случаи!H381:H394)/Население!H$2)*100000</f>
        <v>481.24730295127483</v>
      </c>
      <c r="O394" s="46">
        <f>((SUM(Брой_случаи!H388:H394)-SUM(Брой_случаи!H381:H387))/SUM(Брой_случаи!H381:H387)*100)</f>
        <v>1.9685039370078741</v>
      </c>
      <c r="P394" s="45">
        <f>(SUM(Брой_случаи!I381:I394)/Население!I$2)*100000</f>
        <v>604.15926988690933</v>
      </c>
      <c r="Q394" s="46">
        <f>((SUM(Брой_случаи!I388:I394)-SUM(Брой_случаи!I381:I387))/SUM(Брой_случаи!I381:I387)*100)</f>
        <v>24.190064794816415</v>
      </c>
      <c r="R394" s="45">
        <f>(SUM(Брой_случаи!J381:J394)/Население!J$2)*100000</f>
        <v>376.09668529240724</v>
      </c>
      <c r="S394" s="46">
        <f>((SUM(Брой_случаи!J388:J394)-SUM(Брой_случаи!J381:J387))/SUM(Брой_случаи!J381:J387)*100)</f>
        <v>50</v>
      </c>
      <c r="T394" s="45">
        <f>(SUM(Брой_случаи!K381:K394)/Население!K$2)*100000</f>
        <v>632.08313732198599</v>
      </c>
      <c r="U394" s="46">
        <f>((SUM(Брой_случаи!K388:K394)-SUM(Брой_случаи!K381:K387))/SUM(Брой_случаи!K381:K387)*100)</f>
        <v>4.7091412742382275</v>
      </c>
      <c r="V394" s="45">
        <f>(SUM(Брой_случаи!L381:L394)/Население!L$2)*100000</f>
        <v>664.24036688263993</v>
      </c>
      <c r="W394" s="46">
        <f>((SUM(Брой_случаи!L388:L394)-SUM(Брой_случаи!L381:L387))/SUM(Брой_случаи!L381:L387)*100)</f>
        <v>-2.4271844660194173</v>
      </c>
      <c r="X394" s="45">
        <f>(SUM(Брой_случаи!M381:M394)/Население!M$2)*100000</f>
        <v>611.80620625034453</v>
      </c>
      <c r="Y394" s="46">
        <f>((SUM(Брой_случаи!M388:M394)-SUM(Брой_случаи!M381:M387))/SUM(Брой_случаи!M381:M387)*100)</f>
        <v>-10.948905109489052</v>
      </c>
      <c r="Z394" s="45">
        <f>(SUM(Брой_случаи!N381:N394)/Население!N$2)*100000</f>
        <v>463.65161249485709</v>
      </c>
      <c r="AA394" s="46">
        <f>((SUM(Брой_случаи!N388:N394)-SUM(Брой_случаи!N381:N387))/SUM(Брой_случаи!N381:N387)*100)</f>
        <v>40.657084188911703</v>
      </c>
      <c r="AB394" s="45">
        <f>(SUM(Брой_случаи!O381:O394)/Население!O$2)*100000</f>
        <v>849.06451883547277</v>
      </c>
      <c r="AC394" s="46">
        <f>((SUM(Брой_случаи!O388:O394)-SUM(Брой_случаи!O381:O387))/SUM(Брой_случаи!O381:O387)*100)</f>
        <v>-9.7744360902255636</v>
      </c>
      <c r="AD394" s="45">
        <f>(SUM(Брой_случаи!P381:P394)/Население!P$2)*100000</f>
        <v>647.89149615962424</v>
      </c>
      <c r="AE394" s="46">
        <f>((SUM(Брой_случаи!P388:P394)-SUM(Брой_случаи!P381:P387))/SUM(Брой_случаи!P381:P387)*100)</f>
        <v>-18.601895734597157</v>
      </c>
      <c r="AF394" s="45">
        <f>(SUM(Брой_случаи!Q381:Q394)/Население!Q$2)*100000</f>
        <v>585.03211602862018</v>
      </c>
      <c r="AG394" s="46">
        <f>((SUM(Брой_случаи!Q388:Q394)-SUM(Брой_случаи!Q381:Q387))/SUM(Брой_случаи!Q381:Q387)*100)</f>
        <v>2.860114404576183</v>
      </c>
      <c r="AH394" s="45">
        <f>(SUM(Брой_случаи!R381:R394)/Население!R$2)*100000</f>
        <v>365.55975773768154</v>
      </c>
      <c r="AI394" s="46">
        <f>((SUM(Брой_случаи!R388:R394)-SUM(Брой_случаи!R381:R387))/SUM(Брой_случаи!R381:R387)*100)</f>
        <v>5.5837563451776653</v>
      </c>
      <c r="AJ394" s="45">
        <f>(SUM(Брой_случаи!S381:S394)/Население!S$2)*100000</f>
        <v>798.22904532734356</v>
      </c>
      <c r="AK394" s="46">
        <f>((SUM(Брой_случаи!S388:S394)-SUM(Брой_случаи!S381:S387))/SUM(Брой_случаи!S381:S387)*100)</f>
        <v>8.7378640776699026</v>
      </c>
      <c r="AL394" s="45">
        <f>(SUM(Брой_случаи!T381:T394)/Население!T$2)*100000</f>
        <v>843.37795552593082</v>
      </c>
      <c r="AM394" s="46">
        <f>((SUM(Брой_случаи!T388:T394)-SUM(Брой_случаи!T381:T387))/SUM(Брой_случаи!T381:T387)*100)</f>
        <v>-17.068273092369481</v>
      </c>
      <c r="AN394" s="45">
        <f>(SUM(Брой_случаи!U381:U394)/Население!U$2)*100000</f>
        <v>587.66341333594039</v>
      </c>
      <c r="AO394" s="46">
        <f>((SUM(Брой_случаи!U388:U394)-SUM(Брой_случаи!U381:U387))/SUM(Брой_случаи!U381:U387)*100)</f>
        <v>-1.1029411764705883</v>
      </c>
      <c r="AP394" s="45">
        <f>(SUM(Брой_случаи!V381:V394)/Население!V$2)*100000</f>
        <v>677.08534559363284</v>
      </c>
      <c r="AQ394" s="46">
        <f>((SUM(Брой_случаи!V388:V394)-SUM(Брой_случаи!V381:V387))/SUM(Брой_случаи!V381:V387)*100)</f>
        <v>-11.05121293800539</v>
      </c>
      <c r="AR394" s="45">
        <f>(SUM(Брой_случаи!W381:W394)/Население!W$2)*100000</f>
        <v>852.33664650528738</v>
      </c>
      <c r="AS394" s="46">
        <f>((SUM(Брой_случаи!W388:W394)-SUM(Брой_случаи!W381:W387))/SUM(Брой_случаи!W381:W387)*100)</f>
        <v>-3.2586558044806515</v>
      </c>
      <c r="AT394" s="45">
        <f>(SUM(Брой_случаи!X381:X394)/Население!X$2)*100000</f>
        <v>1016.563941631108</v>
      </c>
      <c r="AU394" s="46">
        <f>((SUM(Брой_случаи!X388:X394)-SUM(Брой_случаи!X381:X387))/SUM(Брой_случаи!X381:X387)*100)</f>
        <v>-5.3321804294566943</v>
      </c>
      <c r="AV394" s="45">
        <f>(SUM(Брой_случаи!Y381:Y394)/Население!Y$2)*100000</f>
        <v>669.44057996911249</v>
      </c>
      <c r="AW394" s="46">
        <f>((SUM(Брой_случаи!Y388:Y394)-SUM(Брой_случаи!Y381:Y387))/SUM(Брой_случаи!Y381:Y387)*100)</f>
        <v>2.7053140096618358</v>
      </c>
      <c r="AX394" s="45">
        <f>(SUM(Брой_случаи!Z381:Z394)/Население!Z$2)*100000</f>
        <v>390.39255639504478</v>
      </c>
      <c r="AY394" s="46">
        <f>((SUM(Брой_случаи!Z388:Z394)-SUM(Брой_случаи!Z381:Z387))/SUM(Брой_случаи!Z381:Z387)*100)</f>
        <v>34.054054054054056</v>
      </c>
      <c r="AZ394" s="45">
        <f>(SUM(Брой_случаи!AA381:AA394)/Население!AA$2)*100000</f>
        <v>530.36388732319358</v>
      </c>
      <c r="BA394" s="46">
        <f>((SUM(Брой_случаи!AA388:AA394)-SUM(Брой_случаи!AA381:AA387))/SUM(Брой_случаи!AA381:AA387)*100)</f>
        <v>6.7474048442906582</v>
      </c>
      <c r="BB394" s="45">
        <f>(SUM(Брой_случаи!AB381:AB394)/Население!AB$2)*100000</f>
        <v>667.00723316808126</v>
      </c>
      <c r="BC394" s="46">
        <f>((SUM(Брой_случаи!AB388:AB394)-SUM(Брой_случаи!AB381:AB387))/SUM(Брой_случаи!AB381:AB387)*100)</f>
        <v>4.8128342245989302</v>
      </c>
      <c r="BD394" s="45">
        <f>(SUM(Брой_случаи!AC381:AC394)/Население!AC$2)*100000</f>
        <v>665.61554523373252</v>
      </c>
      <c r="BE394" s="46">
        <f>((SUM(Брой_случаи!AC388:AC394)-SUM(Брой_случаи!AC381:AC387))/SUM(Брой_случаи!AC381:AC387)*100)</f>
        <v>-7.1604938271604937</v>
      </c>
      <c r="BF394" s="45">
        <f>(SUM(Брой_случаи!AD381:AD394)/Население!AD$2)*100000</f>
        <v>992.63176640237202</v>
      </c>
      <c r="BG394" s="46">
        <f>((SUM(Брой_случаи!AD388:AD394)-SUM(Брой_случаи!AD381:AD387))/SUM(Брой_случаи!AD381:AD387)*100)</f>
        <v>-5.0751167781845723</v>
      </c>
      <c r="BH394" s="45">
        <f>(SUM(Брой_случаи!AE381:AE394)/Население!AE$2)*100000</f>
        <v>725.03963902949044</v>
      </c>
      <c r="BI394" s="46">
        <f>((SUM(Брой_случаи!AE388:AE394)-SUM(Брой_случаи!AE381:AE387))/SUM(Брой_случаи!AE381:AE387)*100)</f>
        <v>-0.73930576421285676</v>
      </c>
    </row>
    <row r="395" spans="1:61" x14ac:dyDescent="0.3">
      <c r="A395" s="74">
        <f t="shared" si="6"/>
        <v>44290</v>
      </c>
      <c r="B395" s="45">
        <f>(SUM(Брой_случаи!B382:B395)/Население!B$2)*100000</f>
        <v>592.01702048933907</v>
      </c>
      <c r="C395" s="46">
        <f>((SUM(Брой_случаи!B389:B395)-SUM(Брой_случаи!B382:B388))/SUM(Брой_случаи!B382:B388)*100)</f>
        <v>6.2140391254315306</v>
      </c>
      <c r="D395" s="45">
        <f>(SUM(Брой_случаи!C382:C395)/Население!C$2)*100000</f>
        <v>873.02847788107954</v>
      </c>
      <c r="E395" s="46">
        <f>((SUM(Брой_случаи!C389:C395)-SUM(Брой_случаи!C382:C388))/SUM(Брой_случаи!C382:C388)*100)</f>
        <v>-17.517875383043922</v>
      </c>
      <c r="F395" s="45">
        <f>(SUM(Брой_случаи!D382:D395)/Население!D$2)*100000</f>
        <v>879.57691775647231</v>
      </c>
      <c r="G395" s="46">
        <f>((SUM(Брой_случаи!D389:D395)-SUM(Брой_случаи!D382:D388))/SUM(Брой_случаи!D382:D388)*100)</f>
        <v>3.0958230958230959</v>
      </c>
      <c r="H395" s="45">
        <f>(SUM(Брой_случаи!E382:E395)/Население!E$2)*100000</f>
        <v>503.07866946441465</v>
      </c>
      <c r="I395" s="46">
        <f>((SUM(Брой_случаи!E389:E395)-SUM(Брой_случаи!E382:E388))/SUM(Брой_случаи!E382:E388)*100)</f>
        <v>8.5561497326203195</v>
      </c>
      <c r="J395" s="45">
        <f>(SUM(Брой_случаи!F382:F395)/Население!F$2)*100000</f>
        <v>318.70586104907346</v>
      </c>
      <c r="K395" s="46">
        <f>((SUM(Брой_случаи!F389:F395)-SUM(Брой_случаи!F382:F388))/SUM(Брой_случаи!F382:F388)*100)</f>
        <v>12.903225806451612</v>
      </c>
      <c r="L395" s="45">
        <f>(SUM(Брой_случаи!G382:G395)/Население!G$2)*100000</f>
        <v>810.81081081081084</v>
      </c>
      <c r="M395" s="46">
        <f>((SUM(Брой_случаи!G389:G395)-SUM(Брой_случаи!G382:G388))/SUM(Брой_случаи!G382:G388)*100)</f>
        <v>-10.13215859030837</v>
      </c>
      <c r="N395" s="45">
        <f>(SUM(Брой_случаи!H382:H395)/Население!H$2)*100000</f>
        <v>478.43299123810954</v>
      </c>
      <c r="O395" s="46">
        <f>((SUM(Брой_случаи!H389:H395)-SUM(Брой_случаи!H382:H388))/SUM(Брой_случаи!H382:H388)*100)</f>
        <v>-0.78125</v>
      </c>
      <c r="P395" s="45">
        <f>(SUM(Брой_случаи!I382:I395)/Население!I$2)*100000</f>
        <v>625.11277057662869</v>
      </c>
      <c r="Q395" s="46">
        <f>((SUM(Брой_случаи!I389:I395)-SUM(Брой_случаи!I382:I388))/SUM(Брой_случаи!I382:I388)*100)</f>
        <v>7.3359073359073363</v>
      </c>
      <c r="R395" s="45">
        <f>(SUM(Брой_случаи!J382:J395)/Население!J$2)*100000</f>
        <v>383.0497332557963</v>
      </c>
      <c r="S395" s="46">
        <f>((SUM(Брой_случаи!J389:J395)-SUM(Брой_случаи!J382:J388))/SUM(Брой_случаи!J382:J388)*100)</f>
        <v>38.582677165354326</v>
      </c>
      <c r="T395" s="45">
        <f>(SUM(Брой_случаи!K382:K395)/Население!K$2)*100000</f>
        <v>615.83201471154257</v>
      </c>
      <c r="U395" s="46">
        <f>((SUM(Брой_случаи!K389:K395)-SUM(Брой_случаи!K382:K388))/SUM(Брой_случаи!K382:K388)*100)</f>
        <v>-0.554016620498615</v>
      </c>
      <c r="V395" s="45">
        <f>(SUM(Брой_случаи!L382:L395)/Население!L$2)*100000</f>
        <v>659.34424624222743</v>
      </c>
      <c r="W395" s="46">
        <f>((SUM(Брой_случаи!L389:L395)-SUM(Брой_случаи!L382:L388))/SUM(Брой_случаи!L382:L388)*100)</f>
        <v>2</v>
      </c>
      <c r="X395" s="45">
        <f>(SUM(Брой_случаи!M382:M395)/Население!M$2)*100000</f>
        <v>594.48350800387402</v>
      </c>
      <c r="Y395" s="46">
        <f>((SUM(Брой_случаи!M389:M395)-SUM(Брой_случаи!M382:M388))/SUM(Брой_случаи!M382:M388)*100)</f>
        <v>-19.37799043062201</v>
      </c>
      <c r="Z395" s="45">
        <f>(SUM(Брой_случаи!N382:N395)/Население!N$2)*100000</f>
        <v>464.04721967275378</v>
      </c>
      <c r="AA395" s="46">
        <f>((SUM(Брой_случаи!N389:N395)-SUM(Брой_случаи!N382:N388))/SUM(Брой_случаи!N382:N388)*100)</f>
        <v>18.435754189944134</v>
      </c>
      <c r="AB395" s="45">
        <f>(SUM(Брой_случаи!O382:O395)/Население!O$2)*100000</f>
        <v>829.7675979528484</v>
      </c>
      <c r="AC395" s="46">
        <f>((SUM(Брой_случаи!O389:O395)-SUM(Брой_случаи!O382:O388))/SUM(Брой_случаи!O382:O388)*100)</f>
        <v>-16.512059369202227</v>
      </c>
      <c r="AD395" s="45">
        <f>(SUM(Брой_случаи!P382:P395)/Население!P$2)*100000</f>
        <v>636.0424028268551</v>
      </c>
      <c r="AE395" s="46">
        <f>((SUM(Брой_случаи!P389:P395)-SUM(Брой_случаи!P382:P388))/SUM(Брой_случаи!P382:P388)*100)</f>
        <v>-22.340425531914892</v>
      </c>
      <c r="AF395" s="45">
        <f>(SUM(Брой_случаи!Q382:Q395)/Население!Q$2)*100000</f>
        <v>586.08190449624396</v>
      </c>
      <c r="AG395" s="46">
        <f>((SUM(Брой_случаи!Q389:Q395)-SUM(Брой_случаи!Q382:Q388))/SUM(Брой_случаи!Q382:Q388)*100)</f>
        <v>3.6477331943720688</v>
      </c>
      <c r="AH395" s="45">
        <f>(SUM(Брой_случаи!R382:R395)/Население!R$2)*100000</f>
        <v>356.53359087996103</v>
      </c>
      <c r="AI395" s="46">
        <f>((SUM(Брой_случаи!R389:R395)-SUM(Брой_случаи!R382:R388))/SUM(Брой_случаи!R382:R388)*100)</f>
        <v>-10.096153846153847</v>
      </c>
      <c r="AJ395" s="45">
        <f>(SUM(Брой_случаи!S382:S395)/Население!S$2)*100000</f>
        <v>801.47765190716416</v>
      </c>
      <c r="AK395" s="46">
        <f>((SUM(Брой_случаи!S389:S395)-SUM(Брой_случаи!S382:S388))/SUM(Брой_случаи!S382:S388)*100)</f>
        <v>5.3507728894173603</v>
      </c>
      <c r="AL395" s="45">
        <f>(SUM(Брой_случаи!T382:T395)/Население!T$2)*100000</f>
        <v>837.82332574200598</v>
      </c>
      <c r="AM395" s="46">
        <f>((SUM(Брой_случаи!T389:T395)-SUM(Брой_случаи!T382:T388))/SUM(Брой_случаи!T382:T388)*100)</f>
        <v>-16.801619433198383</v>
      </c>
      <c r="AN395" s="45">
        <f>(SUM(Брой_случаи!U382:U395)/Население!U$2)*100000</f>
        <v>582.23214334207773</v>
      </c>
      <c r="AO395" s="46">
        <f>((SUM(Брой_случаи!U389:U395)-SUM(Брой_случаи!U382:U388))/SUM(Брой_случаи!U382:U388)*100)</f>
        <v>3.0303030303030303</v>
      </c>
      <c r="AP395" s="45">
        <f>(SUM(Брой_случаи!V382:V395)/Население!V$2)*100000</f>
        <v>681.91477031256045</v>
      </c>
      <c r="AQ395" s="46">
        <f>((SUM(Брой_случаи!V389:V395)-SUM(Брой_случаи!V382:V388))/SUM(Брой_случаи!V382:V388)*100)</f>
        <v>-17.571059431524546</v>
      </c>
      <c r="AR395" s="45">
        <f>(SUM(Брой_случаи!W382:W395)/Население!W$2)*100000</f>
        <v>823.2195560967217</v>
      </c>
      <c r="AS395" s="46">
        <f>((SUM(Брой_случаи!W389:W395)-SUM(Брой_случаи!W382:W388))/SUM(Брой_случаи!W382:W388)*100)</f>
        <v>-5.8272632674297604</v>
      </c>
      <c r="AT395" s="45">
        <f>(SUM(Брой_случаи!X382:X395)/Население!X$2)*100000</f>
        <v>1001.5126543697651</v>
      </c>
      <c r="AU395" s="46">
        <f>((SUM(Брой_случаи!X389:X395)-SUM(Брой_случаи!X382:X388))/SUM(Брой_случаи!X382:X388)*100)</f>
        <v>-7.3259012595917188</v>
      </c>
      <c r="AV395" s="45">
        <f>(SUM(Брой_случаи!Y382:Y395)/Население!Y$2)*100000</f>
        <v>643.91377043740181</v>
      </c>
      <c r="AW395" s="46">
        <f>((SUM(Брой_случаи!Y389:Y395)-SUM(Брой_случаи!Y382:Y388))/SUM(Брой_случаи!Y382:Y388)*100)</f>
        <v>11.30890052356021</v>
      </c>
      <c r="AX395" s="45">
        <f>(SUM(Брой_случаи!Z382:Z395)/Население!Z$2)*100000</f>
        <v>407.52294570568193</v>
      </c>
      <c r="AY395" s="46">
        <f>((SUM(Брой_случаи!Z389:Z395)-SUM(Брой_случаи!Z382:Z388))/SUM(Брой_случаи!Z382:Z388)*100)</f>
        <v>34.196891191709845</v>
      </c>
      <c r="AZ395" s="45">
        <f>(SUM(Брой_случаи!AA382:AA395)/Население!AA$2)*100000</f>
        <v>517.49313189861391</v>
      </c>
      <c r="BA395" s="46">
        <f>((SUM(Брой_случаи!AA389:AA395)-SUM(Брой_случаи!AA382:AA388))/SUM(Брой_случаи!AA382:AA388)*100)</f>
        <v>2.4305555555555558</v>
      </c>
      <c r="BB395" s="45">
        <f>(SUM(Брой_случаи!AB382:AB395)/Население!AB$2)*100000</f>
        <v>657.71905585677632</v>
      </c>
      <c r="BC395" s="46">
        <f>((SUM(Брой_случаи!AB389:AB395)-SUM(Брой_случаи!AB382:AB388))/SUM(Брой_случаи!AB382:AB388)*100)</f>
        <v>1.9607843137254901</v>
      </c>
      <c r="BD395" s="45">
        <f>(SUM(Брой_случаи!AC382:AC395)/Население!AC$2)*100000</f>
        <v>647.71807218647461</v>
      </c>
      <c r="BE395" s="46">
        <f>((SUM(Брой_случаи!AC389:AC395)-SUM(Брой_случаи!AC382:AC388))/SUM(Брой_случаи!AC382:AC388)*100)</f>
        <v>-11.41439205955335</v>
      </c>
      <c r="BF395" s="45">
        <f>(SUM(Брой_случаи!AD382:AD395)/Население!AD$2)*100000</f>
        <v>975.53072690347108</v>
      </c>
      <c r="BG395" s="46">
        <f>((SUM(Брой_случаи!AD389:AD395)-SUM(Брой_случаи!AD382:AD388))/SUM(Брой_случаи!AD382:AD388)*100)</f>
        <v>-7.1428571428571423</v>
      </c>
      <c r="BH395" s="45">
        <f>(SUM(Брой_случаи!AE382:AE395)/Население!AE$2)*100000</f>
        <v>716.09190673298156</v>
      </c>
      <c r="BI395" s="46">
        <f>((SUM(Брой_случаи!AE389:AE395)-SUM(Брой_случаи!AE382:AE388))/SUM(Брой_случаи!AE382:AE388)*100)</f>
        <v>-3.1672597864768686</v>
      </c>
    </row>
    <row r="396" spans="1:61" x14ac:dyDescent="0.3">
      <c r="A396" s="74">
        <f t="shared" si="6"/>
        <v>44291</v>
      </c>
      <c r="B396" s="45">
        <f>(SUM(Брой_случаи!B383:B396)/Население!B$2)*100000</f>
        <v>595.98142018011595</v>
      </c>
      <c r="C396" s="46">
        <f>((SUM(Брой_случаи!B390:B396)-SUM(Брой_случаи!B383:B389))/SUM(Брой_случаи!B383:B389)*100)</f>
        <v>10.501750291715286</v>
      </c>
      <c r="D396" s="45">
        <f>(SUM(Брой_случаи!C383:C396)/Население!C$2)*100000</f>
        <v>861.05579514495491</v>
      </c>
      <c r="E396" s="46">
        <f>((SUM(Брой_случаи!C390:C396)-SUM(Брой_случаи!C383:C389))/SUM(Брой_случаи!C383:C389)*100)</f>
        <v>-17.503883997928536</v>
      </c>
      <c r="F396" s="45">
        <f>(SUM(Брой_случаи!D383:D396)/Население!D$2)*100000</f>
        <v>878.72564563669823</v>
      </c>
      <c r="G396" s="46">
        <f>((SUM(Брой_случаи!D390:D396)-SUM(Брой_случаи!D383:D389))/SUM(Брой_случаи!D383:D389)*100)</f>
        <v>1.611328125</v>
      </c>
      <c r="H396" s="45">
        <f>(SUM(Брой_случаи!E383:E396)/Население!E$2)*100000</f>
        <v>497.48890647036563</v>
      </c>
      <c r="I396" s="46">
        <f>((SUM(Брой_случаи!E390:E396)-SUM(Брой_случаи!E383:E389))/SUM(Брой_случаи!E383:E389)*100)</f>
        <v>3.697183098591549</v>
      </c>
      <c r="J396" s="45">
        <f>(SUM(Брой_случаи!F383:F396)/Население!F$2)*100000</f>
        <v>328.36361441419689</v>
      </c>
      <c r="K396" s="46">
        <f>((SUM(Брой_случаи!F390:F396)-SUM(Брой_случаи!F383:F389))/SUM(Брой_случаи!F383:F389)*100)</f>
        <v>19.35483870967742</v>
      </c>
      <c r="L396" s="45">
        <f>(SUM(Брой_случаи!G383:G396)/Население!G$2)*100000</f>
        <v>798.8963441399635</v>
      </c>
      <c r="M396" s="46">
        <f>((SUM(Брой_случаи!G390:G396)-SUM(Брой_случаи!G383:G389))/SUM(Брой_случаи!G383:G389)*100)</f>
        <v>-10.134128166915051</v>
      </c>
      <c r="N396" s="45">
        <f>(SUM(Брой_случаи!H383:H396)/Население!H$2)*100000</f>
        <v>477.49488733372107</v>
      </c>
      <c r="O396" s="46">
        <f>((SUM(Брой_случаи!H390:H396)-SUM(Брой_случаи!H383:H389))/SUM(Брой_случаи!H383:H389)*100)</f>
        <v>-2.7131782945736433</v>
      </c>
      <c r="P396" s="45">
        <f>(SUM(Брой_случаи!I383:I396)/Население!I$2)*100000</f>
        <v>608.81560337351357</v>
      </c>
      <c r="Q396" s="46">
        <f>((SUM(Брой_случаи!I390:I396)-SUM(Брой_случаи!I383:I389))/SUM(Брой_случаи!I383:I389)*100)</f>
        <v>12.601626016260163</v>
      </c>
      <c r="R396" s="45">
        <f>(SUM(Брой_случаи!J383:J396)/Население!J$2)*100000</f>
        <v>380.52135217820029</v>
      </c>
      <c r="S396" s="46">
        <f>((SUM(Брой_случаи!J390:J396)-SUM(Брой_случаи!J383:J389))/SUM(Брой_случаи!J383:J389)*100)</f>
        <v>41.76706827309237</v>
      </c>
      <c r="T396" s="45">
        <f>(SUM(Брой_случаи!K383:K396)/Население!K$2)*100000</f>
        <v>611.55540349826799</v>
      </c>
      <c r="U396" s="46">
        <f>((SUM(Брой_случаи!K390:K396)-SUM(Брой_случаи!K383:K389))/SUM(Брой_случаи!K383:K389)*100)</f>
        <v>-3.5714285714285712</v>
      </c>
      <c r="V396" s="45">
        <f>(SUM(Брой_случаи!L383:L396)/Население!L$2)*100000</f>
        <v>654.44812560181481</v>
      </c>
      <c r="W396" s="46">
        <f>((SUM(Брой_случаи!L390:L396)-SUM(Брой_случаи!L383:L389))/SUM(Брой_случаи!L383:L389)*100)</f>
        <v>-4.3902439024390238</v>
      </c>
      <c r="X396" s="45">
        <f>(SUM(Брой_случаи!M383:M396)/Население!M$2)*100000</f>
        <v>598.42048487807187</v>
      </c>
      <c r="Y396" s="46">
        <f>((SUM(Брой_случаи!M390:M396)-SUM(Брой_случаи!M383:M389))/SUM(Брой_случаи!M383:M389)*100)</f>
        <v>-17.307692307692307</v>
      </c>
      <c r="Z396" s="45">
        <f>(SUM(Брой_случаи!N383:N396)/Население!N$2)*100000</f>
        <v>466.42086274013354</v>
      </c>
      <c r="AA396" s="46">
        <f>((SUM(Брой_случаи!N390:N396)-SUM(Брой_случаи!N383:N389))/SUM(Брой_случаи!N383:N389)*100)</f>
        <v>16.330275229357799</v>
      </c>
      <c r="AB396" s="45">
        <f>(SUM(Брой_случаи!O383:O396)/Население!O$2)*100000</f>
        <v>820.53863579159338</v>
      </c>
      <c r="AC396" s="46">
        <f>((SUM(Брой_случаи!O390:O396)-SUM(Брой_случаи!O383:O389))/SUM(Брой_случаи!O383:O389)*100)</f>
        <v>-14.421252371916509</v>
      </c>
      <c r="AD396" s="45">
        <f>(SUM(Брой_случаи!P383:P396)/Население!P$2)*100000</f>
        <v>632.23376568417939</v>
      </c>
      <c r="AE396" s="46">
        <f>((SUM(Брой_случаи!P390:P396)-SUM(Брой_случаи!P383:P389))/SUM(Брой_случаи!P383:P389)*100)</f>
        <v>-21.50537634408602</v>
      </c>
      <c r="AF396" s="45">
        <f>(SUM(Брой_случаи!Q383:Q396)/Население!Q$2)*100000</f>
        <v>587.13169296386786</v>
      </c>
      <c r="AG396" s="46">
        <f>((SUM(Брой_случаи!Q390:Q396)-SUM(Брой_случаи!Q383:Q389))/SUM(Брой_случаи!Q383:Q389)*100)</f>
        <v>0.76923076923076927</v>
      </c>
      <c r="AH396" s="45">
        <f>(SUM(Брой_случаи!R383:R396)/Население!R$2)*100000</f>
        <v>345.70219065069637</v>
      </c>
      <c r="AI396" s="46">
        <f>((SUM(Брой_случаи!R390:R396)-SUM(Брой_случаи!R383:R389))/SUM(Брой_случаи!R383:R389)*100)</f>
        <v>-14.077669902912621</v>
      </c>
      <c r="AJ396" s="45">
        <f>(SUM(Брой_случаи!S383:S396)/Население!S$2)*100000</f>
        <v>802.40582521568433</v>
      </c>
      <c r="AK396" s="46">
        <f>((SUM(Брой_случаи!S390:S396)-SUM(Брой_случаи!S383:S389))/SUM(Брой_случаи!S383:S389)*100)</f>
        <v>3.4117647058823533</v>
      </c>
      <c r="AL396" s="45">
        <f>(SUM(Брой_случаи!T383:T396)/Население!T$2)*100000</f>
        <v>823.93675128219365</v>
      </c>
      <c r="AM396" s="46">
        <f>((SUM(Брой_случаи!T390:T396)-SUM(Брой_случаи!T383:T389))/SUM(Брой_случаи!T383:T389)*100)</f>
        <v>-14.96881496881497</v>
      </c>
      <c r="AN396" s="45">
        <f>(SUM(Брой_случаи!U383:U396)/Население!U$2)*100000</f>
        <v>578.43025434637377</v>
      </c>
      <c r="AO396" s="46">
        <f>((SUM(Брой_случаи!U390:U396)-SUM(Брой_случаи!U383:U389))/SUM(Брой_случаи!U383:U389)*100)</f>
        <v>1.7045454545454544</v>
      </c>
      <c r="AP396" s="45">
        <f>(SUM(Брой_случаи!V383:V396)/Население!V$2)*100000</f>
        <v>680.94888536877488</v>
      </c>
      <c r="AQ396" s="46">
        <f>((SUM(Брой_случаи!V390:V396)-SUM(Брой_случаи!V383:V389))/SUM(Брой_случаи!V383:V389)*100)</f>
        <v>-18.298969072164947</v>
      </c>
      <c r="AR396" s="45">
        <f>(SUM(Брой_случаи!W383:W396)/Население!W$2)*100000</f>
        <v>818.80787573178748</v>
      </c>
      <c r="AS396" s="46">
        <f>((SUM(Брой_случаи!W390:W396)-SUM(Брой_случаи!W383:W389))/SUM(Брой_случаи!W383:W389)*100)</f>
        <v>-10.224948875255624</v>
      </c>
      <c r="AT396" s="45">
        <f>(SUM(Брой_случаи!X383:X396)/Население!X$2)*100000</f>
        <v>999.55598702579027</v>
      </c>
      <c r="AU396" s="46">
        <f>((SUM(Брой_случаи!X390:X396)-SUM(Брой_случаи!X383:X389))/SUM(Брой_случаи!X383:X389)*100)</f>
        <v>-8.395845354875938</v>
      </c>
      <c r="AV396" s="45">
        <f>(SUM(Брой_случаи!Y383:Y396)/Население!Y$2)*100000</f>
        <v>639.12749365020613</v>
      </c>
      <c r="AW396" s="46">
        <f>((SUM(Брой_случаи!Y390:Y396)-SUM(Брой_случаи!Y383:Y389))/SUM(Брой_случаи!Y383:Y389)*100)</f>
        <v>0.3</v>
      </c>
      <c r="AX396" s="45">
        <f>(SUM(Брой_случаи!Z383:Z396)/Население!Z$2)*100000</f>
        <v>409.32614458048573</v>
      </c>
      <c r="AY396" s="46">
        <f>((SUM(Брой_случаи!Z390:Z396)-SUM(Брой_случаи!Z383:Z389))/SUM(Брой_случаи!Z383:Z389)*100)</f>
        <v>29.292929292929294</v>
      </c>
      <c r="AZ396" s="45">
        <f>(SUM(Брой_случаи!AA383:AA396)/Население!AA$2)*100000</f>
        <v>515.27403613575541</v>
      </c>
      <c r="BA396" s="46">
        <f>((SUM(Брой_случаи!AA390:AA396)-SUM(Брой_случаи!AA383:AA389))/SUM(Брой_случаи!AA383:AA389)*100)</f>
        <v>7.6923076923076925</v>
      </c>
      <c r="BB396" s="45">
        <f>(SUM(Брой_случаи!AB383:AB396)/Население!AB$2)*100000</f>
        <v>651.33343395525424</v>
      </c>
      <c r="BC396" s="46">
        <f>((SUM(Брой_случаи!AB390:AB396)-SUM(Брой_случаи!AB383:AB389))/SUM(Брой_случаи!AB383:AB389)*100)</f>
        <v>0.7155635062611807</v>
      </c>
      <c r="BD396" s="45">
        <f>(SUM(Брой_случаи!AC383:AC396)/Население!AC$2)*100000</f>
        <v>652.83163591426251</v>
      </c>
      <c r="BE396" s="46">
        <f>((SUM(Брой_случаи!AC390:AC396)-SUM(Брой_случаи!AC383:AC389))/SUM(Брой_случаи!AC383:AC389)*100)</f>
        <v>-10.396039603960396</v>
      </c>
      <c r="BF396" s="45">
        <f>(SUM(Брой_случаи!AD383:AD396)/Население!AD$2)*100000</f>
        <v>973.21630050512363</v>
      </c>
      <c r="BG396" s="46">
        <f>((SUM(Брой_случаи!AD390:AD396)-SUM(Брой_случаи!AD383:AD389))/SUM(Брой_случаи!AD383:AD389)*100)</f>
        <v>-8.6219974715549945</v>
      </c>
      <c r="BH396" s="45">
        <f>(SUM(Брой_случаи!AE383:AE396)/Население!AE$2)*100000</f>
        <v>713.17166612817232</v>
      </c>
      <c r="BI396" s="46">
        <f>((SUM(Брой_случаи!AE390:AE396)-SUM(Брой_случаи!AE383:AE389))/SUM(Брой_случаи!AE383:AE389)*100)</f>
        <v>-4.2795104619028823</v>
      </c>
    </row>
    <row r="397" spans="1:61" x14ac:dyDescent="0.3">
      <c r="A397" s="74">
        <f t="shared" si="6"/>
        <v>44292</v>
      </c>
      <c r="B397" s="45">
        <f>(SUM(Брой_случаи!B384:B397)/Население!B$2)*100000</f>
        <v>586.73115423496995</v>
      </c>
      <c r="C397" s="46">
        <f>((SUM(Брой_случаи!B391:B397)-SUM(Брой_случаи!B384:B390))/SUM(Брой_случаи!B384:B390)*100)</f>
        <v>-1.564245810055866</v>
      </c>
      <c r="D397" s="45">
        <f>(SUM(Брой_случаи!C384:C397)/Население!C$2)*100000</f>
        <v>858.12370957692451</v>
      </c>
      <c r="E397" s="46">
        <f>((SUM(Брой_случаи!C391:C397)-SUM(Брой_случаи!C384:C390))/SUM(Брой_случаи!C384:C390)*100)</f>
        <v>-18.969072164948454</v>
      </c>
      <c r="F397" s="45">
        <f>(SUM(Брой_случаи!D384:D397)/Население!D$2)*100000</f>
        <v>872.34110473839337</v>
      </c>
      <c r="G397" s="46">
        <f>((SUM(Брой_случаи!D391:D397)-SUM(Брой_случаи!D384:D390))/SUM(Брой_случаи!D384:D390)*100)</f>
        <v>1.8217626784835055</v>
      </c>
      <c r="H397" s="45">
        <f>(SUM(Брой_случаи!E384:E397)/Население!E$2)*100000</f>
        <v>486.3093804822675</v>
      </c>
      <c r="I397" s="46">
        <f>((SUM(Брой_случаи!E391:E397)-SUM(Брой_случаи!E384:E390))/SUM(Брой_случаи!E384:E390)*100)</f>
        <v>-0.88028169014084512</v>
      </c>
      <c r="J397" s="45">
        <f>(SUM(Брой_случаи!F384:F397)/Население!F$2)*100000</f>
        <v>324.7419569022756</v>
      </c>
      <c r="K397" s="46">
        <f>((SUM(Брой_случаи!F391:F397)-SUM(Брой_случаи!F384:F390))/SUM(Брой_случаи!F384:F390)*100)</f>
        <v>27.966101694915253</v>
      </c>
      <c r="L397" s="45">
        <f>(SUM(Брой_случаи!G384:G397)/Население!G$2)*100000</f>
        <v>799.5234213331662</v>
      </c>
      <c r="M397" s="46">
        <f>((SUM(Брой_случаи!G391:G397)-SUM(Брой_случаи!G384:G390))/SUM(Брой_случаи!G384:G390)*100)</f>
        <v>-22.67037552155772</v>
      </c>
      <c r="N397" s="45">
        <f>(SUM(Брой_случаи!H384:H397)/Население!H$2)*100000</f>
        <v>479.37109514249801</v>
      </c>
      <c r="O397" s="46">
        <f>((SUM(Брой_случаи!H391:H397)-SUM(Брой_случаи!H384:H390))/SUM(Брой_случаи!H384:H390)*100)</f>
        <v>-5.7034220532319395</v>
      </c>
      <c r="P397" s="45">
        <f>(SUM(Брой_случаи!I384:I397)/Население!I$2)*100000</f>
        <v>614.05397854594344</v>
      </c>
      <c r="Q397" s="46">
        <f>((SUM(Брой_случаи!I391:I397)-SUM(Брой_случаи!I384:I390))/SUM(Брой_случаи!I384:I390)*100)</f>
        <v>-2.0637898686679175</v>
      </c>
      <c r="R397" s="45">
        <f>(SUM(Брой_случаи!J384:J397)/Население!J$2)*100000</f>
        <v>393.16325756618039</v>
      </c>
      <c r="S397" s="46">
        <f>((SUM(Брой_случаи!J391:J397)-SUM(Брой_случаи!J384:J390))/SUM(Брой_случаи!J384:J390)*100)</f>
        <v>33.834586466165412</v>
      </c>
      <c r="T397" s="45">
        <f>(SUM(Брой_случаи!K384:K397)/Население!K$2)*100000</f>
        <v>608.13411452764831</v>
      </c>
      <c r="U397" s="46">
        <f>((SUM(Брой_случаи!K391:K397)-SUM(Брой_случаи!K384:K390))/SUM(Брой_случаи!K384:K390)*100)</f>
        <v>-12.401055408970976</v>
      </c>
      <c r="V397" s="45">
        <f>(SUM(Брой_случаи!L384:L397)/Население!L$2)*100000</f>
        <v>666.68842720284624</v>
      </c>
      <c r="W397" s="46">
        <f>((SUM(Брой_случаи!L391:L397)-SUM(Брой_случаи!L384:L390))/SUM(Брой_случаи!L384:L390)*100)</f>
        <v>-5.0119331742243434</v>
      </c>
      <c r="X397" s="45">
        <f>(SUM(Брой_случаи!M384:M397)/Население!M$2)*100000</f>
        <v>578.73560050708261</v>
      </c>
      <c r="Y397" s="46">
        <f>((SUM(Брой_случаи!M391:M397)-SUM(Брой_случаи!M384:M390))/SUM(Брой_случаи!M384:M390)*100)</f>
        <v>4.1666666666666661</v>
      </c>
      <c r="Z397" s="45">
        <f>(SUM(Брой_случаи!N384:N397)/Население!N$2)*100000</f>
        <v>449.40975409057819</v>
      </c>
      <c r="AA397" s="46">
        <f>((SUM(Брой_случаи!N391:N397)-SUM(Брой_случаи!N384:N390))/SUM(Брой_случаи!N384:N390)*100)</f>
        <v>14.339622641509434</v>
      </c>
      <c r="AB397" s="45">
        <f>(SUM(Брой_случаи!O384:O397)/Население!O$2)*100000</f>
        <v>832.28458763319065</v>
      </c>
      <c r="AC397" s="46">
        <f>((SUM(Брой_случаи!O391:O397)-SUM(Брой_случаи!O384:O390))/SUM(Брой_случаи!O384:O390)*100)</f>
        <v>-25.044091710758376</v>
      </c>
      <c r="AD397" s="45">
        <f>(SUM(Брой_случаи!P384:P397)/Население!P$2)*100000</f>
        <v>607.68921520915762</v>
      </c>
      <c r="AE397" s="46">
        <f>((SUM(Брой_случаи!P391:P397)-SUM(Брой_случаи!P384:P390))/SUM(Брой_случаи!P384:P390)*100)</f>
        <v>-26.570048309178745</v>
      </c>
      <c r="AF397" s="45">
        <f>(SUM(Брой_случаи!Q384:Q397)/Население!Q$2)*100000</f>
        <v>588.78136055584798</v>
      </c>
      <c r="AG397" s="46">
        <f>((SUM(Брой_случаи!Q391:Q397)-SUM(Брой_случаи!Q384:Q390))/SUM(Брой_случаи!Q384:Q390)*100)</f>
        <v>-0.50813008130081294</v>
      </c>
      <c r="AH397" s="45">
        <f>(SUM(Брой_случаи!R384:R397)/Население!R$2)*100000</f>
        <v>342.09172390760818</v>
      </c>
      <c r="AI397" s="46">
        <f>((SUM(Брой_случаи!R391:R397)-SUM(Брой_случаи!R384:R390))/SUM(Брой_случаи!R384:R390)*100)</f>
        <v>-1.5706806282722512</v>
      </c>
      <c r="AJ397" s="45">
        <f>(SUM(Брой_случаи!S384:S397)/Население!S$2)*100000</f>
        <v>794.05226543900289</v>
      </c>
      <c r="AK397" s="46">
        <f>((SUM(Брой_случаи!S391:S397)-SUM(Брой_случаи!S384:S390))/SUM(Брой_случаи!S384:S390)*100)</f>
        <v>-2.424942263279446</v>
      </c>
      <c r="AL397" s="45">
        <f>(SUM(Брой_случаи!T384:T397)/Население!T$2)*100000</f>
        <v>795.2378307319151</v>
      </c>
      <c r="AM397" s="46">
        <f>((SUM(Брой_случаи!T391:T397)-SUM(Брой_случаи!T384:T390))/SUM(Брой_случаи!T384:T390)*100)</f>
        <v>-13.665943600867678</v>
      </c>
      <c r="AN397" s="45">
        <f>(SUM(Брой_случаи!U384:U397)/Население!U$2)*100000</f>
        <v>563.22269836355838</v>
      </c>
      <c r="AO397" s="46">
        <f>((SUM(Брой_случаи!U391:U397)-SUM(Брой_случаи!U384:U390))/SUM(Брой_случаи!U384:U390)*100)</f>
        <v>-5.8052434456928843</v>
      </c>
      <c r="AP397" s="45">
        <f>(SUM(Брой_случаи!V384:V397)/Население!V$2)*100000</f>
        <v>673.22180581849091</v>
      </c>
      <c r="AQ397" s="46">
        <f>((SUM(Брой_случаи!V391:V397)-SUM(Брой_случаи!V384:V390))/SUM(Брой_случаи!V384:V390)*100)</f>
        <v>-25.75</v>
      </c>
      <c r="AR397" s="45">
        <f>(SUM(Брой_случаи!W384:W397)/Население!W$2)*100000</f>
        <v>813.95502733035994</v>
      </c>
      <c r="AS397" s="46">
        <f>((SUM(Брой_случаи!W391:W397)-SUM(Брой_случаи!W384:W390))/SUM(Брой_случаи!W384:W390)*100)</f>
        <v>-14.944834503510531</v>
      </c>
      <c r="AT397" s="45">
        <f>(SUM(Брой_случаи!X384:X397)/Население!X$2)*100000</f>
        <v>979.98931358604455</v>
      </c>
      <c r="AU397" s="46">
        <f>((SUM(Брой_случаи!X391:X397)-SUM(Брой_случаи!X384:X390))/SUM(Брой_случаи!X384:X390)*100)</f>
        <v>-9.229416935247583</v>
      </c>
      <c r="AV397" s="45">
        <f>(SUM(Брой_случаи!Y384:Y397)/Население!Y$2)*100000</f>
        <v>635.29847222044953</v>
      </c>
      <c r="AW397" s="46">
        <f>((SUM(Брой_случаи!Y391:Y397)-SUM(Брой_случаи!Y384:Y390))/SUM(Брой_случаи!Y384:Y390)*100)</f>
        <v>9.1386554621848735</v>
      </c>
      <c r="AX397" s="45">
        <f>(SUM(Брой_случаи!Z384:Z397)/Население!Z$2)*100000</f>
        <v>414.73574120489747</v>
      </c>
      <c r="AY397" s="46">
        <f>((SUM(Брой_случаи!Z391:Z397)-SUM(Брой_случаи!Z384:Z390))/SUM(Брой_случаи!Z384:Z390)*100)</f>
        <v>20.095693779904305</v>
      </c>
      <c r="AZ397" s="45">
        <f>(SUM(Брой_случаи!AA384:AA397)/Население!AA$2)*100000</f>
        <v>507.28529138946459</v>
      </c>
      <c r="BA397" s="46">
        <f>((SUM(Брой_случаи!AA391:AA397)-SUM(Брой_случаи!AA384:AA390))/SUM(Брой_случаи!AA384:AA390)*100)</f>
        <v>-3.9451114922813035</v>
      </c>
      <c r="BB397" s="45">
        <f>(SUM(Брой_случаи!AB384:AB397)/Население!AB$2)*100000</f>
        <v>626.37145743112239</v>
      </c>
      <c r="BC397" s="46">
        <f>((SUM(Брой_случаи!AB391:AB397)-SUM(Брой_случаи!AB384:AB390))/SUM(Брой_случаи!AB384:AB390)*100)</f>
        <v>-5.9352517985611506</v>
      </c>
      <c r="BD397" s="45">
        <f>(SUM(Брой_случаи!AC384:AC397)/Население!AC$2)*100000</f>
        <v>633.22964162440871</v>
      </c>
      <c r="BE397" s="46">
        <f>((SUM(Брой_случаи!AC391:AC397)-SUM(Брой_случаи!AC384:AC390))/SUM(Брой_случаи!AC384:AC390)*100)</f>
        <v>-14.713216957605985</v>
      </c>
      <c r="BF397" s="45">
        <f>(SUM(Брой_случаи!AD384:AD397)/Население!AD$2)*100000</f>
        <v>955.79381289534103</v>
      </c>
      <c r="BG397" s="46">
        <f>((SUM(Брой_случаи!AD391:AD397)-SUM(Брой_случаи!AD384:AD390))/SUM(Брой_случаи!AD384:AD390)*100)</f>
        <v>-9.9578166943627764</v>
      </c>
      <c r="BH397" s="45">
        <f>(SUM(Брой_случаи!AE384:AE397)/Население!AE$2)*100000</f>
        <v>704.43971515714202</v>
      </c>
      <c r="BI397" s="46">
        <f>((SUM(Брой_случаи!AE391:AE397)-SUM(Брой_случаи!AE384:AE390))/SUM(Брой_случаи!AE384:AE390)*100)</f>
        <v>-6.9045741324921135</v>
      </c>
    </row>
    <row r="398" spans="1:61" x14ac:dyDescent="0.3">
      <c r="A398" s="74">
        <f t="shared" si="6"/>
        <v>44293</v>
      </c>
      <c r="B398" s="45">
        <f>(SUM(Брой_случаи!B385:B398)/Население!B$2)*100000</f>
        <v>571.53428875365887</v>
      </c>
      <c r="C398" s="46">
        <f>((SUM(Брой_случаи!B392:B398)-SUM(Брой_случаи!B385:B391))/SUM(Брой_случаи!B385:B391)*100)</f>
        <v>-4.2986425339366514</v>
      </c>
      <c r="D398" s="45">
        <f>(SUM(Брой_случаи!C385:C398)/Население!C$2)*100000</f>
        <v>817.56319255250276</v>
      </c>
      <c r="E398" s="46">
        <f>((SUM(Брой_случаи!C392:C398)-SUM(Брой_случаи!C385:C391))/SUM(Брой_случаи!C385:C391)*100)</f>
        <v>-20.204191295002687</v>
      </c>
      <c r="F398" s="45">
        <f>(SUM(Брой_случаи!D385:D398)/Население!D$2)*100000</f>
        <v>872.34110473839337</v>
      </c>
      <c r="G398" s="46">
        <f>((SUM(Брой_случаи!D392:D398)-SUM(Брой_случаи!D385:D391))/SUM(Брой_случаи!D385:D391)*100)</f>
        <v>-7.105882352941177</v>
      </c>
      <c r="H398" s="45">
        <f>(SUM(Брой_случаи!E385:E398)/Население!E$2)*100000</f>
        <v>482.86952633208347</v>
      </c>
      <c r="I398" s="46">
        <f>((SUM(Брой_случаи!E392:E398)-SUM(Брой_случаи!E385:E391))/SUM(Брой_случаи!E385:E391)*100)</f>
        <v>-9.6610169491525433</v>
      </c>
      <c r="J398" s="45">
        <f>(SUM(Брой_случаи!F385:F398)/Население!F$2)*100000</f>
        <v>330.77805275547774</v>
      </c>
      <c r="K398" s="46">
        <f>((SUM(Брой_случаи!F392:F398)-SUM(Брой_случаи!F385:F391))/SUM(Брой_случаи!F385:F391)*100)</f>
        <v>19.2</v>
      </c>
      <c r="L398" s="45">
        <f>(SUM(Брой_случаи!G385:G398)/Население!G$2)*100000</f>
        <v>736.1886248197153</v>
      </c>
      <c r="M398" s="46">
        <f>((SUM(Брой_случаи!G392:G398)-SUM(Брой_случаи!G385:G391))/SUM(Брой_случаи!G385:G391)*100)</f>
        <v>-22.390317700453856</v>
      </c>
      <c r="N398" s="45">
        <f>(SUM(Брой_случаи!H385:H398)/Население!H$2)*100000</f>
        <v>469.05195219422507</v>
      </c>
      <c r="O398" s="46">
        <f>((SUM(Брой_случаи!H392:H398)-SUM(Брой_случаи!H385:H391))/SUM(Брой_случаи!H385:H391)*100)</f>
        <v>-17.518248175182482</v>
      </c>
      <c r="P398" s="45">
        <f>(SUM(Брой_случаи!I385:I398)/Население!I$2)*100000</f>
        <v>629.76910406323304</v>
      </c>
      <c r="Q398" s="46">
        <f>((SUM(Брой_случаи!I392:I398)-SUM(Брой_случаи!I385:I391))/SUM(Брой_случаи!I385:I391)*100)</f>
        <v>-2.1937842778793417</v>
      </c>
      <c r="R398" s="45">
        <f>(SUM(Брой_случаи!J385:J398)/Население!J$2)*100000</f>
        <v>374.83249475360924</v>
      </c>
      <c r="S398" s="46">
        <f>((SUM(Брой_случаи!J392:J398)-SUM(Брой_случаи!J385:J391))/SUM(Брой_случаи!J385:J391)*100)</f>
        <v>-0.33670033670033667</v>
      </c>
      <c r="T398" s="45">
        <f>(SUM(Брой_случаи!K385:K398)/Население!K$2)*100000</f>
        <v>589.3170251892401</v>
      </c>
      <c r="U398" s="46">
        <f>((SUM(Брой_случаи!K392:K398)-SUM(Брой_случаи!K385:K391))/SUM(Брой_случаи!K385:K391)*100)</f>
        <v>-13.279132791327914</v>
      </c>
      <c r="V398" s="45">
        <f>(SUM(Брой_случаи!L385:L398)/Население!L$2)*100000</f>
        <v>675.66464837693604</v>
      </c>
      <c r="W398" s="46">
        <f>((SUM(Брой_случаи!L392:L398)-SUM(Брой_случаи!L385:L391))/SUM(Брой_случаи!L385:L391)*100)</f>
        <v>-2.8571428571428572</v>
      </c>
      <c r="X398" s="45">
        <f>(SUM(Брой_случаи!M385:M398)/Население!M$2)*100000</f>
        <v>582.67257738128046</v>
      </c>
      <c r="Y398" s="46">
        <f>((SUM(Брой_случаи!M392:M398)-SUM(Брой_случаи!M385:M391))/SUM(Брой_случаи!M385:M391)*100)</f>
        <v>-34.080717488789233</v>
      </c>
      <c r="Z398" s="45">
        <f>(SUM(Брой_случаи!N385:N398)/Население!N$2)*100000</f>
        <v>456.5306832927177</v>
      </c>
      <c r="AA398" s="46">
        <f>((SUM(Брой_случаи!N392:N398)-SUM(Брой_случаи!N385:N391))/SUM(Брой_случаи!N385:N391)*100)</f>
        <v>-7.023411371237458</v>
      </c>
      <c r="AB398" s="45">
        <f>(SUM(Брой_случаи!O385:O398)/Население!O$2)*100000</f>
        <v>825.57261515227788</v>
      </c>
      <c r="AC398" s="46">
        <f>((SUM(Брой_случаи!O392:O398)-SUM(Брой_случаи!O385:O391))/SUM(Брой_случаи!O385:O391)*100)</f>
        <v>-17.100371747211895</v>
      </c>
      <c r="AD398" s="45">
        <f>(SUM(Брой_случаи!P385:P398)/Население!P$2)*100000</f>
        <v>584.83739235310304</v>
      </c>
      <c r="AE398" s="46">
        <f>((SUM(Брой_случаи!P392:P398)-SUM(Брой_случаи!P385:P391))/SUM(Брой_случаи!P385:P391)*100)</f>
        <v>-25.725094577553591</v>
      </c>
      <c r="AF398" s="45">
        <f>(SUM(Брой_случаи!Q385:Q398)/Население!Q$2)*100000</f>
        <v>585.18208580970929</v>
      </c>
      <c r="AG398" s="46">
        <f>((SUM(Брой_случаи!Q392:Q398)-SUM(Брой_случаи!Q385:Q391))/SUM(Брой_случаи!Q385:Q391)*100)</f>
        <v>-8.2555282555282545</v>
      </c>
      <c r="AH398" s="45">
        <f>(SUM(Брой_случаи!R385:R398)/Население!R$2)*100000</f>
        <v>356.53359087996103</v>
      </c>
      <c r="AI398" s="46">
        <f>((SUM(Брой_случаи!R392:R398)-SUM(Брой_случаи!R385:R391))/SUM(Брой_случаи!R385:R391)*100)</f>
        <v>-16.279069767441861</v>
      </c>
      <c r="AJ398" s="45">
        <f>(SUM(Брой_случаи!S385:S398)/Население!S$2)*100000</f>
        <v>801.94173856142413</v>
      </c>
      <c r="AK398" s="46">
        <f>((SUM(Брой_случаи!S392:S398)-SUM(Брой_случаи!S385:S391))/SUM(Брой_случаи!S385:S391)*100)</f>
        <v>-3.6363636363636362</v>
      </c>
      <c r="AL398" s="45">
        <f>(SUM(Брой_случаи!T385:T398)/Население!T$2)*100000</f>
        <v>788.757429317336</v>
      </c>
      <c r="AM398" s="46">
        <f>((SUM(Брой_случаи!T392:T398)-SUM(Брой_случаи!T385:T391))/SUM(Брой_случаи!T385:T391)*100)</f>
        <v>-18.723404255319149</v>
      </c>
      <c r="AN398" s="45">
        <f>(SUM(Брой_случаи!U385:U398)/Население!U$2)*100000</f>
        <v>555.07579337276434</v>
      </c>
      <c r="AO398" s="46">
        <f>((SUM(Брой_случаи!U392:U398)-SUM(Брой_случаи!U385:U391))/SUM(Брой_случаи!U385:U391)*100)</f>
        <v>-14.181818181818182</v>
      </c>
      <c r="AP398" s="45">
        <f>(SUM(Брой_случаи!V385:V398)/Население!V$2)*100000</f>
        <v>637.48406289842762</v>
      </c>
      <c r="AQ398" s="46">
        <f>((SUM(Брой_случаи!V392:V398)-SUM(Брой_случаи!V385:V391))/SUM(Брой_случаи!V385:V391)*100)</f>
        <v>-18.681318681318682</v>
      </c>
      <c r="AR398" s="45">
        <f>(SUM(Брой_случаи!W385:W398)/Население!W$2)*100000</f>
        <v>800.71998623555714</v>
      </c>
      <c r="AS398" s="46">
        <f>((SUM(Брой_случаи!W392:W398)-SUM(Брой_случаи!W385:W391))/SUM(Брой_случаи!W385:W391)*100)</f>
        <v>-16.666666666666664</v>
      </c>
      <c r="AT398" s="45">
        <f>(SUM(Брой_случаи!X385:X398)/Население!X$2)*100000</f>
        <v>947.02699448370311</v>
      </c>
      <c r="AU398" s="46">
        <f>((SUM(Брой_случаи!X392:X398)-SUM(Брой_случаи!X385:X391))/SUM(Брой_случаи!X385:X391)*100)</f>
        <v>-14.805003679175865</v>
      </c>
      <c r="AV398" s="45">
        <f>(SUM(Брой_случаи!Y385:Y398)/Население!Y$2)*100000</f>
        <v>661.78253710959928</v>
      </c>
      <c r="AW398" s="46">
        <f>((SUM(Брой_случаи!Y392:Y398)-SUM(Брой_случаи!Y385:Y391))/SUM(Брой_случаи!Y385:Y391)*100)</f>
        <v>3.1341821743388834</v>
      </c>
      <c r="AX398" s="45">
        <f>(SUM(Брой_случаи!Z385:Z398)/Население!Z$2)*100000</f>
        <v>434.57092882774043</v>
      </c>
      <c r="AY398" s="46">
        <f>((SUM(Брой_случаи!Z392:Z398)-SUM(Брой_случаи!Z385:Z391))/SUM(Брой_случаи!Z385:Z391)*100)</f>
        <v>0.83333333333333337</v>
      </c>
      <c r="AZ398" s="45">
        <f>(SUM(Брой_случаи!AA385:AA398)/Население!AA$2)*100000</f>
        <v>512.61112122032512</v>
      </c>
      <c r="BA398" s="46">
        <f>((SUM(Брой_случаи!AA392:AA398)-SUM(Брой_случаи!AA385:AA391))/SUM(Брой_случаи!AA385:AA391)*100)</f>
        <v>-12.195121951219512</v>
      </c>
      <c r="BB398" s="45">
        <f>(SUM(Брой_случаи!AB385:AB398)/Население!AB$2)*100000</f>
        <v>605.4730584806864</v>
      </c>
      <c r="BC398" s="46">
        <f>((SUM(Брой_случаи!AB392:AB398)-SUM(Брой_случаи!AB385:AB391))/SUM(Брой_случаи!AB385:AB391)*100)</f>
        <v>-21.404109589041095</v>
      </c>
      <c r="BD398" s="45">
        <f>(SUM(Брой_случаи!AC385:AC398)/Население!AC$2)*100000</f>
        <v>606.80956236417092</v>
      </c>
      <c r="BE398" s="46">
        <f>((SUM(Брой_случаи!AC392:AC398)-SUM(Брой_случаи!AC385:AC391))/SUM(Брой_случаи!AC385:AC391)*100)</f>
        <v>-21.105527638190953</v>
      </c>
      <c r="BF398" s="45">
        <f>(SUM(Брой_случаи!AD385:AD398)/Население!AD$2)*100000</f>
        <v>925.7062697168235</v>
      </c>
      <c r="BG398" s="46">
        <f>((SUM(Брой_случаи!AD392:AD398)-SUM(Брой_случаи!AD385:AD391))/SUM(Брой_случаи!AD385:AD391)*100)</f>
        <v>-15.0417469492614</v>
      </c>
      <c r="BH398" s="45">
        <f>(SUM(Брой_случаи!AE385:AE398)/Население!AE$2)*100000</f>
        <v>692.25526297845556</v>
      </c>
      <c r="BI398" s="46">
        <f>((SUM(Брой_случаи!AE392:AE398)-SUM(Брой_случаи!AE385:AE391))/SUM(Брой_случаи!AE385:AE391)*100)</f>
        <v>-12.645512945298812</v>
      </c>
    </row>
    <row r="399" spans="1:61" x14ac:dyDescent="0.3">
      <c r="A399" s="74">
        <f t="shared" si="6"/>
        <v>44294</v>
      </c>
      <c r="B399" s="45">
        <f>(SUM(Брой_случаи!B386:B399)/Население!B$2)*100000</f>
        <v>567.90025570377998</v>
      </c>
      <c r="C399" s="46">
        <f>((SUM(Брой_случаи!B393:B399)-SUM(Брой_случаи!B386:B392))/SUM(Брой_случаи!B386:B392)*100)</f>
        <v>-9.4235033259423506</v>
      </c>
      <c r="D399" s="45">
        <f>(SUM(Брой_случаи!C386:C399)/Население!C$2)*100000</f>
        <v>784.0885489841545</v>
      </c>
      <c r="E399" s="46">
        <f>((SUM(Брой_случаи!C393:C399)-SUM(Брой_случаи!C386:C392))/SUM(Брой_случаи!C386:C392)*100)</f>
        <v>-14.722863741339493</v>
      </c>
      <c r="F399" s="45">
        <f>(SUM(Брой_случаи!D386:D399)/Население!D$2)*100000</f>
        <v>867.23347201974957</v>
      </c>
      <c r="G399" s="46">
        <f>((SUM(Брой_случаи!D393:D399)-SUM(Брой_случаи!D386:D392))/SUM(Брой_случаи!D386:D392)*100)</f>
        <v>-8.6854460093896719</v>
      </c>
      <c r="H399" s="45">
        <f>(SUM(Брой_случаи!E386:E399)/Население!E$2)*100000</f>
        <v>480.28963571944547</v>
      </c>
      <c r="I399" s="46">
        <f>((SUM(Брой_случаи!E393:E399)-SUM(Брой_случаи!E386:E392))/SUM(Брой_случаи!E386:E392)*100)</f>
        <v>-15.37190082644628</v>
      </c>
      <c r="J399" s="45">
        <f>(SUM(Брой_случаи!F386:F399)/Население!F$2)*100000</f>
        <v>342.85024446188203</v>
      </c>
      <c r="K399" s="46">
        <f>((SUM(Брой_случаи!F393:F399)-SUM(Брой_случаи!F386:F392))/SUM(Брой_случаи!F386:F392)*100)</f>
        <v>27.200000000000003</v>
      </c>
      <c r="L399" s="45">
        <f>(SUM(Брой_случаи!G386:G399)/Население!G$2)*100000</f>
        <v>701.07230200037623</v>
      </c>
      <c r="M399" s="46">
        <f>((SUM(Брой_случаи!G393:G399)-SUM(Брой_случаи!G386:G392))/SUM(Брой_случаи!G386:G392)*100)</f>
        <v>-31.879699248120303</v>
      </c>
      <c r="N399" s="45">
        <f>(SUM(Брой_случаи!H386:H399)/Население!H$2)*100000</f>
        <v>486.87592637760559</v>
      </c>
      <c r="O399" s="46">
        <f>((SUM(Брой_случаи!H393:H399)-SUM(Брой_случаи!H386:H392))/SUM(Брой_случаи!H386:H392)*100)</f>
        <v>-11.956521739130435</v>
      </c>
      <c r="P399" s="45">
        <f>(SUM(Брой_случаи!I386:I399)/Население!I$2)*100000</f>
        <v>641.40993777974381</v>
      </c>
      <c r="Q399" s="46">
        <f>((SUM(Брой_случаи!I393:I399)-SUM(Брой_случаи!I386:I392))/SUM(Брой_случаи!I386:I392)*100)</f>
        <v>-2.5089605734767026</v>
      </c>
      <c r="R399" s="45">
        <f>(SUM(Брой_случаи!J386:J399)/Население!J$2)*100000</f>
        <v>399.48421026017041</v>
      </c>
      <c r="S399" s="46">
        <f>((SUM(Брой_случаи!J393:J399)-SUM(Брой_случаи!J386:J392))/SUM(Брой_случаи!J386:J392)*100)</f>
        <v>-2.5</v>
      </c>
      <c r="T399" s="45">
        <f>(SUM(Брой_случаи!K386:K399)/Население!K$2)*100000</f>
        <v>597.87024761578925</v>
      </c>
      <c r="U399" s="46">
        <f>((SUM(Брой_случаи!K393:K399)-SUM(Брой_случаи!K386:K392))/SUM(Брой_случаи!K386:K392)*100)</f>
        <v>-23.484848484848484</v>
      </c>
      <c r="V399" s="45">
        <f>(SUM(Брой_случаи!L386:L399)/Население!L$2)*100000</f>
        <v>644.65588432098968</v>
      </c>
      <c r="W399" s="46">
        <f>((SUM(Брой_случаи!L393:L399)-SUM(Брой_случаи!L386:L392))/SUM(Брой_случаи!L386:L392)*100)</f>
        <v>-10.096153846153847</v>
      </c>
      <c r="X399" s="45">
        <f>(SUM(Брой_случаи!M386:M399)/Население!M$2)*100000</f>
        <v>582.67257738128046</v>
      </c>
      <c r="Y399" s="46">
        <f>((SUM(Брой_случаи!M393:M399)-SUM(Брой_случаи!M386:M392))/SUM(Брой_случаи!M386:M392)*100)</f>
        <v>-29.099307159353348</v>
      </c>
      <c r="Z399" s="45">
        <f>(SUM(Брой_случаи!N386:N399)/Население!N$2)*100000</f>
        <v>463.65161249485709</v>
      </c>
      <c r="AA399" s="46">
        <f>((SUM(Брой_случаи!N393:N399)-SUM(Брой_случаи!N386:N392))/SUM(Брой_случаи!N386:N392)*100)</f>
        <v>-7.2368421052631584</v>
      </c>
      <c r="AB399" s="45">
        <f>(SUM(Брой_случаи!O386:O399)/Население!O$2)*100000</f>
        <v>807.1146908297676</v>
      </c>
      <c r="AC399" s="46">
        <f>((SUM(Брой_случаи!O393:O399)-SUM(Брой_случаи!O386:O392))/SUM(Брой_случаи!O386:O392)*100)</f>
        <v>-18.490566037735849</v>
      </c>
      <c r="AD399" s="45">
        <f>(SUM(Брой_случаи!P386:P399)/Население!P$2)*100000</f>
        <v>561.13920568756475</v>
      </c>
      <c r="AE399" s="46">
        <f>((SUM(Брой_случаи!P393:P399)-SUM(Брой_случаи!P386:P392))/SUM(Брой_случаи!P386:P392)*100)</f>
        <v>-29.562982005141386</v>
      </c>
      <c r="AF399" s="45">
        <f>(SUM(Брой_случаи!Q386:Q399)/Население!Q$2)*100000</f>
        <v>582.18269018792716</v>
      </c>
      <c r="AG399" s="46">
        <f>((SUM(Брой_случаи!Q393:Q399)-SUM(Брой_случаи!Q386:Q392))/SUM(Брой_случаи!Q386:Q392)*100)</f>
        <v>-7.0576540755467194</v>
      </c>
      <c r="AH399" s="45">
        <f>(SUM(Брой_случаи!R386:R399)/Население!R$2)*100000</f>
        <v>321.33154013485091</v>
      </c>
      <c r="AI399" s="46">
        <f>((SUM(Брой_случаи!R393:R399)-SUM(Брой_случаи!R386:R392))/SUM(Брой_случаи!R386:R392)*100)</f>
        <v>-10.638297872340425</v>
      </c>
      <c r="AJ399" s="45">
        <f>(SUM(Брой_случаи!S386:S399)/Население!S$2)*100000</f>
        <v>783.37827239102091</v>
      </c>
      <c r="AK399" s="46">
        <f>((SUM(Брой_случаи!S393:S399)-SUM(Брой_случаи!S386:S392))/SUM(Брой_случаи!S386:S392)*100)</f>
        <v>-4.4032444959443797</v>
      </c>
      <c r="AL399" s="45">
        <f>(SUM(Брой_случаи!T386:T399)/Население!T$2)*100000</f>
        <v>734.13690310874119</v>
      </c>
      <c r="AM399" s="46">
        <f>((SUM(Брой_случаи!T393:T399)-SUM(Брой_случаи!T386:T392))/SUM(Брой_случаи!T386:T392)*100)</f>
        <v>-18.949771689497716</v>
      </c>
      <c r="AN399" s="45">
        <f>(SUM(Брой_случаи!U386:U399)/Население!U$2)*100000</f>
        <v>535.52322139485875</v>
      </c>
      <c r="AO399" s="46">
        <f>((SUM(Брой_случаи!U393:U399)-SUM(Брой_случаи!U386:U392))/SUM(Брой_случаи!U386:U392)*100)</f>
        <v>-15.700934579439252</v>
      </c>
      <c r="AP399" s="45">
        <f>(SUM(Брой_случаи!V386:V399)/Население!V$2)*100000</f>
        <v>635.55229301085649</v>
      </c>
      <c r="AQ399" s="46">
        <f>((SUM(Брой_случаи!V393:V399)-SUM(Брой_случаи!V386:V392))/SUM(Брой_случаи!V386:V392)*100)</f>
        <v>-17.222222222222221</v>
      </c>
      <c r="AR399" s="45">
        <f>(SUM(Брой_случаи!W386:W399)/Население!W$2)*100000</f>
        <v>779.10275244737966</v>
      </c>
      <c r="AS399" s="46">
        <f>((SUM(Брой_случаи!W393:W399)-SUM(Брой_случаи!W386:W392))/SUM(Брой_случаи!W386:W392)*100)</f>
        <v>-14.690451206715634</v>
      </c>
      <c r="AT399" s="45">
        <f>(SUM(Брой_случаи!X386:X399)/Население!X$2)*100000</f>
        <v>925.20262795475583</v>
      </c>
      <c r="AU399" s="46">
        <f>((SUM(Брой_случаи!X393:X399)-SUM(Брой_случаи!X386:X392))/SUM(Брой_случаи!X386:X392)*100)</f>
        <v>-19.947275922671352</v>
      </c>
      <c r="AV399" s="45">
        <f>(SUM(Брой_случаи!Y386:Y399)/Население!Y$2)*100000</f>
        <v>644.5519406756946</v>
      </c>
      <c r="AW399" s="46">
        <f>((SUM(Брой_случаи!Y393:Y399)-SUM(Брой_случаи!Y386:Y392))/SUM(Брой_случаи!Y386:Y392)*100)</f>
        <v>-6.3279002876318309</v>
      </c>
      <c r="AX399" s="45">
        <f>(SUM(Брой_случаи!Z386:Z399)/Население!Z$2)*100000</f>
        <v>448.99651982617161</v>
      </c>
      <c r="AY399" s="46">
        <f>((SUM(Брой_случаи!Z393:Z399)-SUM(Брой_случаи!Z386:Z392))/SUM(Брой_случаи!Z386:Z392)*100)</f>
        <v>36.018957345971565</v>
      </c>
      <c r="AZ399" s="45">
        <f>(SUM(Брой_случаи!AA386:AA399)/Население!AA$2)*100000</f>
        <v>512.16730206775344</v>
      </c>
      <c r="BA399" s="46">
        <f>((SUM(Брой_случаи!AA393:AA399)-SUM(Брой_случаи!AA386:AA392))/SUM(Брой_случаи!AA386:AA392)*100)</f>
        <v>-22.187981510015408</v>
      </c>
      <c r="BB399" s="45">
        <f>(SUM(Брой_случаи!AB386:AB399)/Население!AB$2)*100000</f>
        <v>610.11714713633887</v>
      </c>
      <c r="BC399" s="46">
        <f>((SUM(Брой_случаи!AB393:AB399)-SUM(Брой_случаи!AB386:AB392))/SUM(Брой_случаи!AB386:AB392)*100)</f>
        <v>-13.982300884955754</v>
      </c>
      <c r="BD399" s="45">
        <f>(SUM(Брой_случаи!AC386:AC399)/Население!AC$2)*100000</f>
        <v>590.61661055950913</v>
      </c>
      <c r="BE399" s="46">
        <f>((SUM(Брой_случаи!AC393:AC399)-SUM(Брой_случаи!AC386:AC392))/SUM(Брой_случаи!AC386:AC392)*100)</f>
        <v>-25.879396984924625</v>
      </c>
      <c r="BF399" s="45">
        <f>(SUM(Брой_случаи!AD386:AD399)/Население!AD$2)*100000</f>
        <v>903.91208779905116</v>
      </c>
      <c r="BG399" s="46">
        <f>((SUM(Брой_случаи!AD393:AD399)-SUM(Брой_случаи!AD386:AD392))/SUM(Брой_случаи!AD386:AD392)*100)</f>
        <v>-19.303431435548131</v>
      </c>
      <c r="BH399" s="45">
        <f>(SUM(Брой_случаи!AE386:AE399)/Население!AE$2)*100000</f>
        <v>680.47360260732887</v>
      </c>
      <c r="BI399" s="46">
        <f>((SUM(Брой_случаи!AE393:AE399)-SUM(Брой_случаи!AE386:AE392))/SUM(Брой_случаи!AE386:AE392)*100)</f>
        <v>-14.621624799153505</v>
      </c>
    </row>
    <row r="400" spans="1:61" x14ac:dyDescent="0.3">
      <c r="A400" s="74">
        <f t="shared" si="6"/>
        <v>44295</v>
      </c>
      <c r="B400" s="45">
        <f>(SUM(Брой_случаи!B387:B400)/Население!B$2)*100000</f>
        <v>549.7300904543863</v>
      </c>
      <c r="C400" s="46">
        <f>((SUM(Брой_случаи!B394:B400)-SUM(Брой_случаи!B387:B393))/SUM(Брой_случаи!B387:B393)*100)</f>
        <v>-16.132596685082873</v>
      </c>
      <c r="D400" s="45">
        <f>(SUM(Брой_случаи!C387:C400)/Население!C$2)*100000</f>
        <v>748.90352216778854</v>
      </c>
      <c r="E400" s="46">
        <f>((SUM(Брой_случаи!C394:C400)-SUM(Брой_случаи!C387:C393))/SUM(Брой_случаи!C387:C393)*100)</f>
        <v>-15.583634175691937</v>
      </c>
      <c r="F400" s="45">
        <f>(SUM(Брой_случаи!D387:D400)/Население!D$2)*100000</f>
        <v>849.5695755344392</v>
      </c>
      <c r="G400" s="46">
        <f>((SUM(Брой_случаи!D394:D400)-SUM(Брой_случаи!D387:D393))/SUM(Брой_случаи!D387:D393)*100)</f>
        <v>-11.69811320754717</v>
      </c>
      <c r="H400" s="45">
        <f>(SUM(Брой_случаи!E387:E400)/Население!E$2)*100000</f>
        <v>466.10023734993632</v>
      </c>
      <c r="I400" s="46">
        <f>((SUM(Брой_случаи!E394:E400)-SUM(Брой_случаи!E387:E393))/SUM(Брой_случаи!E387:E393)*100)</f>
        <v>-15.017064846416384</v>
      </c>
      <c r="J400" s="45">
        <f>(SUM(Брой_случаи!F387:F400)/Население!F$2)*100000</f>
        <v>333.1924910967586</v>
      </c>
      <c r="K400" s="46">
        <f>((SUM(Брой_случаи!F394:F400)-SUM(Брой_случаи!F387:F393))/SUM(Брой_случаи!F387:F393)*100)</f>
        <v>0</v>
      </c>
      <c r="L400" s="45">
        <f>(SUM(Брой_случаи!G387:G400)/Население!G$2)*100000</f>
        <v>679.75167743149188</v>
      </c>
      <c r="M400" s="46">
        <f>((SUM(Брой_случаи!G394:G400)-SUM(Брой_случаи!G387:G393))/SUM(Брой_случаи!G387:G393)*100)</f>
        <v>-33.486943164362522</v>
      </c>
      <c r="N400" s="45">
        <f>(SUM(Брой_случаи!H387:H400)/Население!H$2)*100000</f>
        <v>475.61867952494418</v>
      </c>
      <c r="O400" s="46">
        <f>((SUM(Брой_случаи!H394:H400)-SUM(Брой_случаи!H387:H393))/SUM(Брой_случаи!H387:H393)*100)</f>
        <v>-6.4885496183206106</v>
      </c>
      <c r="P400" s="45">
        <f>(SUM(Брой_случаи!I387:I400)/Население!I$2)*100000</f>
        <v>648.39443800965023</v>
      </c>
      <c r="Q400" s="46">
        <f>((SUM(Брой_случаи!I394:I400)-SUM(Брой_случаи!I387:I393))/SUM(Брой_случаи!I387:I393)*100)</f>
        <v>-4.2179261862917397</v>
      </c>
      <c r="R400" s="45">
        <f>(SUM(Брой_случаи!J387:J400)/Население!J$2)*100000</f>
        <v>431.72106899951956</v>
      </c>
      <c r="S400" s="46">
        <f>((SUM(Брой_случаи!J394:J400)-SUM(Брой_случаи!J387:J393))/SUM(Брой_случаи!J387:J393)*100)</f>
        <v>-4.8571428571428568</v>
      </c>
      <c r="T400" s="45">
        <f>(SUM(Брой_случаи!K387:K400)/Население!K$2)*100000</f>
        <v>598.72556985844415</v>
      </c>
      <c r="U400" s="46">
        <f>((SUM(Брой_случаи!K394:K400)-SUM(Брой_случаи!K387:K393))/SUM(Брой_случаи!K387:K393)*100)</f>
        <v>-21.428571428571427</v>
      </c>
      <c r="V400" s="45">
        <f>(SUM(Брой_случаи!L387:L400)/Население!L$2)*100000</f>
        <v>638.12772346710619</v>
      </c>
      <c r="W400" s="46">
        <f>((SUM(Брой_случаи!L394:L400)-SUM(Брой_случаи!L387:L393))/SUM(Брой_случаи!L387:L393)*100)</f>
        <v>-13.365155131264917</v>
      </c>
      <c r="X400" s="45">
        <f>(SUM(Брой_случаи!M387:M400)/Население!M$2)*100000</f>
        <v>564.56248375997041</v>
      </c>
      <c r="Y400" s="46">
        <f>((SUM(Брой_случаи!M394:M400)-SUM(Брой_случаи!M387:M393))/SUM(Брой_случаи!M387:M393)*100)</f>
        <v>-30.09478672985782</v>
      </c>
      <c r="Z400" s="45">
        <f>(SUM(Брой_случаи!N387:N400)/Население!N$2)*100000</f>
        <v>480.26711396651586</v>
      </c>
      <c r="AA400" s="46">
        <f>((SUM(Брой_случаи!N394:N400)-SUM(Брой_случаи!N387:N393))/SUM(Брой_случаи!N387:N393)*100)</f>
        <v>-10.903426791277258</v>
      </c>
      <c r="AB400" s="45">
        <f>(SUM(Брой_случаи!O387:O400)/Население!O$2)*100000</f>
        <v>786.97877338702904</v>
      </c>
      <c r="AC400" s="46">
        <f>((SUM(Брой_случаи!O394:O400)-SUM(Брой_случаи!O387:O393))/SUM(Брой_случаи!O387:O393)*100)</f>
        <v>-16.43835616438356</v>
      </c>
      <c r="AD400" s="45">
        <f>(SUM(Брой_случаи!P387:P400)/Население!P$2)*100000</f>
        <v>539.13374664099365</v>
      </c>
      <c r="AE400" s="46">
        <f>((SUM(Брой_случаи!P394:P400)-SUM(Брой_случаи!P387:P393))/SUM(Брой_случаи!P387:P393)*100)</f>
        <v>-29.451137884872825</v>
      </c>
      <c r="AF400" s="45">
        <f>(SUM(Брой_случаи!Q387:Q400)/Население!Q$2)*100000</f>
        <v>573.03453354149144</v>
      </c>
      <c r="AG400" s="46">
        <f>((SUM(Брой_случаи!Q394:Q400)-SUM(Брой_случаи!Q387:Q393))/SUM(Брой_случаи!Q387:Q393)*100)</f>
        <v>-8.7587587587587592</v>
      </c>
      <c r="AH400" s="45">
        <f>(SUM(Брой_случаи!R387:R400)/Население!R$2)*100000</f>
        <v>336.6760237929758</v>
      </c>
      <c r="AI400" s="46">
        <f>((SUM(Брой_случаи!R394:R400)-SUM(Брой_случаи!R387:R393))/SUM(Брой_случаи!R387:R393)*100)</f>
        <v>6.0773480662983426</v>
      </c>
      <c r="AJ400" s="45">
        <f>(SUM(Брой_случаи!S387:S400)/Население!S$2)*100000</f>
        <v>772.70427934303893</v>
      </c>
      <c r="AK400" s="46">
        <f>((SUM(Брой_случаи!S394:S400)-SUM(Брой_случаи!S387:S393))/SUM(Брой_случаи!S387:S393)*100)</f>
        <v>-7.0683661645422946</v>
      </c>
      <c r="AL400" s="45">
        <f>(SUM(Брой_случаи!T387:T400)/Население!T$2)*100000</f>
        <v>697.10603788257515</v>
      </c>
      <c r="AM400" s="46">
        <f>((SUM(Брой_случаи!T394:T400)-SUM(Брой_случаи!T387:T393))/SUM(Брой_случаи!T387:T393)*100)</f>
        <v>-21.98581560283688</v>
      </c>
      <c r="AN400" s="45">
        <f>(SUM(Брой_случаи!U387:U400)/Население!U$2)*100000</f>
        <v>507.82374442615912</v>
      </c>
      <c r="AO400" s="46">
        <f>((SUM(Брой_случаи!U394:U400)-SUM(Брой_случаи!U387:U393))/SUM(Брой_случаи!U387:U393)*100)</f>
        <v>-18.7984496124031</v>
      </c>
      <c r="AP400" s="45">
        <f>(SUM(Брой_случаи!V387:V400)/Население!V$2)*100000</f>
        <v>600.78043503457866</v>
      </c>
      <c r="AQ400" s="46">
        <f>((SUM(Брой_случаи!V394:V400)-SUM(Брой_случаи!V387:V393))/SUM(Брой_случаи!V387:V393)*100)</f>
        <v>-20.749279538904901</v>
      </c>
      <c r="AR400" s="45">
        <f>(SUM(Брой_случаи!W387:W400)/Население!W$2)*100000</f>
        <v>761.89719902413628</v>
      </c>
      <c r="AS400" s="46">
        <f>((SUM(Брой_случаи!W394:W400)-SUM(Брой_случаи!W387:W393))/SUM(Брой_случаи!W387:W393)*100)</f>
        <v>-22.142121524201855</v>
      </c>
      <c r="AT400" s="45">
        <f>(SUM(Брой_случаи!X387:X400)/Население!X$2)*100000</f>
        <v>895.62684848621677</v>
      </c>
      <c r="AU400" s="46">
        <f>((SUM(Брой_случаи!X394:X400)-SUM(Брой_случаи!X387:X393))/SUM(Брой_случаи!X387:X393)*100)</f>
        <v>-21.333133163188712</v>
      </c>
      <c r="AV400" s="45">
        <f>(SUM(Брой_случаи!Y387:Y400)/Население!Y$2)*100000</f>
        <v>640.08474900764531</v>
      </c>
      <c r="AW400" s="46">
        <f>((SUM(Брой_случаи!Y394:Y400)-SUM(Брой_случаи!Y387:Y393))/SUM(Брой_случаи!Y387:Y393)*100)</f>
        <v>-7.4856046065259116</v>
      </c>
      <c r="AX400" s="45">
        <f>(SUM(Брой_случаи!Z387:Z400)/Население!Z$2)*100000</f>
        <v>454.4061164505834</v>
      </c>
      <c r="AY400" s="46">
        <f>((SUM(Брой_случаи!Z394:Z400)-SUM(Брой_случаи!Z387:Z393))/SUM(Брой_случаи!Z387:Z393)*100)</f>
        <v>15.384615384615385</v>
      </c>
      <c r="AZ400" s="45">
        <f>(SUM(Брой_случаи!AA387:AA400)/Население!AA$2)*100000</f>
        <v>509.94820630489488</v>
      </c>
      <c r="BA400" s="46">
        <f>((SUM(Брой_случаи!AA394:AA400)-SUM(Брой_случаи!AA387:AA393))/SUM(Брой_случаи!AA387:AA393)*100)</f>
        <v>-21.028037383177569</v>
      </c>
      <c r="BB400" s="45">
        <f>(SUM(Брой_случаи!AB387:AB400)/Население!AB$2)*100000</f>
        <v>614.18072471003472</v>
      </c>
      <c r="BC400" s="46">
        <f>((SUM(Брой_случаи!AB394:AB400)-SUM(Брой_случаи!AB387:AB393))/SUM(Брой_случаи!AB387:AB393)*100)</f>
        <v>-24.252491694352159</v>
      </c>
      <c r="BD400" s="45">
        <f>(SUM(Брой_случаи!AC387:AC400)/Население!AC$2)*100000</f>
        <v>565.90105254186733</v>
      </c>
      <c r="BE400" s="46">
        <f>((SUM(Брой_случаи!AC394:AC400)-SUM(Брой_случаи!AC387:AC393))/SUM(Брой_случаи!AC387:AC393)*100)</f>
        <v>-19.073569482288828</v>
      </c>
      <c r="BF400" s="45">
        <f>(SUM(Брой_случаи!AD387:AD400)/Население!AD$2)*100000</f>
        <v>876.13897101888119</v>
      </c>
      <c r="BG400" s="46">
        <f>((SUM(Брой_случаи!AD394:AD400)-SUM(Брой_случаи!AD387:AD393))/SUM(Брой_случаи!AD387:AD393)*100)</f>
        <v>-21.436058700209642</v>
      </c>
      <c r="BH400" s="45">
        <f>(SUM(Брой_случаи!AE387:AE400)/Население!AE$2)*100000</f>
        <v>665.64223283610602</v>
      </c>
      <c r="BI400" s="46">
        <f>((SUM(Брой_случаи!AE394:AE400)-SUM(Брой_случаи!AE387:AE393))/SUM(Брой_случаи!AE387:AE393)*100)</f>
        <v>-16.548388375688855</v>
      </c>
    </row>
    <row r="401" spans="1:61" x14ac:dyDescent="0.3">
      <c r="A401" s="74">
        <f t="shared" si="6"/>
        <v>44296</v>
      </c>
      <c r="B401" s="45">
        <f>(SUM(Брой_случаи!B388:B401)/Население!B$2)*100000</f>
        <v>537.17615810025973</v>
      </c>
      <c r="C401" s="46">
        <f>((SUM(Брой_случаи!B395:B401)-SUM(Брой_случаи!B388:B394))/SUM(Брой_случаи!B388:B394)*100)</f>
        <v>-27.936507936507937</v>
      </c>
      <c r="D401" s="45">
        <f>(SUM(Брой_случаи!C388:C401)/Население!C$2)*100000</f>
        <v>721.04870927149886</v>
      </c>
      <c r="E401" s="46">
        <f>((SUM(Брой_случаи!C395:C401)-SUM(Брой_случаи!C388:C394))/SUM(Брой_случаи!C388:C394)*100)</f>
        <v>-21.47610405323654</v>
      </c>
      <c r="F401" s="45">
        <f>(SUM(Брой_случаи!D388:D401)/Население!D$2)*100000</f>
        <v>833.6082232886771</v>
      </c>
      <c r="G401" s="46">
        <f>((SUM(Брой_случаи!D395:D401)-SUM(Брой_случаи!D388:D394))/SUM(Брой_случаи!D388:D394)*100)</f>
        <v>-16.962616822429908</v>
      </c>
      <c r="H401" s="45">
        <f>(SUM(Брой_случаи!E388:E401)/Население!E$2)*100000</f>
        <v>467.82016442502839</v>
      </c>
      <c r="I401" s="46">
        <f>((SUM(Брой_случаи!E395:E401)-SUM(Брой_случаи!E388:E394))/SUM(Брой_случаи!E388:E394)*100)</f>
        <v>-25.641025641025639</v>
      </c>
      <c r="J401" s="45">
        <f>(SUM(Брой_случаи!F388:F401)/Население!F$2)*100000</f>
        <v>333.1924910967586</v>
      </c>
      <c r="K401" s="46">
        <f>((SUM(Брой_случаи!F395:F401)-SUM(Брой_случаи!F388:F394))/SUM(Брой_случаи!F388:F394)*100)</f>
        <v>-4.2553191489361701</v>
      </c>
      <c r="L401" s="45">
        <f>(SUM(Брой_случаи!G388:G401)/Население!G$2)*100000</f>
        <v>644.6353546121527</v>
      </c>
      <c r="M401" s="46">
        <f>((SUM(Брой_случаи!G395:G401)-SUM(Брой_случаи!G388:G394))/SUM(Брой_случаи!G388:G394)*100)</f>
        <v>-39.625585023400937</v>
      </c>
      <c r="N401" s="45">
        <f>(SUM(Брой_случаи!H388:H401)/Население!H$2)*100000</f>
        <v>465.29953657667119</v>
      </c>
      <c r="O401" s="46">
        <f>((SUM(Брой_случаи!H395:H401)-SUM(Брой_случаи!H388:H394))/SUM(Брой_случаи!H388:H394)*100)</f>
        <v>-8.4942084942084932</v>
      </c>
      <c r="P401" s="45">
        <f>(SUM(Брой_случаи!I388:I401)/Население!I$2)*100000</f>
        <v>643.73810452304599</v>
      </c>
      <c r="Q401" s="46">
        <f>((SUM(Брой_случаи!I395:I401)-SUM(Брой_случаи!I388:I394))/SUM(Брой_случаи!I388:I394)*100)</f>
        <v>-7.6521739130434776</v>
      </c>
      <c r="R401" s="45">
        <f>(SUM(Брой_случаи!J388:J401)/Население!J$2)*100000</f>
        <v>426.6643068443276</v>
      </c>
      <c r="S401" s="46">
        <f>((SUM(Брой_случаи!J395:J401)-SUM(Брой_случаи!J388:J394))/SUM(Брой_случаи!J388:J394)*100)</f>
        <v>-10.92436974789916</v>
      </c>
      <c r="T401" s="45">
        <f>(SUM(Брой_случаи!K388:K401)/Население!K$2)*100000</f>
        <v>567.07864688021209</v>
      </c>
      <c r="U401" s="46">
        <f>((SUM(Брой_случаи!K395:K401)-SUM(Брой_случаи!K388:K394))/SUM(Брой_случаи!K388:K394)*100)</f>
        <v>-24.603174603174601</v>
      </c>
      <c r="V401" s="45">
        <f>(SUM(Брой_случаи!L388:L401)/Население!L$2)*100000</f>
        <v>619.35926101219138</v>
      </c>
      <c r="W401" s="46">
        <f>((SUM(Брой_случаи!L395:L401)-SUM(Брой_случаи!L388:L394))/SUM(Брой_случаи!L388:L394)*100)</f>
        <v>-11.194029850746269</v>
      </c>
      <c r="X401" s="45">
        <f>(SUM(Брой_случаи!M388:M401)/Население!M$2)*100000</f>
        <v>524.40531964315244</v>
      </c>
      <c r="Y401" s="46">
        <f>((SUM(Брой_случаи!M395:M401)-SUM(Брой_случаи!M388:M394))/SUM(Брой_случаи!M388:M394)*100)</f>
        <v>-18.032786885245901</v>
      </c>
      <c r="Z401" s="45">
        <f>(SUM(Брой_случаи!N388:N401)/Население!N$2)*100000</f>
        <v>470.7725416969966</v>
      </c>
      <c r="AA401" s="46">
        <f>((SUM(Брой_случаи!N395:N401)-SUM(Брой_случаи!N388:N394))/SUM(Брой_случаи!N388:N394)*100)</f>
        <v>-26.277372262773724</v>
      </c>
      <c r="AB401" s="45">
        <f>(SUM(Брой_случаи!O388:O401)/Население!O$2)*100000</f>
        <v>745.02894538132398</v>
      </c>
      <c r="AC401" s="46">
        <f>((SUM(Брой_случаи!O395:O401)-SUM(Брой_случаи!O388:O394))/SUM(Брой_случаи!O388:O394)*100)</f>
        <v>-15</v>
      </c>
      <c r="AD401" s="45">
        <f>(SUM(Брой_случаи!P388:P401)/Население!P$2)*100000</f>
        <v>506.12555807113682</v>
      </c>
      <c r="AE401" s="46">
        <f>((SUM(Брой_случаи!P395:P401)-SUM(Брой_случаи!P388:P394))/SUM(Брой_случаи!P388:P394)*100)</f>
        <v>-25.909752547307129</v>
      </c>
      <c r="AF401" s="45">
        <f>(SUM(Брой_случаи!Q388:Q401)/Население!Q$2)*100000</f>
        <v>558.33749499475857</v>
      </c>
      <c r="AG401" s="46">
        <f>((SUM(Брой_случаи!Q395:Q401)-SUM(Брой_случаи!Q388:Q394))/SUM(Брой_случаи!Q388:Q394)*100)</f>
        <v>-11.779575328614762</v>
      </c>
      <c r="AH401" s="45">
        <f>(SUM(Брой_случаи!R388:R401)/Население!R$2)*100000</f>
        <v>346.60480733646841</v>
      </c>
      <c r="AI401" s="46">
        <f>((SUM(Брой_случаи!R395:R401)-SUM(Брой_случаи!R388:R394))/SUM(Брой_случаи!R388:R394)*100)</f>
        <v>-15.384615384615385</v>
      </c>
      <c r="AJ401" s="45">
        <f>(SUM(Брой_случаи!S388:S401)/Население!S$2)*100000</f>
        <v>768.99158610895824</v>
      </c>
      <c r="AK401" s="46">
        <f>((SUM(Брой_случаи!S395:S401)-SUM(Брой_случаи!S388:S394))/SUM(Брой_случаи!S388:S394)*100)</f>
        <v>-15.066964285714285</v>
      </c>
      <c r="AL401" s="45">
        <f>(SUM(Брой_случаи!T388:T401)/Население!T$2)*100000</f>
        <v>668.40711733229648</v>
      </c>
      <c r="AM401" s="46">
        <f>((SUM(Брой_случаи!T395:T401)-SUM(Брой_случаи!T388:T394))/SUM(Брой_случаи!T388:T394)*100)</f>
        <v>-25.181598062953999</v>
      </c>
      <c r="AN401" s="45">
        <f>(SUM(Брой_случаи!U388:U401)/Население!U$2)*100000</f>
        <v>515.97064941695317</v>
      </c>
      <c r="AO401" s="46">
        <f>((SUM(Брой_случаи!U395:U401)-SUM(Брой_случаи!U388:U394))/SUM(Брой_случаи!U388:U394)*100)</f>
        <v>-23.42007434944238</v>
      </c>
      <c r="AP401" s="45">
        <f>(SUM(Брой_случаи!V388:V401)/Население!V$2)*100000</f>
        <v>567.94034694587185</v>
      </c>
      <c r="AQ401" s="46">
        <f>((SUM(Брой_случаи!V395:V401)-SUM(Брой_случаи!V388:V394))/SUM(Брой_случаи!V388:V394)*100)</f>
        <v>-21.818181818181817</v>
      </c>
      <c r="AR401" s="45">
        <f>(SUM(Брой_случаи!W388:W401)/Население!W$2)*100000</f>
        <v>739.39762916297184</v>
      </c>
      <c r="AS401" s="46">
        <f>((SUM(Брой_случаи!W395:W401)-SUM(Брой_случаи!W388:W394))/SUM(Брой_случаи!W388:W394)*100)</f>
        <v>-23.578947368421051</v>
      </c>
      <c r="AT401" s="45">
        <f>(SUM(Брой_случаи!X388:X401)/Население!X$2)*100000</f>
        <v>861.91196502080834</v>
      </c>
      <c r="AU401" s="46">
        <f>((SUM(Брой_случаи!X395:X401)-SUM(Брой_случаи!X388:X394))/SUM(Брой_случаи!X388:X394)*100)</f>
        <v>-25.650783985385907</v>
      </c>
      <c r="AV401" s="45">
        <f>(SUM(Брой_случаи!Y388:Y401)/Население!Y$2)*100000</f>
        <v>634.66030198215674</v>
      </c>
      <c r="AW401" s="46">
        <f>((SUM(Брой_случаи!Y395:Y401)-SUM(Брой_случаи!Y388:Y394))/SUM(Брой_случаи!Y388:Y394)*100)</f>
        <v>-12.888052681091249</v>
      </c>
      <c r="AX401" s="45">
        <f>(SUM(Брой_случаи!Z388:Z401)/Население!Z$2)*100000</f>
        <v>453.50451701318138</v>
      </c>
      <c r="AY401" s="46">
        <f>((SUM(Брой_случаи!Z395:Z401)-SUM(Брой_случаи!Z388:Z394))/SUM(Брой_случаи!Z388:Z394)*100)</f>
        <v>2.82258064516129</v>
      </c>
      <c r="AZ401" s="45">
        <f>(SUM(Брой_случаи!AA388:AA401)/Население!AA$2)*100000</f>
        <v>493.08307850716994</v>
      </c>
      <c r="BA401" s="46">
        <f>((SUM(Брой_случаи!AA395:AA401)-SUM(Брой_случаи!AA388:AA394))/SUM(Брой_случаи!AA388:AA394)*100)</f>
        <v>-19.935170178282011</v>
      </c>
      <c r="BB401" s="45">
        <f>(SUM(Брой_случаи!AB388:AB401)/Население!AB$2)*100000</f>
        <v>586.89670385807665</v>
      </c>
      <c r="BC401" s="46">
        <f>((SUM(Брой_случаи!AB395:AB401)-SUM(Брой_случаи!AB388:AB394))/SUM(Брой_случаи!AB388:AB394)*100)</f>
        <v>-28.061224489795915</v>
      </c>
      <c r="BD401" s="45">
        <f>(SUM(Брой_случаи!AC388:AC401)/Население!AC$2)*100000</f>
        <v>557.37844632888732</v>
      </c>
      <c r="BE401" s="46">
        <f>((SUM(Брой_случаи!AC395:AC401)-SUM(Брой_случаи!AC388:AC394))/SUM(Брой_случаи!AC388:AC394)*100)</f>
        <v>-26.063829787234045</v>
      </c>
      <c r="BF401" s="45">
        <f>(SUM(Брой_случаи!AD388:AD401)/Население!AD$2)*100000</f>
        <v>844.05844955289786</v>
      </c>
      <c r="BG401" s="46">
        <f>((SUM(Брой_случаи!AD395:AD401)-SUM(Брой_случаи!AD388:AD394))/SUM(Брой_случаи!AD388:AD394)*100)</f>
        <v>-25.389014496608592</v>
      </c>
      <c r="BH401" s="45">
        <f>(SUM(Брой_случаи!AE388:AE401)/Население!AE$2)*100000</f>
        <v>646.56716366380579</v>
      </c>
      <c r="BI401" s="46">
        <f>((SUM(Брой_случаи!AE395:AE401)-SUM(Брой_случаи!AE388:AE394))/SUM(Брой_случаи!AE388:AE394)*100)</f>
        <v>-20.982196200262877</v>
      </c>
    </row>
    <row r="402" spans="1:61" x14ac:dyDescent="0.3">
      <c r="A402" s="74">
        <f t="shared" si="6"/>
        <v>44297</v>
      </c>
      <c r="B402" s="45">
        <f>(SUM(Брой_случаи!B389:B402)/Население!B$2)*100000</f>
        <v>526.93479223241945</v>
      </c>
      <c r="C402" s="46">
        <f>((SUM(Брой_случаи!B396:B402)-SUM(Брой_случаи!B389:B395))/SUM(Брой_случаи!B389:B395)*100)</f>
        <v>-27.193932827735644</v>
      </c>
      <c r="D402" s="45">
        <f>(SUM(Брой_случаи!C389:C402)/Население!C$2)*100000</f>
        <v>680.24385178307455</v>
      </c>
      <c r="E402" s="46">
        <f>((SUM(Брой_случаи!C396:C402)-SUM(Брой_случаи!C389:C395))/SUM(Брой_случаи!C389:C395)*100)</f>
        <v>-27.616099071207429</v>
      </c>
      <c r="F402" s="45">
        <f>(SUM(Брой_случаи!D389:D402)/Население!D$2)*100000</f>
        <v>815.73150877342334</v>
      </c>
      <c r="G402" s="46">
        <f>((SUM(Брой_случаи!D396:D402)-SUM(Брой_случаи!D389:D395))/SUM(Брой_случаи!D389:D395)*100)</f>
        <v>-17.302192564346996</v>
      </c>
      <c r="H402" s="45">
        <f>(SUM(Брой_случаи!E389:E402)/Население!E$2)*100000</f>
        <v>458.36056551202228</v>
      </c>
      <c r="I402" s="46">
        <f>((SUM(Брой_случаи!E396:E402)-SUM(Брой_случаи!E389:E395))/SUM(Брой_случаи!E389:E395)*100)</f>
        <v>-24.958949096880133</v>
      </c>
      <c r="J402" s="45">
        <f>(SUM(Брой_случаи!F389:F402)/Население!F$2)*100000</f>
        <v>327.15639524355646</v>
      </c>
      <c r="K402" s="46">
        <f>((SUM(Брой_случаи!F396:F402)-SUM(Брой_случаи!F389:F395))/SUM(Брой_случаи!F389:F395)*100)</f>
        <v>-6.4285714285714279</v>
      </c>
      <c r="L402" s="45">
        <f>(SUM(Брой_случаи!G389:G402)/Население!G$2)*100000</f>
        <v>623.31473004326836</v>
      </c>
      <c r="M402" s="46">
        <f>((SUM(Брой_случаи!G396:G402)-SUM(Брой_случаи!G389:G395))/SUM(Брой_случаи!G389:G395)*100)</f>
        <v>-37.58169934640523</v>
      </c>
      <c r="N402" s="45">
        <f>(SUM(Брой_случаи!H389:H402)/Население!H$2)*100000</f>
        <v>454.98039362839825</v>
      </c>
      <c r="O402" s="46">
        <f>((SUM(Брой_случаи!H396:H402)-SUM(Брой_случаи!H389:H395))/SUM(Брой_случаи!H389:H395)*100)</f>
        <v>-9.0551181102362204</v>
      </c>
      <c r="P402" s="45">
        <f>(SUM(Брой_случаи!I389:I402)/Население!I$2)*100000</f>
        <v>623.94868720497755</v>
      </c>
      <c r="Q402" s="46">
        <f>((SUM(Брой_случаи!I396:I402)-SUM(Брой_случаи!I389:I395))/SUM(Брой_случаи!I389:I395)*100)</f>
        <v>-7.1942446043165464</v>
      </c>
      <c r="R402" s="45">
        <f>(SUM(Брой_случаи!J389:J402)/Население!J$2)*100000</f>
        <v>420.34335415033757</v>
      </c>
      <c r="S402" s="46">
        <f>((SUM(Брой_случаи!J396:J402)-SUM(Брой_случаи!J389:J395))/SUM(Брой_случаи!J389:J395)*100)</f>
        <v>-11.079545454545455</v>
      </c>
      <c r="T402" s="45">
        <f>(SUM(Брой_случаи!K389:K402)/Население!K$2)*100000</f>
        <v>555.95945772569814</v>
      </c>
      <c r="U402" s="46">
        <f>((SUM(Брой_случаи!K396:K402)-SUM(Брой_случаи!K389:K395))/SUM(Брой_случаи!K389:K395)*100)</f>
        <v>-18.941504178272979</v>
      </c>
      <c r="V402" s="45">
        <f>(SUM(Брой_случаи!L389:L402)/Население!L$2)*100000</f>
        <v>612.83110015830789</v>
      </c>
      <c r="W402" s="46">
        <f>((SUM(Брой_случаи!L396:L402)-SUM(Брой_случаи!L389:L395))/SUM(Брой_случаи!L389:L395)*100)</f>
        <v>-15.931372549019606</v>
      </c>
      <c r="X402" s="45">
        <f>(SUM(Брой_случаи!M389:M402)/Население!M$2)*100000</f>
        <v>497.63387689860713</v>
      </c>
      <c r="Y402" s="46">
        <f>((SUM(Брой_случаи!M396:M402)-SUM(Брой_случаи!M389:M395))/SUM(Брой_случаи!M389:M395)*100)</f>
        <v>-12.462908011869436</v>
      </c>
      <c r="Z402" s="45">
        <f>(SUM(Брой_случаи!N389:N402)/Население!N$2)*100000</f>
        <v>447.82732537899165</v>
      </c>
      <c r="AA402" s="46">
        <f>((SUM(Брой_случаи!N396:N402)-SUM(Брой_случаи!N389:N395))/SUM(Брой_случаи!N389:N395)*100)</f>
        <v>-22.012578616352201</v>
      </c>
      <c r="AB402" s="45">
        <f>(SUM(Брой_случаи!O389:O402)/Население!O$2)*100000</f>
        <v>724.89302793858542</v>
      </c>
      <c r="AC402" s="46">
        <f>((SUM(Брой_случаи!O396:O402)-SUM(Брой_случаи!O389:O395))/SUM(Брой_случаи!O389:O395)*100)</f>
        <v>-8</v>
      </c>
      <c r="AD402" s="45">
        <f>(SUM(Брой_случаи!P389:P402)/Население!P$2)*100000</f>
        <v>487.08237235775795</v>
      </c>
      <c r="AE402" s="46">
        <f>((SUM(Брой_случаи!P396:P402)-SUM(Брой_случаи!P389:P395))/SUM(Брой_случаи!P389:P395)*100)</f>
        <v>-24.80974124809741</v>
      </c>
      <c r="AF402" s="45">
        <f>(SUM(Брой_случаи!Q389:Q402)/Население!Q$2)*100000</f>
        <v>554.73822024861988</v>
      </c>
      <c r="AG402" s="46">
        <f>((SUM(Брой_случаи!Q396:Q402)-SUM(Брой_случаи!Q389:Q395))/SUM(Брой_случаи!Q389:Q395)*100)</f>
        <v>-14.027149321266968</v>
      </c>
      <c r="AH402" s="45">
        <f>(SUM(Брой_случаи!R389:R402)/Население!R$2)*100000</f>
        <v>327.64985693525529</v>
      </c>
      <c r="AI402" s="46">
        <f>((SUM(Брой_случаи!R396:R402)-SUM(Брой_случаи!R389:R395))/SUM(Брой_случаи!R389:R395)*100)</f>
        <v>-5.8823529411764701</v>
      </c>
      <c r="AJ402" s="45">
        <f>(SUM(Брой_случаи!S389:S402)/Население!S$2)*100000</f>
        <v>755.53307313541586</v>
      </c>
      <c r="AK402" s="46">
        <f>((SUM(Брой_случаи!S396:S402)-SUM(Брой_случаи!S389:S395))/SUM(Брой_случаи!S389:S395)*100)</f>
        <v>-16.252821670428894</v>
      </c>
      <c r="AL402" s="45">
        <f>(SUM(Брой_случаи!T389:T402)/Население!T$2)*100000</f>
        <v>652.66899961117599</v>
      </c>
      <c r="AM402" s="46">
        <f>((SUM(Брой_случаи!T396:T402)-SUM(Брой_случаи!T389:T395))/SUM(Брой_случаи!T389:T395)*100)</f>
        <v>-28.467153284671532</v>
      </c>
      <c r="AN402" s="45">
        <f>(SUM(Брой_случаи!U389:U402)/Население!U$2)*100000</f>
        <v>505.10810942922785</v>
      </c>
      <c r="AO402" s="46">
        <f>((SUM(Брой_случаи!U396:U402)-SUM(Брой_случаи!U389:U395))/SUM(Брой_случаи!U389:U395)*100)</f>
        <v>-29.044117647058826</v>
      </c>
      <c r="AP402" s="45">
        <f>(SUM(Брой_случаи!V389:V402)/Население!V$2)*100000</f>
        <v>548.62264807016186</v>
      </c>
      <c r="AQ402" s="46">
        <f>((SUM(Брой_случаи!V396:V402)-SUM(Брой_случаи!V389:V395))/SUM(Брой_случаи!V389:V395)*100)</f>
        <v>-21.9435736677116</v>
      </c>
      <c r="AR402" s="45">
        <f>(SUM(Брой_случаи!W389:W402)/Население!W$2)*100000</f>
        <v>705.86885838947194</v>
      </c>
      <c r="AS402" s="46">
        <f>((SUM(Брой_случаи!W396:W402)-SUM(Брой_случаи!W389:W395))/SUM(Брой_случаи!W389:W395)*100)</f>
        <v>-23.204419889502763</v>
      </c>
      <c r="AT402" s="45">
        <f>(SUM(Брой_случаи!X389:X402)/Население!X$2)*100000</f>
        <v>836.70105885805879</v>
      </c>
      <c r="AU402" s="46">
        <f>((SUM(Брой_случаи!X396:X402)-SUM(Брой_случаи!X389:X395))/SUM(Брой_случаи!X389:X395)*100)</f>
        <v>-26.308389314169663</v>
      </c>
      <c r="AV402" s="45">
        <f>(SUM(Брой_случаи!Y389:Y402)/Население!Y$2)*100000</f>
        <v>634.34121686301035</v>
      </c>
      <c r="AW402" s="46">
        <f>((SUM(Брой_случаи!Y396:Y402)-SUM(Брой_случаи!Y389:Y395))/SUM(Брой_случаи!Y389:Y395)*100)</f>
        <v>-12.982126058325495</v>
      </c>
      <c r="AX402" s="45">
        <f>(SUM(Брой_случаи!Z389:Z402)/Население!Z$2)*100000</f>
        <v>458.01251420019111</v>
      </c>
      <c r="AY402" s="46">
        <f>((SUM(Брой_случаи!Z396:Z402)-SUM(Брой_случаи!Z389:Z395))/SUM(Брой_случаи!Z389:Z395)*100)</f>
        <v>-3.8610038610038608</v>
      </c>
      <c r="AZ402" s="45">
        <f>(SUM(Брой_случаи!AA389:AA402)/Население!AA$2)*100000</f>
        <v>485.98197206602254</v>
      </c>
      <c r="BA402" s="46">
        <f>((SUM(Брой_случаи!AA396:AA402)-SUM(Брой_случаи!AA389:AA395))/SUM(Брой_случаи!AA389:AA395)*100)</f>
        <v>-14.40677966101695</v>
      </c>
      <c r="BB402" s="45">
        <f>(SUM(Брой_случаи!AB389:AB402)/Население!AB$2)*100000</f>
        <v>570.64239356329313</v>
      </c>
      <c r="BC402" s="46">
        <f>((SUM(Брой_случаи!AB396:AB402)-SUM(Брой_случаи!AB389:AB395))/SUM(Брой_случаи!AB389:AB395)*100)</f>
        <v>-28.146853146853147</v>
      </c>
      <c r="BD402" s="45">
        <f>(SUM(Брой_случаи!AC389:AC402)/Население!AC$2)*100000</f>
        <v>537.77645203903353</v>
      </c>
      <c r="BE402" s="46">
        <f>((SUM(Брой_случаи!AC396:AC402)-SUM(Брой_случаи!AC389:AC395))/SUM(Брой_случаи!AC389:AC395)*100)</f>
        <v>-23.249299719887954</v>
      </c>
      <c r="BF402" s="45">
        <f>(SUM(Брой_случаи!AD389:AD402)/Население!AD$2)*100000</f>
        <v>817.63541483843051</v>
      </c>
      <c r="BG402" s="46">
        <f>((SUM(Брой_случаи!AD396:AD402)-SUM(Брой_случаи!AD389:AD395))/SUM(Брой_случаи!AD389:AD395)*100)</f>
        <v>-25.923898165891046</v>
      </c>
      <c r="BH402" s="45">
        <f>(SUM(Брой_случаи!AE389:AE402)/Население!AE$2)*100000</f>
        <v>629.5204389510036</v>
      </c>
      <c r="BI402" s="46">
        <f>((SUM(Брой_случаи!AE396:AE402)-SUM(Брой_случаи!AE389:AE395))/SUM(Брой_случаи!AE389:AE395)*100)</f>
        <v>-21.303442361876762</v>
      </c>
    </row>
    <row r="403" spans="1:61" x14ac:dyDescent="0.3">
      <c r="A403" s="74">
        <f t="shared" si="6"/>
        <v>44298</v>
      </c>
      <c r="B403" s="45">
        <f>(SUM(Брой_случаи!B390:B403)/Население!B$2)*100000</f>
        <v>527.59552551421575</v>
      </c>
      <c r="C403" s="46">
        <f>((SUM(Брой_случаи!B397:B403)-SUM(Брой_случаи!B390:B396))/SUM(Брой_случаи!B390:B396)*100)</f>
        <v>-31.362196409714887</v>
      </c>
      <c r="D403" s="45">
        <f>(SUM(Брой_случаи!C390:C403)/Население!C$2)*100000</f>
        <v>661.67397651888143</v>
      </c>
      <c r="E403" s="46">
        <f>((SUM(Брой_случаи!C397:C403)-SUM(Брой_случаи!C390:C396))/SUM(Брой_случаи!C390:C396)*100)</f>
        <v>-30.006277463904585</v>
      </c>
      <c r="F403" s="45">
        <f>(SUM(Брой_случаи!D390:D403)/Население!D$2)*100000</f>
        <v>802.11115485703954</v>
      </c>
      <c r="G403" s="46">
        <f>((SUM(Брой_случаи!D397:D403)-SUM(Брой_случаи!D390:D396))/SUM(Брой_случаи!D390:D396)*100)</f>
        <v>-18.88515136953388</v>
      </c>
      <c r="H403" s="45">
        <f>(SUM(Брой_случаи!E390:E403)/Население!E$2)*100000</f>
        <v>449.33094836778918</v>
      </c>
      <c r="I403" s="46">
        <f>((SUM(Брой_случаи!E397:E403)-SUM(Брой_случаи!E390:E396))/SUM(Брой_случаи!E390:E396)*100)</f>
        <v>-22.58064516129032</v>
      </c>
      <c r="J403" s="45">
        <f>(SUM(Брой_случаи!F390:F403)/Население!F$2)*100000</f>
        <v>330.77805275547774</v>
      </c>
      <c r="K403" s="46">
        <f>((SUM(Брой_случаи!F397:F403)-SUM(Брой_случаи!F390:F396))/SUM(Брой_случаи!F390:F396)*100)</f>
        <v>-14.864864864864865</v>
      </c>
      <c r="L403" s="45">
        <f>(SUM(Брой_случаи!G390:G403)/Население!G$2)*100000</f>
        <v>615.16272653163605</v>
      </c>
      <c r="M403" s="46">
        <f>((SUM(Брой_случаи!G397:G403)-SUM(Брой_случаи!G390:G396))/SUM(Брой_случаи!G390:G396)*100)</f>
        <v>-37.313432835820898</v>
      </c>
      <c r="N403" s="45">
        <f>(SUM(Брой_случаи!H390:H403)/Население!H$2)*100000</f>
        <v>460.60901705472901</v>
      </c>
      <c r="O403" s="46">
        <f>((SUM(Брой_случаи!H397:H403)-SUM(Брой_случаи!H390:H396))/SUM(Брой_случаи!H390:H396)*100)</f>
        <v>-4.3824701195219129</v>
      </c>
      <c r="P403" s="45">
        <f>(SUM(Брой_случаи!I390:I403)/Население!I$2)*100000</f>
        <v>621.62052046167548</v>
      </c>
      <c r="Q403" s="46">
        <f>((SUM(Брой_случаи!I397:I403)-SUM(Брой_случаи!I390:I396))/SUM(Брой_случаи!I390:I396)*100)</f>
        <v>-7.2202166064981945</v>
      </c>
      <c r="R403" s="45">
        <f>(SUM(Брой_случаи!J390:J403)/Население!J$2)*100000</f>
        <v>422.87173522793358</v>
      </c>
      <c r="S403" s="46">
        <f>((SUM(Брой_случаи!J397:J403)-SUM(Брой_случаи!J390:J396))/SUM(Брой_случаи!J390:J396)*100)</f>
        <v>-10.48158640226629</v>
      </c>
      <c r="T403" s="45">
        <f>(SUM(Брой_случаи!K390:K403)/Население!K$2)*100000</f>
        <v>550.82752426976867</v>
      </c>
      <c r="U403" s="46">
        <f>((SUM(Брой_случаи!K397:K403)-SUM(Брой_случаи!K390:K396))/SUM(Брой_случаи!K390:K396)*100)</f>
        <v>-16.524216524216524</v>
      </c>
      <c r="V403" s="45">
        <f>(SUM(Брой_случаи!L390:L403)/Население!L$2)*100000</f>
        <v>603.03885887748277</v>
      </c>
      <c r="W403" s="46">
        <f>((SUM(Брой_случаи!L397:L403)-SUM(Брой_случаи!L390:L396))/SUM(Брой_случаи!L390:L396)*100)</f>
        <v>-11.479591836734695</v>
      </c>
      <c r="X403" s="45">
        <f>(SUM(Брой_случаи!M390:M403)/Население!M$2)*100000</f>
        <v>496.84648152376758</v>
      </c>
      <c r="Y403" s="46">
        <f>((SUM(Брой_случаи!M397:M403)-SUM(Брой_случаи!M390:M396))/SUM(Брой_случаи!M390:M396)*100)</f>
        <v>-16.569767441860463</v>
      </c>
      <c r="Z403" s="45">
        <f>(SUM(Брой_случаи!N390:N403)/Население!N$2)*100000</f>
        <v>440.70639617685225</v>
      </c>
      <c r="AA403" s="46">
        <f>((SUM(Брой_случаи!N397:N403)-SUM(Брой_случаи!N390:N396))/SUM(Брой_случаи!N390:N396)*100)</f>
        <v>-24.290220820189273</v>
      </c>
      <c r="AB403" s="45">
        <f>(SUM(Брой_случаи!O390:O403)/Население!O$2)*100000</f>
        <v>724.05403137847134</v>
      </c>
      <c r="AC403" s="46">
        <f>((SUM(Брой_случаи!O397:O403)-SUM(Брой_случаи!O390:O396))/SUM(Брой_случаи!O390:O396)*100)</f>
        <v>-8.6474501108647441</v>
      </c>
      <c r="AD403" s="45">
        <f>(SUM(Брой_случаи!P390:P403)/Население!P$2)*100000</f>
        <v>482.85055331034044</v>
      </c>
      <c r="AE403" s="46">
        <f>((SUM(Брой_случаи!P397:P403)-SUM(Брой_случаи!P390:P396))/SUM(Брой_случаи!P390:P396)*100)</f>
        <v>-26.331811263318112</v>
      </c>
      <c r="AF403" s="45">
        <f>(SUM(Брой_случаи!Q390:Q403)/Население!Q$2)*100000</f>
        <v>549.93918725376841</v>
      </c>
      <c r="AG403" s="46">
        <f>((SUM(Брой_случаи!Q397:Q403)-SUM(Брой_случаи!Q390:Q396))/SUM(Брой_случаи!Q390:Q396)*100)</f>
        <v>-13.384223918575064</v>
      </c>
      <c r="AH403" s="45">
        <f>(SUM(Брой_случаи!R390:R403)/Население!R$2)*100000</f>
        <v>322.23415682062301</v>
      </c>
      <c r="AI403" s="46">
        <f>((SUM(Брой_случаи!R397:R403)-SUM(Брой_случаи!R390:R396))/SUM(Брой_случаи!R390:R396)*100)</f>
        <v>1.6949152542372881</v>
      </c>
      <c r="AJ403" s="45">
        <f>(SUM(Брой_случаи!S390:S403)/Население!S$2)*100000</f>
        <v>755.06898648115578</v>
      </c>
      <c r="AK403" s="46">
        <f>((SUM(Брой_случаи!S397:S403)-SUM(Брой_случаи!S390:S396))/SUM(Брой_случаи!S390:S396)*100)</f>
        <v>-14.903299203640499</v>
      </c>
      <c r="AL403" s="45">
        <f>(SUM(Брой_случаи!T390:T403)/Население!T$2)*100000</f>
        <v>650.8174563498676</v>
      </c>
      <c r="AM403" s="46">
        <f>((SUM(Брой_случаи!T397:T403)-SUM(Брой_случаи!T390:T396))/SUM(Брой_случаи!T390:T396)*100)</f>
        <v>-28.117359413202937</v>
      </c>
      <c r="AN403" s="45">
        <f>(SUM(Брой_случаи!U390:U403)/Население!U$2)*100000</f>
        <v>500.21996643475143</v>
      </c>
      <c r="AO403" s="46">
        <f>((SUM(Брой_случаи!U397:U403)-SUM(Брой_случаи!U390:U396))/SUM(Брой_случаи!U390:U396)*100)</f>
        <v>-28.491620111731841</v>
      </c>
      <c r="AP403" s="45">
        <f>(SUM(Брой_случаи!V390:V403)/Население!V$2)*100000</f>
        <v>547.6567631263764</v>
      </c>
      <c r="AQ403" s="46">
        <f>((SUM(Брой_случаи!V397:V403)-SUM(Брой_случаи!V390:V396))/SUM(Брой_случаи!V390:V396)*100)</f>
        <v>-21.135646687697161</v>
      </c>
      <c r="AR403" s="45">
        <f>(SUM(Брой_случаи!W390:W403)/Население!W$2)*100000</f>
        <v>698.36900176908387</v>
      </c>
      <c r="AS403" s="46">
        <f>((SUM(Брой_случаи!W397:W403)-SUM(Брой_случаи!W390:W396))/SUM(Брой_случаи!W390:W396)*100)</f>
        <v>-19.703872437357631</v>
      </c>
      <c r="AT403" s="45">
        <f>(SUM(Брой_случаи!X390:X403)/Население!X$2)*100000</f>
        <v>823.75695181330389</v>
      </c>
      <c r="AU403" s="46">
        <f>((SUM(Брой_случаи!X397:X403)-SUM(Брой_случаи!X390:X396))/SUM(Брой_случаи!X390:X396)*100)</f>
        <v>-27.622047244094489</v>
      </c>
      <c r="AV403" s="45">
        <f>(SUM(Брой_случаи!Y390:Y403)/Население!Y$2)*100000</f>
        <v>615.5151948333737</v>
      </c>
      <c r="AW403" s="46">
        <f>((SUM(Брой_случаи!Y397:Y403)-SUM(Брой_случаи!Y390:Y396))/SUM(Брой_случаи!Y390:Y396)*100)</f>
        <v>-7.6769690927218344</v>
      </c>
      <c r="AX403" s="45">
        <f>(SUM(Брой_случаи!Z390:Z403)/Население!Z$2)*100000</f>
        <v>455.3077158879853</v>
      </c>
      <c r="AY403" s="46">
        <f>((SUM(Брой_случаи!Z397:Z403)-SUM(Брой_случаи!Z390:Z396))/SUM(Брой_случаи!Z390:Z396)*100)</f>
        <v>-2.734375</v>
      </c>
      <c r="AZ403" s="45">
        <f>(SUM(Брой_случаи!AA390:AA403)/Население!AA$2)*100000</f>
        <v>490.42016359173965</v>
      </c>
      <c r="BA403" s="46">
        <f>((SUM(Брой_случаи!AA397:AA403)-SUM(Брой_случаи!AA390:AA396))/SUM(Брой_случаи!AA390:AA396)*100)</f>
        <v>-16.44518272425249</v>
      </c>
      <c r="BB403" s="45">
        <f>(SUM(Брой_случаи!AB390:AB403)/Население!AB$2)*100000</f>
        <v>565.41779382568404</v>
      </c>
      <c r="BC403" s="46">
        <f>((SUM(Брой_случаи!AB397:AB403)-SUM(Брой_случаи!AB390:AB396))/SUM(Брой_случаи!AB390:AB396)*100)</f>
        <v>-26.99822380106572</v>
      </c>
      <c r="BD403" s="45">
        <f>(SUM(Брой_случаи!AC390:AC403)/Население!AC$2)*100000</f>
        <v>533.51514893254364</v>
      </c>
      <c r="BE403" s="46">
        <f>((SUM(Брой_случаи!AC397:AC403)-SUM(Брой_случаи!AC390:AC396))/SUM(Брой_случаи!AC390:AC396)*100)</f>
        <v>-27.071823204419886</v>
      </c>
      <c r="BF403" s="45">
        <f>(SUM(Брой_случаи!AD390:AD403)/Население!AD$2)*100000</f>
        <v>805.48467624710611</v>
      </c>
      <c r="BG403" s="46">
        <f>((SUM(Брой_случаи!AD397:AD403)-SUM(Брой_случаи!AD390:AD396))/SUM(Брой_случаи!AD390:AD396)*100)</f>
        <v>-26.66021029330382</v>
      </c>
      <c r="BH403" s="45">
        <f>(SUM(Брой_случаи!AE390:AE403)/Население!AE$2)*100000</f>
        <v>622.08317593284426</v>
      </c>
      <c r="BI403" s="46">
        <f>((SUM(Брой_случаи!AE397:AE403)-SUM(Брой_случаи!AE390:AE396))/SUM(Брой_случаи!AE390:AE396)*100)</f>
        <v>-21.64480739090984</v>
      </c>
    </row>
    <row r="404" spans="1:61" x14ac:dyDescent="0.3">
      <c r="A404" s="74">
        <f t="shared" si="6"/>
        <v>44299</v>
      </c>
      <c r="B404" s="45">
        <f>(SUM(Брой_случаи!B391:B404)/Население!B$2)*100000</f>
        <v>494.22849478351071</v>
      </c>
      <c r="C404" s="46">
        <f>((SUM(Брой_случаи!B398:B404)-SUM(Брой_случаи!B391:B397))/SUM(Брой_случаи!B391:B397)*100)</f>
        <v>-30.192962542565265</v>
      </c>
      <c r="D404" s="45">
        <f>(SUM(Брой_случаи!C391:C404)/Население!C$2)*100000</f>
        <v>658.00886955884323</v>
      </c>
      <c r="E404" s="46">
        <f>((SUM(Брой_случаи!C398:C404)-SUM(Брой_случаи!C391:C397))/SUM(Брой_случаи!C391:C397)*100)</f>
        <v>-28.689567430025448</v>
      </c>
      <c r="F404" s="45">
        <f>(SUM(Брой_случаи!D391:D404)/Население!D$2)*100000</f>
        <v>795.51379592879107</v>
      </c>
      <c r="G404" s="46">
        <f>((SUM(Брой_случаи!D398:D404)-SUM(Брой_случаи!D391:D397))/SUM(Брой_случаи!D391:D397)*100)</f>
        <v>-19.245647969052225</v>
      </c>
      <c r="H404" s="45">
        <f>(SUM(Брой_случаи!E391:E404)/Население!E$2)*100000</f>
        <v>444.17116714251318</v>
      </c>
      <c r="I404" s="46">
        <f>((SUM(Брой_случаи!E398:E404)-SUM(Брой_случаи!E391:E397))/SUM(Брой_случаи!E391:E397)*100)</f>
        <v>-16.518650088809945</v>
      </c>
      <c r="J404" s="45">
        <f>(SUM(Брой_случаи!F391:F404)/Население!F$2)*100000</f>
        <v>331.98527192611817</v>
      </c>
      <c r="K404" s="46">
        <f>((SUM(Брой_случаи!F398:F404)-SUM(Брой_случаи!F391:F397))/SUM(Брой_случаи!F391:F397)*100)</f>
        <v>-17.880794701986755</v>
      </c>
      <c r="L404" s="45">
        <f>(SUM(Брой_случаи!G391:G404)/Население!G$2)*100000</f>
        <v>584.43594406471436</v>
      </c>
      <c r="M404" s="46">
        <f>((SUM(Брой_случаи!G398:G404)-SUM(Брой_случаи!G391:G397))/SUM(Брой_случаи!G391:G397)*100)</f>
        <v>-32.374100719424462</v>
      </c>
      <c r="N404" s="45">
        <f>(SUM(Брой_случаи!H391:H404)/Население!H$2)*100000</f>
        <v>438.09452334940613</v>
      </c>
      <c r="O404" s="46">
        <f>((SUM(Брой_случаи!H398:H404)-SUM(Брой_случаи!H391:H397))/SUM(Брой_случаи!H391:H397)*100)</f>
        <v>-11.693548387096774</v>
      </c>
      <c r="P404" s="45">
        <f>(SUM(Брой_случаи!I391:I404)/Население!I$2)*100000</f>
        <v>607.65152000186254</v>
      </c>
      <c r="Q404" s="46">
        <f>((SUM(Брой_случаи!I398:I404)-SUM(Брой_случаи!I391:I397))/SUM(Брой_случаи!I391:I397)*100)</f>
        <v>0</v>
      </c>
      <c r="R404" s="45">
        <f>(SUM(Брой_случаи!J391:J404)/Население!J$2)*100000</f>
        <v>416.55078253394356</v>
      </c>
      <c r="S404" s="46">
        <f>((SUM(Брой_случаи!J398:J404)-SUM(Брой_случаи!J391:J397))/SUM(Брой_случаи!J391:J397)*100)</f>
        <v>-14.887640449438203</v>
      </c>
      <c r="T404" s="45">
        <f>(SUM(Брой_случаи!K391:K404)/Население!K$2)*100000</f>
        <v>530.29979044605057</v>
      </c>
      <c r="U404" s="46">
        <f>((SUM(Брой_случаи!K398:K404)-SUM(Брой_случаи!K391:K397))/SUM(Брой_случаи!K391:K397)*100)</f>
        <v>-13.253012048192772</v>
      </c>
      <c r="V404" s="45">
        <f>(SUM(Брой_случаи!L391:L404)/Население!L$2)*100000</f>
        <v>594.8786578101284</v>
      </c>
      <c r="W404" s="46">
        <f>((SUM(Брой_случаи!L398:L404)-SUM(Брой_случаи!L391:L397))/SUM(Брой_случаи!L391:L397)*100)</f>
        <v>-16.834170854271356</v>
      </c>
      <c r="X404" s="45">
        <f>(SUM(Брой_случаи!M391:M404)/Население!M$2)*100000</f>
        <v>502.35824914764453</v>
      </c>
      <c r="Y404" s="46">
        <f>((SUM(Брой_случаи!M398:M404)-SUM(Брой_случаи!M391:M397))/SUM(Брой_случаи!M391:M397)*100)</f>
        <v>-29.866666666666671</v>
      </c>
      <c r="Z404" s="45">
        <f>(SUM(Брой_случаи!N391:N404)/Население!N$2)*100000</f>
        <v>424.88210906098686</v>
      </c>
      <c r="AA404" s="46">
        <f>((SUM(Брой_случаи!N398:N404)-SUM(Брой_случаи!N391:N397))/SUM(Брой_случаи!N391:N397)*100)</f>
        <v>-22.772277227722775</v>
      </c>
      <c r="AB404" s="45">
        <f>(SUM(Брой_случаи!O391:O404)/Население!O$2)*100000</f>
        <v>688.81617585367906</v>
      </c>
      <c r="AC404" s="46">
        <f>((SUM(Брой_случаи!O398:O404)-SUM(Брой_случаи!O391:O397))/SUM(Брой_случаи!O391:O397)*100)</f>
        <v>-6.8235294117647065</v>
      </c>
      <c r="AD404" s="45">
        <f>(SUM(Брой_случаи!P391:P404)/Население!P$2)*100000</f>
        <v>443.49463616935736</v>
      </c>
      <c r="AE404" s="46">
        <f>((SUM(Брой_случаи!P398:P404)-SUM(Брой_случаи!P391:P397))/SUM(Брой_случаи!P391:P397)*100)</f>
        <v>-27.631578947368425</v>
      </c>
      <c r="AF404" s="45">
        <f>(SUM(Брой_случаи!Q391:Q404)/Население!Q$2)*100000</f>
        <v>538.39151410990689</v>
      </c>
      <c r="AG404" s="46">
        <f>((SUM(Брой_случаи!Q398:Q404)-SUM(Брой_случаи!Q391:Q397))/SUM(Брой_случаи!Q391:Q397)*100)</f>
        <v>-16.649642492339122</v>
      </c>
      <c r="AH404" s="45">
        <f>(SUM(Брой_случаи!R391:R404)/Население!R$2)*100000</f>
        <v>317.72107339176273</v>
      </c>
      <c r="AI404" s="46">
        <f>((SUM(Брой_случаи!R398:R404)-SUM(Брой_случаи!R391:R397))/SUM(Брой_случаи!R391:R397)*100)</f>
        <v>-12.76595744680851</v>
      </c>
      <c r="AJ404" s="45">
        <f>(SUM(Брой_случаи!S391:S404)/Население!S$2)*100000</f>
        <v>733.72100038519193</v>
      </c>
      <c r="AK404" s="46">
        <f>((SUM(Брой_случаи!S398:S404)-SUM(Брой_случаи!S391:S397))/SUM(Брой_случаи!S391:S397)*100)</f>
        <v>-12.89940828402367</v>
      </c>
      <c r="AL404" s="45">
        <f>(SUM(Брой_случаи!T391:T404)/Население!T$2)*100000</f>
        <v>596.19693014127279</v>
      </c>
      <c r="AM404" s="46">
        <f>((SUM(Брой_случаи!T398:T404)-SUM(Брой_случаи!T391:T397))/SUM(Брой_случаи!T391:T397)*100)</f>
        <v>-38.190954773869343</v>
      </c>
      <c r="AN404" s="45">
        <f>(SUM(Брой_случаи!U391:U404)/Население!U$2)*100000</f>
        <v>477.95175945991446</v>
      </c>
      <c r="AO404" s="46">
        <f>((SUM(Брой_случаи!U398:U404)-SUM(Брой_случаи!U391:U397))/SUM(Брой_случаи!U391:U397)*100)</f>
        <v>-25.049701789264411</v>
      </c>
      <c r="AP404" s="45">
        <f>(SUM(Брой_случаи!V391:V404)/Население!V$2)*100000</f>
        <v>502.26017076845807</v>
      </c>
      <c r="AQ404" s="46">
        <f>((SUM(Брой_случаи!V398:V404)-SUM(Брой_случаи!V391:V397))/SUM(Брой_случаи!V391:V397)*100)</f>
        <v>-24.915824915824917</v>
      </c>
      <c r="AR404" s="45">
        <f>(SUM(Брой_случаи!W391:W404)/Население!W$2)*100000</f>
        <v>672.78125565246546</v>
      </c>
      <c r="AS404" s="46">
        <f>((SUM(Брой_случаи!W398:W404)-SUM(Брой_случаи!W391:W397))/SUM(Брой_случаи!W391:W397)*100)</f>
        <v>-20.165094339622641</v>
      </c>
      <c r="AT404" s="45">
        <f>(SUM(Брой_случаи!X391:X404)/Население!X$2)*100000</f>
        <v>791.77296638294979</v>
      </c>
      <c r="AU404" s="46">
        <f>((SUM(Брой_случаи!X398:X404)-SUM(Брой_случаи!X391:X397))/SUM(Брой_случаи!X391:X397)*100)</f>
        <v>-30.196901226597806</v>
      </c>
      <c r="AV404" s="45">
        <f>(SUM(Брой_случаи!Y391:Y404)/Население!Y$2)*100000</f>
        <v>616.79153530995927</v>
      </c>
      <c r="AW404" s="46">
        <f>((SUM(Брой_случаи!Y398:Y404)-SUM(Брой_случаи!Y391:Y397))/SUM(Брой_случаи!Y391:Y397)*100)</f>
        <v>-13.955726660250239</v>
      </c>
      <c r="AX404" s="45">
        <f>(SUM(Брой_случаи!Z391:Z404)/Население!Z$2)*100000</f>
        <v>439.07892601475015</v>
      </c>
      <c r="AY404" s="46">
        <f>((SUM(Брой_случаи!Z398:Z404)-SUM(Брой_случаи!Z391:Z397))/SUM(Брой_случаи!Z391:Z397)*100)</f>
        <v>-5.9760956175298805</v>
      </c>
      <c r="AZ404" s="45">
        <f>(SUM(Брой_случаи!AA391:AA404)/Население!AA$2)*100000</f>
        <v>463.79101443743701</v>
      </c>
      <c r="BA404" s="46">
        <f>((SUM(Брой_случаи!AA398:AA404)-SUM(Брой_случаи!AA391:AA397))/SUM(Брой_случаи!AA391:AA397)*100)</f>
        <v>-13.392857142857142</v>
      </c>
      <c r="BB404" s="45">
        <f>(SUM(Брой_случаи!AB391:AB404)/Население!AB$2)*100000</f>
        <v>534.07019540003023</v>
      </c>
      <c r="BC404" s="46">
        <f>((SUM(Брой_случаи!AB398:AB404)-SUM(Брой_случаи!AB391:AB397))/SUM(Брой_случаи!AB391:AB397)*100)</f>
        <v>-24.091778202676863</v>
      </c>
      <c r="BD404" s="45">
        <f>(SUM(Брой_случаи!AC391:AC404)/Население!AC$2)*100000</f>
        <v>514.76541526398773</v>
      </c>
      <c r="BE404" s="46">
        <f>((SUM(Брой_случаи!AC398:AC404)-SUM(Брой_случаи!AC391:AC397))/SUM(Брой_случаи!AC391:AC397)*100)</f>
        <v>-23.391812865497073</v>
      </c>
      <c r="BF404" s="45">
        <f>(SUM(Брой_случаи!AD391:AD404)/Население!AD$2)*100000</f>
        <v>774.43278873594386</v>
      </c>
      <c r="BG404" s="46">
        <f>((SUM(Брой_случаи!AD398:AD404)-SUM(Брой_случаи!AD391:AD397))/SUM(Брой_случаи!AD391:AD397)*100)</f>
        <v>-28.989210675752414</v>
      </c>
      <c r="BH404" s="45">
        <f>(SUM(Брой_случаи!AE391:AE404)/Население!AE$2)*100000</f>
        <v>602.30322109731424</v>
      </c>
      <c r="BI404" s="46">
        <f>((SUM(Брой_случаи!AE398:AE404)-SUM(Брой_случаи!AE391:AE397))/SUM(Брой_случаи!AE391:AE397)*100)</f>
        <v>-22.656614003134397</v>
      </c>
    </row>
    <row r="405" spans="1:61" x14ac:dyDescent="0.3">
      <c r="A405" s="74">
        <f t="shared" si="6"/>
        <v>44300</v>
      </c>
      <c r="B405" s="45">
        <f>(SUM(Брой_случаи!B392:B405)/Население!B$2)*100000</f>
        <v>471.43319656154398</v>
      </c>
      <c r="C405" s="46">
        <f>((SUM(Брой_случаи!B399:B405)-SUM(Брой_случаи!B392:B398))/SUM(Брой_случаи!B392:B398)*100)</f>
        <v>-31.32387706855792</v>
      </c>
      <c r="D405" s="45">
        <f>(SUM(Брой_случаи!C392:C405)/Население!C$2)*100000</f>
        <v>617.9370334624266</v>
      </c>
      <c r="E405" s="46">
        <f>((SUM(Брой_случаи!C399:C405)-SUM(Брой_случаи!C392:C398))/SUM(Брой_случаи!C392:C398)*100)</f>
        <v>-29.696969696969699</v>
      </c>
      <c r="F405" s="45">
        <f>(SUM(Брой_случаи!D392:D405)/Население!D$2)*100000</f>
        <v>756.99373250901817</v>
      </c>
      <c r="G405" s="46">
        <f>((SUM(Брой_случаи!D399:D405)-SUM(Брой_случаи!D392:D398))/SUM(Брой_случаи!D392:D398)*100)</f>
        <v>-19.807497467071936</v>
      </c>
      <c r="H405" s="45">
        <f>(SUM(Брой_случаи!E392:E405)/Население!E$2)*100000</f>
        <v>423.53204224140899</v>
      </c>
      <c r="I405" s="46">
        <f>((SUM(Брой_случаи!E399:E405)-SUM(Брой_случаи!E392:E398))/SUM(Брой_случаи!E392:E398)*100)</f>
        <v>-15.196998123827393</v>
      </c>
      <c r="J405" s="45">
        <f>(SUM(Брой_случаи!F392:F405)/Население!F$2)*100000</f>
        <v>323.53473773163518</v>
      </c>
      <c r="K405" s="46">
        <f>((SUM(Брой_случаи!F399:F405)-SUM(Брой_случаи!F392:F398))/SUM(Брой_случаи!F392:F398)*100)</f>
        <v>-20.134228187919462</v>
      </c>
      <c r="L405" s="45">
        <f>(SUM(Брой_случаи!G392:G405)/Население!G$2)*100000</f>
        <v>539.28638615413558</v>
      </c>
      <c r="M405" s="46">
        <f>((SUM(Брой_случаи!G399:G405)-SUM(Брой_случаи!G392:G398))/SUM(Брой_случаи!G392:G398)*100)</f>
        <v>-32.358674463937618</v>
      </c>
      <c r="N405" s="45">
        <f>(SUM(Брой_случаи!H392:H405)/Население!H$2)*100000</f>
        <v>405.26088669581043</v>
      </c>
      <c r="O405" s="46">
        <f>((SUM(Брой_случаи!H399:H405)-SUM(Брой_случаи!H392:H398))/SUM(Брой_случаи!H392:H398)*100)</f>
        <v>-8.8495575221238933</v>
      </c>
      <c r="P405" s="45">
        <f>(SUM(Брой_случаи!I392:I405)/Население!I$2)*100000</f>
        <v>597.17476965700291</v>
      </c>
      <c r="Q405" s="46">
        <f>((SUM(Брой_случаи!I399:I405)-SUM(Брой_случаи!I392:I398))/SUM(Брой_случаи!I392:I398)*100)</f>
        <v>-8.2242990654205617</v>
      </c>
      <c r="R405" s="45">
        <f>(SUM(Брой_случаи!J392:J405)/Население!J$2)*100000</f>
        <v>390.63487648858433</v>
      </c>
      <c r="S405" s="46">
        <f>((SUM(Брой_случаи!J399:J405)-SUM(Брой_случаи!J392:J398))/SUM(Брой_случаи!J392:J398)*100)</f>
        <v>8.7837837837837842</v>
      </c>
      <c r="T405" s="45">
        <f>(SUM(Брой_случаи!K392:K405)/Население!K$2)*100000</f>
        <v>509.77205662233246</v>
      </c>
      <c r="U405" s="46">
        <f>((SUM(Брой_случаи!K399:K405)-SUM(Брой_случаи!K392:K398))/SUM(Брой_случаи!K392:K398)*100)</f>
        <v>-13.750000000000002</v>
      </c>
      <c r="V405" s="45">
        <f>(SUM(Брой_случаи!L392:L405)/Население!L$2)*100000</f>
        <v>594.06263770339297</v>
      </c>
      <c r="W405" s="46">
        <f>((SUM(Брой_случаи!L399:L405)-SUM(Брой_случаи!L392:L398))/SUM(Брой_случаи!L392:L398)*100)</f>
        <v>-21.568627450980394</v>
      </c>
      <c r="X405" s="45">
        <f>(SUM(Брой_случаи!M392:M405)/Население!M$2)*100000</f>
        <v>429.13047928756464</v>
      </c>
      <c r="Y405" s="46">
        <f>((SUM(Брой_случаи!M399:M405)-SUM(Брой_случаи!M392:M398))/SUM(Брой_случаи!M392:M398)*100)</f>
        <v>-14.625850340136054</v>
      </c>
      <c r="Z405" s="45">
        <f>(SUM(Брой_случаи!N392:N405)/Население!N$2)*100000</f>
        <v>416.57435832515739</v>
      </c>
      <c r="AA405" s="46">
        <f>((SUM(Брой_случаи!N399:N405)-SUM(Брой_случаи!N392:N398))/SUM(Брой_случаи!N392:N398)*100)</f>
        <v>-10.611510791366907</v>
      </c>
      <c r="AB405" s="45">
        <f>(SUM(Брой_случаи!O392:O405)/Население!O$2)*100000</f>
        <v>669.51925497105458</v>
      </c>
      <c r="AC405" s="46">
        <f>((SUM(Брой_случаи!O399:O405)-SUM(Брой_случаи!O392:O398))/SUM(Брой_случаи!O392:O398)*100)</f>
        <v>-21.076233183856502</v>
      </c>
      <c r="AD405" s="45">
        <f>(SUM(Брой_случаи!P392:P405)/Население!P$2)*100000</f>
        <v>418.52690378959397</v>
      </c>
      <c r="AE405" s="46">
        <f>((SUM(Брой_случаи!P399:P405)-SUM(Брой_случаи!P392:P398))/SUM(Брой_случаи!P392:P398)*100)</f>
        <v>-32.088285229202036</v>
      </c>
      <c r="AF405" s="45">
        <f>(SUM(Брой_случаи!Q392:Q405)/Население!Q$2)*100000</f>
        <v>515.14619804109475</v>
      </c>
      <c r="AG405" s="46">
        <f>((SUM(Брой_случаи!Q399:Q405)-SUM(Брой_случаи!Q392:Q398))/SUM(Брой_случаи!Q392:Q398)*100)</f>
        <v>-16.014997321906801</v>
      </c>
      <c r="AH405" s="45">
        <f>(SUM(Брой_случаи!R392:R405)/Население!R$2)*100000</f>
        <v>305.08443979095398</v>
      </c>
      <c r="AI405" s="46">
        <f>((SUM(Брой_случаи!R399:R405)-SUM(Брой_случаи!R392:R398))/SUM(Брой_случаи!R392:R398)*100)</f>
        <v>-12.222222222222221</v>
      </c>
      <c r="AJ405" s="45">
        <f>(SUM(Брой_случаи!S392:S405)/Население!S$2)*100000</f>
        <v>707.73214774662722</v>
      </c>
      <c r="AK405" s="46">
        <f>((SUM(Брой_случаи!S399:S405)-SUM(Брой_случаи!S392:S398))/SUM(Брой_случаи!S392:S398)*100)</f>
        <v>-20.165094339622641</v>
      </c>
      <c r="AL405" s="45">
        <f>(SUM(Брой_случаи!T392:T405)/Население!T$2)*100000</f>
        <v>543.42794719398614</v>
      </c>
      <c r="AM405" s="46">
        <f>((SUM(Брой_случаи!T399:T405)-SUM(Брой_случаи!T392:T398))/SUM(Брой_случаи!T392:T398)*100)</f>
        <v>-46.335078534031418</v>
      </c>
      <c r="AN405" s="45">
        <f>(SUM(Брой_случаи!U392:U405)/Население!U$2)*100000</f>
        <v>442.10537750042096</v>
      </c>
      <c r="AO405" s="46">
        <f>((SUM(Брой_случаи!U399:U405)-SUM(Брой_случаи!U392:U398))/SUM(Брой_случаи!U392:U398)*100)</f>
        <v>-27.542372881355931</v>
      </c>
      <c r="AP405" s="45">
        <f>(SUM(Брой_случаи!V392:V405)/Население!V$2)*100000</f>
        <v>487.77189661167563</v>
      </c>
      <c r="AQ405" s="46">
        <f>((SUM(Брой_случаи!V399:V405)-SUM(Брой_случаи!V392:V398))/SUM(Брой_случаи!V392:V398)*100)</f>
        <v>-29.391891891891891</v>
      </c>
      <c r="AR405" s="45">
        <f>(SUM(Брой_случаи!W392:W405)/Население!W$2)*100000</f>
        <v>635.72314058701818</v>
      </c>
      <c r="AS405" s="46">
        <f>((SUM(Брой_случаи!W399:W405)-SUM(Брой_случаи!W392:W398))/SUM(Брой_случаи!W392:W398)*100)</f>
        <v>-25.333333333333336</v>
      </c>
      <c r="AT405" s="45">
        <f>(SUM(Брой_случаи!X392:X405)/Население!X$2)*100000</f>
        <v>744.43666794602609</v>
      </c>
      <c r="AU405" s="46">
        <f>((SUM(Брой_случаи!X399:X405)-SUM(Брой_случаи!X392:X398))/SUM(Брой_случаи!X392:X398)*100)</f>
        <v>-29.124201070996719</v>
      </c>
      <c r="AV405" s="45">
        <f>(SUM(Брой_случаи!Y392:Y405)/Население!Y$2)*100000</f>
        <v>591.58381089739498</v>
      </c>
      <c r="AW405" s="46">
        <f>((SUM(Брой_случаи!Y399:Y405)-SUM(Брой_случаи!Y392:Y398))/SUM(Брой_случаи!Y392:Y398)*100)</f>
        <v>-23.931623931623932</v>
      </c>
      <c r="AX405" s="45">
        <f>(SUM(Брой_случаи!Z392:Z405)/Население!Z$2)*100000</f>
        <v>407.52294570568193</v>
      </c>
      <c r="AY405" s="46">
        <f>((SUM(Брой_случаи!Z399:Z405)-SUM(Брой_случаи!Z392:Z398))/SUM(Брой_случаи!Z392:Z398)*100)</f>
        <v>-13.223140495867769</v>
      </c>
      <c r="AZ405" s="45">
        <f>(SUM(Брой_случаи!AA392:AA405)/Население!AA$2)*100000</f>
        <v>425.62256731626996</v>
      </c>
      <c r="BA405" s="46">
        <f>((SUM(Брой_случаи!AA399:AA405)-SUM(Брой_случаи!AA392:AA398))/SUM(Брой_случаи!AA392:AA398)*100)</f>
        <v>-22.407407407407405</v>
      </c>
      <c r="BB405" s="45">
        <f>(SUM(Брой_случаи!AB392:AB405)/Население!AB$2)*100000</f>
        <v>493.43441966307137</v>
      </c>
      <c r="BC405" s="46">
        <f>((SUM(Брой_случаи!AB399:AB405)-SUM(Брой_случаи!AB392:AB398))/SUM(Брой_случаи!AB392:AB398)*100)</f>
        <v>-14.814814814814813</v>
      </c>
      <c r="BD405" s="45">
        <f>(SUM(Брой_случаи!AC392:AC405)/Население!AC$2)*100000</f>
        <v>489.19759662504794</v>
      </c>
      <c r="BE405" s="46">
        <f>((SUM(Брой_случаи!AC399:AC405)-SUM(Брой_случаи!AC392:AC398))/SUM(Брой_случаи!AC392:AC398)*100)</f>
        <v>-17.197452229299362</v>
      </c>
      <c r="BF405" s="45">
        <f>(SUM(Брой_случаи!AD392:AD405)/Население!AD$2)*100000</f>
        <v>728.59428812422811</v>
      </c>
      <c r="BG405" s="46">
        <f>((SUM(Брой_случаи!AD399:AD405)-SUM(Брой_случаи!AD392:AD398))/SUM(Брой_случаи!AD392:AD398)*100)</f>
        <v>-28.651345630480797</v>
      </c>
      <c r="BH405" s="45">
        <f>(SUM(Брой_случаи!AE392:AE405)/Население!AE$2)*100000</f>
        <v>570.19495986611207</v>
      </c>
      <c r="BI405" s="46">
        <f>((SUM(Брой_случаи!AE399:AE405)-SUM(Брой_случаи!AE392:AE398))/SUM(Брой_случаи!AE392:AE398)*100)</f>
        <v>-23.340910103846323</v>
      </c>
    </row>
    <row r="406" spans="1:61" x14ac:dyDescent="0.3">
      <c r="A406" s="74">
        <f t="shared" si="6"/>
        <v>44301</v>
      </c>
      <c r="B406" s="45">
        <f>(SUM(Брой_случаи!B393:B406)/Население!B$2)*100000</f>
        <v>452.27193138945603</v>
      </c>
      <c r="C406" s="46">
        <f>((SUM(Брой_случаи!B400:B406)-SUM(Брой_случаи!B393:B399))/SUM(Брой_случаи!B393:B399)*100)</f>
        <v>-32.435740514075889</v>
      </c>
      <c r="D406" s="45">
        <f>(SUM(Брой_случаи!C393:C406)/Население!C$2)*100000</f>
        <v>599.85583912623849</v>
      </c>
      <c r="E406" s="46">
        <f>((SUM(Брой_случаи!C400:C406)-SUM(Брой_случаи!C393:C399))/SUM(Брой_случаи!C393:C399)*100)</f>
        <v>-33.78469871360867</v>
      </c>
      <c r="F406" s="45">
        <f>(SUM(Брой_случаи!D393:D406)/Население!D$2)*100000</f>
        <v>716.55830681975374</v>
      </c>
      <c r="G406" s="46">
        <f>((SUM(Брой_случаи!D400:D406)-SUM(Брой_случаи!D393:D399))/SUM(Брой_случаи!D393:D399)*100)</f>
        <v>-26.889460154241647</v>
      </c>
      <c r="H406" s="45">
        <f>(SUM(Брой_случаи!E393:E406)/Население!E$2)*100000</f>
        <v>402.03295380275875</v>
      </c>
      <c r="I406" s="46">
        <f>((SUM(Брой_случаи!E400:E406)-SUM(Брой_случаи!E393:E399))/SUM(Брой_случаи!E393:E399)*100)</f>
        <v>-17.3828125</v>
      </c>
      <c r="J406" s="45">
        <f>(SUM(Брой_случаи!F393:F406)/Население!F$2)*100000</f>
        <v>324.7419569022756</v>
      </c>
      <c r="K406" s="46">
        <f>((SUM(Брой_случаи!F400:F406)-SUM(Брой_случаи!F393:F399))/SUM(Брой_случаи!F393:F399)*100)</f>
        <v>-30.817610062893081</v>
      </c>
      <c r="L406" s="45">
        <f>(SUM(Брой_случаи!G393:G406)/Население!G$2)*100000</f>
        <v>490.37436508434183</v>
      </c>
      <c r="M406" s="46">
        <f>((SUM(Брой_случаи!G400:G406)-SUM(Брой_случаи!G393:G399))/SUM(Брой_случаи!G393:G399)*100)</f>
        <v>-27.373068432671083</v>
      </c>
      <c r="N406" s="45">
        <f>(SUM(Брой_случаи!H393:H406)/Население!H$2)*100000</f>
        <v>407.13709450458737</v>
      </c>
      <c r="O406" s="46">
        <f>((SUM(Брой_случаи!H400:H406)-SUM(Брой_случаи!H393:H399))/SUM(Брой_случаи!H393:H399)*100)</f>
        <v>-21.399176954732511</v>
      </c>
      <c r="P406" s="45">
        <f>(SUM(Брой_случаи!I393:I406)/Население!I$2)*100000</f>
        <v>593.10047785622407</v>
      </c>
      <c r="Q406" s="46">
        <f>((SUM(Брой_случаи!I400:I406)-SUM(Брой_случаи!I393:I399))/SUM(Брой_случаи!I393:I399)*100)</f>
        <v>-12.683823529411764</v>
      </c>
      <c r="R406" s="45">
        <f>(SUM(Брой_случаи!J393:J406)/Население!J$2)*100000</f>
        <v>377.99297110060428</v>
      </c>
      <c r="S406" s="46">
        <f>((SUM(Брой_случаи!J400:J406)-SUM(Брой_случаи!J393:J399))/SUM(Брой_случаи!J393:J399)*100)</f>
        <v>-8.3333333333333321</v>
      </c>
      <c r="T406" s="45">
        <f>(SUM(Брой_случаи!K393:K406)/Население!K$2)*100000</f>
        <v>483.25706710002993</v>
      </c>
      <c r="U406" s="46">
        <f>((SUM(Брой_случаи!K400:K406)-SUM(Брой_случаи!K393:K399))/SUM(Брой_случаи!K393:K399)*100)</f>
        <v>-13.531353135313532</v>
      </c>
      <c r="V406" s="45">
        <f>(SUM(Брой_случаи!L393:L406)/Население!L$2)*100000</f>
        <v>553.26163236662148</v>
      </c>
      <c r="W406" s="46">
        <f>((SUM(Брой_случаи!L400:L406)-SUM(Брой_случаи!L393:L399))/SUM(Брой_случаи!L393:L399)*100)</f>
        <v>-18.71657754010695</v>
      </c>
      <c r="X406" s="45">
        <f>(SUM(Брой_случаи!M393:M406)/Население!M$2)*100000</f>
        <v>418.10694403981068</v>
      </c>
      <c r="Y406" s="46">
        <f>((SUM(Брой_случаи!M400:M406)-SUM(Брой_случаи!M393:M399))/SUM(Брой_случаи!M393:M399)*100)</f>
        <v>-27.035830618892508</v>
      </c>
      <c r="Z406" s="45">
        <f>(SUM(Брой_случаи!N393:N406)/Население!N$2)*100000</f>
        <v>410.64025065670796</v>
      </c>
      <c r="AA406" s="46">
        <f>((SUM(Брой_случаи!N400:N406)-SUM(Брой_случаи!N393:N399))/SUM(Брой_случаи!N393:N399)*100)</f>
        <v>-15.957446808510639</v>
      </c>
      <c r="AB406" s="45">
        <f>(SUM(Брой_случаи!O393:O406)/Население!O$2)*100000</f>
        <v>653.57832032888666</v>
      </c>
      <c r="AC406" s="46">
        <f>((SUM(Брой_случаи!O400:O406)-SUM(Брой_случаи!O393:O399))/SUM(Брой_случаи!O393:O399)*100)</f>
        <v>-19.675925925925927</v>
      </c>
      <c r="AD406" s="45">
        <f>(SUM(Брой_случаи!P393:P406)/Население!P$2)*100000</f>
        <v>393.98235331457221</v>
      </c>
      <c r="AE406" s="46">
        <f>((SUM(Брой_случаи!P400:P406)-SUM(Брой_случаи!P393:P399))/SUM(Брой_случаи!P393:P399)*100)</f>
        <v>-30.10948905109489</v>
      </c>
      <c r="AF406" s="45">
        <f>(SUM(Брой_случаи!Q393:Q406)/Население!Q$2)*100000</f>
        <v>497.74970343475786</v>
      </c>
      <c r="AG406" s="46">
        <f>((SUM(Брой_случаи!Q400:Q406)-SUM(Брой_случаи!Q393:Q399))/SUM(Брой_случаи!Q393:Q399)*100)</f>
        <v>-22.513368983957218</v>
      </c>
      <c r="AH406" s="45">
        <f>(SUM(Брой_случаи!R393:R406)/Население!R$2)*100000</f>
        <v>301.4739730478658</v>
      </c>
      <c r="AI406" s="46">
        <f>((SUM(Брой_случаи!R400:R406)-SUM(Брой_случаи!R393:R399))/SUM(Брой_случаи!R393:R399)*100)</f>
        <v>-1.1904761904761905</v>
      </c>
      <c r="AJ406" s="45">
        <f>(SUM(Брой_случаи!S393:S406)/Население!S$2)*100000</f>
        <v>683.59964172510297</v>
      </c>
      <c r="AK406" s="46">
        <f>((SUM(Брой_случаи!S400:S406)-SUM(Брой_случаи!S393:S399))/SUM(Брой_случаи!S393:S399)*100)</f>
        <v>-21.454545454545453</v>
      </c>
      <c r="AL406" s="45">
        <f>(SUM(Брой_случаи!T393:T406)/Население!T$2)*100000</f>
        <v>515.65479827436161</v>
      </c>
      <c r="AM406" s="46">
        <f>((SUM(Брой_случаи!T400:T406)-SUM(Брой_случаи!T393:T399))/SUM(Брой_случаи!T393:T399)*100)</f>
        <v>-43.098591549295776</v>
      </c>
      <c r="AN406" s="45">
        <f>(SUM(Брой_случаи!U393:U406)/Население!U$2)*100000</f>
        <v>422.00967852312908</v>
      </c>
      <c r="AO406" s="46">
        <f>((SUM(Брой_случаи!U400:U406)-SUM(Брой_случаи!U393:U399))/SUM(Брой_случаи!U393:U399)*100)</f>
        <v>-27.716186252771617</v>
      </c>
      <c r="AP406" s="45">
        <f>(SUM(Брой_случаи!V393:V406)/Население!V$2)*100000</f>
        <v>487.77189661167563</v>
      </c>
      <c r="AQ406" s="46">
        <f>((SUM(Брой_случаи!V400:V406)-SUM(Брой_случаи!V393:V399))/SUM(Брой_случаи!V393:V399)*100)</f>
        <v>-30.536912751677853</v>
      </c>
      <c r="AR406" s="45">
        <f>(SUM(Брой_случаи!W393:W406)/Население!W$2)*100000</f>
        <v>622.92926752870903</v>
      </c>
      <c r="AS406" s="46">
        <f>((SUM(Брой_случаи!W400:W406)-SUM(Брой_случаи!W393:W399))/SUM(Брой_случаи!W393:W399)*100)</f>
        <v>-26.322263222632223</v>
      </c>
      <c r="AT406" s="45">
        <f>(SUM(Брой_случаи!X393:X406)/Население!X$2)*100000</f>
        <v>703.8734487767066</v>
      </c>
      <c r="AU406" s="46">
        <f>((SUM(Брой_случаи!X400:X406)-SUM(Брой_случаи!X393:X399))/SUM(Брой_случаи!X393:X399)*100)</f>
        <v>-28.887669227954625</v>
      </c>
      <c r="AV406" s="45">
        <f>(SUM(Брой_случаи!Y393:Y406)/Население!Y$2)*100000</f>
        <v>545.95463885946219</v>
      </c>
      <c r="AW406" s="46">
        <f>((SUM(Брой_случаи!Y400:Y406)-SUM(Брой_случаи!Y393:Y399))/SUM(Брой_случаи!Y393:Y399)*100)</f>
        <v>-24.872057318321392</v>
      </c>
      <c r="AX406" s="45">
        <f>(SUM(Брой_случаи!Z393:Z406)/Население!Z$2)*100000</f>
        <v>416.53894007970138</v>
      </c>
      <c r="AY406" s="46">
        <f>((SUM(Брой_случаи!Z400:Z406)-SUM(Брой_случаи!Z393:Z399))/SUM(Брой_случаи!Z393:Z399)*100)</f>
        <v>-39.024390243902438</v>
      </c>
      <c r="AZ406" s="45">
        <f>(SUM(Брой_случаи!AA393:AA406)/Население!AA$2)*100000</f>
        <v>413.19563104426214</v>
      </c>
      <c r="BA406" s="46">
        <f>((SUM(Брой_случаи!AA400:AA406)-SUM(Брой_случаи!AA393:AA399))/SUM(Брой_случаи!AA393:AA399)*100)</f>
        <v>-15.643564356435643</v>
      </c>
      <c r="BB406" s="45">
        <f>(SUM(Брой_случаи!AB393:AB406)/Население!AB$2)*100000</f>
        <v>478.92164261415752</v>
      </c>
      <c r="BC406" s="46">
        <f>((SUM(Брой_случаи!AB400:AB406)-SUM(Брой_случаи!AB393:AB399))/SUM(Брой_случаи!AB393:AB399)*100)</f>
        <v>-30.246913580246915</v>
      </c>
      <c r="BD406" s="45">
        <f>(SUM(Брой_случаи!AC393:AC406)/Население!AC$2)*100000</f>
        <v>458.51621425832013</v>
      </c>
      <c r="BE406" s="46">
        <f>((SUM(Брой_случаи!AC400:AC406)-SUM(Брой_случаи!AC393:AC399))/SUM(Брой_случаи!AC393:AC399)*100)</f>
        <v>-17.627118644067796</v>
      </c>
      <c r="BF406" s="45">
        <f>(SUM(Брой_случаи!AD393:AD406)/Население!AD$2)*100000</f>
        <v>692.07778272807866</v>
      </c>
      <c r="BG406" s="46">
        <f>((SUM(Брой_случаи!AD400:AD406)-SUM(Брой_случаи!AD393:AD399))/SUM(Брой_случаи!AD393:AD399)*100)</f>
        <v>-28.555502468545946</v>
      </c>
      <c r="BH406" s="45">
        <f>(SUM(Брой_случаи!AE393:AE406)/Население!AE$2)*100000</f>
        <v>545.8835971955333</v>
      </c>
      <c r="BI406" s="46">
        <f>((SUM(Брой_случаи!AE400:AE406)-SUM(Брой_случаи!AE393:AE399))/SUM(Брой_случаи!AE393:AE399)*100)</f>
        <v>-25.819333516937483</v>
      </c>
    </row>
    <row r="407" spans="1:61" x14ac:dyDescent="0.3">
      <c r="A407" s="74">
        <f t="shared" si="6"/>
        <v>44302</v>
      </c>
      <c r="B407" s="45">
        <f>(SUM(Брой_случаи!B394:B407)/Население!B$2)*100000</f>
        <v>425.18186683581439</v>
      </c>
      <c r="C407" s="46">
        <f>((SUM(Брой_случаи!B401:B407)-SUM(Брой_случаи!B394:B400))/SUM(Брой_случаи!B394:B400)*100)</f>
        <v>-30.434782608695656</v>
      </c>
      <c r="D407" s="45">
        <f>(SUM(Брой_случаи!C394:C407)/Население!C$2)*100000</f>
        <v>569.0689406619183</v>
      </c>
      <c r="E407" s="46">
        <f>((SUM(Брой_случаи!C401:C407)-SUM(Брой_случаи!C394:C400))/SUM(Брой_случаи!C394:C400)*100)</f>
        <v>-33.998574483250174</v>
      </c>
      <c r="F407" s="45">
        <f>(SUM(Брой_случаи!D394:D407)/Население!D$2)*100000</f>
        <v>685.69969247794677</v>
      </c>
      <c r="G407" s="46">
        <f>((SUM(Брой_случаи!D401:D407)-SUM(Брой_случаи!D394:D400))/SUM(Брой_случаи!D394:D400)*100)</f>
        <v>-27.884615384615387</v>
      </c>
      <c r="H407" s="45">
        <f>(SUM(Брой_случаи!E394:E407)/Население!E$2)*100000</f>
        <v>396.87317257748271</v>
      </c>
      <c r="I407" s="46">
        <f>((SUM(Брой_случаи!E401:E407)-SUM(Брой_случаи!E394:E400))/SUM(Брой_случаи!E394:E400)*100)</f>
        <v>-14.65863453815261</v>
      </c>
      <c r="J407" s="45">
        <f>(SUM(Брой_случаи!F394:F407)/Население!F$2)*100000</f>
        <v>295.76869680690533</v>
      </c>
      <c r="K407" s="46">
        <f>((SUM(Брой_случаи!F401:F407)-SUM(Брой_случаи!F394:F400))/SUM(Брой_случаи!F394:F400)*100)</f>
        <v>-22.463768115942027</v>
      </c>
      <c r="L407" s="45">
        <f>(SUM(Брой_случаи!G394:G407)/Население!G$2)*100000</f>
        <v>457.7663510378128</v>
      </c>
      <c r="M407" s="46">
        <f>((SUM(Брой_случаи!G401:G407)-SUM(Брой_случаи!G394:G400))/SUM(Брой_случаи!G394:G400)*100)</f>
        <v>-31.408775981524251</v>
      </c>
      <c r="N407" s="45">
        <f>(SUM(Брой_случаи!H394:H407)/Население!H$2)*100000</f>
        <v>411.82761402652955</v>
      </c>
      <c r="O407" s="46">
        <f>((SUM(Брой_случаи!H401:H407)-SUM(Брой_случаи!H394:H400))/SUM(Брой_случаи!H394:H400)*100)</f>
        <v>-20.816326530612244</v>
      </c>
      <c r="P407" s="45">
        <f>(SUM(Брой_случаи!I394:I407)/Население!I$2)*100000</f>
        <v>581.4596441397133</v>
      </c>
      <c r="Q407" s="46">
        <f>((SUM(Брой_случаи!I401:I407)-SUM(Брой_случаи!I394:I400))/SUM(Брой_случаи!I394:I400)*100)</f>
        <v>-16.697247706422019</v>
      </c>
      <c r="R407" s="45">
        <f>(SUM(Брой_случаи!J394:J407)/Население!J$2)*100000</f>
        <v>363.4547799044272</v>
      </c>
      <c r="S407" s="46">
        <f>((SUM(Брой_случаи!J401:J407)-SUM(Брой_случаи!J394:J400))/SUM(Брой_случаи!J394:J400)*100)</f>
        <v>-27.327327327327328</v>
      </c>
      <c r="T407" s="45">
        <f>(SUM(Брой_случаи!K394:K407)/Население!K$2)*100000</f>
        <v>474.70384467348072</v>
      </c>
      <c r="U407" s="46">
        <f>((SUM(Брой_случаи!K401:K407)-SUM(Брой_случаи!K394:K400))/SUM(Брой_случаи!K394:K400)*100)</f>
        <v>-19.805194805194805</v>
      </c>
      <c r="V407" s="45">
        <f>(SUM(Брой_случаи!L394:L407)/Население!L$2)*100000</f>
        <v>516.54072756352718</v>
      </c>
      <c r="W407" s="46">
        <f>((SUM(Брой_случаи!L401:L407)-SUM(Брой_случаи!L394:L400))/SUM(Брой_случаи!L394:L400)*100)</f>
        <v>-25.619834710743799</v>
      </c>
      <c r="X407" s="45">
        <f>(SUM(Брой_случаи!M394:M407)/Население!M$2)*100000</f>
        <v>402.35903654301933</v>
      </c>
      <c r="Y407" s="46">
        <f>((SUM(Брой_случаи!M401:M407)-SUM(Брой_случаи!M394:M400))/SUM(Брой_случаи!M394:M400)*100)</f>
        <v>-26.779661016949152</v>
      </c>
      <c r="Z407" s="45">
        <f>(SUM(Брой_случаи!N394:N407)/Население!N$2)*100000</f>
        <v>394.42035636294582</v>
      </c>
      <c r="AA407" s="46">
        <f>((SUM(Брой_случаи!N401:N407)-SUM(Брой_случаи!N394:N400))/SUM(Брой_случаи!N394:N400)*100)</f>
        <v>-25.699300699300696</v>
      </c>
      <c r="AB407" s="45">
        <f>(SUM(Брой_случаи!O394:O407)/Население!O$2)*100000</f>
        <v>616.6624716838661</v>
      </c>
      <c r="AC407" s="46">
        <f>((SUM(Брой_случаи!O401:O407)-SUM(Брой_случаи!O394:O400))/SUM(Брой_случаи!O394:O400)*100)</f>
        <v>-27.868852459016392</v>
      </c>
      <c r="AD407" s="45">
        <f>(SUM(Брой_случаи!P394:P407)/Население!P$2)*100000</f>
        <v>370.70734855377583</v>
      </c>
      <c r="AE407" s="46">
        <f>((SUM(Брой_случаи!P401:P407)-SUM(Брой_случаи!P394:P400))/SUM(Брой_случаи!P394:P400)*100)</f>
        <v>-33.776091081593925</v>
      </c>
      <c r="AF407" s="45">
        <f>(SUM(Брой_случаи!Q394:Q407)/Население!Q$2)*100000</f>
        <v>490.40118416139148</v>
      </c>
      <c r="AG407" s="46">
        <f>((SUM(Брой_случаи!Q401:Q407)-SUM(Брой_случаи!Q394:Q400))/SUM(Брой_случаи!Q394:Q400)*100)</f>
        <v>-20.625342841470104</v>
      </c>
      <c r="AH407" s="45">
        <f>(SUM(Брой_случаи!R394:R407)/Население!R$2)*100000</f>
        <v>306.88967316249807</v>
      </c>
      <c r="AI407" s="46">
        <f>((SUM(Брой_случаи!R401:R407)-SUM(Брой_случаи!R394:R400))/SUM(Брой_случаи!R394:R400)*100)</f>
        <v>-22.916666666666664</v>
      </c>
      <c r="AJ407" s="45">
        <f>(SUM(Брой_случаи!S394:S407)/Население!S$2)*100000</f>
        <v>663.17982893765929</v>
      </c>
      <c r="AK407" s="46">
        <f>((SUM(Брой_случаи!S401:S407)-SUM(Брой_случаи!S394:S400))/SUM(Брой_случаи!S394:S400)*100)</f>
        <v>-21.820448877805486</v>
      </c>
      <c r="AL407" s="45">
        <f>(SUM(Брой_случаи!T394:T407)/Население!T$2)*100000</f>
        <v>479.54970467884988</v>
      </c>
      <c r="AM407" s="46">
        <f>((SUM(Брой_случаи!T401:T407)-SUM(Брой_случаи!T394:T400))/SUM(Брой_случаи!T394:T400)*100)</f>
        <v>-43.030303030303031</v>
      </c>
      <c r="AN407" s="45">
        <f>(SUM(Брой_случаи!U394:U407)/Население!U$2)*100000</f>
        <v>401.37085254645092</v>
      </c>
      <c r="AO407" s="46">
        <f>((SUM(Брой_случаи!U401:U407)-SUM(Брой_случаи!U394:U400))/SUM(Брой_случаи!U394:U400)*100)</f>
        <v>-23.627684964200476</v>
      </c>
      <c r="AP407" s="45">
        <f>(SUM(Брой_случаи!V394:V407)/Население!V$2)*100000</f>
        <v>474.24950739867865</v>
      </c>
      <c r="AQ407" s="46">
        <f>((SUM(Брой_случаи!V401:V407)-SUM(Брой_случаи!V394:V400))/SUM(Брой_случаи!V394:V400)*100)</f>
        <v>-21.454545454545453</v>
      </c>
      <c r="AR407" s="45">
        <f>(SUM(Брой_случаи!W394:W407)/Население!W$2)*100000</f>
        <v>592.04750497416956</v>
      </c>
      <c r="AS407" s="46">
        <f>((SUM(Брой_случаи!W401:W407)-SUM(Брой_случаи!W394:W400))/SUM(Брой_случаи!W394:W400)*100)</f>
        <v>-22.486772486772484</v>
      </c>
      <c r="AT407" s="45">
        <f>(SUM(Брой_случаи!X394:X407)/Население!X$2)*100000</f>
        <v>673.46984850879369</v>
      </c>
      <c r="AU407" s="46">
        <f>((SUM(Брой_случаи!X401:X407)-SUM(Брой_случаи!X394:X400))/SUM(Брой_случаи!X394:X400)*100)</f>
        <v>-29.217557251908399</v>
      </c>
      <c r="AV407" s="45">
        <f>(SUM(Брой_случаи!Y394:Y407)/Население!Y$2)*100000</f>
        <v>527.12861682982555</v>
      </c>
      <c r="AW407" s="46">
        <f>((SUM(Брой_случаи!Y401:Y407)-SUM(Брой_случаи!Y394:Y400))/SUM(Брой_случаи!Y394:Y400)*100)</f>
        <v>-28.630705394190869</v>
      </c>
      <c r="AX407" s="45">
        <f>(SUM(Брой_случаи!Z394:Z407)/Население!Z$2)*100000</f>
        <v>403.91654795607411</v>
      </c>
      <c r="AY407" s="46">
        <f>((SUM(Брой_случаи!Z401:Z407)-SUM(Брой_случаи!Z394:Z400))/SUM(Брой_случаи!Z394:Z400)*100)</f>
        <v>-34.074074074074076</v>
      </c>
      <c r="AZ407" s="45">
        <f>(SUM(Брой_случаи!AA394:AA407)/Население!AA$2)*100000</f>
        <v>401.21251392482588</v>
      </c>
      <c r="BA407" s="46">
        <f>((SUM(Брой_случаи!AA401:AA407)-SUM(Брой_случаи!AA394:AA400))/SUM(Брой_случаи!AA394:AA400)*100)</f>
        <v>-21.696252465483234</v>
      </c>
      <c r="BB407" s="45">
        <f>(SUM(Брой_случаи!AB394:AB407)/Население!AB$2)*100000</f>
        <v>447.57404418850354</v>
      </c>
      <c r="BC407" s="46">
        <f>((SUM(Брой_случаи!AB401:AB407)-SUM(Брой_случаи!AB394:AB400))/SUM(Брой_случаи!AB394:AB400)*100)</f>
        <v>-30.921052631578949</v>
      </c>
      <c r="BD407" s="45">
        <f>(SUM(Брой_случаи!AC394:AC407)/Население!AC$2)*100000</f>
        <v>450.84586866663824</v>
      </c>
      <c r="BE407" s="46">
        <f>((SUM(Брой_случаи!AC401:AC407)-SUM(Брой_случаи!AC394:AC400))/SUM(Брой_случаи!AC394:AC400)*100)</f>
        <v>-21.885521885521886</v>
      </c>
      <c r="BF407" s="45">
        <f>(SUM(Брой_случаи!AD394:AD407)/Население!AD$2)*100000</f>
        <v>661.60450181650333</v>
      </c>
      <c r="BG407" s="46">
        <f>((SUM(Брой_случаи!AD401:AD407)-SUM(Брой_случаи!AD394:AD400))/SUM(Брой_случаи!AD394:AD400)*100)</f>
        <v>-28.368912608405605</v>
      </c>
      <c r="BH407" s="45">
        <f>(SUM(Брой_случаи!AE394:AE407)/Население!AE$2)*100000</f>
        <v>524.1759958523952</v>
      </c>
      <c r="BI407" s="46">
        <f>((SUM(Брой_случаи!AE401:AE407)-SUM(Брой_случаи!AE394:AE400))/SUM(Брой_случаи!AE394:AE400)*100)</f>
        <v>-26.889638462634803</v>
      </c>
    </row>
    <row r="408" spans="1:61" x14ac:dyDescent="0.3">
      <c r="A408" s="74">
        <f t="shared" si="6"/>
        <v>44303</v>
      </c>
      <c r="B408" s="45">
        <f>(SUM(Брой_случаи!B395:B408)/Население!B$2)*100000</f>
        <v>391.15410282331328</v>
      </c>
      <c r="C408" s="46">
        <f>((SUM(Брой_случаи!B402:B408)-SUM(Брой_случаи!B395:B401))/SUM(Брой_случаи!B395:B401)*100)</f>
        <v>-26.138032305433185</v>
      </c>
      <c r="D408" s="45">
        <f>(SUM(Брой_случаи!C395:C408)/Население!C$2)*100000</f>
        <v>529.97446642151169</v>
      </c>
      <c r="E408" s="46">
        <f>((SUM(Брой_случаи!C402:C408)-SUM(Брой_случаи!C395:C401))/SUM(Брой_случаи!C395:C401)*100)</f>
        <v>-32.896764252696457</v>
      </c>
      <c r="F408" s="45">
        <f>(SUM(Брой_случаи!D395:D408)/Население!D$2)*100000</f>
        <v>647.60526511806086</v>
      </c>
      <c r="G408" s="46">
        <f>((SUM(Брой_случаи!D402:D408)-SUM(Брой_случаи!D395:D401))/SUM(Брой_случаи!D395:D401)*100)</f>
        <v>-28.756330894766464</v>
      </c>
      <c r="H408" s="45">
        <f>(SUM(Брой_случаи!E395:E408)/Население!E$2)*100000</f>
        <v>368.92435760723748</v>
      </c>
      <c r="I408" s="46">
        <f>((SUM(Брой_случаи!E402:E408)-SUM(Брой_случаи!E395:E401))/SUM(Брой_случаи!E395:E401)*100)</f>
        <v>-15.086206896551724</v>
      </c>
      <c r="J408" s="45">
        <f>(SUM(Брой_случаи!F395:F408)/Население!F$2)*100000</f>
        <v>287.31816261242233</v>
      </c>
      <c r="K408" s="46">
        <f>((SUM(Брой_случаи!F402:F408)-SUM(Брой_случаи!F395:F401))/SUM(Брой_случаи!F395:F401)*100)</f>
        <v>-23.703703703703706</v>
      </c>
      <c r="L408" s="45">
        <f>(SUM(Брой_случаи!G395:G408)/Население!G$2)*100000</f>
        <v>422.65002821847366</v>
      </c>
      <c r="M408" s="46">
        <f>((SUM(Брой_случаи!G402:G408)-SUM(Брой_случаи!G395:G401))/SUM(Брой_случаи!G395:G401)*100)</f>
        <v>-25.839793281653744</v>
      </c>
      <c r="N408" s="45">
        <f>(SUM(Брой_случаи!H395:H408)/Население!H$2)*100000</f>
        <v>394.00363984314902</v>
      </c>
      <c r="O408" s="46">
        <f>((SUM(Брой_случаи!H402:H408)-SUM(Брой_случаи!H395:H401))/SUM(Брой_случаи!H395:H401)*100)</f>
        <v>-22.784810126582279</v>
      </c>
      <c r="P408" s="45">
        <f>(SUM(Брой_случаи!I395:I408)/Население!I$2)*100000</f>
        <v>577.38535233893458</v>
      </c>
      <c r="Q408" s="46">
        <f>((SUM(Брой_случаи!I402:I408)-SUM(Брой_случаи!I395:I401))/SUM(Брой_случаи!I395:I401)*100)</f>
        <v>-13.182674199623351</v>
      </c>
      <c r="R408" s="45">
        <f>(SUM(Брой_случаи!J395:J408)/Население!J$2)*100000</f>
        <v>349.54868397764915</v>
      </c>
      <c r="S408" s="46">
        <f>((SUM(Брой_случаи!J402:J408)-SUM(Брой_случаи!J395:J401))/SUM(Брой_случаи!J395:J401)*100)</f>
        <v>-26.10062893081761</v>
      </c>
      <c r="T408" s="45">
        <f>(SUM(Брой_случаи!K395:K408)/Население!K$2)*100000</f>
        <v>457.59739982038229</v>
      </c>
      <c r="U408" s="46">
        <f>((SUM(Брой_случаи!K402:K408)-SUM(Брой_случаи!K395:K401))/SUM(Брой_случаи!K395:K401)*100)</f>
        <v>-12.280701754385964</v>
      </c>
      <c r="V408" s="45">
        <f>(SUM(Брой_случаи!L395:L408)/Население!L$2)*100000</f>
        <v>507.56450638943744</v>
      </c>
      <c r="W408" s="46">
        <f>((SUM(Брой_случаи!L402:L408)-SUM(Брой_случаи!L395:L401))/SUM(Брой_случаи!L395:L401)*100)</f>
        <v>-25.770308123249297</v>
      </c>
      <c r="X408" s="45">
        <f>(SUM(Брой_случаи!M395:M408)/Население!M$2)*100000</f>
        <v>405.50861804237758</v>
      </c>
      <c r="Y408" s="46">
        <f>((SUM(Брой_случаи!M402:M408)-SUM(Брой_случаи!M395:M401))/SUM(Брой_случаи!M395:M401)*100)</f>
        <v>-28.333333333333332</v>
      </c>
      <c r="Z408" s="45">
        <f>(SUM(Брой_случаи!N395:N408)/Население!N$2)*100000</f>
        <v>354.85963857328227</v>
      </c>
      <c r="AA408" s="46">
        <f>((SUM(Брой_случаи!N402:N408)-SUM(Брой_случаи!N395:N401))/SUM(Брой_случаи!N395:N401)*100)</f>
        <v>-22.376237623762378</v>
      </c>
      <c r="AB408" s="45">
        <f>(SUM(Брой_случаи!O395:O408)/Население!O$2)*100000</f>
        <v>597.36555080124174</v>
      </c>
      <c r="AC408" s="46">
        <f>((SUM(Брой_случаи!O402:O408)-SUM(Брой_случаи!O395:O401))/SUM(Брой_случаи!O395:O401)*100)</f>
        <v>-25.490196078431371</v>
      </c>
      <c r="AD408" s="45">
        <f>(SUM(Брой_случаи!P395:P408)/Население!P$2)*100000</f>
        <v>349.54825331668815</v>
      </c>
      <c r="AE408" s="46">
        <f>((SUM(Брой_случаи!P402:P408)-SUM(Брой_случаи!P395:P401))/SUM(Брой_случаи!P395:P401)*100)</f>
        <v>-37.721021611001966</v>
      </c>
      <c r="AF408" s="45">
        <f>(SUM(Брой_случаи!Q395:Q408)/Население!Q$2)*100000</f>
        <v>471.20505218198537</v>
      </c>
      <c r="AG408" s="46">
        <f>((SUM(Брой_случаи!Q402:Q408)-SUM(Брой_случаи!Q395:Q401))/SUM(Брой_случаи!Q395:Q401)*100)</f>
        <v>-19.94269340974212</v>
      </c>
      <c r="AH408" s="45">
        <f>(SUM(Брой_случаи!R395:R408)/Население!R$2)*100000</f>
        <v>287.93472276128495</v>
      </c>
      <c r="AI408" s="46">
        <f>((SUM(Брой_случаи!R402:R408)-SUM(Брой_случаи!R395:R401))/SUM(Брой_случаи!R395:R401)*100)</f>
        <v>-18.75</v>
      </c>
      <c r="AJ408" s="45">
        <f>(SUM(Брой_случаи!S395:S408)/Население!S$2)*100000</f>
        <v>631.15784979371347</v>
      </c>
      <c r="AK408" s="46">
        <f>((SUM(Брой_случаи!S402:S408)-SUM(Брой_случаи!S395:S401))/SUM(Брой_случаи!S395:S401)*100)</f>
        <v>-21.287779237844941</v>
      </c>
      <c r="AL408" s="45">
        <f>(SUM(Брой_случаи!T395:T408)/Население!T$2)*100000</f>
        <v>441.5930678220297</v>
      </c>
      <c r="AM408" s="46">
        <f>((SUM(Брой_случаи!T402:T408)-SUM(Брой_случаи!T395:T401))/SUM(Брой_случаи!T395:T401)*100)</f>
        <v>-45.631067961165051</v>
      </c>
      <c r="AN408" s="45">
        <f>(SUM(Брой_случаи!U395:U408)/Население!U$2)*100000</f>
        <v>376.38701057468268</v>
      </c>
      <c r="AO408" s="46">
        <f>((SUM(Брой_случаи!U402:U408)-SUM(Брой_случаи!U395:U401))/SUM(Брой_случаи!U395:U401)*100)</f>
        <v>-31.796116504854371</v>
      </c>
      <c r="AP408" s="45">
        <f>(SUM(Брой_случаи!V395:V408)/Население!V$2)*100000</f>
        <v>449.13649886025576</v>
      </c>
      <c r="AQ408" s="46">
        <f>((SUM(Брой_случаи!V402:V408)-SUM(Брой_случаи!V395:V401))/SUM(Брой_случаи!V395:V401)*100)</f>
        <v>-19.767441860465116</v>
      </c>
      <c r="AR408" s="45">
        <f>(SUM(Брой_случаи!W395:W408)/Население!W$2)*100000</f>
        <v>566.01859082105784</v>
      </c>
      <c r="AS408" s="46">
        <f>((SUM(Брой_случаи!W402:W408)-SUM(Брой_случаи!W395:W401))/SUM(Брой_случаи!W395:W401)*100)</f>
        <v>-23.278236914600551</v>
      </c>
      <c r="AT408" s="45">
        <f>(SUM(Брой_случаи!X395:X408)/Население!X$2)*100000</f>
        <v>636.14265610066298</v>
      </c>
      <c r="AU408" s="46">
        <f>((SUM(Брой_случаи!X402:X408)-SUM(Брой_случаи!X395:X401))/SUM(Брой_случаи!X395:X401)*100)</f>
        <v>-26.924651924651926</v>
      </c>
      <c r="AV408" s="45">
        <f>(SUM(Брой_случаи!Y395:Y408)/Население!Y$2)*100000</f>
        <v>515.00338230226293</v>
      </c>
      <c r="AW408" s="46">
        <f>((SUM(Брой_случаи!Y402:Y408)-SUM(Брой_случаи!Y395:Y401))/SUM(Брой_случаи!Y395:Y401)*100)</f>
        <v>-25.70194384449244</v>
      </c>
      <c r="AX408" s="45">
        <f>(SUM(Брой_случаи!Z395:Z408)/Население!Z$2)*100000</f>
        <v>372.36056764700578</v>
      </c>
      <c r="AY408" s="46">
        <f>((SUM(Брой_случаи!Z402:Z408)-SUM(Брой_случаи!Z395:Z401))/SUM(Брой_случаи!Z395:Z401)*100)</f>
        <v>-38.03921568627451</v>
      </c>
      <c r="AZ408" s="45">
        <f>(SUM(Брой_случаи!AA395:AA408)/Население!AA$2)*100000</f>
        <v>385.23502443224436</v>
      </c>
      <c r="BA408" s="46">
        <f>((SUM(Брой_случаи!AA402:AA408)-SUM(Брой_случаи!AA395:AA401))/SUM(Брой_случаи!AA395:AA401)*100)</f>
        <v>-24.291497975708502</v>
      </c>
      <c r="BB408" s="45">
        <f>(SUM(Брой_случаи!AB395:AB408)/Население!AB$2)*100000</f>
        <v>429.57820064785039</v>
      </c>
      <c r="BC408" s="46">
        <f>((SUM(Брой_случаи!AB402:AB408)-SUM(Брой_случаи!AB395:AB401))/SUM(Брой_случаи!AB395:AB401)*100)</f>
        <v>-25.059101654846334</v>
      </c>
      <c r="BD408" s="45">
        <f>(SUM(Брой_случаи!AC395:AC408)/Население!AC$2)*100000</f>
        <v>414.19866195082454</v>
      </c>
      <c r="BE408" s="46">
        <f>((SUM(Брой_случаи!AC402:AC408)-SUM(Брой_случаи!AC395:AC401))/SUM(Брой_случаи!AC395:AC401)*100)</f>
        <v>-25.179856115107913</v>
      </c>
      <c r="BF408" s="45">
        <f>(SUM(Брой_случаи!AD395:AD408)/Население!AD$2)*100000</f>
        <v>625.92376150864595</v>
      </c>
      <c r="BG408" s="46">
        <f>((SUM(Брой_случаи!AD402:AD408)-SUM(Брой_случаи!AD395:AD401))/SUM(Брой_случаи!AD395:AD401)*100)</f>
        <v>-26.452762923351159</v>
      </c>
      <c r="BH408" s="45">
        <f>(SUM(Брой_случаи!AE395:AE408)/Население!AE$2)*100000</f>
        <v>497.03070510719868</v>
      </c>
      <c r="BI408" s="46">
        <f>((SUM(Брой_случаи!AE402:AE408)-SUM(Брой_случаи!AE395:AE401))/SUM(Брой_случаи!AE395:AE401)*100)</f>
        <v>-25.843036443369122</v>
      </c>
    </row>
    <row r="409" spans="1:61" x14ac:dyDescent="0.3">
      <c r="A409" s="74">
        <f t="shared" si="6"/>
        <v>44304</v>
      </c>
      <c r="B409" s="45">
        <f>(SUM(Брой_случаи!B396:B409)/Население!B$2)*100000</f>
        <v>387.18970313253652</v>
      </c>
      <c r="C409" s="46">
        <f>((SUM(Брой_случаи!B403:B409)-SUM(Брой_случаи!B396:B402))/SUM(Брой_случаи!B396:B402)*100)</f>
        <v>-25.595238095238095</v>
      </c>
      <c r="D409" s="45">
        <f>(SUM(Брой_случаи!C396:C409)/Население!C$2)*100000</f>
        <v>493.81207774913565</v>
      </c>
      <c r="E409" s="46">
        <f>((SUM(Брой_случаи!C403:C409)-SUM(Брой_случаи!C396:C402))/SUM(Брой_случаи!C396:C402)*100)</f>
        <v>-27.117194183062448</v>
      </c>
      <c r="F409" s="45">
        <f>(SUM(Брой_случаи!D396:D409)/Население!D$2)*100000</f>
        <v>625.89782606382414</v>
      </c>
      <c r="G409" s="46">
        <f>((SUM(Брой_случаи!D403:D409)-SUM(Брой_случаи!D396:D402))/SUM(Брой_случаи!D396:D402)*100)</f>
        <v>-30.489913544668589</v>
      </c>
      <c r="H409" s="45">
        <f>(SUM(Брой_случаи!E396:E409)/Население!E$2)*100000</f>
        <v>358.60479515668538</v>
      </c>
      <c r="I409" s="46">
        <f>((SUM(Брой_случаи!E403:E409)-SUM(Брой_случаи!E396:E402))/SUM(Брой_случаи!E396:E402)*100)</f>
        <v>-17.505470459518598</v>
      </c>
      <c r="J409" s="45">
        <f>(SUM(Брой_случаи!F396:F409)/Население!F$2)*100000</f>
        <v>284.90372427114141</v>
      </c>
      <c r="K409" s="46">
        <f>((SUM(Брой_случаи!F403:F409)-SUM(Брой_случаи!F396:F402))/SUM(Брой_случаи!F396:F402)*100)</f>
        <v>-19.847328244274809</v>
      </c>
      <c r="L409" s="45">
        <f>(SUM(Брой_случаи!G396:G409)/Население!G$2)*100000</f>
        <v>405.71894400200665</v>
      </c>
      <c r="M409" s="46">
        <f>((SUM(Брой_случаи!G403:G409)-SUM(Брой_случаи!G396:G402))/SUM(Брой_случаи!G396:G402)*100)</f>
        <v>-30.628272251308903</v>
      </c>
      <c r="N409" s="45">
        <f>(SUM(Брой_случаи!H396:H409)/Население!H$2)*100000</f>
        <v>399.63226326947978</v>
      </c>
      <c r="O409" s="46">
        <f>((SUM(Брой_случаи!H403:H409)-SUM(Брой_случаи!H396:H402))/SUM(Брой_случаи!H396:H402)*100)</f>
        <v>-15.584415584415584</v>
      </c>
      <c r="P409" s="45">
        <f>(SUM(Брой_случаи!I396:I409)/Население!I$2)*100000</f>
        <v>564.58043525077267</v>
      </c>
      <c r="Q409" s="46">
        <f>((SUM(Брой_случаи!I403:I409)-SUM(Брой_случаи!I396:I402))/SUM(Брой_случаи!I396:I402)*100)</f>
        <v>-12.015503875968992</v>
      </c>
      <c r="R409" s="45">
        <f>(SUM(Брой_случаи!J396:J409)/Население!J$2)*100000</f>
        <v>345.75611236125508</v>
      </c>
      <c r="S409" s="46">
        <f>((SUM(Брой_случаи!J403:J409)-SUM(Брой_случаи!J396:J402))/SUM(Брой_случаи!J396:J402)*100)</f>
        <v>-25.23961661341853</v>
      </c>
      <c r="T409" s="45">
        <f>(SUM(Брой_случаи!K396:K409)/Население!K$2)*100000</f>
        <v>443.05692169524866</v>
      </c>
      <c r="U409" s="46">
        <f>((SUM(Брой_случаи!K403:K409)-SUM(Брой_случаи!K396:K402))/SUM(Брой_случаи!K396:K402)*100)</f>
        <v>-21.993127147766323</v>
      </c>
      <c r="V409" s="45">
        <f>(SUM(Брой_случаи!L396:L409)/Население!L$2)*100000</f>
        <v>496.14022489514144</v>
      </c>
      <c r="W409" s="46">
        <f>((SUM(Брой_случаи!L403:L409)-SUM(Брой_случаи!L396:L402))/SUM(Брой_случаи!L396:L402)*100)</f>
        <v>-22.740524781341108</v>
      </c>
      <c r="X409" s="45">
        <f>(SUM(Брой_случаи!M396:M409)/Население!M$2)*100000</f>
        <v>411.80778104109419</v>
      </c>
      <c r="Y409" s="46">
        <f>((SUM(Брой_случаи!M403:M409)-SUM(Брой_случаи!M396:M402))/SUM(Брой_случаи!M396:M402)*100)</f>
        <v>-22.711864406779661</v>
      </c>
      <c r="Z409" s="45">
        <f>(SUM(Брой_случаи!N396:N409)/Население!N$2)*100000</f>
        <v>360.39813906383517</v>
      </c>
      <c r="AA409" s="46">
        <f>((SUM(Брой_случаи!N403:N409)-SUM(Брой_случаи!N396:N402))/SUM(Брой_случаи!N396:N402)*100)</f>
        <v>-16.33064516129032</v>
      </c>
      <c r="AB409" s="45">
        <f>(SUM(Брой_случаи!O396:O409)/Население!O$2)*100000</f>
        <v>578.06862991861738</v>
      </c>
      <c r="AC409" s="46">
        <f>((SUM(Брой_случаи!O403:O409)-SUM(Брой_случаи!O396:O402))/SUM(Брой_случаи!O396:O402)*100)</f>
        <v>-33.574879227053138</v>
      </c>
      <c r="AD409" s="45">
        <f>(SUM(Брой_случаи!P396:P409)/Население!P$2)*100000</f>
        <v>336.42961426969384</v>
      </c>
      <c r="AE409" s="46">
        <f>((SUM(Брой_случаи!P403:P409)-SUM(Брой_случаи!P396:P402))/SUM(Брой_случаи!P396:P402)*100)</f>
        <v>-39.068825910931174</v>
      </c>
      <c r="AF409" s="45">
        <f>(SUM(Брой_случаи!Q396:Q409)/Население!Q$2)*100000</f>
        <v>459.05749991376734</v>
      </c>
      <c r="AG409" s="46">
        <f>((SUM(Брой_случаи!Q403:Q409)-SUM(Брой_случаи!Q396:Q402))/SUM(Брой_случаи!Q396:Q402)*100)</f>
        <v>-20.994152046783626</v>
      </c>
      <c r="AH409" s="45">
        <f>(SUM(Брой_случаи!R396:R409)/Население!R$2)*100000</f>
        <v>281.61640596088063</v>
      </c>
      <c r="AI409" s="46">
        <f>((SUM(Брой_случаи!R403:R409)-SUM(Брой_случаи!R396:R402))/SUM(Брой_случаи!R396:R402)*100)</f>
        <v>-22.727272727272727</v>
      </c>
      <c r="AJ409" s="45">
        <f>(SUM(Брой_случаи!S396:S409)/Население!S$2)*100000</f>
        <v>623.26837667129212</v>
      </c>
      <c r="AK409" s="46">
        <f>((SUM(Брой_случаи!S403:S409)-SUM(Брой_случаи!S396:S402))/SUM(Брой_случаи!S396:S402)*100)</f>
        <v>-19.002695417789759</v>
      </c>
      <c r="AL409" s="45">
        <f>(SUM(Брой_случаи!T396:T409)/Население!T$2)*100000</f>
        <v>427.70649336221743</v>
      </c>
      <c r="AM409" s="46">
        <f>((SUM(Брой_случаи!T403:T409)-SUM(Брой_случаи!T396:T402))/SUM(Брой_случаи!T396:T402)*100)</f>
        <v>-42.857142857142854</v>
      </c>
      <c r="AN409" s="45">
        <f>(SUM(Брой_случаи!U396:U409)/Население!U$2)*100000</f>
        <v>354.66193059923199</v>
      </c>
      <c r="AO409" s="46">
        <f>((SUM(Брой_случаи!U403:U409)-SUM(Брой_случаи!U396:U402))/SUM(Брой_случаи!U396:U402)*100)</f>
        <v>-30.82901554404145</v>
      </c>
      <c r="AP409" s="45">
        <f>(SUM(Брой_случаи!V396:V409)/Население!V$2)*100000</f>
        <v>432.7164548159023</v>
      </c>
      <c r="AQ409" s="46">
        <f>((SUM(Брой_случаи!V403:V409)-SUM(Брой_случаи!V396:V402))/SUM(Брой_случаи!V396:V402)*100)</f>
        <v>-20.080321285140563</v>
      </c>
      <c r="AR409" s="45">
        <f>(SUM(Брой_случаи!W396:W409)/Население!W$2)*100000</f>
        <v>553.66588579924212</v>
      </c>
      <c r="AS409" s="46">
        <f>((SUM(Брой_случаи!W403:W409)-SUM(Брой_случаи!W396:W402))/SUM(Брой_случаи!W396:W402)*100)</f>
        <v>-19.424460431654676</v>
      </c>
      <c r="AT409" s="45">
        <f>(SUM(Брой_случаи!X396:X409)/Население!X$2)*100000</f>
        <v>620.79034309409315</v>
      </c>
      <c r="AU409" s="46">
        <f>((SUM(Брой_случаи!X403:X409)-SUM(Брой_случаи!X396:X402))/SUM(Брой_случаи!X396:X402)*100)</f>
        <v>-25.121899512401953</v>
      </c>
      <c r="AV409" s="45">
        <f>(SUM(Брой_случаи!Y396:Y409)/Население!Y$2)*100000</f>
        <v>512.76978646823829</v>
      </c>
      <c r="AW409" s="46">
        <f>((SUM(Брой_случаи!Y403:Y409)-SUM(Брой_случаи!Y396:Y402))/SUM(Брой_случаи!Y396:Y402)*100)</f>
        <v>-26.270270270270267</v>
      </c>
      <c r="AX409" s="45">
        <f>(SUM(Брой_случаи!Z396:Z409)/Население!Z$2)*100000</f>
        <v>363.34457327298628</v>
      </c>
      <c r="AY409" s="46">
        <f>((SUM(Брой_случаи!Z403:Z409)-SUM(Брой_случаи!Z396:Z402))/SUM(Брой_случаи!Z396:Z402)*100)</f>
        <v>-38.152610441767074</v>
      </c>
      <c r="AZ409" s="45">
        <f>(SUM(Брой_случаи!AA396:AA409)/Население!AA$2)*100000</f>
        <v>383.90356697452921</v>
      </c>
      <c r="BA409" s="46">
        <f>((SUM(Брой_случаи!AA403:AA409)-SUM(Брой_случаи!AA396:AA402))/SUM(Брой_случаи!AA396:AA402)*100)</f>
        <v>-28.71287128712871</v>
      </c>
      <c r="BB409" s="45">
        <f>(SUM(Брой_случаи!AB396:AB409)/Население!AB$2)*100000</f>
        <v>428.41717848393728</v>
      </c>
      <c r="BC409" s="46">
        <f>((SUM(Брой_случаи!AB403:AB409)-SUM(Брой_случаи!AB396:AB402))/SUM(Брой_случаи!AB396:AB402)*100)</f>
        <v>-20.437956204379564</v>
      </c>
      <c r="BD409" s="45">
        <f>(SUM(Брой_случаи!AC396:AC409)/Население!AC$2)*100000</f>
        <v>403.9715344952487</v>
      </c>
      <c r="BE409" s="46">
        <f>((SUM(Брой_случаи!AC403:AC409)-SUM(Брой_случаи!AC396:AC402))/SUM(Брой_случаи!AC396:AC402)*100)</f>
        <v>-27.007299270072991</v>
      </c>
      <c r="BF409" s="45">
        <f>(SUM(Брой_случаи!AD396:AD409)/Население!AD$2)*100000</f>
        <v>611.00856916373982</v>
      </c>
      <c r="BG409" s="46">
        <f>((SUM(Брой_случаи!AD403:AD409)-SUM(Брой_случаи!AD396:AD402))/SUM(Брой_случаи!AD396:AD402)*100)</f>
        <v>-24.390243902439025</v>
      </c>
      <c r="BH409" s="45">
        <f>(SUM(Брой_случаи!AE396:AE409)/Население!AE$2)*100000</f>
        <v>484.90379461530654</v>
      </c>
      <c r="BI409" s="46">
        <f>((SUM(Брой_случаи!AE403:AE409)-SUM(Брой_случаи!AE396:AE402))/SUM(Брой_случаи!AE396:AE402)*100)</f>
        <v>-25.093399750933997</v>
      </c>
    </row>
    <row r="410" spans="1:61" x14ac:dyDescent="0.3">
      <c r="A410" s="74">
        <f t="shared" si="6"/>
        <v>44305</v>
      </c>
      <c r="B410" s="45">
        <f>(SUM(Брой_случаи!B397:B410)/Население!B$2)*100000</f>
        <v>379.26090375098283</v>
      </c>
      <c r="C410" s="46">
        <f>((SUM(Брой_случаи!B404:B410)-SUM(Брой_случаи!B397:B403))/SUM(Брой_случаи!B397:B403)*100)</f>
        <v>-23.384615384615383</v>
      </c>
      <c r="D410" s="45">
        <f>(SUM(Брой_случаи!C397:C410)/Население!C$2)*100000</f>
        <v>483.79411872503141</v>
      </c>
      <c r="E410" s="46">
        <f>((SUM(Брой_случаи!C404:C410)-SUM(Брой_случаи!C397:C403))/SUM(Брой_случаи!C397:C403)*100)</f>
        <v>-22.421524663677133</v>
      </c>
      <c r="F410" s="45">
        <f>(SUM(Брой_случаи!D397:D410)/Население!D$2)*100000</f>
        <v>624.4080998542197</v>
      </c>
      <c r="G410" s="46">
        <f>((SUM(Брой_случаи!D404:D410)-SUM(Брой_случаи!D397:D403))/SUM(Брой_случаи!D397:D403)*100)</f>
        <v>-26.18483412322275</v>
      </c>
      <c r="H410" s="45">
        <f>(SUM(Брой_случаи!E397:E410)/Население!E$2)*100000</f>
        <v>363.33459461318836</v>
      </c>
      <c r="I410" s="46">
        <f>((SUM(Брой_случаи!E404:E410)-SUM(Брой_случаи!E397:E403))/SUM(Брой_случаи!E397:E403)*100)</f>
        <v>-14.692982456140353</v>
      </c>
      <c r="J410" s="45">
        <f>(SUM(Брой_случаи!F397:F410)/Население!F$2)*100000</f>
        <v>281.28206675922013</v>
      </c>
      <c r="K410" s="46">
        <f>((SUM(Брой_случаи!F404:F410)-SUM(Брой_случаи!F397:F403))/SUM(Брой_случаи!F397:F403)*100)</f>
        <v>-15.079365079365079</v>
      </c>
      <c r="L410" s="45">
        <f>(SUM(Брой_случаи!G397:G410)/Население!G$2)*100000</f>
        <v>405.09186680880418</v>
      </c>
      <c r="M410" s="46">
        <f>((SUM(Брой_случаи!G404:G410)-SUM(Брой_случаи!G397:G403))/SUM(Брой_случаи!G397:G403)*100)</f>
        <v>-29.100529100529098</v>
      </c>
      <c r="N410" s="45">
        <f>(SUM(Брой_случаи!H397:H410)/Население!H$2)*100000</f>
        <v>401.5084710782566</v>
      </c>
      <c r="O410" s="46">
        <f>((SUM(Брой_случаи!H404:H410)-SUM(Брой_случаи!H397:H403))/SUM(Брой_случаи!H397:H403)*100)</f>
        <v>-21.666666666666668</v>
      </c>
      <c r="P410" s="45">
        <f>(SUM(Брой_случаи!I397:I410)/Население!I$2)*100000</f>
        <v>563.41635187912163</v>
      </c>
      <c r="Q410" s="46">
        <f>((SUM(Брой_случаи!I404:I410)-SUM(Брой_случаи!I397:I403))/SUM(Брой_случаи!I397:I403)*100)</f>
        <v>-11.673151750972762</v>
      </c>
      <c r="R410" s="45">
        <f>(SUM(Брой_случаи!J397:J410)/Население!J$2)*100000</f>
        <v>347.02030290005308</v>
      </c>
      <c r="S410" s="46">
        <f>((SUM(Брой_случаи!J404:J410)-SUM(Брой_случаи!J397:J403))/SUM(Брой_случаи!J397:J403)*100)</f>
        <v>-26.265822784810126</v>
      </c>
      <c r="T410" s="45">
        <f>(SUM(Брой_случаи!K397:K410)/Население!K$2)*100000</f>
        <v>437.92498823931913</v>
      </c>
      <c r="U410" s="46">
        <f>((SUM(Брой_случаи!K404:K410)-SUM(Брой_случаи!K397:K403))/SUM(Брой_случаи!K397:K403)*100)</f>
        <v>-25.255972696245731</v>
      </c>
      <c r="V410" s="45">
        <f>(SUM(Брой_случаи!L397:L410)/Население!L$2)*100000</f>
        <v>498.5882852153477</v>
      </c>
      <c r="W410" s="46">
        <f>((SUM(Брой_случаи!L404:L410)-SUM(Брой_случаи!L397:L403))/SUM(Брой_случаи!L397:L403)*100)</f>
        <v>-23.919308357348704</v>
      </c>
      <c r="X410" s="45">
        <f>(SUM(Брой_случаи!M397:M410)/Население!M$2)*100000</f>
        <v>405.50861804237758</v>
      </c>
      <c r="Y410" s="46">
        <f>((SUM(Брой_случаи!M404:M410)-SUM(Брой_случаи!M397:M403))/SUM(Брой_случаи!M397:M403)*100)</f>
        <v>-20.557491289198605</v>
      </c>
      <c r="Z410" s="45">
        <f>(SUM(Брой_случаи!N397:N410)/Население!N$2)*100000</f>
        <v>355.65085292907554</v>
      </c>
      <c r="AA410" s="46">
        <f>((SUM(Брой_случаи!N404:N410)-SUM(Брой_случаи!N397:N403))/SUM(Брой_случаи!N397:N403)*100)</f>
        <v>-12.708333333333332</v>
      </c>
      <c r="AB410" s="45">
        <f>(SUM(Брой_случаи!O397:O410)/Население!O$2)*100000</f>
        <v>562.12769527644934</v>
      </c>
      <c r="AC410" s="46">
        <f>((SUM(Брой_случаи!O404:O410)-SUM(Брой_случаи!O397:O403))/SUM(Брой_случаи!O397:O403)*100)</f>
        <v>-37.378640776699029</v>
      </c>
      <c r="AD410" s="45">
        <f>(SUM(Брой_случаи!P397:P410)/Население!P$2)*100000</f>
        <v>327.11961236537525</v>
      </c>
      <c r="AE410" s="46">
        <f>((SUM(Брой_случаи!P404:P410)-SUM(Брой_случаи!P397:P403))/SUM(Брой_случаи!P397:P403)*100)</f>
        <v>-40.289256198347104</v>
      </c>
      <c r="AF410" s="45">
        <f>(SUM(Брой_случаи!Q397:Q410)/Население!Q$2)*100000</f>
        <v>456.35804385416338</v>
      </c>
      <c r="AG410" s="46">
        <f>((SUM(Брой_случаи!Q404:Q410)-SUM(Брой_случаи!Q397:Q403))/SUM(Брой_случаи!Q397:Q403)*100)</f>
        <v>-21.210340775558166</v>
      </c>
      <c r="AH410" s="45">
        <f>(SUM(Брой_случаи!R397:R410)/Население!R$2)*100000</f>
        <v>287.93472276128495</v>
      </c>
      <c r="AI410" s="46">
        <f>((SUM(Брой_случаи!R404:R410)-SUM(Брой_случаи!R397:R403))/SUM(Брой_случаи!R397:R403)*100)</f>
        <v>-22.777777777777779</v>
      </c>
      <c r="AJ410" s="45">
        <f>(SUM(Брой_случаи!S397:S410)/Население!S$2)*100000</f>
        <v>619.55568343721131</v>
      </c>
      <c r="AK410" s="46">
        <f>((SUM(Брой_случаи!S404:S410)-SUM(Брой_случаи!S397:S403))/SUM(Брой_случаи!S397:S403)*100)</f>
        <v>-21.524064171122994</v>
      </c>
      <c r="AL410" s="45">
        <f>(SUM(Брой_случаи!T397:T410)/Население!T$2)*100000</f>
        <v>424.00340683960076</v>
      </c>
      <c r="AM410" s="46">
        <f>((SUM(Брой_случаи!T404:T410)-SUM(Брой_случаи!T397:T403))/SUM(Брой_случаи!T397:T403)*100)</f>
        <v>-44.217687074829932</v>
      </c>
      <c r="AN410" s="45">
        <f>(SUM(Брой_случаи!U397:U410)/Население!U$2)*100000</f>
        <v>354.66193059923199</v>
      </c>
      <c r="AO410" s="46">
        <f>((SUM(Брой_случаи!U404:U410)-SUM(Брой_случаи!U397:U403))/SUM(Брой_случаи!U397:U403)*100)</f>
        <v>-29.947916666666668</v>
      </c>
      <c r="AP410" s="45">
        <f>(SUM(Брой_случаи!V397:V410)/Население!V$2)*100000</f>
        <v>421.12583549047633</v>
      </c>
      <c r="AQ410" s="46">
        <f>((SUM(Брой_случаи!V404:V410)-SUM(Брой_случаи!V397:V403))/SUM(Брой_случаи!V397:V403)*100)</f>
        <v>-25.6</v>
      </c>
      <c r="AR410" s="45">
        <f>(SUM(Брой_случаи!W397:W410)/Население!W$2)*100000</f>
        <v>551.01887758028158</v>
      </c>
      <c r="AS410" s="46">
        <f>((SUM(Брой_случаи!W404:W410)-SUM(Брой_случаи!W397:W403))/SUM(Брой_случаи!W397:W403)*100)</f>
        <v>-22.836879432624112</v>
      </c>
      <c r="AT410" s="45">
        <f>(SUM(Брой_случаи!X397:X410)/Население!X$2)*100000</f>
        <v>610.10392913853957</v>
      </c>
      <c r="AU410" s="46">
        <f>((SUM(Брой_случаи!X404:X410)-SUM(Брой_случаи!X397:X403))/SUM(Брой_случаи!X397:X403)*100)</f>
        <v>-23.607484769364664</v>
      </c>
      <c r="AV410" s="45">
        <f>(SUM(Брой_случаи!Y397:Y410)/Население!Y$2)*100000</f>
        <v>516.2797227788484</v>
      </c>
      <c r="AW410" s="46">
        <f>((SUM(Брой_случаи!Y404:Y410)-SUM(Брой_случаи!Y397:Y403))/SUM(Брой_случаи!Y397:Y403)*100)</f>
        <v>-25.269978401727862</v>
      </c>
      <c r="AX410" s="45">
        <f>(SUM(Брой_случаи!Z397:Z410)/Население!Z$2)*100000</f>
        <v>359.73817552337846</v>
      </c>
      <c r="AY410" s="46">
        <f>((SUM(Брой_случаи!Z404:Z410)-SUM(Брой_случаи!Z397:Z403))/SUM(Брой_случаи!Z397:Z403)*100)</f>
        <v>-39.75903614457831</v>
      </c>
      <c r="AZ410" s="45">
        <f>(SUM(Брой_случаи!AA397:AA410)/Население!AA$2)*100000</f>
        <v>382.12829036424239</v>
      </c>
      <c r="BA410" s="46">
        <f>((SUM(Брой_случаи!AA404:AA410)-SUM(Брой_случаи!AA397:AA403))/SUM(Брой_случаи!AA397:AA403)*100)</f>
        <v>-28.827037773359841</v>
      </c>
      <c r="BB410" s="45">
        <f>(SUM(Брой_случаи!AB397:AB410)/Население!AB$2)*100000</f>
        <v>428.99768956589384</v>
      </c>
      <c r="BC410" s="46">
        <f>((SUM(Брой_случаи!AB404:AB410)-SUM(Брой_случаи!AB397:AB403))/SUM(Брой_случаи!AB397:AB403)*100)</f>
        <v>-20.194647201946474</v>
      </c>
      <c r="BD410" s="45">
        <f>(SUM(Брой_случаи!AC397:AC410)/Население!AC$2)*100000</f>
        <v>390.33536455448075</v>
      </c>
      <c r="BE410" s="46">
        <f>((SUM(Брой_случаи!AC404:AC410)-SUM(Брой_случаи!AC397:AC403))/SUM(Брой_случаи!AC397:AC403)*100)</f>
        <v>-26.515151515151516</v>
      </c>
      <c r="BF410" s="45">
        <f>(SUM(Брой_случаи!AD397:AD410)/Население!AD$2)*100000</f>
        <v>601.49370508164463</v>
      </c>
      <c r="BG410" s="46">
        <f>((SUM(Брой_случаи!AD404:AD410)-SUM(Брой_случаи!AD397:AD403))/SUM(Брой_случаи!AD397:AD403)*100)</f>
        <v>-23.504999056781738</v>
      </c>
      <c r="BH410" s="45">
        <f>(SUM(Брой_случаи!AE397:AE410)/Население!AE$2)*100000</f>
        <v>480.27168882836776</v>
      </c>
      <c r="BI410" s="46">
        <f>((SUM(Брой_случаи!AE404:AE410)-SUM(Брой_случаи!AE397:AE403))/SUM(Брой_случаи!AE397:AE403)*100)</f>
        <v>-24.265712180229499</v>
      </c>
    </row>
    <row r="411" spans="1:61" x14ac:dyDescent="0.3">
      <c r="A411" s="74">
        <f t="shared" si="6"/>
        <v>44306</v>
      </c>
      <c r="B411" s="45">
        <f>(SUM(Брой_случаи!B398:B411)/Население!B$2)*100000</f>
        <v>359.43890529709876</v>
      </c>
      <c r="C411" s="46">
        <f>((SUM(Брой_случаи!B405:B411)-SUM(Брой_случаи!B398:B404))/SUM(Брой_случаи!B398:B404)*100)</f>
        <v>-23.089430894308943</v>
      </c>
      <c r="D411" s="45">
        <f>(SUM(Брой_случаи!C398:C411)/Население!C$2)*100000</f>
        <v>471.8214359889069</v>
      </c>
      <c r="E411" s="46">
        <f>((SUM(Брой_случаи!C405:C411)-SUM(Брой_случаи!C398:C404))/SUM(Брой_случаи!C398:C404)*100)</f>
        <v>-27.743086529884032</v>
      </c>
      <c r="F411" s="45">
        <f>(SUM(Брой_случаи!D398:D411)/Население!D$2)*100000</f>
        <v>606.53138533896595</v>
      </c>
      <c r="G411" s="46">
        <f>((SUM(Брой_случаи!D405:D411)-SUM(Брой_случаи!D398:D404))/SUM(Брой_случаи!D398:D404)*100)</f>
        <v>-29.341317365269461</v>
      </c>
      <c r="H411" s="45">
        <f>(SUM(Брой_случаи!E398:E411)/Население!E$2)*100000</f>
        <v>362.04464930686936</v>
      </c>
      <c r="I411" s="46">
        <f>((SUM(Брой_случаи!E405:E411)-SUM(Брой_случаи!E398:E404))/SUM(Брой_случаи!E398:E404)*100)</f>
        <v>-20.851063829787233</v>
      </c>
      <c r="J411" s="45">
        <f>(SUM(Брой_случаи!F398:F411)/Население!F$2)*100000</f>
        <v>275.24597090601799</v>
      </c>
      <c r="K411" s="46">
        <f>((SUM(Брой_случаи!F405:F411)-SUM(Брой_случаи!F398:F404))/SUM(Брой_случаи!F398:F404)*100)</f>
        <v>-16.129032258064516</v>
      </c>
      <c r="L411" s="45">
        <f>(SUM(Брой_случаи!G398:G411)/Население!G$2)*100000</f>
        <v>378.75462469429988</v>
      </c>
      <c r="M411" s="46">
        <f>((SUM(Брой_случаи!G405:G411)-SUM(Брой_случаи!G398:G404))/SUM(Брой_случаи!G398:G404)*100)</f>
        <v>-39.361702127659576</v>
      </c>
      <c r="N411" s="45">
        <f>(SUM(Брой_случаи!H398:H411)/Население!H$2)*100000</f>
        <v>363.98431490271861</v>
      </c>
      <c r="O411" s="46">
        <f>((SUM(Брой_случаи!H405:H411)-SUM(Брой_случаи!H398:H404))/SUM(Брой_случаи!H398:H404)*100)</f>
        <v>-22.831050228310502</v>
      </c>
      <c r="P411" s="45">
        <f>(SUM(Брой_случаи!I398:I411)/Население!I$2)*100000</f>
        <v>557.59593502086614</v>
      </c>
      <c r="Q411" s="46">
        <f>((SUM(Брой_случаи!I405:I411)-SUM(Брой_случаи!I398:I404))/SUM(Брой_случаи!I398:I404)*100)</f>
        <v>-16.475095785440612</v>
      </c>
      <c r="R411" s="45">
        <f>(SUM(Брой_случаи!J398:J411)/Население!J$2)*100000</f>
        <v>336.27468332027001</v>
      </c>
      <c r="S411" s="46">
        <f>((SUM(Брой_случаи!J405:J411)-SUM(Брой_случаи!J398:J404))/SUM(Брой_случаи!J398:J404)*100)</f>
        <v>-24.422442244224424</v>
      </c>
      <c r="T411" s="45">
        <f>(SUM(Брой_случаи!K398:K411)/Население!K$2)*100000</f>
        <v>419.10789890091093</v>
      </c>
      <c r="U411" s="46">
        <f>((SUM(Брой_случаи!K405:K411)-SUM(Брой_случаи!K398:K404))/SUM(Брой_случаи!K398:K404)*100)</f>
        <v>-29.861111111111111</v>
      </c>
      <c r="V411" s="45">
        <f>(SUM(Брой_случаи!L398:L411)/Население!L$2)*100000</f>
        <v>479.00380265369739</v>
      </c>
      <c r="W411" s="46">
        <f>((SUM(Брой_случаи!L405:L411)-SUM(Брой_случаи!L398:L404))/SUM(Брой_случаи!L398:L404)*100)</f>
        <v>-22.658610271903324</v>
      </c>
      <c r="X411" s="45">
        <f>(SUM(Брой_случаи!M398:M411)/Население!M$2)*100000</f>
        <v>400.78424579334023</v>
      </c>
      <c r="Y411" s="46">
        <f>((SUM(Брой_случаи!M405:M411)-SUM(Брой_случаи!M398:M404))/SUM(Брой_случаи!M398:M404)*100)</f>
        <v>-6.4638783269961975</v>
      </c>
      <c r="Z411" s="45">
        <f>(SUM(Брой_случаи!N398:N411)/Население!N$2)*100000</f>
        <v>354.85963857328227</v>
      </c>
      <c r="AA411" s="46">
        <f>((SUM(Брой_случаи!N405:N411)-SUM(Брой_случаи!N398:N404))/SUM(Брой_случаи!N398:N404)*100)</f>
        <v>-8.3333333333333321</v>
      </c>
      <c r="AB411" s="45">
        <f>(SUM(Брой_случаи!O398:O411)/Население!O$2)*100000</f>
        <v>541.9917778337109</v>
      </c>
      <c r="AC411" s="46">
        <f>((SUM(Брой_случаи!O405:O411)-SUM(Брой_случаи!O398:O404))/SUM(Брой_случаи!O398:O404)*100)</f>
        <v>-36.868686868686865</v>
      </c>
      <c r="AD411" s="45">
        <f>(SUM(Брой_случаи!P398:P411)/Население!P$2)*100000</f>
        <v>305.11415331880409</v>
      </c>
      <c r="AE411" s="46">
        <f>((SUM(Брой_случаи!P405:P411)-SUM(Брой_случаи!P398:P404))/SUM(Брой_случаи!P398:P404)*100)</f>
        <v>-36.13636363636364</v>
      </c>
      <c r="AF411" s="45">
        <f>(SUM(Брой_случаи!Q398:Q411)/Население!Q$2)*100000</f>
        <v>438.36167012347011</v>
      </c>
      <c r="AG411" s="46">
        <f>((SUM(Брой_случаи!Q405:Q411)-SUM(Брой_случаи!Q398:Q404))/SUM(Брой_случаи!Q398:Q404)*100)</f>
        <v>-20.894607843137255</v>
      </c>
      <c r="AH411" s="45">
        <f>(SUM(Брой_случаи!R398:R411)/Население!R$2)*100000</f>
        <v>275.2980891604762</v>
      </c>
      <c r="AI411" s="46">
        <f>((SUM(Брой_случаи!R405:R411)-SUM(Брой_случаи!R398:R404))/SUM(Брой_случаи!R398:R404)*100)</f>
        <v>-14.02439024390244</v>
      </c>
      <c r="AJ411" s="45">
        <f>(SUM(Брой_случаи!S398:S411)/Население!S$2)*100000</f>
        <v>600.06404395828781</v>
      </c>
      <c r="AK411" s="46">
        <f>((SUM(Брой_случаи!S405:S411)-SUM(Брой_случаи!S398:S404))/SUM(Брой_случаи!S398:S404)*100)</f>
        <v>-24.320652173913043</v>
      </c>
      <c r="AL411" s="45">
        <f>(SUM(Брой_случаи!T398:T411)/Население!T$2)*100000</f>
        <v>379.5663685682016</v>
      </c>
      <c r="AM411" s="46">
        <f>((SUM(Брой_случаи!T405:T411)-SUM(Брой_случаи!T398:T404))/SUM(Брой_случаи!T398:T404)*100)</f>
        <v>-33.333333333333329</v>
      </c>
      <c r="AN411" s="45">
        <f>(SUM(Брой_случаи!U398:U411)/Население!U$2)*100000</f>
        <v>344.34251761089297</v>
      </c>
      <c r="AO411" s="46">
        <f>((SUM(Брой_случаи!U405:U411)-SUM(Брой_случаи!U398:U404))/SUM(Брой_случаи!U398:U404)*100)</f>
        <v>-31.830238726790448</v>
      </c>
      <c r="AP411" s="45">
        <f>(SUM(Брой_случаи!V398:V411)/Население!V$2)*100000</f>
        <v>393.11517212069697</v>
      </c>
      <c r="AQ411" s="46">
        <f>((SUM(Брой_случаи!V405:V411)-SUM(Брой_случаи!V398:V404))/SUM(Брой_случаи!V398:V404)*100)</f>
        <v>-17.488789237668161</v>
      </c>
      <c r="AR411" s="45">
        <f>(SUM(Брой_случаи!W398:W411)/Население!W$2)*100000</f>
        <v>531.6074839745711</v>
      </c>
      <c r="AS411" s="46">
        <f>((SUM(Брой_случаи!W405:W411)-SUM(Брой_случаи!W398:W404))/SUM(Брой_случаи!W398:W404)*100)</f>
        <v>-22.008862629246675</v>
      </c>
      <c r="AT411" s="45">
        <f>(SUM(Брой_случаи!X398:X411)/Население!X$2)*100000</f>
        <v>571.948915931035</v>
      </c>
      <c r="AU411" s="46">
        <f>((SUM(Брой_случаи!X405:X411)-SUM(Брой_случаи!X398:X404))/SUM(Брой_случаи!X398:X404)*100)</f>
        <v>-24.277456647398843</v>
      </c>
      <c r="AV411" s="45">
        <f>(SUM(Брой_случаи!Y398:Y411)/Население!Y$2)*100000</f>
        <v>503.19723289384677</v>
      </c>
      <c r="AW411" s="46">
        <f>((SUM(Брой_случаи!Y405:Y411)-SUM(Брой_случаи!Y398:Y404))/SUM(Брой_случаи!Y398:Y404)*100)</f>
        <v>-23.601789709172259</v>
      </c>
      <c r="AX411" s="45">
        <f>(SUM(Брой_случаи!Z398:Z411)/Население!Z$2)*100000</f>
        <v>348.91898227455505</v>
      </c>
      <c r="AY411" s="46">
        <f>((SUM(Брой_случаи!Z405:Z411)-SUM(Брой_случаи!Z398:Z404))/SUM(Брой_случаи!Z398:Z404)*100)</f>
        <v>-36.016949152542374</v>
      </c>
      <c r="AZ411" s="45">
        <f>(SUM(Брой_случаи!AA398:AA411)/Население!AA$2)*100000</f>
        <v>364.37552426137398</v>
      </c>
      <c r="BA411" s="46">
        <f>((SUM(Брой_случаи!AA405:AA411)-SUM(Брой_случаи!AA398:AA404))/SUM(Брой_случаи!AA398:AA404)*100)</f>
        <v>-30.721649484536083</v>
      </c>
      <c r="BB411" s="45">
        <f>(SUM(Брой_случаи!AB398:AB411)/Население!AB$2)*100000</f>
        <v>399.97213546806609</v>
      </c>
      <c r="BC411" s="46">
        <f>((SUM(Брой_случаи!AB405:AB411)-SUM(Брой_случаи!AB398:AB404))/SUM(Брой_случаи!AB398:AB404)*100)</f>
        <v>-26.448362720403022</v>
      </c>
      <c r="BD411" s="45">
        <f>(SUM(Брой_случаи!AC398:AC411)/Население!AC$2)*100000</f>
        <v>373.2901521285209</v>
      </c>
      <c r="BE411" s="46">
        <f>((SUM(Брой_случаи!AC405:AC411)-SUM(Брой_случаи!AC398:AC404))/SUM(Брой_случаи!AC398:AC404)*100)</f>
        <v>-32.824427480916029</v>
      </c>
      <c r="BF411" s="45">
        <f>(SUM(Брой_случаи!AD398:AD411)/Население!AD$2)*100000</f>
        <v>566.07012326249264</v>
      </c>
      <c r="BG411" s="46">
        <f>((SUM(Брой_случаи!AD405:AD411)-SUM(Брой_случаи!AD398:AD404))/SUM(Брой_случаи!AD398:AD404)*100)</f>
        <v>-23.970411835265892</v>
      </c>
      <c r="BH411" s="45">
        <f>(SUM(Брой_случаи!AE398:AE411)/Население!AE$2)*100000</f>
        <v>459.75807748621088</v>
      </c>
      <c r="BI411" s="46">
        <f>((SUM(Брой_случаи!AE405:AE411)-SUM(Брой_случаи!AE398:AE404))/SUM(Брой_случаи!AE398:AE404)*100)</f>
        <v>-24.972617743702081</v>
      </c>
    </row>
    <row r="412" spans="1:61" x14ac:dyDescent="0.3">
      <c r="A412" s="74">
        <f t="shared" si="6"/>
        <v>44307</v>
      </c>
      <c r="B412" s="45">
        <f>(SUM(Брой_случаи!B399:B412)/Население!B$2)*100000</f>
        <v>337.96507363872428</v>
      </c>
      <c r="C412" s="46">
        <f>((SUM(Брой_случаи!B406:B412)-SUM(Брой_случаи!B399:B405))/SUM(Брой_случаи!B399:B405)*100)</f>
        <v>-23.924268502581754</v>
      </c>
      <c r="D412" s="45">
        <f>(SUM(Брой_случаи!C399:C412)/Население!C$2)*100000</f>
        <v>435.90338778053336</v>
      </c>
      <c r="E412" s="46">
        <f>((SUM(Брой_случаи!C406:C412)-SUM(Брой_случаи!C399:C405))/SUM(Брой_случаи!C399:C405)*100)</f>
        <v>-29.118773946360154</v>
      </c>
      <c r="F412" s="45">
        <f>(SUM(Брой_случаи!D399:D412)/Население!D$2)*100000</f>
        <v>562.69087117060565</v>
      </c>
      <c r="G412" s="46">
        <f>((SUM(Брой_случаи!D406:D412)-SUM(Брой_случаи!D399:D405))/SUM(Брой_случаи!D399:D405)*100)</f>
        <v>-32.975363234365126</v>
      </c>
      <c r="H412" s="45">
        <f>(SUM(Брой_случаи!E399:E412)/Население!E$2)*100000</f>
        <v>352.15506862509028</v>
      </c>
      <c r="I412" s="46">
        <f>((SUM(Брой_случаи!E406:E412)-SUM(Брой_случаи!E399:E405))/SUM(Брой_случаи!E399:E405)*100)</f>
        <v>-18.805309734513273</v>
      </c>
      <c r="J412" s="45">
        <f>(SUM(Брой_случаи!F399:F412)/Население!F$2)*100000</f>
        <v>271.6243133940967</v>
      </c>
      <c r="K412" s="46">
        <f>((SUM(Брой_случаи!F406:F412)-SUM(Брой_случаи!F399:F405))/SUM(Брой_случаи!F399:F405)*100)</f>
        <v>-10.92436974789916</v>
      </c>
      <c r="L412" s="45">
        <f>(SUM(Брой_случаи!G399:G412)/Население!G$2)*100000</f>
        <v>358.68815451182041</v>
      </c>
      <c r="M412" s="46">
        <f>((SUM(Брой_случаи!G406:G412)-SUM(Брой_случаи!G399:G405))/SUM(Брой_случаи!G399:G405)*100)</f>
        <v>-35.158501440922194</v>
      </c>
      <c r="N412" s="45">
        <f>(SUM(Брой_случаи!H399:H412)/Население!H$2)*100000</f>
        <v>371.4891461378262</v>
      </c>
      <c r="O412" s="46">
        <f>((SUM(Брой_случаи!H406:H412)-SUM(Брой_случаи!H399:H405))/SUM(Брой_случаи!H399:H405)*100)</f>
        <v>-7.7669902912621351</v>
      </c>
      <c r="P412" s="45">
        <f>(SUM(Брой_случаи!I399:I412)/Население!I$2)*100000</f>
        <v>535.47835095949574</v>
      </c>
      <c r="Q412" s="46">
        <f>((SUM(Брой_случаи!I406:I412)-SUM(Брой_случаи!I399:I405))/SUM(Брой_случаи!I399:I405)*100)</f>
        <v>-12.627291242362526</v>
      </c>
      <c r="R412" s="45">
        <f>(SUM(Брой_случаи!J399:J412)/Население!J$2)*100000</f>
        <v>344.49192182245707</v>
      </c>
      <c r="S412" s="46">
        <f>((SUM(Брой_случаи!J406:J412)-SUM(Брой_случаи!J399:J405))/SUM(Брой_случаи!J399:J405)*100)</f>
        <v>-30.745341614906835</v>
      </c>
      <c r="T412" s="45">
        <f>(SUM(Брой_случаи!K399:K412)/Население!K$2)*100000</f>
        <v>392.5929093786084</v>
      </c>
      <c r="U412" s="46">
        <f>((SUM(Брой_случаи!K406:K412)-SUM(Брой_случаи!K399:K405))/SUM(Брой_случаи!K399:K405)*100)</f>
        <v>-33.695652173913047</v>
      </c>
      <c r="V412" s="45">
        <f>(SUM(Брой_случаи!L399:L412)/Население!L$2)*100000</f>
        <v>456.97125977184078</v>
      </c>
      <c r="W412" s="46">
        <f>((SUM(Брой_случаи!L406:L412)-SUM(Брой_случаи!L399:L405))/SUM(Брой_случаи!L399:L405)*100)</f>
        <v>-25</v>
      </c>
      <c r="X412" s="45">
        <f>(SUM(Брой_случаи!M399:M412)/Население!M$2)*100000</f>
        <v>381.88675679719057</v>
      </c>
      <c r="Y412" s="46">
        <f>((SUM(Брой_случаи!M406:M412)-SUM(Брой_случаи!M399:M405))/SUM(Брой_случаи!M399:M405)*100)</f>
        <v>-6.7729083665338639</v>
      </c>
      <c r="Z412" s="45">
        <f>(SUM(Брой_случаи!N399:N412)/Население!N$2)*100000</f>
        <v>339.8265658132101</v>
      </c>
      <c r="AA412" s="46">
        <f>((SUM(Брой_случаи!N406:N412)-SUM(Брой_случаи!N399:N405))/SUM(Брой_случаи!N399:N405)*100)</f>
        <v>-27.162977867203221</v>
      </c>
      <c r="AB412" s="45">
        <f>(SUM(Брой_случаи!O399:O412)/Население!O$2)*100000</f>
        <v>495.00797046732106</v>
      </c>
      <c r="AC412" s="46">
        <f>((SUM(Брой_случаи!O406:O412)-SUM(Брой_случаи!O399:O405))/SUM(Брой_случаи!O399:O405)*100)</f>
        <v>-32.386363636363633</v>
      </c>
      <c r="AD412" s="45">
        <f>(SUM(Брой_случаи!P399:P412)/Население!P$2)*100000</f>
        <v>280.14642093904064</v>
      </c>
      <c r="AE412" s="46">
        <f>((SUM(Брой_случаи!P406:P412)-SUM(Брой_случаи!P399:P405))/SUM(Брой_случаи!P399:P405)*100)</f>
        <v>-34.5</v>
      </c>
      <c r="AF412" s="45">
        <f>(SUM(Брой_случаи!Q399:Q412)/Население!Q$2)*100000</f>
        <v>422.31490354693528</v>
      </c>
      <c r="AG412" s="46">
        <f>((SUM(Брой_случаи!Q406:Q412)-SUM(Брой_случаи!Q399:Q405))/SUM(Брой_случаи!Q399:Q405)*100)</f>
        <v>-20.408163265306122</v>
      </c>
      <c r="AH412" s="45">
        <f>(SUM(Брой_случаи!R399:R412)/Население!R$2)*100000</f>
        <v>259.95360550235131</v>
      </c>
      <c r="AI412" s="46">
        <f>((SUM(Брой_случаи!R406:R412)-SUM(Брой_случаи!R399:R405))/SUM(Брой_случаи!R399:R405)*100)</f>
        <v>-17.721518987341771</v>
      </c>
      <c r="AJ412" s="45">
        <f>(SUM(Брой_случаи!S399:S412)/Население!S$2)*100000</f>
        <v>568.97023812286227</v>
      </c>
      <c r="AK412" s="46">
        <f>((SUM(Брой_случаи!S406:S412)-SUM(Брой_случаи!S399:S405))/SUM(Брой_случаи!S399:S405)*100)</f>
        <v>-18.906942392909897</v>
      </c>
      <c r="AL412" s="45">
        <f>(SUM(Брой_случаи!T399:T412)/Население!T$2)*100000</f>
        <v>346.23858986465217</v>
      </c>
      <c r="AM412" s="46">
        <f>((SUM(Брой_случаи!T406:T412)-SUM(Брой_случаи!T399:T405))/SUM(Брой_случаи!T399:T405)*100)</f>
        <v>-17.560975609756095</v>
      </c>
      <c r="AN412" s="45">
        <f>(SUM(Брой_случаи!U399:U412)/Население!U$2)*100000</f>
        <v>317.72929464096592</v>
      </c>
      <c r="AO412" s="46">
        <f>((SUM(Брой_случаи!U406:U412)-SUM(Брой_случаи!U399:U405))/SUM(Брой_случаи!U399:U405)*100)</f>
        <v>-28.947368421052634</v>
      </c>
      <c r="AP412" s="45">
        <f>(SUM(Брой_случаи!V399:V412)/Население!V$2)*100000</f>
        <v>365.1045087509176</v>
      </c>
      <c r="AQ412" s="46">
        <f>((SUM(Брой_случаи!V406:V412)-SUM(Брой_случаи!V399:V405))/SUM(Брой_случаи!V399:V405)*100)</f>
        <v>-19.138755980861244</v>
      </c>
      <c r="AR412" s="45">
        <f>(SUM(Брой_случаи!W399:W412)/Население!W$2)*100000</f>
        <v>483.96133603328167</v>
      </c>
      <c r="AS412" s="46">
        <f>((SUM(Брой_случаи!W406:W412)-SUM(Брой_случаи!W399:W405))/SUM(Брой_случаи!W399:W405)*100)</f>
        <v>-21.915584415584416</v>
      </c>
      <c r="AT412" s="45">
        <f>(SUM(Брой_случаи!X399:X412)/Население!X$2)*100000</f>
        <v>536.05159581273188</v>
      </c>
      <c r="AU412" s="46">
        <f>((SUM(Брой_случаи!X406:X412)-SUM(Брой_случаи!X399:X405))/SUM(Брой_случаи!X399:X405)*100)</f>
        <v>-26.395320497197172</v>
      </c>
      <c r="AV412" s="45">
        <f>(SUM(Брой_случаи!Y399:Y412)/Население!Y$2)*100000</f>
        <v>461.39708228567048</v>
      </c>
      <c r="AW412" s="46">
        <f>((SUM(Брой_случаи!Y406:Y412)-SUM(Брой_случаи!Y399:Y405))/SUM(Брой_случаи!Y399:Y405)*100)</f>
        <v>-19.475655430711612</v>
      </c>
      <c r="AX412" s="45">
        <f>(SUM(Брой_случаи!Z399:Z412)/Население!Z$2)*100000</f>
        <v>335.39499071352583</v>
      </c>
      <c r="AY412" s="46">
        <f>((SUM(Брой_случаи!Z406:Z412)-SUM(Брой_случаи!Z399:Z405))/SUM(Брой_случаи!Z399:Z405)*100)</f>
        <v>-22.857142857142858</v>
      </c>
      <c r="AZ412" s="45">
        <f>(SUM(Брой_случаи!AA399:AA412)/Население!AA$2)*100000</f>
        <v>322.65652391963323</v>
      </c>
      <c r="BA412" s="46">
        <f>((SUM(Брой_случаи!AA406:AA412)-SUM(Брой_случаи!AA399:AA405))/SUM(Брой_случаи!AA399:AA405)*100)</f>
        <v>-26.491646778042959</v>
      </c>
      <c r="BB412" s="45">
        <f>(SUM(Брой_случаи!AB399:AB412)/Население!AB$2)*100000</f>
        <v>382.55680300936945</v>
      </c>
      <c r="BC412" s="46">
        <f>((SUM(Брой_случаи!AB406:AB412)-SUM(Брой_случаи!AB399:AB405))/SUM(Брой_случаи!AB399:AB405)*100)</f>
        <v>-31.45780051150895</v>
      </c>
      <c r="BD412" s="45">
        <f>(SUM(Брой_случаи!AC399:AC412)/Население!AC$2)*100000</f>
        <v>356.24493970256106</v>
      </c>
      <c r="BE412" s="46">
        <f>((SUM(Брой_случаи!AC406:AC412)-SUM(Брой_случаи!AC399:AC405))/SUM(Брой_случаи!AC399:AC405)*100)</f>
        <v>-39.230769230769234</v>
      </c>
      <c r="BF412" s="45">
        <f>(SUM(Брой_случаи!AD399:AD412)/Население!AD$2)*100000</f>
        <v>528.46069428934572</v>
      </c>
      <c r="BG412" s="46">
        <f>((SUM(Брой_случаи!AD406:AD412)-SUM(Брой_случаи!AD399:AD405))/SUM(Брой_случаи!AD399:AD405)*100)</f>
        <v>-25.810553083280357</v>
      </c>
      <c r="BH412" s="45">
        <f>(SUM(Брой_случаи!AE399:AE412)/Население!AE$2)*100000</f>
        <v>432.31069288534451</v>
      </c>
      <c r="BI412" s="46">
        <f>((SUM(Брой_случаи!AE406:AE412)-SUM(Брой_случаи!AE399:AE405))/SUM(Брой_случаи!AE399:AE405)*100)</f>
        <v>-25.279069767441857</v>
      </c>
    </row>
    <row r="413" spans="1:61" x14ac:dyDescent="0.3">
      <c r="A413" s="74">
        <f t="shared" si="6"/>
        <v>44308</v>
      </c>
      <c r="B413" s="45">
        <f>(SUM(Брой_случаи!B400:B413)/Население!B$2)*100000</f>
        <v>323.09857479831118</v>
      </c>
      <c r="C413" s="46">
        <f>((SUM(Брой_случаи!B407:B413)-SUM(Брой_случаи!B400:B406))/SUM(Брой_случаи!B400:B406)*100)</f>
        <v>-22.826086956521738</v>
      </c>
      <c r="D413" s="45">
        <f>(SUM(Брой_случаи!C400:C413)/Население!C$2)*100000</f>
        <v>410.49197952426914</v>
      </c>
      <c r="E413" s="46">
        <f>((SUM(Брой_случаи!C407:C413)-SUM(Брой_случаи!C400:C406))/SUM(Брой_случаи!C400:C406)*100)</f>
        <v>-28.220858895705518</v>
      </c>
      <c r="F413" s="45">
        <f>(SUM(Брой_случаи!D400:D413)/Население!D$2)*100000</f>
        <v>530.76816667908111</v>
      </c>
      <c r="G413" s="46">
        <f>((SUM(Брой_случаи!D407:D413)-SUM(Брой_случаи!D400:D406))/SUM(Брой_случаи!D400:D406)*100)</f>
        <v>-24.613220815752463</v>
      </c>
      <c r="H413" s="45">
        <f>(SUM(Брой_случаи!E400:E413)/Население!E$2)*100000</f>
        <v>337.53568848680817</v>
      </c>
      <c r="I413" s="46">
        <f>((SUM(Брой_случаи!E407:E413)-SUM(Брой_случаи!E400:E406))/SUM(Брой_случаи!E400:E406)*100)</f>
        <v>-14.420803782505912</v>
      </c>
      <c r="J413" s="45">
        <f>(SUM(Брой_случаи!F400:F413)/Население!F$2)*100000</f>
        <v>272.83153256473713</v>
      </c>
      <c r="K413" s="46">
        <f>((SUM(Брой_случаи!F407:F413)-SUM(Брой_случаи!F400:F406))/SUM(Брой_случаи!F400:F406)*100)</f>
        <v>5.4545454545454541</v>
      </c>
      <c r="L413" s="45">
        <f>(SUM(Брой_случаи!G400:G413)/Население!G$2)*100000</f>
        <v>351.7903053865931</v>
      </c>
      <c r="M413" s="46">
        <f>((SUM(Брой_случаи!G407:G413)-SUM(Брой_случаи!G400:G406))/SUM(Брой_случаи!G400:G406)*100)</f>
        <v>-29.483282674772038</v>
      </c>
      <c r="N413" s="45">
        <f>(SUM(Брой_случаи!H400:H413)/Население!H$2)*100000</f>
        <v>350.85086024128032</v>
      </c>
      <c r="O413" s="46">
        <f>((SUM(Брой_случаи!H407:H413)-SUM(Брой_случаи!H400:H406))/SUM(Брой_случаи!H400:H406)*100)</f>
        <v>-4.1884816753926701</v>
      </c>
      <c r="P413" s="45">
        <f>(SUM(Брой_случаи!I400:I413)/Население!I$2)*100000</f>
        <v>505.79422498239325</v>
      </c>
      <c r="Q413" s="46">
        <f>((SUM(Брой_случаи!I407:I413)-SUM(Брой_случаи!I400:I406))/SUM(Брой_случаи!I400:I406)*100)</f>
        <v>-17.05263157894737</v>
      </c>
      <c r="R413" s="45">
        <f>(SUM(Брой_случаи!J400:J413)/Население!J$2)*100000</f>
        <v>315.41553943010291</v>
      </c>
      <c r="S413" s="46">
        <f>((SUM(Брой_случаи!J407:J413)-SUM(Брой_случаи!J400:J406))/SUM(Брой_случаи!J400:J406)*100)</f>
        <v>-25.524475524475527</v>
      </c>
      <c r="T413" s="45">
        <f>(SUM(Брой_случаи!K400:K413)/Население!K$2)*100000</f>
        <v>372.92049779754524</v>
      </c>
      <c r="U413" s="46">
        <f>((SUM(Брой_случаи!K407:K413)-SUM(Брой_случаи!K400:K406))/SUM(Брой_случаи!K400:K406)*100)</f>
        <v>-33.587786259541986</v>
      </c>
      <c r="V413" s="45">
        <f>(SUM(Брой_случаи!L400:L413)/Население!L$2)*100000</f>
        <v>440.65085763713222</v>
      </c>
      <c r="W413" s="46">
        <f>((SUM(Брой_случаи!L407:L413)-SUM(Брой_случаи!L400:L406))/SUM(Брой_случаи!L400:L406)*100)</f>
        <v>-22.368421052631579</v>
      </c>
      <c r="X413" s="45">
        <f>(SUM(Брой_случаи!M400:M413)/Население!M$2)*100000</f>
        <v>359.05229092684311</v>
      </c>
      <c r="Y413" s="46">
        <f>((SUM(Брой_случаи!M407:M413)-SUM(Брой_случаи!M400:M406))/SUM(Брой_случаи!M400:M406)*100)</f>
        <v>3.5714285714285712</v>
      </c>
      <c r="Z413" s="45">
        <f>(SUM(Брой_случаи!N400:N413)/Население!N$2)*100000</f>
        <v>323.60667151944807</v>
      </c>
      <c r="AA413" s="46">
        <f>((SUM(Брой_случаи!N407:N413)-SUM(Брой_случаи!N400:N406))/SUM(Брой_случаи!N400:N406)*100)</f>
        <v>-27.426160337552741</v>
      </c>
      <c r="AB413" s="45">
        <f>(SUM(Брой_случаи!O400:O413)/Население!O$2)*100000</f>
        <v>487.45700142629414</v>
      </c>
      <c r="AC413" s="46">
        <f>((SUM(Брой_случаи!O407:O413)-SUM(Брой_случаи!O400:O406))/SUM(Брой_случаи!O400:O406)*100)</f>
        <v>-32.564841498559076</v>
      </c>
      <c r="AD413" s="45">
        <f>(SUM(Брой_случаи!P400:P413)/Население!P$2)*100000</f>
        <v>266.1814180825628</v>
      </c>
      <c r="AE413" s="46">
        <f>((SUM(Брой_случаи!P407:P413)-SUM(Брой_случаи!P400:P406))/SUM(Брой_случаи!P400:P406)*100)</f>
        <v>-35.770234986945169</v>
      </c>
      <c r="AF413" s="45">
        <f>(SUM(Брой_случаи!Q400:Q413)/Население!Q$2)*100000</f>
        <v>397.8698292294103</v>
      </c>
      <c r="AG413" s="46">
        <f>((SUM(Брой_случаи!Q407:Q413)-SUM(Брой_случаи!Q400:Q406))/SUM(Брой_случаи!Q400:Q406)*100)</f>
        <v>-16.908212560386474</v>
      </c>
      <c r="AH413" s="45">
        <f>(SUM(Брой_случаи!R400:R413)/Население!R$2)*100000</f>
        <v>255.44052207349105</v>
      </c>
      <c r="AI413" s="46">
        <f>((SUM(Брой_случаи!R407:R413)-SUM(Брой_случаи!R400:R406))/SUM(Брой_случаи!R400:R406)*100)</f>
        <v>-29.518072289156628</v>
      </c>
      <c r="AJ413" s="45">
        <f>(SUM(Брой_случаи!S400:S413)/Население!S$2)*100000</f>
        <v>542.51729883003759</v>
      </c>
      <c r="AK413" s="46">
        <f>((SUM(Брой_случаи!S407:S413)-SUM(Брой_случаи!S400:S406))/SUM(Брой_случаи!S400:S406)*100)</f>
        <v>-19.598765432098766</v>
      </c>
      <c r="AL413" s="45">
        <f>(SUM(Брой_случаи!T400:T413)/Население!T$2)*100000</f>
        <v>335.12933029680238</v>
      </c>
      <c r="AM413" s="46">
        <f>((SUM(Брой_случаи!T407:T413)-SUM(Брой_случаи!T400:T406))/SUM(Брой_случаи!T400:T406)*100)</f>
        <v>-20.792079207920793</v>
      </c>
      <c r="AN413" s="45">
        <f>(SUM(Брой_случаи!U400:U413)/Население!U$2)*100000</f>
        <v>304.69424665569551</v>
      </c>
      <c r="AO413" s="46">
        <f>((SUM(Брой_случаи!U407:U413)-SUM(Брой_случаи!U400:U406))/SUM(Брой_случаи!U400:U406)*100)</f>
        <v>-27.914110429447852</v>
      </c>
      <c r="AP413" s="45">
        <f>(SUM(Брой_случаи!V400:V413)/Население!V$2)*100000</f>
        <v>344.82092493142221</v>
      </c>
      <c r="AQ413" s="46">
        <f>((SUM(Брой_случаи!V407:V413)-SUM(Брой_случаи!V400:V406))/SUM(Брой_случаи!V400:V406)*100)</f>
        <v>-27.536231884057973</v>
      </c>
      <c r="AR413" s="45">
        <f>(SUM(Брой_случаи!W400:W413)/Население!W$2)*100000</f>
        <v>466.75578261003835</v>
      </c>
      <c r="AS413" s="46">
        <f>((SUM(Брой_случаи!W407:W413)-SUM(Брой_случаи!W400:W406))/SUM(Брой_случаи!W400:W406)*100)</f>
        <v>-23.372287145242073</v>
      </c>
      <c r="AT413" s="45">
        <f>(SUM(Брой_случаи!X400:X413)/Население!X$2)*100000</f>
        <v>504.36863612760487</v>
      </c>
      <c r="AU413" s="46">
        <f>((SUM(Брой_случаи!X407:X413)-SUM(Брой_случаи!X400:X406))/SUM(Брой_случаи!X400:X406)*100)</f>
        <v>-27.579109853357348</v>
      </c>
      <c r="AV413" s="45">
        <f>(SUM(Брой_случаи!Y400:Y413)/Население!Y$2)*100000</f>
        <v>440.65654954115558</v>
      </c>
      <c r="AW413" s="46">
        <f>((SUM(Брой_случаи!Y407:Y413)-SUM(Брой_случаи!Y400:Y406))/SUM(Брой_случаи!Y400:Y406)*100)</f>
        <v>-11.852861035422343</v>
      </c>
      <c r="AX413" s="45">
        <f>(SUM(Брой_случаи!Z400:Z413)/Население!Z$2)*100000</f>
        <v>316.46140252808482</v>
      </c>
      <c r="AY413" s="46">
        <f>((SUM(Брой_случаи!Z407:Z413)-SUM(Брой_случаи!Z400:Z406))/SUM(Брой_случаи!Z400:Z406)*100)</f>
        <v>0.5714285714285714</v>
      </c>
      <c r="AZ413" s="45">
        <f>(SUM(Брой_случаи!AA400:AA413)/Население!AA$2)*100000</f>
        <v>311.11722595276876</v>
      </c>
      <c r="BA413" s="46">
        <f>((SUM(Брой_случаи!AA407:AA413)-SUM(Брой_случаи!AA400:AA406))/SUM(Брой_случаи!AA400:AA406)*100)</f>
        <v>-35.44600938967136</v>
      </c>
      <c r="BB413" s="45">
        <f>(SUM(Брой_случаи!AB400:AB413)/Население!AB$2)*100000</f>
        <v>340.17949402654097</v>
      </c>
      <c r="BC413" s="46">
        <f>((SUM(Брой_случаи!AB407:AB413)-SUM(Брой_случаи!AB400:AB406))/SUM(Брой_случаи!AB400:AB406)*100)</f>
        <v>-27.138643067846608</v>
      </c>
      <c r="BD413" s="45">
        <f>(SUM(Брой_случаи!AC400:AC413)/Население!AC$2)*100000</f>
        <v>347.7223334895811</v>
      </c>
      <c r="BE413" s="46">
        <f>((SUM(Брой_случаи!AC407:AC413)-SUM(Брой_случаи!AC400:AC406))/SUM(Брой_случаи!AC400:AC406)*100)</f>
        <v>-32.098765432098766</v>
      </c>
      <c r="BF413" s="45">
        <f>(SUM(Брой_случаи!AD400:AD413)/Население!AD$2)*100000</f>
        <v>498.88746808823879</v>
      </c>
      <c r="BG413" s="46">
        <f>((SUM(Брой_случаи!AD407:AD413)-SUM(Брой_случаи!AD400:AD406))/SUM(Брой_случаи!AD400:AD406)*100)</f>
        <v>-27.017387427552386</v>
      </c>
      <c r="BH413" s="45">
        <f>(SUM(Брой_случаи!AE400:AE413)/Население!AE$2)*100000</f>
        <v>409.95574756577088</v>
      </c>
      <c r="BI413" s="46">
        <f>((SUM(Брой_случаи!AE407:AE413)-SUM(Брой_случаи!AE400:AE406))/SUM(Брой_случаи!AE400:AE406)*100)</f>
        <v>-23.661902110017945</v>
      </c>
    </row>
    <row r="414" spans="1:61" x14ac:dyDescent="0.3">
      <c r="A414" s="74">
        <f t="shared" si="6"/>
        <v>44309</v>
      </c>
      <c r="B414" s="45">
        <f>(SUM(Брой_случаи!B401:B414)/Население!B$2)*100000</f>
        <v>312.85720893047102</v>
      </c>
      <c r="C414" s="46">
        <f>((SUM(Брой_случаи!B408:B414)-SUM(Брой_случаи!B401:B407))/SUM(Брой_случаи!B401:B407)*100)</f>
        <v>-20.643939393939394</v>
      </c>
      <c r="D414" s="45">
        <f>(SUM(Брой_случаи!C401:C414)/Население!C$2)*100000</f>
        <v>389.23435915604801</v>
      </c>
      <c r="E414" s="46">
        <f>((SUM(Брой_случаи!C408:C414)-SUM(Брой_случаи!C401:C407))/SUM(Брой_случаи!C401:C407)*100)</f>
        <v>-27.969762419006479</v>
      </c>
      <c r="F414" s="45">
        <f>(SUM(Брой_случаи!D401:D414)/Население!D$2)*100000</f>
        <v>497.99419006778254</v>
      </c>
      <c r="G414" s="46">
        <f>((SUM(Брой_случаи!D408:D414)-SUM(Брой_случаи!D401:D407))/SUM(Брой_случаи!D401:D407)*100)</f>
        <v>-26.666666666666668</v>
      </c>
      <c r="H414" s="45">
        <f>(SUM(Брой_случаи!E401:E414)/Население!E$2)*100000</f>
        <v>330.6559801864401</v>
      </c>
      <c r="I414" s="46">
        <f>((SUM(Брой_случаи!E408:E414)-SUM(Брой_случаи!E401:E407))/SUM(Брой_случаи!E401:E407)*100)</f>
        <v>-19.058823529411764</v>
      </c>
      <c r="J414" s="45">
        <f>(SUM(Брой_случаи!F401:F414)/Население!F$2)*100000</f>
        <v>274.03875173537756</v>
      </c>
      <c r="K414" s="46">
        <f>((SUM(Брой_случаи!F408:F414)-SUM(Брой_случаи!F401:F407))/SUM(Брой_случаи!F401:F407)*100)</f>
        <v>12.149532710280374</v>
      </c>
      <c r="L414" s="45">
        <f>(SUM(Брой_случаи!G401:G414)/Население!G$2)*100000</f>
        <v>326.08014046529132</v>
      </c>
      <c r="M414" s="46">
        <f>((SUM(Брой_случаи!G408:G414)-SUM(Брой_случаи!G401:G407))/SUM(Брой_случаи!G401:G407)*100)</f>
        <v>-24.915824915824917</v>
      </c>
      <c r="N414" s="45">
        <f>(SUM(Брой_случаи!H401:H414)/Население!H$2)*100000</f>
        <v>343.34602900617273</v>
      </c>
      <c r="O414" s="46">
        <f>((SUM(Брой_случаи!H408:H414)-SUM(Брой_случаи!H401:H407))/SUM(Брой_случаи!H401:H407)*100)</f>
        <v>-11.340206185567011</v>
      </c>
      <c r="P414" s="45">
        <f>(SUM(Брой_случаи!I401:I414)/Население!I$2)*100000</f>
        <v>473.78193226198863</v>
      </c>
      <c r="Q414" s="46">
        <f>((SUM(Брой_случаи!I408:I414)-SUM(Брой_случаи!I401:I407))/SUM(Брой_случаи!I401:I407)*100)</f>
        <v>-20.704845814977972</v>
      </c>
      <c r="R414" s="45">
        <f>(SUM(Брой_случаи!J401:J414)/Население!J$2)*100000</f>
        <v>286.97125230714772</v>
      </c>
      <c r="S414" s="46">
        <f>((SUM(Брой_случаи!J408:J414)-SUM(Брой_случаи!J401:J407))/SUM(Брой_случаи!J401:J407)*100)</f>
        <v>-12.396694214876034</v>
      </c>
      <c r="T414" s="45">
        <f>(SUM(Брой_случаи!K401:K414)/Население!K$2)*100000</f>
        <v>356.66937518710176</v>
      </c>
      <c r="U414" s="46">
        <f>((SUM(Брой_случаи!K408:K414)-SUM(Брой_случаи!K401:K407))/SUM(Брой_случаи!K401:K407)*100)</f>
        <v>-31.174089068825911</v>
      </c>
      <c r="V414" s="45">
        <f>(SUM(Брой_случаи!L401:L414)/Население!L$2)*100000</f>
        <v>425.96249571589442</v>
      </c>
      <c r="W414" s="46">
        <f>((SUM(Брой_случаи!L408:L414)-SUM(Брой_случаи!L401:L407))/SUM(Брой_случаи!L401:L407)*100)</f>
        <v>-6.666666666666667</v>
      </c>
      <c r="X414" s="45">
        <f>(SUM(Брой_случаи!M401:M414)/Население!M$2)*100000</f>
        <v>356.69010480232436</v>
      </c>
      <c r="Y414" s="46">
        <f>((SUM(Брой_случаи!M408:M414)-SUM(Брой_случаи!M401:M407))/SUM(Брой_случаи!M401:M407)*100)</f>
        <v>9.7222222222222232</v>
      </c>
      <c r="Z414" s="45">
        <f>(SUM(Брой_случаи!N401:N414)/Население!N$2)*100000</f>
        <v>292.74931164351045</v>
      </c>
      <c r="AA414" s="46">
        <f>((SUM(Брой_случаи!N408:N414)-SUM(Брой_случаи!N401:N407))/SUM(Брой_случаи!N401:N407)*100)</f>
        <v>-25.882352941176475</v>
      </c>
      <c r="AB414" s="45">
        <f>(SUM(Брой_случаи!O401:O414)/Население!O$2)*100000</f>
        <v>448.86315966104536</v>
      </c>
      <c r="AC414" s="46">
        <f>((SUM(Брой_случаи!O408:O414)-SUM(Брой_случаи!O401:O407))/SUM(Брой_случаи!O401:O407)*100)</f>
        <v>-26.2987012987013</v>
      </c>
      <c r="AD414" s="45">
        <f>(SUM(Брой_случаи!P401:P414)/Население!P$2)*100000</f>
        <v>251.79323332134317</v>
      </c>
      <c r="AE414" s="46">
        <f>((SUM(Брой_случаи!P408:P414)-SUM(Брой_случаи!P401:P407))/SUM(Брой_случаи!P401:P407)*100)</f>
        <v>-29.512893982808023</v>
      </c>
      <c r="AF414" s="45">
        <f>(SUM(Брой_случаи!Q401:Q414)/Население!Q$2)*100000</f>
        <v>386.32215608554873</v>
      </c>
      <c r="AG414" s="46">
        <f>((SUM(Брой_случаи!Q408:Q414)-SUM(Брой_случаи!Q401:Q407))/SUM(Брой_случаи!Q401:Q407)*100)</f>
        <v>-21.976503109882515</v>
      </c>
      <c r="AH414" s="45">
        <f>(SUM(Брой_случаи!R401:R414)/Население!R$2)*100000</f>
        <v>231.97248824341764</v>
      </c>
      <c r="AI414" s="46">
        <f>((SUM(Брой_случаи!R408:R414)-SUM(Брой_случаи!R401:R407))/SUM(Брой_случаи!R401:R407)*100)</f>
        <v>-26.351351351351347</v>
      </c>
      <c r="AJ414" s="45">
        <f>(SUM(Брой_случаи!S401:S414)/Население!S$2)*100000</f>
        <v>519.3129661170334</v>
      </c>
      <c r="AK414" s="46">
        <f>((SUM(Брой_случаи!S408:S414)-SUM(Брой_случаи!S401:S407))/SUM(Брой_случаи!S401:S407)*100)</f>
        <v>-21.5311004784689</v>
      </c>
      <c r="AL414" s="45">
        <f>(SUM(Брой_случаи!T401:T414)/Население!T$2)*100000</f>
        <v>319.39121257568183</v>
      </c>
      <c r="AM414" s="46">
        <f>((SUM(Брой_случаи!T408:T414)-SUM(Брой_случаи!T401:T407))/SUM(Брой_случаи!T401:T407)*100)</f>
        <v>-16.48936170212766</v>
      </c>
      <c r="AN414" s="45">
        <f>(SUM(Брой_случаи!U401:U414)/Население!U$2)*100000</f>
        <v>299.80610366121908</v>
      </c>
      <c r="AO414" s="46">
        <f>((SUM(Брой_случаи!U408:U414)-SUM(Брой_случаи!U401:U407))/SUM(Брой_случаи!U401:U407)*100)</f>
        <v>-27.500000000000004</v>
      </c>
      <c r="AP414" s="45">
        <f>(SUM(Брой_случаи!V401:V414)/Население!V$2)*100000</f>
        <v>346.75269481899318</v>
      </c>
      <c r="AQ414" s="46">
        <f>((SUM(Брой_случаи!V408:V414)-SUM(Брой_случаи!V401:V407))/SUM(Брой_случаи!V401:V407)*100)</f>
        <v>-33.796296296296298</v>
      </c>
      <c r="AR414" s="45">
        <f>(SUM(Брой_случаи!W401:W414)/Население!W$2)*100000</f>
        <v>464.99111046406466</v>
      </c>
      <c r="AS414" s="46">
        <f>((SUM(Брой_случаи!W408:W414)-SUM(Брой_случаи!W401:W407))/SUM(Брой_случаи!W401:W407)*100)</f>
        <v>-20.136518771331058</v>
      </c>
      <c r="AT414" s="45">
        <f>(SUM(Брой_случаи!X401:X414)/Население!X$2)*100000</f>
        <v>479.53401214638882</v>
      </c>
      <c r="AU414" s="46">
        <f>((SUM(Брой_случаи!X408:X414)-SUM(Брой_случаи!X401:X407))/SUM(Брой_случаи!X401:X407)*100)</f>
        <v>-28.201671609598272</v>
      </c>
      <c r="AV414" s="45">
        <f>(SUM(Брой_случаи!Y401:Y414)/Население!Y$2)*100000</f>
        <v>430.44582572847133</v>
      </c>
      <c r="AW414" s="46">
        <f>((SUM(Брой_случаи!Y408:Y414)-SUM(Брой_случаи!Y401:Y407))/SUM(Брой_случаи!Y401:Y407)*100)</f>
        <v>-3.9244186046511627</v>
      </c>
      <c r="AX414" s="45">
        <f>(SUM(Брой_случаи!Z401:Z414)/Население!Z$2)*100000</f>
        <v>302.03581152965359</v>
      </c>
      <c r="AY414" s="46">
        <f>((SUM(Брой_случаи!Z408:Z414)-SUM(Брой_случаи!Z401:Z407))/SUM(Брой_случаи!Z401:Z407)*100)</f>
        <v>-11.797752808988763</v>
      </c>
      <c r="AZ414" s="45">
        <f>(SUM(Брой_случаи!AA401:AA414)/Население!AA$2)*100000</f>
        <v>287.15099171389642</v>
      </c>
      <c r="BA414" s="46">
        <f>((SUM(Брой_случаи!AA408:AA414)-SUM(Брой_случаи!AA401:AA407))/SUM(Брой_случаи!AA401:AA407)*100)</f>
        <v>-37.02770780856423</v>
      </c>
      <c r="BB414" s="45">
        <f>(SUM(Брой_случаи!AB401:AB414)/Население!AB$2)*100000</f>
        <v>330.89131671523609</v>
      </c>
      <c r="BC414" s="46">
        <f>((SUM(Брой_случаи!AB408:AB414)-SUM(Брой_случаи!AB401:AB407))/SUM(Брой_случаи!AB401:AB407)*100)</f>
        <v>-19.047619047619047</v>
      </c>
      <c r="BD414" s="45">
        <f>(SUM(Брой_случаи!AC401:AC414)/Население!AC$2)*100000</f>
        <v>336.64294541270721</v>
      </c>
      <c r="BE414" s="46">
        <f>((SUM(Брой_случаи!AC408:AC414)-SUM(Брой_случаи!AC401:AC407))/SUM(Брой_случаи!AC401:AC407)*100)</f>
        <v>-29.741379310344829</v>
      </c>
      <c r="BF414" s="45">
        <f>(SUM(Брой_случаи!AD401:AD414)/Население!AD$2)*100000</f>
        <v>477.4147342813481</v>
      </c>
      <c r="BG414" s="46">
        <f>((SUM(Брой_случаи!AD408:AD414)-SUM(Брой_случаи!AD401:AD407))/SUM(Брой_случаи!AD401:AD407)*100)</f>
        <v>-27.101280558789291</v>
      </c>
      <c r="BH414" s="45">
        <f>(SUM(Брой_случаи!AE401:AE414)/Население!AE$2)*100000</f>
        <v>391.59994947839897</v>
      </c>
      <c r="BI414" s="46">
        <f>((SUM(Брой_случаи!AE408:AE414)-SUM(Брой_случаи!AE401:AE407))/SUM(Брой_случаи!AE401:AE407)*100)</f>
        <v>-23.107414386899734</v>
      </c>
    </row>
    <row r="415" spans="1:61" x14ac:dyDescent="0.3">
      <c r="A415" s="74">
        <f t="shared" si="6"/>
        <v>44310</v>
      </c>
      <c r="B415" s="45">
        <f>(SUM(Брой_случаи!B402:B415)/Население!B$2)*100000</f>
        <v>300.30327657634439</v>
      </c>
      <c r="C415" s="46">
        <f>((SUM(Брой_случаи!B409:B415)-SUM(Брой_случаи!B402:B408))/SUM(Брой_случаи!B402:B408)*100)</f>
        <v>-19.284294234592444</v>
      </c>
      <c r="D415" s="45">
        <f>(SUM(Брой_случаи!C402:C415)/Население!C$2)*100000</f>
        <v>373.84090992388798</v>
      </c>
      <c r="E415" s="46">
        <f>((SUM(Брой_случаи!C409:C415)-SUM(Брой_случаи!C402:C408))/SUM(Брой_случаи!C402:C408)*100)</f>
        <v>-24.339839265212397</v>
      </c>
      <c r="F415" s="45">
        <f>(SUM(Брой_случаи!D402:D415)/Население!D$2)*100000</f>
        <v>473.09448056439345</v>
      </c>
      <c r="G415" s="46">
        <f>((SUM(Брой_случаи!D409:D415)-SUM(Брой_случаи!D402:D408))/SUM(Брой_случаи!D402:D408)*100)</f>
        <v>-24.407582938388625</v>
      </c>
      <c r="H415" s="45">
        <f>(SUM(Брой_случаи!E402:E415)/Население!E$2)*100000</f>
        <v>316.89656358570397</v>
      </c>
      <c r="I415" s="46">
        <f>((SUM(Брой_случаи!E409:E415)-SUM(Брой_случаи!E402:E408))/SUM(Брой_случаи!E402:E408)*100)</f>
        <v>-12.944162436548224</v>
      </c>
      <c r="J415" s="45">
        <f>(SUM(Брой_случаи!F402:F415)/Население!F$2)*100000</f>
        <v>271.6243133940967</v>
      </c>
      <c r="K415" s="46">
        <f>((SUM(Брой_случаи!F409:F415)-SUM(Брой_случаи!F402:F408))/SUM(Брой_случаи!F402:F408)*100)</f>
        <v>18.446601941747574</v>
      </c>
      <c r="L415" s="45">
        <f>(SUM(Брой_случаи!G402:G415)/Население!G$2)*100000</f>
        <v>318.55521414686149</v>
      </c>
      <c r="M415" s="46">
        <f>((SUM(Брой_случаи!G409:G415)-SUM(Брой_случаи!G402:G408))/SUM(Брой_случаи!G402:G408)*100)</f>
        <v>-22.99651567944251</v>
      </c>
      <c r="N415" s="45">
        <f>(SUM(Брой_случаи!H402:H415)/Население!H$2)*100000</f>
        <v>333.96498996228826</v>
      </c>
      <c r="O415" s="46">
        <f>((SUM(Брой_случаи!H409:H415)-SUM(Брой_случаи!H402:H408))/SUM(Брой_случаи!H402:H408)*100)</f>
        <v>-5.4644808743169397</v>
      </c>
      <c r="P415" s="45">
        <f>(SUM(Брой_случаи!I402:I415)/Население!I$2)*100000</f>
        <v>460.39497348800126</v>
      </c>
      <c r="Q415" s="46">
        <f>((SUM(Брой_случаи!I409:I415)-SUM(Брой_случаи!I402:I408))/SUM(Брой_случаи!I402:I408)*100)</f>
        <v>-28.416485900216919</v>
      </c>
      <c r="R415" s="45">
        <f>(SUM(Брой_случаи!J402:J415)/Население!J$2)*100000</f>
        <v>285.70706176834972</v>
      </c>
      <c r="S415" s="46">
        <f>((SUM(Брой_случаи!J409:J415)-SUM(Брой_случаи!J402:J408))/SUM(Брой_случаи!J402:J408)*100)</f>
        <v>-7.6595744680851059</v>
      </c>
      <c r="T415" s="45">
        <f>(SUM(Брой_случаи!K402:K415)/Население!K$2)*100000</f>
        <v>357.52469742975666</v>
      </c>
      <c r="U415" s="46">
        <f>((SUM(Брой_случаи!K409:K415)-SUM(Брой_случаи!K402:K408))/SUM(Брой_случаи!K402:K408)*100)</f>
        <v>-32.800000000000004</v>
      </c>
      <c r="V415" s="45">
        <f>(SUM(Брой_случаи!L402:L415)/Население!L$2)*100000</f>
        <v>408.01005336771499</v>
      </c>
      <c r="W415" s="46">
        <f>((SUM(Брой_случаи!L409:L415)-SUM(Брой_случаи!L402:L408))/SUM(Брой_случаи!L402:L408)*100)</f>
        <v>-11.320754716981133</v>
      </c>
      <c r="X415" s="45">
        <f>(SUM(Брой_случаи!M402:M415)/Население!M$2)*100000</f>
        <v>344.09177880489131</v>
      </c>
      <c r="Y415" s="46">
        <f>((SUM(Брой_случаи!M409:M415)-SUM(Брой_случаи!M402:M408))/SUM(Брой_случаи!M402:M408)*100)</f>
        <v>3.2558139534883721</v>
      </c>
      <c r="Z415" s="45">
        <f>(SUM(Брой_случаи!N402:N415)/Население!N$2)*100000</f>
        <v>291.56249010982054</v>
      </c>
      <c r="AA415" s="46">
        <f>((SUM(Брой_случаи!N409:N415)-SUM(Брой_случаи!N402:N408))/SUM(Брой_случаи!N402:N408)*100)</f>
        <v>-11.989795918367346</v>
      </c>
      <c r="AB415" s="45">
        <f>(SUM(Брой_случаи!O402:O415)/Население!O$2)*100000</f>
        <v>437.11720781944791</v>
      </c>
      <c r="AC415" s="46">
        <f>((SUM(Брой_случаи!O409:O415)-SUM(Брой_случаи!O402:O408))/SUM(Брой_случаи!O402:O408)*100)</f>
        <v>-28.618421052631575</v>
      </c>
      <c r="AD415" s="45">
        <f>(SUM(Брой_случаи!P402:P415)/Население!P$2)*100000</f>
        <v>236.55868475064008</v>
      </c>
      <c r="AE415" s="46">
        <f>((SUM(Брой_случаи!P409:P415)-SUM(Брой_случаи!P402:P408))/SUM(Брой_случаи!P402:P408)*100)</f>
        <v>-23.65930599369085</v>
      </c>
      <c r="AF415" s="45">
        <f>(SUM(Брой_случаи!Q402:Q415)/Население!Q$2)*100000</f>
        <v>377.173999439113</v>
      </c>
      <c r="AG415" s="46">
        <f>((SUM(Брой_случаи!Q409:Q415)-SUM(Брой_случаи!Q402:Q408))/SUM(Брой_случаи!Q402:Q408)*100)</f>
        <v>-19.971367215461704</v>
      </c>
      <c r="AH415" s="45">
        <f>(SUM(Брой_случаи!R402:R415)/Население!R$2)*100000</f>
        <v>225.6541714430133</v>
      </c>
      <c r="AI415" s="46">
        <f>((SUM(Брой_случаи!R409:R415)-SUM(Брой_случаи!R402:R408))/SUM(Брой_случаи!R402:R408)*100)</f>
        <v>-25.174825174825177</v>
      </c>
      <c r="AJ415" s="45">
        <f>(SUM(Брой_случаи!S402:S415)/Население!S$2)*100000</f>
        <v>497.03680671254938</v>
      </c>
      <c r="AK415" s="46">
        <f>((SUM(Брой_случаи!S409:S415)-SUM(Брой_случаи!S402:S408))/SUM(Брой_случаи!S402:S408)*100)</f>
        <v>-21.202003338898166</v>
      </c>
      <c r="AL415" s="45">
        <f>(SUM(Брой_случаи!T402:T415)/Население!T$2)*100000</f>
        <v>306.43040974652371</v>
      </c>
      <c r="AM415" s="46">
        <f>((SUM(Брой_случаи!T409:T415)-SUM(Брой_случаи!T402:T408))/SUM(Брой_случаи!T402:T408)*100)</f>
        <v>-2.9761904761904758</v>
      </c>
      <c r="AN415" s="45">
        <f>(SUM(Брой_случаи!U402:U415)/Население!U$2)*100000</f>
        <v>272.6497536919058</v>
      </c>
      <c r="AO415" s="46">
        <f>((SUM(Брой_случаи!U409:U415)-SUM(Брой_случаи!U402:U408))/SUM(Брой_случаи!U402:U408)*100)</f>
        <v>-21.352313167259787</v>
      </c>
      <c r="AP415" s="45">
        <f>(SUM(Брой_случаи!V402:V415)/Население!V$2)*100000</f>
        <v>334.1961905497817</v>
      </c>
      <c r="AQ415" s="46">
        <f>((SUM(Брой_случаи!V409:V415)-SUM(Брой_случаи!V402:V408))/SUM(Брой_случаи!V402:V408)*100)</f>
        <v>-32.850241545893724</v>
      </c>
      <c r="AR415" s="45">
        <f>(SUM(Брой_случаи!W402:W415)/Население!W$2)*100000</f>
        <v>446.90322096783444</v>
      </c>
      <c r="AS415" s="46">
        <f>((SUM(Брой_случаи!W409:W415)-SUM(Брой_случаи!W402:W408))/SUM(Брой_случаи!W402:W408)*100)</f>
        <v>-18.13285457809695</v>
      </c>
      <c r="AT415" s="45">
        <f>(SUM(Брой_случаи!X402:X415)/Население!X$2)*100000</f>
        <v>458.98900503465558</v>
      </c>
      <c r="AU415" s="46">
        <f>((SUM(Брой_случаи!X409:X415)-SUM(Брой_случаи!X402:X408))/SUM(Брой_случаи!X402:X408)*100)</f>
        <v>-29.111796021294477</v>
      </c>
      <c r="AV415" s="45">
        <f>(SUM(Брой_случаи!Y402:Y415)/Население!Y$2)*100000</f>
        <v>397.58005845639377</v>
      </c>
      <c r="AW415" s="46">
        <f>((SUM(Брой_случаи!Y409:Y415)-SUM(Брой_случаи!Y402:Y408))/SUM(Брой_случаи!Y402:Y408)*100)</f>
        <v>-18.895348837209301</v>
      </c>
      <c r="AX415" s="45">
        <f>(SUM(Брой_случаи!Z402:Z415)/Население!Z$2)*100000</f>
        <v>297.52781434264381</v>
      </c>
      <c r="AY415" s="46">
        <f>((SUM(Брой_случаи!Z409:Z415)-SUM(Брой_случаи!Z402:Z408))/SUM(Брой_случаи!Z402:Z408)*100)</f>
        <v>8.8607594936708853</v>
      </c>
      <c r="AZ415" s="45">
        <f>(SUM(Брой_случаи!AA402:AA415)/Население!AA$2)*100000</f>
        <v>275.16787459446027</v>
      </c>
      <c r="BA415" s="46">
        <f>((SUM(Брой_случаи!AA409:AA415)-SUM(Брой_случаи!AA402:AA408))/SUM(Брой_случаи!AA402:AA408)*100)</f>
        <v>-34.224598930481278</v>
      </c>
      <c r="BB415" s="45">
        <f>(SUM(Брой_случаи!AB402:AB415)/Население!AB$2)*100000</f>
        <v>315.21751750240912</v>
      </c>
      <c r="BC415" s="46">
        <f>((SUM(Брой_случаи!AB409:AB415)-SUM(Брой_случаи!AB402:AB408))/SUM(Брой_случаи!AB402:AB408)*100)</f>
        <v>-28.706624605678233</v>
      </c>
      <c r="BD415" s="45">
        <f>(SUM(Брой_случаи!AC402:AC415)/Население!AC$2)*100000</f>
        <v>305.10930242468146</v>
      </c>
      <c r="BE415" s="46">
        <f>((SUM(Брой_случаи!AC409:AC415)-SUM(Брой_случаи!AC402:AC408))/SUM(Брой_случаи!AC402:AC408)*100)</f>
        <v>-27.884615384615387</v>
      </c>
      <c r="BF415" s="45">
        <f>(SUM(Брой_случаи!AD402:AD415)/Население!AD$2)*100000</f>
        <v>457.22779291798378</v>
      </c>
      <c r="BG415" s="46">
        <f>((SUM(Брой_случаи!AD409:AD415)-SUM(Брой_случаи!AD402:AD408))/SUM(Брой_случаи!AD402:AD408)*100)</f>
        <v>-27.62966553562773</v>
      </c>
      <c r="BH415" s="45">
        <f>(SUM(Брой_случаи!AE402:AE415)/Население!AE$2)*100000</f>
        <v>375.8479127184678</v>
      </c>
      <c r="BI415" s="46">
        <f>((SUM(Брой_случаи!AE409:AE415)-SUM(Брой_случаи!AE402:AE408))/SUM(Брой_случаи!AE402:AE408)*100)</f>
        <v>-22.410277324632951</v>
      </c>
    </row>
    <row r="416" spans="1:61" x14ac:dyDescent="0.3">
      <c r="A416" s="74">
        <f t="shared" si="6"/>
        <v>44311</v>
      </c>
      <c r="B416" s="45">
        <f>(SUM(Брой_случаи!B403:B416)/Население!B$2)*100000</f>
        <v>291.38337727209654</v>
      </c>
      <c r="C416" s="46">
        <f>((SUM(Брой_случаи!B410:B416)-SUM(Брой_случаи!B403:B409))/SUM(Брой_случаи!B403:B409)*100)</f>
        <v>-23.599999999999998</v>
      </c>
      <c r="D416" s="45">
        <f>(SUM(Брой_случаи!C403:C416)/Население!C$2)*100000</f>
        <v>366.51069600381169</v>
      </c>
      <c r="E416" s="46">
        <f>((SUM(Брой_случаи!C410:C416)-SUM(Брой_случаи!C403:C409))/SUM(Брой_случаи!C403:C409)*100)</f>
        <v>-23.943661971830984</v>
      </c>
      <c r="F416" s="45">
        <f>(SUM(Брой_случаи!D403:D416)/Население!D$2)*100000</f>
        <v>453.30240377964822</v>
      </c>
      <c r="G416" s="46">
        <f>((SUM(Брой_случаи!D410:D416)-SUM(Брой_случаи!D403:D409))/SUM(Брой_случаи!D403:D409)*100)</f>
        <v>-23.383084577114428</v>
      </c>
      <c r="H416" s="45">
        <f>(SUM(Брой_случаи!E403:E416)/Население!E$2)*100000</f>
        <v>313.45670943551994</v>
      </c>
      <c r="I416" s="46">
        <f>((SUM(Брой_случаи!E410:E416)-SUM(Брой_случаи!E403:E409))/SUM(Брой_случаи!E403:E409)*100)</f>
        <v>-6.6312997347480112</v>
      </c>
      <c r="J416" s="45">
        <f>(SUM(Брой_случаи!F403:F416)/Население!F$2)*100000</f>
        <v>271.6243133940967</v>
      </c>
      <c r="K416" s="46">
        <f>((SUM(Брой_случаи!F410:F416)-SUM(Брой_случаи!F403:F409))/SUM(Брой_случаи!F403:F409)*100)</f>
        <v>14.285714285714285</v>
      </c>
      <c r="L416" s="45">
        <f>(SUM(Брой_случаи!G403:G416)/Население!G$2)*100000</f>
        <v>302.87828431679941</v>
      </c>
      <c r="M416" s="46">
        <f>((SUM(Брой_случаи!G410:G416)-SUM(Брой_случаи!G403:G409))/SUM(Брой_случаи!G403:G409)*100)</f>
        <v>-17.735849056603772</v>
      </c>
      <c r="N416" s="45">
        <f>(SUM(Брой_случаи!H403:H416)/Население!H$2)*100000</f>
        <v>339.59361338861891</v>
      </c>
      <c r="O416" s="46">
        <f>((SUM(Брой_случаи!H410:H416)-SUM(Брой_случаи!H403:H409))/SUM(Брой_случаи!H403:H409)*100)</f>
        <v>-14.358974358974358</v>
      </c>
      <c r="P416" s="45">
        <f>(SUM(Брой_случаи!I403:I416)/Население!I$2)*100000</f>
        <v>456.90272337304799</v>
      </c>
      <c r="Q416" s="46">
        <f>((SUM(Брой_случаи!I410:I416)-SUM(Брой_случаи!I403:I409))/SUM(Брой_случаи!I403:I409)*100)</f>
        <v>-27.092511013215859</v>
      </c>
      <c r="R416" s="45">
        <f>(SUM(Брой_случаи!J403:J416)/Население!J$2)*100000</f>
        <v>278.75401380496066</v>
      </c>
      <c r="S416" s="46">
        <f>((SUM(Брой_случаи!J410:J416)-SUM(Брой_случаи!J403:J409))/SUM(Брой_случаи!J403:J409)*100)</f>
        <v>-11.538461538461538</v>
      </c>
      <c r="T416" s="45">
        <f>(SUM(Брой_случаи!K403:K416)/Население!K$2)*100000</f>
        <v>343.83954154727792</v>
      </c>
      <c r="U416" s="46">
        <f>((SUM(Брой_случаи!K410:K416)-SUM(Брой_случаи!K403:K409))/SUM(Брой_случаи!K403:K409)*100)</f>
        <v>-22.907488986784141</v>
      </c>
      <c r="V416" s="45">
        <f>(SUM(Брой_случаи!L403:L416)/Население!L$2)*100000</f>
        <v>402.29791262056693</v>
      </c>
      <c r="W416" s="46">
        <f>((SUM(Брой_случаи!L410:L416)-SUM(Брой_случаи!L403:L409))/SUM(Брой_случаи!L403:L409)*100)</f>
        <v>-13.962264150943396</v>
      </c>
      <c r="X416" s="45">
        <f>(SUM(Брой_случаи!M403:M416)/Население!M$2)*100000</f>
        <v>342.51698805521215</v>
      </c>
      <c r="Y416" s="46">
        <f>((SUM(Брой_случаи!M410:M416)-SUM(Брой_случаи!M403:M409))/SUM(Брой_случаи!M403:M409)*100)</f>
        <v>-9.2105263157894726</v>
      </c>
      <c r="Z416" s="45">
        <f>(SUM(Брой_случаи!N403:N416)/Население!N$2)*100000</f>
        <v>286.02398961926764</v>
      </c>
      <c r="AA416" s="46">
        <f>((SUM(Брой_случаи!N410:N416)-SUM(Брой_случаи!N403:N409))/SUM(Брой_случаи!N403:N409)*100)</f>
        <v>-25.783132530120483</v>
      </c>
      <c r="AB416" s="45">
        <f>(SUM(Брой_случаи!O403:O416)/Население!O$2)*100000</f>
        <v>426.21025253796461</v>
      </c>
      <c r="AC416" s="46">
        <f>((SUM(Брой_случаи!O410:O416)-SUM(Брой_случаи!O403:O409))/SUM(Брой_случаи!O403:O409)*100)</f>
        <v>-15.272727272727273</v>
      </c>
      <c r="AD416" s="45">
        <f>(SUM(Брой_случаи!P403:P416)/Население!P$2)*100000</f>
        <v>227.24868284632149</v>
      </c>
      <c r="AE416" s="46">
        <f>((SUM(Брой_случаи!P410:P416)-SUM(Брой_случаи!P403:P409))/SUM(Брой_случаи!P403:P409)*100)</f>
        <v>-21.59468438538206</v>
      </c>
      <c r="AF416" s="45">
        <f>(SUM(Брой_случаи!Q403:Q416)/Население!Q$2)*100000</f>
        <v>371.62511753881591</v>
      </c>
      <c r="AG416" s="46">
        <f>((SUM(Брой_случаи!Q410:Q416)-SUM(Брой_случаи!Q403:Q409))/SUM(Брой_случаи!Q403:Q409)*100)</f>
        <v>-16.580310880829018</v>
      </c>
      <c r="AH416" s="45">
        <f>(SUM(Брой_случаи!R403:R416)/Население!R$2)*100000</f>
        <v>221.14108801415304</v>
      </c>
      <c r="AI416" s="46">
        <f>((SUM(Брой_случаи!R410:R416)-SUM(Брой_случаи!R403:R409))/SUM(Брой_случаи!R403:R409)*100)</f>
        <v>-19.852941176470587</v>
      </c>
      <c r="AJ416" s="45">
        <f>(SUM(Брой_случаи!S403:S416)/Население!S$2)*100000</f>
        <v>494.25228678698886</v>
      </c>
      <c r="AK416" s="46">
        <f>((SUM(Брой_случаи!S410:S416)-SUM(Брой_случаи!S403:S409))/SUM(Брой_случаи!S403:S409)*100)</f>
        <v>-22.795341098169715</v>
      </c>
      <c r="AL416" s="45">
        <f>(SUM(Брой_случаи!T403:T416)/Население!T$2)*100000</f>
        <v>300.87577996259881</v>
      </c>
      <c r="AM416" s="46">
        <f>((SUM(Брой_случаи!T410:T416)-SUM(Брой_случаи!T403:T409))/SUM(Брой_случаи!T403:T409)*100)</f>
        <v>-6.5476190476190483</v>
      </c>
      <c r="AN416" s="45">
        <f>(SUM(Брой_случаи!U403:U416)/Население!U$2)*100000</f>
        <v>263.95972170172553</v>
      </c>
      <c r="AO416" s="46">
        <f>((SUM(Брой_случаи!U410:U416)-SUM(Брой_случаи!U403:U409))/SUM(Брой_случаи!U403:U409)*100)</f>
        <v>-17.977528089887642</v>
      </c>
      <c r="AP416" s="45">
        <f>(SUM(Брой_случаи!V403:V416)/Население!V$2)*100000</f>
        <v>323.57145616814125</v>
      </c>
      <c r="AQ416" s="46">
        <f>((SUM(Брой_случаи!V410:V416)-SUM(Брой_случаи!V403:V409))/SUM(Брой_случаи!V403:V409)*100)</f>
        <v>-31.658291457286431</v>
      </c>
      <c r="AR416" s="45">
        <f>(SUM(Брой_случаи!W403:W416)/Население!W$2)*100000</f>
        <v>438.52102827445947</v>
      </c>
      <c r="AS416" s="46">
        <f>((SUM(Брой_случаи!W410:W416)-SUM(Брой_случаи!W403:W409))/SUM(Брой_случаи!W403:W409)*100)</f>
        <v>-22.5</v>
      </c>
      <c r="AT416" s="45">
        <f>(SUM(Брой_случаи!X403:X416)/Население!X$2)*100000</f>
        <v>447.55002671603489</v>
      </c>
      <c r="AU416" s="46">
        <f>((SUM(Брой_случаи!X410:X416)-SUM(Брой_случаи!X403:X409))/SUM(Брой_случаи!X403:X409)*100)</f>
        <v>-31.625141562853909</v>
      </c>
      <c r="AV416" s="45">
        <f>(SUM(Брой_случаи!Y403:Y416)/Население!Y$2)*100000</f>
        <v>393.43195190749083</v>
      </c>
      <c r="AW416" s="46">
        <f>((SUM(Брой_случаи!Y410:Y416)-SUM(Брой_случаи!Y403:Y409))/SUM(Брой_случаи!Y403:Y409)*100)</f>
        <v>-19.208211143695014</v>
      </c>
      <c r="AX416" s="45">
        <f>(SUM(Брой_случаи!Z403:Z416)/Население!Z$2)*100000</f>
        <v>299.33101321744772</v>
      </c>
      <c r="AY416" s="46">
        <f>((SUM(Брой_случаи!Z410:Z416)-SUM(Брой_случаи!Z403:Z409))/SUM(Брой_случаи!Z403:Z409)*100)</f>
        <v>15.584415584415584</v>
      </c>
      <c r="AZ416" s="45">
        <f>(SUM(Брой_случаи!AA403:AA416)/Население!AA$2)*100000</f>
        <v>271.17350222131489</v>
      </c>
      <c r="BA416" s="46">
        <f>((SUM(Брой_случаи!AA410:AA416)-SUM(Брой_случаи!AA403:AA409))/SUM(Брой_случаи!AA403:AA409)*100)</f>
        <v>-30.277777777777775</v>
      </c>
      <c r="BB416" s="45">
        <f>(SUM(Брой_случаи!AB403:AB416)/Население!AB$2)*100000</f>
        <v>316.37853966632224</v>
      </c>
      <c r="BC416" s="46">
        <f>((SUM(Брой_случаи!AB410:AB416)-SUM(Брой_случаи!AB403:AB409))/SUM(Брой_случаи!AB403:AB409)*100)</f>
        <v>-33.333333333333329</v>
      </c>
      <c r="BD416" s="45">
        <f>(SUM(Брой_случаи!AC403:AC416)/Население!AC$2)*100000</f>
        <v>291.47313248391362</v>
      </c>
      <c r="BE416" s="46">
        <f>((SUM(Брой_случаи!AC410:AC416)-SUM(Брой_случаи!AC403:AC409))/SUM(Брой_случаи!AC403:AC409)*100)</f>
        <v>-28.999999999999996</v>
      </c>
      <c r="BF416" s="45">
        <f>(SUM(Брой_случаи!AD403:AD416)/Население!AD$2)*100000</f>
        <v>446.23426752583322</v>
      </c>
      <c r="BG416" s="46">
        <f>((SUM(Брой_случаи!AD410:AD416)-SUM(Брой_случаи!AD403:AD409))/SUM(Брой_случаи!AD403:AD409)*100)</f>
        <v>-30.376344086021508</v>
      </c>
      <c r="BH416" s="45">
        <f>(SUM(Брой_случаи!AE403:AE416)/Население!AE$2)*100000</f>
        <v>367.87838909746154</v>
      </c>
      <c r="BI416" s="46">
        <f>((SUM(Брой_случаи!AE410:AE416)-SUM(Брой_случаи!AE403:AE409))/SUM(Брой_случаи!AE403:AE409)*100)</f>
        <v>-22.852590745358825</v>
      </c>
    </row>
    <row r="417" spans="1:61" x14ac:dyDescent="0.3">
      <c r="A417" s="74">
        <f t="shared" si="6"/>
        <v>44312</v>
      </c>
      <c r="B417" s="45">
        <f>(SUM(Брой_случаи!B404:B417)/Население!B$2)*100000</f>
        <v>290.72264399030041</v>
      </c>
      <c r="C417" s="46">
        <f>((SUM(Брой_случаи!B411:B417)-SUM(Брой_случаи!B404:B410))/SUM(Брой_случаи!B404:B410)*100)</f>
        <v>-23.293172690763054</v>
      </c>
      <c r="D417" s="45">
        <f>(SUM(Брой_случаи!C404:C417)/Население!C$2)*100000</f>
        <v>369.4427815718422</v>
      </c>
      <c r="E417" s="46">
        <f>((SUM(Брой_случаи!C411:C417)-SUM(Брой_случаи!C404:C410))/SUM(Брой_случаи!C404:C410)*100)</f>
        <v>-25.202312138728324</v>
      </c>
      <c r="F417" s="45">
        <f>(SUM(Брой_случаи!D404:D417)/Население!D$2)*100000</f>
        <v>458.19721846834864</v>
      </c>
      <c r="G417" s="46">
        <f>((SUM(Брой_случаи!D411:D417)-SUM(Брой_случаи!D404:D410))/SUM(Брой_случаи!D404:D410)*100)</f>
        <v>-27.207062600321024</v>
      </c>
      <c r="H417" s="45">
        <f>(SUM(Брой_случаи!E404:E417)/Население!E$2)*100000</f>
        <v>313.8866912042929</v>
      </c>
      <c r="I417" s="46">
        <f>((SUM(Брой_случаи!E411:E417)-SUM(Брой_случаи!E404:E410))/SUM(Брой_случаи!E404:E410)*100)</f>
        <v>-12.339331619537274</v>
      </c>
      <c r="J417" s="45">
        <f>(SUM(Брой_случаи!F404:F417)/Население!F$2)*100000</f>
        <v>266.79543671153499</v>
      </c>
      <c r="K417" s="46">
        <f>((SUM(Брой_случаи!F411:F417)-SUM(Брой_случаи!F404:F410))/SUM(Брой_случаи!F404:F410)*100)</f>
        <v>6.5420560747663545</v>
      </c>
      <c r="L417" s="45">
        <f>(SUM(Брой_случаи!G404:G417)/Население!G$2)*100000</f>
        <v>297.86166677117956</v>
      </c>
      <c r="M417" s="46">
        <f>((SUM(Брой_случаи!G411:G417)-SUM(Брой_случаи!G404:G410))/SUM(Брой_случаи!G404:G410)*100)</f>
        <v>-22.761194029850746</v>
      </c>
      <c r="N417" s="45">
        <f>(SUM(Брой_случаи!H404:H417)/Население!H$2)*100000</f>
        <v>341.46982119739585</v>
      </c>
      <c r="O417" s="46">
        <f>((SUM(Брой_случаи!H411:H417)-SUM(Брой_случаи!H404:H410))/SUM(Брой_случаи!H404:H410)*100)</f>
        <v>-6.3829787234042552</v>
      </c>
      <c r="P417" s="45">
        <f>(SUM(Брой_случаи!I404:I417)/Население!I$2)*100000</f>
        <v>459.81293180217568</v>
      </c>
      <c r="Q417" s="46">
        <f>((SUM(Брой_случаи!I411:I417)-SUM(Брой_случаи!I404:I410))/SUM(Брой_случаи!I404:I410)*100)</f>
        <v>-25.991189427312776</v>
      </c>
      <c r="R417" s="45">
        <f>(SUM(Брой_случаи!J404:J417)/Население!J$2)*100000</f>
        <v>274.96144218856665</v>
      </c>
      <c r="S417" s="46">
        <f>((SUM(Брой_случаи!J411:J417)-SUM(Брой_случаи!J404:J410))/SUM(Брой_случаи!J404:J410)*100)</f>
        <v>-13.304721030042918</v>
      </c>
      <c r="T417" s="45">
        <f>(SUM(Брой_случаи!K404:K417)/Население!K$2)*100000</f>
        <v>336.14164136338366</v>
      </c>
      <c r="U417" s="46">
        <f>((SUM(Брой_случаи!K411:K417)-SUM(Брой_случаи!K404:K410))/SUM(Брой_случаи!K404:K410)*100)</f>
        <v>-20.547945205479451</v>
      </c>
      <c r="V417" s="45">
        <f>(SUM(Брой_случаи!L404:L417)/Население!L$2)*100000</f>
        <v>394.95373165994812</v>
      </c>
      <c r="W417" s="46">
        <f>((SUM(Брой_случаи!L411:L417)-SUM(Брой_случаи!L404:L410))/SUM(Брой_случаи!L404:L410)*100)</f>
        <v>-16.666666666666664</v>
      </c>
      <c r="X417" s="45">
        <f>(SUM(Брой_случаи!M404:M417)/Население!M$2)*100000</f>
        <v>341.7295926803726</v>
      </c>
      <c r="Y417" s="46">
        <f>((SUM(Брой_случаи!M411:M417)-SUM(Брой_случаи!M404:M410))/SUM(Брой_случаи!M404:M410)*100)</f>
        <v>-9.6491228070175428</v>
      </c>
      <c r="Z417" s="45">
        <f>(SUM(Брой_случаи!N404:N417)/Население!N$2)*100000</f>
        <v>285.628382441371</v>
      </c>
      <c r="AA417" s="46">
        <f>((SUM(Брой_случаи!N411:N417)-SUM(Брой_случаи!N404:N410))/SUM(Брой_случаи!N404:N410)*100)</f>
        <v>-27.684964200477324</v>
      </c>
      <c r="AB417" s="45">
        <f>(SUM(Брой_случаи!O404:O417)/Население!O$2)*100000</f>
        <v>411.10831445591077</v>
      </c>
      <c r="AC417" s="46">
        <f>((SUM(Брой_случаи!O411:O417)-SUM(Брой_случаи!O404:O410))/SUM(Брой_случаи!O404:O410)*100)</f>
        <v>-10.077519379844961</v>
      </c>
      <c r="AD417" s="45">
        <f>(SUM(Брой_случаи!P404:P417)/Население!P$2)*100000</f>
        <v>223.86322760838743</v>
      </c>
      <c r="AE417" s="46">
        <f>((SUM(Брой_случаи!P411:P417)-SUM(Брой_случаи!P404:P410))/SUM(Брой_случаи!P404:P410)*100)</f>
        <v>-16.955017301038062</v>
      </c>
      <c r="AF417" s="45">
        <f>(SUM(Брой_случаи!Q404:Q417)/Население!Q$2)*100000</f>
        <v>370.87526863337041</v>
      </c>
      <c r="AG417" s="46">
        <f>((SUM(Брой_случаи!Q411:Q417)-SUM(Брой_случаи!Q404:Q410))/SUM(Брой_случаи!Q404:Q410)*100)</f>
        <v>-15.58538404175988</v>
      </c>
      <c r="AH417" s="45">
        <f>(SUM(Брой_случаи!R404:R417)/Население!R$2)*100000</f>
        <v>222.04370469992509</v>
      </c>
      <c r="AI417" s="46">
        <f>((SUM(Брой_случаи!R411:R417)-SUM(Брой_случаи!R404:R410))/SUM(Брой_случаи!R404:R410)*100)</f>
        <v>-23.021582733812952</v>
      </c>
      <c r="AJ417" s="45">
        <f>(SUM(Брой_случаи!S404:S417)/Население!S$2)*100000</f>
        <v>488.21916028160774</v>
      </c>
      <c r="AK417" s="46">
        <f>((SUM(Брой_случаи!S411:S417)-SUM(Брой_случаи!S404:S410))/SUM(Брой_случаи!S404:S410)*100)</f>
        <v>-20.783645655877343</v>
      </c>
      <c r="AL417" s="45">
        <f>(SUM(Брой_случаи!T404:T417)/Население!T$2)*100000</f>
        <v>299.02423670129053</v>
      </c>
      <c r="AM417" s="46">
        <f>((SUM(Брой_случаи!T411:T417)-SUM(Брой_случаи!T404:T410))/SUM(Брой_случаи!T404:T410)*100)</f>
        <v>-3.0487804878048781</v>
      </c>
      <c r="AN417" s="45">
        <f>(SUM(Брой_случаи!U404:U417)/Население!U$2)*100000</f>
        <v>262.33034070356672</v>
      </c>
      <c r="AO417" s="46">
        <f>((SUM(Брой_случаи!U411:U417)-SUM(Брой_случаи!U404:U410))/SUM(Брой_случаи!U404:U410)*100)</f>
        <v>-20.446096654275092</v>
      </c>
      <c r="AP417" s="45">
        <f>(SUM(Брой_случаи!V404:V417)/Население!V$2)*100000</f>
        <v>314.87849167407182</v>
      </c>
      <c r="AQ417" s="46">
        <f>((SUM(Брой_случаи!V411:V417)-SUM(Брой_случаи!V404:V410))/SUM(Брой_случаи!V404:V410)*100)</f>
        <v>-24.731182795698924</v>
      </c>
      <c r="AR417" s="45">
        <f>(SUM(Брой_случаи!W404:W417)/Население!W$2)*100000</f>
        <v>436.31518809199235</v>
      </c>
      <c r="AS417" s="46">
        <f>((SUM(Брой_случаи!W411:W417)-SUM(Брой_случаи!W404:W410))/SUM(Брой_случаи!W404:W410)*100)</f>
        <v>-18.198529411764707</v>
      </c>
      <c r="AT417" s="45">
        <f>(SUM(Брой_случаи!X404:X417)/Население!X$2)*100000</f>
        <v>447.92630889756845</v>
      </c>
      <c r="AU417" s="46">
        <f>((SUM(Брой_случаи!X411:X417)-SUM(Брой_случаи!X404:X410))/SUM(Брой_случаи!X404:X410)*100)</f>
        <v>-30.47564796354315</v>
      </c>
      <c r="AV417" s="45">
        <f>(SUM(Брой_случаи!Y404:Y417)/Население!Y$2)*100000</f>
        <v>395.02737750322274</v>
      </c>
      <c r="AW417" s="46">
        <f>((SUM(Брой_случаи!Y411:Y417)-SUM(Брой_случаи!Y404:Y410))/SUM(Брой_случаи!Y404:Y410)*100)</f>
        <v>-21.098265895953759</v>
      </c>
      <c r="AX417" s="45">
        <f>(SUM(Брой_случаи!Z404:Z417)/Население!Z$2)*100000</f>
        <v>293.01981715563409</v>
      </c>
      <c r="AY417" s="46">
        <f>((SUM(Брой_случаи!Z411:Z417)-SUM(Брой_случаи!Z404:Z410))/SUM(Брой_случаи!Z404:Z410)*100)</f>
        <v>16.666666666666664</v>
      </c>
      <c r="AZ417" s="45">
        <f>(SUM(Брой_случаи!AA404:AA417)/Население!AA$2)*100000</f>
        <v>266.73531069559772</v>
      </c>
      <c r="BA417" s="46">
        <f>((SUM(Брой_случаи!AA411:AA417)-SUM(Брой_случаи!AA404:AA410))/SUM(Брой_случаи!AA404:AA410)*100)</f>
        <v>-32.122905027932966</v>
      </c>
      <c r="BB417" s="45">
        <f>(SUM(Брой_случаи!AB404:AB417)/Население!AB$2)*100000</f>
        <v>316.9590507482788</v>
      </c>
      <c r="BC417" s="46">
        <f>((SUM(Брой_случаи!AB411:AB417)-SUM(Брой_случаи!AB404:AB410))/SUM(Брой_случаи!AB404:AB410)*100)</f>
        <v>-33.536585365853661</v>
      </c>
      <c r="BD417" s="45">
        <f>(SUM(Брой_случаи!AC404:AC417)/Население!AC$2)*100000</f>
        <v>290.62087186261562</v>
      </c>
      <c r="BE417" s="46">
        <f>((SUM(Брой_случаи!AC411:AC417)-SUM(Брой_случаи!AC404:AC410))/SUM(Брой_случаи!AC404:AC410)*100)</f>
        <v>-24.226804123711339</v>
      </c>
      <c r="BF417" s="45">
        <f>(SUM(Брой_случаи!AD404:AD417)/Население!AD$2)*100000</f>
        <v>446.23426752583322</v>
      </c>
      <c r="BG417" s="46">
        <f>((SUM(Брой_случаи!AD411:AD417)-SUM(Брой_случаи!AD404:AD410))/SUM(Брой_случаи!AD404:AD410)*100)</f>
        <v>-28.828606658446365</v>
      </c>
      <c r="BH417" s="45">
        <f>(SUM(Брой_случаи!AE404:AE417)/Население!AE$2)*100000</f>
        <v>366.92895126535609</v>
      </c>
      <c r="BI417" s="46">
        <f>((SUM(Брой_случаи!AE411:AE417)-SUM(Брой_случаи!AE404:AE410))/SUM(Брой_случаи!AE404:AE410)*100)</f>
        <v>-22.720322490964691</v>
      </c>
    </row>
    <row r="418" spans="1:61" x14ac:dyDescent="0.3">
      <c r="A418" s="74">
        <f t="shared" si="6"/>
        <v>44313</v>
      </c>
      <c r="B418" s="45">
        <f>(SUM(Брой_случаи!B405:B418)/Население!B$2)*100000</f>
        <v>275.52577850898928</v>
      </c>
      <c r="C418" s="46">
        <f>((SUM(Брой_случаи!B412:B418)-SUM(Брой_случаи!B405:B411))/SUM(Брой_случаи!B405:B411)*100)</f>
        <v>-23.678646934460886</v>
      </c>
      <c r="D418" s="45">
        <f>(SUM(Брой_случаи!C405:C418)/Население!C$2)*100000</f>
        <v>353.07197048367198</v>
      </c>
      <c r="E418" s="46">
        <f>((SUM(Брой_случаи!C412:C418)-SUM(Брой_случаи!C405:C411))/SUM(Брой_случаи!C405:C411)*100)</f>
        <v>-21.604938271604937</v>
      </c>
      <c r="F418" s="45">
        <f>(SUM(Брой_случаи!D405:D418)/Население!D$2)*100000</f>
        <v>437.55386956382944</v>
      </c>
      <c r="G418" s="46">
        <f>((SUM(Брой_случаи!D412:D418)-SUM(Брой_случаи!D405:D411))/SUM(Брой_случаи!D405:D411)*100)</f>
        <v>-25.762711864406779</v>
      </c>
      <c r="H418" s="45">
        <f>(SUM(Брой_случаи!E405:E418)/Население!E$2)*100000</f>
        <v>299.26731106601085</v>
      </c>
      <c r="I418" s="46">
        <f>((SUM(Брой_случаи!E412:E418)-SUM(Брой_случаи!E405:E411))/SUM(Брой_случаи!E405:E411)*100)</f>
        <v>-12.903225806451612</v>
      </c>
      <c r="J418" s="45">
        <f>(SUM(Брой_случаи!F405:F418)/Население!F$2)*100000</f>
        <v>253.51602583449025</v>
      </c>
      <c r="K418" s="46">
        <f>((SUM(Брой_случаи!F412:F418)-SUM(Брой_случаи!F405:F411))/SUM(Брой_случаи!F405:F411)*100)</f>
        <v>1.9230769230769231</v>
      </c>
      <c r="L418" s="45">
        <f>(SUM(Брой_случаи!G405:G418)/Население!G$2)*100000</f>
        <v>279.04935097510503</v>
      </c>
      <c r="M418" s="46">
        <f>((SUM(Брой_случаи!G412:G418)-SUM(Брой_случаи!G405:G411))/SUM(Брой_случаи!G405:G411)*100)</f>
        <v>-4.8245614035087714</v>
      </c>
      <c r="N418" s="45">
        <f>(SUM(Брой_случаи!H405:H418)/Население!H$2)*100000</f>
        <v>327.39826263156908</v>
      </c>
      <c r="O418" s="46">
        <f>((SUM(Брой_случаи!H412:H418)-SUM(Брой_случаи!H405:H411))/SUM(Брой_случаи!H405:H411)*100)</f>
        <v>6.5088757396449708</v>
      </c>
      <c r="P418" s="45">
        <f>(SUM(Брой_случаи!I405:I418)/Население!I$2)*100000</f>
        <v>443.51576459906062</v>
      </c>
      <c r="Q418" s="46">
        <f>((SUM(Брой_случаи!I412:I418)-SUM(Брой_случаи!I405:I411))/SUM(Брой_случаи!I405:I411)*100)</f>
        <v>-25.229357798165136</v>
      </c>
      <c r="R418" s="45">
        <f>(SUM(Брой_случаи!J405:J418)/Население!J$2)*100000</f>
        <v>252.83810775960151</v>
      </c>
      <c r="S418" s="46">
        <f>((SUM(Брой_случаи!J412:J418)-SUM(Брой_случаи!J405:J411))/SUM(Брой_случаи!J405:J411)*100)</f>
        <v>-25.327510917030565</v>
      </c>
      <c r="T418" s="45">
        <f>(SUM(Брой_случаи!K405:K418)/Население!K$2)*100000</f>
        <v>313.90326305435576</v>
      </c>
      <c r="U418" s="46">
        <f>((SUM(Брой_случаи!K412:K418)-SUM(Брой_случаи!K405:K411))/SUM(Брой_случаи!K405:K411)*100)</f>
        <v>-18.316831683168317</v>
      </c>
      <c r="V418" s="45">
        <f>(SUM(Брой_случаи!L405:L418)/Население!L$2)*100000</f>
        <v>371.28914856462063</v>
      </c>
      <c r="W418" s="46">
        <f>((SUM(Брой_случаи!L412:L418)-SUM(Брой_случаи!L405:L411))/SUM(Брой_случаи!L405:L411)*100)</f>
        <v>-22.265625</v>
      </c>
      <c r="X418" s="45">
        <f>(SUM(Брой_случаи!M405:M418)/Население!M$2)*100000</f>
        <v>341.7295926803726</v>
      </c>
      <c r="Y418" s="46">
        <f>((SUM(Брой_случаи!M412:M418)-SUM(Брой_случаи!M405:M411))/SUM(Брой_случаи!M405:M411)*100)</f>
        <v>-23.577235772357724</v>
      </c>
      <c r="Z418" s="45">
        <f>(SUM(Брой_случаи!N405:N418)/Население!N$2)*100000</f>
        <v>289.980061398234</v>
      </c>
      <c r="AA418" s="46">
        <f>((SUM(Брой_случаи!N412:N418)-SUM(Брой_случаи!N405:N411))/SUM(Брой_случаи!N405:N411)*100)</f>
        <v>-29.137529137529139</v>
      </c>
      <c r="AB418" s="45">
        <f>(SUM(Брой_случаи!O405:O418)/Население!O$2)*100000</f>
        <v>397.68436949408505</v>
      </c>
      <c r="AC418" s="46">
        <f>((SUM(Брой_случаи!O412:O418)-SUM(Брой_случаи!O405:O411))/SUM(Брой_случаи!O405:O411)*100)</f>
        <v>-10.4</v>
      </c>
      <c r="AD418" s="45">
        <f>(SUM(Брой_случаи!P405:P418)/Население!P$2)*100000</f>
        <v>214.55322570406889</v>
      </c>
      <c r="AE418" s="46">
        <f>((SUM(Брой_случаи!P412:P418)-SUM(Брой_случаи!P405:P411))/SUM(Брой_случаи!P405:P411)*100)</f>
        <v>-19.572953736654807</v>
      </c>
      <c r="AF418" s="45">
        <f>(SUM(Брой_случаи!Q405:Q418)/Население!Q$2)*100000</f>
        <v>349.87949928089489</v>
      </c>
      <c r="AG418" s="46">
        <f>((SUM(Брой_случаи!Q412:Q418)-SUM(Брой_случаи!Q405:Q411))/SUM(Брой_случаи!Q405:Q411)*100)</f>
        <v>-19.287374128582492</v>
      </c>
      <c r="AH418" s="45">
        <f>(SUM(Брой_случаи!R405:R418)/Население!R$2)*100000</f>
        <v>213.92015452797662</v>
      </c>
      <c r="AI418" s="46">
        <f>((SUM(Брой_случаи!R412:R418)-SUM(Брой_случаи!R405:R411))/SUM(Брой_случаи!R405:R411)*100)</f>
        <v>-31.914893617021278</v>
      </c>
      <c r="AJ418" s="45">
        <f>(SUM(Брой_случаи!S405:S418)/Население!S$2)*100000</f>
        <v>465.01482756860361</v>
      </c>
      <c r="AK418" s="46">
        <f>((SUM(Брой_случаи!S412:S418)-SUM(Брой_случаи!S405:S411))/SUM(Брой_случаи!S405:S411)*100)</f>
        <v>-20.107719928186714</v>
      </c>
      <c r="AL418" s="45">
        <f>(SUM(Брой_случаи!T405:T418)/Население!T$2)*100000</f>
        <v>277.73148919624509</v>
      </c>
      <c r="AM418" s="46">
        <f>((SUM(Брой_случаи!T412:T418)-SUM(Брой_случаи!T405:T411))/SUM(Брой_случаи!T405:T411)*100)</f>
        <v>-17.073170731707318</v>
      </c>
      <c r="AN418" s="45">
        <f>(SUM(Брой_случаи!U405:U418)/Население!U$2)*100000</f>
        <v>249.29529271829634</v>
      </c>
      <c r="AO418" s="46">
        <f>((SUM(Брой_случаи!U412:U418)-SUM(Брой_случаи!U405:U411))/SUM(Брой_случаи!U405:U411)*100)</f>
        <v>-21.40077821011673</v>
      </c>
      <c r="AP418" s="45">
        <f>(SUM(Брой_случаи!V405:V418)/Население!V$2)*100000</f>
        <v>304.25375729243132</v>
      </c>
      <c r="AQ418" s="46">
        <f>((SUM(Брой_случаи!V412:V418)-SUM(Брой_случаи!V405:V411))/SUM(Брой_случаи!V405:V411)*100)</f>
        <v>-28.804347826086957</v>
      </c>
      <c r="AR418" s="45">
        <f>(SUM(Брой_случаи!W405:W418)/Население!W$2)*100000</f>
        <v>419.10963466874898</v>
      </c>
      <c r="AS418" s="46">
        <f>((SUM(Брой_случаи!W412:W418)-SUM(Брой_случаи!W405:W411))/SUM(Брой_случаи!W405:W411)*100)</f>
        <v>-20.075757575757574</v>
      </c>
      <c r="AT418" s="45">
        <f>(SUM(Брой_случаи!X405:X418)/Население!X$2)*100000</f>
        <v>416.31860564874813</v>
      </c>
      <c r="AU418" s="46">
        <f>((SUM(Брой_случаи!X412:X418)-SUM(Брой_случаи!X405:X411))/SUM(Брой_случаи!X405:X411)*100)</f>
        <v>-31.083969465648853</v>
      </c>
      <c r="AV418" s="45">
        <f>(SUM(Брой_случаи!Y405:Y418)/Население!Y$2)*100000</f>
        <v>371.09599356724397</v>
      </c>
      <c r="AW418" s="46">
        <f>((SUM(Брой_случаи!Y412:Y418)-SUM(Брой_случаи!Y405:Y411))/SUM(Брой_случаи!Y405:Y411)*100)</f>
        <v>-29.721815519765737</v>
      </c>
      <c r="AX418" s="45">
        <f>(SUM(Брой_случаи!Z405:Z418)/Население!Z$2)*100000</f>
        <v>285.8070216564185</v>
      </c>
      <c r="AY418" s="46">
        <f>((SUM(Брой_случаи!Z412:Z418)-SUM(Брой_случаи!Z405:Z411))/SUM(Брой_случаи!Z405:Z411)*100)</f>
        <v>9.9337748344370862</v>
      </c>
      <c r="AZ418" s="45">
        <f>(SUM(Брой_случаи!AA405:AA418)/Население!AA$2)*100000</f>
        <v>248.98254459272937</v>
      </c>
      <c r="BA418" s="46">
        <f>((SUM(Брой_случаи!AA412:AA418)-SUM(Брой_случаи!AA405:AA411))/SUM(Брой_случаи!AA405:AA411)*100)</f>
        <v>-33.035714285714285</v>
      </c>
      <c r="BB418" s="45">
        <f>(SUM(Брой_случаи!AB405:AB418)/Население!AB$2)*100000</f>
        <v>283.86991907675514</v>
      </c>
      <c r="BC418" s="46">
        <f>((SUM(Брой_случаи!AB412:AB418)-SUM(Брой_случаи!AB405:AB411))/SUM(Брой_случаи!AB405:AB411)*100)</f>
        <v>-32.534246575342465</v>
      </c>
      <c r="BD418" s="45">
        <f>(SUM(Брой_случаи!AC405:AC418)/Население!AC$2)*100000</f>
        <v>271.87113819405977</v>
      </c>
      <c r="BE418" s="46">
        <f>((SUM(Брой_случаи!AC412:AC418)-SUM(Брой_случаи!AC405:AC411))/SUM(Брой_случаи!AC405:AC411)*100)</f>
        <v>-18.75</v>
      </c>
      <c r="BF418" s="45">
        <f>(SUM(Брой_случаи!AD405:AD418)/Население!AD$2)*100000</f>
        <v>416.72533094690249</v>
      </c>
      <c r="BG418" s="46">
        <f>((SUM(Брой_случаи!AD412:AD418)-SUM(Брой_случаи!AD405:AD411))/SUM(Брой_случаи!AD405:AD411)*100)</f>
        <v>-29.555613988956086</v>
      </c>
      <c r="BH418" s="45">
        <f>(SUM(Брой_случаи!AE405:AE418)/Население!AE$2)*100000</f>
        <v>347.32162149020888</v>
      </c>
      <c r="BI418" s="46">
        <f>((SUM(Брой_случаи!AE412:AE418)-SUM(Брой_случаи!AE405:AE411))/SUM(Брой_случаи!AE405:AE411)*100)</f>
        <v>-23.766423357664234</v>
      </c>
    </row>
    <row r="419" spans="1:61" x14ac:dyDescent="0.3">
      <c r="A419" s="74">
        <f t="shared" si="6"/>
        <v>44314</v>
      </c>
      <c r="B419" s="45">
        <f>(SUM(Брой_случаи!B406:B419)/Население!B$2)*100000</f>
        <v>271.8917454591105</v>
      </c>
      <c r="C419" s="46">
        <f>((SUM(Брой_случаи!B413:B419)-SUM(Брой_случаи!B406:B412))/SUM(Брой_случаи!B406:B412)*100)</f>
        <v>-13.800904977375566</v>
      </c>
      <c r="D419" s="45">
        <f>(SUM(Брой_случаи!C406:C419)/Население!C$2)*100000</f>
        <v>328.63792408341783</v>
      </c>
      <c r="E419" s="46">
        <f>((SUM(Брой_случаи!C413:C419)-SUM(Брой_случаи!C406:C412))/SUM(Брой_случаи!C406:C412)*100)</f>
        <v>-18.243243243243242</v>
      </c>
      <c r="F419" s="45">
        <f>(SUM(Брой_случаи!D406:D419)/Население!D$2)*100000</f>
        <v>413.71825021015781</v>
      </c>
      <c r="G419" s="46">
        <f>((SUM(Брой_случаи!D413:D419)-SUM(Брой_случаи!D406:D412))/SUM(Брой_случаи!D406:D412)*100)</f>
        <v>-16.776625824693685</v>
      </c>
      <c r="H419" s="45">
        <f>(SUM(Брой_случаи!E406:E419)/Население!E$2)*100000</f>
        <v>293.67754807196172</v>
      </c>
      <c r="I419" s="46">
        <f>((SUM(Брой_случаи!E413:E419)-SUM(Брой_случаи!E406:E412))/SUM(Брой_случаи!E406:E412)*100)</f>
        <v>-13.896457765667575</v>
      </c>
      <c r="J419" s="45">
        <f>(SUM(Брой_случаи!F406:F419)/Население!F$2)*100000</f>
        <v>257.13768334641151</v>
      </c>
      <c r="K419" s="46">
        <f>((SUM(Брой_случаи!F413:F419)-SUM(Брой_случаи!F406:F412))/SUM(Брой_случаи!F406:F412)*100)</f>
        <v>0.94339622641509435</v>
      </c>
      <c r="L419" s="45">
        <f>(SUM(Брой_случаи!G406:G419)/Население!G$2)*100000</f>
        <v>273.40565623628265</v>
      </c>
      <c r="M419" s="46">
        <f>((SUM(Брой_случаи!G413:G419)-SUM(Брой_случаи!G406:G412))/SUM(Брой_случаи!G406:G412)*100)</f>
        <v>-6.2222222222222223</v>
      </c>
      <c r="N419" s="45">
        <f>(SUM(Брой_случаи!H406:H419)/Население!H$2)*100000</f>
        <v>326.46015872718061</v>
      </c>
      <c r="O419" s="46">
        <f>((SUM(Брой_случаи!H413:H419)-SUM(Брой_случаи!H406:H412))/SUM(Брой_случаи!H406:H412)*100)</f>
        <v>-16.842105263157894</v>
      </c>
      <c r="P419" s="45">
        <f>(SUM(Брой_случаи!I406:I419)/Население!I$2)*100000</f>
        <v>430.71084751089876</v>
      </c>
      <c r="Q419" s="46">
        <f>((SUM(Брой_случаи!I413:I419)-SUM(Брой_случаи!I406:I412))/SUM(Брой_случаи!I406:I412)*100)</f>
        <v>-27.505827505827508</v>
      </c>
      <c r="R419" s="45">
        <f>(SUM(Брой_случаи!J406:J419)/Население!J$2)*100000</f>
        <v>238.93201183282343</v>
      </c>
      <c r="S419" s="46">
        <f>((SUM(Брой_случаи!J413:J419)-SUM(Брой_случаи!J406:J412))/SUM(Брой_случаи!J406:J412)*100)</f>
        <v>-30.493273542600896</v>
      </c>
      <c r="T419" s="45">
        <f>(SUM(Брой_случаи!K406:K419)/Население!K$2)*100000</f>
        <v>301.07342941453192</v>
      </c>
      <c r="U419" s="46">
        <f>((SUM(Брой_случаи!K413:K419)-SUM(Брой_случаи!K406:K412))/SUM(Брой_случаи!K406:K412)*100)</f>
        <v>-7.6502732240437163</v>
      </c>
      <c r="V419" s="45">
        <f>(SUM(Брой_случаи!L406:L419)/Население!L$2)*100000</f>
        <v>345.17650514908689</v>
      </c>
      <c r="W419" s="46">
        <f>((SUM(Брой_случаи!L413:L419)-SUM(Брой_случаи!L406:L412))/SUM(Брой_случаи!L406:L412)*100)</f>
        <v>-23.75</v>
      </c>
      <c r="X419" s="45">
        <f>(SUM(Брой_случаи!M406:M419)/Население!M$2)*100000</f>
        <v>331.4934528074582</v>
      </c>
      <c r="Y419" s="46">
        <f>((SUM(Брой_случаи!M413:M419)-SUM(Брой_случаи!M406:M412))/SUM(Брой_случаи!M406:M412)*100)</f>
        <v>-20.085470085470085</v>
      </c>
      <c r="Z419" s="45">
        <f>(SUM(Брой_случаи!N406:N419)/Население!N$2)*100000</f>
        <v>260.30952305598635</v>
      </c>
      <c r="AA419" s="46">
        <f>((SUM(Брой_случаи!N413:N419)-SUM(Брой_случаи!N406:N412))/SUM(Брой_случаи!N406:N412)*100)</f>
        <v>-18.232044198895029</v>
      </c>
      <c r="AB419" s="45">
        <f>(SUM(Брой_случаи!O406:O419)/Население!O$2)*100000</f>
        <v>383.42142797214535</v>
      </c>
      <c r="AC419" s="46">
        <f>((SUM(Брой_случаи!O413:O419)-SUM(Брой_случаи!O406:O412))/SUM(Брой_случаи!O406:O412)*100)</f>
        <v>-7.9831932773109235</v>
      </c>
      <c r="AD419" s="45">
        <f>(SUM(Брой_случаи!P406:P419)/Население!P$2)*100000</f>
        <v>200.58822284759106</v>
      </c>
      <c r="AE419" s="46">
        <f>((SUM(Брой_случаи!P413:P419)-SUM(Брой_случаи!P406:P412))/SUM(Брой_случаи!P406:P412)*100)</f>
        <v>-19.083969465648856</v>
      </c>
      <c r="AF419" s="45">
        <f>(SUM(Брой_случаи!Q406:Q419)/Население!Q$2)*100000</f>
        <v>336.38221898287492</v>
      </c>
      <c r="AG419" s="46">
        <f>((SUM(Брой_случаи!Q413:Q419)-SUM(Брой_случаи!Q406:Q412))/SUM(Брой_случаи!Q406:Q412)*100)</f>
        <v>-20.272435897435898</v>
      </c>
      <c r="AH419" s="45">
        <f>(SUM(Брой_случаи!R406:R419)/Население!R$2)*100000</f>
        <v>210.30968778488838</v>
      </c>
      <c r="AI419" s="46">
        <f>((SUM(Брой_случаи!R413:R419)-SUM(Брой_случаи!R406:R412))/SUM(Брой_случаи!R406:R412)*100)</f>
        <v>-20.76923076923077</v>
      </c>
      <c r="AJ419" s="45">
        <f>(SUM(Брой_случаи!S406:S419)/Население!S$2)*100000</f>
        <v>448.30770801524056</v>
      </c>
      <c r="AK419" s="46">
        <f>((SUM(Брой_случаи!S413:S419)-SUM(Брой_случаи!S406:S412))/SUM(Брой_случаи!S406:S412)*100)</f>
        <v>-24.043715846994534</v>
      </c>
      <c r="AL419" s="45">
        <f>(SUM(Брой_случаи!T406:T419)/Население!T$2)*100000</f>
        <v>269.39954452035772</v>
      </c>
      <c r="AM419" s="46">
        <f>((SUM(Брой_случаи!T413:T419)-SUM(Брой_случаи!T406:T412))/SUM(Брой_случаи!T406:T412)*100)</f>
        <v>-27.810650887573964</v>
      </c>
      <c r="AN419" s="45">
        <f>(SUM(Брой_случаи!U406:U419)/Население!U$2)*100000</f>
        <v>240.06213372872978</v>
      </c>
      <c r="AO419" s="46">
        <f>((SUM(Брой_случаи!U413:U419)-SUM(Брой_случаи!U406:U412))/SUM(Брой_случаи!U406:U412)*100)</f>
        <v>-18.106995884773664</v>
      </c>
      <c r="AP419" s="45">
        <f>(SUM(Брой_случаи!V406:V419)/Население!V$2)*100000</f>
        <v>285.90194336050689</v>
      </c>
      <c r="AQ419" s="46">
        <f>((SUM(Брой_случаи!V413:V419)-SUM(Брой_случаи!V406:V412))/SUM(Брой_случаи!V406:V412)*100)</f>
        <v>-24.852071005917161</v>
      </c>
      <c r="AR419" s="45">
        <f>(SUM(Брой_случаи!W406:W419)/Население!W$2)*100000</f>
        <v>399.25707302654507</v>
      </c>
      <c r="AS419" s="46">
        <f>((SUM(Брой_случаи!W413:W419)-SUM(Брой_случаи!W406:W412))/SUM(Брой_случаи!W406:W412)*100)</f>
        <v>-11.850311850311851</v>
      </c>
      <c r="AT419" s="45">
        <f>(SUM(Брой_случаи!X406:X419)/Население!X$2)*100000</f>
        <v>392.46231533951942</v>
      </c>
      <c r="AU419" s="46">
        <f>((SUM(Брой_случаи!X413:X419)-SUM(Брой_случаи!X406:X412))/SUM(Брой_случаи!X406:X412)*100)</f>
        <v>-27.317880794701988</v>
      </c>
      <c r="AV419" s="45">
        <f>(SUM(Брой_случаи!Y406:Y419)/Население!Y$2)*100000</f>
        <v>357.69441856309589</v>
      </c>
      <c r="AW419" s="46">
        <f>((SUM(Брой_случаи!Y413:Y419)-SUM(Брой_случаи!Y406:Y412))/SUM(Брой_случаи!Y406:Y412)*100)</f>
        <v>-26.2015503875969</v>
      </c>
      <c r="AX419" s="45">
        <f>(SUM(Брой_случаи!Z406:Z419)/Население!Z$2)*100000</f>
        <v>303.8390104044575</v>
      </c>
      <c r="AY419" s="46">
        <f>((SUM(Брой_случаи!Z413:Z419)-SUM(Брой_случаи!Z406:Z412))/SUM(Брой_случаи!Z406:Z412)*100)</f>
        <v>8.0246913580246915</v>
      </c>
      <c r="AZ419" s="45">
        <f>(SUM(Брой_случаи!AA406:AA419)/Население!AA$2)*100000</f>
        <v>233.00505510014781</v>
      </c>
      <c r="BA419" s="46">
        <f>((SUM(Брой_случаи!AA413:AA419)-SUM(Брой_случаи!AA406:AA412))/SUM(Брой_случаи!AA406:AA412)*100)</f>
        <v>-29.545454545454547</v>
      </c>
      <c r="BB419" s="45">
        <f>(SUM(Брой_случаи!AB406:AB419)/Население!AB$2)*100000</f>
        <v>272.84020851958064</v>
      </c>
      <c r="BC419" s="46">
        <f>((SUM(Брой_случаи!AB413:AB419)-SUM(Брой_случаи!AB406:AB412))/SUM(Брой_случаи!AB406:AB412)*100)</f>
        <v>-24.626865671641792</v>
      </c>
      <c r="BD419" s="45">
        <f>(SUM(Брой_случаи!AC406:AC419)/Население!AC$2)*100000</f>
        <v>265.05305322367582</v>
      </c>
      <c r="BE419" s="46">
        <f>((SUM(Брой_случаи!AC413:AC419)-SUM(Брой_случаи!AC406:AC412))/SUM(Брой_случаи!AC406:AC412)*100)</f>
        <v>-3.1645569620253164</v>
      </c>
      <c r="BF419" s="45">
        <f>(SUM(Брой_случаи!AD406:AD419)/Население!AD$2)*100000</f>
        <v>393.4524877190749</v>
      </c>
      <c r="BG419" s="46">
        <f>((SUM(Брой_случаи!AD413:AD419)-SUM(Брой_случаи!AD406:AD412))/SUM(Брой_случаи!AD406:AD412)*100)</f>
        <v>-25.192802056555269</v>
      </c>
      <c r="BH419" s="45">
        <f>(SUM(Брой_случаи!AE406:AE419)/Население!AE$2)*100000</f>
        <v>331.58397015197619</v>
      </c>
      <c r="BI419" s="46">
        <f>((SUM(Брой_случаи!AE413:AE419)-SUM(Брой_случаи!AE406:AE412))/SUM(Брой_случаи!AE406:AE412)*100)</f>
        <v>-20.6504824151883</v>
      </c>
    </row>
    <row r="420" spans="1:61" x14ac:dyDescent="0.3">
      <c r="A420" s="74">
        <f t="shared" ref="A420:A439" si="7">A419+1</f>
        <v>44315</v>
      </c>
      <c r="B420" s="45">
        <f>(SUM(Брой_случаи!B407:B420)/Население!B$2)*100000</f>
        <v>257.68597990049352</v>
      </c>
      <c r="C420" s="46">
        <f>((SUM(Брой_случаи!B414:B420)-SUM(Брой_случаи!B407:B413))/SUM(Брой_случаи!B407:B413)*100)</f>
        <v>-16.901408450704224</v>
      </c>
      <c r="D420" s="45">
        <f>(SUM(Брой_случаи!C407:C420)/Население!C$2)*100000</f>
        <v>308.84634649921202</v>
      </c>
      <c r="E420" s="46">
        <f>((SUM(Брой_случаи!C414:C420)-SUM(Брой_случаи!C407:C413))/SUM(Брой_случаи!C407:C413)*100)</f>
        <v>-19.943019943019944</v>
      </c>
      <c r="F420" s="45">
        <f>(SUM(Брой_случаи!D407:D420)/Население!D$2)*100000</f>
        <v>402.01325856326542</v>
      </c>
      <c r="G420" s="46">
        <f>((SUM(Брой_случаи!D414:D420)-SUM(Брой_случаи!D407:D413))/SUM(Брой_случаи!D407:D413)*100)</f>
        <v>-23.787313432835823</v>
      </c>
      <c r="H420" s="45">
        <f>(SUM(Брой_случаи!E407:E420)/Население!E$2)*100000</f>
        <v>285.93787623404768</v>
      </c>
      <c r="I420" s="46">
        <f>((SUM(Брой_случаи!E414:E420)-SUM(Брой_случаи!E407:E413))/SUM(Брой_случаи!E407:E413)*100)</f>
        <v>-16.298342541436465</v>
      </c>
      <c r="J420" s="45">
        <f>(SUM(Брой_случаи!F407:F420)/Население!F$2)*100000</f>
        <v>252.30880666384982</v>
      </c>
      <c r="K420" s="46">
        <f>((SUM(Брой_случаи!F414:F420)-SUM(Брой_случаи!F407:F413))/SUM(Брой_случаи!F407:F413)*100)</f>
        <v>-19.827586206896552</v>
      </c>
      <c r="L420" s="45">
        <f>(SUM(Брой_случаи!G407:G420)/Население!G$2)*100000</f>
        <v>256.47457201981564</v>
      </c>
      <c r="M420" s="46">
        <f>((SUM(Брой_случаи!G414:G420)-SUM(Брой_случаи!G407:G413))/SUM(Брой_случаи!G407:G413)*100)</f>
        <v>-23.706896551724139</v>
      </c>
      <c r="N420" s="45">
        <f>(SUM(Брой_случаи!H407:H420)/Население!H$2)*100000</f>
        <v>313.32670406574232</v>
      </c>
      <c r="O420" s="46">
        <f>((SUM(Брой_случаи!H414:H420)-SUM(Брой_случаи!H407:H413))/SUM(Брой_случаи!H407:H413)*100)</f>
        <v>-17.486338797814209</v>
      </c>
      <c r="P420" s="45">
        <f>(SUM(Брой_случаи!I407:I420)/Население!I$2)*100000</f>
        <v>394.62426298971536</v>
      </c>
      <c r="Q420" s="46">
        <f>((SUM(Брой_случаи!I414:I420)-SUM(Брой_случаи!I407:I413))/SUM(Брой_случаи!I407:I413)*100)</f>
        <v>-27.918781725888326</v>
      </c>
      <c r="R420" s="45">
        <f>(SUM(Брой_случаи!J407:J420)/Население!J$2)*100000</f>
        <v>231.34686860003541</v>
      </c>
      <c r="S420" s="46">
        <f>((SUM(Брой_случаи!J414:J420)-SUM(Брой_случаи!J407:J413))/SUM(Брой_случаи!J407:J413)*100)</f>
        <v>-28.169014084507044</v>
      </c>
      <c r="T420" s="45">
        <f>(SUM(Брой_случаи!K407:K420)/Население!K$2)*100000</f>
        <v>284.82230680408844</v>
      </c>
      <c r="U420" s="46">
        <f>((SUM(Брой_случаи!K414:K420)-SUM(Брой_случаи!K407:K413))/SUM(Брой_случаи!K407:K413)*100)</f>
        <v>-8.6206896551724146</v>
      </c>
      <c r="V420" s="45">
        <f>(SUM(Брой_случаи!L407:L420)/Население!L$2)*100000</f>
        <v>329.67212312111371</v>
      </c>
      <c r="W420" s="46">
        <f>((SUM(Брой_случаи!L414:L420)-SUM(Брой_случаи!L407:L413))/SUM(Брой_случаи!L407:L413)*100)</f>
        <v>-28.8135593220339</v>
      </c>
      <c r="X420" s="45">
        <f>(SUM(Брой_случаи!M407:M420)/Население!M$2)*100000</f>
        <v>325.1942898087417</v>
      </c>
      <c r="Y420" s="46">
        <f>((SUM(Брой_случаи!M414:M420)-SUM(Брой_случаи!M407:M413))/SUM(Брой_случаи!M407:M413)*100)</f>
        <v>-21.982758620689655</v>
      </c>
      <c r="Z420" s="45">
        <f>(SUM(Брой_случаи!N407:N420)/Население!N$2)*100000</f>
        <v>243.29841440643099</v>
      </c>
      <c r="AA420" s="46">
        <f>((SUM(Брой_случаи!N414:N420)-SUM(Брой_случаи!N407:N413))/SUM(Брой_случаи!N407:N413)*100)</f>
        <v>-21.220930232558139</v>
      </c>
      <c r="AB420" s="45">
        <f>(SUM(Брой_случаи!O407:O420)/Население!O$2)*100000</f>
        <v>370.83647957043377</v>
      </c>
      <c r="AC420" s="46">
        <f>((SUM(Брой_случаи!O414:O420)-SUM(Брой_случаи!O407:O413))/SUM(Брой_случаи!O407:O413)*100)</f>
        <v>-11.111111111111111</v>
      </c>
      <c r="AD420" s="45">
        <f>(SUM(Брой_случаи!P407:P420)/Население!P$2)*100000</f>
        <v>177.73639999153636</v>
      </c>
      <c r="AE420" s="46">
        <f>((SUM(Брой_случаи!P414:P420)-SUM(Брой_случаи!P407:P413))/SUM(Брой_случаи!P407:P413)*100)</f>
        <v>-29.268292682926827</v>
      </c>
      <c r="AF420" s="45">
        <f>(SUM(Брой_случаи!Q407:Q420)/Население!Q$2)*100000</f>
        <v>321.23527109287477</v>
      </c>
      <c r="AG420" s="46">
        <f>((SUM(Брой_случаи!Q414:Q420)-SUM(Брой_случаи!Q407:Q413))/SUM(Брой_случаи!Q407:Q413)*100)</f>
        <v>-22.093023255813954</v>
      </c>
      <c r="AH420" s="45">
        <f>(SUM(Брой_случаи!R407:R420)/Население!R$2)*100000</f>
        <v>200.38090424139583</v>
      </c>
      <c r="AI420" s="46">
        <f>((SUM(Брой_случаи!R414:R420)-SUM(Брой_случаи!R407:R413))/SUM(Брой_случаи!R407:R413)*100)</f>
        <v>-10.256410256410255</v>
      </c>
      <c r="AJ420" s="45">
        <f>(SUM(Брой_случаи!S407:S420)/Население!S$2)*100000</f>
        <v>428.35198188205698</v>
      </c>
      <c r="AK420" s="46">
        <f>((SUM(Брой_случаи!S414:S420)-SUM(Брой_случаи!S407:S413))/SUM(Брой_случаи!S407:S413)*100)</f>
        <v>-22.840690978886759</v>
      </c>
      <c r="AL420" s="45">
        <f>(SUM(Брой_случаи!T407:T420)/Население!T$2)*100000</f>
        <v>243.47793886204153</v>
      </c>
      <c r="AM420" s="46">
        <f>((SUM(Брой_случаи!T414:T420)-SUM(Брой_случаи!T407:T413))/SUM(Брой_случаи!T407:T413)*100)</f>
        <v>-35.625</v>
      </c>
      <c r="AN420" s="45">
        <f>(SUM(Брой_случаи!U407:U420)/Население!U$2)*100000</f>
        <v>225.39770474530059</v>
      </c>
      <c r="AO420" s="46">
        <f>((SUM(Брой_случаи!U414:U420)-SUM(Брой_случаи!U407:U413))/SUM(Брой_случаи!U407:U413)*100)</f>
        <v>-23.404255319148938</v>
      </c>
      <c r="AP420" s="45">
        <f>(SUM(Брой_случаи!V407:V420)/Население!V$2)*100000</f>
        <v>261.75481976586951</v>
      </c>
      <c r="AQ420" s="46">
        <f>((SUM(Брой_случаи!V414:V420)-SUM(Брой_случаи!V407:V413))/SUM(Брой_случаи!V407:V413)*100)</f>
        <v>-19.333333333333332</v>
      </c>
      <c r="AR420" s="45">
        <f>(SUM(Брой_случаи!W407:W420)/Население!W$2)*100000</f>
        <v>374.99283101940699</v>
      </c>
      <c r="AS420" s="46">
        <f>((SUM(Брой_случаи!W414:W420)-SUM(Брой_случаи!W407:W413))/SUM(Брой_случаи!W407:W413)*100)</f>
        <v>-14.814814814814813</v>
      </c>
      <c r="AT420" s="45">
        <f>(SUM(Брой_случаи!X407:X420)/Население!X$2)*100000</f>
        <v>372.29359040931973</v>
      </c>
      <c r="AU420" s="46">
        <f>((SUM(Брой_случаи!X414:X420)-SUM(Брой_случаи!X407:X413))/SUM(Брой_случаи!X407:X413)*100)</f>
        <v>-24.262877442273535</v>
      </c>
      <c r="AV420" s="45">
        <f>(SUM(Брой_случаи!Y407:Y420)/Население!Y$2)*100000</f>
        <v>346.20735427382613</v>
      </c>
      <c r="AW420" s="46">
        <f>((SUM(Брой_случаи!Y414:Y420)-SUM(Брой_случаи!Y407:Y413))/SUM(Брой_случаи!Y407:Y413)*100)</f>
        <v>-32.30293663060278</v>
      </c>
      <c r="AX420" s="45">
        <f>(SUM(Брой_случаи!Z407:Z420)/Население!Z$2)*100000</f>
        <v>296.62621490524191</v>
      </c>
      <c r="AY420" s="46">
        <f>((SUM(Брой_случаи!Z414:Z420)-SUM(Брой_случаи!Z407:Z413))/SUM(Брой_случаи!Z407:Z413)*100)</f>
        <v>-13.068181818181818</v>
      </c>
      <c r="AZ420" s="45">
        <f>(SUM(Брой_случаи!AA407:AA420)/Население!AA$2)*100000</f>
        <v>219.24666137042476</v>
      </c>
      <c r="BA420" s="46">
        <f>((SUM(Брой_случаи!AA414:AA420)-SUM(Брой_случаи!AA407:AA413))/SUM(Брой_случаи!AA407:AA413)*100)</f>
        <v>-20.363636363636363</v>
      </c>
      <c r="BB420" s="45">
        <f>(SUM(Брой_случаи!AB407:AB420)/Население!AB$2)*100000</f>
        <v>262.97152012631921</v>
      </c>
      <c r="BC420" s="46">
        <f>((SUM(Брой_случаи!AB414:AB420)-SUM(Брой_случаи!AB407:AB413))/SUM(Брой_случаи!AB407:AB413)*100)</f>
        <v>-16.599190283400812</v>
      </c>
      <c r="BD420" s="45">
        <f>(SUM(Брой_случаи!AC407:AC420)/Население!AC$2)*100000</f>
        <v>255.67818638939787</v>
      </c>
      <c r="BE420" s="46">
        <f>((SUM(Брой_случаи!AC414:AC420)-SUM(Брой_случаи!AC407:AC413))/SUM(Брой_случаи!AC407:AC413)*100)</f>
        <v>-18.181818181818183</v>
      </c>
      <c r="BF420" s="45">
        <f>(SUM(Брой_случаи!AD407:AD420)/Население!AD$2)*100000</f>
        <v>372.68693975612376</v>
      </c>
      <c r="BG420" s="46">
        <f>((SUM(Брой_случаи!AD414:AD420)-SUM(Брой_случаи!AD407:AD413))/SUM(Брой_случаи!AD407:AD413)*100)</f>
        <v>-22.938301771533293</v>
      </c>
      <c r="BH420" s="45">
        <f>(SUM(Брой_случаи!AE407:AE420)/Население!AE$2)*100000</f>
        <v>315.25651652410238</v>
      </c>
      <c r="BI420" s="46">
        <f>((SUM(Брой_случаи!AE414:AE420)-SUM(Брой_случаи!AE407:AE413))/SUM(Брой_случаи!AE407:AE413)*100)</f>
        <v>-22.363621626003081</v>
      </c>
    </row>
    <row r="421" spans="1:61" x14ac:dyDescent="0.3">
      <c r="A421" s="74">
        <f t="shared" si="7"/>
        <v>44316</v>
      </c>
      <c r="B421" s="45">
        <f>(SUM(Брой_случаи!B408:B421)/Население!B$2)*100000</f>
        <v>256.03414669600323</v>
      </c>
      <c r="C421" s="46">
        <f>((SUM(Брой_случаи!B415:B421)-SUM(Брой_случаи!B408:B414))/SUM(Брой_случаи!B408:B414)*100)</f>
        <v>-15.035799522673033</v>
      </c>
      <c r="D421" s="45">
        <f>(SUM(Брой_случаи!C408:C421)/Население!C$2)*100000</f>
        <v>298.33970654710276</v>
      </c>
      <c r="E421" s="46">
        <f>((SUM(Брой_случаи!C415:C421)-SUM(Брой_случаи!C408:C414))/SUM(Брой_случаи!C408:C414)*100)</f>
        <v>-16.941529235382308</v>
      </c>
      <c r="F421" s="45">
        <f>(SUM(Брой_случаи!D408:D421)/Население!D$2)*100000</f>
        <v>382.64681783840729</v>
      </c>
      <c r="G421" s="46">
        <f>((SUM(Брой_случаи!D415:D421)-SUM(Брой_случаи!D408:D414))/SUM(Брой_случаи!D408:D414)*100)</f>
        <v>-18.383838383838384</v>
      </c>
      <c r="H421" s="45">
        <f>(SUM(Брой_случаи!E408:E421)/Население!E$2)*100000</f>
        <v>278.19820439613358</v>
      </c>
      <c r="I421" s="46">
        <f>((SUM(Брой_случаи!E415:E421)-SUM(Брой_случаи!E408:E414))/SUM(Брой_случаи!E408:E414)*100)</f>
        <v>-11.918604651162791</v>
      </c>
      <c r="J421" s="45">
        <f>(SUM(Брой_случаи!F408:F421)/Население!F$2)*100000</f>
        <v>246.27271081064765</v>
      </c>
      <c r="K421" s="46">
        <f>((SUM(Брой_случаи!F415:F421)-SUM(Брой_случаи!F408:F414))/SUM(Брой_случаи!F408:F414)*100)</f>
        <v>-30</v>
      </c>
      <c r="L421" s="45">
        <f>(SUM(Брой_случаи!G408:G421)/Население!G$2)*100000</f>
        <v>243.30595096256351</v>
      </c>
      <c r="M421" s="46">
        <f>((SUM(Брой_случаи!G415:G421)-SUM(Брой_случаи!G408:G414))/SUM(Брой_случаи!G408:G414)*100)</f>
        <v>-26.00896860986547</v>
      </c>
      <c r="N421" s="45">
        <f>(SUM(Брой_случаи!H408:H421)/Население!H$2)*100000</f>
        <v>296.4408337867502</v>
      </c>
      <c r="O421" s="46">
        <f>((SUM(Брой_случаи!H415:H421)-SUM(Брой_случаи!H408:H414))/SUM(Брой_случаи!H408:H414)*100)</f>
        <v>-16.279069767441861</v>
      </c>
      <c r="P421" s="45">
        <f>(SUM(Брой_случаи!I408:I421)/Население!I$2)*100000</f>
        <v>375.99892904329806</v>
      </c>
      <c r="Q421" s="46">
        <f>((SUM(Брой_случаи!I415:I421)-SUM(Брой_случаи!I408:I414))/SUM(Брой_случаи!I408:I414)*100)</f>
        <v>-20.555555555555554</v>
      </c>
      <c r="R421" s="45">
        <f>(SUM(Брой_случаи!J408:J421)/Население!J$2)*100000</f>
        <v>222.49753482844935</v>
      </c>
      <c r="S421" s="46">
        <f>((SUM(Брой_случаи!J415:J421)-SUM(Брой_случаи!J408:J414))/SUM(Брой_случаи!J408:J414)*100)</f>
        <v>-33.962264150943398</v>
      </c>
      <c r="T421" s="45">
        <f>(SUM(Брой_случаи!K408:K421)/Население!K$2)*100000</f>
        <v>272.84779540691954</v>
      </c>
      <c r="U421" s="46">
        <f>((SUM(Брой_случаи!K415:K421)-SUM(Брой_случаи!K408:K414))/SUM(Брой_случаи!K408:K414)*100)</f>
        <v>-12.352941176470589</v>
      </c>
      <c r="V421" s="45">
        <f>(SUM(Брой_случаи!L408:L421)/Население!L$2)*100000</f>
        <v>326.40804269417197</v>
      </c>
      <c r="W421" s="46">
        <f>((SUM(Брой_случаи!L415:L421)-SUM(Брой_случаи!L408:L414))/SUM(Брой_случаи!L408:L414)*100)</f>
        <v>-41.269841269841265</v>
      </c>
      <c r="X421" s="45">
        <f>(SUM(Брой_случаи!M408:M421)/Население!M$2)*100000</f>
        <v>317.32033606034599</v>
      </c>
      <c r="Y421" s="46">
        <f>((SUM(Брой_случаи!M415:M421)-SUM(Брой_случаи!M408:M414))/SUM(Брой_случаи!M408:M414)*100)</f>
        <v>-29.957805907172997</v>
      </c>
      <c r="Z421" s="45">
        <f>(SUM(Брой_случаи!N408:N421)/Население!N$2)*100000</f>
        <v>231.82580624742855</v>
      </c>
      <c r="AA421" s="46">
        <f>((SUM(Брой_случаи!N415:N421)-SUM(Брой_случаи!N408:N414))/SUM(Брой_случаи!N408:N414)*100)</f>
        <v>-13.968253968253968</v>
      </c>
      <c r="AB421" s="45">
        <f>(SUM(Брой_случаи!O408:O421)/Население!O$2)*100000</f>
        <v>374.19246581089016</v>
      </c>
      <c r="AC421" s="46">
        <f>((SUM(Брой_случаи!O415:O421)-SUM(Брой_случаи!O408:O414))/SUM(Брой_случаи!O408:O414)*100)</f>
        <v>-3.5242290748898681</v>
      </c>
      <c r="AD421" s="45">
        <f>(SUM(Брой_случаи!P408:P421)/Население!P$2)*100000</f>
        <v>172.65821713463532</v>
      </c>
      <c r="AE421" s="46">
        <f>((SUM(Брой_случаи!P415:P421)-SUM(Брой_случаи!P408:P414))/SUM(Брой_случаи!P408:P414)*100)</f>
        <v>-34.146341463414636</v>
      </c>
      <c r="AF421" s="45">
        <f>(SUM(Брой_случаи!Q408:Q421)/Население!Q$2)*100000</f>
        <v>302.93895780000332</v>
      </c>
      <c r="AG421" s="46">
        <f>((SUM(Брой_случаи!Q415:Q421)-SUM(Брой_случаи!Q408:Q414))/SUM(Брой_случаи!Q408:Q414)*100)</f>
        <v>-21.080602302922941</v>
      </c>
      <c r="AH421" s="45">
        <f>(SUM(Брой_случаи!R408:R421)/Население!R$2)*100000</f>
        <v>187.74427064058708</v>
      </c>
      <c r="AI421" s="46">
        <f>((SUM(Брой_случаи!R415:R421)-SUM(Брой_случаи!R408:R414))/SUM(Брой_случаи!R408:R414)*100)</f>
        <v>-9.1743119266055047</v>
      </c>
      <c r="AJ421" s="45">
        <f>(SUM(Брой_случаи!S408:S421)/Население!S$2)*100000</f>
        <v>413.50120894573439</v>
      </c>
      <c r="AK421" s="46">
        <f>((SUM(Брой_случаи!S415:S421)-SUM(Брой_случаи!S408:S414))/SUM(Брой_случаи!S408:S414)*100)</f>
        <v>-18.902439024390244</v>
      </c>
      <c r="AL421" s="45">
        <f>(SUM(Брой_случаи!T408:T421)/Население!T$2)*100000</f>
        <v>249.95834027662056</v>
      </c>
      <c r="AM421" s="46">
        <f>((SUM(Брой_случаи!T415:T421)-SUM(Брой_случаи!T408:T414))/SUM(Брой_случаи!T408:T414)*100)</f>
        <v>-28.02547770700637</v>
      </c>
      <c r="AN421" s="45">
        <f>(SUM(Брой_случаи!U408:U421)/Население!U$2)*100000</f>
        <v>220.50956175082419</v>
      </c>
      <c r="AO421" s="46">
        <f>((SUM(Брой_случаи!U415:U421)-SUM(Брой_случаи!U408:U414))/SUM(Брой_случаи!U408:U414)*100)</f>
        <v>-25</v>
      </c>
      <c r="AP421" s="45">
        <f>(SUM(Брой_случаи!V408:V421)/Население!V$2)*100000</f>
        <v>254.99362515937102</v>
      </c>
      <c r="AQ421" s="46">
        <f>((SUM(Брой_случаи!V415:V421)-SUM(Брой_случаи!V408:V414))/SUM(Брой_случаи!V408:V414)*100)</f>
        <v>-15.384615384615385</v>
      </c>
      <c r="AR421" s="45">
        <f>(SUM(Брой_случаи!W408:W421)/Население!W$2)*100000</f>
        <v>359.11078170564389</v>
      </c>
      <c r="AS421" s="46">
        <f>((SUM(Брой_случаи!W415:W421)-SUM(Брой_случаи!W408:W414))/SUM(Брой_случаи!W408:W414)*100)</f>
        <v>-26.068376068376072</v>
      </c>
      <c r="AT421" s="45">
        <f>(SUM(Брой_случаи!X408:X421)/Население!X$2)*100000</f>
        <v>348.2115307911709</v>
      </c>
      <c r="AU421" s="46">
        <f>((SUM(Брой_случаи!X415:X421)-SUM(Брой_случаи!X408:X414))/SUM(Брой_случаи!X408:X414)*100)</f>
        <v>-26.2485918137439</v>
      </c>
      <c r="AV421" s="45">
        <f>(SUM(Брой_случаи!Y408:Y421)/Население!Y$2)*100000</f>
        <v>337.27297093772734</v>
      </c>
      <c r="AW421" s="46">
        <f>((SUM(Брой_случаи!Y415:Y421)-SUM(Брой_случаи!Y408:Y414))/SUM(Брой_случаи!Y408:Y414)*100)</f>
        <v>-40.090771558245081</v>
      </c>
      <c r="AX421" s="45">
        <f>(SUM(Брой_случаи!Z408:Z421)/Население!Z$2)*100000</f>
        <v>287.61022053122241</v>
      </c>
      <c r="AY421" s="46">
        <f>((SUM(Брой_случаи!Z415:Z421)-SUM(Брой_случаи!Z408:Z414))/SUM(Брой_случаи!Z408:Z414)*100)</f>
        <v>3.1847133757961785</v>
      </c>
      <c r="AZ421" s="45">
        <f>(SUM(Брой_случаи!AA408:AA421)/Население!AA$2)*100000</f>
        <v>205.04444848813006</v>
      </c>
      <c r="BA421" s="46">
        <f>((SUM(Брой_случаи!AA415:AA421)-SUM(Брой_случаи!AA408:AA414))/SUM(Брой_случаи!AA408:AA414)*100)</f>
        <v>-15.2</v>
      </c>
      <c r="BB421" s="45">
        <f>(SUM(Брой_случаи!AB408:AB421)/Население!AB$2)*100000</f>
        <v>253.68334281501436</v>
      </c>
      <c r="BC421" s="46">
        <f>((SUM(Брой_случаи!AB415:AB421)-SUM(Брой_случаи!AB408:AB414))/SUM(Брой_случаи!AB408:AB414)*100)</f>
        <v>-28.627450980392155</v>
      </c>
      <c r="BD421" s="45">
        <f>(SUM(Брой_случаи!AC408:AC421)/Население!AC$2)*100000</f>
        <v>241.18975582733199</v>
      </c>
      <c r="BE421" s="46">
        <f>((SUM(Брой_случаи!AC415:AC421)-SUM(Брой_случаи!AC408:AC414))/SUM(Брой_случаи!AC408:AC414)*100)</f>
        <v>-26.380368098159508</v>
      </c>
      <c r="BF421" s="45">
        <f>(SUM(Брой_случаи!AD408:AD421)/Население!AD$2)*100000</f>
        <v>349.79983426135402</v>
      </c>
      <c r="BG421" s="46">
        <f>((SUM(Брой_случаи!AD415:AD421)-SUM(Брой_случаи!AD408:AD414))/SUM(Брой_случаи!AD408:AD414)*100)</f>
        <v>-26.22165442350687</v>
      </c>
      <c r="BH421" s="45">
        <f>(SUM(Брой_случаи!AE408:AE421)/Население!AE$2)*100000</f>
        <v>301.61913675386057</v>
      </c>
      <c r="BI421" s="46">
        <f>((SUM(Брой_случаи!AE415:AE421)-SUM(Брой_случаи!AE408:AE414))/SUM(Брой_случаи!AE408:AE414)*100)</f>
        <v>-22.809093213893348</v>
      </c>
    </row>
    <row r="422" spans="1:61" x14ac:dyDescent="0.3">
      <c r="A422" s="74">
        <f t="shared" si="7"/>
        <v>44317</v>
      </c>
      <c r="B422" s="45">
        <f>(SUM(Брой_случаи!B409:B422)/Население!B$2)*100000</f>
        <v>238.85508136930366</v>
      </c>
      <c r="C422" s="46">
        <f>((SUM(Брой_случаи!B416:B422)-SUM(Брой_случаи!B409:B415))/SUM(Брой_случаи!B409:B415)*100)</f>
        <v>-21.921182266009854</v>
      </c>
      <c r="D422" s="45">
        <f>(SUM(Брой_случаи!C409:C422)/Население!C$2)*100000</f>
        <v>287.83306659499345</v>
      </c>
      <c r="E422" s="46">
        <f>((SUM(Брой_случаи!C416:C422)-SUM(Брой_случаи!C409:C415))/SUM(Брой_случаи!C409:C415)*100)</f>
        <v>-21.2443095599393</v>
      </c>
      <c r="F422" s="45">
        <f>(SUM(Брой_случаи!D409:D422)/Население!D$2)*100000</f>
        <v>363.28037711354904</v>
      </c>
      <c r="G422" s="46">
        <f>((SUM(Брой_случаи!D416:D422)-SUM(Брой_случаи!D409:D415))/SUM(Брой_случаи!D409:D415)*100)</f>
        <v>-21.630094043887148</v>
      </c>
      <c r="H422" s="45">
        <f>(SUM(Брой_случаи!E409:E422)/Население!E$2)*100000</f>
        <v>260.99893364521347</v>
      </c>
      <c r="I422" s="46">
        <f>((SUM(Брой_случаи!E416:E422)-SUM(Брой_случаи!E409:E415))/SUM(Брой_случаи!E409:E415)*100)</f>
        <v>-23.03206997084548</v>
      </c>
      <c r="J422" s="45">
        <f>(SUM(Брой_случаи!F409:F422)/Население!F$2)*100000</f>
        <v>242.6510532987264</v>
      </c>
      <c r="K422" s="46">
        <f>((SUM(Брой_случаи!F416:F422)-SUM(Брой_случаи!F409:F415))/SUM(Брой_случаи!F409:F415)*100)</f>
        <v>-35.245901639344261</v>
      </c>
      <c r="L422" s="45">
        <f>(SUM(Брой_случаи!G409:G422)/Население!G$2)*100000</f>
        <v>227.00194393929894</v>
      </c>
      <c r="M422" s="46">
        <f>((SUM(Брой_случаи!G416:G422)-SUM(Брой_случаи!G409:G415))/SUM(Брой_случаи!G409:G415)*100)</f>
        <v>-36.199095022624434</v>
      </c>
      <c r="N422" s="45">
        <f>(SUM(Брой_случаи!H409:H422)/Население!H$2)*100000</f>
        <v>283.30737912531191</v>
      </c>
      <c r="O422" s="46">
        <f>((SUM(Брой_случаи!H416:H422)-SUM(Брой_случаи!H409:H415))/SUM(Брой_случаи!H409:H415)*100)</f>
        <v>-25.433526011560691</v>
      </c>
      <c r="P422" s="45">
        <f>(SUM(Брой_случаи!I409:I422)/Население!I$2)*100000</f>
        <v>335.83805272133588</v>
      </c>
      <c r="Q422" s="46">
        <f>((SUM(Брой_случаи!I416:I422)-SUM(Брой_случаи!I409:I415))/SUM(Брой_случаи!I409:I415)*100)</f>
        <v>-25.151515151515152</v>
      </c>
      <c r="R422" s="45">
        <f>(SUM(Брой_случаи!J409:J422)/Население!J$2)*100000</f>
        <v>204.16677201587825</v>
      </c>
      <c r="S422" s="46">
        <f>((SUM(Брой_случаи!J416:J422)-SUM(Брой_случаи!J409:J415))/SUM(Брой_случаи!J409:J415)*100)</f>
        <v>-51.152073732718897</v>
      </c>
      <c r="T422" s="45">
        <f>(SUM(Брой_случаи!K409:K422)/Население!K$2)*100000</f>
        <v>250.60941709789162</v>
      </c>
      <c r="U422" s="46">
        <f>((SUM(Брой_случаи!K416:K422)-SUM(Брой_случаи!K409:K415))/SUM(Брой_случаи!K409:K415)*100)</f>
        <v>-25.595238095238095</v>
      </c>
      <c r="V422" s="45">
        <f>(SUM(Брой_случаи!L409:L422)/Население!L$2)*100000</f>
        <v>297.03131885169648</v>
      </c>
      <c r="W422" s="46">
        <f>((SUM(Брой_случаи!L416:L422)-SUM(Брой_случаи!L409:L415))/SUM(Брой_случаи!L409:L415)*100)</f>
        <v>-45.106382978723403</v>
      </c>
      <c r="X422" s="45">
        <f>(SUM(Брой_случаи!M409:M422)/Население!M$2)*100000</f>
        <v>288.18670719128198</v>
      </c>
      <c r="Y422" s="46">
        <f>((SUM(Брой_случаи!M416:M422)-SUM(Брой_случаи!M409:M415))/SUM(Брой_случаи!M409:M415)*100)</f>
        <v>-35.135135135135137</v>
      </c>
      <c r="Z422" s="45">
        <f>(SUM(Брой_случаи!N409:N422)/Население!N$2)*100000</f>
        <v>217.97955502104631</v>
      </c>
      <c r="AA422" s="46">
        <f>((SUM(Брой_случаи!N416:N422)-SUM(Брой_случаи!N409:N415))/SUM(Брой_случаи!N409:N415)*100)</f>
        <v>-40.289855072463773</v>
      </c>
      <c r="AB422" s="45">
        <f>(SUM(Брой_случаи!O409:O422)/Население!O$2)*100000</f>
        <v>358.25153116872224</v>
      </c>
      <c r="AC422" s="46">
        <f>((SUM(Брой_случаи!O416:O422)-SUM(Брой_случаи!O409:O415))/SUM(Брой_случаи!O409:O415)*100)</f>
        <v>-3.225806451612903</v>
      </c>
      <c r="AD422" s="45">
        <f>(SUM(Брой_случаи!P409:P422)/Население!P$2)*100000</f>
        <v>162.92503332557501</v>
      </c>
      <c r="AE422" s="46">
        <f>((SUM(Брой_случаи!P416:P422)-SUM(Брой_случаи!P409:P415))/SUM(Брой_случаи!P409:P415)*100)</f>
        <v>-40.909090909090914</v>
      </c>
      <c r="AF422" s="45">
        <f>(SUM(Брой_случаи!Q409:Q422)/Население!Q$2)*100000</f>
        <v>281.64324888534964</v>
      </c>
      <c r="AG422" s="46">
        <f>((SUM(Брой_случаи!Q416:Q422)-SUM(Брой_случаи!Q409:Q415))/SUM(Брой_случаи!Q409:Q415)*100)</f>
        <v>-32.021466905187836</v>
      </c>
      <c r="AH422" s="45">
        <f>(SUM(Брой_случаи!R409:R422)/Население!R$2)*100000</f>
        <v>174.20502035400625</v>
      </c>
      <c r="AI422" s="46">
        <f>((SUM(Брой_случаи!R416:R422)-SUM(Брой_случаи!R409:R415))/SUM(Брой_случаи!R409:R415)*100)</f>
        <v>-19.626168224299064</v>
      </c>
      <c r="AJ422" s="45">
        <f>(SUM(Брой_случаи!S409:S422)/Население!S$2)*100000</f>
        <v>376.37427660492767</v>
      </c>
      <c r="AK422" s="46">
        <f>((SUM(Брой_случаи!S416:S422)-SUM(Брой_случаи!S409:S415))/SUM(Брой_случаи!S409:S415)*100)</f>
        <v>-28.177966101694917</v>
      </c>
      <c r="AL422" s="45">
        <f>(SUM(Брой_случаи!T409:T422)/Население!T$2)*100000</f>
        <v>231.44290766353757</v>
      </c>
      <c r="AM422" s="46">
        <f>((SUM(Брой_случаи!T416:T422)-SUM(Брой_случаи!T409:T415))/SUM(Брой_случаи!T409:T415)*100)</f>
        <v>-46.625766871165638</v>
      </c>
      <c r="AN422" s="45">
        <f>(SUM(Брой_случаи!U409:U422)/Население!U$2)*100000</f>
        <v>211.27640276125769</v>
      </c>
      <c r="AO422" s="46">
        <f>((SUM(Брой_случаи!U416:U422)-SUM(Брой_случаи!U409:U415))/SUM(Брой_случаи!U409:U415)*100)</f>
        <v>-23.981900452488688</v>
      </c>
      <c r="AP422" s="45">
        <f>(SUM(Брой_случаи!V409:V422)/Население!V$2)*100000</f>
        <v>241.47123594637407</v>
      </c>
      <c r="AQ422" s="46">
        <f>((SUM(Брой_случаи!V416:V422)-SUM(Брой_случаи!V409:V415))/SUM(Брой_случаи!V409:V415)*100)</f>
        <v>-20.14388489208633</v>
      </c>
      <c r="AR422" s="45">
        <f>(SUM(Брой_случаи!W409:W422)/Население!W$2)*100000</f>
        <v>344.99340453785442</v>
      </c>
      <c r="AS422" s="46">
        <f>((SUM(Брой_случаи!W416:W422)-SUM(Брой_случаи!W409:W415))/SUM(Брой_случаи!W409:W415)*100)</f>
        <v>-28.508771929824562</v>
      </c>
      <c r="AT422" s="45">
        <f>(SUM(Брой_случаи!X409:X422)/Население!X$2)*100000</f>
        <v>321.04395728444672</v>
      </c>
      <c r="AU422" s="46">
        <f>((SUM(Брой_случаи!X416:X422)-SUM(Брой_случаи!X409:X415))/SUM(Брой_случаи!X409:X415)*100)</f>
        <v>-31.383399209486168</v>
      </c>
      <c r="AV422" s="45">
        <f>(SUM(Брой_случаи!Y409:Y422)/Население!Y$2)*100000</f>
        <v>289.09111794662346</v>
      </c>
      <c r="AW422" s="46">
        <f>((SUM(Брой_случаи!Y416:Y422)-SUM(Брой_случаи!Y409:Y415))/SUM(Брой_случаи!Y409:Y415)*100)</f>
        <v>-37.634408602150536</v>
      </c>
      <c r="AX422" s="45">
        <f>(SUM(Брой_случаи!Z409:Z422)/Население!Z$2)*100000</f>
        <v>291.21661828083018</v>
      </c>
      <c r="AY422" s="46">
        <f>((SUM(Брой_случаи!Z416:Z422)-SUM(Брой_случаи!Z409:Z415))/SUM(Брой_случаи!Z409:Z415)*100)</f>
        <v>-12.209302325581394</v>
      </c>
      <c r="AZ422" s="45">
        <f>(SUM(Брой_случаи!AA409:AA422)/Население!AA$2)*100000</f>
        <v>188.17932069040509</v>
      </c>
      <c r="BA422" s="46">
        <f>((SUM(Брой_случаи!AA416:AA422)-SUM(Брой_случаи!AA409:AA415))/SUM(Брой_случаи!AA409:AA415)*100)</f>
        <v>-27.64227642276423</v>
      </c>
      <c r="BB422" s="45">
        <f>(SUM(Брой_случаи!AB409:AB422)/Население!AB$2)*100000</f>
        <v>226.97983304501281</v>
      </c>
      <c r="BC422" s="46">
        <f>((SUM(Брой_случаи!AB416:AB422)-SUM(Брой_случаи!AB409:AB415))/SUM(Брой_случаи!AB409:AB415)*100)</f>
        <v>-26.991150442477874</v>
      </c>
      <c r="BD422" s="45">
        <f>(SUM(Брой_случаи!AC409:AC422)/Население!AC$2)*100000</f>
        <v>224.99680402267015</v>
      </c>
      <c r="BE422" s="46">
        <f>((SUM(Брой_случаи!AC416:AC422)-SUM(Брой_случаи!AC409:AC415))/SUM(Брой_случаи!AC409:AC415)*100)</f>
        <v>-24</v>
      </c>
      <c r="BF422" s="45">
        <f>(SUM(Брой_случаи!AD409:AD422)/Население!AD$2)*100000</f>
        <v>324.53401274606045</v>
      </c>
      <c r="BG422" s="46">
        <f>((SUM(Брой_случаи!AD416:AD422)-SUM(Брой_случаи!AD409:AD415))/SUM(Брой_случаи!AD409:AD415)*100)</f>
        <v>-30.944407233757538</v>
      </c>
      <c r="BH422" s="45">
        <f>(SUM(Брой_случаи!AE409:AE422)/Население!AE$2)*100000</f>
        <v>280.41502517017233</v>
      </c>
      <c r="BI422" s="46">
        <f>((SUM(Брой_случаи!AE416:AE422)-SUM(Брой_случаи!AE409:AE415))/SUM(Брой_случаи!AE409:AE415)*100)</f>
        <v>-29.233464739378011</v>
      </c>
    </row>
    <row r="423" spans="1:61" x14ac:dyDescent="0.3">
      <c r="A423" s="74">
        <f t="shared" si="7"/>
        <v>44318</v>
      </c>
      <c r="B423" s="45">
        <f>(SUM(Брой_случаи!B410:B423)/Население!B$2)*100000</f>
        <v>229.60481542415772</v>
      </c>
      <c r="C423" s="46">
        <f>((SUM(Брой_случаи!B417:B423)-SUM(Брой_случаи!B410:B416))/SUM(Брой_случаи!B410:B416)*100)</f>
        <v>-18.062827225130889</v>
      </c>
      <c r="D423" s="45">
        <f>(SUM(Брой_случаи!C410:C423)/Население!C$2)*100000</f>
        <v>265.10940344275718</v>
      </c>
      <c r="E423" s="46">
        <f>((SUM(Брой_случаи!C417:C423)-SUM(Брой_случаи!C410:C416))/SUM(Брой_случаи!C410:C416)*100)</f>
        <v>-32.561728395061728</v>
      </c>
      <c r="F423" s="45">
        <f>(SUM(Брой_случаи!D410:D423)/Население!D$2)*100000</f>
        <v>348.38311501750428</v>
      </c>
      <c r="G423" s="46">
        <f>((SUM(Брой_случаи!D417:D423)-SUM(Брой_случаи!D410:D416))/SUM(Брой_случаи!D410:D416)*100)</f>
        <v>-22.835497835497836</v>
      </c>
      <c r="H423" s="45">
        <f>(SUM(Брой_случаи!E410:E423)/Население!E$2)*100000</f>
        <v>263.14884248907845</v>
      </c>
      <c r="I423" s="46">
        <f>((SUM(Брой_случаи!E417:E423)-SUM(Брой_случаи!E410:E416))/SUM(Брой_случаи!E410:E416)*100)</f>
        <v>-26.136363636363637</v>
      </c>
      <c r="J423" s="45">
        <f>(SUM(Брой_случаи!F410:F423)/Население!F$2)*100000</f>
        <v>248.68714915192851</v>
      </c>
      <c r="K423" s="46">
        <f>((SUM(Брой_случаи!F417:F423)-SUM(Брой_случаи!F410:F416))/SUM(Брой_случаи!F410:F416)*100)</f>
        <v>-28.333333333333332</v>
      </c>
      <c r="L423" s="45">
        <f>(SUM(Брой_случаи!G410:G423)/Население!G$2)*100000</f>
        <v>223.23948078008405</v>
      </c>
      <c r="M423" s="46">
        <f>((SUM(Брой_случаи!G417:G423)-SUM(Брой_случаи!G410:G416))/SUM(Брой_случаи!G410:G416)*100)</f>
        <v>-36.697247706422019</v>
      </c>
      <c r="N423" s="45">
        <f>(SUM(Брой_случаи!H410:H423)/Население!H$2)*100000</f>
        <v>280.49306741214656</v>
      </c>
      <c r="O423" s="46">
        <f>((SUM(Брой_случаи!H417:H423)-SUM(Брой_случаи!H410:H416))/SUM(Брой_случаи!H410:H416)*100)</f>
        <v>-20.958083832335326</v>
      </c>
      <c r="P423" s="45">
        <f>(SUM(Брой_случаи!I410:I423)/Население!I$2)*100000</f>
        <v>318.37680214656973</v>
      </c>
      <c r="Q423" s="46">
        <f>((SUM(Брой_случаи!I417:I423)-SUM(Брой_случаи!I410:I416))/SUM(Брой_случаи!I410:I416)*100)</f>
        <v>-34.743202416918429</v>
      </c>
      <c r="R423" s="45">
        <f>(SUM(Брой_случаи!J410:J423)/Население!J$2)*100000</f>
        <v>197.8458193218882</v>
      </c>
      <c r="S423" s="46">
        <f>((SUM(Брой_случаи!J417:J423)-SUM(Брой_случаи!J410:J416))/SUM(Брой_случаи!J410:J416)*100)</f>
        <v>-48.792270531400966</v>
      </c>
      <c r="T423" s="45">
        <f>(SUM(Брой_случаи!K410:K423)/Население!K$2)*100000</f>
        <v>248.89877261258178</v>
      </c>
      <c r="U423" s="46">
        <f>((SUM(Брой_случаи!K417:K423)-SUM(Брой_случаи!K410:K416))/SUM(Брой_случаи!K410:K416)*100)</f>
        <v>-33.714285714285715</v>
      </c>
      <c r="V423" s="45">
        <f>(SUM(Брой_случаи!L410:L423)/Население!L$2)*100000</f>
        <v>290.5031579978131</v>
      </c>
      <c r="W423" s="46">
        <f>((SUM(Брой_случаи!L417:L423)-SUM(Брой_случаи!L410:L416))/SUM(Брой_случаи!L410:L416)*100)</f>
        <v>-43.859649122807014</v>
      </c>
      <c r="X423" s="45">
        <f>(SUM(Брой_случаи!M410:M423)/Население!M$2)*100000</f>
        <v>281.10014881772588</v>
      </c>
      <c r="Y423" s="46">
        <f>((SUM(Брой_случаи!M417:M423)-SUM(Брой_случаи!M410:M416))/SUM(Брой_случаи!M410:M416)*100)</f>
        <v>-27.536231884057973</v>
      </c>
      <c r="Z423" s="45">
        <f>(SUM(Брой_случаи!N410:N423)/Население!N$2)*100000</f>
        <v>202.15526790518086</v>
      </c>
      <c r="AA423" s="46">
        <f>((SUM(Брой_случаи!N417:N423)-SUM(Брой_случаи!N410:N416))/SUM(Брой_случаи!N410:N416)*100)</f>
        <v>-34.090909090909086</v>
      </c>
      <c r="AB423" s="45">
        <f>(SUM(Брой_случаи!O410:O423)/Население!O$2)*100000</f>
        <v>344.82758620689657</v>
      </c>
      <c r="AC423" s="46">
        <f>((SUM(Брой_случаи!O417:O423)-SUM(Брой_случаи!O410:O416))/SUM(Брой_случаи!O410:O416)*100)</f>
        <v>-23.605150214592275</v>
      </c>
      <c r="AD423" s="45">
        <f>(SUM(Брой_случаи!P410:P423)/Население!P$2)*100000</f>
        <v>159.53957808764096</v>
      </c>
      <c r="AE423" s="46">
        <f>((SUM(Брой_случаи!P417:P423)-SUM(Брой_случаи!P410:P416))/SUM(Брой_случаи!P410:P416)*100)</f>
        <v>-40.254237288135592</v>
      </c>
      <c r="AF423" s="45">
        <f>(SUM(Брой_случаи!Q410:Q423)/Население!Q$2)*100000</f>
        <v>276.09436698505249</v>
      </c>
      <c r="AG423" s="46">
        <f>((SUM(Брой_случаи!Q417:Q423)-SUM(Брой_случаи!Q410:Q416))/SUM(Брой_случаи!Q410:Q416)*100)</f>
        <v>-36.645962732919259</v>
      </c>
      <c r="AH423" s="45">
        <f>(SUM(Брой_случаи!R410:R423)/Население!R$2)*100000</f>
        <v>176.91287041132244</v>
      </c>
      <c r="AI423" s="46">
        <f>((SUM(Брой_случаи!R417:R423)-SUM(Брой_случаи!R410:R416))/SUM(Брой_случаи!R410:R416)*100)</f>
        <v>-20.183486238532112</v>
      </c>
      <c r="AJ423" s="45">
        <f>(SUM(Брой_случаи!S410:S423)/Население!S$2)*100000</f>
        <v>374.51792998788733</v>
      </c>
      <c r="AK423" s="46">
        <f>((SUM(Брой_случаи!S417:S423)-SUM(Брой_случаи!S410:S416))/SUM(Брой_случаи!S410:S416)*100)</f>
        <v>-26.077586206896552</v>
      </c>
      <c r="AL423" s="45">
        <f>(SUM(Брой_случаи!T410:T423)/Население!T$2)*100000</f>
        <v>227.73982114092095</v>
      </c>
      <c r="AM423" s="46">
        <f>((SUM(Брой_случаи!T417:T423)-SUM(Брой_случаи!T410:T416))/SUM(Брой_случаи!T410:T416)*100)</f>
        <v>-43.312101910828027</v>
      </c>
      <c r="AN423" s="45">
        <f>(SUM(Брой_случаи!U410:U423)/Население!U$2)*100000</f>
        <v>207.47451376555378</v>
      </c>
      <c r="AO423" s="46">
        <f>((SUM(Брой_случаи!U417:U423)-SUM(Брой_случаи!U410:U416))/SUM(Брой_случаи!U410:U416)*100)</f>
        <v>-25.570776255707763</v>
      </c>
      <c r="AP423" s="45">
        <f>(SUM(Брой_случаи!V410:V423)/Население!V$2)*100000</f>
        <v>234.71004133987557</v>
      </c>
      <c r="AQ423" s="46">
        <f>((SUM(Брой_случаи!V417:V423)-SUM(Брой_случаи!V410:V416))/SUM(Брой_случаи!V410:V416)*100)</f>
        <v>-21.323529411764707</v>
      </c>
      <c r="AR423" s="45">
        <f>(SUM(Брой_случаи!W410:W423)/Население!W$2)*100000</f>
        <v>327.34668307811762</v>
      </c>
      <c r="AS423" s="46">
        <f>((SUM(Брой_случаи!W417:W423)-SUM(Брой_случаи!W410:W416))/SUM(Брой_случаи!W410:W416)*100)</f>
        <v>-29.032258064516132</v>
      </c>
      <c r="AT423" s="45">
        <f>(SUM(Брой_случаи!X410:X423)/Население!X$2)*100000</f>
        <v>307.72356805815815</v>
      </c>
      <c r="AU423" s="46">
        <f>((SUM(Брой_случаи!X417:X423)-SUM(Брой_случаи!X410:X416))/SUM(Брой_случаи!X410:X416)*100)</f>
        <v>-30.683229813664596</v>
      </c>
      <c r="AV423" s="45">
        <f>(SUM(Брой_случаи!Y410:Y423)/Население!Y$2)*100000</f>
        <v>299.6209268784541</v>
      </c>
      <c r="AW423" s="46">
        <f>((SUM(Брой_случаи!Y417:Y423)-SUM(Брой_случаи!Y410:Y416))/SUM(Брой_случаи!Y410:Y416)*100)</f>
        <v>-29.582577132486389</v>
      </c>
      <c r="AX423" s="45">
        <f>(SUM(Брой_случаи!Z410:Z423)/Население!Z$2)*100000</f>
        <v>271.38143065798727</v>
      </c>
      <c r="AY423" s="46">
        <f>((SUM(Брой_случаи!Z417:Z423)-SUM(Брой_случаи!Z410:Z416))/SUM(Брой_случаи!Z410:Z416)*100)</f>
        <v>-30.898876404494381</v>
      </c>
      <c r="AZ423" s="45">
        <f>(SUM(Брой_случаи!AA410:AA423)/Население!AA$2)*100000</f>
        <v>184.18494831725968</v>
      </c>
      <c r="BA423" s="46">
        <f>((SUM(Брой_случаи!AA417:AA423)-SUM(Брой_случаи!AA410:AA416))/SUM(Брой_случаи!AA410:AA416)*100)</f>
        <v>-34.661354581673308</v>
      </c>
      <c r="BB423" s="45">
        <f>(SUM(Брой_случаи!AB410:AB423)/Население!AB$2)*100000</f>
        <v>218.27216681566449</v>
      </c>
      <c r="BC423" s="46">
        <f>((SUM(Брой_случаи!AB417:AB423)-SUM(Брой_случаи!AB410:AB416))/SUM(Брой_случаи!AB410:AB416)*100)</f>
        <v>-27.522935779816514</v>
      </c>
      <c r="BD423" s="45">
        <f>(SUM(Брой_случаи!AC410:AC423)/Население!AC$2)*100000</f>
        <v>215.62193718839222</v>
      </c>
      <c r="BE423" s="46">
        <f>((SUM(Брой_случаи!AC417:AC423)-SUM(Брой_случаи!AC410:AC416))/SUM(Брой_случаи!AC410:AC416)*100)</f>
        <v>-21.830985915492956</v>
      </c>
      <c r="BF423" s="45">
        <f>(SUM(Брой_случаи!AD410:AD423)/Население!AD$2)*100000</f>
        <v>310.58316473379915</v>
      </c>
      <c r="BG423" s="46">
        <f>((SUM(Брой_случаи!AD417:AD423)-SUM(Брой_случаи!AD410:AD416))/SUM(Брой_случаи!AD410:AD416)*100)</f>
        <v>-30.431730431730429</v>
      </c>
      <c r="BH423" s="45">
        <f>(SUM(Брой_случаи!AE410:AE423)/Население!AE$2)*100000</f>
        <v>271.63991793404631</v>
      </c>
      <c r="BI423" s="46">
        <f>((SUM(Брой_случаи!AE417:AE423)-SUM(Брой_случаи!AE410:AE416))/SUM(Брой_случаи!AE410:AE416)*100)</f>
        <v>-30.448056029451376</v>
      </c>
    </row>
    <row r="424" spans="1:61" x14ac:dyDescent="0.3">
      <c r="A424" s="74">
        <f t="shared" si="7"/>
        <v>44319</v>
      </c>
      <c r="B424" s="45">
        <f>(SUM(Брой_случаи!B411:B424)/Население!B$2)*100000</f>
        <v>230.26554870595388</v>
      </c>
      <c r="C424" s="46">
        <f>((SUM(Брой_случаи!B418:B424)-SUM(Брой_случаи!B411:B417))/SUM(Брой_случаи!B411:B417)*100)</f>
        <v>-17.539267015706805</v>
      </c>
      <c r="D424" s="45">
        <f>(SUM(Брой_случаи!C411:C424)/Население!C$2)*100000</f>
        <v>265.35374390675963</v>
      </c>
      <c r="E424" s="46">
        <f>((SUM(Брой_случаи!C418:C424)-SUM(Брой_случаи!C411:C417))/SUM(Брой_случаи!C411:C417)*100)</f>
        <v>-32.1483771251932</v>
      </c>
      <c r="F424" s="45">
        <f>(SUM(Брой_случаи!D411:D424)/Население!D$2)*100000</f>
        <v>346.04211668812582</v>
      </c>
      <c r="G424" s="46">
        <f>((SUM(Брой_случаи!D418:D424)-SUM(Брой_случаи!D411:D417))/SUM(Брой_случаи!D411:D417)*100)</f>
        <v>-20.727673649393605</v>
      </c>
      <c r="H424" s="45">
        <f>(SUM(Брой_случаи!E411:E424)/Население!E$2)*100000</f>
        <v>259.2790065701214</v>
      </c>
      <c r="I424" s="46">
        <f>((SUM(Брой_случаи!E418:E424)-SUM(Брой_случаи!E411:E417))/SUM(Брой_случаи!E411:E417)*100)</f>
        <v>-23.167155425219939</v>
      </c>
      <c r="J424" s="45">
        <f>(SUM(Брой_случаи!F411:F424)/Население!F$2)*100000</f>
        <v>242.6510532987264</v>
      </c>
      <c r="K424" s="46">
        <f>((SUM(Брой_случаи!F418:F424)-SUM(Брой_случаи!F411:F417))/SUM(Брой_случаи!F411:F417)*100)</f>
        <v>-23.684210526315788</v>
      </c>
      <c r="L424" s="45">
        <f>(SUM(Брой_случаи!G411:G424)/Население!G$2)*100000</f>
        <v>219.47701762086913</v>
      </c>
      <c r="M424" s="46">
        <f>((SUM(Брой_случаи!G418:G424)-SUM(Брой_случаи!G411:G417))/SUM(Брой_случаи!G411:G417)*100)</f>
        <v>-30.917874396135264</v>
      </c>
      <c r="N424" s="45">
        <f>(SUM(Брой_случаи!H411:H424)/Население!H$2)*100000</f>
        <v>293.62652207358491</v>
      </c>
      <c r="O424" s="46">
        <f>((SUM(Брой_случаи!H418:H424)-SUM(Брой_случаи!H411:H417))/SUM(Брой_случаи!H411:H417)*100)</f>
        <v>-22.15909090909091</v>
      </c>
      <c r="P424" s="45">
        <f>(SUM(Брой_случаи!I411:I424)/Население!I$2)*100000</f>
        <v>318.37680214656973</v>
      </c>
      <c r="Q424" s="46">
        <f>((SUM(Брой_случаи!I418:I424)-SUM(Брой_случаи!I411:I417))/SUM(Брой_случаи!I411:I417)*100)</f>
        <v>-37.202380952380956</v>
      </c>
      <c r="R424" s="45">
        <f>(SUM(Брой_случаи!J411:J424)/Население!J$2)*100000</f>
        <v>195.94953351369119</v>
      </c>
      <c r="S424" s="46">
        <f>((SUM(Брой_случаи!J418:J424)-SUM(Брой_случаи!J411:J417))/SUM(Брой_случаи!J411:J417)*100)</f>
        <v>-46.534653465346537</v>
      </c>
      <c r="T424" s="45">
        <f>(SUM(Брой_случаи!K411:K424)/Население!K$2)*100000</f>
        <v>245.4774836419621</v>
      </c>
      <c r="U424" s="46">
        <f>((SUM(Брой_случаи!K418:K424)-SUM(Брой_случаи!K411:K417))/SUM(Брой_случаи!K411:K417)*100)</f>
        <v>-35.05747126436782</v>
      </c>
      <c r="V424" s="45">
        <f>(SUM(Брой_случаи!L411:L424)/Население!L$2)*100000</f>
        <v>287.2390775708713</v>
      </c>
      <c r="W424" s="46">
        <f>((SUM(Брой_случаи!L418:L424)-SUM(Брой_случаи!L411:L417))/SUM(Брой_случаи!L411:L417)*100)</f>
        <v>-40</v>
      </c>
      <c r="X424" s="45">
        <f>(SUM(Брой_случаи!M411:M424)/Население!M$2)*100000</f>
        <v>295.27326556483808</v>
      </c>
      <c r="Y424" s="46">
        <f>((SUM(Брой_случаи!M418:M424)-SUM(Брой_случаи!M411:M417))/SUM(Брой_случаи!M411:M417)*100)</f>
        <v>-17.961165048543691</v>
      </c>
      <c r="Z424" s="45">
        <f>(SUM(Брой_случаи!N411:N424)/Население!N$2)*100000</f>
        <v>201.36405354938759</v>
      </c>
      <c r="AA424" s="46">
        <f>((SUM(Брой_случаи!N418:N424)-SUM(Брой_случаи!N411:N417))/SUM(Брой_случаи!N411:N417)*100)</f>
        <v>-32.013201320132012</v>
      </c>
      <c r="AB424" s="45">
        <f>(SUM(Брой_случаи!O411:O424)/Население!O$2)*100000</f>
        <v>346.50557932712474</v>
      </c>
      <c r="AC424" s="46">
        <f>((SUM(Брой_случаи!O418:O424)-SUM(Брой_случаи!O411:O417))/SUM(Брой_случаи!O411:O417)*100)</f>
        <v>-21.982758620689655</v>
      </c>
      <c r="AD424" s="45">
        <f>(SUM(Брой_случаи!P411:P424)/Население!P$2)*100000</f>
        <v>162.50185142083325</v>
      </c>
      <c r="AE424" s="46">
        <f>((SUM(Брой_случаи!P418:P424)-SUM(Брой_случаи!P411:P417))/SUM(Брой_случаи!P411:P417)*100)</f>
        <v>-40</v>
      </c>
      <c r="AF424" s="45">
        <f>(SUM(Брой_случаи!Q411:Q424)/Население!Q$2)*100000</f>
        <v>275.19454829851782</v>
      </c>
      <c r="AG424" s="46">
        <f>((SUM(Брой_случаи!Q418:Q424)-SUM(Брой_случаи!Q411:Q417))/SUM(Брой_случаи!Q411:Q417)*100)</f>
        <v>-37.897526501766784</v>
      </c>
      <c r="AH424" s="45">
        <f>(SUM(Брой_случаи!R411:R424)/Население!R$2)*100000</f>
        <v>171.49717029669011</v>
      </c>
      <c r="AI424" s="46">
        <f>((SUM(Брой_случаи!R418:R424)-SUM(Брой_случаи!R411:R417))/SUM(Брой_случаи!R411:R417)*100)</f>
        <v>-22.429906542056074</v>
      </c>
      <c r="AJ424" s="45">
        <f>(SUM(Брой_случаи!S411:S424)/Население!S$2)*100000</f>
        <v>374.05384333362724</v>
      </c>
      <c r="AK424" s="46">
        <f>((SUM(Брой_случаи!S418:S424)-SUM(Брой_случаи!S411:S417))/SUM(Брой_случаи!S411:S417)*100)</f>
        <v>-26.666666666666668</v>
      </c>
      <c r="AL424" s="45">
        <f>(SUM(Брой_случаи!T411:T424)/Население!T$2)*100000</f>
        <v>237.9233090781166</v>
      </c>
      <c r="AM424" s="46">
        <f>((SUM(Брой_случаи!T418:T424)-SUM(Брой_случаи!T411:T417))/SUM(Брой_случаи!T411:T417)*100)</f>
        <v>-38.364779874213838</v>
      </c>
      <c r="AN424" s="45">
        <f>(SUM(Брой_случаи!U411:U424)/Население!U$2)*100000</f>
        <v>206.38825976678129</v>
      </c>
      <c r="AO424" s="46">
        <f>((SUM(Брой_случаи!U418:U424)-SUM(Брой_случаи!U411:U417))/SUM(Брой_случаи!U411:U417)*100)</f>
        <v>-22.429906542056074</v>
      </c>
      <c r="AP424" s="45">
        <f>(SUM(Брой_случаи!V411:V424)/Население!V$2)*100000</f>
        <v>242.43712089015955</v>
      </c>
      <c r="AQ424" s="46">
        <f>((SUM(Брой_случаи!V418:V424)-SUM(Брой_случаи!V411:V417))/SUM(Брой_случаи!V411:V417)*100)</f>
        <v>-20.714285714285715</v>
      </c>
      <c r="AR424" s="45">
        <f>(SUM(Брой_случаи!W411:W424)/Население!W$2)*100000</f>
        <v>327.34668307811762</v>
      </c>
      <c r="AS424" s="46">
        <f>((SUM(Брой_случаи!W418:W424)-SUM(Брой_случаи!W411:W417))/SUM(Брой_случаи!W411:W417)*100)</f>
        <v>-33.258426966292134</v>
      </c>
      <c r="AT424" s="45">
        <f>(SUM(Брой_случаи!X411:X424)/Население!X$2)*100000</f>
        <v>302.15459177146124</v>
      </c>
      <c r="AU424" s="46">
        <f>((SUM(Брой_случаи!X418:X424)-SUM(Брой_случаи!X411:X417))/SUM(Брой_случаи!X411:X417)*100)</f>
        <v>-35.518230233510856</v>
      </c>
      <c r="AV424" s="45">
        <f>(SUM(Брой_случаи!Y411:Y424)/Население!Y$2)*100000</f>
        <v>298.66367152101492</v>
      </c>
      <c r="AW424" s="46">
        <f>((SUM(Брой_случаи!Y418:Y424)-SUM(Брой_случаи!Y411:Y417))/SUM(Брой_случаи!Y411:Y417)*100)</f>
        <v>-28.571428571428569</v>
      </c>
      <c r="AX424" s="45">
        <f>(SUM(Брой_случаи!Z411:Z424)/Население!Z$2)*100000</f>
        <v>268.6766323457814</v>
      </c>
      <c r="AY424" s="46">
        <f>((SUM(Брой_случаи!Z418:Z424)-SUM(Брой_случаи!Z411:Z417))/SUM(Брой_случаи!Z411:Z417)*100)</f>
        <v>-29.714285714285715</v>
      </c>
      <c r="AZ424" s="45">
        <f>(SUM(Брой_случаи!AA411:AA424)/Население!AA$2)*100000</f>
        <v>184.62876746983139</v>
      </c>
      <c r="BA424" s="46">
        <f>((SUM(Брой_случаи!AA418:AA424)-SUM(Брой_случаи!AA411:AA417))/SUM(Брой_случаи!AA411:AA417)*100)</f>
        <v>-28.806584362139919</v>
      </c>
      <c r="BB424" s="45">
        <f>(SUM(Брой_случаи!AB411:AB424)/Население!AB$2)*100000</f>
        <v>220.59421114349072</v>
      </c>
      <c r="BC424" s="46">
        <f>((SUM(Брой_случаи!AB418:AB424)-SUM(Брой_случаи!AB411:AB417))/SUM(Брой_случаи!AB411:AB417)*100)</f>
        <v>-25.688073394495415</v>
      </c>
      <c r="BD424" s="45">
        <f>(SUM(Брой_случаи!AC411:AC424)/Население!AC$2)*100000</f>
        <v>216.4741978096902</v>
      </c>
      <c r="BE424" s="46">
        <f>((SUM(Брой_случаи!AC418:AC424)-SUM(Брой_случаи!AC411:AC417))/SUM(Брой_случаи!AC411:AC417)*100)</f>
        <v>-27.210884353741498</v>
      </c>
      <c r="BF424" s="45">
        <f>(SUM(Брой_случаи!AD411:AD424)/Население!AD$2)*100000</f>
        <v>305.82573269275156</v>
      </c>
      <c r="BG424" s="46">
        <f>((SUM(Брой_случаи!AD418:AD424)-SUM(Брой_случаи!AD411:AD417))/SUM(Брой_случаи!AD411:AD417)*100)</f>
        <v>-35.169785169785165</v>
      </c>
      <c r="BH424" s="45">
        <f>(SUM(Брой_случаи!AE411:AE424)/Население!AE$2)*100000</f>
        <v>270.63293841514655</v>
      </c>
      <c r="BI424" s="46">
        <f>((SUM(Брой_случаи!AE418:AE424)-SUM(Брой_случаи!AE411:AE417))/SUM(Брой_случаи!AE411:AE417)*100)</f>
        <v>-30.80312977785772</v>
      </c>
    </row>
    <row r="425" spans="1:61" x14ac:dyDescent="0.3">
      <c r="A425" s="74">
        <f t="shared" si="7"/>
        <v>44320</v>
      </c>
      <c r="B425" s="45">
        <f>(SUM(Брой_случаи!B412:B425)/Население!B$2)*100000</f>
        <v>200.20218438422961</v>
      </c>
      <c r="C425" s="46">
        <f>((SUM(Брой_случаи!B419:B425)-SUM(Брой_случаи!B412:B418))/SUM(Брой_случаи!B412:B418)*100)</f>
        <v>-32.132963988919663</v>
      </c>
      <c r="D425" s="45">
        <f>(SUM(Брой_случаи!C412:C425)/Население!C$2)*100000</f>
        <v>266.81978669077495</v>
      </c>
      <c r="E425" s="46">
        <f>((SUM(Брой_случаи!C419:C425)-SUM(Брой_случаи!C412:C418))/SUM(Брой_случаи!C412:C418)*100)</f>
        <v>-28.031496062992129</v>
      </c>
      <c r="F425" s="45">
        <f>(SUM(Брой_случаи!D412:D425)/Население!D$2)*100000</f>
        <v>317.52450067569725</v>
      </c>
      <c r="G425" s="46">
        <f>((SUM(Брой_случаи!D419:D425)-SUM(Брой_случаи!D412:D418))/SUM(Брой_случаи!D412:D418)*100)</f>
        <v>-29.68036529680365</v>
      </c>
      <c r="H425" s="45">
        <f>(SUM(Брой_случаи!E412:E425)/Население!E$2)*100000</f>
        <v>224.45048329950808</v>
      </c>
      <c r="I425" s="46">
        <f>((SUM(Брой_случаи!E419:E425)-SUM(Брой_случаи!E412:E418))/SUM(Брой_случаи!E412:E418)*100)</f>
        <v>-38.888888888888893</v>
      </c>
      <c r="J425" s="45">
        <f>(SUM(Брой_случаи!F412:F425)/Население!F$2)*100000</f>
        <v>231.78608076296251</v>
      </c>
      <c r="K425" s="46">
        <f>((SUM(Брой_случаи!F419:F425)-SUM(Брой_случаи!F412:F418))/SUM(Брой_случаи!F412:F418)*100)</f>
        <v>-18.867924528301888</v>
      </c>
      <c r="L425" s="45">
        <f>(SUM(Брой_случаи!G412:G425)/Население!G$2)*100000</f>
        <v>210.07085972283187</v>
      </c>
      <c r="M425" s="46">
        <f>((SUM(Брой_случаи!G419:G425)-SUM(Брой_случаи!G412:G418))/SUM(Брой_случаи!G412:G418)*100)</f>
        <v>-45.622119815668206</v>
      </c>
      <c r="N425" s="45">
        <f>(SUM(Брой_случаи!H412:H425)/Население!H$2)*100000</f>
        <v>282.36927522092344</v>
      </c>
      <c r="O425" s="46">
        <f>((SUM(Брой_случаи!H419:H425)-SUM(Брой_случаи!H412:H418))/SUM(Брой_случаи!H412:H418)*100)</f>
        <v>-32.777777777777779</v>
      </c>
      <c r="P425" s="45">
        <f>(SUM(Брой_случаи!I412:I425)/Население!I$2)*100000</f>
        <v>285.78246774033954</v>
      </c>
      <c r="Q425" s="46">
        <f>((SUM(Брой_случаи!I419:I425)-SUM(Брой_случаи!I412:I418))/SUM(Брой_случаи!I412:I418)*100)</f>
        <v>-49.386503067484661</v>
      </c>
      <c r="R425" s="45">
        <f>(SUM(Брой_случаи!J412:J425)/Население!J$2)*100000</f>
        <v>168.13734166013501</v>
      </c>
      <c r="S425" s="46">
        <f>((SUM(Брой_случаи!J419:J425)-SUM(Брой_случаи!J412:J418))/SUM(Брой_случаи!J412:J418)*100)</f>
        <v>-44.444444444444443</v>
      </c>
      <c r="T425" s="45">
        <f>(SUM(Брой_случаи!K412:K425)/Население!K$2)*100000</f>
        <v>218.96249411965957</v>
      </c>
      <c r="U425" s="46">
        <f>((SUM(Брой_случаи!K419:K425)-SUM(Брой_случаи!K412:K418))/SUM(Брой_случаи!K412:K418)*100)</f>
        <v>-44.848484848484851</v>
      </c>
      <c r="V425" s="45">
        <f>(SUM(Брой_случаи!L412:L425)/Население!L$2)*100000</f>
        <v>248.88613255430616</v>
      </c>
      <c r="W425" s="46">
        <f>((SUM(Брой_случаи!L419:L425)-SUM(Брой_случаи!L412:L418))/SUM(Брой_случаи!L412:L418)*100)</f>
        <v>-46.733668341708544</v>
      </c>
      <c r="X425" s="45">
        <f>(SUM(Брой_случаи!M412:M425)/Население!M$2)*100000</f>
        <v>247.24214769962441</v>
      </c>
      <c r="Y425" s="46">
        <f>((SUM(Брой_случаи!M419:M425)-SUM(Брой_случаи!M412:M418))/SUM(Брой_случаи!M412:M418)*100)</f>
        <v>-32.978723404255319</v>
      </c>
      <c r="Z425" s="45">
        <f>(SUM(Брой_случаи!N412:N425)/Население!N$2)*100000</f>
        <v>183.95733772193563</v>
      </c>
      <c r="AA425" s="46">
        <f>((SUM(Брой_случаи!N419:N425)-SUM(Брой_случаи!N412:N418))/SUM(Брой_случаи!N412:N418)*100)</f>
        <v>-47.039473684210527</v>
      </c>
      <c r="AB425" s="45">
        <f>(SUM(Брой_случаи!O412:O425)/Население!O$2)*100000</f>
        <v>332.24263780518498</v>
      </c>
      <c r="AC425" s="46">
        <f>((SUM(Брой_случаи!O419:O425)-SUM(Брой_случаи!O412:O418))/SUM(Брой_случаи!O412:O418)*100)</f>
        <v>-23.214285714285715</v>
      </c>
      <c r="AD425" s="45">
        <f>(SUM(Брой_случаи!P412:P425)/Население!P$2)*100000</f>
        <v>145.57457523116312</v>
      </c>
      <c r="AE425" s="46">
        <f>((SUM(Брой_случаи!P419:P425)-SUM(Брой_случаи!P412:P418))/SUM(Брой_случаи!P412:P418)*100)</f>
        <v>-47.787610619469028</v>
      </c>
      <c r="AF425" s="45">
        <f>(SUM(Брой_случаи!Q412:Q425)/Население!Q$2)*100000</f>
        <v>241.30137777237886</v>
      </c>
      <c r="AG425" s="46">
        <f>((SUM(Брой_случаи!Q419:Q425)-SUM(Брой_случаи!Q412:Q418))/SUM(Брой_случаи!Q412:Q418)*100)</f>
        <v>-45.585412667946258</v>
      </c>
      <c r="AH425" s="45">
        <f>(SUM(Брой_случаи!R412:R425)/Население!R$2)*100000</f>
        <v>153.44483658124904</v>
      </c>
      <c r="AI425" s="46">
        <f>((SUM(Брой_случаи!R419:R425)-SUM(Брой_случаи!R412:R418))/SUM(Брой_случаи!R412:R418)*100)</f>
        <v>-22.916666666666664</v>
      </c>
      <c r="AJ425" s="45">
        <f>(SUM(Брой_случаи!S412:S425)/Население!S$2)*100000</f>
        <v>324.8606579820584</v>
      </c>
      <c r="AK425" s="46">
        <f>((SUM(Брой_случаи!S419:S425)-SUM(Брой_случаи!S412:S418))/SUM(Брой_случаи!S412:S418)*100)</f>
        <v>-42.696629213483142</v>
      </c>
      <c r="AL425" s="45">
        <f>(SUM(Брой_случаи!T412:T425)/Население!T$2)*100000</f>
        <v>204.59553037456723</v>
      </c>
      <c r="AM425" s="46">
        <f>((SUM(Брой_случаи!T419:T425)-SUM(Брой_случаи!T412:T418))/SUM(Брой_случаи!T412:T418)*100)</f>
        <v>-37.5</v>
      </c>
      <c r="AN425" s="45">
        <f>(SUM(Брой_случаи!U412:U425)/Население!U$2)*100000</f>
        <v>191.72383078335207</v>
      </c>
      <c r="AO425" s="46">
        <f>((SUM(Брой_случаи!U419:U425)-SUM(Брой_случаи!U412:U418))/SUM(Брой_случаи!U412:U418)*100)</f>
        <v>-25.247524752475247</v>
      </c>
      <c r="AP425" s="45">
        <f>(SUM(Брой_случаи!V412:V425)/Население!V$2)*100000</f>
        <v>216.35822740795115</v>
      </c>
      <c r="AQ425" s="46">
        <f>((SUM(Брой_случаи!V419:V425)-SUM(Брой_случаи!V412:V418))/SUM(Брой_случаи!V412:V418)*100)</f>
        <v>-29.007633587786259</v>
      </c>
      <c r="AR425" s="45">
        <f>(SUM(Брой_случаи!W412:W425)/Население!W$2)*100000</f>
        <v>301.75893696149927</v>
      </c>
      <c r="AS425" s="46">
        <f>((SUM(Брой_случаи!W419:W425)-SUM(Брой_случаи!W412:W418))/SUM(Брой_случаи!W412:W418)*100)</f>
        <v>-37.914691943127963</v>
      </c>
      <c r="AT425" s="45">
        <f>(SUM(Брой_случаи!X412:X425)/Население!X$2)*100000</f>
        <v>278.37355789853927</v>
      </c>
      <c r="AU425" s="46">
        <f>((SUM(Брой_случаи!X419:X425)-SUM(Брой_случаи!X412:X418))/SUM(Брой_случаи!X412:X418)*100)</f>
        <v>-36.109880372175454</v>
      </c>
      <c r="AV425" s="45">
        <f>(SUM(Брой_случаи!Y412:Y425)/Население!Y$2)*100000</f>
        <v>246.65279710015443</v>
      </c>
      <c r="AW425" s="46">
        <f>((SUM(Брой_случаи!Y419:Y425)-SUM(Брой_случаи!Y412:Y418))/SUM(Брой_случаи!Y412:Y418)*100)</f>
        <v>-38.958333333333336</v>
      </c>
      <c r="AX425" s="45">
        <f>(SUM(Брой_случаи!Z412:Z425)/Население!Z$2)*100000</f>
        <v>258.75903853435995</v>
      </c>
      <c r="AY425" s="46">
        <f>((SUM(Брой_случаи!Z419:Z425)-SUM(Брой_случаи!Z412:Z418))/SUM(Брой_случаи!Z412:Z418)*100)</f>
        <v>-27.108433734939759</v>
      </c>
      <c r="AZ425" s="45">
        <f>(SUM(Брой_случаи!AA412:AA425)/Население!AA$2)*100000</f>
        <v>158.88725662067219</v>
      </c>
      <c r="BA425" s="46">
        <f>((SUM(Брой_случаи!AA419:AA425)-SUM(Брой_случаи!AA412:AA418))/SUM(Брой_случаи!AA412:AA418)*100)</f>
        <v>-40.888888888888893</v>
      </c>
      <c r="BB425" s="45">
        <f>(SUM(Брой_случаи!AB412:AB425)/Население!AB$2)*100000</f>
        <v>183.44150189827124</v>
      </c>
      <c r="BC425" s="46">
        <f>((SUM(Брой_случаи!AB419:AB425)-SUM(Брой_случаи!AB412:AB418))/SUM(Брой_случаи!AB412:AB418)*100)</f>
        <v>-39.593908629441628</v>
      </c>
      <c r="BD425" s="45">
        <f>(SUM(Брой_случаи!AC412:AC425)/Население!AC$2)*100000</f>
        <v>203.6902884902203</v>
      </c>
      <c r="BE425" s="46">
        <f>((SUM(Брой_случаи!AC419:AC425)-SUM(Брой_случаи!AC412:AC418))/SUM(Брой_случаи!AC412:AC418)*100)</f>
        <v>-32.867132867132867</v>
      </c>
      <c r="BF425" s="45">
        <f>(SUM(Брой_случаи!AD412:AD425)/Население!AD$2)*100000</f>
        <v>281.78141399880809</v>
      </c>
      <c r="BG425" s="46">
        <f>((SUM(Брой_случаи!AD419:AD425)-SUM(Брой_случаи!AD412:AD418))/SUM(Брой_случаи!AD412:AD418)*100)</f>
        <v>-36.394176931690929</v>
      </c>
      <c r="BH425" s="45">
        <f>(SUM(Брой_случаи!AE412:AE425)/Население!AE$2)*100000</f>
        <v>244.69602309262973</v>
      </c>
      <c r="BI425" s="46">
        <f>((SUM(Брой_случаи!AE419:AE425)-SUM(Брой_случаи!AE412:AE418))/SUM(Брой_случаи!AE412:AE418)*100)</f>
        <v>-37.131367292225207</v>
      </c>
    </row>
    <row r="426" spans="1:61" x14ac:dyDescent="0.3">
      <c r="A426" s="74">
        <f t="shared" si="7"/>
        <v>44321</v>
      </c>
      <c r="B426" s="45">
        <f>(SUM(Брой_случаи!B413:B426)/Население!B$2)*100000</f>
        <v>185.33568554381651</v>
      </c>
      <c r="C426" s="46">
        <f>((SUM(Брой_случаи!B420:B426)-SUM(Брой_случаи!B413:B419))/SUM(Брой_случаи!B413:B419)*100)</f>
        <v>-52.755905511811022</v>
      </c>
      <c r="D426" s="45">
        <f>(SUM(Брой_случаи!C413:C426)/Население!C$2)*100000</f>
        <v>230.41305755439629</v>
      </c>
      <c r="E426" s="46">
        <f>((SUM(Брой_случаи!C420:C426)-SUM(Брой_случаи!C413:C419))/SUM(Брой_случаи!C413:C419)*100)</f>
        <v>-44.132231404958674</v>
      </c>
      <c r="F426" s="45">
        <f>(SUM(Брой_случаи!D413:D426)/Население!D$2)*100000</f>
        <v>296.88115177117805</v>
      </c>
      <c r="G426" s="46">
        <f>((SUM(Брой_случаи!D420:D426)-SUM(Брой_случаи!D413:D419))/SUM(Брой_случаи!D413:D419)*100)</f>
        <v>-42.0158550396376</v>
      </c>
      <c r="H426" s="45">
        <f>(SUM(Брой_случаи!E413:E426)/Население!E$2)*100000</f>
        <v>199.94152247944686</v>
      </c>
      <c r="I426" s="46">
        <f>((SUM(Брой_случаи!E420:E426)-SUM(Брой_случаи!E413:E419))/SUM(Брой_случаи!E413:E419)*100)</f>
        <v>-52.848101265822791</v>
      </c>
      <c r="J426" s="45">
        <f>(SUM(Брой_случаи!F413:F426)/Население!F$2)*100000</f>
        <v>204.02003983823266</v>
      </c>
      <c r="K426" s="46">
        <f>((SUM(Брой_случаи!F420:F426)-SUM(Брой_случаи!F413:F419))/SUM(Брой_случаи!F413:F419)*100)</f>
        <v>-42.056074766355138</v>
      </c>
      <c r="L426" s="45">
        <f>(SUM(Брой_случаи!G413:G426)/Население!G$2)*100000</f>
        <v>191.25854392675737</v>
      </c>
      <c r="M426" s="46">
        <f>((SUM(Брой_случаи!G420:G426)-SUM(Брой_случаи!G413:G419))/SUM(Брой_случаи!G413:G419)*100)</f>
        <v>-55.45023696682464</v>
      </c>
      <c r="N426" s="45">
        <f>(SUM(Брой_случаи!H413:H426)/Население!H$2)*100000</f>
        <v>242.03080733222012</v>
      </c>
      <c r="O426" s="46">
        <f>((SUM(Брой_случаи!H420:H426)-SUM(Брой_случаи!H413:H419))/SUM(Брой_случаи!H413:H419)*100)</f>
        <v>-36.708860759493675</v>
      </c>
      <c r="P426" s="45">
        <f>(SUM(Брой_случаи!I413:I426)/Население!I$2)*100000</f>
        <v>252.02404996245829</v>
      </c>
      <c r="Q426" s="46">
        <f>((SUM(Брой_случаи!I420:I426)-SUM(Брой_случаи!I413:I419))/SUM(Брой_случаи!I413:I419)*100)</f>
        <v>-60.771704180064312</v>
      </c>
      <c r="R426" s="45">
        <f>(SUM(Брой_случаи!J413:J426)/Население!J$2)*100000</f>
        <v>143.48562615357386</v>
      </c>
      <c r="S426" s="46">
        <f>((SUM(Брой_случаи!J420:J426)-SUM(Брой_случаи!J413:J419))/SUM(Брой_случаи!J413:J419)*100)</f>
        <v>-53.548387096774199</v>
      </c>
      <c r="T426" s="45">
        <f>(SUM(Брой_случаи!K413:K426)/Население!K$2)*100000</f>
        <v>206.98798272249067</v>
      </c>
      <c r="U426" s="46">
        <f>((SUM(Брой_случаи!K420:K426)-SUM(Брой_случаи!K413:K419))/SUM(Брой_случаи!K413:K419)*100)</f>
        <v>-56.80473372781065</v>
      </c>
      <c r="V426" s="45">
        <f>(SUM(Брой_случаи!L413:L426)/Население!L$2)*100000</f>
        <v>222.77348913877239</v>
      </c>
      <c r="W426" s="46">
        <f>((SUM(Брой_случаи!L420:L426)-SUM(Брой_случаи!L413:L419))/SUM(Брой_случаи!L413:L419)*100)</f>
        <v>-50.819672131147541</v>
      </c>
      <c r="X426" s="45">
        <f>(SUM(Брой_случаи!M413:M426)/Население!M$2)*100000</f>
        <v>229.9194494531539</v>
      </c>
      <c r="Y426" s="46">
        <f>((SUM(Брой_случаи!M420:M426)-SUM(Брой_случаи!M413:M419))/SUM(Брой_случаи!M413:M419)*100)</f>
        <v>-43.850267379679138</v>
      </c>
      <c r="Z426" s="45">
        <f>(SUM(Брой_случаи!N413:N426)/Население!N$2)*100000</f>
        <v>162.19894293762067</v>
      </c>
      <c r="AA426" s="46">
        <f>((SUM(Брой_случаи!N420:N426)-SUM(Брой_случаи!N413:N419))/SUM(Брой_случаи!N413:N419)*100)</f>
        <v>-61.486486486486491</v>
      </c>
      <c r="AB426" s="45">
        <f>(SUM(Брой_случаи!O413:O426)/Население!O$2)*100000</f>
        <v>300.36076852084909</v>
      </c>
      <c r="AC426" s="46">
        <f>((SUM(Брой_случаи!O420:O426)-SUM(Брой_случаи!O413:O419))/SUM(Брой_случаи!O413:O419)*100)</f>
        <v>-36.529680365296798</v>
      </c>
      <c r="AD426" s="45">
        <f>(SUM(Брой_случаи!P413:P426)/Население!P$2)*100000</f>
        <v>127.80093523200948</v>
      </c>
      <c r="AE426" s="46">
        <f>((SUM(Брой_случаи!P420:P426)-SUM(Брой_случаи!P413:P419))/SUM(Брой_случаи!P413:P419)*100)</f>
        <v>-57.547169811320757</v>
      </c>
      <c r="AF426" s="45">
        <f>(SUM(Брой_случаи!Q413:Q426)/Население!Q$2)*100000</f>
        <v>210.40760286802208</v>
      </c>
      <c r="AG426" s="46">
        <f>((SUM(Брой_случаи!Q420:Q426)-SUM(Брой_случаи!Q413:Q419))/SUM(Брой_случаи!Q413:Q419)*100)</f>
        <v>-58.994974874371863</v>
      </c>
      <c r="AH426" s="45">
        <f>(SUM(Брой_случаи!R413:R426)/Население!R$2)*100000</f>
        <v>150.7369865239329</v>
      </c>
      <c r="AI426" s="46">
        <f>((SUM(Брой_случаи!R420:R426)-SUM(Брой_случаи!R413:R419))/SUM(Брой_случаи!R413:R419)*100)</f>
        <v>-37.864077669902912</v>
      </c>
      <c r="AJ426" s="45">
        <f>(SUM(Брой_случаи!S413:S426)/Население!S$2)*100000</f>
        <v>282.16468579013076</v>
      </c>
      <c r="AK426" s="46">
        <f>((SUM(Брой_случаи!S420:S426)-SUM(Брой_случаи!S413:S419))/SUM(Брой_случаи!S413:S419)*100)</f>
        <v>-54.196642685851316</v>
      </c>
      <c r="AL426" s="45">
        <f>(SUM(Брой_случаи!T413:T426)/Население!T$2)*100000</f>
        <v>180.52546797755929</v>
      </c>
      <c r="AM426" s="46">
        <f>((SUM(Брой_случаи!T420:T426)-SUM(Брой_случаи!T413:T419))/SUM(Брой_случаи!T413:T419)*100)</f>
        <v>-40.16393442622951</v>
      </c>
      <c r="AN426" s="45">
        <f>(SUM(Брой_случаи!U413:U426)/Население!U$2)*100000</f>
        <v>182.49067179378554</v>
      </c>
      <c r="AO426" s="46">
        <f>((SUM(Брой_случаи!U420:U426)-SUM(Брой_случаи!U413:U419))/SUM(Брой_случаи!U413:U419)*100)</f>
        <v>-31.155778894472363</v>
      </c>
      <c r="AP426" s="45">
        <f>(SUM(Брой_случаи!V413:V426)/Население!V$2)*100000</f>
        <v>195.10875864467025</v>
      </c>
      <c r="AQ426" s="46">
        <f>((SUM(Брой_случаи!V420:V426)-SUM(Брой_случаи!V413:V419))/SUM(Брой_случаи!V413:V419)*100)</f>
        <v>-40.944881889763778</v>
      </c>
      <c r="AR426" s="45">
        <f>(SUM(Брой_случаи!W413:W426)/Население!W$2)*100000</f>
        <v>271.7595104799467</v>
      </c>
      <c r="AS426" s="46">
        <f>((SUM(Брой_случаи!W420:W426)-SUM(Брой_случаи!W413:W419))/SUM(Брой_случаи!W413:W419)*100)</f>
        <v>-54.716981132075468</v>
      </c>
      <c r="AT426" s="45">
        <f>(SUM(Брой_случаи!X413:X426)/Население!X$2)*100000</f>
        <v>250.60393290136139</v>
      </c>
      <c r="AU426" s="46">
        <f>((SUM(Брой_случаи!X420:X426)-SUM(Брой_случаи!X413:X419))/SUM(Брой_случаи!X413:X419)*100)</f>
        <v>-48.291571753986332</v>
      </c>
      <c r="AV426" s="45">
        <f>(SUM(Брой_случаи!Y413:Y426)/Население!Y$2)*100000</f>
        <v>223.04049828332208</v>
      </c>
      <c r="AW426" s="46">
        <f>((SUM(Брой_случаи!Y420:Y426)-SUM(Брой_случаи!Y413:Y419))/SUM(Брой_случаи!Y413:Y419)*100)</f>
        <v>-53.15126050420168</v>
      </c>
      <c r="AX426" s="45">
        <f>(SUM(Брой_случаи!Z413:Z426)/Население!Z$2)*100000</f>
        <v>241.6286492237229</v>
      </c>
      <c r="AY426" s="46">
        <f>((SUM(Брой_случаи!Z420:Z426)-SUM(Брой_случаи!Z413:Z419))/SUM(Брой_случаи!Z413:Z419)*100)</f>
        <v>-46.857142857142861</v>
      </c>
      <c r="AZ426" s="45">
        <f>(SUM(Брой_случаи!AA413:AA426)/Население!AA$2)*100000</f>
        <v>141.57830967037552</v>
      </c>
      <c r="BA426" s="46">
        <f>((SUM(Брой_случаи!AA420:AA426)-SUM(Брой_случаи!AA413:AA419))/SUM(Брой_случаи!AA413:AA419)*100)</f>
        <v>-52.995391705069125</v>
      </c>
      <c r="BB426" s="45">
        <f>(SUM(Брой_случаи!AB413:AB426)/Население!AB$2)*100000</f>
        <v>165.44565835761804</v>
      </c>
      <c r="BC426" s="46">
        <f>((SUM(Брой_случаи!AB420:AB426)-SUM(Брой_случаи!AB413:AB419))/SUM(Брой_случаи!AB413:AB419)*100)</f>
        <v>-58.910891089108908</v>
      </c>
      <c r="BD426" s="45">
        <f>(SUM(Брой_случаи!AC413:AC426)/Население!AC$2)*100000</f>
        <v>187.49733668555842</v>
      </c>
      <c r="BE426" s="46">
        <f>((SUM(Брой_случаи!AC420:AC426)-SUM(Брой_случаи!AC413:AC419))/SUM(Брой_случаи!AC413:AC419)*100)</f>
        <v>-56.209150326797385</v>
      </c>
      <c r="BF426" s="45">
        <f>(SUM(Брой_случаи!AD413:AD426)/Население!AD$2)*100000</f>
        <v>253.68684910775647</v>
      </c>
      <c r="BG426" s="46">
        <f>((SUM(Брой_случаи!AD420:AD426)-SUM(Брой_случаи!AD413:AD419))/SUM(Брой_случаи!AD413:AD419)*100)</f>
        <v>-49.331806032836958</v>
      </c>
      <c r="BH426" s="45">
        <f>(SUM(Брой_случаи!AE413:AE426)/Население!AE$2)*100000</f>
        <v>219.82362897580688</v>
      </c>
      <c r="BI426" s="46">
        <f>((SUM(Брой_случаи!AE420:AE426)-SUM(Брой_случаи!AE413:AE419))/SUM(Брой_случаи!AE413:AE419)*100)</f>
        <v>-50.156893508531084</v>
      </c>
    </row>
    <row r="427" spans="1:61" x14ac:dyDescent="0.3">
      <c r="A427" s="74">
        <f t="shared" si="7"/>
        <v>44322</v>
      </c>
      <c r="B427" s="45">
        <f>(SUM(Брой_случаи!B414:B427)/Население!B$2)*100000</f>
        <v>185.6660521847146</v>
      </c>
      <c r="C427" s="46">
        <f>((SUM(Брой_случаи!B421:B427)-SUM(Брой_случаи!B414:B420))/SUM(Брой_случаи!B414:B420)*100)</f>
        <v>-41.242937853107343</v>
      </c>
      <c r="D427" s="45">
        <f>(SUM(Брой_случаи!C414:C427)/Население!C$2)*100000</f>
        <v>212.5762036822108</v>
      </c>
      <c r="E427" s="46">
        <f>((SUM(Брой_случаи!C421:C427)-SUM(Брой_случаи!C414:C420))/SUM(Брой_случаи!C414:C420)*100)</f>
        <v>-45.195729537366546</v>
      </c>
      <c r="F427" s="45">
        <f>(SUM(Брой_случаи!D414:D427)/Население!D$2)*100000</f>
        <v>275.59934877682838</v>
      </c>
      <c r="G427" s="46">
        <f>((SUM(Брой_случаи!D421:D427)-SUM(Брой_случаи!D414:D420))/SUM(Брой_случаи!D414:D420)*100)</f>
        <v>-41.493268053855573</v>
      </c>
      <c r="H427" s="45">
        <f>(SUM(Брой_случаи!E414:E427)/Население!E$2)*100000</f>
        <v>208.97113962367996</v>
      </c>
      <c r="I427" s="46">
        <f>((SUM(Брой_случаи!E421:E427)-SUM(Брой_случаи!E414:E420))/SUM(Брой_случаи!E414:E420)*100)</f>
        <v>-39.603960396039604</v>
      </c>
      <c r="J427" s="45">
        <f>(SUM(Брой_случаи!F414:F427)/Население!F$2)*100000</f>
        <v>191.94784813182832</v>
      </c>
      <c r="K427" s="46">
        <f>((SUM(Брой_случаи!F421:F427)-SUM(Брой_случаи!F414:F420))/SUM(Брой_случаи!F414:F420)*100)</f>
        <v>-29.032258064516132</v>
      </c>
      <c r="L427" s="45">
        <f>(SUM(Брой_случаи!G414:G427)/Население!G$2)*100000</f>
        <v>170.56499655107544</v>
      </c>
      <c r="M427" s="46">
        <f>((SUM(Брой_случаи!G421:G427)-SUM(Брой_случаи!G414:G420))/SUM(Брой_случаи!G414:G420)*100)</f>
        <v>-46.327683615819211</v>
      </c>
      <c r="N427" s="45">
        <f>(SUM(Брой_случаи!H414:H427)/Население!H$2)*100000</f>
        <v>252.34995028049306</v>
      </c>
      <c r="O427" s="46">
        <f>((SUM(Брой_случаи!H421:H427)-SUM(Брой_случаи!H414:H420))/SUM(Брой_случаи!H414:H420)*100)</f>
        <v>-21.85430463576159</v>
      </c>
      <c r="P427" s="45">
        <f>(SUM(Брой_случаи!I414:I427)/Население!I$2)*100000</f>
        <v>235.14484107351765</v>
      </c>
      <c r="Q427" s="46">
        <f>((SUM(Брой_случаи!I421:I427)-SUM(Брой_случаи!I414:I420))/SUM(Брой_случаи!I414:I420)*100)</f>
        <v>-57.74647887323944</v>
      </c>
      <c r="R427" s="45">
        <f>(SUM(Брой_случаи!J414:J427)/Население!J$2)*100000</f>
        <v>135.90048292078583</v>
      </c>
      <c r="S427" s="46">
        <f>((SUM(Брой_случаи!J421:J427)-SUM(Брой_случаи!J414:J420))/SUM(Брой_случаи!J414:J420)*100)</f>
        <v>-59.477124183006538</v>
      </c>
      <c r="T427" s="45">
        <f>(SUM(Брой_случаи!K414:K427)/Население!K$2)*100000</f>
        <v>212.11991617842023</v>
      </c>
      <c r="U427" s="46">
        <f>((SUM(Брой_случаи!K421:K427)-SUM(Брой_случаи!K414:K420))/SUM(Брой_случаи!K414:K420)*100)</f>
        <v>-44.025157232704402</v>
      </c>
      <c r="V427" s="45">
        <f>(SUM(Брой_случаи!L414:L427)/Население!L$2)*100000</f>
        <v>239.90991138021639</v>
      </c>
      <c r="W427" s="46">
        <f>((SUM(Брой_случаи!L421:L427)-SUM(Брой_случаи!L414:L420))/SUM(Брой_случаи!L414:L420)*100)</f>
        <v>-25</v>
      </c>
      <c r="X427" s="45">
        <f>(SUM(Брой_случаи!M414:M427)/Население!M$2)*100000</f>
        <v>258.26568294737837</v>
      </c>
      <c r="Y427" s="46">
        <f>((SUM(Брой_случаи!M421:M427)-SUM(Брой_случаи!M414:M420))/SUM(Брой_случаи!M414:M420)*100)</f>
        <v>-18.784530386740332</v>
      </c>
      <c r="Z427" s="45">
        <f>(SUM(Брой_случаи!N414:N427)/Население!N$2)*100000</f>
        <v>149.14390606703168</v>
      </c>
      <c r="AA427" s="46">
        <f>((SUM(Брой_случаи!N421:N427)-SUM(Брой_случаи!N414:N420))/SUM(Брой_случаи!N414:N420)*100)</f>
        <v>-60.88560885608856</v>
      </c>
      <c r="AB427" s="45">
        <f>(SUM(Брой_случаи!O414:O427)/Население!O$2)*100000</f>
        <v>279.38585451799645</v>
      </c>
      <c r="AC427" s="46">
        <f>((SUM(Брой_случаи!O421:O427)-SUM(Брой_случаи!O414:O420))/SUM(Брой_случаи!O414:O420)*100)</f>
        <v>-39.903846153846153</v>
      </c>
      <c r="AD427" s="45">
        <f>(SUM(Брой_случаи!P414:P427)/Население!P$2)*100000</f>
        <v>122.29957047036669</v>
      </c>
      <c r="AE427" s="46">
        <f>((SUM(Брой_случаи!P421:P427)-SUM(Брой_случаи!P414:P420))/SUM(Брой_случаи!P414:P420)*100)</f>
        <v>-33.90804597701149</v>
      </c>
      <c r="AF427" s="45">
        <f>(SUM(Брой_случаи!Q414:Q427)/Население!Q$2)*100000</f>
        <v>211.15745177346764</v>
      </c>
      <c r="AG427" s="46">
        <f>((SUM(Брой_случаи!Q421:Q427)-SUM(Брой_случаи!Q414:Q420))/SUM(Брой_случаи!Q414:Q420)*100)</f>
        <v>-49.893390191897652</v>
      </c>
      <c r="AH427" s="45">
        <f>(SUM(Брой_случаи!R414:R427)/Население!R$2)*100000</f>
        <v>148.02913646661671</v>
      </c>
      <c r="AI427" s="46">
        <f>((SUM(Брой_случаи!R421:R427)-SUM(Брой_случаи!R414:R420))/SUM(Брой_случаи!R414:R420)*100)</f>
        <v>-43.80952380952381</v>
      </c>
      <c r="AJ427" s="45">
        <f>(SUM(Брой_случаи!S414:S427)/Население!S$2)*100000</f>
        <v>289.125985604032</v>
      </c>
      <c r="AK427" s="46">
        <f>((SUM(Брой_случаи!S421:S427)-SUM(Брой_случаи!S414:S420))/SUM(Брой_случаи!S414:S420)*100)</f>
        <v>-45.024875621890544</v>
      </c>
      <c r="AL427" s="45">
        <f>(SUM(Брой_случаи!T414:T427)/Население!T$2)*100000</f>
        <v>174.97083819363439</v>
      </c>
      <c r="AM427" s="46">
        <f>((SUM(Брой_случаи!T421:T427)-SUM(Брой_случаи!T414:T420))/SUM(Брой_случаи!T414:T420)*100)</f>
        <v>-16.50485436893204</v>
      </c>
      <c r="AN427" s="45">
        <f>(SUM(Брой_случаи!U414:U427)/Население!U$2)*100000</f>
        <v>178.68878279808166</v>
      </c>
      <c r="AO427" s="46">
        <f>((SUM(Брой_случаи!U421:U427)-SUM(Брой_случаи!U414:U420))/SUM(Брой_случаи!U414:U420)*100)</f>
        <v>-17.222222222222221</v>
      </c>
      <c r="AP427" s="45">
        <f>(SUM(Брой_случаи!V414:V427)/Население!V$2)*100000</f>
        <v>193.17698875709925</v>
      </c>
      <c r="AQ427" s="46">
        <f>((SUM(Брой_случаи!V421:V427)-SUM(Брой_случаи!V414:V420))/SUM(Брой_случаи!V414:V420)*100)</f>
        <v>-34.710743801652896</v>
      </c>
      <c r="AR427" s="45">
        <f>(SUM(Брой_случаи!W414:W427)/Население!W$2)*100000</f>
        <v>254.1127890202099</v>
      </c>
      <c r="AS427" s="46">
        <f>((SUM(Брой_случаи!W421:W427)-SUM(Брой_случаи!W414:W420))/SUM(Брой_случаи!W414:W420)*100)</f>
        <v>-52.685421994884905</v>
      </c>
      <c r="AT427" s="45">
        <f>(SUM(Брой_случаи!X414:X427)/Население!X$2)*100000</f>
        <v>243.90611007006373</v>
      </c>
      <c r="AU427" s="46">
        <f>((SUM(Брой_случаи!X421:X427)-SUM(Брой_случаи!X414:X420))/SUM(Брой_случаи!X414:X420)*100)</f>
        <v>-47.983114446529079</v>
      </c>
      <c r="AV427" s="45">
        <f>(SUM(Брой_случаи!Y414:Y427)/Население!Y$2)*100000</f>
        <v>223.9977536407612</v>
      </c>
      <c r="AW427" s="46">
        <f>((SUM(Брой_случаи!Y421:Y427)-SUM(Брой_случаи!Y414:Y420))/SUM(Брой_случаи!Y414:Y420)*100)</f>
        <v>-39.726027397260275</v>
      </c>
      <c r="AX427" s="45">
        <f>(SUM(Брой_случаи!Z414:Z427)/Население!Z$2)*100000</f>
        <v>222.69506103828189</v>
      </c>
      <c r="AY427" s="46">
        <f>((SUM(Брой_случаи!Z421:Z427)-SUM(Брой_случаи!Z414:Z420))/SUM(Брой_случаи!Z414:Z420)*100)</f>
        <v>-38.562091503267979</v>
      </c>
      <c r="AZ427" s="45">
        <f>(SUM(Брой_случаи!AA414:AA427)/Население!AA$2)*100000</f>
        <v>139.35921390751696</v>
      </c>
      <c r="BA427" s="46">
        <f>((SUM(Брой_случаи!AA421:AA427)-SUM(Брой_случаи!AA414:AA420))/SUM(Брой_случаи!AA414:AA420)*100)</f>
        <v>-56.62100456621004</v>
      </c>
      <c r="BB427" s="45">
        <f>(SUM(Брой_случаи!AB414:AB427)/Население!AB$2)*100000</f>
        <v>177.63639107870569</v>
      </c>
      <c r="BC427" s="46">
        <f>((SUM(Брой_случаи!AB421:AB427)-SUM(Брой_случаи!AB414:AB420))/SUM(Брой_случаи!AB414:AB420)*100)</f>
        <v>-51.456310679611647</v>
      </c>
      <c r="BD427" s="45">
        <f>(SUM(Брой_случаи!AC414:AC427)/Население!AC$2)*100000</f>
        <v>182.3837729577705</v>
      </c>
      <c r="BE427" s="46">
        <f>((SUM(Брой_случаи!AC421:AC427)-SUM(Брой_случаи!AC414:AC420))/SUM(Брой_случаи!AC414:AC420)*100)</f>
        <v>-41.481481481481481</v>
      </c>
      <c r="BF427" s="45">
        <f>(SUM(Брой_случаи!AD414:AD427)/Население!AD$2)*100000</f>
        <v>245.39348784701127</v>
      </c>
      <c r="BG427" s="46">
        <f>((SUM(Брой_случаи!AD421:AD427)-SUM(Брой_случаи!AD414:AD420))/SUM(Брой_случаи!AD414:AD420)*100)</f>
        <v>-48.711850971066191</v>
      </c>
      <c r="BH427" s="45">
        <f>(SUM(Брой_случаи!AE414:AE427)/Население!AE$2)*100000</f>
        <v>214.54417921243268</v>
      </c>
      <c r="BI427" s="46">
        <f>((SUM(Брой_случаи!AE421:AE427)-SUM(Брой_случаи!AE414:AE420))/SUM(Брой_случаи!AE414:AE420)*100)</f>
        <v>-44.288995614950927</v>
      </c>
    </row>
    <row r="428" spans="1:61" x14ac:dyDescent="0.3">
      <c r="A428" s="74">
        <f t="shared" si="7"/>
        <v>44323</v>
      </c>
      <c r="B428" s="45">
        <f>(SUM(Брой_случаи!B415:B428)/Население!B$2)*100000</f>
        <v>171.79065326699572</v>
      </c>
      <c r="C428" s="46">
        <f>((SUM(Брой_случаи!B422:B428)-SUM(Брой_случаи!B415:B421))/SUM(Брой_случаи!B415:B421)*100)</f>
        <v>-53.932584269662918</v>
      </c>
      <c r="D428" s="45">
        <f>(SUM(Брой_случаи!C415:C428)/Население!C$2)*100000</f>
        <v>211.59884182620064</v>
      </c>
      <c r="E428" s="46">
        <f>((SUM(Брой_случаи!C422:C428)-SUM(Брой_случаи!C415:C421))/SUM(Брой_случаи!C415:C421)*100)</f>
        <v>-43.682310469314075</v>
      </c>
      <c r="F428" s="45">
        <f>(SUM(Брой_случаи!D415:D428)/Население!D$2)*100000</f>
        <v>259.63799653106611</v>
      </c>
      <c r="G428" s="46">
        <f>((SUM(Брой_случаи!D422:D428)-SUM(Брой_случаи!D415:D421))/SUM(Брой_случаи!D415:D421)*100)</f>
        <v>-49.009900990099013</v>
      </c>
      <c r="H428" s="45">
        <f>(SUM(Брой_случаи!E415:E428)/Население!E$2)*100000</f>
        <v>197.79161363558188</v>
      </c>
      <c r="I428" s="46">
        <f>((SUM(Брой_случаи!E422:E428)-SUM(Брой_случаи!E415:E421))/SUM(Брой_случаи!E415:E421)*100)</f>
        <v>-48.184818481848183</v>
      </c>
      <c r="J428" s="45">
        <f>(SUM(Брой_случаи!F415:F428)/Население!F$2)*100000</f>
        <v>179.87565642542404</v>
      </c>
      <c r="K428" s="46">
        <f>((SUM(Брой_случаи!F422:F428)-SUM(Брой_случаи!F415:F421))/SUM(Брой_случаи!F415:F421)*100)</f>
        <v>-22.61904761904762</v>
      </c>
      <c r="L428" s="45">
        <f>(SUM(Брой_случаи!G415:G428)/Население!G$2)*100000</f>
        <v>159.27760707343074</v>
      </c>
      <c r="M428" s="46">
        <f>((SUM(Брой_случаи!G422:G428)-SUM(Брой_случаи!G415:G421))/SUM(Брой_случаи!G415:G421)*100)</f>
        <v>-46.060606060606062</v>
      </c>
      <c r="N428" s="45">
        <f>(SUM(Брой_случаи!H415:H428)/Население!H$2)*100000</f>
        <v>237.34028781027786</v>
      </c>
      <c r="O428" s="46">
        <f>((SUM(Брой_случаи!H422:H428)-SUM(Брой_случаи!H415:H421))/SUM(Брой_случаи!H415:H421)*100)</f>
        <v>-24.305555555555554</v>
      </c>
      <c r="P428" s="45">
        <f>(SUM(Брой_случаи!I415:I428)/Население!I$2)*100000</f>
        <v>216.51950712710044</v>
      </c>
      <c r="Q428" s="46">
        <f>((SUM(Брой_случаи!I422:I428)-SUM(Брой_случаи!I415:I421))/SUM(Брой_случаи!I415:I421)*100)</f>
        <v>-69.930069930069934</v>
      </c>
      <c r="R428" s="45">
        <f>(SUM(Брой_случаи!J415:J428)/Население!J$2)*100000</f>
        <v>118.83391064701273</v>
      </c>
      <c r="S428" s="46">
        <f>((SUM(Брой_случаи!J422:J428)-SUM(Брой_случаи!J415:J421))/SUM(Брой_случаи!J415:J421)*100)</f>
        <v>-65.714285714285708</v>
      </c>
      <c r="T428" s="45">
        <f>(SUM(Брой_случаи!K415:K428)/Население!K$2)*100000</f>
        <v>189.88153786939228</v>
      </c>
      <c r="U428" s="46">
        <f>((SUM(Брой_случаи!K422:K428)-SUM(Брой_случаи!K415:K421))/SUM(Брой_случаи!K415:K421)*100)</f>
        <v>-51.006711409395976</v>
      </c>
      <c r="V428" s="45">
        <f>(SUM(Брой_случаи!L415:L428)/Население!L$2)*100000</f>
        <v>209.71716743100549</v>
      </c>
      <c r="W428" s="46">
        <f>((SUM(Брой_случаи!L422:L428)-SUM(Брой_случаи!L415:L421))/SUM(Брой_случаи!L415:L421)*100)</f>
        <v>-26.351351351351347</v>
      </c>
      <c r="X428" s="45">
        <f>(SUM(Брой_случаи!M415:M428)/Население!M$2)*100000</f>
        <v>237.00600782671</v>
      </c>
      <c r="Y428" s="46">
        <f>((SUM(Брой_случаи!M422:M428)-SUM(Брой_случаи!M415:M421))/SUM(Брой_случаи!M415:M421)*100)</f>
        <v>-18.674698795180721</v>
      </c>
      <c r="Z428" s="45">
        <f>(SUM(Брой_случаи!N415:N428)/Население!N$2)*100000</f>
        <v>146.37465582175523</v>
      </c>
      <c r="AA428" s="46">
        <f>((SUM(Брой_случаи!N422:N428)-SUM(Брой_случаи!N415:N421))/SUM(Брой_случаи!N415:N421)*100)</f>
        <v>-63.46863468634686</v>
      </c>
      <c r="AB428" s="45">
        <f>(SUM(Брой_случаи!O415:O428)/Население!O$2)*100000</f>
        <v>269.31789579662723</v>
      </c>
      <c r="AC428" s="46">
        <f>((SUM(Брой_случаи!O422:O428)-SUM(Брой_случаи!O415:O421))/SUM(Брой_случаи!O415:O421)*100)</f>
        <v>-53.424657534246577</v>
      </c>
      <c r="AD428" s="45">
        <f>(SUM(Брой_случаи!P415:P428)/Население!P$2)*100000</f>
        <v>110.87365904233934</v>
      </c>
      <c r="AE428" s="46">
        <f>((SUM(Брой_случаи!P422:P428)-SUM(Брой_случаи!P415:P421))/SUM(Брой_случаи!P415:P421)*100)</f>
        <v>-38.271604938271601</v>
      </c>
      <c r="AF428" s="45">
        <f>(SUM(Брой_случаи!Q415:Q428)/Население!Q$2)*100000</f>
        <v>194.66077585366548</v>
      </c>
      <c r="AG428" s="46">
        <f>((SUM(Брой_случаи!Q422:Q428)-SUM(Брой_случаи!Q415:Q421))/SUM(Брой_случаи!Q415:Q421)*100)</f>
        <v>-54.320987654320987</v>
      </c>
      <c r="AH428" s="45">
        <f>(SUM(Брой_случаи!R415:R428)/Население!R$2)*100000</f>
        <v>145.32128640930057</v>
      </c>
      <c r="AI428" s="46">
        <f>((SUM(Брой_случаи!R422:R428)-SUM(Брой_случаи!R415:R421))/SUM(Брой_случаи!R415:R421)*100)</f>
        <v>-37.373737373737377</v>
      </c>
      <c r="AJ428" s="45">
        <f>(SUM(Брой_случаи!S415:S428)/Население!S$2)*100000</f>
        <v>264.99347958250763</v>
      </c>
      <c r="AK428" s="46">
        <f>((SUM(Брой_случаи!S422:S428)-SUM(Брой_случаи!S415:S421))/SUM(Брой_случаи!S415:S421)*100)</f>
        <v>-56.892230576441108</v>
      </c>
      <c r="AL428" s="45">
        <f>(SUM(Брой_случаи!T415:T428)/Население!T$2)*100000</f>
        <v>167.56466514840119</v>
      </c>
      <c r="AM428" s="46">
        <f>((SUM(Брой_случаи!T422:T428)-SUM(Брой_случаи!T415:T421))/SUM(Брой_случаи!T415:T421)*100)</f>
        <v>-39.823008849557525</v>
      </c>
      <c r="AN428" s="45">
        <f>(SUM(Брой_случаи!U415:U428)/Население!U$2)*100000</f>
        <v>167.28311581097006</v>
      </c>
      <c r="AO428" s="46">
        <f>((SUM(Брой_случаи!U422:U428)-SUM(Брой_случаи!U415:U421))/SUM(Брой_случаи!U415:U421)*100)</f>
        <v>-22.988505747126435</v>
      </c>
      <c r="AP428" s="45">
        <f>(SUM(Брой_случаи!V415:V428)/Население!V$2)*100000</f>
        <v>175.79105976896031</v>
      </c>
      <c r="AQ428" s="46">
        <f>((SUM(Брой_случаи!V422:V428)-SUM(Брой_случаи!V415:V421))/SUM(Брой_случаи!V415:V421)*100)</f>
        <v>-49.586776859504134</v>
      </c>
      <c r="AR428" s="45">
        <f>(SUM(Брой_случаи!W415:W428)/Население!W$2)*100000</f>
        <v>225.43686664813762</v>
      </c>
      <c r="AS428" s="46">
        <f>((SUM(Брой_случаи!W422:W428)-SUM(Брой_случаи!W415:W421))/SUM(Брой_случаи!W415:W421)*100)</f>
        <v>-52.312138728323696</v>
      </c>
      <c r="AT428" s="45">
        <f>(SUM(Брой_случаи!X415:X428)/Население!X$2)*100000</f>
        <v>221.7807177958895</v>
      </c>
      <c r="AU428" s="46">
        <f>((SUM(Брой_случаи!X422:X428)-SUM(Брой_случаи!X415:X421))/SUM(Брой_случаи!X415:X421)*100)</f>
        <v>-49.949083503054993</v>
      </c>
      <c r="AV428" s="45">
        <f>(SUM(Брой_случаи!Y415:Y428)/Население!Y$2)*100000</f>
        <v>196.55643339417222</v>
      </c>
      <c r="AW428" s="46">
        <f>((SUM(Брой_случаи!Y422:Y428)-SUM(Брой_случаи!Y415:Y421))/SUM(Брой_случаи!Y415:Y421)*100)</f>
        <v>-44.444444444444443</v>
      </c>
      <c r="AX428" s="45">
        <f>(SUM(Брой_случаи!Z415:Z428)/Население!Z$2)*100000</f>
        <v>220.89186216347798</v>
      </c>
      <c r="AY428" s="46">
        <f>((SUM(Брой_случаи!Z422:Z428)-SUM(Брой_случаи!Z415:Z421))/SUM(Брой_случаи!Z415:Z421)*100)</f>
        <v>-48.76543209876543</v>
      </c>
      <c r="AZ428" s="45">
        <f>(SUM(Брой_случаи!AA415:AA428)/Население!AA$2)*100000</f>
        <v>126.9322776355091</v>
      </c>
      <c r="BA428" s="46">
        <f>((SUM(Брой_случаи!AA422:AA428)-SUM(Брой_случаи!AA415:AA421))/SUM(Брой_случаи!AA415:AA421)*100)</f>
        <v>-65.094339622641513</v>
      </c>
      <c r="BB428" s="45">
        <f>(SUM(Брой_случаи!AB415:AB428)/Население!AB$2)*100000</f>
        <v>152.09390347261728</v>
      </c>
      <c r="BC428" s="46">
        <f>((SUM(Брой_случаи!AB422:AB428)-SUM(Брой_случаи!AB415:AB421))/SUM(Брой_случаи!AB415:AB421)*100)</f>
        <v>-56.043956043956044</v>
      </c>
      <c r="BD428" s="45">
        <f>(SUM(Брой_случаи!AC415:AC428)/Население!AC$2)*100000</f>
        <v>166.19082115310863</v>
      </c>
      <c r="BE428" s="46">
        <f>((SUM(Брой_случаи!AC422:AC428)-SUM(Брой_случаи!AC415:AC421))/SUM(Брой_случаи!AC415:AC421)*100)</f>
        <v>-37.5</v>
      </c>
      <c r="BF428" s="45">
        <f>(SUM(Брой_случаи!AD415:AD428)/Население!AD$2)*100000</f>
        <v>222.3135134857126</v>
      </c>
      <c r="BG428" s="46">
        <f>((SUM(Брой_случаи!AD422:AD428)-SUM(Брой_случаи!AD415:AD421))/SUM(Брой_случаи!AD415:AD421)*100)</f>
        <v>-50.303030303030305</v>
      </c>
      <c r="BH428" s="45">
        <f>(SUM(Брой_случаи!AE415:AE428)/Население!AE$2)*100000</f>
        <v>198.20234016286022</v>
      </c>
      <c r="BI428" s="46">
        <f>((SUM(Брой_случаи!AE422:AE428)-SUM(Брой_случаи!AE415:AE421))/SUM(Брой_случаи!AE415:AE421)*100)</f>
        <v>-49.156995839719727</v>
      </c>
    </row>
    <row r="429" spans="1:61" x14ac:dyDescent="0.3">
      <c r="A429" s="74">
        <f t="shared" si="7"/>
        <v>44324</v>
      </c>
      <c r="B429" s="45">
        <f>(SUM(Брой_случаи!B416:B429)/Население!B$2)*100000</f>
        <v>169.47808678070925</v>
      </c>
      <c r="C429" s="46">
        <f>((SUM(Брой_случаи!B423:B429)-SUM(Брой_случаи!B416:B422))/SUM(Брой_случаи!B416:B422)*100)</f>
        <v>-38.170347003154575</v>
      </c>
      <c r="D429" s="45">
        <f>(SUM(Брой_случаи!C416:C429)/Население!C$2)*100000</f>
        <v>194.98369027402782</v>
      </c>
      <c r="E429" s="46">
        <f>((SUM(Брой_случаи!C423:C429)-SUM(Брой_случаи!C416:C422))/SUM(Брой_случаи!C416:C422)*100)</f>
        <v>-46.24277456647399</v>
      </c>
      <c r="F429" s="45">
        <f>(SUM(Брой_случаи!D416:D429)/Население!D$2)*100000</f>
        <v>257.50981623163113</v>
      </c>
      <c r="G429" s="46">
        <f>((SUM(Брой_случаи!D423:D429)-SUM(Брой_случаи!D416:D422))/SUM(Брой_случаи!D416:D422)*100)</f>
        <v>-38.666666666666664</v>
      </c>
      <c r="H429" s="45">
        <f>(SUM(Брой_случаи!E416:E429)/Население!E$2)*100000</f>
        <v>196.07168656048984</v>
      </c>
      <c r="I429" s="46">
        <f>((SUM(Брой_случаи!E423:E429)-SUM(Брой_случаи!E416:E422))/SUM(Брой_случаи!E416:E422)*100)</f>
        <v>-27.27272727272727</v>
      </c>
      <c r="J429" s="45">
        <f>(SUM(Брой_случаи!F416:F429)/Население!F$2)*100000</f>
        <v>166.5962455483793</v>
      </c>
      <c r="K429" s="46">
        <f>((SUM(Брой_случаи!F423:F429)-SUM(Брой_случаи!F416:F422))/SUM(Брой_случаи!F416:F422)*100)</f>
        <v>-25.316455696202532</v>
      </c>
      <c r="L429" s="45">
        <f>(SUM(Брой_случаи!G416:G429)/Население!G$2)*100000</f>
        <v>149.24437198219101</v>
      </c>
      <c r="M429" s="46">
        <f>((SUM(Брой_случаи!G423:G429)-SUM(Брой_случаи!G416:G422))/SUM(Брой_случаи!G416:G422)*100)</f>
        <v>-31.205673758865249</v>
      </c>
      <c r="N429" s="45">
        <f>(SUM(Брой_случаи!H416:H429)/Население!H$2)*100000</f>
        <v>243.90701514099703</v>
      </c>
      <c r="O429" s="46">
        <f>((SUM(Брой_случаи!H423:H429)-SUM(Брой_случаи!H416:H422))/SUM(Брой_случаи!H416:H422)*100)</f>
        <v>1.5503875968992249</v>
      </c>
      <c r="P429" s="45">
        <f>(SUM(Брой_случаи!I416:I429)/Население!I$2)*100000</f>
        <v>196.73008980903214</v>
      </c>
      <c r="Q429" s="46">
        <f>((SUM(Брой_случаи!I423:I429)-SUM(Брой_случаи!I416:I422))/SUM(Брой_случаи!I416:I422)*100)</f>
        <v>-63.157894736842103</v>
      </c>
      <c r="R429" s="45">
        <f>(SUM(Брой_случаи!J416:J429)/Население!J$2)*100000</f>
        <v>101.13524310384059</v>
      </c>
      <c r="S429" s="46">
        <f>((SUM(Брой_случаи!J423:J429)-SUM(Брой_случаи!J416:J422))/SUM(Брой_случаи!J416:J422)*100)</f>
        <v>-49.056603773584904</v>
      </c>
      <c r="T429" s="45">
        <f>(SUM(Брой_случаи!K416:K429)/Население!K$2)*100000</f>
        <v>191.59218235470212</v>
      </c>
      <c r="U429" s="46">
        <f>((SUM(Брой_случаи!K423:K429)-SUM(Брой_случаи!K416:K422))/SUM(Брой_случаи!K416:K422)*100)</f>
        <v>-20.8</v>
      </c>
      <c r="V429" s="45">
        <f>(SUM(Брой_случаи!L416:L429)/Население!L$2)*100000</f>
        <v>209.71716743100549</v>
      </c>
      <c r="W429" s="46">
        <f>((SUM(Брой_случаи!L423:L429)-SUM(Брой_случаи!L416:L422))/SUM(Брой_случаи!L416:L422)*100)</f>
        <v>-0.77519379844961245</v>
      </c>
      <c r="X429" s="45">
        <f>(SUM(Брой_случаи!M416:M429)/Население!M$2)*100000</f>
        <v>237.00600782671</v>
      </c>
      <c r="Y429" s="46">
        <f>((SUM(Брой_случаи!M423:M429)-SUM(Брой_случаи!M416:M422))/SUM(Брой_случаи!M416:M422)*100)</f>
        <v>9.0277777777777768</v>
      </c>
      <c r="Z429" s="45">
        <f>(SUM(Брой_случаи!N416:N429)/Население!N$2)*100000</f>
        <v>127.78111846061336</v>
      </c>
      <c r="AA429" s="46">
        <f>((SUM(Брой_случаи!N423:N429)-SUM(Брой_случаи!N416:N422))/SUM(Брой_случаи!N416:N422)*100)</f>
        <v>-43.203883495145625</v>
      </c>
      <c r="AB429" s="45">
        <f>(SUM(Брой_случаи!O416:O429)/Население!O$2)*100000</f>
        <v>247.50398523366053</v>
      </c>
      <c r="AC429" s="46">
        <f>((SUM(Брой_случаи!O423:O429)-SUM(Брой_случаи!O416:O422))/SUM(Брой_случаи!O416:O422)*100)</f>
        <v>-59.523809523809526</v>
      </c>
      <c r="AD429" s="45">
        <f>(SUM(Брой_случаи!P416:P429)/Население!P$2)*100000</f>
        <v>106.64183999492182</v>
      </c>
      <c r="AE429" s="46">
        <f>((SUM(Брой_случаи!P423:P429)-SUM(Брой_случаи!P416:P422))/SUM(Брой_случаи!P416:P422)*100)</f>
        <v>-23.776223776223777</v>
      </c>
      <c r="AF429" s="45">
        <f>(SUM(Брой_случаи!Q416:Q429)/Население!Q$2)*100000</f>
        <v>184.16289117742775</v>
      </c>
      <c r="AG429" s="46">
        <f>((SUM(Брой_случаи!Q423:Q429)-SUM(Брой_случаи!Q416:Q422))/SUM(Брой_случаи!Q416:Q422)*100)</f>
        <v>-38.421052631578945</v>
      </c>
      <c r="AH429" s="45">
        <f>(SUM(Брой_случаи!R416:R429)/Население!R$2)*100000</f>
        <v>128.17156937963153</v>
      </c>
      <c r="AI429" s="46">
        <f>((SUM(Брой_случаи!R423:R429)-SUM(Брой_случаи!R416:R422))/SUM(Брой_случаи!R416:R422)*100)</f>
        <v>-34.883720930232556</v>
      </c>
      <c r="AJ429" s="45">
        <f>(SUM(Брой_случаи!S416:S429)/Население!S$2)*100000</f>
        <v>253.39131322600554</v>
      </c>
      <c r="AK429" s="46">
        <f>((SUM(Брой_случаи!S423:S429)-SUM(Брой_случаи!S416:S422))/SUM(Брой_случаи!S416:S422)*100)</f>
        <v>-38.938053097345133</v>
      </c>
      <c r="AL429" s="45">
        <f>(SUM(Брой_случаи!T416:T429)/Население!T$2)*100000</f>
        <v>156.4554055805514</v>
      </c>
      <c r="AM429" s="46">
        <f>((SUM(Брой_случаи!T423:T429)-SUM(Брой_случаи!T416:T422))/SUM(Брой_случаи!T416:T422)*100)</f>
        <v>-5.7471264367816088</v>
      </c>
      <c r="AN429" s="45">
        <f>(SUM(Брой_случаи!U416:U429)/Население!U$2)*100000</f>
        <v>160.22246481894862</v>
      </c>
      <c r="AO429" s="46">
        <f>((SUM(Брой_случаи!U423:U429)-SUM(Брой_случаи!U416:U422))/SUM(Брой_случаи!U416:U422)*100)</f>
        <v>-24.404761904761905</v>
      </c>
      <c r="AP429" s="45">
        <f>(SUM(Брой_случаи!V416:V429)/Население!V$2)*100000</f>
        <v>175.79105976896031</v>
      </c>
      <c r="AQ429" s="46">
        <f>((SUM(Брой_случаи!V423:V429)-SUM(Брой_случаи!V416:V422))/SUM(Брой_случаи!V416:V422)*100)</f>
        <v>-36.036036036036037</v>
      </c>
      <c r="AR429" s="45">
        <f>(SUM(Брой_случаи!W416:W429)/Население!W$2)*100000</f>
        <v>220.58401824670997</v>
      </c>
      <c r="AS429" s="46">
        <f>((SUM(Брой_случаи!W423:W429)-SUM(Брой_случаи!W416:W422))/SUM(Брой_случаи!W416:W422)*100)</f>
        <v>-46.625766871165638</v>
      </c>
      <c r="AT429" s="45">
        <f>(SUM(Брой_случаи!X416:X429)/Население!X$2)*100000</f>
        <v>208.68609787852108</v>
      </c>
      <c r="AU429" s="46">
        <f>((SUM(Брой_случаи!X423:X429)-SUM(Брой_случаи!X416:X422))/SUM(Брой_случаи!X416:X422)*100)</f>
        <v>-40.264976958525345</v>
      </c>
      <c r="AV429" s="45">
        <f>(SUM(Брой_случаи!Y416:Y429)/Население!Y$2)*100000</f>
        <v>203.25722089624625</v>
      </c>
      <c r="AW429" s="46">
        <f>((SUM(Брой_случаи!Y423:Y429)-SUM(Брой_случаи!Y416:Y422))/SUM(Брой_случаи!Y416:Y422)*100)</f>
        <v>-16.954022988505745</v>
      </c>
      <c r="AX429" s="45">
        <f>(SUM(Брой_случаи!Z416:Z429)/Население!Z$2)*100000</f>
        <v>205.56467172764482</v>
      </c>
      <c r="AY429" s="46">
        <f>((SUM(Брой_случаи!Z423:Z429)-SUM(Брой_случаи!Z416:Z422))/SUM(Брой_случаи!Z416:Z422)*100)</f>
        <v>-49.006622516556291</v>
      </c>
      <c r="AZ429" s="45">
        <f>(SUM(Брой_случаи!AA416:AA429)/Население!AA$2)*100000</f>
        <v>119.83117119436172</v>
      </c>
      <c r="BA429" s="46">
        <f>((SUM(Брой_случаи!AA423:AA429)-SUM(Брой_случаи!AA416:AA422))/SUM(Брой_случаи!AA416:AA422)*100)</f>
        <v>-48.314606741573037</v>
      </c>
      <c r="BB429" s="45">
        <f>(SUM(Брой_случаи!AB416:AB429)/Население!AB$2)*100000</f>
        <v>150.93288130870417</v>
      </c>
      <c r="BC429" s="46">
        <f>((SUM(Брой_случаи!AB423:AB429)-SUM(Брой_случаи!AB416:AB422))/SUM(Брой_случаи!AB416:AB422)*100)</f>
        <v>-42.424242424242422</v>
      </c>
      <c r="BD429" s="45">
        <f>(SUM(Брой_случаи!AC416:AC429)/Население!AC$2)*100000</f>
        <v>170.45212425959858</v>
      </c>
      <c r="BE429" s="46">
        <f>((SUM(Брой_случаи!AC423:AC429)-SUM(Брой_случаи!AC416:AC422))/SUM(Брой_случаи!AC416:AC422)*100)</f>
        <v>-24.561403508771928</v>
      </c>
      <c r="BF429" s="45">
        <f>(SUM(Брой_случаи!AD416:AD429)/Население!AD$2)*100000</f>
        <v>210.41993338309348</v>
      </c>
      <c r="BG429" s="46">
        <f>((SUM(Брой_случаи!AD423:AD429)-SUM(Брой_случаи!AD416:AD422))/SUM(Брой_случаи!AD416:AD422)*100)</f>
        <v>-41.270611057225992</v>
      </c>
      <c r="BH429" s="45">
        <f>(SUM(Брой_случаи!AE416:AE429)/Население!AE$2)*100000</f>
        <v>189.78686846919837</v>
      </c>
      <c r="BI429" s="46">
        <f>((SUM(Брой_случаи!AE423:AE429)-SUM(Брой_случаи!AE416:AE422))/SUM(Брой_случаи!AE416:AE422)*100)</f>
        <v>-36.679871255261205</v>
      </c>
    </row>
    <row r="430" spans="1:61" x14ac:dyDescent="0.3">
      <c r="A430" s="74">
        <f t="shared" si="7"/>
        <v>44325</v>
      </c>
      <c r="B430" s="45">
        <f>(SUM(Брой_случаи!B417:B430)/Население!B$2)*100000</f>
        <v>168.81735349891309</v>
      </c>
      <c r="C430" s="46">
        <f>((SUM(Брой_случаи!B424:B430)-SUM(Брой_случаи!B417:B423))/SUM(Брой_случаи!B417:B423)*100)</f>
        <v>-36.741214057507989</v>
      </c>
      <c r="D430" s="45">
        <f>(SUM(Брой_случаи!C417:C430)/Население!C$2)*100000</f>
        <v>182.27798614589571</v>
      </c>
      <c r="E430" s="46">
        <f>((SUM(Брой_случаи!C424:C430)-SUM(Брой_случаи!C417:C423))/SUM(Брой_случаи!C417:C423)*100)</f>
        <v>-29.290617848970253</v>
      </c>
      <c r="F430" s="45">
        <f>(SUM(Брой_случаи!D417:D430)/Население!D$2)*100000</f>
        <v>250.91245730338275</v>
      </c>
      <c r="G430" s="46">
        <f>((SUM(Брой_случаи!D424:D430)-SUM(Брой_случаи!D417:D423))/SUM(Брой_случаи!D417:D423)*100)</f>
        <v>-34.642356241234225</v>
      </c>
      <c r="H430" s="45">
        <f>(SUM(Брой_случаи!E417:E430)/Население!E$2)*100000</f>
        <v>189.62196002889476</v>
      </c>
      <c r="I430" s="46">
        <f>((SUM(Брой_случаи!E424:E430)-SUM(Брой_случаи!E417:E423))/SUM(Брой_случаи!E417:E423)*100)</f>
        <v>-30.384615384615383</v>
      </c>
      <c r="J430" s="45">
        <f>(SUM(Брой_случаи!F417:F430)/Население!F$2)*100000</f>
        <v>173.8395605722219</v>
      </c>
      <c r="K430" s="46">
        <f>((SUM(Брой_случаи!F424:F430)-SUM(Брой_случаи!F417:F423))/SUM(Брой_случаи!F417:F423)*100)</f>
        <v>-32.558139534883722</v>
      </c>
      <c r="L430" s="45">
        <f>(SUM(Брой_случаи!G417:G430)/Население!G$2)*100000</f>
        <v>149.24437198219101</v>
      </c>
      <c r="M430" s="46">
        <f>((SUM(Брой_случаи!G424:G430)-SUM(Брой_случаи!G417:G423))/SUM(Брой_случаи!G417:G423)*100)</f>
        <v>-27.536231884057973</v>
      </c>
      <c r="N430" s="45">
        <f>(SUM(Брой_случаи!H417:H430)/Население!H$2)*100000</f>
        <v>241.09270342783165</v>
      </c>
      <c r="O430" s="46">
        <f>((SUM(Брой_случаи!H424:H430)-SUM(Брой_случаи!H417:H423))/SUM(Брой_случаи!H417:H423)*100)</f>
        <v>-5.3030303030303028</v>
      </c>
      <c r="P430" s="45">
        <f>(SUM(Брой_случаи!I417:I430)/Население!I$2)*100000</f>
        <v>189.16354789330012</v>
      </c>
      <c r="Q430" s="46">
        <f>((SUM(Брой_случаи!I424:I430)-SUM(Брой_случаи!I417:I423))/SUM(Брой_случаи!I417:I423)*100)</f>
        <v>-49.537037037037038</v>
      </c>
      <c r="R430" s="45">
        <f>(SUM(Брой_случаи!J417:J430)/Население!J$2)*100000</f>
        <v>102.39943364263861</v>
      </c>
      <c r="S430" s="46">
        <f>((SUM(Брой_случаи!J424:J430)-SUM(Брой_случаи!J417:J423))/SUM(Брой_случаи!J417:J423)*100)</f>
        <v>-47.169811320754718</v>
      </c>
      <c r="T430" s="45">
        <f>(SUM(Брой_случаи!K417:K430)/Население!K$2)*100000</f>
        <v>177.90702647222341</v>
      </c>
      <c r="U430" s="46">
        <f>((SUM(Брой_случаи!K424:K430)-SUM(Брой_случаи!K417:K423))/SUM(Брой_случаи!K417:K423)*100)</f>
        <v>-20.689655172413794</v>
      </c>
      <c r="V430" s="45">
        <f>(SUM(Брой_случаи!L417:L430)/Население!L$2)*100000</f>
        <v>209.71716743100549</v>
      </c>
      <c r="W430" s="46">
        <f>((SUM(Брой_случаи!L424:L430)-SUM(Брой_случаи!L417:L423))/SUM(Брой_случаи!L417:L423)*100)</f>
        <v>0.78125</v>
      </c>
      <c r="X430" s="45">
        <f>(SUM(Брой_случаи!M417:M430)/Население!M$2)*100000</f>
        <v>241.73038007574743</v>
      </c>
      <c r="Y430" s="46">
        <f>((SUM(Брой_случаи!M424:M430)-SUM(Брой_случаи!M417:M423))/SUM(Брой_случаи!M417:M423)*100)</f>
        <v>4.666666666666667</v>
      </c>
      <c r="Z430" s="45">
        <f>(SUM(Брой_случаи!N417:N430)/Население!N$2)*100000</f>
        <v>125.40747539323354</v>
      </c>
      <c r="AA430" s="46">
        <f>((SUM(Брой_случаи!N424:N430)-SUM(Брой_случаи!N417:N423))/SUM(Брой_случаи!N417:N423)*100)</f>
        <v>-43.842364532019708</v>
      </c>
      <c r="AB430" s="45">
        <f>(SUM(Брой_случаи!O417:O430)/Население!O$2)*100000</f>
        <v>224.85107811057978</v>
      </c>
      <c r="AC430" s="46">
        <f>((SUM(Брой_случаи!O424:O430)-SUM(Брой_случаи!O417:O423))/SUM(Брой_случаи!O417:O423)*100)</f>
        <v>-49.438202247191008</v>
      </c>
      <c r="AD430" s="45">
        <f>(SUM(Брой_случаи!P417:P430)/Население!P$2)*100000</f>
        <v>107.48820380440533</v>
      </c>
      <c r="AE430" s="46">
        <f>((SUM(Брой_случаи!P424:P430)-SUM(Брой_случаи!P417:P423))/SUM(Брой_случаи!P417:P423)*100)</f>
        <v>-19.858156028368796</v>
      </c>
      <c r="AF430" s="45">
        <f>(SUM(Брой_случаи!Q417:Q430)/Население!Q$2)*100000</f>
        <v>178.76397905821977</v>
      </c>
      <c r="AG430" s="46">
        <f>((SUM(Брой_случаи!Q424:Q430)-SUM(Брой_случаи!Q417:Q423))/SUM(Брой_случаи!Q417:Q423)*100)</f>
        <v>-33.053221288515402</v>
      </c>
      <c r="AH430" s="45">
        <f>(SUM(Брой_случаи!R417:R430)/Население!R$2)*100000</f>
        <v>123.65848595077128</v>
      </c>
      <c r="AI430" s="46">
        <f>((SUM(Брой_случаи!R424:R430)-SUM(Брой_случаи!R417:R423))/SUM(Брой_случаи!R417:R423)*100)</f>
        <v>-42.528735632183903</v>
      </c>
      <c r="AJ430" s="45">
        <f>(SUM(Брой_случаи!S417:S430)/Население!S$2)*100000</f>
        <v>254.31948653452571</v>
      </c>
      <c r="AK430" s="46">
        <f>((SUM(Брой_случаи!S424:S430)-SUM(Брой_случаи!S417:S423))/SUM(Брой_случаи!S417:S423)*100)</f>
        <v>-40.233236151603499</v>
      </c>
      <c r="AL430" s="45">
        <f>(SUM(Брой_случаи!T417:T430)/Население!T$2)*100000</f>
        <v>156.4554055805514</v>
      </c>
      <c r="AM430" s="46">
        <f>((SUM(Брой_случаи!T424:T430)-SUM(Брой_случаи!T417:T423))/SUM(Брой_случаи!T417:T423)*100)</f>
        <v>-10.112359550561797</v>
      </c>
      <c r="AN430" s="45">
        <f>(SUM(Брой_случаи!U417:U430)/Население!U$2)*100000</f>
        <v>161.85184581710743</v>
      </c>
      <c r="AO430" s="46">
        <f>((SUM(Брой_случаи!U424:U430)-SUM(Брой_случаи!U417:U423))/SUM(Брой_случаи!U417:U423)*100)</f>
        <v>-17.177914110429448</v>
      </c>
      <c r="AP430" s="45">
        <f>(SUM(Брой_случаи!V417:V430)/Население!V$2)*100000</f>
        <v>174.82517482517483</v>
      </c>
      <c r="AQ430" s="46">
        <f>((SUM(Брой_случаи!V424:V430)-SUM(Брой_случаи!V417:V423))/SUM(Брой_случаи!V417:V423)*100)</f>
        <v>-30.841121495327101</v>
      </c>
      <c r="AR430" s="45">
        <f>(SUM(Брой_случаи!W417:W430)/Население!W$2)*100000</f>
        <v>212.64299358982842</v>
      </c>
      <c r="AS430" s="46">
        <f>((SUM(Брой_случаи!W424:W430)-SUM(Брой_случаи!W417:W423))/SUM(Брой_случаи!W417:W423)*100)</f>
        <v>-43.506493506493506</v>
      </c>
      <c r="AT430" s="45">
        <f>(SUM(Брой_случаи!X417:X430)/Население!X$2)*100000</f>
        <v>201.9882750472234</v>
      </c>
      <c r="AU430" s="46">
        <f>((SUM(Брой_случаи!X424:X430)-SUM(Брой_случаи!X417:X423))/SUM(Брой_случаи!X417:X423)*100)</f>
        <v>-39.665471923536437</v>
      </c>
      <c r="AV430" s="45">
        <f>(SUM(Брой_случаи!Y417:Y430)/Население!Y$2)*100000</f>
        <v>201.98088041966074</v>
      </c>
      <c r="AW430" s="46">
        <f>((SUM(Брой_случаи!Y424:Y430)-SUM(Брой_случаи!Y417:Y423))/SUM(Брой_случаи!Y417:Y423)*100)</f>
        <v>-36.855670103092784</v>
      </c>
      <c r="AX430" s="45">
        <f>(SUM(Брой_случаи!Z417:Z430)/Население!Z$2)*100000</f>
        <v>190.23748129181169</v>
      </c>
      <c r="AY430" s="46">
        <f>((SUM(Брой_случаи!Z424:Z430)-SUM(Брой_случаи!Z417:Z423))/SUM(Брой_случаи!Z417:Z423)*100)</f>
        <v>-28.455284552845526</v>
      </c>
      <c r="AZ430" s="45">
        <f>(SUM(Брой_случаи!AA417:AA430)/Население!AA$2)*100000</f>
        <v>114.0615222109295</v>
      </c>
      <c r="BA430" s="46">
        <f>((SUM(Брой_случаи!AA424:AA430)-SUM(Брой_случаи!AA417:AA423))/SUM(Брой_случаи!AA417:AA423)*100)</f>
        <v>-43.292682926829265</v>
      </c>
      <c r="BB430" s="45">
        <f>(SUM(Брой_случаи!AB417:AB430)/Население!AB$2)*100000</f>
        <v>148.61083698087796</v>
      </c>
      <c r="BC430" s="46">
        <f>((SUM(Брой_случаи!AB424:AB430)-SUM(Брой_случаи!AB417:AB423))/SUM(Брой_случаи!AB417:AB423)*100)</f>
        <v>-37.974683544303801</v>
      </c>
      <c r="BD430" s="45">
        <f>(SUM(Брой_случаи!AC417:AC430)/Население!AC$2)*100000</f>
        <v>169.5998636383006</v>
      </c>
      <c r="BE430" s="46">
        <f>((SUM(Брой_случаи!AC424:AC430)-SUM(Брой_случаи!AC417:AC423))/SUM(Брой_случаи!AC417:AC423)*100)</f>
        <v>-20.72072072072072</v>
      </c>
      <c r="BF430" s="45">
        <f>(SUM(Брой_случаи!AD417:AD430)/Население!AD$2)*100000</f>
        <v>203.54094381022733</v>
      </c>
      <c r="BG430" s="46">
        <f>((SUM(Брой_случаи!AD424:AD430)-SUM(Брой_случаи!AD417:AD423))/SUM(Брой_случаи!AD417:AD423)*100)</f>
        <v>-40.262361251261353</v>
      </c>
      <c r="BH430" s="45">
        <f>(SUM(Брой_случаи!AE417:AE430)/Население!AE$2)*100000</f>
        <v>185.01090846527404</v>
      </c>
      <c r="BI430" s="46">
        <f>((SUM(Брой_случаи!AE424:AE430)-SUM(Брой_случаи!AE417:AE423))/SUM(Брой_случаи!AE417:AE423)*100)</f>
        <v>-33.965917893106116</v>
      </c>
    </row>
    <row r="431" spans="1:61" x14ac:dyDescent="0.3">
      <c r="A431" s="74">
        <f t="shared" si="7"/>
        <v>44326</v>
      </c>
      <c r="B431" s="45">
        <f>(SUM(Брой_случаи!B418:B431)/Население!B$2)*100000</f>
        <v>168.81735349891309</v>
      </c>
      <c r="C431" s="46">
        <f>((SUM(Брой_случаи!B425:B431)-SUM(Брой_случаи!B418:B424))/SUM(Брой_случаи!B418:B424)*100)</f>
        <v>-37.777777777777779</v>
      </c>
      <c r="D431" s="45">
        <f>(SUM(Брой_случаи!C418:C431)/Население!C$2)*100000</f>
        <v>180.07892196987282</v>
      </c>
      <c r="E431" s="46">
        <f>((SUM(Брой_случаи!C425:C431)-SUM(Брой_случаи!C418:C424))/SUM(Брой_случаи!C418:C424)*100)</f>
        <v>-32.118451025056949</v>
      </c>
      <c r="F431" s="45">
        <f>(SUM(Брой_случаи!D418:D431)/Население!D$2)*100000</f>
        <v>246.65609670451281</v>
      </c>
      <c r="G431" s="46">
        <f>((SUM(Брой_случаи!D425:D431)-SUM(Брой_случаи!D418:D424))/SUM(Брой_случаи!D418:D424)*100)</f>
        <v>-38.803894297635608</v>
      </c>
      <c r="H431" s="45">
        <f>(SUM(Брой_случаи!E418:E431)/Население!E$2)*100000</f>
        <v>195.21172302294383</v>
      </c>
      <c r="I431" s="46">
        <f>((SUM(Брой_случаи!E425:E431)-SUM(Брой_случаи!E418:E424))/SUM(Брой_случаи!E418:E424)*100)</f>
        <v>-26.717557251908396</v>
      </c>
      <c r="J431" s="45">
        <f>(SUM(Брой_случаи!F418:F431)/Население!F$2)*100000</f>
        <v>178.66843725478361</v>
      </c>
      <c r="K431" s="46">
        <f>((SUM(Брой_случаи!F425:F431)-SUM(Брой_случаи!F418:F424))/SUM(Брой_случаи!F418:F424)*100)</f>
        <v>-29.885057471264371</v>
      </c>
      <c r="L431" s="45">
        <f>(SUM(Брой_случаи!G418:G431)/Население!G$2)*100000</f>
        <v>152.37975794820343</v>
      </c>
      <c r="M431" s="46">
        <f>((SUM(Брой_случаи!G425:G431)-SUM(Брой_случаи!G418:G424))/SUM(Брой_случаи!G418:G424)*100)</f>
        <v>-30.069930069930066</v>
      </c>
      <c r="N431" s="45">
        <f>(SUM(Брой_случаи!H418:H431)/Население!H$2)*100000</f>
        <v>242.03080733222012</v>
      </c>
      <c r="O431" s="46">
        <f>((SUM(Брой_случаи!H425:H431)-SUM(Брой_случаи!H418:H424))/SUM(Брой_случаи!H418:H424)*100)</f>
        <v>-11.678832116788321</v>
      </c>
      <c r="P431" s="45">
        <f>(SUM(Брой_случаи!I418:I431)/Население!I$2)*100000</f>
        <v>185.08925609252134</v>
      </c>
      <c r="Q431" s="46">
        <f>((SUM(Брой_случаи!I425:I431)-SUM(Брой_случаи!I418:I424))/SUM(Брой_случаи!I418:I424)*100)</f>
        <v>-49.289099526066352</v>
      </c>
      <c r="R431" s="45">
        <f>(SUM(Брой_случаи!J418:J431)/Население!J$2)*100000</f>
        <v>101.13524310384059</v>
      </c>
      <c r="S431" s="46">
        <f>((SUM(Брой_случаи!J425:J431)-SUM(Брой_случаи!J418:J424))/SUM(Брой_случаи!J418:J424)*100)</f>
        <v>-51.851851851851848</v>
      </c>
      <c r="T431" s="45">
        <f>(SUM(Брой_случаи!K418:K431)/Население!K$2)*100000</f>
        <v>177.90702647222341</v>
      </c>
      <c r="U431" s="46">
        <f>((SUM(Брой_случаи!K425:K431)-SUM(Брой_случаи!K418:K424))/SUM(Брой_случаи!K418:K424)*100)</f>
        <v>-15.929203539823009</v>
      </c>
      <c r="V431" s="45">
        <f>(SUM(Брой_случаи!L418:L431)/Население!L$2)*100000</f>
        <v>209.71716743100549</v>
      </c>
      <c r="W431" s="46">
        <f>((SUM(Брой_случаи!L425:L431)-SUM(Брой_случаи!L418:L424))/SUM(Брой_случаи!L418:L424)*100)</f>
        <v>-5.3030303030303028</v>
      </c>
      <c r="X431" s="45">
        <f>(SUM(Брой_случаи!M418:M431)/Население!M$2)*100000</f>
        <v>242.51777545058698</v>
      </c>
      <c r="Y431" s="46">
        <f>((SUM(Брой_случаи!M425:M431)-SUM(Брой_случаи!M418:M424))/SUM(Брой_случаи!M418:M424)*100)</f>
        <v>-17.751479289940828</v>
      </c>
      <c r="Z431" s="45">
        <f>(SUM(Брой_случаи!N418:N431)/Население!N$2)*100000</f>
        <v>126.1986897490268</v>
      </c>
      <c r="AA431" s="46">
        <f>((SUM(Брой_случаи!N425:N431)-SUM(Брой_случаи!N418:N424))/SUM(Брой_случаи!N418:N424)*100)</f>
        <v>-45.145631067961169</v>
      </c>
      <c r="AB431" s="45">
        <f>(SUM(Брой_случаи!O418:O431)/Население!O$2)*100000</f>
        <v>218.97810218978105</v>
      </c>
      <c r="AC431" s="46">
        <f>((SUM(Брой_случаи!O425:O431)-SUM(Брой_случаи!O418:O424))/SUM(Брой_случаи!O418:O424)*100)</f>
        <v>-55.80110497237569</v>
      </c>
      <c r="AD431" s="45">
        <f>(SUM(Брой_случаи!P418:P431)/Население!P$2)*100000</f>
        <v>104.52593047121306</v>
      </c>
      <c r="AE431" s="46">
        <f>((SUM(Брой_случаи!P425:P431)-SUM(Брой_случаи!P418:P424))/SUM(Брой_случаи!P418:P424)*100)</f>
        <v>-28.472222222222221</v>
      </c>
      <c r="AF431" s="45">
        <f>(SUM(Брой_случаи!Q418:Q431)/Население!Q$2)*100000</f>
        <v>175.31467409317023</v>
      </c>
      <c r="AG431" s="46">
        <f>((SUM(Брой_случаи!Q425:Q431)-SUM(Брой_случаи!Q418:Q424))/SUM(Брой_случаи!Q418:Q424)*100)</f>
        <v>-33.712660028449505</v>
      </c>
      <c r="AH431" s="45">
        <f>(SUM(Брой_случаи!R418:R431)/Население!R$2)*100000</f>
        <v>120.95063589345513</v>
      </c>
      <c r="AI431" s="46">
        <f>((SUM(Брой_случаи!R425:R431)-SUM(Брой_случаи!R418:R424))/SUM(Брой_случаи!R418:R424)*100)</f>
        <v>-38.554216867469883</v>
      </c>
      <c r="AJ431" s="45">
        <f>(SUM(Брой_случаи!S418:S431)/Население!S$2)*100000</f>
        <v>250.60679330044505</v>
      </c>
      <c r="AK431" s="46">
        <f>((SUM(Брой_случаи!S425:S431)-SUM(Брой_случаи!S418:S424))/SUM(Брой_случаи!S418:S424)*100)</f>
        <v>-41.642228739002931</v>
      </c>
      <c r="AL431" s="45">
        <f>(SUM(Брой_случаи!T418:T431)/Население!T$2)*100000</f>
        <v>153.67809068858895</v>
      </c>
      <c r="AM431" s="46">
        <f>((SUM(Брой_случаи!T425:T431)-SUM(Брой_случаи!T418:T424))/SUM(Брой_случаи!T418:T424)*100)</f>
        <v>-30.612244897959183</v>
      </c>
      <c r="AN431" s="45">
        <f>(SUM(Брой_случаи!U418:U431)/Население!U$2)*100000</f>
        <v>163.48122681526621</v>
      </c>
      <c r="AO431" s="46">
        <f>((SUM(Брой_случаи!U425:U431)-SUM(Брой_случаи!U418:U424))/SUM(Брой_случаи!U418:U424)*100)</f>
        <v>-18.674698795180721</v>
      </c>
      <c r="AP431" s="45">
        <f>(SUM(Брой_случаи!V418:V431)/Население!V$2)*100000</f>
        <v>172.89340493760383</v>
      </c>
      <c r="AQ431" s="46">
        <f>((SUM(Брой_случаи!V425:V431)-SUM(Брой_случаи!V418:V424))/SUM(Брой_случаи!V418:V424)*100)</f>
        <v>-38.738738738738739</v>
      </c>
      <c r="AR431" s="45">
        <f>(SUM(Брой_случаи!W418:W431)/Население!W$2)*100000</f>
        <v>209.11364929788104</v>
      </c>
      <c r="AS431" s="46">
        <f>((SUM(Брой_случаи!W425:W431)-SUM(Брой_случаи!W418:W424))/SUM(Брой_случаи!W418:W424)*100)</f>
        <v>-40.404040404040401</v>
      </c>
      <c r="AT431" s="45">
        <f>(SUM(Брой_случаи!X418:X431)/Население!X$2)*100000</f>
        <v>195.59147796115263</v>
      </c>
      <c r="AU431" s="46">
        <f>((SUM(Брой_случаи!X425:X431)-SUM(Брой_случаи!X418:X424))/SUM(Брой_случаи!X418:X424)*100)</f>
        <v>-34.879288437102922</v>
      </c>
      <c r="AV431" s="45">
        <f>(SUM(Брой_случаи!Y418:Y431)/Население!Y$2)*100000</f>
        <v>200.38545482392885</v>
      </c>
      <c r="AW431" s="46">
        <f>((SUM(Брой_случаи!Y425:Y431)-SUM(Брой_случаи!Y418:Y424))/SUM(Брой_случаи!Y418:Y424)*100)</f>
        <v>-38.974358974358978</v>
      </c>
      <c r="AX431" s="45">
        <f>(SUM(Брой_случаи!Z418:Z431)/Население!Z$2)*100000</f>
        <v>192.94227960401753</v>
      </c>
      <c r="AY431" s="46">
        <f>((SUM(Брой_случаи!Z425:Z431)-SUM(Брой_случаи!Z418:Z424))/SUM(Брой_случаи!Z418:Z424)*100)</f>
        <v>-26.016260162601629</v>
      </c>
      <c r="AZ431" s="45">
        <f>(SUM(Брой_случаи!AA418:AA431)/Население!AA$2)*100000</f>
        <v>116.28061797378804</v>
      </c>
      <c r="BA431" s="46">
        <f>((SUM(Брой_случаи!AA425:AA431)-SUM(Брой_случаи!AA418:AA424))/SUM(Брой_случаи!AA418:AA424)*100)</f>
        <v>-48.554913294797686</v>
      </c>
      <c r="BB431" s="45">
        <f>(SUM(Брой_случаи!AB418:AB431)/Население!AB$2)*100000</f>
        <v>148.61083698087796</v>
      </c>
      <c r="BC431" s="46">
        <f>((SUM(Брой_случаи!AB425:AB431)-SUM(Брой_случаи!AB418:AB424))/SUM(Брой_случаи!AB418:AB424)*100)</f>
        <v>-41.975308641975303</v>
      </c>
      <c r="BD431" s="45">
        <f>(SUM(Брой_случаи!AC418:AC431)/Население!AC$2)*100000</f>
        <v>163.63403928921463</v>
      </c>
      <c r="BE431" s="46">
        <f>((SUM(Брой_случаи!AC425:AC431)-SUM(Брой_случаи!AC418:AC424))/SUM(Брой_случаи!AC418:AC424)*100)</f>
        <v>-20.5607476635514</v>
      </c>
      <c r="BF431" s="45">
        <f>(SUM(Брой_случаи!AD418:AD431)/Население!AD$2)*100000</f>
        <v>197.56200894782964</v>
      </c>
      <c r="BG431" s="46">
        <f>((SUM(Брой_случаи!AD425:AD431)-SUM(Брой_случаи!AD418:AD424))/SUM(Брой_случаи!AD418:AD424)*100)</f>
        <v>-35.756280064136824</v>
      </c>
      <c r="BH431" s="45">
        <f>(SUM(Брой_случаи!AE418:AE431)/Население!AE$2)*100000</f>
        <v>182.72362641520184</v>
      </c>
      <c r="BI431" s="46">
        <f>((SUM(Брой_случаи!AE425:AE431)-SUM(Брой_случаи!AE418:AE424))/SUM(Брой_случаи!AE418:AE424)*100)</f>
        <v>-34.91031972965947</v>
      </c>
    </row>
    <row r="432" spans="1:61" x14ac:dyDescent="0.3">
      <c r="A432" s="74">
        <f t="shared" si="7"/>
        <v>44327</v>
      </c>
      <c r="B432" s="45">
        <f>(SUM(Брой_случаи!B419:B432)/Население!B$2)*100000</f>
        <v>157.91525434927684</v>
      </c>
      <c r="C432" s="46">
        <f>((SUM(Брой_случаи!B426:B432)-SUM(Брой_случаи!B419:B425))/SUM(Брой_случаи!B419:B425)*100)</f>
        <v>-4.8979591836734695</v>
      </c>
      <c r="D432" s="45">
        <f>(SUM(Брой_случаи!C419:C432)/Население!C$2)*100000</f>
        <v>177.14683640184234</v>
      </c>
      <c r="E432" s="46">
        <f>((SUM(Брой_случаи!C426:C432)-SUM(Брой_случаи!C419:C425))/SUM(Брой_случаи!C419:C425)*100)</f>
        <v>-41.356673960612689</v>
      </c>
      <c r="F432" s="45">
        <f>(SUM(Брой_случаи!D419:D432)/Население!D$2)*100000</f>
        <v>230.69474445875053</v>
      </c>
      <c r="G432" s="46">
        <f>((SUM(Брой_случаи!D426:D432)-SUM(Брой_случаи!D419:D425))/SUM(Брой_случаи!D419:D425)*100)</f>
        <v>-24.025974025974026</v>
      </c>
      <c r="H432" s="45">
        <f>(SUM(Брой_случаи!E419:E432)/Население!E$2)*100000</f>
        <v>180.59234288466169</v>
      </c>
      <c r="I432" s="46">
        <f>((SUM(Брой_случаи!E426:E432)-SUM(Брой_случаи!E419:E425))/SUM(Брой_случаи!E419:E425)*100)</f>
        <v>12.121212121212121</v>
      </c>
      <c r="J432" s="45">
        <f>(SUM(Брой_случаи!F419:F432)/Население!F$2)*100000</f>
        <v>194.36228647310921</v>
      </c>
      <c r="K432" s="46">
        <f>((SUM(Брой_случаи!F426:F432)-SUM(Брой_случаи!F419:F425))/SUM(Брой_случаи!F419:F425)*100)</f>
        <v>-12.790697674418606</v>
      </c>
      <c r="L432" s="45">
        <f>(SUM(Брой_случаи!G419:G432)/Население!G$2)*100000</f>
        <v>136.07575092493886</v>
      </c>
      <c r="M432" s="46">
        <f>((SUM(Брой_случаи!G426:G432)-SUM(Брой_случаи!G419:G425))/SUM(Брой_случаи!G419:G425)*100)</f>
        <v>-16.101694915254235</v>
      </c>
      <c r="N432" s="45">
        <f>(SUM(Брой_случаи!H419:H432)/Население!H$2)*100000</f>
        <v>241.09270342783165</v>
      </c>
      <c r="O432" s="46">
        <f>((SUM(Брой_случаи!H426:H432)-SUM(Брой_случаи!H419:H425))/SUM(Брой_случаи!H419:H425)*100)</f>
        <v>12.396694214876034</v>
      </c>
      <c r="P432" s="45">
        <f>(SUM(Брой_случаи!I419:I432)/Население!I$2)*100000</f>
        <v>166.4639221461041</v>
      </c>
      <c r="Q432" s="46">
        <f>((SUM(Брой_случаи!I426:I432)-SUM(Брой_случаи!I419:I425))/SUM(Брой_случаи!I419:I425)*100)</f>
        <v>-26.666666666666668</v>
      </c>
      <c r="R432" s="45">
        <f>(SUM(Брой_случаи!J419:J432)/Население!J$2)*100000</f>
        <v>96.078480948648576</v>
      </c>
      <c r="S432" s="46">
        <f>((SUM(Брой_случаи!J426:J432)-SUM(Брой_случаи!J419:J425))/SUM(Брой_случаи!J419:J425)*100)</f>
        <v>-40</v>
      </c>
      <c r="T432" s="45">
        <f>(SUM(Брой_случаи!K419:K432)/Население!K$2)*100000</f>
        <v>165.07719283239962</v>
      </c>
      <c r="U432" s="46">
        <f>((SUM(Брой_случаи!K426:K432)-SUM(Брой_случаи!K419:K425))/SUM(Брой_случаи!K419:K425)*100)</f>
        <v>12.087912087912088</v>
      </c>
      <c r="V432" s="45">
        <f>(SUM(Брой_случаи!L419:L432)/Население!L$2)*100000</f>
        <v>195.02880550976775</v>
      </c>
      <c r="W432" s="46">
        <f>((SUM(Брой_случаи!L426:L432)-SUM(Брой_случаи!L419:L425))/SUM(Брой_случаи!L419:L425)*100)</f>
        <v>25.471698113207548</v>
      </c>
      <c r="X432" s="45">
        <f>(SUM(Брой_случаи!M419:M432)/Население!M$2)*100000</f>
        <v>233.85642632735176</v>
      </c>
      <c r="Y432" s="46">
        <f>((SUM(Брой_случаи!M426:M432)-SUM(Брой_случаи!M419:M425))/SUM(Брой_случаи!M419:M425)*100)</f>
        <v>35.714285714285715</v>
      </c>
      <c r="Z432" s="45">
        <f>(SUM(Брой_случаи!N419:N432)/Население!N$2)*100000</f>
        <v>109.58318827736809</v>
      </c>
      <c r="AA432" s="46">
        <f>((SUM(Брой_случаи!N426:N432)-SUM(Брой_случаи!N419:N425))/SUM(Брой_случаи!N419:N425)*100)</f>
        <v>-27.950310559006208</v>
      </c>
      <c r="AB432" s="45">
        <f>(SUM(Брой_случаи!O419:O432)/Население!O$2)*100000</f>
        <v>206.39315378806947</v>
      </c>
      <c r="AC432" s="46">
        <f>((SUM(Брой_случаи!O426:O432)-SUM(Брой_случаи!O419:O425))/SUM(Брой_случаи!O419:O425)*100)</f>
        <v>-56.97674418604651</v>
      </c>
      <c r="AD432" s="45">
        <f>(SUM(Брой_случаи!P419:P432)/Население!P$2)*100000</f>
        <v>96.48547428111975</v>
      </c>
      <c r="AE432" s="46">
        <f>((SUM(Брой_случаи!P426:P432)-SUM(Брой_случаи!P419:P425))/SUM(Брой_случаи!P419:P425)*100)</f>
        <v>-6.7796610169491522</v>
      </c>
      <c r="AF432" s="45">
        <f>(SUM(Брой_случаи!Q419:Q432)/Население!Q$2)*100000</f>
        <v>166.61642679000181</v>
      </c>
      <c r="AG432" s="46">
        <f>((SUM(Брой_случаи!Q426:Q432)-SUM(Брой_случаи!Q419:Q425))/SUM(Брой_случаи!Q419:Q425)*100)</f>
        <v>-4.0564373897707231</v>
      </c>
      <c r="AH432" s="45">
        <f>(SUM(Брой_случаи!R419:R432)/Население!R$2)*100000</f>
        <v>111.92446903573459</v>
      </c>
      <c r="AI432" s="46">
        <f>((SUM(Брой_случаи!R426:R432)-SUM(Брой_случаи!R419:R425))/SUM(Брой_случаи!R419:R425)*100)</f>
        <v>-32.432432432432435</v>
      </c>
      <c r="AJ432" s="45">
        <f>(SUM(Брой_случаи!S419:S432)/Население!S$2)*100000</f>
        <v>230.65106716726146</v>
      </c>
      <c r="AK432" s="46">
        <f>((SUM(Брой_случаи!S426:S432)-SUM(Брой_случаи!S419:S425))/SUM(Брой_случаи!S419:S425)*100)</f>
        <v>-5.0980392156862742</v>
      </c>
      <c r="AL432" s="45">
        <f>(SUM(Брой_случаи!T419:T432)/Население!T$2)*100000</f>
        <v>146.27191764335572</v>
      </c>
      <c r="AM432" s="46">
        <f>((SUM(Брой_случаи!T426:T432)-SUM(Брой_случаи!T419:T425))/SUM(Брой_случаи!T419:T425)*100)</f>
        <v>-14.117647058823529</v>
      </c>
      <c r="AN432" s="45">
        <f>(SUM(Брой_случаи!U419:U432)/Население!U$2)*100000</f>
        <v>158.59308382078981</v>
      </c>
      <c r="AO432" s="46">
        <f>((SUM(Брой_случаи!U426:U432)-SUM(Брой_случаи!U419:U425))/SUM(Брой_случаи!U419:U425)*100)</f>
        <v>-6.6225165562913908</v>
      </c>
      <c r="AP432" s="45">
        <f>(SUM(Брой_случаи!V419:V432)/Население!V$2)*100000</f>
        <v>159.37101572460691</v>
      </c>
      <c r="AQ432" s="46">
        <f>((SUM(Брой_случаи!V426:V432)-SUM(Брой_случаи!V419:V425))/SUM(Брой_случаи!V419:V425)*100)</f>
        <v>-22.58064516129032</v>
      </c>
      <c r="AR432" s="45">
        <f>(SUM(Брой_случаи!W419:W432)/Население!W$2)*100000</f>
        <v>200.2902885680127</v>
      </c>
      <c r="AS432" s="46">
        <f>((SUM(Брой_случаи!W426:W432)-SUM(Брой_случаи!W419:W425))/SUM(Брой_случаи!W419:W425)*100)</f>
        <v>-26.717557251908396</v>
      </c>
      <c r="AT432" s="45">
        <f>(SUM(Брой_случаи!X419:X432)/Население!X$2)*100000</f>
        <v>185.58237193235951</v>
      </c>
      <c r="AU432" s="46">
        <f>((SUM(Брой_случаи!X426:X432)-SUM(Брой_случаи!X419:X425))/SUM(Брой_случаи!X419:X425)*100)</f>
        <v>-28.9875173370319</v>
      </c>
      <c r="AV432" s="45">
        <f>(SUM(Брой_случаи!Y419:Y432)/Население!Y$2)*100000</f>
        <v>194.00375244100115</v>
      </c>
      <c r="AW432" s="46">
        <f>((SUM(Брой_случаи!Y426:Y432)-SUM(Брой_случаи!Y419:Y425))/SUM(Брой_случаи!Y419:Y425)*100)</f>
        <v>7.5085324232081918</v>
      </c>
      <c r="AX432" s="45">
        <f>(SUM(Брой_случаи!Z419:Z432)/Население!Z$2)*100000</f>
        <v>194.74547847882144</v>
      </c>
      <c r="AY432" s="46">
        <f>((SUM(Брой_случаи!Z426:Z432)-SUM(Брой_случаи!Z419:Z425))/SUM(Брой_случаи!Z419:Z425)*100)</f>
        <v>-21.487603305785125</v>
      </c>
      <c r="AZ432" s="45">
        <f>(SUM(Брой_случаи!AA419:AA432)/Население!AA$2)*100000</f>
        <v>106.0727774646387</v>
      </c>
      <c r="BA432" s="46">
        <f>((SUM(Брой_случаи!AA426:AA432)-SUM(Брой_случаи!AA419:AA425))/SUM(Брой_случаи!AA419:AA425)*100)</f>
        <v>-20.300751879699249</v>
      </c>
      <c r="BB432" s="45">
        <f>(SUM(Брой_случаи!AB419:AB432)/Население!AB$2)*100000</f>
        <v>141.64470399739929</v>
      </c>
      <c r="BC432" s="46">
        <f>((SUM(Брой_случаи!AB426:AB432)-SUM(Брой_случаи!AB419:AB425))/SUM(Брой_случаи!AB419:AB425)*100)</f>
        <v>5.0420168067226889</v>
      </c>
      <c r="BD432" s="45">
        <f>(SUM(Брой_случаи!AC419:AC432)/Население!AC$2)*100000</f>
        <v>159.37273618272468</v>
      </c>
      <c r="BE432" s="46">
        <f>((SUM(Брой_случаи!AC426:AC432)-SUM(Брой_случаи!AC419:AC425))/SUM(Брой_случаи!AC419:AC425)*100)</f>
        <v>-5.2083333333333339</v>
      </c>
      <c r="BF432" s="45">
        <f>(SUM(Брой_случаи!AD419:AD432)/Население!AD$2)*100000</f>
        <v>187.72569675485275</v>
      </c>
      <c r="BG432" s="46">
        <f>((SUM(Брой_случаи!AD426:AD432)-SUM(Брой_случаи!AD419:AD425))/SUM(Брой_случаи!AD419:AD425)*100)</f>
        <v>-28.638497652582164</v>
      </c>
      <c r="BH432" s="45">
        <f>(SUM(Брой_случаи!AE419:AE432)/Население!AE$2)*100000</f>
        <v>172.9271542384775</v>
      </c>
      <c r="BI432" s="46">
        <f>((SUM(Брой_случаи!AE426:AE432)-SUM(Брой_случаи!AE419:AE425))/SUM(Брой_случаи!AE419:AE425)*100)</f>
        <v>-16.920499543100824</v>
      </c>
    </row>
    <row r="433" spans="1:61" x14ac:dyDescent="0.3">
      <c r="A433" s="74">
        <f t="shared" si="7"/>
        <v>44328</v>
      </c>
      <c r="B433" s="45">
        <f>(SUM(Брой_случаи!B420:B433)/Население!B$2)*100000</f>
        <v>139.08435581808689</v>
      </c>
      <c r="C433" s="46">
        <f>((SUM(Брой_случаи!B427:B433)-SUM(Брой_случаи!B420:B426))/SUM(Брой_случаи!B420:B426)*100)</f>
        <v>33.888888888888893</v>
      </c>
      <c r="D433" s="45">
        <f>(SUM(Брой_случаи!C420:C433)/Население!C$2)*100000</f>
        <v>155.88921603362124</v>
      </c>
      <c r="E433" s="46">
        <f>((SUM(Брой_случаи!C427:C433)-SUM(Брой_случаи!C420:C426))/SUM(Брой_случаи!C420:C426)*100)</f>
        <v>-11.242603550295858</v>
      </c>
      <c r="F433" s="45">
        <f>(SUM(Брой_случаи!D420:D433)/Население!D$2)*100000</f>
        <v>210.90266767400533</v>
      </c>
      <c r="G433" s="46">
        <f>((SUM(Брой_случаи!D427:D433)-SUM(Брой_случаи!D420:D426))/SUM(Брой_случаи!D420:D426)*100)</f>
        <v>-6.4453125</v>
      </c>
      <c r="H433" s="45">
        <f>(SUM(Брой_случаи!E420:E433)/Население!E$2)*100000</f>
        <v>168.98283512779059</v>
      </c>
      <c r="I433" s="46">
        <f>((SUM(Брой_случаи!E427:E433)-SUM(Брой_случаи!E420:E426))/SUM(Брой_случаи!E420:E426)*100)</f>
        <v>63.758389261744966</v>
      </c>
      <c r="J433" s="45">
        <f>(SUM(Брой_случаи!F420:F433)/Население!F$2)*100000</f>
        <v>184.70453310798575</v>
      </c>
      <c r="K433" s="46">
        <f>((SUM(Брой_случаи!F427:F433)-SUM(Брой_случаи!F420:F426))/SUM(Брой_случаи!F420:F426)*100)</f>
        <v>46.774193548387096</v>
      </c>
      <c r="L433" s="45">
        <f>(SUM(Брой_случаи!G420:G433)/Население!G$2)*100000</f>
        <v>124.16128425409168</v>
      </c>
      <c r="M433" s="46">
        <f>((SUM(Брой_случаи!G427:G433)-SUM(Брой_случаи!G420:G426))/SUM(Брой_случаи!G420:G426)*100)</f>
        <v>10.638297872340425</v>
      </c>
      <c r="N433" s="45">
        <f>(SUM(Брой_случаи!H420:H433)/Население!H$2)*100000</f>
        <v>231.71166438394715</v>
      </c>
      <c r="O433" s="46">
        <f>((SUM(Брой_случаи!H427:H433)-SUM(Брой_случаи!H420:H426))/SUM(Брой_случаи!H420:H426)*100)</f>
        <v>47</v>
      </c>
      <c r="P433" s="45">
        <f>(SUM(Брой_случаи!I420:I433)/Население!I$2)*100000</f>
        <v>146.09246314221025</v>
      </c>
      <c r="Q433" s="46">
        <f>((SUM(Брой_случаи!I427:I433)-SUM(Брой_случаи!I420:I426))/SUM(Брой_случаи!I420:I426)*100)</f>
        <v>5.7377049180327866</v>
      </c>
      <c r="R433" s="45">
        <f>(SUM(Брой_случаи!J420:J433)/Население!J$2)*100000</f>
        <v>86.597051907663527</v>
      </c>
      <c r="S433" s="46">
        <f>((SUM(Брой_случаи!J427:J433)-SUM(Брой_случаи!J420:J426))/SUM(Брой_случаи!J420:J426)*100)</f>
        <v>-9.7222222222222232</v>
      </c>
      <c r="T433" s="45">
        <f>(SUM(Брой_случаи!K420:K433)/Население!K$2)*100000</f>
        <v>147.97074797930119</v>
      </c>
      <c r="U433" s="46">
        <f>((SUM(Брой_случаи!K427:K433)-SUM(Брой_случаи!K420:K426))/SUM(Брой_случаи!K420:K426)*100)</f>
        <v>36.986301369863014</v>
      </c>
      <c r="V433" s="45">
        <f>(SUM(Брой_случаи!L420:L433)/Население!L$2)*100000</f>
        <v>186.86860444241344</v>
      </c>
      <c r="W433" s="46">
        <f>((SUM(Брой_случаи!L427:L433)-SUM(Брой_случаи!L420:L426))/SUM(Брой_случаи!L420:L426)*100)</f>
        <v>54.444444444444443</v>
      </c>
      <c r="X433" s="45">
        <f>(SUM(Брой_случаи!M420:M433)/Население!M$2)*100000</f>
        <v>237.79340320154961</v>
      </c>
      <c r="Y433" s="46">
        <f>((SUM(Брой_случаи!M427:M433)-SUM(Брой_случаи!M420:M426))/SUM(Брой_случаи!M420:M426)*100)</f>
        <v>87.61904761904762</v>
      </c>
      <c r="Z433" s="45">
        <f>(SUM(Брой_случаи!N420:N433)/Население!N$2)*100000</f>
        <v>98.110580118365661</v>
      </c>
      <c r="AA433" s="46">
        <f>((SUM(Брой_случаи!N427:N433)-SUM(Брой_случаи!N420:N426))/SUM(Брой_случаи!N420:N426)*100)</f>
        <v>17.543859649122805</v>
      </c>
      <c r="AB433" s="45">
        <f>(SUM(Брой_случаи!O420:O433)/Население!O$2)*100000</f>
        <v>197.16419162681436</v>
      </c>
      <c r="AC433" s="46">
        <f>((SUM(Брой_случаи!O427:O433)-SUM(Брой_случаи!O420:O426))/SUM(Брой_случаи!O420:O426)*100)</f>
        <v>-30.935251798561154</v>
      </c>
      <c r="AD433" s="45">
        <f>(SUM(Брой_случаи!P420:P433)/Население!P$2)*100000</f>
        <v>90.560927614735192</v>
      </c>
      <c r="AE433" s="46">
        <f>((SUM(Брой_случаи!P427:P433)-SUM(Брой_случаи!P420:P426))/SUM(Брой_случаи!P420:P426)*100)</f>
        <v>37.777777777777779</v>
      </c>
      <c r="AF433" s="45">
        <f>(SUM(Брой_случаи!Q420:Q433)/Население!Q$2)*100000</f>
        <v>150.41969043237788</v>
      </c>
      <c r="AG433" s="46">
        <f>((SUM(Брой_случаи!Q427:Q433)-SUM(Брой_случаи!Q420:Q426))/SUM(Брой_случаи!Q420:Q426)*100)</f>
        <v>45.833333333333329</v>
      </c>
      <c r="AH433" s="45">
        <f>(SUM(Брой_случаи!R420:R433)/Население!R$2)*100000</f>
        <v>101.09306880646996</v>
      </c>
      <c r="AI433" s="46">
        <f>((SUM(Брой_случаи!R427:R433)-SUM(Брой_случаи!R420:R426))/SUM(Брой_случаи!R420:R426)*100)</f>
        <v>-25</v>
      </c>
      <c r="AJ433" s="45">
        <f>(SUM(Брой_случаи!S420:S433)/Население!S$2)*100000</f>
        <v>218.58481415649931</v>
      </c>
      <c r="AK433" s="46">
        <f>((SUM(Брой_случаи!S427:S433)-SUM(Брой_случаи!S420:S426))/SUM(Брой_случаи!S420:S426)*100)</f>
        <v>46.596858638743456</v>
      </c>
      <c r="AL433" s="45">
        <f>(SUM(Брой_случаи!T420:T433)/Население!T$2)*100000</f>
        <v>138.86574459812255</v>
      </c>
      <c r="AM433" s="46">
        <f>((SUM(Брой_случаи!T427:T433)-SUM(Брой_случаи!T420:T426))/SUM(Брой_случаи!T420:T426)*100)</f>
        <v>5.4794520547945202</v>
      </c>
      <c r="AN433" s="45">
        <f>(SUM(Брой_случаи!U420:U433)/Население!U$2)*100000</f>
        <v>150.44617882999583</v>
      </c>
      <c r="AO433" s="46">
        <f>((SUM(Брой_случаи!U427:U433)-SUM(Брой_случаи!U420:U426))/SUM(Брой_случаи!U420:U426)*100)</f>
        <v>2.1897810218978102</v>
      </c>
      <c r="AP433" s="45">
        <f>(SUM(Брой_случаи!V420:V433)/Население!V$2)*100000</f>
        <v>148.74628134296643</v>
      </c>
      <c r="AQ433" s="46">
        <f>((SUM(Брой_случаи!V427:V433)-SUM(Брой_случаи!V420:V426))/SUM(Брой_случаи!V420:V426)*100)</f>
        <v>5.3333333333333339</v>
      </c>
      <c r="AR433" s="45">
        <f>(SUM(Брой_случаи!W420:W433)/Население!W$2)*100000</f>
        <v>177.34955067035483</v>
      </c>
      <c r="AS433" s="46">
        <f>((SUM(Брой_случаи!W427:W433)-SUM(Брой_случаи!W420:W426))/SUM(Брой_случаи!W420:W426)*100)</f>
        <v>9.375</v>
      </c>
      <c r="AT433" s="45">
        <f>(SUM(Брой_случаи!X420:X433)/Население!X$2)*100000</f>
        <v>171.05787972516347</v>
      </c>
      <c r="AU433" s="46">
        <f>((SUM(Брой_случаи!X427:X433)-SUM(Брой_случаи!X420:X426))/SUM(Брой_случаи!X420:X426)*100)</f>
        <v>0.26431718061674009</v>
      </c>
      <c r="AV433" s="45">
        <f>(SUM(Брой_случаи!Y420:Y433)/Население!Y$2)*100000</f>
        <v>181.24034767514581</v>
      </c>
      <c r="AW433" s="46">
        <f>((SUM(Брой_случаи!Y427:Y433)-SUM(Брой_случаи!Y420:Y426))/SUM(Брой_случаи!Y420:Y426)*100)</f>
        <v>54.708520179372201</v>
      </c>
      <c r="AX433" s="45">
        <f>(SUM(Брой_случаи!Z420:Z433)/Население!Z$2)*100000</f>
        <v>175.81189029338046</v>
      </c>
      <c r="AY433" s="46">
        <f>((SUM(Брой_случаи!Z427:Z433)-SUM(Брой_случаи!Z420:Z426))/SUM(Брой_случаи!Z420:Z426)*100)</f>
        <v>9.67741935483871</v>
      </c>
      <c r="AZ433" s="45">
        <f>(SUM(Брой_случаи!AA420:AA433)/Население!AA$2)*100000</f>
        <v>97.196394413204501</v>
      </c>
      <c r="BA433" s="46">
        <f>((SUM(Брой_случаи!AA427:AA433)-SUM(Брой_случаи!AA420:AA426))/SUM(Брой_случаи!AA420:AA426)*100)</f>
        <v>14.705882352941178</v>
      </c>
      <c r="BB433" s="45">
        <f>(SUM(Брой_случаи!AB420:AB433)/Население!AB$2)*100000</f>
        <v>128.87346019435512</v>
      </c>
      <c r="BC433" s="46">
        <f>((SUM(Брой_случаи!AB427:AB433)-SUM(Брой_случаи!AB420:AB426))/SUM(Брой_случаи!AB420:AB426)*100)</f>
        <v>67.46987951807229</v>
      </c>
      <c r="BD433" s="45">
        <f>(SUM(Брой_случаи!AC420:AC433)/Население!AC$2)*100000</f>
        <v>146.58882686325478</v>
      </c>
      <c r="BE433" s="46">
        <f>((SUM(Брой_случаи!AC427:AC433)-SUM(Брой_случаи!AC420:AC426))/SUM(Брой_случаи!AC420:AC426)*100)</f>
        <v>56.71641791044776</v>
      </c>
      <c r="BF433" s="45">
        <f>(SUM(Брой_случаи!AD420:AD433)/Население!AD$2)*100000</f>
        <v>171.97473932165448</v>
      </c>
      <c r="BG433" s="46">
        <f>((SUM(Брой_случаи!AD427:AD433)-SUM(Брой_случаи!AD420:AD426))/SUM(Брой_случаи!AD420:AD426)*100)</f>
        <v>1.5825169555388092</v>
      </c>
      <c r="BH433" s="45">
        <f>(SUM(Брой_случаи!AE420:AE433)/Население!AE$2)*100000</f>
        <v>158.9301389257715</v>
      </c>
      <c r="BI433" s="46">
        <f>((SUM(Брой_случаи!AE427:AE433)-SUM(Брой_случаи!AE420:AE426))/SUM(Брой_случаи!AE420:AE426)*100)</f>
        <v>17.351957505410191</v>
      </c>
    </row>
    <row r="434" spans="1:61" x14ac:dyDescent="0.3">
      <c r="A434" s="74">
        <f t="shared" si="7"/>
        <v>44329</v>
      </c>
      <c r="B434" s="45">
        <f>(SUM(Брой_случаи!B421:B434)/Население!B$2)*100000</f>
        <v>136.11105605000429</v>
      </c>
      <c r="C434" s="46">
        <f>((SUM(Брой_случаи!B428:B434)-SUM(Брой_случаи!B421:B427))/SUM(Брой_случаи!B421:B427)*100)</f>
        <v>-1.9230769230769231</v>
      </c>
      <c r="D434" s="45">
        <f>(SUM(Брой_случаи!C421:C434)/Население!C$2)*100000</f>
        <v>145.62691654551452</v>
      </c>
      <c r="E434" s="46">
        <f>((SUM(Брой_случаи!C428:C434)-SUM(Брой_случаи!C421:C427))/SUM(Брой_случаи!C421:C427)*100)</f>
        <v>-6.4935064935064926</v>
      </c>
      <c r="F434" s="45">
        <f>(SUM(Брой_случаи!D421:D434)/Население!D$2)*100000</f>
        <v>196.64385966779108</v>
      </c>
      <c r="G434" s="46">
        <f>((SUM(Брой_случаи!D428:D434)-SUM(Брой_случаи!D421:D427))/SUM(Брой_случаи!D421:D427)*100)</f>
        <v>-6.6945606694560666</v>
      </c>
      <c r="H434" s="45">
        <f>(SUM(Брой_случаи!E421:E434)/Население!E$2)*100000</f>
        <v>156.94334560214645</v>
      </c>
      <c r="I434" s="46">
        <f>((SUM(Брой_случаи!E428:E434)-SUM(Брой_случаи!E421:E427))/SUM(Брой_случаи!E421:E427)*100)</f>
        <v>-0.54644808743169404</v>
      </c>
      <c r="J434" s="45">
        <f>(SUM(Брой_случаи!F421:F434)/Население!F$2)*100000</f>
        <v>183.49731393734533</v>
      </c>
      <c r="K434" s="46">
        <f>((SUM(Брой_случаи!F428:F434)-SUM(Брой_случаи!F421:F427))/SUM(Брой_случаи!F421:F427)*100)</f>
        <v>30.303030303030305</v>
      </c>
      <c r="L434" s="45">
        <f>(SUM(Брой_случаи!G421:G434)/Население!G$2)*100000</f>
        <v>111.61974039004203</v>
      </c>
      <c r="M434" s="46">
        <f>((SUM(Брой_случаи!G428:G434)-SUM(Брой_случаи!G421:G427))/SUM(Брой_случаи!G421:G427)*100)</f>
        <v>-12.631578947368421</v>
      </c>
      <c r="N434" s="45">
        <f>(SUM(Брой_случаи!H421:H434)/Население!H$2)*100000</f>
        <v>225.14493705322801</v>
      </c>
      <c r="O434" s="46">
        <f>((SUM(Брой_случаи!H428:H434)-SUM(Брой_случаи!H421:H427))/SUM(Брой_случаи!H421:H427)*100)</f>
        <v>3.3898305084745761</v>
      </c>
      <c r="P434" s="45">
        <f>(SUM(Брой_случаи!I421:I434)/Население!I$2)*100000</f>
        <v>135.61571279735054</v>
      </c>
      <c r="Q434" s="46">
        <f>((SUM(Брой_случаи!I428:I434)-SUM(Брой_случаи!I421:I427))/SUM(Брой_случаи!I421:I427)*100)</f>
        <v>-5.833333333333333</v>
      </c>
      <c r="R434" s="45">
        <f>(SUM(Брой_случаи!J421:J434)/Население!J$2)*100000</f>
        <v>77.747718136077467</v>
      </c>
      <c r="S434" s="46">
        <f>((SUM(Брой_случаи!J428:J434)-SUM(Брой_случаи!J421:J427))/SUM(Брой_случаи!J421:J427)*100)</f>
        <v>-1.6129032258064515</v>
      </c>
      <c r="T434" s="45">
        <f>(SUM(Брой_случаи!K421:K434)/Население!K$2)*100000</f>
        <v>144.54945900868151</v>
      </c>
      <c r="U434" s="46">
        <f>((SUM(Брой_случаи!K428:K434)-SUM(Брой_случаи!K421:K427))/SUM(Брой_случаи!K421:K427)*100)</f>
        <v>-10.112359550561797</v>
      </c>
      <c r="V434" s="45">
        <f>(SUM(Брой_случаи!L421:L434)/Население!L$2)*100000</f>
        <v>179.5244234817946</v>
      </c>
      <c r="W434" s="46">
        <f>((SUM(Брой_случаи!L428:L434)-SUM(Брой_случаи!L421:L427))/SUM(Брой_случаи!L421:L427)*100)</f>
        <v>-25.396825396825395</v>
      </c>
      <c r="X434" s="45">
        <f>(SUM(Брой_случаи!M421:M434)/Население!M$2)*100000</f>
        <v>228.34465870347478</v>
      </c>
      <c r="Y434" s="46">
        <f>((SUM(Брой_случаи!M428:M434)-SUM(Брой_случаи!M421:M427))/SUM(Брой_случаи!M421:M427)*100)</f>
        <v>-2.7210884353741496</v>
      </c>
      <c r="Z434" s="45">
        <f>(SUM(Брой_случаи!N421:N434)/Население!N$2)*100000</f>
        <v>91.385258094122861</v>
      </c>
      <c r="AA434" s="46">
        <f>((SUM(Брой_случаи!N428:N434)-SUM(Брой_случаи!N421:N427))/SUM(Брой_случаи!N421:N427)*100)</f>
        <v>17.924528301886792</v>
      </c>
      <c r="AB434" s="45">
        <f>(SUM(Брой_случаи!O421:O434)/Население!O$2)*100000</f>
        <v>181.22325698464635</v>
      </c>
      <c r="AC434" s="46">
        <f>((SUM(Брой_случаи!O428:O434)-SUM(Брой_случаи!O421:O427))/SUM(Брой_случаи!O421:O427)*100)</f>
        <v>-27.200000000000003</v>
      </c>
      <c r="AD434" s="45">
        <f>(SUM(Брой_случаи!P421:P434)/Население!P$2)*100000</f>
        <v>93.523200947927478</v>
      </c>
      <c r="AE434" s="46">
        <f>((SUM(Брой_случаи!P428:P434)-SUM(Брой_случаи!P421:P427))/SUM(Брой_случаи!P421:P427)*100)</f>
        <v>-7.8260869565217401</v>
      </c>
      <c r="AF434" s="45">
        <f>(SUM(Брой_случаи!Q421:Q434)/Население!Q$2)*100000</f>
        <v>140.9715942237639</v>
      </c>
      <c r="AG434" s="46">
        <f>((SUM(Брой_случаи!Q428:Q434)-SUM(Брой_случаи!Q421:Q427))/SUM(Брой_случаи!Q421:Q427)*100)</f>
        <v>0</v>
      </c>
      <c r="AH434" s="45">
        <f>(SUM(Брой_случаи!R421:R434)/Население!R$2)*100000</f>
        <v>89.359051891433268</v>
      </c>
      <c r="AI434" s="46">
        <f>((SUM(Брой_случаи!R428:R434)-SUM(Брой_случаи!R421:R427))/SUM(Брой_случаи!R421:R427)*100)</f>
        <v>-32.20338983050847</v>
      </c>
      <c r="AJ434" s="45">
        <f>(SUM(Брой_случаи!S421:S434)/Население!S$2)*100000</f>
        <v>203.26995456591658</v>
      </c>
      <c r="AK434" s="46">
        <f>((SUM(Брой_случаи!S428:S434)-SUM(Брой_случаи!S421:S427))/SUM(Брой_случаи!S421:S427)*100)</f>
        <v>-1.809954751131222</v>
      </c>
      <c r="AL434" s="45">
        <f>(SUM(Брой_случаи!T421:T434)/Население!T$2)*100000</f>
        <v>134.23688644485179</v>
      </c>
      <c r="AM434" s="46">
        <f>((SUM(Брой_случаи!T428:T434)-SUM(Брой_случаи!T421:T427))/SUM(Брой_случаи!T421:T427)*100)</f>
        <v>-31.395348837209301</v>
      </c>
      <c r="AN434" s="45">
        <f>(SUM(Брой_случаи!U421:U434)/Население!U$2)*100000</f>
        <v>142.84240083858811</v>
      </c>
      <c r="AO434" s="46">
        <f>((SUM(Брой_случаи!U428:U434)-SUM(Брой_случаи!U421:U427))/SUM(Брой_случаи!U421:U427)*100)</f>
        <v>-23.48993288590604</v>
      </c>
      <c r="AP434" s="45">
        <f>(SUM(Брой_случаи!V421:V434)/Население!V$2)*100000</f>
        <v>140.05331684889694</v>
      </c>
      <c r="AQ434" s="46">
        <f>((SUM(Брой_случаи!V428:V434)-SUM(Брой_случаи!V421:V427))/SUM(Брой_случаи!V421:V427)*100)</f>
        <v>-16.455696202531644</v>
      </c>
      <c r="AR434" s="45">
        <f>(SUM(Брой_случаи!W421:W434)/Население!W$2)*100000</f>
        <v>164.99684564853905</v>
      </c>
      <c r="AS434" s="46">
        <f>((SUM(Брой_случаи!W428:W434)-SUM(Брой_случаи!W421:W427))/SUM(Брой_случаи!W421:W427)*100)</f>
        <v>2.1621621621621623</v>
      </c>
      <c r="AT434" s="45">
        <f>(SUM(Брой_случаи!X421:X434)/Население!X$2)*100000</f>
        <v>157.51172118995476</v>
      </c>
      <c r="AU434" s="46">
        <f>((SUM(Брой_случаи!X428:X434)-SUM(Брой_случаи!X421:X427))/SUM(Брой_случаи!X421:X427)*100)</f>
        <v>-11.27141568981064</v>
      </c>
      <c r="AV434" s="45">
        <f>(SUM(Брой_случаи!Y421:Y434)/Население!Y$2)*100000</f>
        <v>168.79602802843687</v>
      </c>
      <c r="AW434" s="46">
        <f>((SUM(Брой_случаи!Y428:Y434)-SUM(Брой_случаи!Y421:Y427))/SUM(Брой_случаи!Y421:Y427)*100)</f>
        <v>0.37878787878787878</v>
      </c>
      <c r="AX434" s="45">
        <f>(SUM(Брой_случаи!Z421:Z434)/Население!Z$2)*100000</f>
        <v>156.87830210793948</v>
      </c>
      <c r="AY434" s="46">
        <f>((SUM(Брой_случаи!Z428:Z434)-SUM(Брой_случаи!Z421:Z427))/SUM(Брой_случаи!Z421:Z427)*100)</f>
        <v>-14.893617021276595</v>
      </c>
      <c r="AZ434" s="45">
        <f>(SUM(Брой_случаи!AA421:AA434)/Население!AA$2)*100000</f>
        <v>84.325638988624917</v>
      </c>
      <c r="BA434" s="46">
        <f>((SUM(Брой_случаи!AA428:AA434)-SUM(Брой_случаи!AA421:AA427))/SUM(Брой_случаи!AA421:AA427)*100)</f>
        <v>0</v>
      </c>
      <c r="BB434" s="45">
        <f>(SUM(Брой_случаи!AB421:AB434)/Население!AB$2)*100000</f>
        <v>112.03863881761502</v>
      </c>
      <c r="BC434" s="46">
        <f>((SUM(Брой_случаи!AB428:AB434)-SUM(Брой_случаи!AB421:AB427))/SUM(Брой_случаи!AB421:AB427)*100)</f>
        <v>-7.0000000000000009</v>
      </c>
      <c r="BD434" s="45">
        <f>(SUM(Брой_случаи!AC421:AC434)/Население!AC$2)*100000</f>
        <v>136.36169940767888</v>
      </c>
      <c r="BE434" s="46">
        <f>((SUM(Брой_случаи!AC428:AC434)-SUM(Брой_случаи!AC421:AC427))/SUM(Брой_случаи!AC421:AC427)*100)</f>
        <v>2.5316455696202533</v>
      </c>
      <c r="BF434" s="45">
        <f>(SUM(Брой_случаи!AD421:AD434)/Население!AD$2)*100000</f>
        <v>158.60249790898004</v>
      </c>
      <c r="BG434" s="46">
        <f>((SUM(Брой_случаи!AD428:AD434)-SUM(Брой_случаи!AD421:AD427))/SUM(Брой_случаи!AD421:AD427)*100)</f>
        <v>-9.3508500772797536</v>
      </c>
      <c r="BH434" s="45">
        <f>(SUM(Брой_случаи!AE421:AE434)/Население!AE$2)*100000</f>
        <v>148.35685397732453</v>
      </c>
      <c r="BI434" s="46">
        <f>((SUM(Брой_случаи!AE428:AE434)-SUM(Брой_случаи!AE421:AE427))/SUM(Брой_случаи!AE421:AE427)*100)</f>
        <v>-6.7278860569715144</v>
      </c>
    </row>
    <row r="435" spans="1:61" x14ac:dyDescent="0.3">
      <c r="A435" s="74">
        <f t="shared" si="7"/>
        <v>44330</v>
      </c>
      <c r="B435" s="45">
        <f>(SUM(Брой_случаи!B422:B435)/Население!B$2)*100000</f>
        <v>121.24455720959121</v>
      </c>
      <c r="C435" s="46">
        <f>((SUM(Брой_случаи!B429:B435)-SUM(Брой_случаи!B422:B428))/SUM(Брой_случаи!B422:B428)*100)</f>
        <v>23.780487804878049</v>
      </c>
      <c r="D435" s="45">
        <f>(SUM(Брой_случаи!C422:C435)/Население!C$2)*100000</f>
        <v>130.47780777735696</v>
      </c>
      <c r="E435" s="46">
        <f>((SUM(Брой_случаи!C429:C435)-SUM(Брой_случаи!C422:C428))/SUM(Брой_случаи!C422:C428)*100)</f>
        <v>-28.846153846153843</v>
      </c>
      <c r="F435" s="45">
        <f>(SUM(Брой_случаи!D422:D435)/Население!D$2)*100000</f>
        <v>180.68250742202878</v>
      </c>
      <c r="G435" s="46">
        <f>((SUM(Брой_случаи!D429:D435)-SUM(Брой_случаи!D422:D428))/SUM(Брой_случаи!D422:D428)*100)</f>
        <v>6.0679611650485441</v>
      </c>
      <c r="H435" s="45">
        <f>(SUM(Брой_случаи!E422:E435)/Население!E$2)*100000</f>
        <v>151.35358260809741</v>
      </c>
      <c r="I435" s="46">
        <f>((SUM(Брой_случаи!E429:E435)-SUM(Брой_случаи!E422:E428))/SUM(Брой_случаи!E422:E428)*100)</f>
        <v>24.203821656050955</v>
      </c>
      <c r="J435" s="45">
        <f>(SUM(Брой_случаи!F422:F435)/Население!F$2)*100000</f>
        <v>175.04677974286233</v>
      </c>
      <c r="K435" s="46">
        <f>((SUM(Брой_случаи!F429:F435)-SUM(Брой_случаи!F422:F428))/SUM(Брой_случаи!F422:F428)*100)</f>
        <v>23.076923076923077</v>
      </c>
      <c r="L435" s="45">
        <f>(SUM(Брой_случаи!G422:G435)/Население!G$2)*100000</f>
        <v>105.34896845801717</v>
      </c>
      <c r="M435" s="46">
        <f>((SUM(Брой_случаи!G429:G435)-SUM(Брой_случаи!G422:G428))/SUM(Брой_случаи!G422:G428)*100)</f>
        <v>-11.235955056179774</v>
      </c>
      <c r="N435" s="45">
        <f>(SUM(Брой_случаи!H422:H435)/Население!H$2)*100000</f>
        <v>221.39252143567424</v>
      </c>
      <c r="O435" s="46">
        <f>((SUM(Брой_случаи!H429:H435)-SUM(Брой_случаи!H422:H428))/SUM(Брой_случаи!H422:H428)*100)</f>
        <v>16.513761467889911</v>
      </c>
      <c r="P435" s="45">
        <f>(SUM(Брой_случаи!I422:I435)/Население!I$2)*100000</f>
        <v>116.99037885093331</v>
      </c>
      <c r="Q435" s="46">
        <f>((SUM(Брой_случаи!I429:I435)-SUM(Брой_случаи!I422:I428))/SUM(Брой_случаи!I422:I428)*100)</f>
        <v>33.720930232558139</v>
      </c>
      <c r="R435" s="45">
        <f>(SUM(Брой_случаи!J422:J435)/Население!J$2)*100000</f>
        <v>64.47371747869839</v>
      </c>
      <c r="S435" s="46">
        <f>((SUM(Брой_случаи!J429:J435)-SUM(Брой_случаи!J422:J428))/SUM(Брой_случаи!J422:J428)*100)</f>
        <v>12.5</v>
      </c>
      <c r="T435" s="45">
        <f>(SUM(Брой_случаи!K422:K435)/Население!K$2)*100000</f>
        <v>135.1409143394774</v>
      </c>
      <c r="U435" s="46">
        <f>((SUM(Брой_случаи!K429:K435)-SUM(Брой_случаи!K422:K428))/SUM(Брой_случаи!K422:K428)*100)</f>
        <v>16.43835616438356</v>
      </c>
      <c r="V435" s="45">
        <f>(SUM(Брой_случаи!L422:L435)/Население!L$2)*100000</f>
        <v>170.54820230770486</v>
      </c>
      <c r="W435" s="46">
        <f>((SUM(Брой_случаи!L429:L435)-SUM(Брой_случаи!L422:L428))/SUM(Брой_случаи!L422:L428)*100)</f>
        <v>-8.2568807339449553</v>
      </c>
      <c r="X435" s="45">
        <f>(SUM(Брой_случаи!M422:M435)/Население!M$2)*100000</f>
        <v>224.40768182927692</v>
      </c>
      <c r="Y435" s="46">
        <f>((SUM(Брой_случаи!M429:M435)-SUM(Брой_случаи!M422:M428))/SUM(Брой_случаи!M422:M428)*100)</f>
        <v>11.111111111111111</v>
      </c>
      <c r="Z435" s="45">
        <f>(SUM(Брой_случаи!N422:N435)/Население!N$2)*100000</f>
        <v>82.286293002500244</v>
      </c>
      <c r="AA435" s="46">
        <f>((SUM(Брой_случаи!N429:N435)-SUM(Брой_случаи!N422:N428))/SUM(Брой_случаи!N422:N428)*100)</f>
        <v>10.1010101010101</v>
      </c>
      <c r="AB435" s="45">
        <f>(SUM(Брой_случаи!O422:O435)/Население!O$2)*100000</f>
        <v>162.76533266213607</v>
      </c>
      <c r="AC435" s="46">
        <f>((SUM(Брой_случаи!O429:O435)-SUM(Брой_случаи!O422:O428))/SUM(Брой_случаи!O422:O428)*100)</f>
        <v>-9.8039215686274517</v>
      </c>
      <c r="AD435" s="45">
        <f>(SUM(Брой_случаи!P422:P435)/Население!P$2)*100000</f>
        <v>87.59865428154292</v>
      </c>
      <c r="AE435" s="46">
        <f>((SUM(Брой_случаи!P429:P435)-SUM(Брой_случаи!P422:P428))/SUM(Брой_случаи!P422:P428)*100)</f>
        <v>7.0000000000000009</v>
      </c>
      <c r="AF435" s="45">
        <f>(SUM(Брой_случаи!Q422:Q435)/Население!Q$2)*100000</f>
        <v>132.72325626386285</v>
      </c>
      <c r="AG435" s="46">
        <f>((SUM(Брой_случаи!Q429:Q435)-SUM(Брой_случаи!Q422:Q428))/SUM(Брой_случаи!Q422:Q428)*100)</f>
        <v>17.444717444717444</v>
      </c>
      <c r="AH435" s="45">
        <f>(SUM(Брой_случаи!R422:R435)/Население!R$2)*100000</f>
        <v>90.261668577205313</v>
      </c>
      <c r="AI435" s="46">
        <f>((SUM(Брой_случаи!R429:R435)-SUM(Брой_случаи!R422:R428))/SUM(Брой_случаи!R422:R428)*100)</f>
        <v>-38.70967741935484</v>
      </c>
      <c r="AJ435" s="45">
        <f>(SUM(Брой_случаи!S422:S435)/Население!S$2)*100000</f>
        <v>187.49100832107371</v>
      </c>
      <c r="AK435" s="46">
        <f>((SUM(Брой_случаи!S429:S435)-SUM(Брой_случаи!S422:S428))/SUM(Брой_случаи!S422:S428)*100)</f>
        <v>34.883720930232556</v>
      </c>
      <c r="AL435" s="45">
        <f>(SUM(Брой_случаи!T422:T435)/Население!T$2)*100000</f>
        <v>111.09259567849803</v>
      </c>
      <c r="AM435" s="46">
        <f>((SUM(Брой_случаи!T429:T435)-SUM(Брой_случаи!T422:T428))/SUM(Брой_случаи!T422:T428)*100)</f>
        <v>-23.52941176470588</v>
      </c>
      <c r="AN435" s="45">
        <f>(SUM(Брой_случаи!U422:U435)/Население!U$2)*100000</f>
        <v>129.26422585393141</v>
      </c>
      <c r="AO435" s="46">
        <f>((SUM(Брой_случаи!U429:U435)-SUM(Брой_случаи!U422:U428))/SUM(Брой_случаи!U422:U428)*100)</f>
        <v>-22.388059701492537</v>
      </c>
      <c r="AP435" s="45">
        <f>(SUM(Брой_случаи!V422:V435)/Население!V$2)*100000</f>
        <v>131.36035235482748</v>
      </c>
      <c r="AQ435" s="46">
        <f>((SUM(Брой_случаи!V429:V435)-SUM(Брой_случаи!V422:V428))/SUM(Брой_случаи!V422:V428)*100)</f>
        <v>22.950819672131146</v>
      </c>
      <c r="AR435" s="45">
        <f>(SUM(Брой_случаи!W422:W435)/Население!W$2)*100000</f>
        <v>150.43830044425621</v>
      </c>
      <c r="AS435" s="46">
        <f>((SUM(Брой_случаи!W429:W435)-SUM(Брой_случаи!W422:W428))/SUM(Брой_случаи!W422:W428)*100)</f>
        <v>6.666666666666667</v>
      </c>
      <c r="AT435" s="45">
        <f>(SUM(Брой_случаи!X422:X435)/Население!X$2)*100000</f>
        <v>148.48094883314894</v>
      </c>
      <c r="AU435" s="46">
        <f>((SUM(Брой_случаи!X429:X435)-SUM(Брой_случаи!X422:X428))/SUM(Брой_случаи!X422:X428)*100)</f>
        <v>0.71210579857578837</v>
      </c>
      <c r="AV435" s="45">
        <f>(SUM(Брой_случаи!Y422:Y435)/Население!Y$2)*100000</f>
        <v>157.94713397745983</v>
      </c>
      <c r="AW435" s="46">
        <f>((SUM(Брой_случаи!Y429:Y435)-SUM(Брой_случаи!Y422:Y428))/SUM(Брой_случаи!Y422:Y428)*100)</f>
        <v>25</v>
      </c>
      <c r="AX435" s="45">
        <f>(SUM(Брой_случаи!Z422:Z435)/Население!Z$2)*100000</f>
        <v>145.15750942171411</v>
      </c>
      <c r="AY435" s="46">
        <f>((SUM(Брой_случаи!Z429:Z435)-SUM(Брой_случаи!Z422:Z428))/SUM(Брой_случаи!Z422:Z428)*100)</f>
        <v>-6.024096385542169</v>
      </c>
      <c r="AZ435" s="45">
        <f>(SUM(Брой_случаи!AA422:AA435)/Население!AA$2)*100000</f>
        <v>77.668351700049271</v>
      </c>
      <c r="BA435" s="46">
        <f>((SUM(Брой_случаи!AA429:AA435)-SUM(Брой_случаи!AA422:AA428))/SUM(Брой_случаи!AA422:AA428)*100)</f>
        <v>36.486486486486484</v>
      </c>
      <c r="BB435" s="45">
        <f>(SUM(Брой_случаи!AB422:AB435)/Население!AB$2)*100000</f>
        <v>103.33097258826672</v>
      </c>
      <c r="BC435" s="46">
        <f>((SUM(Брой_случаи!AB429:AB435)-SUM(Брой_случаи!AB422:AB428))/SUM(Брой_случаи!AB422:AB428)*100)</f>
        <v>22.5</v>
      </c>
      <c r="BD435" s="45">
        <f>(SUM(Брой_случаи!AC422:AC435)/Население!AC$2)*100000</f>
        <v>137.21396002897689</v>
      </c>
      <c r="BE435" s="46">
        <f>((SUM(Брой_случаи!AC429:AC435)-SUM(Брой_случаи!AC422:AC428))/SUM(Брой_случаи!AC422:AC428)*100)</f>
        <v>14.666666666666666</v>
      </c>
      <c r="BF435" s="45">
        <f>(SUM(Брой_случаи!AD422:AD435)/Население!AD$2)*100000</f>
        <v>148.76618571600318</v>
      </c>
      <c r="BG435" s="46">
        <f>((SUM(Брой_случаи!AD429:AD435)-SUM(Брой_случаи!AD422:AD428))/SUM(Брой_случаи!AD422:AD428)*100)</f>
        <v>1.5679442508710801</v>
      </c>
      <c r="BH435" s="45">
        <f>(SUM(Брой_случаи!AE422:AE435)/Население!AE$2)*100000</f>
        <v>137.84111071567185</v>
      </c>
      <c r="BI435" s="46">
        <f>((SUM(Брой_случаи!AE429:AE435)-SUM(Брой_случаи!AE422:AE428))/SUM(Брой_случаи!AE422:AE428)*100)</f>
        <v>6.3307493540051674</v>
      </c>
    </row>
    <row r="436" spans="1:61" x14ac:dyDescent="0.3">
      <c r="A436" s="74">
        <f t="shared" si="7"/>
        <v>44331</v>
      </c>
      <c r="B436" s="45">
        <f>(SUM(Брой_случаи!B423:B436)/Население!B$2)*100000</f>
        <v>128.51262330934873</v>
      </c>
      <c r="C436" s="46">
        <f>((SUM(Брой_случаи!B430:B436)-SUM(Брой_случаи!B423:B429))/SUM(Брой_случаи!B423:B429)*100)</f>
        <v>-1.5306122448979591</v>
      </c>
      <c r="D436" s="45">
        <f>(SUM(Брой_случаи!C423:C436)/Население!C$2)*100000</f>
        <v>123.63627478528582</v>
      </c>
      <c r="E436" s="46">
        <f>((SUM(Брой_случаи!C430:C436)-SUM(Брой_случаи!C423:C429))/SUM(Брой_случаи!C423:C429)*100)</f>
        <v>-18.637992831541219</v>
      </c>
      <c r="F436" s="45">
        <f>(SUM(Брой_случаи!D423:D436)/Население!D$2)*100000</f>
        <v>174.08514849378039</v>
      </c>
      <c r="G436" s="46">
        <f>((SUM(Брой_случаи!D430:D436)-SUM(Брой_случаи!D423:D429))/SUM(Брой_случаи!D423:D429)*100)</f>
        <v>-22.173913043478262</v>
      </c>
      <c r="H436" s="45">
        <f>(SUM(Брой_случаи!E423:E436)/Население!E$2)*100000</f>
        <v>150.92360083932442</v>
      </c>
      <c r="I436" s="46">
        <f>((SUM(Брой_случаи!E430:E436)-SUM(Брой_случаи!E423:E429))/SUM(Брой_случаи!E423:E429)*100)</f>
        <v>-17.1875</v>
      </c>
      <c r="J436" s="45">
        <f>(SUM(Брой_случаи!F423:F436)/Население!F$2)*100000</f>
        <v>171.42512223094101</v>
      </c>
      <c r="K436" s="46">
        <f>((SUM(Брой_случаи!F430:F436)-SUM(Брой_случаи!F423:F429))/SUM(Брой_случаи!F423:F429)*100)</f>
        <v>40.677966101694921</v>
      </c>
      <c r="L436" s="45">
        <f>(SUM(Брой_случаи!G423:G436)/Население!G$2)*100000</f>
        <v>98.451119332789858</v>
      </c>
      <c r="M436" s="46">
        <f>((SUM(Брой_случаи!G430:G436)-SUM(Брой_случаи!G423:G429))/SUM(Брой_случаи!G423:G429)*100)</f>
        <v>-38.144329896907216</v>
      </c>
      <c r="N436" s="45">
        <f>(SUM(Брой_случаи!H423:H436)/Население!H$2)*100000</f>
        <v>223.26872924445109</v>
      </c>
      <c r="O436" s="46">
        <f>((SUM(Брой_случаи!H430:H436)-SUM(Брой_случаи!H423:H429))/SUM(Брой_случаи!H423:H429)*100)</f>
        <v>-18.320610687022899</v>
      </c>
      <c r="P436" s="45">
        <f>(SUM(Брой_случаи!I423:I436)/Население!I$2)*100000</f>
        <v>119.90058728006099</v>
      </c>
      <c r="Q436" s="46">
        <f>((SUM(Брой_случаи!I430:I436)-SUM(Брой_случаи!I423:I429))/SUM(Брой_случаи!I423:I429)*100)</f>
        <v>26.373626373626376</v>
      </c>
      <c r="R436" s="45">
        <f>(SUM(Брой_случаи!J423:J436)/Население!J$2)*100000</f>
        <v>67.634193825693401</v>
      </c>
      <c r="S436" s="46">
        <f>((SUM(Брой_случаи!J430:J436)-SUM(Брой_случаи!J423:J429))/SUM(Брой_случаи!J423:J429)*100)</f>
        <v>-1.8518518518518516</v>
      </c>
      <c r="T436" s="45">
        <f>(SUM(Брой_случаи!K423:K436)/Население!K$2)*100000</f>
        <v>137.70688106744217</v>
      </c>
      <c r="U436" s="46">
        <f>((SUM(Брой_случаи!K430:K436)-SUM(Брой_случаи!K423:K429))/SUM(Брой_случаи!K423:K429)*100)</f>
        <v>-37.373737373737377</v>
      </c>
      <c r="V436" s="45">
        <f>(SUM(Брой_случаи!L423:L436)/Население!L$2)*100000</f>
        <v>169.73218220096945</v>
      </c>
      <c r="W436" s="46">
        <f>((SUM(Брой_случаи!L430:L436)-SUM(Брой_случаи!L423:L429))/SUM(Брой_случаи!L423:L429)*100)</f>
        <v>-37.5</v>
      </c>
      <c r="X436" s="45">
        <f>(SUM(Брой_случаи!M423:M436)/Население!M$2)*100000</f>
        <v>238.58079857638918</v>
      </c>
      <c r="Y436" s="46">
        <f>((SUM(Брой_случаи!M430:M436)-SUM(Брой_случаи!M423:M429))/SUM(Брой_случаи!M423:M429)*100)</f>
        <v>-7.0063694267515926</v>
      </c>
      <c r="Z436" s="45">
        <f>(SUM(Брой_случаи!N423:N436)/Население!N$2)*100000</f>
        <v>86.637971959363227</v>
      </c>
      <c r="AA436" s="46">
        <f>((SUM(Брой_случаи!N430:N436)-SUM(Брой_случаи!N423:N429))/SUM(Брой_случаи!N423:N429)*100)</f>
        <v>-12.820512820512819</v>
      </c>
      <c r="AB436" s="45">
        <f>(SUM(Брой_случаи!O423:O436)/Население!O$2)*100000</f>
        <v>149.34138770031043</v>
      </c>
      <c r="AC436" s="46">
        <f>((SUM(Брой_случаи!O430:O436)-SUM(Брой_случаи!O423:O429))/SUM(Брой_случаи!O423:O429)*100)</f>
        <v>9.4117647058823533</v>
      </c>
      <c r="AD436" s="45">
        <f>(SUM(Брой_случаи!P423:P436)/Население!P$2)*100000</f>
        <v>83.790017138867142</v>
      </c>
      <c r="AE436" s="46">
        <f>((SUM(Брой_случаи!P430:P436)-SUM(Брой_случаи!P423:P429))/SUM(Брой_случаи!P423:P429)*100)</f>
        <v>-18.348623853211009</v>
      </c>
      <c r="AF436" s="45">
        <f>(SUM(Брой_случаи!Q423:Q436)/Население!Q$2)*100000</f>
        <v>130.77364910970439</v>
      </c>
      <c r="AG436" s="46">
        <f>((SUM(Брой_случаи!Q430:Q436)-SUM(Брой_случаи!Q423:Q429))/SUM(Брой_случаи!Q423:Q429)*100)</f>
        <v>-13.675213675213676</v>
      </c>
      <c r="AH436" s="45">
        <f>(SUM(Брой_случаи!R423:R436)/Население!R$2)*100000</f>
        <v>85.748585148345057</v>
      </c>
      <c r="AI436" s="46">
        <f>((SUM(Брой_случаи!R430:R436)-SUM(Брой_случаи!R423:R429))/SUM(Брой_случаи!R423:R429)*100)</f>
        <v>-30.357142857142854</v>
      </c>
      <c r="AJ436" s="45">
        <f>(SUM(Брой_случаи!S423:S436)/Население!S$2)*100000</f>
        <v>193.98822148071488</v>
      </c>
      <c r="AK436" s="46">
        <f>((SUM(Брой_случаи!S430:S436)-SUM(Брой_случаи!S423:S429))/SUM(Брой_случаи!S423:S429)*100)</f>
        <v>1.932367149758454</v>
      </c>
      <c r="AL436" s="45">
        <f>(SUM(Брой_случаи!T423:T436)/Население!T$2)*100000</f>
        <v>117.57299709307708</v>
      </c>
      <c r="AM436" s="46">
        <f>((SUM(Брой_случаи!T430:T436)-SUM(Брой_случаи!T423:T429))/SUM(Брой_случаи!T423:T429)*100)</f>
        <v>-45.121951219512198</v>
      </c>
      <c r="AN436" s="45">
        <f>(SUM(Брой_случаи!U423:U436)/Население!U$2)*100000</f>
        <v>128.72109885454518</v>
      </c>
      <c r="AO436" s="46">
        <f>((SUM(Брой_случаи!U430:U436)-SUM(Брой_случаи!U423:U429))/SUM(Брой_случаи!U423:U429)*100)</f>
        <v>-13.385826771653544</v>
      </c>
      <c r="AP436" s="45">
        <f>(SUM(Брой_случаи!V423:V436)/Население!V$2)*100000</f>
        <v>133.29212224239848</v>
      </c>
      <c r="AQ436" s="46">
        <f>((SUM(Брой_случаи!V430:V436)-SUM(Брой_случаи!V423:V429))/SUM(Брой_случаи!V423:V429)*100)</f>
        <v>-5.6338028169014089</v>
      </c>
      <c r="AR436" s="45">
        <f>(SUM(Брой_случаи!W423:W436)/Население!W$2)*100000</f>
        <v>147.79129222529571</v>
      </c>
      <c r="AS436" s="46">
        <f>((SUM(Брой_случаи!W430:W436)-SUM(Брой_случаи!W423:W429))/SUM(Брой_случаи!W423:W429)*100)</f>
        <v>-7.4712643678160928</v>
      </c>
      <c r="AT436" s="45">
        <f>(SUM(Брой_случаи!X423:X436)/Население!X$2)*100000</f>
        <v>141.18107451139758</v>
      </c>
      <c r="AU436" s="46">
        <f>((SUM(Брой_случаи!X430:X436)-SUM(Брой_случаи!X423:X429))/SUM(Брой_случаи!X423:X429)*100)</f>
        <v>-19.09353905496625</v>
      </c>
      <c r="AV436" s="45">
        <f>(SUM(Брой_случаи!Y423:Y436)/Население!Y$2)*100000</f>
        <v>162.09524052636283</v>
      </c>
      <c r="AW436" s="46">
        <f>((SUM(Брой_случаи!Y430:Y436)-SUM(Брой_случаи!Y423:Y429))/SUM(Брой_случаи!Y423:Y429)*100)</f>
        <v>-24.221453287197232</v>
      </c>
      <c r="AX436" s="45">
        <f>(SUM(Брой_случаи!Z423:Z436)/Население!Z$2)*100000</f>
        <v>139.7479127973024</v>
      </c>
      <c r="AY436" s="46">
        <f>((SUM(Брой_случаи!Z430:Z436)-SUM(Брой_случаи!Z423:Z429))/SUM(Брой_случаи!Z423:Z429)*100)</f>
        <v>1.2987012987012987</v>
      </c>
      <c r="AZ436" s="45">
        <f>(SUM(Брой_случаи!AA423:AA436)/Население!AA$2)*100000</f>
        <v>79.443628310336095</v>
      </c>
      <c r="BA436" s="46">
        <f>((SUM(Брой_случаи!AA430:AA436)-SUM(Брой_случаи!AA423:AA429))/SUM(Брой_случаи!AA423:AA429)*100)</f>
        <v>-5.4347826086956523</v>
      </c>
      <c r="BB436" s="45">
        <f>(SUM(Брой_случаи!AB423:AB436)/Население!AB$2)*100000</f>
        <v>102.1699504243536</v>
      </c>
      <c r="BC436" s="46">
        <f>((SUM(Брой_случаи!AB430:AB436)-SUM(Брой_случаи!AB423:AB429))/SUM(Брой_случаи!AB423:AB429)*100)</f>
        <v>-14.736842105263156</v>
      </c>
      <c r="BD436" s="45">
        <f>(SUM(Брой_случаи!AC423:AC436)/Население!AC$2)*100000</f>
        <v>132.95265692248691</v>
      </c>
      <c r="BE436" s="46">
        <f>((SUM(Брой_случаи!AC430:AC436)-SUM(Брой_случаи!AC423:AC429))/SUM(Брой_случаи!AC423:AC429)*100)</f>
        <v>-18.604651162790699</v>
      </c>
      <c r="BF436" s="45">
        <f>(SUM(Брой_случаи!AD423:AD436)/Население!AD$2)*100000</f>
        <v>142.14435463184228</v>
      </c>
      <c r="BG436" s="46">
        <f>((SUM(Брой_случаи!AD430:AD436)-SUM(Брой_случаи!AD423:AD429))/SUM(Брой_случаи!AD423:AD429)*100)</f>
        <v>-17.423616845582163</v>
      </c>
      <c r="BH436" s="45">
        <f>(SUM(Брой_случаи!AE423:AE436)/Население!AE$2)*100000</f>
        <v>135.98539131655667</v>
      </c>
      <c r="BI436" s="46">
        <f>((SUM(Брой_случаи!AE430:AE436)-SUM(Брой_случаи!AE423:AE429))/SUM(Брой_случаи!AE423:AE429)*100)</f>
        <v>-15.190615835777127</v>
      </c>
    </row>
    <row r="437" spans="1:61" x14ac:dyDescent="0.3">
      <c r="A437" s="74">
        <f t="shared" si="7"/>
        <v>44332</v>
      </c>
      <c r="B437" s="45">
        <f>(SUM(Брой_случаи!B424:B437)/Население!B$2)*100000</f>
        <v>127.52152338665452</v>
      </c>
      <c r="C437" s="46">
        <f>((SUM(Брой_случаи!B431:B437)-SUM(Брой_случаи!B424:B430))/SUM(Брой_случаи!B424:B430)*100)</f>
        <v>-5.0505050505050502</v>
      </c>
      <c r="D437" s="45">
        <f>(SUM(Брой_случаи!C424:C437)/Население!C$2)*100000</f>
        <v>122.41457246527311</v>
      </c>
      <c r="E437" s="46">
        <f>((SUM(Брой_случаи!C431:C437)-SUM(Брой_случаи!C424:C430))/SUM(Брой_случаи!C424:C430)*100)</f>
        <v>-37.864077669902912</v>
      </c>
      <c r="F437" s="45">
        <f>(SUM(Брой_случаи!D424:D437)/Население!D$2)*100000</f>
        <v>171.31851410451495</v>
      </c>
      <c r="G437" s="46">
        <f>((SUM(Брой_случаи!D431:D437)-SUM(Брой_случаи!D424:D430))/SUM(Брой_случаи!D424:D430)*100)</f>
        <v>-27.253218884120173</v>
      </c>
      <c r="H437" s="45">
        <f>(SUM(Брой_случаи!E424:E437)/Население!E$2)*100000</f>
        <v>146.19380138282136</v>
      </c>
      <c r="I437" s="46">
        <f>((SUM(Брой_случаи!E431:E437)-SUM(Брой_случаи!E424:E430))/SUM(Брой_случаи!E424:E430)*100)</f>
        <v>-12.154696132596685</v>
      </c>
      <c r="J437" s="45">
        <f>(SUM(Брой_случаи!F424:F437)/Население!F$2)*100000</f>
        <v>164.18180720709844</v>
      </c>
      <c r="K437" s="46">
        <f>((SUM(Брой_случаи!F431:F437)-SUM(Брой_случаи!F424:F430))/SUM(Брой_случаи!F424:F430)*100)</f>
        <v>34.482758620689658</v>
      </c>
      <c r="L437" s="45">
        <f>(SUM(Брой_случаи!G424:G437)/Население!G$2)*100000</f>
        <v>97.824042139587391</v>
      </c>
      <c r="M437" s="46">
        <f>((SUM(Брой_случаи!G431:G437)-SUM(Брой_случаи!G424:G430))/SUM(Брой_случаи!G424:G430)*100)</f>
        <v>-44</v>
      </c>
      <c r="N437" s="45">
        <f>(SUM(Брой_случаи!H424:H437)/Население!H$2)*100000</f>
        <v>218.57820972250886</v>
      </c>
      <c r="O437" s="46">
        <f>((SUM(Брой_случаи!H431:H437)-SUM(Брой_случаи!H424:H430))/SUM(Брой_случаи!H424:H430)*100)</f>
        <v>-13.600000000000001</v>
      </c>
      <c r="P437" s="45">
        <f>(SUM(Брой_случаи!I424:I437)/Население!I$2)*100000</f>
        <v>123.97487908083977</v>
      </c>
      <c r="Q437" s="46">
        <f>((SUM(Брой_случаи!I431:I437)-SUM(Брой_случаи!I424:I430))/SUM(Брой_случаи!I424:I430)*100)</f>
        <v>-4.5871559633027523</v>
      </c>
      <c r="R437" s="45">
        <f>(SUM(Брой_случаи!J424:J437)/Население!J$2)*100000</f>
        <v>65.737908017496395</v>
      </c>
      <c r="S437" s="46">
        <f>((SUM(Брой_случаи!J431:J437)-SUM(Брой_случаи!J424:J430))/SUM(Брой_случаи!J424:J430)*100)</f>
        <v>-14.285714285714285</v>
      </c>
      <c r="T437" s="45">
        <f>(SUM(Брой_случаи!K424:K437)/Население!K$2)*100000</f>
        <v>132.57494761151264</v>
      </c>
      <c r="U437" s="46">
        <f>((SUM(Брой_случаи!K431:K437)-SUM(Брой_случаи!K424:K430))/SUM(Брой_случаи!K424:K430)*100)</f>
        <v>-31.521739130434785</v>
      </c>
      <c r="V437" s="45">
        <f>(SUM(Брой_случаи!L424:L437)/Население!L$2)*100000</f>
        <v>161.57198113361514</v>
      </c>
      <c r="W437" s="46">
        <f>((SUM(Брой_случаи!L431:L437)-SUM(Брой_случаи!L424:L430))/SUM(Брой_случаи!L424:L430)*100)</f>
        <v>-46.511627906976742</v>
      </c>
      <c r="X437" s="45">
        <f>(SUM(Брой_случаи!M424:M437)/Население!M$2)*100000</f>
        <v>234.64382170219133</v>
      </c>
      <c r="Y437" s="46">
        <f>((SUM(Брой_случаи!M431:M437)-SUM(Брой_случаи!M424:M430))/SUM(Брой_случаи!M424:M430)*100)</f>
        <v>-10.191082802547772</v>
      </c>
      <c r="Z437" s="45">
        <f>(SUM(Брой_случаи!N424:N437)/Население!N$2)*100000</f>
        <v>83.473114536190153</v>
      </c>
      <c r="AA437" s="46">
        <f>((SUM(Брой_случаи!N431:N437)-SUM(Брой_случаи!N424:N430))/SUM(Брой_случаи!N424:N430)*100)</f>
        <v>-14.912280701754385</v>
      </c>
      <c r="AB437" s="45">
        <f>(SUM(Брой_случаи!O424:O437)/Население!O$2)*100000</f>
        <v>144.30740833962582</v>
      </c>
      <c r="AC437" s="46">
        <f>((SUM(Брой_случаи!O431:O437)-SUM(Брой_случаи!O424:O430))/SUM(Брой_случаи!O424:O430)*100)</f>
        <v>-8.8888888888888893</v>
      </c>
      <c r="AD437" s="45">
        <f>(SUM(Брой_случаи!P424:P437)/Население!P$2)*100000</f>
        <v>80.404561900933118</v>
      </c>
      <c r="AE437" s="46">
        <f>((SUM(Брой_случаи!P431:P437)-SUM(Брой_случаи!P424:P430))/SUM(Брой_случаи!P424:P430)*100)</f>
        <v>-31.858407079646017</v>
      </c>
      <c r="AF437" s="45">
        <f>(SUM(Брой_случаи!Q424:Q437)/Население!Q$2)*100000</f>
        <v>127.47431392574396</v>
      </c>
      <c r="AG437" s="46">
        <f>((SUM(Брой_случаи!Q431:Q437)-SUM(Брой_случаи!Q424:Q430))/SUM(Брой_случаи!Q424:Q430)*100)</f>
        <v>-22.17573221757322</v>
      </c>
      <c r="AH437" s="45">
        <f>(SUM(Брой_случаи!R424:R437)/Население!R$2)*100000</f>
        <v>77.625034976396577</v>
      </c>
      <c r="AI437" s="46">
        <f>((SUM(Брой_случаи!R431:R437)-SUM(Брой_случаи!R424:R430))/SUM(Брой_случаи!R424:R430)*100)</f>
        <v>-28.000000000000004</v>
      </c>
      <c r="AJ437" s="45">
        <f>(SUM(Брой_случаи!S424:S437)/Население!S$2)*100000</f>
        <v>186.56283501255353</v>
      </c>
      <c r="AK437" s="46">
        <f>((SUM(Брой_случаи!S431:S437)-SUM(Брой_случаи!S424:S430))/SUM(Брой_случаи!S424:S430)*100)</f>
        <v>-3.9024390243902438</v>
      </c>
      <c r="AL437" s="45">
        <f>(SUM(Брой_случаи!T424:T437)/Население!T$2)*100000</f>
        <v>114.79568220111463</v>
      </c>
      <c r="AM437" s="46">
        <f>((SUM(Брой_случаи!T431:T437)-SUM(Брой_случаи!T424:T430))/SUM(Брой_случаи!T424:T430)*100)</f>
        <v>-45</v>
      </c>
      <c r="AN437" s="45">
        <f>(SUM(Брой_случаи!U424:U437)/Население!U$2)*100000</f>
        <v>122.74670186129622</v>
      </c>
      <c r="AO437" s="46">
        <f>((SUM(Брой_случаи!U431:U437)-SUM(Брой_случаи!U424:U430))/SUM(Брой_случаи!U424:U430)*100)</f>
        <v>-32.592592592592595</v>
      </c>
      <c r="AP437" s="45">
        <f>(SUM(Брой_случаи!V424:V437)/Население!V$2)*100000</f>
        <v>135.22389212996947</v>
      </c>
      <c r="AQ437" s="46">
        <f>((SUM(Брой_случаи!V431:V437)-SUM(Брой_случаи!V424:V430))/SUM(Брой_случаи!V424:V430)*100)</f>
        <v>-10.810810810810811</v>
      </c>
      <c r="AR437" s="45">
        <f>(SUM(Брой_случаи!W424:W437)/Население!W$2)*100000</f>
        <v>145.14428400633517</v>
      </c>
      <c r="AS437" s="46">
        <f>((SUM(Брой_случаи!W431:W437)-SUM(Брой_случаи!W424:W430))/SUM(Брой_случаи!W424:W430)*100)</f>
        <v>-10.919540229885058</v>
      </c>
      <c r="AT437" s="45">
        <f>(SUM(Брой_случаи!X424:X437)/Население!X$2)*100000</f>
        <v>136.96671407822154</v>
      </c>
      <c r="AU437" s="46">
        <f>((SUM(Брой_случаи!X431:X437)-SUM(Брой_случаи!X424:X430))/SUM(Брой_случаи!X424:X430)*100)</f>
        <v>-19.801980198019802</v>
      </c>
      <c r="AV437" s="45">
        <f>(SUM(Брой_случаи!Y424:Y437)/Население!Y$2)*100000</f>
        <v>144.86464409245809</v>
      </c>
      <c r="AW437" s="46">
        <f>((SUM(Брой_случаи!Y431:Y437)-SUM(Брой_случаи!Y424:Y430))/SUM(Брой_случаи!Y424:Y430)*100)</f>
        <v>-14.69387755102041</v>
      </c>
      <c r="AX437" s="45">
        <f>(SUM(Брой_случаи!Z424:Z437)/Население!Z$2)*100000</f>
        <v>140.64951223470439</v>
      </c>
      <c r="AY437" s="46">
        <f>((SUM(Брой_случаи!Z431:Z437)-SUM(Брой_случаи!Z424:Z430))/SUM(Брой_случаи!Z424:Z430)*100)</f>
        <v>-22.727272727272727</v>
      </c>
      <c r="AZ437" s="45">
        <f>(SUM(Брой_случаи!AA424:AA437)/Население!AA$2)*100000</f>
        <v>76.780713394905845</v>
      </c>
      <c r="BA437" s="46">
        <f>((SUM(Брой_случаи!AA431:AA437)-SUM(Брой_случаи!AA424:AA430))/SUM(Брой_случаи!AA424:AA430)*100)</f>
        <v>-13.978494623655912</v>
      </c>
      <c r="BB437" s="45">
        <f>(SUM(Брой_случаи!AB424:AB437)/Население!AB$2)*100000</f>
        <v>102.1699504243536</v>
      </c>
      <c r="BC437" s="46">
        <f>((SUM(Брой_случаи!AB431:AB437)-SUM(Брой_случаи!AB424:AB430))/SUM(Брой_случаи!AB424:AB430)*100)</f>
        <v>-20.408163265306122</v>
      </c>
      <c r="BD437" s="45">
        <f>(SUM(Брой_случаи!AC424:AC437)/Население!AC$2)*100000</f>
        <v>130.39587505859291</v>
      </c>
      <c r="BE437" s="46">
        <f>((SUM(Брой_случаи!AC431:AC437)-SUM(Брой_случаи!AC424:AC430))/SUM(Брой_случаи!AC424:AC430)*100)</f>
        <v>-26.136363636363637</v>
      </c>
      <c r="BF437" s="45">
        <f>(SUM(Брой_случаи!AD424:AD437)/Население!AD$2)*100000</f>
        <v>138.15839805691047</v>
      </c>
      <c r="BG437" s="46">
        <f>((SUM(Брой_случаи!AD431:AD437)-SUM(Брой_случаи!AD424:AD430))/SUM(Брой_случаи!AD424:AD430)*100)</f>
        <v>-18.496621621621621</v>
      </c>
      <c r="BH437" s="45">
        <f>(SUM(Брой_случаи!AE424:AE437)/Население!AE$2)*100000</f>
        <v>132.15886914473776</v>
      </c>
      <c r="BI437" s="46">
        <f>((SUM(Брой_случаи!AE431:AE437)-SUM(Брой_случаи!AE424:AE430))/SUM(Брой_случаи!AE424:AE430)*100)</f>
        <v>-20.391006842619745</v>
      </c>
    </row>
    <row r="438" spans="1:61" x14ac:dyDescent="0.3">
      <c r="A438" s="74">
        <f t="shared" si="7"/>
        <v>44333</v>
      </c>
    </row>
    <row r="439" spans="1:61" x14ac:dyDescent="0.3">
      <c r="A439" s="74">
        <f t="shared" si="7"/>
        <v>44334</v>
      </c>
    </row>
  </sheetData>
  <conditionalFormatting sqref="B40">
    <cfRule type="cellIs" dxfId="69879" priority="70146" operator="greaterThan">
      <formula>119.999</formula>
    </cfRule>
    <cfRule type="cellIs" dxfId="69878" priority="70277" operator="greaterThan">
      <formula>120</formula>
    </cfRule>
    <cfRule type="cellIs" dxfId="69877" priority="70278" operator="between">
      <formula>60</formula>
      <formula>119.999</formula>
    </cfRule>
    <cfRule type="cellIs" dxfId="69876" priority="70279" operator="between">
      <formula>20</formula>
      <formula>59.999</formula>
    </cfRule>
    <cfRule type="cellIs" dxfId="69875" priority="70280" operator="lessThan">
      <formula>20</formula>
    </cfRule>
  </conditionalFormatting>
  <conditionalFormatting sqref="C40">
    <cfRule type="cellIs" dxfId="69874" priority="70152" operator="greaterThan">
      <formula>49.999</formula>
    </cfRule>
    <cfRule type="cellIs" dxfId="69873" priority="70157" operator="greaterThan">
      <formula>50</formula>
    </cfRule>
    <cfRule type="cellIs" dxfId="69872" priority="70158" operator="between">
      <formula>30</formula>
      <formula>49.999</formula>
    </cfRule>
    <cfRule type="cellIs" dxfId="69871" priority="70159" operator="between">
      <formula>10</formula>
      <formula>29.999</formula>
    </cfRule>
    <cfRule type="cellIs" dxfId="69870" priority="70160" operator="lessThan">
      <formula>10</formula>
    </cfRule>
  </conditionalFormatting>
  <conditionalFormatting sqref="C41:C206">
    <cfRule type="cellIs" dxfId="69869" priority="70147" operator="greaterThan">
      <formula>49.999</formula>
    </cfRule>
    <cfRule type="cellIs" dxfId="69868" priority="70148" operator="greaterThan">
      <formula>50</formula>
    </cfRule>
    <cfRule type="cellIs" dxfId="69867" priority="70149" operator="between">
      <formula>30</formula>
      <formula>49.999</formula>
    </cfRule>
    <cfRule type="cellIs" dxfId="69866" priority="70150" operator="between">
      <formula>10</formula>
      <formula>29.999</formula>
    </cfRule>
    <cfRule type="cellIs" dxfId="69865" priority="70151" operator="lessThan">
      <formula>10</formula>
    </cfRule>
  </conditionalFormatting>
  <conditionalFormatting sqref="B41:B206">
    <cfRule type="cellIs" dxfId="69864" priority="70141" operator="greaterThan">
      <formula>119.999</formula>
    </cfRule>
    <cfRule type="cellIs" dxfId="69863" priority="70142" operator="greaterThan">
      <formula>120</formula>
    </cfRule>
    <cfRule type="cellIs" dxfId="69862" priority="70143" operator="between">
      <formula>60</formula>
      <formula>119.999</formula>
    </cfRule>
    <cfRule type="cellIs" dxfId="69861" priority="70144" operator="between">
      <formula>20</formula>
      <formula>59.999</formula>
    </cfRule>
    <cfRule type="cellIs" dxfId="69860" priority="70145" operator="lessThan">
      <formula>20</formula>
    </cfRule>
  </conditionalFormatting>
  <conditionalFormatting sqref="D40">
    <cfRule type="cellIs" dxfId="69859" priority="69866" operator="greaterThan">
      <formula>119.999</formula>
    </cfRule>
    <cfRule type="cellIs" dxfId="69858" priority="69867" operator="greaterThan">
      <formula>120</formula>
    </cfRule>
    <cfRule type="cellIs" dxfId="69857" priority="69868" operator="between">
      <formula>60</formula>
      <formula>119.999</formula>
    </cfRule>
    <cfRule type="cellIs" dxfId="69856" priority="69869" operator="between">
      <formula>20</formula>
      <formula>59.999</formula>
    </cfRule>
    <cfRule type="cellIs" dxfId="69855" priority="69870" operator="lessThan">
      <formula>20</formula>
    </cfRule>
  </conditionalFormatting>
  <conditionalFormatting sqref="D41:D206">
    <cfRule type="cellIs" dxfId="69854" priority="69861" operator="greaterThan">
      <formula>119.999</formula>
    </cfRule>
    <cfRule type="cellIs" dxfId="69853" priority="69862" operator="greaterThan">
      <formula>120</formula>
    </cfRule>
    <cfRule type="cellIs" dxfId="69852" priority="69863" operator="between">
      <formula>60</formula>
      <formula>119.999</formula>
    </cfRule>
    <cfRule type="cellIs" dxfId="69851" priority="69864" operator="between">
      <formula>20</formula>
      <formula>59.999</formula>
    </cfRule>
    <cfRule type="cellIs" dxfId="69850" priority="69865" operator="lessThan">
      <formula>20</formula>
    </cfRule>
  </conditionalFormatting>
  <conditionalFormatting sqref="F40">
    <cfRule type="cellIs" dxfId="69849" priority="69856" operator="greaterThan">
      <formula>119.999</formula>
    </cfRule>
    <cfRule type="cellIs" dxfId="69848" priority="69857" operator="greaterThan">
      <formula>120</formula>
    </cfRule>
    <cfRule type="cellIs" dxfId="69847" priority="69858" operator="between">
      <formula>60</formula>
      <formula>119.999</formula>
    </cfRule>
    <cfRule type="cellIs" dxfId="69846" priority="69859" operator="between">
      <formula>20</formula>
      <formula>59.999</formula>
    </cfRule>
    <cfRule type="cellIs" dxfId="69845" priority="69860" operator="lessThan">
      <formula>20</formula>
    </cfRule>
  </conditionalFormatting>
  <conditionalFormatting sqref="F41:F206">
    <cfRule type="cellIs" dxfId="69844" priority="69851" operator="greaterThan">
      <formula>119.999</formula>
    </cfRule>
    <cfRule type="cellIs" dxfId="69843" priority="69852" operator="greaterThan">
      <formula>120</formula>
    </cfRule>
    <cfRule type="cellIs" dxfId="69842" priority="69853" operator="between">
      <formula>60</formula>
      <formula>119.999</formula>
    </cfRule>
    <cfRule type="cellIs" dxfId="69841" priority="69854" operator="between">
      <formula>20</formula>
      <formula>59.999</formula>
    </cfRule>
    <cfRule type="cellIs" dxfId="69840" priority="69855" operator="lessThan">
      <formula>20</formula>
    </cfRule>
  </conditionalFormatting>
  <conditionalFormatting sqref="H40">
    <cfRule type="cellIs" dxfId="69839" priority="69846" operator="greaterThan">
      <formula>119.999</formula>
    </cfRule>
    <cfRule type="cellIs" dxfId="69838" priority="69847" operator="greaterThan">
      <formula>120</formula>
    </cfRule>
    <cfRule type="cellIs" dxfId="69837" priority="69848" operator="between">
      <formula>60</formula>
      <formula>119.999</formula>
    </cfRule>
    <cfRule type="cellIs" dxfId="69836" priority="69849" operator="between">
      <formula>20</formula>
      <formula>59.999</formula>
    </cfRule>
    <cfRule type="cellIs" dxfId="69835" priority="69850" operator="lessThan">
      <formula>20</formula>
    </cfRule>
  </conditionalFormatting>
  <conditionalFormatting sqref="H41:H206">
    <cfRule type="cellIs" dxfId="69834" priority="69841" operator="greaterThan">
      <formula>119.999</formula>
    </cfRule>
    <cfRule type="cellIs" dxfId="69833" priority="69842" operator="greaterThan">
      <formula>120</formula>
    </cfRule>
    <cfRule type="cellIs" dxfId="69832" priority="69843" operator="between">
      <formula>60</formula>
      <formula>119.999</formula>
    </cfRule>
    <cfRule type="cellIs" dxfId="69831" priority="69844" operator="between">
      <formula>20</formula>
      <formula>59.999</formula>
    </cfRule>
    <cfRule type="cellIs" dxfId="69830" priority="69845" operator="lessThan">
      <formula>20</formula>
    </cfRule>
  </conditionalFormatting>
  <conditionalFormatting sqref="J40">
    <cfRule type="cellIs" dxfId="69829" priority="69836" operator="greaterThan">
      <formula>119.999</formula>
    </cfRule>
    <cfRule type="cellIs" dxfId="69828" priority="69837" operator="greaterThan">
      <formula>120</formula>
    </cfRule>
    <cfRule type="cellIs" dxfId="69827" priority="69838" operator="between">
      <formula>60</formula>
      <formula>119.999</formula>
    </cfRule>
    <cfRule type="cellIs" dxfId="69826" priority="69839" operator="between">
      <formula>20</formula>
      <formula>59.999</formula>
    </cfRule>
    <cfRule type="cellIs" dxfId="69825" priority="69840" operator="lessThan">
      <formula>20</formula>
    </cfRule>
  </conditionalFormatting>
  <conditionalFormatting sqref="J41:J206">
    <cfRule type="cellIs" dxfId="69824" priority="69831" operator="greaterThan">
      <formula>119.999</formula>
    </cfRule>
    <cfRule type="cellIs" dxfId="69823" priority="69832" operator="greaterThan">
      <formula>120</formula>
    </cfRule>
    <cfRule type="cellIs" dxfId="69822" priority="69833" operator="between">
      <formula>60</formula>
      <formula>119.999</formula>
    </cfRule>
    <cfRule type="cellIs" dxfId="69821" priority="69834" operator="between">
      <formula>20</formula>
      <formula>59.999</formula>
    </cfRule>
    <cfRule type="cellIs" dxfId="69820" priority="69835" operator="lessThan">
      <formula>20</formula>
    </cfRule>
  </conditionalFormatting>
  <conditionalFormatting sqref="L40">
    <cfRule type="cellIs" dxfId="69819" priority="69826" operator="greaterThan">
      <formula>119.999</formula>
    </cfRule>
    <cfRule type="cellIs" dxfId="69818" priority="69827" operator="greaterThan">
      <formula>120</formula>
    </cfRule>
    <cfRule type="cellIs" dxfId="69817" priority="69828" operator="between">
      <formula>60</formula>
      <formula>119.999</formula>
    </cfRule>
    <cfRule type="cellIs" dxfId="69816" priority="69829" operator="between">
      <formula>20</formula>
      <formula>59.999</formula>
    </cfRule>
    <cfRule type="cellIs" dxfId="69815" priority="69830" operator="lessThan">
      <formula>20</formula>
    </cfRule>
  </conditionalFormatting>
  <conditionalFormatting sqref="L41:L206">
    <cfRule type="cellIs" dxfId="69814" priority="69821" operator="greaterThan">
      <formula>119.999</formula>
    </cfRule>
    <cfRule type="cellIs" dxfId="69813" priority="69822" operator="greaterThan">
      <formula>120</formula>
    </cfRule>
    <cfRule type="cellIs" dxfId="69812" priority="69823" operator="between">
      <formula>60</formula>
      <formula>119.999</formula>
    </cfRule>
    <cfRule type="cellIs" dxfId="69811" priority="69824" operator="between">
      <formula>20</formula>
      <formula>59.999</formula>
    </cfRule>
    <cfRule type="cellIs" dxfId="69810" priority="69825" operator="lessThan">
      <formula>20</formula>
    </cfRule>
  </conditionalFormatting>
  <conditionalFormatting sqref="N40">
    <cfRule type="cellIs" dxfId="69809" priority="69816" operator="greaterThan">
      <formula>119.999</formula>
    </cfRule>
    <cfRule type="cellIs" dxfId="69808" priority="69817" operator="greaterThan">
      <formula>120</formula>
    </cfRule>
    <cfRule type="cellIs" dxfId="69807" priority="69818" operator="between">
      <formula>60</formula>
      <formula>119.999</formula>
    </cfRule>
    <cfRule type="cellIs" dxfId="69806" priority="69819" operator="between">
      <formula>20</formula>
      <formula>59.999</formula>
    </cfRule>
    <cfRule type="cellIs" dxfId="69805" priority="69820" operator="lessThan">
      <formula>20</formula>
    </cfRule>
  </conditionalFormatting>
  <conditionalFormatting sqref="N41:N206">
    <cfRule type="cellIs" dxfId="69804" priority="69811" operator="greaterThan">
      <formula>119.999</formula>
    </cfRule>
    <cfRule type="cellIs" dxfId="69803" priority="69812" operator="greaterThan">
      <formula>120</formula>
    </cfRule>
    <cfRule type="cellIs" dxfId="69802" priority="69813" operator="between">
      <formula>60</formula>
      <formula>119.999</formula>
    </cfRule>
    <cfRule type="cellIs" dxfId="69801" priority="69814" operator="between">
      <formula>20</formula>
      <formula>59.999</formula>
    </cfRule>
    <cfRule type="cellIs" dxfId="69800" priority="69815" operator="lessThan">
      <formula>20</formula>
    </cfRule>
  </conditionalFormatting>
  <conditionalFormatting sqref="P40">
    <cfRule type="cellIs" dxfId="69799" priority="69806" operator="greaterThan">
      <formula>119.999</formula>
    </cfRule>
    <cfRule type="cellIs" dxfId="69798" priority="69807" operator="greaterThan">
      <formula>120</formula>
    </cfRule>
    <cfRule type="cellIs" dxfId="69797" priority="69808" operator="between">
      <formula>60</formula>
      <formula>119.999</formula>
    </cfRule>
    <cfRule type="cellIs" dxfId="69796" priority="69809" operator="between">
      <formula>20</formula>
      <formula>59.999</formula>
    </cfRule>
    <cfRule type="cellIs" dxfId="69795" priority="69810" operator="lessThan">
      <formula>20</formula>
    </cfRule>
  </conditionalFormatting>
  <conditionalFormatting sqref="P41:P206">
    <cfRule type="cellIs" dxfId="69794" priority="69801" operator="greaterThan">
      <formula>119.999</formula>
    </cfRule>
    <cfRule type="cellIs" dxfId="69793" priority="69802" operator="greaterThan">
      <formula>120</formula>
    </cfRule>
    <cfRule type="cellIs" dxfId="69792" priority="69803" operator="between">
      <formula>60</formula>
      <formula>119.999</formula>
    </cfRule>
    <cfRule type="cellIs" dxfId="69791" priority="69804" operator="between">
      <formula>20</formula>
      <formula>59.999</formula>
    </cfRule>
    <cfRule type="cellIs" dxfId="69790" priority="69805" operator="lessThan">
      <formula>20</formula>
    </cfRule>
  </conditionalFormatting>
  <conditionalFormatting sqref="R40">
    <cfRule type="cellIs" dxfId="69789" priority="69796" operator="greaterThan">
      <formula>119.999</formula>
    </cfRule>
    <cfRule type="cellIs" dxfId="69788" priority="69797" operator="greaterThan">
      <formula>120</formula>
    </cfRule>
    <cfRule type="cellIs" dxfId="69787" priority="69798" operator="between">
      <formula>60</formula>
      <formula>119.999</formula>
    </cfRule>
    <cfRule type="cellIs" dxfId="69786" priority="69799" operator="between">
      <formula>20</formula>
      <formula>59.999</formula>
    </cfRule>
    <cfRule type="cellIs" dxfId="69785" priority="69800" operator="lessThan">
      <formula>20</formula>
    </cfRule>
  </conditionalFormatting>
  <conditionalFormatting sqref="R41:R206">
    <cfRule type="cellIs" dxfId="69784" priority="69791" operator="greaterThan">
      <formula>119.999</formula>
    </cfRule>
    <cfRule type="cellIs" dxfId="69783" priority="69792" operator="greaterThan">
      <formula>120</formula>
    </cfRule>
    <cfRule type="cellIs" dxfId="69782" priority="69793" operator="between">
      <formula>60</formula>
      <formula>119.999</formula>
    </cfRule>
    <cfRule type="cellIs" dxfId="69781" priority="69794" operator="between">
      <formula>20</formula>
      <formula>59.999</formula>
    </cfRule>
    <cfRule type="cellIs" dxfId="69780" priority="69795" operator="lessThan">
      <formula>20</formula>
    </cfRule>
  </conditionalFormatting>
  <conditionalFormatting sqref="T40">
    <cfRule type="cellIs" dxfId="69779" priority="69786" operator="greaterThan">
      <formula>119.999</formula>
    </cfRule>
    <cfRule type="cellIs" dxfId="69778" priority="69787" operator="greaterThan">
      <formula>120</formula>
    </cfRule>
    <cfRule type="cellIs" dxfId="69777" priority="69788" operator="between">
      <formula>60</formula>
      <formula>119.999</formula>
    </cfRule>
    <cfRule type="cellIs" dxfId="69776" priority="69789" operator="between">
      <formula>20</formula>
      <formula>59.999</formula>
    </cfRule>
    <cfRule type="cellIs" dxfId="69775" priority="69790" operator="lessThan">
      <formula>20</formula>
    </cfRule>
  </conditionalFormatting>
  <conditionalFormatting sqref="T41:T206">
    <cfRule type="cellIs" dxfId="69774" priority="69781" operator="greaterThan">
      <formula>119.999</formula>
    </cfRule>
    <cfRule type="cellIs" dxfId="69773" priority="69782" operator="greaterThan">
      <formula>120</formula>
    </cfRule>
    <cfRule type="cellIs" dxfId="69772" priority="69783" operator="between">
      <formula>60</formula>
      <formula>119.999</formula>
    </cfRule>
    <cfRule type="cellIs" dxfId="69771" priority="69784" operator="between">
      <formula>20</formula>
      <formula>59.999</formula>
    </cfRule>
    <cfRule type="cellIs" dxfId="69770" priority="69785" operator="lessThan">
      <formula>20</formula>
    </cfRule>
  </conditionalFormatting>
  <conditionalFormatting sqref="V40">
    <cfRule type="cellIs" dxfId="69769" priority="69776" operator="greaterThan">
      <formula>119.999</formula>
    </cfRule>
    <cfRule type="cellIs" dxfId="69768" priority="69777" operator="greaterThan">
      <formula>120</formula>
    </cfRule>
    <cfRule type="cellIs" dxfId="69767" priority="69778" operator="between">
      <formula>60</formula>
      <formula>119.999</formula>
    </cfRule>
    <cfRule type="cellIs" dxfId="69766" priority="69779" operator="between">
      <formula>20</formula>
      <formula>59.999</formula>
    </cfRule>
    <cfRule type="cellIs" dxfId="69765" priority="69780" operator="lessThan">
      <formula>20</formula>
    </cfRule>
  </conditionalFormatting>
  <conditionalFormatting sqref="V41:V206">
    <cfRule type="cellIs" dxfId="69764" priority="69771" operator="greaterThan">
      <formula>119.999</formula>
    </cfRule>
    <cfRule type="cellIs" dxfId="69763" priority="69772" operator="greaterThan">
      <formula>120</formula>
    </cfRule>
    <cfRule type="cellIs" dxfId="69762" priority="69773" operator="between">
      <formula>60</formula>
      <formula>119.999</formula>
    </cfRule>
    <cfRule type="cellIs" dxfId="69761" priority="69774" operator="between">
      <formula>20</formula>
      <formula>59.999</formula>
    </cfRule>
    <cfRule type="cellIs" dxfId="69760" priority="69775" operator="lessThan">
      <formula>20</formula>
    </cfRule>
  </conditionalFormatting>
  <conditionalFormatting sqref="X40">
    <cfRule type="cellIs" dxfId="69759" priority="69766" operator="greaterThan">
      <formula>119.999</formula>
    </cfRule>
    <cfRule type="cellIs" dxfId="69758" priority="69767" operator="greaterThan">
      <formula>120</formula>
    </cfRule>
    <cfRule type="cellIs" dxfId="69757" priority="69768" operator="between">
      <formula>60</formula>
      <formula>119.999</formula>
    </cfRule>
    <cfRule type="cellIs" dxfId="69756" priority="69769" operator="between">
      <formula>20</formula>
      <formula>59.999</formula>
    </cfRule>
    <cfRule type="cellIs" dxfId="69755" priority="69770" operator="lessThan">
      <formula>20</formula>
    </cfRule>
  </conditionalFormatting>
  <conditionalFormatting sqref="X41:X206">
    <cfRule type="cellIs" dxfId="69754" priority="69761" operator="greaterThan">
      <formula>119.999</formula>
    </cfRule>
    <cfRule type="cellIs" dxfId="69753" priority="69762" operator="greaterThan">
      <formula>120</formula>
    </cfRule>
    <cfRule type="cellIs" dxfId="69752" priority="69763" operator="between">
      <formula>60</formula>
      <formula>119.999</formula>
    </cfRule>
    <cfRule type="cellIs" dxfId="69751" priority="69764" operator="between">
      <formula>20</formula>
      <formula>59.999</formula>
    </cfRule>
    <cfRule type="cellIs" dxfId="69750" priority="69765" operator="lessThan">
      <formula>20</formula>
    </cfRule>
  </conditionalFormatting>
  <conditionalFormatting sqref="Z40">
    <cfRule type="cellIs" dxfId="69749" priority="69756" operator="greaterThan">
      <formula>119.999</formula>
    </cfRule>
    <cfRule type="cellIs" dxfId="69748" priority="69757" operator="greaterThan">
      <formula>120</formula>
    </cfRule>
    <cfRule type="cellIs" dxfId="69747" priority="69758" operator="between">
      <formula>60</formula>
      <formula>119.999</formula>
    </cfRule>
    <cfRule type="cellIs" dxfId="69746" priority="69759" operator="between">
      <formula>20</formula>
      <formula>59.999</formula>
    </cfRule>
    <cfRule type="cellIs" dxfId="69745" priority="69760" operator="lessThan">
      <formula>20</formula>
    </cfRule>
  </conditionalFormatting>
  <conditionalFormatting sqref="Z41:Z206">
    <cfRule type="cellIs" dxfId="69744" priority="69751" operator="greaterThan">
      <formula>119.999</formula>
    </cfRule>
    <cfRule type="cellIs" dxfId="69743" priority="69752" operator="greaterThan">
      <formula>120</formula>
    </cfRule>
    <cfRule type="cellIs" dxfId="69742" priority="69753" operator="between">
      <formula>60</formula>
      <formula>119.999</formula>
    </cfRule>
    <cfRule type="cellIs" dxfId="69741" priority="69754" operator="between">
      <formula>20</formula>
      <formula>59.999</formula>
    </cfRule>
    <cfRule type="cellIs" dxfId="69740" priority="69755" operator="lessThan">
      <formula>20</formula>
    </cfRule>
  </conditionalFormatting>
  <conditionalFormatting sqref="AB40">
    <cfRule type="cellIs" dxfId="69739" priority="69746" operator="greaterThan">
      <formula>119.999</formula>
    </cfRule>
    <cfRule type="cellIs" dxfId="69738" priority="69747" operator="greaterThan">
      <formula>120</formula>
    </cfRule>
    <cfRule type="cellIs" dxfId="69737" priority="69748" operator="between">
      <formula>60</formula>
      <formula>119.999</formula>
    </cfRule>
    <cfRule type="cellIs" dxfId="69736" priority="69749" operator="between">
      <formula>20</formula>
      <formula>59.999</formula>
    </cfRule>
    <cfRule type="cellIs" dxfId="69735" priority="69750" operator="lessThan">
      <formula>20</formula>
    </cfRule>
  </conditionalFormatting>
  <conditionalFormatting sqref="AB41:AB206">
    <cfRule type="cellIs" dxfId="69734" priority="69741" operator="greaterThan">
      <formula>119.999</formula>
    </cfRule>
    <cfRule type="cellIs" dxfId="69733" priority="69742" operator="greaterThan">
      <formula>120</formula>
    </cfRule>
    <cfRule type="cellIs" dxfId="69732" priority="69743" operator="between">
      <formula>60</formula>
      <formula>119.999</formula>
    </cfRule>
    <cfRule type="cellIs" dxfId="69731" priority="69744" operator="between">
      <formula>20</formula>
      <formula>59.999</formula>
    </cfRule>
    <cfRule type="cellIs" dxfId="69730" priority="69745" operator="lessThan">
      <formula>20</formula>
    </cfRule>
  </conditionalFormatting>
  <conditionalFormatting sqref="AD40">
    <cfRule type="cellIs" dxfId="69729" priority="69736" operator="greaterThan">
      <formula>119.999</formula>
    </cfRule>
    <cfRule type="cellIs" dxfId="69728" priority="69737" operator="greaterThan">
      <formula>120</formula>
    </cfRule>
    <cfRule type="cellIs" dxfId="69727" priority="69738" operator="between">
      <formula>60</formula>
      <formula>119.999</formula>
    </cfRule>
    <cfRule type="cellIs" dxfId="69726" priority="69739" operator="between">
      <formula>20</formula>
      <formula>59.999</formula>
    </cfRule>
    <cfRule type="cellIs" dxfId="69725" priority="69740" operator="lessThan">
      <formula>20</formula>
    </cfRule>
  </conditionalFormatting>
  <conditionalFormatting sqref="AD41:AD206">
    <cfRule type="cellIs" dxfId="69724" priority="69731" operator="greaterThan">
      <formula>119.999</formula>
    </cfRule>
    <cfRule type="cellIs" dxfId="69723" priority="69732" operator="greaterThan">
      <formula>120</formula>
    </cfRule>
    <cfRule type="cellIs" dxfId="69722" priority="69733" operator="between">
      <formula>60</formula>
      <formula>119.999</formula>
    </cfRule>
    <cfRule type="cellIs" dxfId="69721" priority="69734" operator="between">
      <formula>20</formula>
      <formula>59.999</formula>
    </cfRule>
    <cfRule type="cellIs" dxfId="69720" priority="69735" operator="lessThan">
      <formula>20</formula>
    </cfRule>
  </conditionalFormatting>
  <conditionalFormatting sqref="AF40">
    <cfRule type="cellIs" dxfId="69719" priority="69726" operator="greaterThan">
      <formula>119.999</formula>
    </cfRule>
    <cfRule type="cellIs" dxfId="69718" priority="69727" operator="greaterThan">
      <formula>120</formula>
    </cfRule>
    <cfRule type="cellIs" dxfId="69717" priority="69728" operator="between">
      <formula>60</formula>
      <formula>119.999</formula>
    </cfRule>
    <cfRule type="cellIs" dxfId="69716" priority="69729" operator="between">
      <formula>20</formula>
      <formula>59.999</formula>
    </cfRule>
    <cfRule type="cellIs" dxfId="69715" priority="69730" operator="lessThan">
      <formula>20</formula>
    </cfRule>
  </conditionalFormatting>
  <conditionalFormatting sqref="AF41:AF206">
    <cfRule type="cellIs" dxfId="69714" priority="69721" operator="greaterThan">
      <formula>119.999</formula>
    </cfRule>
    <cfRule type="cellIs" dxfId="69713" priority="69722" operator="greaterThan">
      <formula>120</formula>
    </cfRule>
    <cfRule type="cellIs" dxfId="69712" priority="69723" operator="between">
      <formula>60</formula>
      <formula>119.999</formula>
    </cfRule>
    <cfRule type="cellIs" dxfId="69711" priority="69724" operator="between">
      <formula>20</formula>
      <formula>59.999</formula>
    </cfRule>
    <cfRule type="cellIs" dxfId="69710" priority="69725" operator="lessThan">
      <formula>20</formula>
    </cfRule>
  </conditionalFormatting>
  <conditionalFormatting sqref="AH40">
    <cfRule type="cellIs" dxfId="69709" priority="69716" operator="greaterThan">
      <formula>119.999</formula>
    </cfRule>
    <cfRule type="cellIs" dxfId="69708" priority="69717" operator="greaterThan">
      <formula>120</formula>
    </cfRule>
    <cfRule type="cellIs" dxfId="69707" priority="69718" operator="between">
      <formula>60</formula>
      <formula>119.999</formula>
    </cfRule>
    <cfRule type="cellIs" dxfId="69706" priority="69719" operator="between">
      <formula>20</formula>
      <formula>59.999</formula>
    </cfRule>
    <cfRule type="cellIs" dxfId="69705" priority="69720" operator="lessThan">
      <formula>20</formula>
    </cfRule>
  </conditionalFormatting>
  <conditionalFormatting sqref="AH41:AH206">
    <cfRule type="cellIs" dxfId="69704" priority="69711" operator="greaterThan">
      <formula>119.999</formula>
    </cfRule>
    <cfRule type="cellIs" dxfId="69703" priority="69712" operator="greaterThan">
      <formula>120</formula>
    </cfRule>
    <cfRule type="cellIs" dxfId="69702" priority="69713" operator="between">
      <formula>60</formula>
      <formula>119.999</formula>
    </cfRule>
    <cfRule type="cellIs" dxfId="69701" priority="69714" operator="between">
      <formula>20</formula>
      <formula>59.999</formula>
    </cfRule>
    <cfRule type="cellIs" dxfId="69700" priority="69715" operator="lessThan">
      <formula>20</formula>
    </cfRule>
  </conditionalFormatting>
  <conditionalFormatting sqref="AJ40">
    <cfRule type="cellIs" dxfId="69699" priority="69706" operator="greaterThan">
      <formula>119.999</formula>
    </cfRule>
    <cfRule type="cellIs" dxfId="69698" priority="69707" operator="greaterThan">
      <formula>120</formula>
    </cfRule>
    <cfRule type="cellIs" dxfId="69697" priority="69708" operator="between">
      <formula>60</formula>
      <formula>119.999</formula>
    </cfRule>
    <cfRule type="cellIs" dxfId="69696" priority="69709" operator="between">
      <formula>20</formula>
      <formula>59.999</formula>
    </cfRule>
    <cfRule type="cellIs" dxfId="69695" priority="69710" operator="lessThan">
      <formula>20</formula>
    </cfRule>
  </conditionalFormatting>
  <conditionalFormatting sqref="AJ41:AJ206">
    <cfRule type="cellIs" dxfId="69694" priority="69701" operator="greaterThan">
      <formula>119.999</formula>
    </cfRule>
    <cfRule type="cellIs" dxfId="69693" priority="69702" operator="greaterThan">
      <formula>120</formula>
    </cfRule>
    <cfRule type="cellIs" dxfId="69692" priority="69703" operator="between">
      <formula>60</formula>
      <formula>119.999</formula>
    </cfRule>
    <cfRule type="cellIs" dxfId="69691" priority="69704" operator="between">
      <formula>20</formula>
      <formula>59.999</formula>
    </cfRule>
    <cfRule type="cellIs" dxfId="69690" priority="69705" operator="lessThan">
      <formula>20</formula>
    </cfRule>
  </conditionalFormatting>
  <conditionalFormatting sqref="AL40">
    <cfRule type="cellIs" dxfId="69689" priority="69696" operator="greaterThan">
      <formula>119.999</formula>
    </cfRule>
    <cfRule type="cellIs" dxfId="69688" priority="69697" operator="greaterThan">
      <formula>120</formula>
    </cfRule>
    <cfRule type="cellIs" dxfId="69687" priority="69698" operator="between">
      <formula>60</formula>
      <formula>119.999</formula>
    </cfRule>
    <cfRule type="cellIs" dxfId="69686" priority="69699" operator="between">
      <formula>20</formula>
      <formula>59.999</formula>
    </cfRule>
    <cfRule type="cellIs" dxfId="69685" priority="69700" operator="lessThan">
      <formula>20</formula>
    </cfRule>
  </conditionalFormatting>
  <conditionalFormatting sqref="AL41:AL206">
    <cfRule type="cellIs" dxfId="69684" priority="69691" operator="greaterThan">
      <formula>119.999</formula>
    </cfRule>
    <cfRule type="cellIs" dxfId="69683" priority="69692" operator="greaterThan">
      <formula>120</formula>
    </cfRule>
    <cfRule type="cellIs" dxfId="69682" priority="69693" operator="between">
      <formula>60</formula>
      <formula>119.999</formula>
    </cfRule>
    <cfRule type="cellIs" dxfId="69681" priority="69694" operator="between">
      <formula>20</formula>
      <formula>59.999</formula>
    </cfRule>
    <cfRule type="cellIs" dxfId="69680" priority="69695" operator="lessThan">
      <formula>20</formula>
    </cfRule>
  </conditionalFormatting>
  <conditionalFormatting sqref="AN40">
    <cfRule type="cellIs" dxfId="69679" priority="69686" operator="greaterThan">
      <formula>119.999</formula>
    </cfRule>
    <cfRule type="cellIs" dxfId="69678" priority="69687" operator="greaterThan">
      <formula>120</formula>
    </cfRule>
    <cfRule type="cellIs" dxfId="69677" priority="69688" operator="between">
      <formula>60</formula>
      <formula>119.999</formula>
    </cfRule>
    <cfRule type="cellIs" dxfId="69676" priority="69689" operator="between">
      <formula>20</formula>
      <formula>59.999</formula>
    </cfRule>
    <cfRule type="cellIs" dxfId="69675" priority="69690" operator="lessThan">
      <formula>20</formula>
    </cfRule>
  </conditionalFormatting>
  <conditionalFormatting sqref="AN41:AN206">
    <cfRule type="cellIs" dxfId="69674" priority="69681" operator="greaterThan">
      <formula>119.999</formula>
    </cfRule>
    <cfRule type="cellIs" dxfId="69673" priority="69682" operator="greaterThan">
      <formula>120</formula>
    </cfRule>
    <cfRule type="cellIs" dxfId="69672" priority="69683" operator="between">
      <formula>60</formula>
      <formula>119.999</formula>
    </cfRule>
    <cfRule type="cellIs" dxfId="69671" priority="69684" operator="between">
      <formula>20</formula>
      <formula>59.999</formula>
    </cfRule>
    <cfRule type="cellIs" dxfId="69670" priority="69685" operator="lessThan">
      <formula>20</formula>
    </cfRule>
  </conditionalFormatting>
  <conditionalFormatting sqref="AP40">
    <cfRule type="cellIs" dxfId="69669" priority="69676" operator="greaterThan">
      <formula>119.999</formula>
    </cfRule>
    <cfRule type="cellIs" dxfId="69668" priority="69677" operator="greaterThan">
      <formula>120</formula>
    </cfRule>
    <cfRule type="cellIs" dxfId="69667" priority="69678" operator="between">
      <formula>60</formula>
      <formula>119.999</formula>
    </cfRule>
    <cfRule type="cellIs" dxfId="69666" priority="69679" operator="between">
      <formula>20</formula>
      <formula>59.999</formula>
    </cfRule>
    <cfRule type="cellIs" dxfId="69665" priority="69680" operator="lessThan">
      <formula>20</formula>
    </cfRule>
  </conditionalFormatting>
  <conditionalFormatting sqref="AP41:AP206">
    <cfRule type="cellIs" dxfId="69664" priority="69671" operator="greaterThan">
      <formula>119.999</formula>
    </cfRule>
    <cfRule type="cellIs" dxfId="69663" priority="69672" operator="greaterThan">
      <formula>120</formula>
    </cfRule>
    <cfRule type="cellIs" dxfId="69662" priority="69673" operator="between">
      <formula>60</formula>
      <formula>119.999</formula>
    </cfRule>
    <cfRule type="cellIs" dxfId="69661" priority="69674" operator="between">
      <formula>20</formula>
      <formula>59.999</formula>
    </cfRule>
    <cfRule type="cellIs" dxfId="69660" priority="69675" operator="lessThan">
      <formula>20</formula>
    </cfRule>
  </conditionalFormatting>
  <conditionalFormatting sqref="AV40">
    <cfRule type="cellIs" dxfId="69659" priority="69666" operator="greaterThan">
      <formula>119.999</formula>
    </cfRule>
    <cfRule type="cellIs" dxfId="69658" priority="69667" operator="greaterThan">
      <formula>120</formula>
    </cfRule>
    <cfRule type="cellIs" dxfId="69657" priority="69668" operator="between">
      <formula>60</formula>
      <formula>119.999</formula>
    </cfRule>
    <cfRule type="cellIs" dxfId="69656" priority="69669" operator="between">
      <formula>20</formula>
      <formula>59.999</formula>
    </cfRule>
    <cfRule type="cellIs" dxfId="69655" priority="69670" operator="lessThan">
      <formula>20</formula>
    </cfRule>
  </conditionalFormatting>
  <conditionalFormatting sqref="AV41:AV206">
    <cfRule type="cellIs" dxfId="69654" priority="69661" operator="greaterThan">
      <formula>119.999</formula>
    </cfRule>
    <cfRule type="cellIs" dxfId="69653" priority="69662" operator="greaterThan">
      <formula>120</formula>
    </cfRule>
    <cfRule type="cellIs" dxfId="69652" priority="69663" operator="between">
      <formula>60</formula>
      <formula>119.999</formula>
    </cfRule>
    <cfRule type="cellIs" dxfId="69651" priority="69664" operator="between">
      <formula>20</formula>
      <formula>59.999</formula>
    </cfRule>
    <cfRule type="cellIs" dxfId="69650" priority="69665" operator="lessThan">
      <formula>20</formula>
    </cfRule>
  </conditionalFormatting>
  <conditionalFormatting sqref="AX40">
    <cfRule type="cellIs" dxfId="69649" priority="69656" operator="greaterThan">
      <formula>119.999</formula>
    </cfRule>
    <cfRule type="cellIs" dxfId="69648" priority="69657" operator="greaterThan">
      <formula>120</formula>
    </cfRule>
    <cfRule type="cellIs" dxfId="69647" priority="69658" operator="between">
      <formula>60</formula>
      <formula>119.999</formula>
    </cfRule>
    <cfRule type="cellIs" dxfId="69646" priority="69659" operator="between">
      <formula>20</formula>
      <formula>59.999</formula>
    </cfRule>
    <cfRule type="cellIs" dxfId="69645" priority="69660" operator="lessThan">
      <formula>20</formula>
    </cfRule>
  </conditionalFormatting>
  <conditionalFormatting sqref="AX41:AX206">
    <cfRule type="cellIs" dxfId="69644" priority="69651" operator="greaterThan">
      <formula>119.999</formula>
    </cfRule>
    <cfRule type="cellIs" dxfId="69643" priority="69652" operator="greaterThan">
      <formula>120</formula>
    </cfRule>
    <cfRule type="cellIs" dxfId="69642" priority="69653" operator="between">
      <formula>60</formula>
      <formula>119.999</formula>
    </cfRule>
    <cfRule type="cellIs" dxfId="69641" priority="69654" operator="between">
      <formula>20</formula>
      <formula>59.999</formula>
    </cfRule>
    <cfRule type="cellIs" dxfId="69640" priority="69655" operator="lessThan">
      <formula>20</formula>
    </cfRule>
  </conditionalFormatting>
  <conditionalFormatting sqref="AZ40">
    <cfRule type="cellIs" dxfId="69639" priority="69646" operator="greaterThan">
      <formula>119.999</formula>
    </cfRule>
    <cfRule type="cellIs" dxfId="69638" priority="69647" operator="greaterThan">
      <formula>120</formula>
    </cfRule>
    <cfRule type="cellIs" dxfId="69637" priority="69648" operator="between">
      <formula>60</formula>
      <formula>119.999</formula>
    </cfRule>
    <cfRule type="cellIs" dxfId="69636" priority="69649" operator="between">
      <formula>20</formula>
      <formula>59.999</formula>
    </cfRule>
    <cfRule type="cellIs" dxfId="69635" priority="69650" operator="lessThan">
      <formula>20</formula>
    </cfRule>
  </conditionalFormatting>
  <conditionalFormatting sqref="AZ41:AZ206">
    <cfRule type="cellIs" dxfId="69634" priority="69641" operator="greaterThan">
      <formula>119.999</formula>
    </cfRule>
    <cfRule type="cellIs" dxfId="69633" priority="69642" operator="greaterThan">
      <formula>120</formula>
    </cfRule>
    <cfRule type="cellIs" dxfId="69632" priority="69643" operator="between">
      <formula>60</formula>
      <formula>119.999</formula>
    </cfRule>
    <cfRule type="cellIs" dxfId="69631" priority="69644" operator="between">
      <formula>20</formula>
      <formula>59.999</formula>
    </cfRule>
    <cfRule type="cellIs" dxfId="69630" priority="69645" operator="lessThan">
      <formula>20</formula>
    </cfRule>
  </conditionalFormatting>
  <conditionalFormatting sqref="BB40">
    <cfRule type="cellIs" dxfId="69629" priority="69636" operator="greaterThan">
      <formula>119.999</formula>
    </cfRule>
    <cfRule type="cellIs" dxfId="69628" priority="69637" operator="greaterThan">
      <formula>120</formula>
    </cfRule>
    <cfRule type="cellIs" dxfId="69627" priority="69638" operator="between">
      <formula>60</formula>
      <formula>119.999</formula>
    </cfRule>
    <cfRule type="cellIs" dxfId="69626" priority="69639" operator="between">
      <formula>20</formula>
      <formula>59.999</formula>
    </cfRule>
    <cfRule type="cellIs" dxfId="69625" priority="69640" operator="lessThan">
      <formula>20</formula>
    </cfRule>
  </conditionalFormatting>
  <conditionalFormatting sqref="BB41:BB206">
    <cfRule type="cellIs" dxfId="69624" priority="69631" operator="greaterThan">
      <formula>119.999</formula>
    </cfRule>
    <cfRule type="cellIs" dxfId="69623" priority="69632" operator="greaterThan">
      <formula>120</formula>
    </cfRule>
    <cfRule type="cellIs" dxfId="69622" priority="69633" operator="between">
      <formula>60</formula>
      <formula>119.999</formula>
    </cfRule>
    <cfRule type="cellIs" dxfId="69621" priority="69634" operator="between">
      <formula>20</formula>
      <formula>59.999</formula>
    </cfRule>
    <cfRule type="cellIs" dxfId="69620" priority="69635" operator="lessThan">
      <formula>20</formula>
    </cfRule>
  </conditionalFormatting>
  <conditionalFormatting sqref="BD40">
    <cfRule type="cellIs" dxfId="69619" priority="69626" operator="greaterThan">
      <formula>119.999</formula>
    </cfRule>
    <cfRule type="cellIs" dxfId="69618" priority="69627" operator="greaterThan">
      <formula>120</formula>
    </cfRule>
    <cfRule type="cellIs" dxfId="69617" priority="69628" operator="between">
      <formula>60</formula>
      <formula>119.999</formula>
    </cfRule>
    <cfRule type="cellIs" dxfId="69616" priority="69629" operator="between">
      <formula>20</formula>
      <formula>59.999</formula>
    </cfRule>
    <cfRule type="cellIs" dxfId="69615" priority="69630" operator="lessThan">
      <formula>20</formula>
    </cfRule>
  </conditionalFormatting>
  <conditionalFormatting sqref="BD41:BD206">
    <cfRule type="cellIs" dxfId="69614" priority="69621" operator="greaterThan">
      <formula>119.999</formula>
    </cfRule>
    <cfRule type="cellIs" dxfId="69613" priority="69622" operator="greaterThan">
      <formula>120</formula>
    </cfRule>
    <cfRule type="cellIs" dxfId="69612" priority="69623" operator="between">
      <formula>60</formula>
      <formula>119.999</formula>
    </cfRule>
    <cfRule type="cellIs" dxfId="69611" priority="69624" operator="between">
      <formula>20</formula>
      <formula>59.999</formula>
    </cfRule>
    <cfRule type="cellIs" dxfId="69610" priority="69625" operator="lessThan">
      <formula>20</formula>
    </cfRule>
  </conditionalFormatting>
  <conditionalFormatting sqref="BF40">
    <cfRule type="cellIs" dxfId="69609" priority="69616" operator="greaterThan">
      <formula>119.999</formula>
    </cfRule>
    <cfRule type="cellIs" dxfId="69608" priority="69617" operator="greaterThan">
      <formula>120</formula>
    </cfRule>
    <cfRule type="cellIs" dxfId="69607" priority="69618" operator="between">
      <formula>60</formula>
      <formula>119.999</formula>
    </cfRule>
    <cfRule type="cellIs" dxfId="69606" priority="69619" operator="between">
      <formula>20</formula>
      <formula>59.999</formula>
    </cfRule>
    <cfRule type="cellIs" dxfId="69605" priority="69620" operator="lessThan">
      <formula>20</formula>
    </cfRule>
  </conditionalFormatting>
  <conditionalFormatting sqref="BF41:BF206">
    <cfRule type="cellIs" dxfId="69604" priority="69611" operator="greaterThan">
      <formula>119.999</formula>
    </cfRule>
    <cfRule type="cellIs" dxfId="69603" priority="69612" operator="greaterThan">
      <formula>120</formula>
    </cfRule>
    <cfRule type="cellIs" dxfId="69602" priority="69613" operator="between">
      <formula>60</formula>
      <formula>119.999</formula>
    </cfRule>
    <cfRule type="cellIs" dxfId="69601" priority="69614" operator="between">
      <formula>20</formula>
      <formula>59.999</formula>
    </cfRule>
    <cfRule type="cellIs" dxfId="69600" priority="69615" operator="lessThan">
      <formula>20</formula>
    </cfRule>
  </conditionalFormatting>
  <conditionalFormatting sqref="BH40">
    <cfRule type="cellIs" dxfId="69599" priority="69606" operator="greaterThan">
      <formula>119.999</formula>
    </cfRule>
    <cfRule type="cellIs" dxfId="69598" priority="69607" operator="greaterThan">
      <formula>120</formula>
    </cfRule>
    <cfRule type="cellIs" dxfId="69597" priority="69608" operator="between">
      <formula>60</formula>
      <formula>119.999</formula>
    </cfRule>
    <cfRule type="cellIs" dxfId="69596" priority="69609" operator="between">
      <formula>20</formula>
      <formula>59.999</formula>
    </cfRule>
    <cfRule type="cellIs" dxfId="69595" priority="69610" operator="lessThan">
      <formula>20</formula>
    </cfRule>
  </conditionalFormatting>
  <conditionalFormatting sqref="BH41:BH206">
    <cfRule type="cellIs" dxfId="69594" priority="69601" operator="greaterThan">
      <formula>119.999</formula>
    </cfRule>
    <cfRule type="cellIs" dxfId="69593" priority="69602" operator="greaterThan">
      <formula>120</formula>
    </cfRule>
    <cfRule type="cellIs" dxfId="69592" priority="69603" operator="between">
      <formula>60</formula>
      <formula>119.999</formula>
    </cfRule>
    <cfRule type="cellIs" dxfId="69591" priority="69604" operator="between">
      <formula>20</formula>
      <formula>59.999</formula>
    </cfRule>
    <cfRule type="cellIs" dxfId="69590" priority="69605" operator="lessThan">
      <formula>20</formula>
    </cfRule>
  </conditionalFormatting>
  <conditionalFormatting sqref="AR105:AR206">
    <cfRule type="cellIs" dxfId="69589" priority="69586" operator="greaterThan">
      <formula>119.999</formula>
    </cfRule>
    <cfRule type="cellIs" dxfId="69588" priority="69587" operator="greaterThan">
      <formula>120</formula>
    </cfRule>
    <cfRule type="cellIs" dxfId="69587" priority="69588" operator="between">
      <formula>60</formula>
      <formula>119.999</formula>
    </cfRule>
    <cfRule type="cellIs" dxfId="69586" priority="69589" operator="between">
      <formula>20</formula>
      <formula>59.999</formula>
    </cfRule>
    <cfRule type="cellIs" dxfId="69585" priority="69590" operator="lessThan">
      <formula>20</formula>
    </cfRule>
  </conditionalFormatting>
  <conditionalFormatting sqref="AT105:AT206">
    <cfRule type="cellIs" dxfId="69584" priority="69581" operator="greaterThan">
      <formula>119.999</formula>
    </cfRule>
    <cfRule type="cellIs" dxfId="69583" priority="69582" operator="greaterThan">
      <formula>120</formula>
    </cfRule>
    <cfRule type="cellIs" dxfId="69582" priority="69583" operator="between">
      <formula>60</formula>
      <formula>119.999</formula>
    </cfRule>
    <cfRule type="cellIs" dxfId="69581" priority="69584" operator="between">
      <formula>20</formula>
      <formula>59.999</formula>
    </cfRule>
    <cfRule type="cellIs" dxfId="69580" priority="69585" operator="lessThan">
      <formula>20</formula>
    </cfRule>
  </conditionalFormatting>
  <conditionalFormatting sqref="E40">
    <cfRule type="cellIs" dxfId="69579" priority="69576" operator="greaterThan">
      <formula>49.999</formula>
    </cfRule>
    <cfRule type="cellIs" dxfId="69578" priority="69577" operator="greaterThan">
      <formula>50</formula>
    </cfRule>
    <cfRule type="cellIs" dxfId="69577" priority="69578" operator="between">
      <formula>30</formula>
      <formula>49.999</formula>
    </cfRule>
    <cfRule type="cellIs" dxfId="69576" priority="69579" operator="between">
      <formula>10</formula>
      <formula>29.999</formula>
    </cfRule>
    <cfRule type="cellIs" dxfId="69575" priority="69580" operator="lessThan">
      <formula>10</formula>
    </cfRule>
  </conditionalFormatting>
  <conditionalFormatting sqref="E41:E206">
    <cfRule type="cellIs" dxfId="69574" priority="69571" operator="greaterThan">
      <formula>49.999</formula>
    </cfRule>
    <cfRule type="cellIs" dxfId="69573" priority="69572" operator="greaterThan">
      <formula>50</formula>
    </cfRule>
    <cfRule type="cellIs" dxfId="69572" priority="69573" operator="between">
      <formula>30</formula>
      <formula>49.999</formula>
    </cfRule>
    <cfRule type="cellIs" dxfId="69571" priority="69574" operator="between">
      <formula>10</formula>
      <formula>29.999</formula>
    </cfRule>
    <cfRule type="cellIs" dxfId="69570" priority="69575" operator="lessThan">
      <formula>10</formula>
    </cfRule>
  </conditionalFormatting>
  <conditionalFormatting sqref="G40">
    <cfRule type="cellIs" dxfId="69569" priority="69566" operator="greaterThan">
      <formula>49.999</formula>
    </cfRule>
    <cfRule type="cellIs" dxfId="69568" priority="69567" operator="greaterThan">
      <formula>50</formula>
    </cfRule>
    <cfRule type="cellIs" dxfId="69567" priority="69568" operator="between">
      <formula>30</formula>
      <formula>49.999</formula>
    </cfRule>
    <cfRule type="cellIs" dxfId="69566" priority="69569" operator="between">
      <formula>10</formula>
      <formula>29.999</formula>
    </cfRule>
    <cfRule type="cellIs" dxfId="69565" priority="69570" operator="lessThan">
      <formula>10</formula>
    </cfRule>
  </conditionalFormatting>
  <conditionalFormatting sqref="G41:G206">
    <cfRule type="cellIs" dxfId="69564" priority="69561" operator="greaterThan">
      <formula>49.999</formula>
    </cfRule>
    <cfRule type="cellIs" dxfId="69563" priority="69562" operator="greaterThan">
      <formula>50</formula>
    </cfRule>
    <cfRule type="cellIs" dxfId="69562" priority="69563" operator="between">
      <formula>30</formula>
      <formula>49.999</formula>
    </cfRule>
    <cfRule type="cellIs" dxfId="69561" priority="69564" operator="between">
      <formula>10</formula>
      <formula>29.999</formula>
    </cfRule>
    <cfRule type="cellIs" dxfId="69560" priority="69565" operator="lessThan">
      <formula>10</formula>
    </cfRule>
  </conditionalFormatting>
  <conditionalFormatting sqref="I40">
    <cfRule type="cellIs" dxfId="69559" priority="69556" operator="greaterThan">
      <formula>49.999</formula>
    </cfRule>
    <cfRule type="cellIs" dxfId="69558" priority="69557" operator="greaterThan">
      <formula>50</formula>
    </cfRule>
    <cfRule type="cellIs" dxfId="69557" priority="69558" operator="between">
      <formula>30</formula>
      <formula>49.999</formula>
    </cfRule>
    <cfRule type="cellIs" dxfId="69556" priority="69559" operator="between">
      <formula>10</formula>
      <formula>29.999</formula>
    </cfRule>
    <cfRule type="cellIs" dxfId="69555" priority="69560" operator="lessThan">
      <formula>10</formula>
    </cfRule>
  </conditionalFormatting>
  <conditionalFormatting sqref="I41:I206">
    <cfRule type="cellIs" dxfId="69554" priority="69551" operator="greaterThan">
      <formula>49.999</formula>
    </cfRule>
    <cfRule type="cellIs" dxfId="69553" priority="69552" operator="greaterThan">
      <formula>50</formula>
    </cfRule>
    <cfRule type="cellIs" dxfId="69552" priority="69553" operator="between">
      <formula>30</formula>
      <formula>49.999</formula>
    </cfRule>
    <cfRule type="cellIs" dxfId="69551" priority="69554" operator="between">
      <formula>10</formula>
      <formula>29.999</formula>
    </cfRule>
    <cfRule type="cellIs" dxfId="69550" priority="69555" operator="lessThan">
      <formula>10</formula>
    </cfRule>
  </conditionalFormatting>
  <conditionalFormatting sqref="K40">
    <cfRule type="cellIs" dxfId="69549" priority="69546" operator="greaterThan">
      <formula>49.999</formula>
    </cfRule>
    <cfRule type="cellIs" dxfId="69548" priority="69547" operator="greaterThan">
      <formula>50</formula>
    </cfRule>
    <cfRule type="cellIs" dxfId="69547" priority="69548" operator="between">
      <formula>30</formula>
      <formula>49.999</formula>
    </cfRule>
    <cfRule type="cellIs" dxfId="69546" priority="69549" operator="between">
      <formula>10</formula>
      <formula>29.999</formula>
    </cfRule>
    <cfRule type="cellIs" dxfId="69545" priority="69550" operator="lessThan">
      <formula>10</formula>
    </cfRule>
  </conditionalFormatting>
  <conditionalFormatting sqref="K41:K206">
    <cfRule type="cellIs" dxfId="69544" priority="69541" operator="greaterThan">
      <formula>49.999</formula>
    </cfRule>
    <cfRule type="cellIs" dxfId="69543" priority="69542" operator="greaterThan">
      <formula>50</formula>
    </cfRule>
    <cfRule type="cellIs" dxfId="69542" priority="69543" operator="between">
      <formula>30</formula>
      <formula>49.999</formula>
    </cfRule>
    <cfRule type="cellIs" dxfId="69541" priority="69544" operator="between">
      <formula>10</formula>
      <formula>29.999</formula>
    </cfRule>
    <cfRule type="cellIs" dxfId="69540" priority="69545" operator="lessThan">
      <formula>10</formula>
    </cfRule>
  </conditionalFormatting>
  <conditionalFormatting sqref="M40">
    <cfRule type="cellIs" dxfId="69539" priority="69536" operator="greaterThan">
      <formula>49.999</formula>
    </cfRule>
    <cfRule type="cellIs" dxfId="69538" priority="69537" operator="greaterThan">
      <formula>50</formula>
    </cfRule>
    <cfRule type="cellIs" dxfId="69537" priority="69538" operator="between">
      <formula>30</formula>
      <formula>49.999</formula>
    </cfRule>
    <cfRule type="cellIs" dxfId="69536" priority="69539" operator="between">
      <formula>10</formula>
      <formula>29.999</formula>
    </cfRule>
    <cfRule type="cellIs" dxfId="69535" priority="69540" operator="lessThan">
      <formula>10</formula>
    </cfRule>
  </conditionalFormatting>
  <conditionalFormatting sqref="M41:M206">
    <cfRule type="cellIs" dxfId="69534" priority="69531" operator="greaterThan">
      <formula>49.999</formula>
    </cfRule>
    <cfRule type="cellIs" dxfId="69533" priority="69532" operator="greaterThan">
      <formula>50</formula>
    </cfRule>
    <cfRule type="cellIs" dxfId="69532" priority="69533" operator="between">
      <formula>30</formula>
      <formula>49.999</formula>
    </cfRule>
    <cfRule type="cellIs" dxfId="69531" priority="69534" operator="between">
      <formula>10</formula>
      <formula>29.999</formula>
    </cfRule>
    <cfRule type="cellIs" dxfId="69530" priority="69535" operator="lessThan">
      <formula>10</formula>
    </cfRule>
  </conditionalFormatting>
  <conditionalFormatting sqref="O40">
    <cfRule type="cellIs" dxfId="69529" priority="69526" operator="greaterThan">
      <formula>49.999</formula>
    </cfRule>
    <cfRule type="cellIs" dxfId="69528" priority="69527" operator="greaterThan">
      <formula>50</formula>
    </cfRule>
    <cfRule type="cellIs" dxfId="69527" priority="69528" operator="between">
      <formula>30</formula>
      <formula>49.999</formula>
    </cfRule>
    <cfRule type="cellIs" dxfId="69526" priority="69529" operator="between">
      <formula>10</formula>
      <formula>29.999</formula>
    </cfRule>
    <cfRule type="cellIs" dxfId="69525" priority="69530" operator="lessThan">
      <formula>10</formula>
    </cfRule>
  </conditionalFormatting>
  <conditionalFormatting sqref="O41:O206">
    <cfRule type="cellIs" dxfId="69524" priority="69521" operator="greaterThan">
      <formula>49.999</formula>
    </cfRule>
    <cfRule type="cellIs" dxfId="69523" priority="69522" operator="greaterThan">
      <formula>50</formula>
    </cfRule>
    <cfRule type="cellIs" dxfId="69522" priority="69523" operator="between">
      <formula>30</formula>
      <formula>49.999</formula>
    </cfRule>
    <cfRule type="cellIs" dxfId="69521" priority="69524" operator="between">
      <formula>10</formula>
      <formula>29.999</formula>
    </cfRule>
    <cfRule type="cellIs" dxfId="69520" priority="69525" operator="lessThan">
      <formula>10</formula>
    </cfRule>
  </conditionalFormatting>
  <conditionalFormatting sqref="Q40">
    <cfRule type="cellIs" dxfId="69519" priority="69516" operator="greaterThan">
      <formula>49.999</formula>
    </cfRule>
    <cfRule type="cellIs" dxfId="69518" priority="69517" operator="greaterThan">
      <formula>50</formula>
    </cfRule>
    <cfRule type="cellIs" dxfId="69517" priority="69518" operator="between">
      <formula>30</formula>
      <formula>49.999</formula>
    </cfRule>
    <cfRule type="cellIs" dxfId="69516" priority="69519" operator="between">
      <formula>10</formula>
      <formula>29.999</formula>
    </cfRule>
    <cfRule type="cellIs" dxfId="69515" priority="69520" operator="lessThan">
      <formula>10</formula>
    </cfRule>
  </conditionalFormatting>
  <conditionalFormatting sqref="Q41:Q206">
    <cfRule type="cellIs" dxfId="69514" priority="69511" operator="greaterThan">
      <formula>49.999</formula>
    </cfRule>
    <cfRule type="cellIs" dxfId="69513" priority="69512" operator="greaterThan">
      <formula>50</formula>
    </cfRule>
    <cfRule type="cellIs" dxfId="69512" priority="69513" operator="between">
      <formula>30</formula>
      <formula>49.999</formula>
    </cfRule>
    <cfRule type="cellIs" dxfId="69511" priority="69514" operator="between">
      <formula>10</formula>
      <formula>29.999</formula>
    </cfRule>
    <cfRule type="cellIs" dxfId="69510" priority="69515" operator="lessThan">
      <formula>10</formula>
    </cfRule>
  </conditionalFormatting>
  <conditionalFormatting sqref="S40">
    <cfRule type="cellIs" dxfId="69509" priority="69506" operator="greaterThan">
      <formula>49.999</formula>
    </cfRule>
    <cfRule type="cellIs" dxfId="69508" priority="69507" operator="greaterThan">
      <formula>50</formula>
    </cfRule>
    <cfRule type="cellIs" dxfId="69507" priority="69508" operator="between">
      <formula>30</formula>
      <formula>49.999</formula>
    </cfRule>
    <cfRule type="cellIs" dxfId="69506" priority="69509" operator="between">
      <formula>10</formula>
      <formula>29.999</formula>
    </cfRule>
    <cfRule type="cellIs" dxfId="69505" priority="69510" operator="lessThan">
      <formula>10</formula>
    </cfRule>
  </conditionalFormatting>
  <conditionalFormatting sqref="S41:S206">
    <cfRule type="cellIs" dxfId="69504" priority="69501" operator="greaterThan">
      <formula>49.999</formula>
    </cfRule>
    <cfRule type="cellIs" dxfId="69503" priority="69502" operator="greaterThan">
      <formula>50</formula>
    </cfRule>
    <cfRule type="cellIs" dxfId="69502" priority="69503" operator="between">
      <formula>30</formula>
      <formula>49.999</formula>
    </cfRule>
    <cfRule type="cellIs" dxfId="69501" priority="69504" operator="between">
      <formula>10</formula>
      <formula>29.999</formula>
    </cfRule>
    <cfRule type="cellIs" dxfId="69500" priority="69505" operator="lessThan">
      <formula>10</formula>
    </cfRule>
  </conditionalFormatting>
  <conditionalFormatting sqref="U40">
    <cfRule type="cellIs" dxfId="69499" priority="69496" operator="greaterThan">
      <formula>49.999</formula>
    </cfRule>
    <cfRule type="cellIs" dxfId="69498" priority="69497" operator="greaterThan">
      <formula>50</formula>
    </cfRule>
    <cfRule type="cellIs" dxfId="69497" priority="69498" operator="between">
      <formula>30</formula>
      <formula>49.999</formula>
    </cfRule>
    <cfRule type="cellIs" dxfId="69496" priority="69499" operator="between">
      <formula>10</formula>
      <formula>29.999</formula>
    </cfRule>
    <cfRule type="cellIs" dxfId="69495" priority="69500" operator="lessThan">
      <formula>10</formula>
    </cfRule>
  </conditionalFormatting>
  <conditionalFormatting sqref="U41:U206">
    <cfRule type="cellIs" dxfId="69494" priority="69491" operator="greaterThan">
      <formula>49.999</formula>
    </cfRule>
    <cfRule type="cellIs" dxfId="69493" priority="69492" operator="greaterThan">
      <formula>50</formula>
    </cfRule>
    <cfRule type="cellIs" dxfId="69492" priority="69493" operator="between">
      <formula>30</formula>
      <formula>49.999</formula>
    </cfRule>
    <cfRule type="cellIs" dxfId="69491" priority="69494" operator="between">
      <formula>10</formula>
      <formula>29.999</formula>
    </cfRule>
    <cfRule type="cellIs" dxfId="69490" priority="69495" operator="lessThan">
      <formula>10</formula>
    </cfRule>
  </conditionalFormatting>
  <conditionalFormatting sqref="W40">
    <cfRule type="cellIs" dxfId="69489" priority="69486" operator="greaterThan">
      <formula>49.999</formula>
    </cfRule>
    <cfRule type="cellIs" dxfId="69488" priority="69487" operator="greaterThan">
      <formula>50</formula>
    </cfRule>
    <cfRule type="cellIs" dxfId="69487" priority="69488" operator="between">
      <formula>30</formula>
      <formula>49.999</formula>
    </cfRule>
    <cfRule type="cellIs" dxfId="69486" priority="69489" operator="between">
      <formula>10</formula>
      <formula>29.999</formula>
    </cfRule>
    <cfRule type="cellIs" dxfId="69485" priority="69490" operator="lessThan">
      <formula>10</formula>
    </cfRule>
  </conditionalFormatting>
  <conditionalFormatting sqref="W41:W206">
    <cfRule type="cellIs" dxfId="69484" priority="69481" operator="greaterThan">
      <formula>49.999</formula>
    </cfRule>
    <cfRule type="cellIs" dxfId="69483" priority="69482" operator="greaterThan">
      <formula>50</formula>
    </cfRule>
    <cfRule type="cellIs" dxfId="69482" priority="69483" operator="between">
      <formula>30</formula>
      <formula>49.999</formula>
    </cfRule>
    <cfRule type="cellIs" dxfId="69481" priority="69484" operator="between">
      <formula>10</formula>
      <formula>29.999</formula>
    </cfRule>
    <cfRule type="cellIs" dxfId="69480" priority="69485" operator="lessThan">
      <formula>10</formula>
    </cfRule>
  </conditionalFormatting>
  <conditionalFormatting sqref="Y40">
    <cfRule type="cellIs" dxfId="69479" priority="69476" operator="greaterThan">
      <formula>49.999</formula>
    </cfRule>
    <cfRule type="cellIs" dxfId="69478" priority="69477" operator="greaterThan">
      <formula>50</formula>
    </cfRule>
    <cfRule type="cellIs" dxfId="69477" priority="69478" operator="between">
      <formula>30</formula>
      <formula>49.999</formula>
    </cfRule>
    <cfRule type="cellIs" dxfId="69476" priority="69479" operator="between">
      <formula>10</formula>
      <formula>29.999</formula>
    </cfRule>
    <cfRule type="cellIs" dxfId="69475" priority="69480" operator="lessThan">
      <formula>10</formula>
    </cfRule>
  </conditionalFormatting>
  <conditionalFormatting sqref="Y41:Y206">
    <cfRule type="cellIs" dxfId="69474" priority="69471" operator="greaterThan">
      <formula>49.999</formula>
    </cfRule>
    <cfRule type="cellIs" dxfId="69473" priority="69472" operator="greaterThan">
      <formula>50</formula>
    </cfRule>
    <cfRule type="cellIs" dxfId="69472" priority="69473" operator="between">
      <formula>30</formula>
      <formula>49.999</formula>
    </cfRule>
    <cfRule type="cellIs" dxfId="69471" priority="69474" operator="between">
      <formula>10</formula>
      <formula>29.999</formula>
    </cfRule>
    <cfRule type="cellIs" dxfId="69470" priority="69475" operator="lessThan">
      <formula>10</formula>
    </cfRule>
  </conditionalFormatting>
  <conditionalFormatting sqref="AA40">
    <cfRule type="cellIs" dxfId="69469" priority="69466" operator="greaterThan">
      <formula>49.999</formula>
    </cfRule>
    <cfRule type="cellIs" dxfId="69468" priority="69467" operator="greaterThan">
      <formula>50</formula>
    </cfRule>
    <cfRule type="cellIs" dxfId="69467" priority="69468" operator="between">
      <formula>30</formula>
      <formula>49.999</formula>
    </cfRule>
    <cfRule type="cellIs" dxfId="69466" priority="69469" operator="between">
      <formula>10</formula>
      <formula>29.999</formula>
    </cfRule>
    <cfRule type="cellIs" dxfId="69465" priority="69470" operator="lessThan">
      <formula>10</formula>
    </cfRule>
  </conditionalFormatting>
  <conditionalFormatting sqref="AA41:AA206">
    <cfRule type="cellIs" dxfId="69464" priority="69461" operator="greaterThan">
      <formula>49.999</formula>
    </cfRule>
    <cfRule type="cellIs" dxfId="69463" priority="69462" operator="greaterThan">
      <formula>50</formula>
    </cfRule>
    <cfRule type="cellIs" dxfId="69462" priority="69463" operator="between">
      <formula>30</formula>
      <formula>49.999</formula>
    </cfRule>
    <cfRule type="cellIs" dxfId="69461" priority="69464" operator="between">
      <formula>10</formula>
      <formula>29.999</formula>
    </cfRule>
    <cfRule type="cellIs" dxfId="69460" priority="69465" operator="lessThan">
      <formula>10</formula>
    </cfRule>
  </conditionalFormatting>
  <conditionalFormatting sqref="AC40">
    <cfRule type="cellIs" dxfId="69459" priority="69456" operator="greaterThan">
      <formula>49.999</formula>
    </cfRule>
    <cfRule type="cellIs" dxfId="69458" priority="69457" operator="greaterThan">
      <formula>50</formula>
    </cfRule>
    <cfRule type="cellIs" dxfId="69457" priority="69458" operator="between">
      <formula>30</formula>
      <formula>49.999</formula>
    </cfRule>
    <cfRule type="cellIs" dxfId="69456" priority="69459" operator="between">
      <formula>10</formula>
      <formula>29.999</formula>
    </cfRule>
    <cfRule type="cellIs" dxfId="69455" priority="69460" operator="lessThan">
      <formula>10</formula>
    </cfRule>
  </conditionalFormatting>
  <conditionalFormatting sqref="AC41:AC206">
    <cfRule type="cellIs" dxfId="69454" priority="69451" operator="greaterThan">
      <formula>49.999</formula>
    </cfRule>
    <cfRule type="cellIs" dxfId="69453" priority="69452" operator="greaterThan">
      <formula>50</formula>
    </cfRule>
    <cfRule type="cellIs" dxfId="69452" priority="69453" operator="between">
      <formula>30</formula>
      <formula>49.999</formula>
    </cfRule>
    <cfRule type="cellIs" dxfId="69451" priority="69454" operator="between">
      <formula>10</formula>
      <formula>29.999</formula>
    </cfRule>
    <cfRule type="cellIs" dxfId="69450" priority="69455" operator="lessThan">
      <formula>10</formula>
    </cfRule>
  </conditionalFormatting>
  <conditionalFormatting sqref="AE40">
    <cfRule type="cellIs" dxfId="69449" priority="69446" operator="greaterThan">
      <formula>49.999</formula>
    </cfRule>
    <cfRule type="cellIs" dxfId="69448" priority="69447" operator="greaterThan">
      <formula>50</formula>
    </cfRule>
    <cfRule type="cellIs" dxfId="69447" priority="69448" operator="between">
      <formula>30</formula>
      <formula>49.999</formula>
    </cfRule>
    <cfRule type="cellIs" dxfId="69446" priority="69449" operator="between">
      <formula>10</formula>
      <formula>29.999</formula>
    </cfRule>
    <cfRule type="cellIs" dxfId="69445" priority="69450" operator="lessThan">
      <formula>10</formula>
    </cfRule>
  </conditionalFormatting>
  <conditionalFormatting sqref="AE41:AE206">
    <cfRule type="cellIs" dxfId="69444" priority="69441" operator="greaterThan">
      <formula>49.999</formula>
    </cfRule>
    <cfRule type="cellIs" dxfId="69443" priority="69442" operator="greaterThan">
      <formula>50</formula>
    </cfRule>
    <cfRule type="cellIs" dxfId="69442" priority="69443" operator="between">
      <formula>30</formula>
      <formula>49.999</formula>
    </cfRule>
    <cfRule type="cellIs" dxfId="69441" priority="69444" operator="between">
      <formula>10</formula>
      <formula>29.999</formula>
    </cfRule>
    <cfRule type="cellIs" dxfId="69440" priority="69445" operator="lessThan">
      <formula>10</formula>
    </cfRule>
  </conditionalFormatting>
  <conditionalFormatting sqref="AG40">
    <cfRule type="cellIs" dxfId="69439" priority="69436" operator="greaterThan">
      <formula>49.999</formula>
    </cfRule>
    <cfRule type="cellIs" dxfId="69438" priority="69437" operator="greaterThan">
      <formula>50</formula>
    </cfRule>
    <cfRule type="cellIs" dxfId="69437" priority="69438" operator="between">
      <formula>30</formula>
      <formula>49.999</formula>
    </cfRule>
    <cfRule type="cellIs" dxfId="69436" priority="69439" operator="between">
      <formula>10</formula>
      <formula>29.999</formula>
    </cfRule>
    <cfRule type="cellIs" dxfId="69435" priority="69440" operator="lessThan">
      <formula>10</formula>
    </cfRule>
  </conditionalFormatting>
  <conditionalFormatting sqref="AG41:AG206">
    <cfRule type="cellIs" dxfId="69434" priority="69431" operator="greaterThan">
      <formula>49.999</formula>
    </cfRule>
    <cfRule type="cellIs" dxfId="69433" priority="69432" operator="greaterThan">
      <formula>50</formula>
    </cfRule>
    <cfRule type="cellIs" dxfId="69432" priority="69433" operator="between">
      <formula>30</formula>
      <formula>49.999</formula>
    </cfRule>
    <cfRule type="cellIs" dxfId="69431" priority="69434" operator="between">
      <formula>10</formula>
      <formula>29.999</formula>
    </cfRule>
    <cfRule type="cellIs" dxfId="69430" priority="69435" operator="lessThan">
      <formula>10</formula>
    </cfRule>
  </conditionalFormatting>
  <conditionalFormatting sqref="AI40">
    <cfRule type="cellIs" dxfId="69429" priority="69426" operator="greaterThan">
      <formula>49.999</formula>
    </cfRule>
    <cfRule type="cellIs" dxfId="69428" priority="69427" operator="greaterThan">
      <formula>50</formula>
    </cfRule>
    <cfRule type="cellIs" dxfId="69427" priority="69428" operator="between">
      <formula>30</formula>
      <formula>49.999</formula>
    </cfRule>
    <cfRule type="cellIs" dxfId="69426" priority="69429" operator="between">
      <formula>10</formula>
      <formula>29.999</formula>
    </cfRule>
    <cfRule type="cellIs" dxfId="69425" priority="69430" operator="lessThan">
      <formula>10</formula>
    </cfRule>
  </conditionalFormatting>
  <conditionalFormatting sqref="AI41:AI206">
    <cfRule type="cellIs" dxfId="69424" priority="69421" operator="greaterThan">
      <formula>49.999</formula>
    </cfRule>
    <cfRule type="cellIs" dxfId="69423" priority="69422" operator="greaterThan">
      <formula>50</formula>
    </cfRule>
    <cfRule type="cellIs" dxfId="69422" priority="69423" operator="between">
      <formula>30</formula>
      <formula>49.999</formula>
    </cfRule>
    <cfRule type="cellIs" dxfId="69421" priority="69424" operator="between">
      <formula>10</formula>
      <formula>29.999</formula>
    </cfRule>
    <cfRule type="cellIs" dxfId="69420" priority="69425" operator="lessThan">
      <formula>10</formula>
    </cfRule>
  </conditionalFormatting>
  <conditionalFormatting sqref="AK40">
    <cfRule type="cellIs" dxfId="69419" priority="69416" operator="greaterThan">
      <formula>49.999</formula>
    </cfRule>
    <cfRule type="cellIs" dxfId="69418" priority="69417" operator="greaterThan">
      <formula>50</formula>
    </cfRule>
    <cfRule type="cellIs" dxfId="69417" priority="69418" operator="between">
      <formula>30</formula>
      <formula>49.999</formula>
    </cfRule>
    <cfRule type="cellIs" dxfId="69416" priority="69419" operator="between">
      <formula>10</formula>
      <formula>29.999</formula>
    </cfRule>
    <cfRule type="cellIs" dxfId="69415" priority="69420" operator="lessThan">
      <formula>10</formula>
    </cfRule>
  </conditionalFormatting>
  <conditionalFormatting sqref="AK41:AK206">
    <cfRule type="cellIs" dxfId="69414" priority="69411" operator="greaterThan">
      <formula>49.999</formula>
    </cfRule>
    <cfRule type="cellIs" dxfId="69413" priority="69412" operator="greaterThan">
      <formula>50</formula>
    </cfRule>
    <cfRule type="cellIs" dxfId="69412" priority="69413" operator="between">
      <formula>30</formula>
      <formula>49.999</formula>
    </cfRule>
    <cfRule type="cellIs" dxfId="69411" priority="69414" operator="between">
      <formula>10</formula>
      <formula>29.999</formula>
    </cfRule>
    <cfRule type="cellIs" dxfId="69410" priority="69415" operator="lessThan">
      <formula>10</formula>
    </cfRule>
  </conditionalFormatting>
  <conditionalFormatting sqref="AM40">
    <cfRule type="cellIs" dxfId="69409" priority="69406" operator="greaterThan">
      <formula>49.999</formula>
    </cfRule>
    <cfRule type="cellIs" dxfId="69408" priority="69407" operator="greaterThan">
      <formula>50</formula>
    </cfRule>
    <cfRule type="cellIs" dxfId="69407" priority="69408" operator="between">
      <formula>30</formula>
      <formula>49.999</formula>
    </cfRule>
    <cfRule type="cellIs" dxfId="69406" priority="69409" operator="between">
      <formula>10</formula>
      <formula>29.999</formula>
    </cfRule>
    <cfRule type="cellIs" dxfId="69405" priority="69410" operator="lessThan">
      <formula>10</formula>
    </cfRule>
  </conditionalFormatting>
  <conditionalFormatting sqref="AM41:AM206">
    <cfRule type="cellIs" dxfId="69404" priority="69401" operator="greaterThan">
      <formula>49.999</formula>
    </cfRule>
    <cfRule type="cellIs" dxfId="69403" priority="69402" operator="greaterThan">
      <formula>50</formula>
    </cfRule>
    <cfRule type="cellIs" dxfId="69402" priority="69403" operator="between">
      <formula>30</formula>
      <formula>49.999</formula>
    </cfRule>
    <cfRule type="cellIs" dxfId="69401" priority="69404" operator="between">
      <formula>10</formula>
      <formula>29.999</formula>
    </cfRule>
    <cfRule type="cellIs" dxfId="69400" priority="69405" operator="lessThan">
      <formula>10</formula>
    </cfRule>
  </conditionalFormatting>
  <conditionalFormatting sqref="AO40">
    <cfRule type="cellIs" dxfId="69399" priority="69396" operator="greaterThan">
      <formula>49.999</formula>
    </cfRule>
    <cfRule type="cellIs" dxfId="69398" priority="69397" operator="greaterThan">
      <formula>50</formula>
    </cfRule>
    <cfRule type="cellIs" dxfId="69397" priority="69398" operator="between">
      <formula>30</formula>
      <formula>49.999</formula>
    </cfRule>
    <cfRule type="cellIs" dxfId="69396" priority="69399" operator="between">
      <formula>10</formula>
      <formula>29.999</formula>
    </cfRule>
    <cfRule type="cellIs" dxfId="69395" priority="69400" operator="lessThan">
      <formula>10</formula>
    </cfRule>
  </conditionalFormatting>
  <conditionalFormatting sqref="AO41:AO206">
    <cfRule type="cellIs" dxfId="69394" priority="69391" operator="greaterThan">
      <formula>49.999</formula>
    </cfRule>
    <cfRule type="cellIs" dxfId="69393" priority="69392" operator="greaterThan">
      <formula>50</formula>
    </cfRule>
    <cfRule type="cellIs" dxfId="69392" priority="69393" operator="between">
      <formula>30</formula>
      <formula>49.999</formula>
    </cfRule>
    <cfRule type="cellIs" dxfId="69391" priority="69394" operator="between">
      <formula>10</formula>
      <formula>29.999</formula>
    </cfRule>
    <cfRule type="cellIs" dxfId="69390" priority="69395" operator="lessThan">
      <formula>10</formula>
    </cfRule>
  </conditionalFormatting>
  <conditionalFormatting sqref="AQ40">
    <cfRule type="cellIs" dxfId="69389" priority="69386" operator="greaterThan">
      <formula>49.999</formula>
    </cfRule>
    <cfRule type="cellIs" dxfId="69388" priority="69387" operator="greaterThan">
      <formula>50</formula>
    </cfRule>
    <cfRule type="cellIs" dxfId="69387" priority="69388" operator="between">
      <formula>30</formula>
      <formula>49.999</formula>
    </cfRule>
    <cfRule type="cellIs" dxfId="69386" priority="69389" operator="between">
      <formula>10</formula>
      <formula>29.999</formula>
    </cfRule>
    <cfRule type="cellIs" dxfId="69385" priority="69390" operator="lessThan">
      <formula>10</formula>
    </cfRule>
  </conditionalFormatting>
  <conditionalFormatting sqref="AQ41:AQ206">
    <cfRule type="cellIs" dxfId="69384" priority="69381" operator="greaterThan">
      <formula>49.999</formula>
    </cfRule>
    <cfRule type="cellIs" dxfId="69383" priority="69382" operator="greaterThan">
      <formula>50</formula>
    </cfRule>
    <cfRule type="cellIs" dxfId="69382" priority="69383" operator="between">
      <formula>30</formula>
      <formula>49.999</formula>
    </cfRule>
    <cfRule type="cellIs" dxfId="69381" priority="69384" operator="between">
      <formula>10</formula>
      <formula>29.999</formula>
    </cfRule>
    <cfRule type="cellIs" dxfId="69380" priority="69385" operator="lessThan">
      <formula>10</formula>
    </cfRule>
  </conditionalFormatting>
  <conditionalFormatting sqref="AW40">
    <cfRule type="cellIs" dxfId="69379" priority="69376" operator="greaterThan">
      <formula>49.999</formula>
    </cfRule>
    <cfRule type="cellIs" dxfId="69378" priority="69377" operator="greaterThan">
      <formula>50</formula>
    </cfRule>
    <cfRule type="cellIs" dxfId="69377" priority="69378" operator="between">
      <formula>30</formula>
      <formula>49.999</formula>
    </cfRule>
    <cfRule type="cellIs" dxfId="69376" priority="69379" operator="between">
      <formula>10</formula>
      <formula>29.999</formula>
    </cfRule>
    <cfRule type="cellIs" dxfId="69375" priority="69380" operator="lessThan">
      <formula>10</formula>
    </cfRule>
  </conditionalFormatting>
  <conditionalFormatting sqref="AW41:AW206">
    <cfRule type="cellIs" dxfId="69374" priority="69371" operator="greaterThan">
      <formula>49.999</formula>
    </cfRule>
    <cfRule type="cellIs" dxfId="69373" priority="69372" operator="greaterThan">
      <formula>50</formula>
    </cfRule>
    <cfRule type="cellIs" dxfId="69372" priority="69373" operator="between">
      <formula>30</formula>
      <formula>49.999</formula>
    </cfRule>
    <cfRule type="cellIs" dxfId="69371" priority="69374" operator="between">
      <formula>10</formula>
      <formula>29.999</formula>
    </cfRule>
    <cfRule type="cellIs" dxfId="69370" priority="69375" operator="lessThan">
      <formula>10</formula>
    </cfRule>
  </conditionalFormatting>
  <conditionalFormatting sqref="AY40">
    <cfRule type="cellIs" dxfId="69369" priority="69366" operator="greaterThan">
      <formula>49.999</formula>
    </cfRule>
    <cfRule type="cellIs" dxfId="69368" priority="69367" operator="greaterThan">
      <formula>50</formula>
    </cfRule>
    <cfRule type="cellIs" dxfId="69367" priority="69368" operator="between">
      <formula>30</formula>
      <formula>49.999</formula>
    </cfRule>
    <cfRule type="cellIs" dxfId="69366" priority="69369" operator="between">
      <formula>10</formula>
      <formula>29.999</formula>
    </cfRule>
    <cfRule type="cellIs" dxfId="69365" priority="69370" operator="lessThan">
      <formula>10</formula>
    </cfRule>
  </conditionalFormatting>
  <conditionalFormatting sqref="AY41:AY206">
    <cfRule type="cellIs" dxfId="69364" priority="69361" operator="greaterThan">
      <formula>49.999</formula>
    </cfRule>
    <cfRule type="cellIs" dxfId="69363" priority="69362" operator="greaterThan">
      <formula>50</formula>
    </cfRule>
    <cfRule type="cellIs" dxfId="69362" priority="69363" operator="between">
      <formula>30</formula>
      <formula>49.999</formula>
    </cfRule>
    <cfRule type="cellIs" dxfId="69361" priority="69364" operator="between">
      <formula>10</formula>
      <formula>29.999</formula>
    </cfRule>
    <cfRule type="cellIs" dxfId="69360" priority="69365" operator="lessThan">
      <formula>10</formula>
    </cfRule>
  </conditionalFormatting>
  <conditionalFormatting sqref="BA40">
    <cfRule type="cellIs" dxfId="69359" priority="69356" operator="greaterThan">
      <formula>49.999</formula>
    </cfRule>
    <cfRule type="cellIs" dxfId="69358" priority="69357" operator="greaterThan">
      <formula>50</formula>
    </cfRule>
    <cfRule type="cellIs" dxfId="69357" priority="69358" operator="between">
      <formula>30</formula>
      <formula>49.999</formula>
    </cfRule>
    <cfRule type="cellIs" dxfId="69356" priority="69359" operator="between">
      <formula>10</formula>
      <formula>29.999</formula>
    </cfRule>
    <cfRule type="cellIs" dxfId="69355" priority="69360" operator="lessThan">
      <formula>10</formula>
    </cfRule>
  </conditionalFormatting>
  <conditionalFormatting sqref="BA41:BA206">
    <cfRule type="cellIs" dxfId="69354" priority="69351" operator="greaterThan">
      <formula>49.999</formula>
    </cfRule>
    <cfRule type="cellIs" dxfId="69353" priority="69352" operator="greaterThan">
      <formula>50</formula>
    </cfRule>
    <cfRule type="cellIs" dxfId="69352" priority="69353" operator="between">
      <formula>30</formula>
      <formula>49.999</formula>
    </cfRule>
    <cfRule type="cellIs" dxfId="69351" priority="69354" operator="between">
      <formula>10</formula>
      <formula>29.999</formula>
    </cfRule>
    <cfRule type="cellIs" dxfId="69350" priority="69355" operator="lessThan">
      <formula>10</formula>
    </cfRule>
  </conditionalFormatting>
  <conditionalFormatting sqref="BC40">
    <cfRule type="cellIs" dxfId="69349" priority="69346" operator="greaterThan">
      <formula>49.999</formula>
    </cfRule>
    <cfRule type="cellIs" dxfId="69348" priority="69347" operator="greaterThan">
      <formula>50</formula>
    </cfRule>
    <cfRule type="cellIs" dxfId="69347" priority="69348" operator="between">
      <formula>30</formula>
      <formula>49.999</formula>
    </cfRule>
    <cfRule type="cellIs" dxfId="69346" priority="69349" operator="between">
      <formula>10</formula>
      <formula>29.999</formula>
    </cfRule>
    <cfRule type="cellIs" dxfId="69345" priority="69350" operator="lessThan">
      <formula>10</formula>
    </cfRule>
  </conditionalFormatting>
  <conditionalFormatting sqref="BC41:BC206">
    <cfRule type="cellIs" dxfId="69344" priority="69341" operator="greaterThan">
      <formula>49.999</formula>
    </cfRule>
    <cfRule type="cellIs" dxfId="69343" priority="69342" operator="greaterThan">
      <formula>50</formula>
    </cfRule>
    <cfRule type="cellIs" dxfId="69342" priority="69343" operator="between">
      <formula>30</formula>
      <formula>49.999</formula>
    </cfRule>
    <cfRule type="cellIs" dxfId="69341" priority="69344" operator="between">
      <formula>10</formula>
      <formula>29.999</formula>
    </cfRule>
    <cfRule type="cellIs" dxfId="69340" priority="69345" operator="lessThan">
      <formula>10</formula>
    </cfRule>
  </conditionalFormatting>
  <conditionalFormatting sqref="BE40">
    <cfRule type="cellIs" dxfId="69339" priority="69336" operator="greaterThan">
      <formula>49.999</formula>
    </cfRule>
    <cfRule type="cellIs" dxfId="69338" priority="69337" operator="greaterThan">
      <formula>50</formula>
    </cfRule>
    <cfRule type="cellIs" dxfId="69337" priority="69338" operator="between">
      <formula>30</formula>
      <formula>49.999</formula>
    </cfRule>
    <cfRule type="cellIs" dxfId="69336" priority="69339" operator="between">
      <formula>10</formula>
      <formula>29.999</formula>
    </cfRule>
    <cfRule type="cellIs" dxfId="69335" priority="69340" operator="lessThan">
      <formula>10</formula>
    </cfRule>
  </conditionalFormatting>
  <conditionalFormatting sqref="BE41:BE206">
    <cfRule type="cellIs" dxfId="69334" priority="69331" operator="greaterThan">
      <formula>49.999</formula>
    </cfRule>
    <cfRule type="cellIs" dxfId="69333" priority="69332" operator="greaterThan">
      <formula>50</formula>
    </cfRule>
    <cfRule type="cellIs" dxfId="69332" priority="69333" operator="between">
      <formula>30</formula>
      <formula>49.999</formula>
    </cfRule>
    <cfRule type="cellIs" dxfId="69331" priority="69334" operator="between">
      <formula>10</formula>
      <formula>29.999</formula>
    </cfRule>
    <cfRule type="cellIs" dxfId="69330" priority="69335" operator="lessThan">
      <formula>10</formula>
    </cfRule>
  </conditionalFormatting>
  <conditionalFormatting sqref="BG40">
    <cfRule type="cellIs" dxfId="69329" priority="69326" operator="greaterThan">
      <formula>49.999</formula>
    </cfRule>
    <cfRule type="cellIs" dxfId="69328" priority="69327" operator="greaterThan">
      <formula>50</formula>
    </cfRule>
    <cfRule type="cellIs" dxfId="69327" priority="69328" operator="between">
      <formula>30</formula>
      <formula>49.999</formula>
    </cfRule>
    <cfRule type="cellIs" dxfId="69326" priority="69329" operator="between">
      <formula>10</formula>
      <formula>29.999</formula>
    </cfRule>
    <cfRule type="cellIs" dxfId="69325" priority="69330" operator="lessThan">
      <formula>10</formula>
    </cfRule>
  </conditionalFormatting>
  <conditionalFormatting sqref="BG41:BG206">
    <cfRule type="cellIs" dxfId="69324" priority="69321" operator="greaterThan">
      <formula>49.999</formula>
    </cfRule>
    <cfRule type="cellIs" dxfId="69323" priority="69322" operator="greaterThan">
      <formula>50</formula>
    </cfRule>
    <cfRule type="cellIs" dxfId="69322" priority="69323" operator="between">
      <formula>30</formula>
      <formula>49.999</formula>
    </cfRule>
    <cfRule type="cellIs" dxfId="69321" priority="69324" operator="between">
      <formula>10</formula>
      <formula>29.999</formula>
    </cfRule>
    <cfRule type="cellIs" dxfId="69320" priority="69325" operator="lessThan">
      <formula>10</formula>
    </cfRule>
  </conditionalFormatting>
  <conditionalFormatting sqref="BI40">
    <cfRule type="cellIs" dxfId="69319" priority="69316" operator="greaterThan">
      <formula>49.999</formula>
    </cfRule>
    <cfRule type="cellIs" dxfId="69318" priority="69317" operator="greaterThan">
      <formula>50</formula>
    </cfRule>
    <cfRule type="cellIs" dxfId="69317" priority="69318" operator="between">
      <formula>30</formula>
      <formula>49.999</formula>
    </cfRule>
    <cfRule type="cellIs" dxfId="69316" priority="69319" operator="between">
      <formula>10</formula>
      <formula>29.999</formula>
    </cfRule>
    <cfRule type="cellIs" dxfId="69315" priority="69320" operator="lessThan">
      <formula>10</formula>
    </cfRule>
  </conditionalFormatting>
  <conditionalFormatting sqref="BI41:BI206">
    <cfRule type="cellIs" dxfId="69314" priority="69311" operator="greaterThan">
      <formula>49.999</formula>
    </cfRule>
    <cfRule type="cellIs" dxfId="69313" priority="69312" operator="greaterThan">
      <formula>50</formula>
    </cfRule>
    <cfRule type="cellIs" dxfId="69312" priority="69313" operator="between">
      <formula>30</formula>
      <formula>49.999</formula>
    </cfRule>
    <cfRule type="cellIs" dxfId="69311" priority="69314" operator="between">
      <formula>10</formula>
      <formula>29.999</formula>
    </cfRule>
    <cfRule type="cellIs" dxfId="69310" priority="69315" operator="lessThan">
      <formula>10</formula>
    </cfRule>
  </conditionalFormatting>
  <conditionalFormatting sqref="AS105:AS206">
    <cfRule type="cellIs" dxfId="69309" priority="69306" operator="greaterThan">
      <formula>49.999</formula>
    </cfRule>
    <cfRule type="cellIs" dxfId="69308" priority="69307" operator="greaterThan">
      <formula>50</formula>
    </cfRule>
    <cfRule type="cellIs" dxfId="69307" priority="69308" operator="between">
      <formula>30</formula>
      <formula>49.999</formula>
    </cfRule>
    <cfRule type="cellIs" dxfId="69306" priority="69309" operator="between">
      <formula>10</formula>
      <formula>29.999</formula>
    </cfRule>
    <cfRule type="cellIs" dxfId="69305" priority="69310" operator="lessThan">
      <formula>10</formula>
    </cfRule>
  </conditionalFormatting>
  <conditionalFormatting sqref="AU105:AU206">
    <cfRule type="cellIs" dxfId="69304" priority="69301" operator="greaterThan">
      <formula>49.999</formula>
    </cfRule>
    <cfRule type="cellIs" dxfId="69303" priority="69302" operator="greaterThan">
      <formula>50</formula>
    </cfRule>
    <cfRule type="cellIs" dxfId="69302" priority="69303" operator="between">
      <formula>30</formula>
      <formula>49.999</formula>
    </cfRule>
    <cfRule type="cellIs" dxfId="69301" priority="69304" operator="between">
      <formula>10</formula>
      <formula>29.999</formula>
    </cfRule>
    <cfRule type="cellIs" dxfId="69300" priority="69305" operator="lessThan">
      <formula>10</formula>
    </cfRule>
  </conditionalFormatting>
  <conditionalFormatting sqref="C207">
    <cfRule type="cellIs" dxfId="69299" priority="69296" operator="greaterThan">
      <formula>49.999</formula>
    </cfRule>
    <cfRule type="cellIs" dxfId="69298" priority="69297" operator="greaterThan">
      <formula>50</formula>
    </cfRule>
    <cfRule type="cellIs" dxfId="69297" priority="69298" operator="between">
      <formula>30</formula>
      <formula>49.999</formula>
    </cfRule>
    <cfRule type="cellIs" dxfId="69296" priority="69299" operator="between">
      <formula>10</formula>
      <formula>29.999</formula>
    </cfRule>
    <cfRule type="cellIs" dxfId="69295" priority="69300" operator="lessThan">
      <formula>10</formula>
    </cfRule>
  </conditionalFormatting>
  <conditionalFormatting sqref="B207">
    <cfRule type="cellIs" dxfId="69294" priority="69291" operator="greaterThan">
      <formula>119.999</formula>
    </cfRule>
    <cfRule type="cellIs" dxfId="69293" priority="69292" operator="greaterThan">
      <formula>120</formula>
    </cfRule>
    <cfRule type="cellIs" dxfId="69292" priority="69293" operator="between">
      <formula>60</formula>
      <formula>119.999</formula>
    </cfRule>
    <cfRule type="cellIs" dxfId="69291" priority="69294" operator="between">
      <formula>20</formula>
      <formula>59.999</formula>
    </cfRule>
    <cfRule type="cellIs" dxfId="69290" priority="69295" operator="lessThan">
      <formula>20</formula>
    </cfRule>
  </conditionalFormatting>
  <conditionalFormatting sqref="D207">
    <cfRule type="cellIs" dxfId="69289" priority="69286" operator="greaterThan">
      <formula>119.999</formula>
    </cfRule>
    <cfRule type="cellIs" dxfId="69288" priority="69287" operator="greaterThan">
      <formula>120</formula>
    </cfRule>
    <cfRule type="cellIs" dxfId="69287" priority="69288" operator="between">
      <formula>60</formula>
      <formula>119.999</formula>
    </cfRule>
    <cfRule type="cellIs" dxfId="69286" priority="69289" operator="between">
      <formula>20</formula>
      <formula>59.999</formula>
    </cfRule>
    <cfRule type="cellIs" dxfId="69285" priority="69290" operator="lessThan">
      <formula>20</formula>
    </cfRule>
  </conditionalFormatting>
  <conditionalFormatting sqref="F207">
    <cfRule type="cellIs" dxfId="69284" priority="69281" operator="greaterThan">
      <formula>119.999</formula>
    </cfRule>
    <cfRule type="cellIs" dxfId="69283" priority="69282" operator="greaterThan">
      <formula>120</formula>
    </cfRule>
    <cfRule type="cellIs" dxfId="69282" priority="69283" operator="between">
      <formula>60</formula>
      <formula>119.999</formula>
    </cfRule>
    <cfRule type="cellIs" dxfId="69281" priority="69284" operator="between">
      <formula>20</formula>
      <formula>59.999</formula>
    </cfRule>
    <cfRule type="cellIs" dxfId="69280" priority="69285" operator="lessThan">
      <formula>20</formula>
    </cfRule>
  </conditionalFormatting>
  <conditionalFormatting sqref="H207">
    <cfRule type="cellIs" dxfId="69279" priority="69276" operator="greaterThan">
      <formula>119.999</formula>
    </cfRule>
    <cfRule type="cellIs" dxfId="69278" priority="69277" operator="greaterThan">
      <formula>120</formula>
    </cfRule>
    <cfRule type="cellIs" dxfId="69277" priority="69278" operator="between">
      <formula>60</formula>
      <formula>119.999</formula>
    </cfRule>
    <cfRule type="cellIs" dxfId="69276" priority="69279" operator="between">
      <formula>20</formula>
      <formula>59.999</formula>
    </cfRule>
    <cfRule type="cellIs" dxfId="69275" priority="69280" operator="lessThan">
      <formula>20</formula>
    </cfRule>
  </conditionalFormatting>
  <conditionalFormatting sqref="J207">
    <cfRule type="cellIs" dxfId="69274" priority="69271" operator="greaterThan">
      <formula>119.999</formula>
    </cfRule>
    <cfRule type="cellIs" dxfId="69273" priority="69272" operator="greaterThan">
      <formula>120</formula>
    </cfRule>
    <cfRule type="cellIs" dxfId="69272" priority="69273" operator="between">
      <formula>60</formula>
      <formula>119.999</formula>
    </cfRule>
    <cfRule type="cellIs" dxfId="69271" priority="69274" operator="between">
      <formula>20</formula>
      <formula>59.999</formula>
    </cfRule>
    <cfRule type="cellIs" dxfId="69270" priority="69275" operator="lessThan">
      <formula>20</formula>
    </cfRule>
  </conditionalFormatting>
  <conditionalFormatting sqref="L207">
    <cfRule type="cellIs" dxfId="69269" priority="69266" operator="greaterThan">
      <formula>119.999</formula>
    </cfRule>
    <cfRule type="cellIs" dxfId="69268" priority="69267" operator="greaterThan">
      <formula>120</formula>
    </cfRule>
    <cfRule type="cellIs" dxfId="69267" priority="69268" operator="between">
      <formula>60</formula>
      <formula>119.999</formula>
    </cfRule>
    <cfRule type="cellIs" dxfId="69266" priority="69269" operator="between">
      <formula>20</formula>
      <formula>59.999</formula>
    </cfRule>
    <cfRule type="cellIs" dxfId="69265" priority="69270" operator="lessThan">
      <formula>20</formula>
    </cfRule>
  </conditionalFormatting>
  <conditionalFormatting sqref="N207">
    <cfRule type="cellIs" dxfId="69264" priority="69261" operator="greaterThan">
      <formula>119.999</formula>
    </cfRule>
    <cfRule type="cellIs" dxfId="69263" priority="69262" operator="greaterThan">
      <formula>120</formula>
    </cfRule>
    <cfRule type="cellIs" dxfId="69262" priority="69263" operator="between">
      <formula>60</formula>
      <formula>119.999</formula>
    </cfRule>
    <cfRule type="cellIs" dxfId="69261" priority="69264" operator="between">
      <formula>20</formula>
      <formula>59.999</formula>
    </cfRule>
    <cfRule type="cellIs" dxfId="69260" priority="69265" operator="lessThan">
      <formula>20</formula>
    </cfRule>
  </conditionalFormatting>
  <conditionalFormatting sqref="P207">
    <cfRule type="cellIs" dxfId="69259" priority="69256" operator="greaterThan">
      <formula>119.999</formula>
    </cfRule>
    <cfRule type="cellIs" dxfId="69258" priority="69257" operator="greaterThan">
      <formula>120</formula>
    </cfRule>
    <cfRule type="cellIs" dxfId="69257" priority="69258" operator="between">
      <formula>60</formula>
      <formula>119.999</formula>
    </cfRule>
    <cfRule type="cellIs" dxfId="69256" priority="69259" operator="between">
      <formula>20</formula>
      <formula>59.999</formula>
    </cfRule>
    <cfRule type="cellIs" dxfId="69255" priority="69260" operator="lessThan">
      <formula>20</formula>
    </cfRule>
  </conditionalFormatting>
  <conditionalFormatting sqref="R207">
    <cfRule type="cellIs" dxfId="69254" priority="69251" operator="greaterThan">
      <formula>119.999</formula>
    </cfRule>
    <cfRule type="cellIs" dxfId="69253" priority="69252" operator="greaterThan">
      <formula>120</formula>
    </cfRule>
    <cfRule type="cellIs" dxfId="69252" priority="69253" operator="between">
      <formula>60</formula>
      <formula>119.999</formula>
    </cfRule>
    <cfRule type="cellIs" dxfId="69251" priority="69254" operator="between">
      <formula>20</formula>
      <formula>59.999</formula>
    </cfRule>
    <cfRule type="cellIs" dxfId="69250" priority="69255" operator="lessThan">
      <formula>20</formula>
    </cfRule>
  </conditionalFormatting>
  <conditionalFormatting sqref="T207">
    <cfRule type="cellIs" dxfId="69249" priority="69246" operator="greaterThan">
      <formula>119.999</formula>
    </cfRule>
    <cfRule type="cellIs" dxfId="69248" priority="69247" operator="greaterThan">
      <formula>120</formula>
    </cfRule>
    <cfRule type="cellIs" dxfId="69247" priority="69248" operator="between">
      <formula>60</formula>
      <formula>119.999</formula>
    </cfRule>
    <cfRule type="cellIs" dxfId="69246" priority="69249" operator="between">
      <formula>20</formula>
      <formula>59.999</formula>
    </cfRule>
    <cfRule type="cellIs" dxfId="69245" priority="69250" operator="lessThan">
      <formula>20</formula>
    </cfRule>
  </conditionalFormatting>
  <conditionalFormatting sqref="V207">
    <cfRule type="cellIs" dxfId="69244" priority="69241" operator="greaterThan">
      <formula>119.999</formula>
    </cfRule>
    <cfRule type="cellIs" dxfId="69243" priority="69242" operator="greaterThan">
      <formula>120</formula>
    </cfRule>
    <cfRule type="cellIs" dxfId="69242" priority="69243" operator="between">
      <formula>60</formula>
      <formula>119.999</formula>
    </cfRule>
    <cfRule type="cellIs" dxfId="69241" priority="69244" operator="between">
      <formula>20</formula>
      <formula>59.999</formula>
    </cfRule>
    <cfRule type="cellIs" dxfId="69240" priority="69245" operator="lessThan">
      <formula>20</formula>
    </cfRule>
  </conditionalFormatting>
  <conditionalFormatting sqref="X207">
    <cfRule type="cellIs" dxfId="69239" priority="69236" operator="greaterThan">
      <formula>119.999</formula>
    </cfRule>
    <cfRule type="cellIs" dxfId="69238" priority="69237" operator="greaterThan">
      <formula>120</formula>
    </cfRule>
    <cfRule type="cellIs" dxfId="69237" priority="69238" operator="between">
      <formula>60</formula>
      <formula>119.999</formula>
    </cfRule>
    <cfRule type="cellIs" dxfId="69236" priority="69239" operator="between">
      <formula>20</formula>
      <formula>59.999</formula>
    </cfRule>
    <cfRule type="cellIs" dxfId="69235" priority="69240" operator="lessThan">
      <formula>20</formula>
    </cfRule>
  </conditionalFormatting>
  <conditionalFormatting sqref="Z207">
    <cfRule type="cellIs" dxfId="69234" priority="69231" operator="greaterThan">
      <formula>119.999</formula>
    </cfRule>
    <cfRule type="cellIs" dxfId="69233" priority="69232" operator="greaterThan">
      <formula>120</formula>
    </cfRule>
    <cfRule type="cellIs" dxfId="69232" priority="69233" operator="between">
      <formula>60</formula>
      <formula>119.999</formula>
    </cfRule>
    <cfRule type="cellIs" dxfId="69231" priority="69234" operator="between">
      <formula>20</formula>
      <formula>59.999</formula>
    </cfRule>
    <cfRule type="cellIs" dxfId="69230" priority="69235" operator="lessThan">
      <formula>20</formula>
    </cfRule>
  </conditionalFormatting>
  <conditionalFormatting sqref="AB207">
    <cfRule type="cellIs" dxfId="69229" priority="69226" operator="greaterThan">
      <formula>119.999</formula>
    </cfRule>
    <cfRule type="cellIs" dxfId="69228" priority="69227" operator="greaterThan">
      <formula>120</formula>
    </cfRule>
    <cfRule type="cellIs" dxfId="69227" priority="69228" operator="between">
      <formula>60</formula>
      <formula>119.999</formula>
    </cfRule>
    <cfRule type="cellIs" dxfId="69226" priority="69229" operator="between">
      <formula>20</formula>
      <formula>59.999</formula>
    </cfRule>
    <cfRule type="cellIs" dxfId="69225" priority="69230" operator="lessThan">
      <formula>20</formula>
    </cfRule>
  </conditionalFormatting>
  <conditionalFormatting sqref="AD207">
    <cfRule type="cellIs" dxfId="69224" priority="69221" operator="greaterThan">
      <formula>119.999</formula>
    </cfRule>
    <cfRule type="cellIs" dxfId="69223" priority="69222" operator="greaterThan">
      <formula>120</formula>
    </cfRule>
    <cfRule type="cellIs" dxfId="69222" priority="69223" operator="between">
      <formula>60</formula>
      <formula>119.999</formula>
    </cfRule>
    <cfRule type="cellIs" dxfId="69221" priority="69224" operator="between">
      <formula>20</formula>
      <formula>59.999</formula>
    </cfRule>
    <cfRule type="cellIs" dxfId="69220" priority="69225" operator="lessThan">
      <formula>20</formula>
    </cfRule>
  </conditionalFormatting>
  <conditionalFormatting sqref="AF207">
    <cfRule type="cellIs" dxfId="69219" priority="69216" operator="greaterThan">
      <formula>119.999</formula>
    </cfRule>
    <cfRule type="cellIs" dxfId="69218" priority="69217" operator="greaterThan">
      <formula>120</formula>
    </cfRule>
    <cfRule type="cellIs" dxfId="69217" priority="69218" operator="between">
      <formula>60</formula>
      <formula>119.999</formula>
    </cfRule>
    <cfRule type="cellIs" dxfId="69216" priority="69219" operator="between">
      <formula>20</formula>
      <formula>59.999</formula>
    </cfRule>
    <cfRule type="cellIs" dxfId="69215" priority="69220" operator="lessThan">
      <formula>20</formula>
    </cfRule>
  </conditionalFormatting>
  <conditionalFormatting sqref="AH207">
    <cfRule type="cellIs" dxfId="69214" priority="69211" operator="greaterThan">
      <formula>119.999</formula>
    </cfRule>
    <cfRule type="cellIs" dxfId="69213" priority="69212" operator="greaterThan">
      <formula>120</formula>
    </cfRule>
    <cfRule type="cellIs" dxfId="69212" priority="69213" operator="between">
      <formula>60</formula>
      <formula>119.999</formula>
    </cfRule>
    <cfRule type="cellIs" dxfId="69211" priority="69214" operator="between">
      <formula>20</formula>
      <formula>59.999</formula>
    </cfRule>
    <cfRule type="cellIs" dxfId="69210" priority="69215" operator="lessThan">
      <formula>20</formula>
    </cfRule>
  </conditionalFormatting>
  <conditionalFormatting sqref="AJ207">
    <cfRule type="cellIs" dxfId="69209" priority="69206" operator="greaterThan">
      <formula>119.999</formula>
    </cfRule>
    <cfRule type="cellIs" dxfId="69208" priority="69207" operator="greaterThan">
      <formula>120</formula>
    </cfRule>
    <cfRule type="cellIs" dxfId="69207" priority="69208" operator="between">
      <formula>60</formula>
      <formula>119.999</formula>
    </cfRule>
    <cfRule type="cellIs" dxfId="69206" priority="69209" operator="between">
      <formula>20</formula>
      <formula>59.999</formula>
    </cfRule>
    <cfRule type="cellIs" dxfId="69205" priority="69210" operator="lessThan">
      <formula>20</formula>
    </cfRule>
  </conditionalFormatting>
  <conditionalFormatting sqref="AL207">
    <cfRule type="cellIs" dxfId="69204" priority="69201" operator="greaterThan">
      <formula>119.999</formula>
    </cfRule>
    <cfRule type="cellIs" dxfId="69203" priority="69202" operator="greaterThan">
      <formula>120</formula>
    </cfRule>
    <cfRule type="cellIs" dxfId="69202" priority="69203" operator="between">
      <formula>60</formula>
      <formula>119.999</formula>
    </cfRule>
    <cfRule type="cellIs" dxfId="69201" priority="69204" operator="between">
      <formula>20</formula>
      <formula>59.999</formula>
    </cfRule>
    <cfRule type="cellIs" dxfId="69200" priority="69205" operator="lessThan">
      <formula>20</formula>
    </cfRule>
  </conditionalFormatting>
  <conditionalFormatting sqref="AN207">
    <cfRule type="cellIs" dxfId="69199" priority="69196" operator="greaterThan">
      <formula>119.999</formula>
    </cfRule>
    <cfRule type="cellIs" dxfId="69198" priority="69197" operator="greaterThan">
      <formula>120</formula>
    </cfRule>
    <cfRule type="cellIs" dxfId="69197" priority="69198" operator="between">
      <formula>60</formula>
      <formula>119.999</formula>
    </cfRule>
    <cfRule type="cellIs" dxfId="69196" priority="69199" operator="between">
      <formula>20</formula>
      <formula>59.999</formula>
    </cfRule>
    <cfRule type="cellIs" dxfId="69195" priority="69200" operator="lessThan">
      <formula>20</formula>
    </cfRule>
  </conditionalFormatting>
  <conditionalFormatting sqref="AP207">
    <cfRule type="cellIs" dxfId="69194" priority="69191" operator="greaterThan">
      <formula>119.999</formula>
    </cfRule>
    <cfRule type="cellIs" dxfId="69193" priority="69192" operator="greaterThan">
      <formula>120</formula>
    </cfRule>
    <cfRule type="cellIs" dxfId="69192" priority="69193" operator="between">
      <formula>60</formula>
      <formula>119.999</formula>
    </cfRule>
    <cfRule type="cellIs" dxfId="69191" priority="69194" operator="between">
      <formula>20</formula>
      <formula>59.999</formula>
    </cfRule>
    <cfRule type="cellIs" dxfId="69190" priority="69195" operator="lessThan">
      <formula>20</formula>
    </cfRule>
  </conditionalFormatting>
  <conditionalFormatting sqref="AV207">
    <cfRule type="cellIs" dxfId="69189" priority="69186" operator="greaterThan">
      <formula>119.999</formula>
    </cfRule>
    <cfRule type="cellIs" dxfId="69188" priority="69187" operator="greaterThan">
      <formula>120</formula>
    </cfRule>
    <cfRule type="cellIs" dxfId="69187" priority="69188" operator="between">
      <formula>60</formula>
      <formula>119.999</formula>
    </cfRule>
    <cfRule type="cellIs" dxfId="69186" priority="69189" operator="between">
      <formula>20</formula>
      <formula>59.999</formula>
    </cfRule>
    <cfRule type="cellIs" dxfId="69185" priority="69190" operator="lessThan">
      <formula>20</formula>
    </cfRule>
  </conditionalFormatting>
  <conditionalFormatting sqref="AX207">
    <cfRule type="cellIs" dxfId="69184" priority="69181" operator="greaterThan">
      <formula>119.999</formula>
    </cfRule>
    <cfRule type="cellIs" dxfId="69183" priority="69182" operator="greaterThan">
      <formula>120</formula>
    </cfRule>
    <cfRule type="cellIs" dxfId="69182" priority="69183" operator="between">
      <formula>60</formula>
      <formula>119.999</formula>
    </cfRule>
    <cfRule type="cellIs" dxfId="69181" priority="69184" operator="between">
      <formula>20</formula>
      <formula>59.999</formula>
    </cfRule>
    <cfRule type="cellIs" dxfId="69180" priority="69185" operator="lessThan">
      <formula>20</formula>
    </cfRule>
  </conditionalFormatting>
  <conditionalFormatting sqref="AZ207">
    <cfRule type="cellIs" dxfId="69179" priority="69176" operator="greaterThan">
      <formula>119.999</formula>
    </cfRule>
    <cfRule type="cellIs" dxfId="69178" priority="69177" operator="greaterThan">
      <formula>120</formula>
    </cfRule>
    <cfRule type="cellIs" dxfId="69177" priority="69178" operator="between">
      <formula>60</formula>
      <formula>119.999</formula>
    </cfRule>
    <cfRule type="cellIs" dxfId="69176" priority="69179" operator="between">
      <formula>20</formula>
      <formula>59.999</formula>
    </cfRule>
    <cfRule type="cellIs" dxfId="69175" priority="69180" operator="lessThan">
      <formula>20</formula>
    </cfRule>
  </conditionalFormatting>
  <conditionalFormatting sqref="BB207">
    <cfRule type="cellIs" dxfId="69174" priority="69171" operator="greaterThan">
      <formula>119.999</formula>
    </cfRule>
    <cfRule type="cellIs" dxfId="69173" priority="69172" operator="greaterThan">
      <formula>120</formula>
    </cfRule>
    <cfRule type="cellIs" dxfId="69172" priority="69173" operator="between">
      <formula>60</formula>
      <formula>119.999</formula>
    </cfRule>
    <cfRule type="cellIs" dxfId="69171" priority="69174" operator="between">
      <formula>20</formula>
      <formula>59.999</formula>
    </cfRule>
    <cfRule type="cellIs" dxfId="69170" priority="69175" operator="lessThan">
      <formula>20</formula>
    </cfRule>
  </conditionalFormatting>
  <conditionalFormatting sqref="BD207">
    <cfRule type="cellIs" dxfId="69169" priority="69166" operator="greaterThan">
      <formula>119.999</formula>
    </cfRule>
    <cfRule type="cellIs" dxfId="69168" priority="69167" operator="greaterThan">
      <formula>120</formula>
    </cfRule>
    <cfRule type="cellIs" dxfId="69167" priority="69168" operator="between">
      <formula>60</formula>
      <formula>119.999</formula>
    </cfRule>
    <cfRule type="cellIs" dxfId="69166" priority="69169" operator="between">
      <formula>20</formula>
      <formula>59.999</formula>
    </cfRule>
    <cfRule type="cellIs" dxfId="69165" priority="69170" operator="lessThan">
      <formula>20</formula>
    </cfRule>
  </conditionalFormatting>
  <conditionalFormatting sqref="BF207">
    <cfRule type="cellIs" dxfId="69164" priority="69161" operator="greaterThan">
      <formula>119.999</formula>
    </cfRule>
    <cfRule type="cellIs" dxfId="69163" priority="69162" operator="greaterThan">
      <formula>120</formula>
    </cfRule>
    <cfRule type="cellIs" dxfId="69162" priority="69163" operator="between">
      <formula>60</formula>
      <formula>119.999</formula>
    </cfRule>
    <cfRule type="cellIs" dxfId="69161" priority="69164" operator="between">
      <formula>20</formula>
      <formula>59.999</formula>
    </cfRule>
    <cfRule type="cellIs" dxfId="69160" priority="69165" operator="lessThan">
      <formula>20</formula>
    </cfRule>
  </conditionalFormatting>
  <conditionalFormatting sqref="BH207">
    <cfRule type="cellIs" dxfId="69159" priority="69156" operator="greaterThan">
      <formula>119.999</formula>
    </cfRule>
    <cfRule type="cellIs" dxfId="69158" priority="69157" operator="greaterThan">
      <formula>120</formula>
    </cfRule>
    <cfRule type="cellIs" dxfId="69157" priority="69158" operator="between">
      <formula>60</formula>
      <formula>119.999</formula>
    </cfRule>
    <cfRule type="cellIs" dxfId="69156" priority="69159" operator="between">
      <formula>20</formula>
      <formula>59.999</formula>
    </cfRule>
    <cfRule type="cellIs" dxfId="69155" priority="69160" operator="lessThan">
      <formula>20</formula>
    </cfRule>
  </conditionalFormatting>
  <conditionalFormatting sqref="AR207">
    <cfRule type="cellIs" dxfId="69154" priority="69151" operator="greaterThan">
      <formula>119.999</formula>
    </cfRule>
    <cfRule type="cellIs" dxfId="69153" priority="69152" operator="greaterThan">
      <formula>120</formula>
    </cfRule>
    <cfRule type="cellIs" dxfId="69152" priority="69153" operator="between">
      <formula>60</formula>
      <formula>119.999</formula>
    </cfRule>
    <cfRule type="cellIs" dxfId="69151" priority="69154" operator="between">
      <formula>20</formula>
      <formula>59.999</formula>
    </cfRule>
    <cfRule type="cellIs" dxfId="69150" priority="69155" operator="lessThan">
      <formula>20</formula>
    </cfRule>
  </conditionalFormatting>
  <conditionalFormatting sqref="AT207">
    <cfRule type="cellIs" dxfId="69149" priority="69146" operator="greaterThan">
      <formula>119.999</formula>
    </cfRule>
    <cfRule type="cellIs" dxfId="69148" priority="69147" operator="greaterThan">
      <formula>120</formula>
    </cfRule>
    <cfRule type="cellIs" dxfId="69147" priority="69148" operator="between">
      <formula>60</formula>
      <formula>119.999</formula>
    </cfRule>
    <cfRule type="cellIs" dxfId="69146" priority="69149" operator="between">
      <formula>20</formula>
      <formula>59.999</formula>
    </cfRule>
    <cfRule type="cellIs" dxfId="69145" priority="69150" operator="lessThan">
      <formula>20</formula>
    </cfRule>
  </conditionalFormatting>
  <conditionalFormatting sqref="E207">
    <cfRule type="cellIs" dxfId="69144" priority="69141" operator="greaterThan">
      <formula>49.999</formula>
    </cfRule>
    <cfRule type="cellIs" dxfId="69143" priority="69142" operator="greaterThan">
      <formula>50</formula>
    </cfRule>
    <cfRule type="cellIs" dxfId="69142" priority="69143" operator="between">
      <formula>30</formula>
      <formula>49.999</formula>
    </cfRule>
    <cfRule type="cellIs" dxfId="69141" priority="69144" operator="between">
      <formula>10</formula>
      <formula>29.999</formula>
    </cfRule>
    <cfRule type="cellIs" dxfId="69140" priority="69145" operator="lessThan">
      <formula>10</formula>
    </cfRule>
  </conditionalFormatting>
  <conditionalFormatting sqref="G207">
    <cfRule type="cellIs" dxfId="69139" priority="69136" operator="greaterThan">
      <formula>49.999</formula>
    </cfRule>
    <cfRule type="cellIs" dxfId="69138" priority="69137" operator="greaterThan">
      <formula>50</formula>
    </cfRule>
    <cfRule type="cellIs" dxfId="69137" priority="69138" operator="between">
      <formula>30</formula>
      <formula>49.999</formula>
    </cfRule>
    <cfRule type="cellIs" dxfId="69136" priority="69139" operator="between">
      <formula>10</formula>
      <formula>29.999</formula>
    </cfRule>
    <cfRule type="cellIs" dxfId="69135" priority="69140" operator="lessThan">
      <formula>10</formula>
    </cfRule>
  </conditionalFormatting>
  <conditionalFormatting sqref="I207">
    <cfRule type="cellIs" dxfId="69134" priority="69131" operator="greaterThan">
      <formula>49.999</formula>
    </cfRule>
    <cfRule type="cellIs" dxfId="69133" priority="69132" operator="greaterThan">
      <formula>50</formula>
    </cfRule>
    <cfRule type="cellIs" dxfId="69132" priority="69133" operator="between">
      <formula>30</formula>
      <formula>49.999</formula>
    </cfRule>
    <cfRule type="cellIs" dxfId="69131" priority="69134" operator="between">
      <formula>10</formula>
      <formula>29.999</formula>
    </cfRule>
    <cfRule type="cellIs" dxfId="69130" priority="69135" operator="lessThan">
      <formula>10</formula>
    </cfRule>
  </conditionalFormatting>
  <conditionalFormatting sqref="K207">
    <cfRule type="cellIs" dxfId="69129" priority="69126" operator="greaterThan">
      <formula>49.999</formula>
    </cfRule>
    <cfRule type="cellIs" dxfId="69128" priority="69127" operator="greaterThan">
      <formula>50</formula>
    </cfRule>
    <cfRule type="cellIs" dxfId="69127" priority="69128" operator="between">
      <formula>30</formula>
      <formula>49.999</formula>
    </cfRule>
    <cfRule type="cellIs" dxfId="69126" priority="69129" operator="between">
      <formula>10</formula>
      <formula>29.999</formula>
    </cfRule>
    <cfRule type="cellIs" dxfId="69125" priority="69130" operator="lessThan">
      <formula>10</formula>
    </cfRule>
  </conditionalFormatting>
  <conditionalFormatting sqref="M207">
    <cfRule type="cellIs" dxfId="69124" priority="69121" operator="greaterThan">
      <formula>49.999</formula>
    </cfRule>
    <cfRule type="cellIs" dxfId="69123" priority="69122" operator="greaterThan">
      <formula>50</formula>
    </cfRule>
    <cfRule type="cellIs" dxfId="69122" priority="69123" operator="between">
      <formula>30</formula>
      <formula>49.999</formula>
    </cfRule>
    <cfRule type="cellIs" dxfId="69121" priority="69124" operator="between">
      <formula>10</formula>
      <formula>29.999</formula>
    </cfRule>
    <cfRule type="cellIs" dxfId="69120" priority="69125" operator="lessThan">
      <formula>10</formula>
    </cfRule>
  </conditionalFormatting>
  <conditionalFormatting sqref="O207">
    <cfRule type="cellIs" dxfId="69119" priority="69116" operator="greaterThan">
      <formula>49.999</formula>
    </cfRule>
    <cfRule type="cellIs" dxfId="69118" priority="69117" operator="greaterThan">
      <formula>50</formula>
    </cfRule>
    <cfRule type="cellIs" dxfId="69117" priority="69118" operator="between">
      <formula>30</formula>
      <formula>49.999</formula>
    </cfRule>
    <cfRule type="cellIs" dxfId="69116" priority="69119" operator="between">
      <formula>10</formula>
      <formula>29.999</formula>
    </cfRule>
    <cfRule type="cellIs" dxfId="69115" priority="69120" operator="lessThan">
      <formula>10</formula>
    </cfRule>
  </conditionalFormatting>
  <conditionalFormatting sqref="Q207">
    <cfRule type="cellIs" dxfId="69114" priority="69111" operator="greaterThan">
      <formula>49.999</formula>
    </cfRule>
    <cfRule type="cellIs" dxfId="69113" priority="69112" operator="greaterThan">
      <formula>50</formula>
    </cfRule>
    <cfRule type="cellIs" dxfId="69112" priority="69113" operator="between">
      <formula>30</formula>
      <formula>49.999</formula>
    </cfRule>
    <cfRule type="cellIs" dxfId="69111" priority="69114" operator="between">
      <formula>10</formula>
      <formula>29.999</formula>
    </cfRule>
    <cfRule type="cellIs" dxfId="69110" priority="69115" operator="lessThan">
      <formula>10</formula>
    </cfRule>
  </conditionalFormatting>
  <conditionalFormatting sqref="S207">
    <cfRule type="cellIs" dxfId="69109" priority="69106" operator="greaterThan">
      <formula>49.999</formula>
    </cfRule>
    <cfRule type="cellIs" dxfId="69108" priority="69107" operator="greaterThan">
      <formula>50</formula>
    </cfRule>
    <cfRule type="cellIs" dxfId="69107" priority="69108" operator="between">
      <formula>30</formula>
      <formula>49.999</formula>
    </cfRule>
    <cfRule type="cellIs" dxfId="69106" priority="69109" operator="between">
      <formula>10</formula>
      <formula>29.999</formula>
    </cfRule>
    <cfRule type="cellIs" dxfId="69105" priority="69110" operator="lessThan">
      <formula>10</formula>
    </cfRule>
  </conditionalFormatting>
  <conditionalFormatting sqref="U207">
    <cfRule type="cellIs" dxfId="69104" priority="69101" operator="greaterThan">
      <formula>49.999</formula>
    </cfRule>
    <cfRule type="cellIs" dxfId="69103" priority="69102" operator="greaterThan">
      <formula>50</formula>
    </cfRule>
    <cfRule type="cellIs" dxfId="69102" priority="69103" operator="between">
      <formula>30</formula>
      <formula>49.999</formula>
    </cfRule>
    <cfRule type="cellIs" dxfId="69101" priority="69104" operator="between">
      <formula>10</formula>
      <formula>29.999</formula>
    </cfRule>
    <cfRule type="cellIs" dxfId="69100" priority="69105" operator="lessThan">
      <formula>10</formula>
    </cfRule>
  </conditionalFormatting>
  <conditionalFormatting sqref="W207">
    <cfRule type="cellIs" dxfId="69099" priority="69096" operator="greaterThan">
      <formula>49.999</formula>
    </cfRule>
    <cfRule type="cellIs" dxfId="69098" priority="69097" operator="greaterThan">
      <formula>50</formula>
    </cfRule>
    <cfRule type="cellIs" dxfId="69097" priority="69098" operator="between">
      <formula>30</formula>
      <formula>49.999</formula>
    </cfRule>
    <cfRule type="cellIs" dxfId="69096" priority="69099" operator="between">
      <formula>10</formula>
      <formula>29.999</formula>
    </cfRule>
    <cfRule type="cellIs" dxfId="69095" priority="69100" operator="lessThan">
      <formula>10</formula>
    </cfRule>
  </conditionalFormatting>
  <conditionalFormatting sqref="Y207">
    <cfRule type="cellIs" dxfId="69094" priority="69091" operator="greaterThan">
      <formula>49.999</formula>
    </cfRule>
    <cfRule type="cellIs" dxfId="69093" priority="69092" operator="greaterThan">
      <formula>50</formula>
    </cfRule>
    <cfRule type="cellIs" dxfId="69092" priority="69093" operator="between">
      <formula>30</formula>
      <formula>49.999</formula>
    </cfRule>
    <cfRule type="cellIs" dxfId="69091" priority="69094" operator="between">
      <formula>10</formula>
      <formula>29.999</formula>
    </cfRule>
    <cfRule type="cellIs" dxfId="69090" priority="69095" operator="lessThan">
      <formula>10</formula>
    </cfRule>
  </conditionalFormatting>
  <conditionalFormatting sqref="AA207">
    <cfRule type="cellIs" dxfId="69089" priority="69086" operator="greaterThan">
      <formula>49.999</formula>
    </cfRule>
    <cfRule type="cellIs" dxfId="69088" priority="69087" operator="greaterThan">
      <formula>50</formula>
    </cfRule>
    <cfRule type="cellIs" dxfId="69087" priority="69088" operator="between">
      <formula>30</formula>
      <formula>49.999</formula>
    </cfRule>
    <cfRule type="cellIs" dxfId="69086" priority="69089" operator="between">
      <formula>10</formula>
      <formula>29.999</formula>
    </cfRule>
    <cfRule type="cellIs" dxfId="69085" priority="69090" operator="lessThan">
      <formula>10</formula>
    </cfRule>
  </conditionalFormatting>
  <conditionalFormatting sqref="AC207">
    <cfRule type="cellIs" dxfId="69084" priority="69081" operator="greaterThan">
      <formula>49.999</formula>
    </cfRule>
    <cfRule type="cellIs" dxfId="69083" priority="69082" operator="greaterThan">
      <formula>50</formula>
    </cfRule>
    <cfRule type="cellIs" dxfId="69082" priority="69083" operator="between">
      <formula>30</formula>
      <formula>49.999</formula>
    </cfRule>
    <cfRule type="cellIs" dxfId="69081" priority="69084" operator="between">
      <formula>10</formula>
      <formula>29.999</formula>
    </cfRule>
    <cfRule type="cellIs" dxfId="69080" priority="69085" operator="lessThan">
      <formula>10</formula>
    </cfRule>
  </conditionalFormatting>
  <conditionalFormatting sqref="AE207">
    <cfRule type="cellIs" dxfId="69079" priority="69076" operator="greaterThan">
      <formula>49.999</formula>
    </cfRule>
    <cfRule type="cellIs" dxfId="69078" priority="69077" operator="greaterThan">
      <formula>50</formula>
    </cfRule>
    <cfRule type="cellIs" dxfId="69077" priority="69078" operator="between">
      <formula>30</formula>
      <formula>49.999</formula>
    </cfRule>
    <cfRule type="cellIs" dxfId="69076" priority="69079" operator="between">
      <formula>10</formula>
      <formula>29.999</formula>
    </cfRule>
    <cfRule type="cellIs" dxfId="69075" priority="69080" operator="lessThan">
      <formula>10</formula>
    </cfRule>
  </conditionalFormatting>
  <conditionalFormatting sqref="AG207">
    <cfRule type="cellIs" dxfId="69074" priority="69071" operator="greaterThan">
      <formula>49.999</formula>
    </cfRule>
    <cfRule type="cellIs" dxfId="69073" priority="69072" operator="greaterThan">
      <formula>50</formula>
    </cfRule>
    <cfRule type="cellIs" dxfId="69072" priority="69073" operator="between">
      <formula>30</formula>
      <formula>49.999</formula>
    </cfRule>
    <cfRule type="cellIs" dxfId="69071" priority="69074" operator="between">
      <formula>10</formula>
      <formula>29.999</formula>
    </cfRule>
    <cfRule type="cellIs" dxfId="69070" priority="69075" operator="lessThan">
      <formula>10</formula>
    </cfRule>
  </conditionalFormatting>
  <conditionalFormatting sqref="AI207">
    <cfRule type="cellIs" dxfId="69069" priority="69066" operator="greaterThan">
      <formula>49.999</formula>
    </cfRule>
    <cfRule type="cellIs" dxfId="69068" priority="69067" operator="greaterThan">
      <formula>50</formula>
    </cfRule>
    <cfRule type="cellIs" dxfId="69067" priority="69068" operator="between">
      <formula>30</formula>
      <formula>49.999</formula>
    </cfRule>
    <cfRule type="cellIs" dxfId="69066" priority="69069" operator="between">
      <formula>10</formula>
      <formula>29.999</formula>
    </cfRule>
    <cfRule type="cellIs" dxfId="69065" priority="69070" operator="lessThan">
      <formula>10</formula>
    </cfRule>
  </conditionalFormatting>
  <conditionalFormatting sqref="AK207">
    <cfRule type="cellIs" dxfId="69064" priority="69061" operator="greaterThan">
      <formula>49.999</formula>
    </cfRule>
    <cfRule type="cellIs" dxfId="69063" priority="69062" operator="greaterThan">
      <formula>50</formula>
    </cfRule>
    <cfRule type="cellIs" dxfId="69062" priority="69063" operator="between">
      <formula>30</formula>
      <formula>49.999</formula>
    </cfRule>
    <cfRule type="cellIs" dxfId="69061" priority="69064" operator="between">
      <formula>10</formula>
      <formula>29.999</formula>
    </cfRule>
    <cfRule type="cellIs" dxfId="69060" priority="69065" operator="lessThan">
      <formula>10</formula>
    </cfRule>
  </conditionalFormatting>
  <conditionalFormatting sqref="AM207">
    <cfRule type="cellIs" dxfId="69059" priority="69056" operator="greaterThan">
      <formula>49.999</formula>
    </cfRule>
    <cfRule type="cellIs" dxfId="69058" priority="69057" operator="greaterThan">
      <formula>50</formula>
    </cfRule>
    <cfRule type="cellIs" dxfId="69057" priority="69058" operator="between">
      <formula>30</formula>
      <formula>49.999</formula>
    </cfRule>
    <cfRule type="cellIs" dxfId="69056" priority="69059" operator="between">
      <formula>10</formula>
      <formula>29.999</formula>
    </cfRule>
    <cfRule type="cellIs" dxfId="69055" priority="69060" operator="lessThan">
      <formula>10</formula>
    </cfRule>
  </conditionalFormatting>
  <conditionalFormatting sqref="AO207">
    <cfRule type="cellIs" dxfId="69054" priority="69051" operator="greaterThan">
      <formula>49.999</formula>
    </cfRule>
    <cfRule type="cellIs" dxfId="69053" priority="69052" operator="greaterThan">
      <formula>50</formula>
    </cfRule>
    <cfRule type="cellIs" dxfId="69052" priority="69053" operator="between">
      <formula>30</formula>
      <formula>49.999</formula>
    </cfRule>
    <cfRule type="cellIs" dxfId="69051" priority="69054" operator="between">
      <formula>10</formula>
      <formula>29.999</formula>
    </cfRule>
    <cfRule type="cellIs" dxfId="69050" priority="69055" operator="lessThan">
      <formula>10</formula>
    </cfRule>
  </conditionalFormatting>
  <conditionalFormatting sqref="AQ207">
    <cfRule type="cellIs" dxfId="69049" priority="69046" operator="greaterThan">
      <formula>49.999</formula>
    </cfRule>
    <cfRule type="cellIs" dxfId="69048" priority="69047" operator="greaterThan">
      <formula>50</formula>
    </cfRule>
    <cfRule type="cellIs" dxfId="69047" priority="69048" operator="between">
      <formula>30</formula>
      <formula>49.999</formula>
    </cfRule>
    <cfRule type="cellIs" dxfId="69046" priority="69049" operator="between">
      <formula>10</formula>
      <formula>29.999</formula>
    </cfRule>
    <cfRule type="cellIs" dxfId="69045" priority="69050" operator="lessThan">
      <formula>10</formula>
    </cfRule>
  </conditionalFormatting>
  <conditionalFormatting sqref="AW207">
    <cfRule type="cellIs" dxfId="69044" priority="69041" operator="greaterThan">
      <formula>49.999</formula>
    </cfRule>
    <cfRule type="cellIs" dxfId="69043" priority="69042" operator="greaterThan">
      <formula>50</formula>
    </cfRule>
    <cfRule type="cellIs" dxfId="69042" priority="69043" operator="between">
      <formula>30</formula>
      <formula>49.999</formula>
    </cfRule>
    <cfRule type="cellIs" dxfId="69041" priority="69044" operator="between">
      <formula>10</formula>
      <formula>29.999</formula>
    </cfRule>
    <cfRule type="cellIs" dxfId="69040" priority="69045" operator="lessThan">
      <formula>10</formula>
    </cfRule>
  </conditionalFormatting>
  <conditionalFormatting sqref="AY207">
    <cfRule type="cellIs" dxfId="69039" priority="69036" operator="greaterThan">
      <formula>49.999</formula>
    </cfRule>
    <cfRule type="cellIs" dxfId="69038" priority="69037" operator="greaterThan">
      <formula>50</formula>
    </cfRule>
    <cfRule type="cellIs" dxfId="69037" priority="69038" operator="between">
      <formula>30</formula>
      <formula>49.999</formula>
    </cfRule>
    <cfRule type="cellIs" dxfId="69036" priority="69039" operator="between">
      <formula>10</formula>
      <formula>29.999</formula>
    </cfRule>
    <cfRule type="cellIs" dxfId="69035" priority="69040" operator="lessThan">
      <formula>10</formula>
    </cfRule>
  </conditionalFormatting>
  <conditionalFormatting sqref="BA207">
    <cfRule type="cellIs" dxfId="69034" priority="69031" operator="greaterThan">
      <formula>49.999</formula>
    </cfRule>
    <cfRule type="cellIs" dxfId="69033" priority="69032" operator="greaterThan">
      <formula>50</formula>
    </cfRule>
    <cfRule type="cellIs" dxfId="69032" priority="69033" operator="between">
      <formula>30</formula>
      <formula>49.999</formula>
    </cfRule>
    <cfRule type="cellIs" dxfId="69031" priority="69034" operator="between">
      <formula>10</formula>
      <formula>29.999</formula>
    </cfRule>
    <cfRule type="cellIs" dxfId="69030" priority="69035" operator="lessThan">
      <formula>10</formula>
    </cfRule>
  </conditionalFormatting>
  <conditionalFormatting sqref="BC207">
    <cfRule type="cellIs" dxfId="69029" priority="69026" operator="greaterThan">
      <formula>49.999</formula>
    </cfRule>
    <cfRule type="cellIs" dxfId="69028" priority="69027" operator="greaterThan">
      <formula>50</formula>
    </cfRule>
    <cfRule type="cellIs" dxfId="69027" priority="69028" operator="between">
      <formula>30</formula>
      <formula>49.999</formula>
    </cfRule>
    <cfRule type="cellIs" dxfId="69026" priority="69029" operator="between">
      <formula>10</formula>
      <formula>29.999</formula>
    </cfRule>
    <cfRule type="cellIs" dxfId="69025" priority="69030" operator="lessThan">
      <formula>10</formula>
    </cfRule>
  </conditionalFormatting>
  <conditionalFormatting sqref="BE207">
    <cfRule type="cellIs" dxfId="69024" priority="69021" operator="greaterThan">
      <formula>49.999</formula>
    </cfRule>
    <cfRule type="cellIs" dxfId="69023" priority="69022" operator="greaterThan">
      <formula>50</formula>
    </cfRule>
    <cfRule type="cellIs" dxfId="69022" priority="69023" operator="between">
      <formula>30</formula>
      <formula>49.999</formula>
    </cfRule>
    <cfRule type="cellIs" dxfId="69021" priority="69024" operator="between">
      <formula>10</formula>
      <formula>29.999</formula>
    </cfRule>
    <cfRule type="cellIs" dxfId="69020" priority="69025" operator="lessThan">
      <formula>10</formula>
    </cfRule>
  </conditionalFormatting>
  <conditionalFormatting sqref="BG207">
    <cfRule type="cellIs" dxfId="69019" priority="69016" operator="greaterThan">
      <formula>49.999</formula>
    </cfRule>
    <cfRule type="cellIs" dxfId="69018" priority="69017" operator="greaterThan">
      <formula>50</formula>
    </cfRule>
    <cfRule type="cellIs" dxfId="69017" priority="69018" operator="between">
      <formula>30</formula>
      <formula>49.999</formula>
    </cfRule>
    <cfRule type="cellIs" dxfId="69016" priority="69019" operator="between">
      <formula>10</formula>
      <formula>29.999</formula>
    </cfRule>
    <cfRule type="cellIs" dxfId="69015" priority="69020" operator="lessThan">
      <formula>10</formula>
    </cfRule>
  </conditionalFormatting>
  <conditionalFormatting sqref="BI207">
    <cfRule type="cellIs" dxfId="69014" priority="69011" operator="greaterThan">
      <formula>49.999</formula>
    </cfRule>
    <cfRule type="cellIs" dxfId="69013" priority="69012" operator="greaterThan">
      <formula>50</formula>
    </cfRule>
    <cfRule type="cellIs" dxfId="69012" priority="69013" operator="between">
      <formula>30</formula>
      <formula>49.999</formula>
    </cfRule>
    <cfRule type="cellIs" dxfId="69011" priority="69014" operator="between">
      <formula>10</formula>
      <formula>29.999</formula>
    </cfRule>
    <cfRule type="cellIs" dxfId="69010" priority="69015" operator="lessThan">
      <formula>10</formula>
    </cfRule>
  </conditionalFormatting>
  <conditionalFormatting sqref="AS207">
    <cfRule type="cellIs" dxfId="69009" priority="69006" operator="greaterThan">
      <formula>49.999</formula>
    </cfRule>
    <cfRule type="cellIs" dxfId="69008" priority="69007" operator="greaterThan">
      <formula>50</formula>
    </cfRule>
    <cfRule type="cellIs" dxfId="69007" priority="69008" operator="between">
      <formula>30</formula>
      <formula>49.999</formula>
    </cfRule>
    <cfRule type="cellIs" dxfId="69006" priority="69009" operator="between">
      <formula>10</formula>
      <formula>29.999</formula>
    </cfRule>
    <cfRule type="cellIs" dxfId="69005" priority="69010" operator="lessThan">
      <formula>10</formula>
    </cfRule>
  </conditionalFormatting>
  <conditionalFormatting sqref="AU207">
    <cfRule type="cellIs" dxfId="69004" priority="69001" operator="greaterThan">
      <formula>49.999</formula>
    </cfRule>
    <cfRule type="cellIs" dxfId="69003" priority="69002" operator="greaterThan">
      <formula>50</formula>
    </cfRule>
    <cfRule type="cellIs" dxfId="69002" priority="69003" operator="between">
      <formula>30</formula>
      <formula>49.999</formula>
    </cfRule>
    <cfRule type="cellIs" dxfId="69001" priority="69004" operator="between">
      <formula>10</formula>
      <formula>29.999</formula>
    </cfRule>
    <cfRule type="cellIs" dxfId="69000" priority="69005" operator="lessThan">
      <formula>10</formula>
    </cfRule>
  </conditionalFormatting>
  <conditionalFormatting sqref="C208">
    <cfRule type="cellIs" dxfId="68999" priority="68996" operator="greaterThan">
      <formula>49.999</formula>
    </cfRule>
    <cfRule type="cellIs" dxfId="68998" priority="68997" operator="greaterThan">
      <formula>50</formula>
    </cfRule>
    <cfRule type="cellIs" dxfId="68997" priority="68998" operator="between">
      <formula>30</formula>
      <formula>49.999</formula>
    </cfRule>
    <cfRule type="cellIs" dxfId="68996" priority="68999" operator="between">
      <formula>10</formula>
      <formula>29.999</formula>
    </cfRule>
    <cfRule type="cellIs" dxfId="68995" priority="69000" operator="lessThan">
      <formula>10</formula>
    </cfRule>
  </conditionalFormatting>
  <conditionalFormatting sqref="B208">
    <cfRule type="cellIs" dxfId="68994" priority="68991" operator="greaterThan">
      <formula>119.999</formula>
    </cfRule>
    <cfRule type="cellIs" dxfId="68993" priority="68992" operator="greaterThan">
      <formula>120</formula>
    </cfRule>
    <cfRule type="cellIs" dxfId="68992" priority="68993" operator="between">
      <formula>60</formula>
      <formula>119.999</formula>
    </cfRule>
    <cfRule type="cellIs" dxfId="68991" priority="68994" operator="between">
      <formula>20</formula>
      <formula>59.999</formula>
    </cfRule>
    <cfRule type="cellIs" dxfId="68990" priority="68995" operator="lessThan">
      <formula>20</formula>
    </cfRule>
  </conditionalFormatting>
  <conditionalFormatting sqref="D208">
    <cfRule type="cellIs" dxfId="68989" priority="68986" operator="greaterThan">
      <formula>119.999</formula>
    </cfRule>
    <cfRule type="cellIs" dxfId="68988" priority="68987" operator="greaterThan">
      <formula>120</formula>
    </cfRule>
    <cfRule type="cellIs" dxfId="68987" priority="68988" operator="between">
      <formula>60</formula>
      <formula>119.999</formula>
    </cfRule>
    <cfRule type="cellIs" dxfId="68986" priority="68989" operator="between">
      <formula>20</formula>
      <formula>59.999</formula>
    </cfRule>
    <cfRule type="cellIs" dxfId="68985" priority="68990" operator="lessThan">
      <formula>20</formula>
    </cfRule>
  </conditionalFormatting>
  <conditionalFormatting sqref="F208">
    <cfRule type="cellIs" dxfId="68984" priority="68981" operator="greaterThan">
      <formula>119.999</formula>
    </cfRule>
    <cfRule type="cellIs" dxfId="68983" priority="68982" operator="greaterThan">
      <formula>120</formula>
    </cfRule>
    <cfRule type="cellIs" dxfId="68982" priority="68983" operator="between">
      <formula>60</formula>
      <formula>119.999</formula>
    </cfRule>
    <cfRule type="cellIs" dxfId="68981" priority="68984" operator="between">
      <formula>20</formula>
      <formula>59.999</formula>
    </cfRule>
    <cfRule type="cellIs" dxfId="68980" priority="68985" operator="lessThan">
      <formula>20</formula>
    </cfRule>
  </conditionalFormatting>
  <conditionalFormatting sqref="H208">
    <cfRule type="cellIs" dxfId="68979" priority="68976" operator="greaterThan">
      <formula>119.999</formula>
    </cfRule>
    <cfRule type="cellIs" dxfId="68978" priority="68977" operator="greaterThan">
      <formula>120</formula>
    </cfRule>
    <cfRule type="cellIs" dxfId="68977" priority="68978" operator="between">
      <formula>60</formula>
      <formula>119.999</formula>
    </cfRule>
    <cfRule type="cellIs" dxfId="68976" priority="68979" operator="between">
      <formula>20</formula>
      <formula>59.999</formula>
    </cfRule>
    <cfRule type="cellIs" dxfId="68975" priority="68980" operator="lessThan">
      <formula>20</formula>
    </cfRule>
  </conditionalFormatting>
  <conditionalFormatting sqref="J208">
    <cfRule type="cellIs" dxfId="68974" priority="68971" operator="greaterThan">
      <formula>119.999</formula>
    </cfRule>
    <cfRule type="cellIs" dxfId="68973" priority="68972" operator="greaterThan">
      <formula>120</formula>
    </cfRule>
    <cfRule type="cellIs" dxfId="68972" priority="68973" operator="between">
      <formula>60</formula>
      <formula>119.999</formula>
    </cfRule>
    <cfRule type="cellIs" dxfId="68971" priority="68974" operator="between">
      <formula>20</formula>
      <formula>59.999</formula>
    </cfRule>
    <cfRule type="cellIs" dxfId="68970" priority="68975" operator="lessThan">
      <formula>20</formula>
    </cfRule>
  </conditionalFormatting>
  <conditionalFormatting sqref="L208">
    <cfRule type="cellIs" dxfId="68969" priority="68966" operator="greaterThan">
      <formula>119.999</formula>
    </cfRule>
    <cfRule type="cellIs" dxfId="68968" priority="68967" operator="greaterThan">
      <formula>120</formula>
    </cfRule>
    <cfRule type="cellIs" dxfId="68967" priority="68968" operator="between">
      <formula>60</formula>
      <formula>119.999</formula>
    </cfRule>
    <cfRule type="cellIs" dxfId="68966" priority="68969" operator="between">
      <formula>20</formula>
      <formula>59.999</formula>
    </cfRule>
    <cfRule type="cellIs" dxfId="68965" priority="68970" operator="lessThan">
      <formula>20</formula>
    </cfRule>
  </conditionalFormatting>
  <conditionalFormatting sqref="N208">
    <cfRule type="cellIs" dxfId="68964" priority="68961" operator="greaterThan">
      <formula>119.999</formula>
    </cfRule>
    <cfRule type="cellIs" dxfId="68963" priority="68962" operator="greaterThan">
      <formula>120</formula>
    </cfRule>
    <cfRule type="cellIs" dxfId="68962" priority="68963" operator="between">
      <formula>60</formula>
      <formula>119.999</formula>
    </cfRule>
    <cfRule type="cellIs" dxfId="68961" priority="68964" operator="between">
      <formula>20</formula>
      <formula>59.999</formula>
    </cfRule>
    <cfRule type="cellIs" dxfId="68960" priority="68965" operator="lessThan">
      <formula>20</formula>
    </cfRule>
  </conditionalFormatting>
  <conditionalFormatting sqref="P208">
    <cfRule type="cellIs" dxfId="68959" priority="68956" operator="greaterThan">
      <formula>119.999</formula>
    </cfRule>
    <cfRule type="cellIs" dxfId="68958" priority="68957" operator="greaterThan">
      <formula>120</formula>
    </cfRule>
    <cfRule type="cellIs" dxfId="68957" priority="68958" operator="between">
      <formula>60</formula>
      <formula>119.999</formula>
    </cfRule>
    <cfRule type="cellIs" dxfId="68956" priority="68959" operator="between">
      <formula>20</formula>
      <formula>59.999</formula>
    </cfRule>
    <cfRule type="cellIs" dxfId="68955" priority="68960" operator="lessThan">
      <formula>20</formula>
    </cfRule>
  </conditionalFormatting>
  <conditionalFormatting sqref="R208">
    <cfRule type="cellIs" dxfId="68954" priority="68951" operator="greaterThan">
      <formula>119.999</formula>
    </cfRule>
    <cfRule type="cellIs" dxfId="68953" priority="68952" operator="greaterThan">
      <formula>120</formula>
    </cfRule>
    <cfRule type="cellIs" dxfId="68952" priority="68953" operator="between">
      <formula>60</formula>
      <formula>119.999</formula>
    </cfRule>
    <cfRule type="cellIs" dxfId="68951" priority="68954" operator="between">
      <formula>20</formula>
      <formula>59.999</formula>
    </cfRule>
    <cfRule type="cellIs" dxfId="68950" priority="68955" operator="lessThan">
      <formula>20</formula>
    </cfRule>
  </conditionalFormatting>
  <conditionalFormatting sqref="T208">
    <cfRule type="cellIs" dxfId="68949" priority="68946" operator="greaterThan">
      <formula>119.999</formula>
    </cfRule>
    <cfRule type="cellIs" dxfId="68948" priority="68947" operator="greaterThan">
      <formula>120</formula>
    </cfRule>
    <cfRule type="cellIs" dxfId="68947" priority="68948" operator="between">
      <formula>60</formula>
      <formula>119.999</formula>
    </cfRule>
    <cfRule type="cellIs" dxfId="68946" priority="68949" operator="between">
      <formula>20</formula>
      <formula>59.999</formula>
    </cfRule>
    <cfRule type="cellIs" dxfId="68945" priority="68950" operator="lessThan">
      <formula>20</formula>
    </cfRule>
  </conditionalFormatting>
  <conditionalFormatting sqref="V208">
    <cfRule type="cellIs" dxfId="68944" priority="68941" operator="greaterThan">
      <formula>119.999</formula>
    </cfRule>
    <cfRule type="cellIs" dxfId="68943" priority="68942" operator="greaterThan">
      <formula>120</formula>
    </cfRule>
    <cfRule type="cellIs" dxfId="68942" priority="68943" operator="between">
      <formula>60</formula>
      <formula>119.999</formula>
    </cfRule>
    <cfRule type="cellIs" dxfId="68941" priority="68944" operator="between">
      <formula>20</formula>
      <formula>59.999</formula>
    </cfRule>
    <cfRule type="cellIs" dxfId="68940" priority="68945" operator="lessThan">
      <formula>20</formula>
    </cfRule>
  </conditionalFormatting>
  <conditionalFormatting sqref="X208">
    <cfRule type="cellIs" dxfId="68939" priority="68936" operator="greaterThan">
      <formula>119.999</formula>
    </cfRule>
    <cfRule type="cellIs" dxfId="68938" priority="68937" operator="greaterThan">
      <formula>120</formula>
    </cfRule>
    <cfRule type="cellIs" dxfId="68937" priority="68938" operator="between">
      <formula>60</formula>
      <formula>119.999</formula>
    </cfRule>
    <cfRule type="cellIs" dxfId="68936" priority="68939" operator="between">
      <formula>20</formula>
      <formula>59.999</formula>
    </cfRule>
    <cfRule type="cellIs" dxfId="68935" priority="68940" operator="lessThan">
      <formula>20</formula>
    </cfRule>
  </conditionalFormatting>
  <conditionalFormatting sqref="Z208">
    <cfRule type="cellIs" dxfId="68934" priority="68931" operator="greaterThan">
      <formula>119.999</formula>
    </cfRule>
    <cfRule type="cellIs" dxfId="68933" priority="68932" operator="greaterThan">
      <formula>120</formula>
    </cfRule>
    <cfRule type="cellIs" dxfId="68932" priority="68933" operator="between">
      <formula>60</formula>
      <formula>119.999</formula>
    </cfRule>
    <cfRule type="cellIs" dxfId="68931" priority="68934" operator="between">
      <formula>20</formula>
      <formula>59.999</formula>
    </cfRule>
    <cfRule type="cellIs" dxfId="68930" priority="68935" operator="lessThan">
      <formula>20</formula>
    </cfRule>
  </conditionalFormatting>
  <conditionalFormatting sqref="AB208">
    <cfRule type="cellIs" dxfId="68929" priority="68926" operator="greaterThan">
      <formula>119.999</formula>
    </cfRule>
    <cfRule type="cellIs" dxfId="68928" priority="68927" operator="greaterThan">
      <formula>120</formula>
    </cfRule>
    <cfRule type="cellIs" dxfId="68927" priority="68928" operator="between">
      <formula>60</formula>
      <formula>119.999</formula>
    </cfRule>
    <cfRule type="cellIs" dxfId="68926" priority="68929" operator="between">
      <formula>20</formula>
      <formula>59.999</formula>
    </cfRule>
    <cfRule type="cellIs" dxfId="68925" priority="68930" operator="lessThan">
      <formula>20</formula>
    </cfRule>
  </conditionalFormatting>
  <conditionalFormatting sqref="AD208">
    <cfRule type="cellIs" dxfId="68924" priority="68921" operator="greaterThan">
      <formula>119.999</formula>
    </cfRule>
    <cfRule type="cellIs" dxfId="68923" priority="68922" operator="greaterThan">
      <formula>120</formula>
    </cfRule>
    <cfRule type="cellIs" dxfId="68922" priority="68923" operator="between">
      <formula>60</formula>
      <formula>119.999</formula>
    </cfRule>
    <cfRule type="cellIs" dxfId="68921" priority="68924" operator="between">
      <formula>20</formula>
      <formula>59.999</formula>
    </cfRule>
    <cfRule type="cellIs" dxfId="68920" priority="68925" operator="lessThan">
      <formula>20</formula>
    </cfRule>
  </conditionalFormatting>
  <conditionalFormatting sqref="AF208">
    <cfRule type="cellIs" dxfId="68919" priority="68916" operator="greaterThan">
      <formula>119.999</formula>
    </cfRule>
    <cfRule type="cellIs" dxfId="68918" priority="68917" operator="greaterThan">
      <formula>120</formula>
    </cfRule>
    <cfRule type="cellIs" dxfId="68917" priority="68918" operator="between">
      <formula>60</formula>
      <formula>119.999</formula>
    </cfRule>
    <cfRule type="cellIs" dxfId="68916" priority="68919" operator="between">
      <formula>20</formula>
      <formula>59.999</formula>
    </cfRule>
    <cfRule type="cellIs" dxfId="68915" priority="68920" operator="lessThan">
      <formula>20</formula>
    </cfRule>
  </conditionalFormatting>
  <conditionalFormatting sqref="AH208">
    <cfRule type="cellIs" dxfId="68914" priority="68911" operator="greaterThan">
      <formula>119.999</formula>
    </cfRule>
    <cfRule type="cellIs" dxfId="68913" priority="68912" operator="greaterThan">
      <formula>120</formula>
    </cfRule>
    <cfRule type="cellIs" dxfId="68912" priority="68913" operator="between">
      <formula>60</formula>
      <formula>119.999</formula>
    </cfRule>
    <cfRule type="cellIs" dxfId="68911" priority="68914" operator="between">
      <formula>20</formula>
      <formula>59.999</formula>
    </cfRule>
    <cfRule type="cellIs" dxfId="68910" priority="68915" operator="lessThan">
      <formula>20</formula>
    </cfRule>
  </conditionalFormatting>
  <conditionalFormatting sqref="AJ208">
    <cfRule type="cellIs" dxfId="68909" priority="68906" operator="greaterThan">
      <formula>119.999</formula>
    </cfRule>
    <cfRule type="cellIs" dxfId="68908" priority="68907" operator="greaterThan">
      <formula>120</formula>
    </cfRule>
    <cfRule type="cellIs" dxfId="68907" priority="68908" operator="between">
      <formula>60</formula>
      <formula>119.999</formula>
    </cfRule>
    <cfRule type="cellIs" dxfId="68906" priority="68909" operator="between">
      <formula>20</formula>
      <formula>59.999</formula>
    </cfRule>
    <cfRule type="cellIs" dxfId="68905" priority="68910" operator="lessThan">
      <formula>20</formula>
    </cfRule>
  </conditionalFormatting>
  <conditionalFormatting sqref="AL208">
    <cfRule type="cellIs" dxfId="68904" priority="68901" operator="greaterThan">
      <formula>119.999</formula>
    </cfRule>
    <cfRule type="cellIs" dxfId="68903" priority="68902" operator="greaterThan">
      <formula>120</formula>
    </cfRule>
    <cfRule type="cellIs" dxfId="68902" priority="68903" operator="between">
      <formula>60</formula>
      <formula>119.999</formula>
    </cfRule>
    <cfRule type="cellIs" dxfId="68901" priority="68904" operator="between">
      <formula>20</formula>
      <formula>59.999</formula>
    </cfRule>
    <cfRule type="cellIs" dxfId="68900" priority="68905" operator="lessThan">
      <formula>20</formula>
    </cfRule>
  </conditionalFormatting>
  <conditionalFormatting sqref="AN208">
    <cfRule type="cellIs" dxfId="68899" priority="68896" operator="greaterThan">
      <formula>119.999</formula>
    </cfRule>
    <cfRule type="cellIs" dxfId="68898" priority="68897" operator="greaterThan">
      <formula>120</formula>
    </cfRule>
    <cfRule type="cellIs" dxfId="68897" priority="68898" operator="between">
      <formula>60</formula>
      <formula>119.999</formula>
    </cfRule>
    <cfRule type="cellIs" dxfId="68896" priority="68899" operator="between">
      <formula>20</formula>
      <formula>59.999</formula>
    </cfRule>
    <cfRule type="cellIs" dxfId="68895" priority="68900" operator="lessThan">
      <formula>20</formula>
    </cfRule>
  </conditionalFormatting>
  <conditionalFormatting sqref="AP208">
    <cfRule type="cellIs" dxfId="68894" priority="68891" operator="greaterThan">
      <formula>119.999</formula>
    </cfRule>
    <cfRule type="cellIs" dxfId="68893" priority="68892" operator="greaterThan">
      <formula>120</formula>
    </cfRule>
    <cfRule type="cellIs" dxfId="68892" priority="68893" operator="between">
      <formula>60</formula>
      <formula>119.999</formula>
    </cfRule>
    <cfRule type="cellIs" dxfId="68891" priority="68894" operator="between">
      <formula>20</formula>
      <formula>59.999</formula>
    </cfRule>
    <cfRule type="cellIs" dxfId="68890" priority="68895" operator="lessThan">
      <formula>20</formula>
    </cfRule>
  </conditionalFormatting>
  <conditionalFormatting sqref="AV208">
    <cfRule type="cellIs" dxfId="68889" priority="68886" operator="greaterThan">
      <formula>119.999</formula>
    </cfRule>
    <cfRule type="cellIs" dxfId="68888" priority="68887" operator="greaterThan">
      <formula>120</formula>
    </cfRule>
    <cfRule type="cellIs" dxfId="68887" priority="68888" operator="between">
      <formula>60</formula>
      <formula>119.999</formula>
    </cfRule>
    <cfRule type="cellIs" dxfId="68886" priority="68889" operator="between">
      <formula>20</formula>
      <formula>59.999</formula>
    </cfRule>
    <cfRule type="cellIs" dxfId="68885" priority="68890" operator="lessThan">
      <formula>20</formula>
    </cfRule>
  </conditionalFormatting>
  <conditionalFormatting sqref="AX208">
    <cfRule type="cellIs" dxfId="68884" priority="68881" operator="greaterThan">
      <formula>119.999</formula>
    </cfRule>
    <cfRule type="cellIs" dxfId="68883" priority="68882" operator="greaterThan">
      <formula>120</formula>
    </cfRule>
    <cfRule type="cellIs" dxfId="68882" priority="68883" operator="between">
      <formula>60</formula>
      <formula>119.999</formula>
    </cfRule>
    <cfRule type="cellIs" dxfId="68881" priority="68884" operator="between">
      <formula>20</formula>
      <formula>59.999</formula>
    </cfRule>
    <cfRule type="cellIs" dxfId="68880" priority="68885" operator="lessThan">
      <formula>20</formula>
    </cfRule>
  </conditionalFormatting>
  <conditionalFormatting sqref="AZ208">
    <cfRule type="cellIs" dxfId="68879" priority="68876" operator="greaterThan">
      <formula>119.999</formula>
    </cfRule>
    <cfRule type="cellIs" dxfId="68878" priority="68877" operator="greaterThan">
      <formula>120</formula>
    </cfRule>
    <cfRule type="cellIs" dxfId="68877" priority="68878" operator="between">
      <formula>60</formula>
      <formula>119.999</formula>
    </cfRule>
    <cfRule type="cellIs" dxfId="68876" priority="68879" operator="between">
      <formula>20</formula>
      <formula>59.999</formula>
    </cfRule>
    <cfRule type="cellIs" dxfId="68875" priority="68880" operator="lessThan">
      <formula>20</formula>
    </cfRule>
  </conditionalFormatting>
  <conditionalFormatting sqref="BB208">
    <cfRule type="cellIs" dxfId="68874" priority="68871" operator="greaterThan">
      <formula>119.999</formula>
    </cfRule>
    <cfRule type="cellIs" dxfId="68873" priority="68872" operator="greaterThan">
      <formula>120</formula>
    </cfRule>
    <cfRule type="cellIs" dxfId="68872" priority="68873" operator="between">
      <formula>60</formula>
      <formula>119.999</formula>
    </cfRule>
    <cfRule type="cellIs" dxfId="68871" priority="68874" operator="between">
      <formula>20</formula>
      <formula>59.999</formula>
    </cfRule>
    <cfRule type="cellIs" dxfId="68870" priority="68875" operator="lessThan">
      <formula>20</formula>
    </cfRule>
  </conditionalFormatting>
  <conditionalFormatting sqref="BD208">
    <cfRule type="cellIs" dxfId="68869" priority="68866" operator="greaterThan">
      <formula>119.999</formula>
    </cfRule>
    <cfRule type="cellIs" dxfId="68868" priority="68867" operator="greaterThan">
      <formula>120</formula>
    </cfRule>
    <cfRule type="cellIs" dxfId="68867" priority="68868" operator="between">
      <formula>60</formula>
      <formula>119.999</formula>
    </cfRule>
    <cfRule type="cellIs" dxfId="68866" priority="68869" operator="between">
      <formula>20</formula>
      <formula>59.999</formula>
    </cfRule>
    <cfRule type="cellIs" dxfId="68865" priority="68870" operator="lessThan">
      <formula>20</formula>
    </cfRule>
  </conditionalFormatting>
  <conditionalFormatting sqref="BF208">
    <cfRule type="cellIs" dxfId="68864" priority="68861" operator="greaterThan">
      <formula>119.999</formula>
    </cfRule>
    <cfRule type="cellIs" dxfId="68863" priority="68862" operator="greaterThan">
      <formula>120</formula>
    </cfRule>
    <cfRule type="cellIs" dxfId="68862" priority="68863" operator="between">
      <formula>60</formula>
      <formula>119.999</formula>
    </cfRule>
    <cfRule type="cellIs" dxfId="68861" priority="68864" operator="between">
      <formula>20</formula>
      <formula>59.999</formula>
    </cfRule>
    <cfRule type="cellIs" dxfId="68860" priority="68865" operator="lessThan">
      <formula>20</formula>
    </cfRule>
  </conditionalFormatting>
  <conditionalFormatting sqref="BH208">
    <cfRule type="cellIs" dxfId="68859" priority="68856" operator="greaterThan">
      <formula>119.999</formula>
    </cfRule>
    <cfRule type="cellIs" dxfId="68858" priority="68857" operator="greaterThan">
      <formula>120</formula>
    </cfRule>
    <cfRule type="cellIs" dxfId="68857" priority="68858" operator="between">
      <formula>60</formula>
      <formula>119.999</formula>
    </cfRule>
    <cfRule type="cellIs" dxfId="68856" priority="68859" operator="between">
      <formula>20</formula>
      <formula>59.999</formula>
    </cfRule>
    <cfRule type="cellIs" dxfId="68855" priority="68860" operator="lessThan">
      <formula>20</formula>
    </cfRule>
  </conditionalFormatting>
  <conditionalFormatting sqref="AR208">
    <cfRule type="cellIs" dxfId="68854" priority="68851" operator="greaterThan">
      <formula>119.999</formula>
    </cfRule>
    <cfRule type="cellIs" dxfId="68853" priority="68852" operator="greaterThan">
      <formula>120</formula>
    </cfRule>
    <cfRule type="cellIs" dxfId="68852" priority="68853" operator="between">
      <formula>60</formula>
      <formula>119.999</formula>
    </cfRule>
    <cfRule type="cellIs" dxfId="68851" priority="68854" operator="between">
      <formula>20</formula>
      <formula>59.999</formula>
    </cfRule>
    <cfRule type="cellIs" dxfId="68850" priority="68855" operator="lessThan">
      <formula>20</formula>
    </cfRule>
  </conditionalFormatting>
  <conditionalFormatting sqref="AT208">
    <cfRule type="cellIs" dxfId="68849" priority="68846" operator="greaterThan">
      <formula>119.999</formula>
    </cfRule>
    <cfRule type="cellIs" dxfId="68848" priority="68847" operator="greaterThan">
      <formula>120</formula>
    </cfRule>
    <cfRule type="cellIs" dxfId="68847" priority="68848" operator="between">
      <formula>60</formula>
      <formula>119.999</formula>
    </cfRule>
    <cfRule type="cellIs" dxfId="68846" priority="68849" operator="between">
      <formula>20</formula>
      <formula>59.999</formula>
    </cfRule>
    <cfRule type="cellIs" dxfId="68845" priority="68850" operator="lessThan">
      <formula>20</formula>
    </cfRule>
  </conditionalFormatting>
  <conditionalFormatting sqref="E208">
    <cfRule type="cellIs" dxfId="68844" priority="68841" operator="greaterThan">
      <formula>49.999</formula>
    </cfRule>
    <cfRule type="cellIs" dxfId="68843" priority="68842" operator="greaterThan">
      <formula>50</formula>
    </cfRule>
    <cfRule type="cellIs" dxfId="68842" priority="68843" operator="between">
      <formula>30</formula>
      <formula>49.999</formula>
    </cfRule>
    <cfRule type="cellIs" dxfId="68841" priority="68844" operator="between">
      <formula>10</formula>
      <formula>29.999</formula>
    </cfRule>
    <cfRule type="cellIs" dxfId="68840" priority="68845" operator="lessThan">
      <formula>10</formula>
    </cfRule>
  </conditionalFormatting>
  <conditionalFormatting sqref="G208">
    <cfRule type="cellIs" dxfId="68839" priority="68836" operator="greaterThan">
      <formula>49.999</formula>
    </cfRule>
    <cfRule type="cellIs" dxfId="68838" priority="68837" operator="greaterThan">
      <formula>50</formula>
    </cfRule>
    <cfRule type="cellIs" dxfId="68837" priority="68838" operator="between">
      <formula>30</formula>
      <formula>49.999</formula>
    </cfRule>
    <cfRule type="cellIs" dxfId="68836" priority="68839" operator="between">
      <formula>10</formula>
      <formula>29.999</formula>
    </cfRule>
    <cfRule type="cellIs" dxfId="68835" priority="68840" operator="lessThan">
      <formula>10</formula>
    </cfRule>
  </conditionalFormatting>
  <conditionalFormatting sqref="I208">
    <cfRule type="cellIs" dxfId="68834" priority="68831" operator="greaterThan">
      <formula>49.999</formula>
    </cfRule>
    <cfRule type="cellIs" dxfId="68833" priority="68832" operator="greaterThan">
      <formula>50</formula>
    </cfRule>
    <cfRule type="cellIs" dxfId="68832" priority="68833" operator="between">
      <formula>30</formula>
      <formula>49.999</formula>
    </cfRule>
    <cfRule type="cellIs" dxfId="68831" priority="68834" operator="between">
      <formula>10</formula>
      <formula>29.999</formula>
    </cfRule>
    <cfRule type="cellIs" dxfId="68830" priority="68835" operator="lessThan">
      <formula>10</formula>
    </cfRule>
  </conditionalFormatting>
  <conditionalFormatting sqref="K208">
    <cfRule type="cellIs" dxfId="68829" priority="68826" operator="greaterThan">
      <formula>49.999</formula>
    </cfRule>
    <cfRule type="cellIs" dxfId="68828" priority="68827" operator="greaterThan">
      <formula>50</formula>
    </cfRule>
    <cfRule type="cellIs" dxfId="68827" priority="68828" operator="between">
      <formula>30</formula>
      <formula>49.999</formula>
    </cfRule>
    <cfRule type="cellIs" dxfId="68826" priority="68829" operator="between">
      <formula>10</formula>
      <formula>29.999</formula>
    </cfRule>
    <cfRule type="cellIs" dxfId="68825" priority="68830" operator="lessThan">
      <formula>10</formula>
    </cfRule>
  </conditionalFormatting>
  <conditionalFormatting sqref="M208">
    <cfRule type="cellIs" dxfId="68824" priority="68821" operator="greaterThan">
      <formula>49.999</formula>
    </cfRule>
    <cfRule type="cellIs" dxfId="68823" priority="68822" operator="greaterThan">
      <formula>50</formula>
    </cfRule>
    <cfRule type="cellIs" dxfId="68822" priority="68823" operator="between">
      <formula>30</formula>
      <formula>49.999</formula>
    </cfRule>
    <cfRule type="cellIs" dxfId="68821" priority="68824" operator="between">
      <formula>10</formula>
      <formula>29.999</formula>
    </cfRule>
    <cfRule type="cellIs" dxfId="68820" priority="68825" operator="lessThan">
      <formula>10</formula>
    </cfRule>
  </conditionalFormatting>
  <conditionalFormatting sqref="O208">
    <cfRule type="cellIs" dxfId="68819" priority="68816" operator="greaterThan">
      <formula>49.999</formula>
    </cfRule>
    <cfRule type="cellIs" dxfId="68818" priority="68817" operator="greaterThan">
      <formula>50</formula>
    </cfRule>
    <cfRule type="cellIs" dxfId="68817" priority="68818" operator="between">
      <formula>30</formula>
      <formula>49.999</formula>
    </cfRule>
    <cfRule type="cellIs" dxfId="68816" priority="68819" operator="between">
      <formula>10</formula>
      <formula>29.999</formula>
    </cfRule>
    <cfRule type="cellIs" dxfId="68815" priority="68820" operator="lessThan">
      <formula>10</formula>
    </cfRule>
  </conditionalFormatting>
  <conditionalFormatting sqref="Q208">
    <cfRule type="cellIs" dxfId="68814" priority="68811" operator="greaterThan">
      <formula>49.999</formula>
    </cfRule>
    <cfRule type="cellIs" dxfId="68813" priority="68812" operator="greaterThan">
      <formula>50</formula>
    </cfRule>
    <cfRule type="cellIs" dxfId="68812" priority="68813" operator="between">
      <formula>30</formula>
      <formula>49.999</formula>
    </cfRule>
    <cfRule type="cellIs" dxfId="68811" priority="68814" operator="between">
      <formula>10</formula>
      <formula>29.999</formula>
    </cfRule>
    <cfRule type="cellIs" dxfId="68810" priority="68815" operator="lessThan">
      <formula>10</formula>
    </cfRule>
  </conditionalFormatting>
  <conditionalFormatting sqref="S208">
    <cfRule type="cellIs" dxfId="68809" priority="68806" operator="greaterThan">
      <formula>49.999</formula>
    </cfRule>
    <cfRule type="cellIs" dxfId="68808" priority="68807" operator="greaterThan">
      <formula>50</formula>
    </cfRule>
    <cfRule type="cellIs" dxfId="68807" priority="68808" operator="between">
      <formula>30</formula>
      <formula>49.999</formula>
    </cfRule>
    <cfRule type="cellIs" dxfId="68806" priority="68809" operator="between">
      <formula>10</formula>
      <formula>29.999</formula>
    </cfRule>
    <cfRule type="cellIs" dxfId="68805" priority="68810" operator="lessThan">
      <formula>10</formula>
    </cfRule>
  </conditionalFormatting>
  <conditionalFormatting sqref="U208">
    <cfRule type="cellIs" dxfId="68804" priority="68801" operator="greaterThan">
      <formula>49.999</formula>
    </cfRule>
    <cfRule type="cellIs" dxfId="68803" priority="68802" operator="greaterThan">
      <formula>50</formula>
    </cfRule>
    <cfRule type="cellIs" dxfId="68802" priority="68803" operator="between">
      <formula>30</formula>
      <formula>49.999</formula>
    </cfRule>
    <cfRule type="cellIs" dxfId="68801" priority="68804" operator="between">
      <formula>10</formula>
      <formula>29.999</formula>
    </cfRule>
    <cfRule type="cellIs" dxfId="68800" priority="68805" operator="lessThan">
      <formula>10</formula>
    </cfRule>
  </conditionalFormatting>
  <conditionalFormatting sqref="W208">
    <cfRule type="cellIs" dxfId="68799" priority="68796" operator="greaterThan">
      <formula>49.999</formula>
    </cfRule>
    <cfRule type="cellIs" dxfId="68798" priority="68797" operator="greaterThan">
      <formula>50</formula>
    </cfRule>
    <cfRule type="cellIs" dxfId="68797" priority="68798" operator="between">
      <formula>30</formula>
      <formula>49.999</formula>
    </cfRule>
    <cfRule type="cellIs" dxfId="68796" priority="68799" operator="between">
      <formula>10</formula>
      <formula>29.999</formula>
    </cfRule>
    <cfRule type="cellIs" dxfId="68795" priority="68800" operator="lessThan">
      <formula>10</formula>
    </cfRule>
  </conditionalFormatting>
  <conditionalFormatting sqref="Y208">
    <cfRule type="cellIs" dxfId="68794" priority="68791" operator="greaterThan">
      <formula>49.999</formula>
    </cfRule>
    <cfRule type="cellIs" dxfId="68793" priority="68792" operator="greaterThan">
      <formula>50</formula>
    </cfRule>
    <cfRule type="cellIs" dxfId="68792" priority="68793" operator="between">
      <formula>30</formula>
      <formula>49.999</formula>
    </cfRule>
    <cfRule type="cellIs" dxfId="68791" priority="68794" operator="between">
      <formula>10</formula>
      <formula>29.999</formula>
    </cfRule>
    <cfRule type="cellIs" dxfId="68790" priority="68795" operator="lessThan">
      <formula>10</formula>
    </cfRule>
  </conditionalFormatting>
  <conditionalFormatting sqref="AA208">
    <cfRule type="cellIs" dxfId="68789" priority="68786" operator="greaterThan">
      <formula>49.999</formula>
    </cfRule>
    <cfRule type="cellIs" dxfId="68788" priority="68787" operator="greaterThan">
      <formula>50</formula>
    </cfRule>
    <cfRule type="cellIs" dxfId="68787" priority="68788" operator="between">
      <formula>30</formula>
      <formula>49.999</formula>
    </cfRule>
    <cfRule type="cellIs" dxfId="68786" priority="68789" operator="between">
      <formula>10</formula>
      <formula>29.999</formula>
    </cfRule>
    <cfRule type="cellIs" dxfId="68785" priority="68790" operator="lessThan">
      <formula>10</formula>
    </cfRule>
  </conditionalFormatting>
  <conditionalFormatting sqref="AC208">
    <cfRule type="cellIs" dxfId="68784" priority="68781" operator="greaterThan">
      <formula>49.999</formula>
    </cfRule>
    <cfRule type="cellIs" dxfId="68783" priority="68782" operator="greaterThan">
      <formula>50</formula>
    </cfRule>
    <cfRule type="cellIs" dxfId="68782" priority="68783" operator="between">
      <formula>30</formula>
      <formula>49.999</formula>
    </cfRule>
    <cfRule type="cellIs" dxfId="68781" priority="68784" operator="between">
      <formula>10</formula>
      <formula>29.999</formula>
    </cfRule>
    <cfRule type="cellIs" dxfId="68780" priority="68785" operator="lessThan">
      <formula>10</formula>
    </cfRule>
  </conditionalFormatting>
  <conditionalFormatting sqref="AE208">
    <cfRule type="cellIs" dxfId="68779" priority="68776" operator="greaterThan">
      <formula>49.999</formula>
    </cfRule>
    <cfRule type="cellIs" dxfId="68778" priority="68777" operator="greaterThan">
      <formula>50</formula>
    </cfRule>
    <cfRule type="cellIs" dxfId="68777" priority="68778" operator="between">
      <formula>30</formula>
      <formula>49.999</formula>
    </cfRule>
    <cfRule type="cellIs" dxfId="68776" priority="68779" operator="between">
      <formula>10</formula>
      <formula>29.999</formula>
    </cfRule>
    <cfRule type="cellIs" dxfId="68775" priority="68780" operator="lessThan">
      <formula>10</formula>
    </cfRule>
  </conditionalFormatting>
  <conditionalFormatting sqref="AG208">
    <cfRule type="cellIs" dxfId="68774" priority="68771" operator="greaterThan">
      <formula>49.999</formula>
    </cfRule>
    <cfRule type="cellIs" dxfId="68773" priority="68772" operator="greaterThan">
      <formula>50</formula>
    </cfRule>
    <cfRule type="cellIs" dxfId="68772" priority="68773" operator="between">
      <formula>30</formula>
      <formula>49.999</formula>
    </cfRule>
    <cfRule type="cellIs" dxfId="68771" priority="68774" operator="between">
      <formula>10</formula>
      <formula>29.999</formula>
    </cfRule>
    <cfRule type="cellIs" dxfId="68770" priority="68775" operator="lessThan">
      <formula>10</formula>
    </cfRule>
  </conditionalFormatting>
  <conditionalFormatting sqref="AI208">
    <cfRule type="cellIs" dxfId="68769" priority="68766" operator="greaterThan">
      <formula>49.999</formula>
    </cfRule>
    <cfRule type="cellIs" dxfId="68768" priority="68767" operator="greaterThan">
      <formula>50</formula>
    </cfRule>
    <cfRule type="cellIs" dxfId="68767" priority="68768" operator="between">
      <formula>30</formula>
      <formula>49.999</formula>
    </cfRule>
    <cfRule type="cellIs" dxfId="68766" priority="68769" operator="between">
      <formula>10</formula>
      <formula>29.999</formula>
    </cfRule>
    <cfRule type="cellIs" dxfId="68765" priority="68770" operator="lessThan">
      <formula>10</formula>
    </cfRule>
  </conditionalFormatting>
  <conditionalFormatting sqref="AK208">
    <cfRule type="cellIs" dxfId="68764" priority="68761" operator="greaterThan">
      <formula>49.999</formula>
    </cfRule>
    <cfRule type="cellIs" dxfId="68763" priority="68762" operator="greaterThan">
      <formula>50</formula>
    </cfRule>
    <cfRule type="cellIs" dxfId="68762" priority="68763" operator="between">
      <formula>30</formula>
      <formula>49.999</formula>
    </cfRule>
    <cfRule type="cellIs" dxfId="68761" priority="68764" operator="between">
      <formula>10</formula>
      <formula>29.999</formula>
    </cfRule>
    <cfRule type="cellIs" dxfId="68760" priority="68765" operator="lessThan">
      <formula>10</formula>
    </cfRule>
  </conditionalFormatting>
  <conditionalFormatting sqref="AM208">
    <cfRule type="cellIs" dxfId="68759" priority="68756" operator="greaterThan">
      <formula>49.999</formula>
    </cfRule>
    <cfRule type="cellIs" dxfId="68758" priority="68757" operator="greaterThan">
      <formula>50</formula>
    </cfRule>
    <cfRule type="cellIs" dxfId="68757" priority="68758" operator="between">
      <formula>30</formula>
      <formula>49.999</formula>
    </cfRule>
    <cfRule type="cellIs" dxfId="68756" priority="68759" operator="between">
      <formula>10</formula>
      <formula>29.999</formula>
    </cfRule>
    <cfRule type="cellIs" dxfId="68755" priority="68760" operator="lessThan">
      <formula>10</formula>
    </cfRule>
  </conditionalFormatting>
  <conditionalFormatting sqref="AO208">
    <cfRule type="cellIs" dxfId="68754" priority="68751" operator="greaterThan">
      <formula>49.999</formula>
    </cfRule>
    <cfRule type="cellIs" dxfId="68753" priority="68752" operator="greaterThan">
      <formula>50</formula>
    </cfRule>
    <cfRule type="cellIs" dxfId="68752" priority="68753" operator="between">
      <formula>30</formula>
      <formula>49.999</formula>
    </cfRule>
    <cfRule type="cellIs" dxfId="68751" priority="68754" operator="between">
      <formula>10</formula>
      <formula>29.999</formula>
    </cfRule>
    <cfRule type="cellIs" dxfId="68750" priority="68755" operator="lessThan">
      <formula>10</formula>
    </cfRule>
  </conditionalFormatting>
  <conditionalFormatting sqref="AQ208">
    <cfRule type="cellIs" dxfId="68749" priority="68746" operator="greaterThan">
      <formula>49.999</formula>
    </cfRule>
    <cfRule type="cellIs" dxfId="68748" priority="68747" operator="greaterThan">
      <formula>50</formula>
    </cfRule>
    <cfRule type="cellIs" dxfId="68747" priority="68748" operator="between">
      <formula>30</formula>
      <formula>49.999</formula>
    </cfRule>
    <cfRule type="cellIs" dxfId="68746" priority="68749" operator="between">
      <formula>10</formula>
      <formula>29.999</formula>
    </cfRule>
    <cfRule type="cellIs" dxfId="68745" priority="68750" operator="lessThan">
      <formula>10</formula>
    </cfRule>
  </conditionalFormatting>
  <conditionalFormatting sqref="AW208">
    <cfRule type="cellIs" dxfId="68744" priority="68741" operator="greaterThan">
      <formula>49.999</formula>
    </cfRule>
    <cfRule type="cellIs" dxfId="68743" priority="68742" operator="greaterThan">
      <formula>50</formula>
    </cfRule>
    <cfRule type="cellIs" dxfId="68742" priority="68743" operator="between">
      <formula>30</formula>
      <formula>49.999</formula>
    </cfRule>
    <cfRule type="cellIs" dxfId="68741" priority="68744" operator="between">
      <formula>10</formula>
      <formula>29.999</formula>
    </cfRule>
    <cfRule type="cellIs" dxfId="68740" priority="68745" operator="lessThan">
      <formula>10</formula>
    </cfRule>
  </conditionalFormatting>
  <conditionalFormatting sqref="AY208">
    <cfRule type="cellIs" dxfId="68739" priority="68736" operator="greaterThan">
      <formula>49.999</formula>
    </cfRule>
    <cfRule type="cellIs" dxfId="68738" priority="68737" operator="greaterThan">
      <formula>50</formula>
    </cfRule>
    <cfRule type="cellIs" dxfId="68737" priority="68738" operator="between">
      <formula>30</formula>
      <formula>49.999</formula>
    </cfRule>
    <cfRule type="cellIs" dxfId="68736" priority="68739" operator="between">
      <formula>10</formula>
      <formula>29.999</formula>
    </cfRule>
    <cfRule type="cellIs" dxfId="68735" priority="68740" operator="lessThan">
      <formula>10</formula>
    </cfRule>
  </conditionalFormatting>
  <conditionalFormatting sqref="BA208">
    <cfRule type="cellIs" dxfId="68734" priority="68731" operator="greaterThan">
      <formula>49.999</formula>
    </cfRule>
    <cfRule type="cellIs" dxfId="68733" priority="68732" operator="greaterThan">
      <formula>50</formula>
    </cfRule>
    <cfRule type="cellIs" dxfId="68732" priority="68733" operator="between">
      <formula>30</formula>
      <formula>49.999</formula>
    </cfRule>
    <cfRule type="cellIs" dxfId="68731" priority="68734" operator="between">
      <formula>10</formula>
      <formula>29.999</formula>
    </cfRule>
    <cfRule type="cellIs" dxfId="68730" priority="68735" operator="lessThan">
      <formula>10</formula>
    </cfRule>
  </conditionalFormatting>
  <conditionalFormatting sqref="BC208">
    <cfRule type="cellIs" dxfId="68729" priority="68726" operator="greaterThan">
      <formula>49.999</formula>
    </cfRule>
    <cfRule type="cellIs" dxfId="68728" priority="68727" operator="greaterThan">
      <formula>50</formula>
    </cfRule>
    <cfRule type="cellIs" dxfId="68727" priority="68728" operator="between">
      <formula>30</formula>
      <formula>49.999</formula>
    </cfRule>
    <cfRule type="cellIs" dxfId="68726" priority="68729" operator="between">
      <formula>10</formula>
      <formula>29.999</formula>
    </cfRule>
    <cfRule type="cellIs" dxfId="68725" priority="68730" operator="lessThan">
      <formula>10</formula>
    </cfRule>
  </conditionalFormatting>
  <conditionalFormatting sqref="BE208">
    <cfRule type="cellIs" dxfId="68724" priority="68721" operator="greaterThan">
      <formula>49.999</formula>
    </cfRule>
    <cfRule type="cellIs" dxfId="68723" priority="68722" operator="greaterThan">
      <formula>50</formula>
    </cfRule>
    <cfRule type="cellIs" dxfId="68722" priority="68723" operator="between">
      <formula>30</formula>
      <formula>49.999</formula>
    </cfRule>
    <cfRule type="cellIs" dxfId="68721" priority="68724" operator="between">
      <formula>10</formula>
      <formula>29.999</formula>
    </cfRule>
    <cfRule type="cellIs" dxfId="68720" priority="68725" operator="lessThan">
      <formula>10</formula>
    </cfRule>
  </conditionalFormatting>
  <conditionalFormatting sqref="BG208">
    <cfRule type="cellIs" dxfId="68719" priority="68716" operator="greaterThan">
      <formula>49.999</formula>
    </cfRule>
    <cfRule type="cellIs" dxfId="68718" priority="68717" operator="greaterThan">
      <formula>50</formula>
    </cfRule>
    <cfRule type="cellIs" dxfId="68717" priority="68718" operator="between">
      <formula>30</formula>
      <formula>49.999</formula>
    </cfRule>
    <cfRule type="cellIs" dxfId="68716" priority="68719" operator="between">
      <formula>10</formula>
      <formula>29.999</formula>
    </cfRule>
    <cfRule type="cellIs" dxfId="68715" priority="68720" operator="lessThan">
      <formula>10</formula>
    </cfRule>
  </conditionalFormatting>
  <conditionalFormatting sqref="BI208">
    <cfRule type="cellIs" dxfId="68714" priority="68711" operator="greaterThan">
      <formula>49.999</formula>
    </cfRule>
    <cfRule type="cellIs" dxfId="68713" priority="68712" operator="greaterThan">
      <formula>50</formula>
    </cfRule>
    <cfRule type="cellIs" dxfId="68712" priority="68713" operator="between">
      <formula>30</formula>
      <formula>49.999</formula>
    </cfRule>
    <cfRule type="cellIs" dxfId="68711" priority="68714" operator="between">
      <formula>10</formula>
      <formula>29.999</formula>
    </cfRule>
    <cfRule type="cellIs" dxfId="68710" priority="68715" operator="lessThan">
      <formula>10</formula>
    </cfRule>
  </conditionalFormatting>
  <conditionalFormatting sqref="AS208">
    <cfRule type="cellIs" dxfId="68709" priority="68706" operator="greaterThan">
      <formula>49.999</formula>
    </cfRule>
    <cfRule type="cellIs" dxfId="68708" priority="68707" operator="greaterThan">
      <formula>50</formula>
    </cfRule>
    <cfRule type="cellIs" dxfId="68707" priority="68708" operator="between">
      <formula>30</formula>
      <formula>49.999</formula>
    </cfRule>
    <cfRule type="cellIs" dxfId="68706" priority="68709" operator="between">
      <formula>10</formula>
      <formula>29.999</formula>
    </cfRule>
    <cfRule type="cellIs" dxfId="68705" priority="68710" operator="lessThan">
      <formula>10</formula>
    </cfRule>
  </conditionalFormatting>
  <conditionalFormatting sqref="AU208">
    <cfRule type="cellIs" dxfId="68704" priority="68701" operator="greaterThan">
      <formula>49.999</formula>
    </cfRule>
    <cfRule type="cellIs" dxfId="68703" priority="68702" operator="greaterThan">
      <formula>50</formula>
    </cfRule>
    <cfRule type="cellIs" dxfId="68702" priority="68703" operator="between">
      <formula>30</formula>
      <formula>49.999</formula>
    </cfRule>
    <cfRule type="cellIs" dxfId="68701" priority="68704" operator="between">
      <formula>10</formula>
      <formula>29.999</formula>
    </cfRule>
    <cfRule type="cellIs" dxfId="68700" priority="68705" operator="lessThan">
      <formula>10</formula>
    </cfRule>
  </conditionalFormatting>
  <conditionalFormatting sqref="C209">
    <cfRule type="cellIs" dxfId="68699" priority="68696" operator="greaterThan">
      <formula>49.999</formula>
    </cfRule>
    <cfRule type="cellIs" dxfId="68698" priority="68697" operator="greaterThan">
      <formula>50</formula>
    </cfRule>
    <cfRule type="cellIs" dxfId="68697" priority="68698" operator="between">
      <formula>30</formula>
      <formula>49.999</formula>
    </cfRule>
    <cfRule type="cellIs" dxfId="68696" priority="68699" operator="between">
      <formula>10</formula>
      <formula>29.999</formula>
    </cfRule>
    <cfRule type="cellIs" dxfId="68695" priority="68700" operator="lessThan">
      <formula>10</formula>
    </cfRule>
  </conditionalFormatting>
  <conditionalFormatting sqref="B209">
    <cfRule type="cellIs" dxfId="68694" priority="68691" operator="greaterThan">
      <formula>119.999</formula>
    </cfRule>
    <cfRule type="cellIs" dxfId="68693" priority="68692" operator="greaterThan">
      <formula>120</formula>
    </cfRule>
    <cfRule type="cellIs" dxfId="68692" priority="68693" operator="between">
      <formula>60</formula>
      <formula>119.999</formula>
    </cfRule>
    <cfRule type="cellIs" dxfId="68691" priority="68694" operator="between">
      <formula>20</formula>
      <formula>59.999</formula>
    </cfRule>
    <cfRule type="cellIs" dxfId="68690" priority="68695" operator="lessThan">
      <formula>20</formula>
    </cfRule>
  </conditionalFormatting>
  <conditionalFormatting sqref="D209">
    <cfRule type="cellIs" dxfId="68689" priority="68686" operator="greaterThan">
      <formula>119.999</formula>
    </cfRule>
    <cfRule type="cellIs" dxfId="68688" priority="68687" operator="greaterThan">
      <formula>120</formula>
    </cfRule>
    <cfRule type="cellIs" dxfId="68687" priority="68688" operator="between">
      <formula>60</formula>
      <formula>119.999</formula>
    </cfRule>
    <cfRule type="cellIs" dxfId="68686" priority="68689" operator="between">
      <formula>20</formula>
      <formula>59.999</formula>
    </cfRule>
    <cfRule type="cellIs" dxfId="68685" priority="68690" operator="lessThan">
      <formula>20</formula>
    </cfRule>
  </conditionalFormatting>
  <conditionalFormatting sqref="F209">
    <cfRule type="cellIs" dxfId="68684" priority="68681" operator="greaterThan">
      <formula>119.999</formula>
    </cfRule>
    <cfRule type="cellIs" dxfId="68683" priority="68682" operator="greaterThan">
      <formula>120</formula>
    </cfRule>
    <cfRule type="cellIs" dxfId="68682" priority="68683" operator="between">
      <formula>60</formula>
      <formula>119.999</formula>
    </cfRule>
    <cfRule type="cellIs" dxfId="68681" priority="68684" operator="between">
      <formula>20</formula>
      <formula>59.999</formula>
    </cfRule>
    <cfRule type="cellIs" dxfId="68680" priority="68685" operator="lessThan">
      <formula>20</formula>
    </cfRule>
  </conditionalFormatting>
  <conditionalFormatting sqref="H209">
    <cfRule type="cellIs" dxfId="68679" priority="68676" operator="greaterThan">
      <formula>119.999</formula>
    </cfRule>
    <cfRule type="cellIs" dxfId="68678" priority="68677" operator="greaterThan">
      <formula>120</formula>
    </cfRule>
    <cfRule type="cellIs" dxfId="68677" priority="68678" operator="between">
      <formula>60</formula>
      <formula>119.999</formula>
    </cfRule>
    <cfRule type="cellIs" dxfId="68676" priority="68679" operator="between">
      <formula>20</formula>
      <formula>59.999</formula>
    </cfRule>
    <cfRule type="cellIs" dxfId="68675" priority="68680" operator="lessThan">
      <formula>20</formula>
    </cfRule>
  </conditionalFormatting>
  <conditionalFormatting sqref="J209">
    <cfRule type="cellIs" dxfId="68674" priority="68671" operator="greaterThan">
      <formula>119.999</formula>
    </cfRule>
    <cfRule type="cellIs" dxfId="68673" priority="68672" operator="greaterThan">
      <formula>120</formula>
    </cfRule>
    <cfRule type="cellIs" dxfId="68672" priority="68673" operator="between">
      <formula>60</formula>
      <formula>119.999</formula>
    </cfRule>
    <cfRule type="cellIs" dxfId="68671" priority="68674" operator="between">
      <formula>20</formula>
      <formula>59.999</formula>
    </cfRule>
    <cfRule type="cellIs" dxfId="68670" priority="68675" operator="lessThan">
      <formula>20</formula>
    </cfRule>
  </conditionalFormatting>
  <conditionalFormatting sqref="L209">
    <cfRule type="cellIs" dxfId="68669" priority="68666" operator="greaterThan">
      <formula>119.999</formula>
    </cfRule>
    <cfRule type="cellIs" dxfId="68668" priority="68667" operator="greaterThan">
      <formula>120</formula>
    </cfRule>
    <cfRule type="cellIs" dxfId="68667" priority="68668" operator="between">
      <formula>60</formula>
      <formula>119.999</formula>
    </cfRule>
    <cfRule type="cellIs" dxfId="68666" priority="68669" operator="between">
      <formula>20</formula>
      <formula>59.999</formula>
    </cfRule>
    <cfRule type="cellIs" dxfId="68665" priority="68670" operator="lessThan">
      <formula>20</formula>
    </cfRule>
  </conditionalFormatting>
  <conditionalFormatting sqref="N209">
    <cfRule type="cellIs" dxfId="68664" priority="68661" operator="greaterThan">
      <formula>119.999</formula>
    </cfRule>
    <cfRule type="cellIs" dxfId="68663" priority="68662" operator="greaterThan">
      <formula>120</formula>
    </cfRule>
    <cfRule type="cellIs" dxfId="68662" priority="68663" operator="between">
      <formula>60</formula>
      <formula>119.999</formula>
    </cfRule>
    <cfRule type="cellIs" dxfId="68661" priority="68664" operator="between">
      <formula>20</formula>
      <formula>59.999</formula>
    </cfRule>
    <cfRule type="cellIs" dxfId="68660" priority="68665" operator="lessThan">
      <formula>20</formula>
    </cfRule>
  </conditionalFormatting>
  <conditionalFormatting sqref="P209">
    <cfRule type="cellIs" dxfId="68659" priority="68656" operator="greaterThan">
      <formula>119.999</formula>
    </cfRule>
    <cfRule type="cellIs" dxfId="68658" priority="68657" operator="greaterThan">
      <formula>120</formula>
    </cfRule>
    <cfRule type="cellIs" dxfId="68657" priority="68658" operator="between">
      <formula>60</formula>
      <formula>119.999</formula>
    </cfRule>
    <cfRule type="cellIs" dxfId="68656" priority="68659" operator="between">
      <formula>20</formula>
      <formula>59.999</formula>
    </cfRule>
    <cfRule type="cellIs" dxfId="68655" priority="68660" operator="lessThan">
      <formula>20</formula>
    </cfRule>
  </conditionalFormatting>
  <conditionalFormatting sqref="R209">
    <cfRule type="cellIs" dxfId="68654" priority="68651" operator="greaterThan">
      <formula>119.999</formula>
    </cfRule>
    <cfRule type="cellIs" dxfId="68653" priority="68652" operator="greaterThan">
      <formula>120</formula>
    </cfRule>
    <cfRule type="cellIs" dxfId="68652" priority="68653" operator="between">
      <formula>60</formula>
      <formula>119.999</formula>
    </cfRule>
    <cfRule type="cellIs" dxfId="68651" priority="68654" operator="between">
      <formula>20</formula>
      <formula>59.999</formula>
    </cfRule>
    <cfRule type="cellIs" dxfId="68650" priority="68655" operator="lessThan">
      <formula>20</formula>
    </cfRule>
  </conditionalFormatting>
  <conditionalFormatting sqref="T209">
    <cfRule type="cellIs" dxfId="68649" priority="68646" operator="greaterThan">
      <formula>119.999</formula>
    </cfRule>
    <cfRule type="cellIs" dxfId="68648" priority="68647" operator="greaterThan">
      <formula>120</formula>
    </cfRule>
    <cfRule type="cellIs" dxfId="68647" priority="68648" operator="between">
      <formula>60</formula>
      <formula>119.999</formula>
    </cfRule>
    <cfRule type="cellIs" dxfId="68646" priority="68649" operator="between">
      <formula>20</formula>
      <formula>59.999</formula>
    </cfRule>
    <cfRule type="cellIs" dxfId="68645" priority="68650" operator="lessThan">
      <formula>20</formula>
    </cfRule>
  </conditionalFormatting>
  <conditionalFormatting sqref="V209">
    <cfRule type="cellIs" dxfId="68644" priority="68641" operator="greaterThan">
      <formula>119.999</formula>
    </cfRule>
    <cfRule type="cellIs" dxfId="68643" priority="68642" operator="greaterThan">
      <formula>120</formula>
    </cfRule>
    <cfRule type="cellIs" dxfId="68642" priority="68643" operator="between">
      <formula>60</formula>
      <formula>119.999</formula>
    </cfRule>
    <cfRule type="cellIs" dxfId="68641" priority="68644" operator="between">
      <formula>20</formula>
      <formula>59.999</formula>
    </cfRule>
    <cfRule type="cellIs" dxfId="68640" priority="68645" operator="lessThan">
      <formula>20</formula>
    </cfRule>
  </conditionalFormatting>
  <conditionalFormatting sqref="X209">
    <cfRule type="cellIs" dxfId="68639" priority="68636" operator="greaterThan">
      <formula>119.999</formula>
    </cfRule>
    <cfRule type="cellIs" dxfId="68638" priority="68637" operator="greaterThan">
      <formula>120</formula>
    </cfRule>
    <cfRule type="cellIs" dxfId="68637" priority="68638" operator="between">
      <formula>60</formula>
      <formula>119.999</formula>
    </cfRule>
    <cfRule type="cellIs" dxfId="68636" priority="68639" operator="between">
      <formula>20</formula>
      <formula>59.999</formula>
    </cfRule>
    <cfRule type="cellIs" dxfId="68635" priority="68640" operator="lessThan">
      <formula>20</formula>
    </cfRule>
  </conditionalFormatting>
  <conditionalFormatting sqref="Z209">
    <cfRule type="cellIs" dxfId="68634" priority="68631" operator="greaterThan">
      <formula>119.999</formula>
    </cfRule>
    <cfRule type="cellIs" dxfId="68633" priority="68632" operator="greaterThan">
      <formula>120</formula>
    </cfRule>
    <cfRule type="cellIs" dxfId="68632" priority="68633" operator="between">
      <formula>60</formula>
      <formula>119.999</formula>
    </cfRule>
    <cfRule type="cellIs" dxfId="68631" priority="68634" operator="between">
      <formula>20</formula>
      <formula>59.999</formula>
    </cfRule>
    <cfRule type="cellIs" dxfId="68630" priority="68635" operator="lessThan">
      <formula>20</formula>
    </cfRule>
  </conditionalFormatting>
  <conditionalFormatting sqref="AB209">
    <cfRule type="cellIs" dxfId="68629" priority="68626" operator="greaterThan">
      <formula>119.999</formula>
    </cfRule>
    <cfRule type="cellIs" dxfId="68628" priority="68627" operator="greaterThan">
      <formula>120</formula>
    </cfRule>
    <cfRule type="cellIs" dxfId="68627" priority="68628" operator="between">
      <formula>60</formula>
      <formula>119.999</formula>
    </cfRule>
    <cfRule type="cellIs" dxfId="68626" priority="68629" operator="between">
      <formula>20</formula>
      <formula>59.999</formula>
    </cfRule>
    <cfRule type="cellIs" dxfId="68625" priority="68630" operator="lessThan">
      <formula>20</formula>
    </cfRule>
  </conditionalFormatting>
  <conditionalFormatting sqref="AD209">
    <cfRule type="cellIs" dxfId="68624" priority="68621" operator="greaterThan">
      <formula>119.999</formula>
    </cfRule>
    <cfRule type="cellIs" dxfId="68623" priority="68622" operator="greaterThan">
      <formula>120</formula>
    </cfRule>
    <cfRule type="cellIs" dxfId="68622" priority="68623" operator="between">
      <formula>60</formula>
      <formula>119.999</formula>
    </cfRule>
    <cfRule type="cellIs" dxfId="68621" priority="68624" operator="between">
      <formula>20</formula>
      <formula>59.999</formula>
    </cfRule>
    <cfRule type="cellIs" dxfId="68620" priority="68625" operator="lessThan">
      <formula>20</formula>
    </cfRule>
  </conditionalFormatting>
  <conditionalFormatting sqref="AF209">
    <cfRule type="cellIs" dxfId="68619" priority="68616" operator="greaterThan">
      <formula>119.999</formula>
    </cfRule>
    <cfRule type="cellIs" dxfId="68618" priority="68617" operator="greaterThan">
      <formula>120</formula>
    </cfRule>
    <cfRule type="cellIs" dxfId="68617" priority="68618" operator="between">
      <formula>60</formula>
      <formula>119.999</formula>
    </cfRule>
    <cfRule type="cellIs" dxfId="68616" priority="68619" operator="between">
      <formula>20</formula>
      <formula>59.999</formula>
    </cfRule>
    <cfRule type="cellIs" dxfId="68615" priority="68620" operator="lessThan">
      <formula>20</formula>
    </cfRule>
  </conditionalFormatting>
  <conditionalFormatting sqref="AH209">
    <cfRule type="cellIs" dxfId="68614" priority="68611" operator="greaterThan">
      <formula>119.999</formula>
    </cfRule>
    <cfRule type="cellIs" dxfId="68613" priority="68612" operator="greaterThan">
      <formula>120</formula>
    </cfRule>
    <cfRule type="cellIs" dxfId="68612" priority="68613" operator="between">
      <formula>60</formula>
      <formula>119.999</formula>
    </cfRule>
    <cfRule type="cellIs" dxfId="68611" priority="68614" operator="between">
      <formula>20</formula>
      <formula>59.999</formula>
    </cfRule>
    <cfRule type="cellIs" dxfId="68610" priority="68615" operator="lessThan">
      <formula>20</formula>
    </cfRule>
  </conditionalFormatting>
  <conditionalFormatting sqref="AJ209">
    <cfRule type="cellIs" dxfId="68609" priority="68606" operator="greaterThan">
      <formula>119.999</formula>
    </cfRule>
    <cfRule type="cellIs" dxfId="68608" priority="68607" operator="greaterThan">
      <formula>120</formula>
    </cfRule>
    <cfRule type="cellIs" dxfId="68607" priority="68608" operator="between">
      <formula>60</formula>
      <formula>119.999</formula>
    </cfRule>
    <cfRule type="cellIs" dxfId="68606" priority="68609" operator="between">
      <formula>20</formula>
      <formula>59.999</formula>
    </cfRule>
    <cfRule type="cellIs" dxfId="68605" priority="68610" operator="lessThan">
      <formula>20</formula>
    </cfRule>
  </conditionalFormatting>
  <conditionalFormatting sqref="AL209">
    <cfRule type="cellIs" dxfId="68604" priority="68601" operator="greaterThan">
      <formula>119.999</formula>
    </cfRule>
    <cfRule type="cellIs" dxfId="68603" priority="68602" operator="greaterThan">
      <formula>120</formula>
    </cfRule>
    <cfRule type="cellIs" dxfId="68602" priority="68603" operator="between">
      <formula>60</formula>
      <formula>119.999</formula>
    </cfRule>
    <cfRule type="cellIs" dxfId="68601" priority="68604" operator="between">
      <formula>20</formula>
      <formula>59.999</formula>
    </cfRule>
    <cfRule type="cellIs" dxfId="68600" priority="68605" operator="lessThan">
      <formula>20</formula>
    </cfRule>
  </conditionalFormatting>
  <conditionalFormatting sqref="AN209">
    <cfRule type="cellIs" dxfId="68599" priority="68596" operator="greaterThan">
      <formula>119.999</formula>
    </cfRule>
    <cfRule type="cellIs" dxfId="68598" priority="68597" operator="greaterThan">
      <formula>120</formula>
    </cfRule>
    <cfRule type="cellIs" dxfId="68597" priority="68598" operator="between">
      <formula>60</formula>
      <formula>119.999</formula>
    </cfRule>
    <cfRule type="cellIs" dxfId="68596" priority="68599" operator="between">
      <formula>20</formula>
      <formula>59.999</formula>
    </cfRule>
    <cfRule type="cellIs" dxfId="68595" priority="68600" operator="lessThan">
      <formula>20</formula>
    </cfRule>
  </conditionalFormatting>
  <conditionalFormatting sqref="AP209">
    <cfRule type="cellIs" dxfId="68594" priority="68591" operator="greaterThan">
      <formula>119.999</formula>
    </cfRule>
    <cfRule type="cellIs" dxfId="68593" priority="68592" operator="greaterThan">
      <formula>120</formula>
    </cfRule>
    <cfRule type="cellIs" dxfId="68592" priority="68593" operator="between">
      <formula>60</formula>
      <formula>119.999</formula>
    </cfRule>
    <cfRule type="cellIs" dxfId="68591" priority="68594" operator="between">
      <formula>20</formula>
      <formula>59.999</formula>
    </cfRule>
    <cfRule type="cellIs" dxfId="68590" priority="68595" operator="lessThan">
      <formula>20</formula>
    </cfRule>
  </conditionalFormatting>
  <conditionalFormatting sqref="AV209">
    <cfRule type="cellIs" dxfId="68589" priority="68586" operator="greaterThan">
      <formula>119.999</formula>
    </cfRule>
    <cfRule type="cellIs" dxfId="68588" priority="68587" operator="greaterThan">
      <formula>120</formula>
    </cfRule>
    <cfRule type="cellIs" dxfId="68587" priority="68588" operator="between">
      <formula>60</formula>
      <formula>119.999</formula>
    </cfRule>
    <cfRule type="cellIs" dxfId="68586" priority="68589" operator="between">
      <formula>20</formula>
      <formula>59.999</formula>
    </cfRule>
    <cfRule type="cellIs" dxfId="68585" priority="68590" operator="lessThan">
      <formula>20</formula>
    </cfRule>
  </conditionalFormatting>
  <conditionalFormatting sqref="AX209">
    <cfRule type="cellIs" dxfId="68584" priority="68581" operator="greaterThan">
      <formula>119.999</formula>
    </cfRule>
    <cfRule type="cellIs" dxfId="68583" priority="68582" operator="greaterThan">
      <formula>120</formula>
    </cfRule>
    <cfRule type="cellIs" dxfId="68582" priority="68583" operator="between">
      <formula>60</formula>
      <formula>119.999</formula>
    </cfRule>
    <cfRule type="cellIs" dxfId="68581" priority="68584" operator="between">
      <formula>20</formula>
      <formula>59.999</formula>
    </cfRule>
    <cfRule type="cellIs" dxfId="68580" priority="68585" operator="lessThan">
      <formula>20</formula>
    </cfRule>
  </conditionalFormatting>
  <conditionalFormatting sqref="AZ209">
    <cfRule type="cellIs" dxfId="68579" priority="68576" operator="greaterThan">
      <formula>119.999</formula>
    </cfRule>
    <cfRule type="cellIs" dxfId="68578" priority="68577" operator="greaterThan">
      <formula>120</formula>
    </cfRule>
    <cfRule type="cellIs" dxfId="68577" priority="68578" operator="between">
      <formula>60</formula>
      <formula>119.999</formula>
    </cfRule>
    <cfRule type="cellIs" dxfId="68576" priority="68579" operator="between">
      <formula>20</formula>
      <formula>59.999</formula>
    </cfRule>
    <cfRule type="cellIs" dxfId="68575" priority="68580" operator="lessThan">
      <formula>20</formula>
    </cfRule>
  </conditionalFormatting>
  <conditionalFormatting sqref="BB209">
    <cfRule type="cellIs" dxfId="68574" priority="68571" operator="greaterThan">
      <formula>119.999</formula>
    </cfRule>
    <cfRule type="cellIs" dxfId="68573" priority="68572" operator="greaterThan">
      <formula>120</formula>
    </cfRule>
    <cfRule type="cellIs" dxfId="68572" priority="68573" operator="between">
      <formula>60</formula>
      <formula>119.999</formula>
    </cfRule>
    <cfRule type="cellIs" dxfId="68571" priority="68574" operator="between">
      <formula>20</formula>
      <formula>59.999</formula>
    </cfRule>
    <cfRule type="cellIs" dxfId="68570" priority="68575" operator="lessThan">
      <formula>20</formula>
    </cfRule>
  </conditionalFormatting>
  <conditionalFormatting sqref="BD209">
    <cfRule type="cellIs" dxfId="68569" priority="68566" operator="greaterThan">
      <formula>119.999</formula>
    </cfRule>
    <cfRule type="cellIs" dxfId="68568" priority="68567" operator="greaterThan">
      <formula>120</formula>
    </cfRule>
    <cfRule type="cellIs" dxfId="68567" priority="68568" operator="between">
      <formula>60</formula>
      <formula>119.999</formula>
    </cfRule>
    <cfRule type="cellIs" dxfId="68566" priority="68569" operator="between">
      <formula>20</formula>
      <formula>59.999</formula>
    </cfRule>
    <cfRule type="cellIs" dxfId="68565" priority="68570" operator="lessThan">
      <formula>20</formula>
    </cfRule>
  </conditionalFormatting>
  <conditionalFormatting sqref="BF209">
    <cfRule type="cellIs" dxfId="68564" priority="68561" operator="greaterThan">
      <formula>119.999</formula>
    </cfRule>
    <cfRule type="cellIs" dxfId="68563" priority="68562" operator="greaterThan">
      <formula>120</formula>
    </cfRule>
    <cfRule type="cellIs" dxfId="68562" priority="68563" operator="between">
      <formula>60</formula>
      <formula>119.999</formula>
    </cfRule>
    <cfRule type="cellIs" dxfId="68561" priority="68564" operator="between">
      <formula>20</formula>
      <formula>59.999</formula>
    </cfRule>
    <cfRule type="cellIs" dxfId="68560" priority="68565" operator="lessThan">
      <formula>20</formula>
    </cfRule>
  </conditionalFormatting>
  <conditionalFormatting sqref="BH209">
    <cfRule type="cellIs" dxfId="68559" priority="68556" operator="greaterThan">
      <formula>119.999</formula>
    </cfRule>
    <cfRule type="cellIs" dxfId="68558" priority="68557" operator="greaterThan">
      <formula>120</formula>
    </cfRule>
    <cfRule type="cellIs" dxfId="68557" priority="68558" operator="between">
      <formula>60</formula>
      <formula>119.999</formula>
    </cfRule>
    <cfRule type="cellIs" dxfId="68556" priority="68559" operator="between">
      <formula>20</formula>
      <formula>59.999</formula>
    </cfRule>
    <cfRule type="cellIs" dxfId="68555" priority="68560" operator="lessThan">
      <formula>20</formula>
    </cfRule>
  </conditionalFormatting>
  <conditionalFormatting sqref="AR209">
    <cfRule type="cellIs" dxfId="68554" priority="68551" operator="greaterThan">
      <formula>119.999</formula>
    </cfRule>
    <cfRule type="cellIs" dxfId="68553" priority="68552" operator="greaterThan">
      <formula>120</formula>
    </cfRule>
    <cfRule type="cellIs" dxfId="68552" priority="68553" operator="between">
      <formula>60</formula>
      <formula>119.999</formula>
    </cfRule>
    <cfRule type="cellIs" dxfId="68551" priority="68554" operator="between">
      <formula>20</formula>
      <formula>59.999</formula>
    </cfRule>
    <cfRule type="cellIs" dxfId="68550" priority="68555" operator="lessThan">
      <formula>20</formula>
    </cfRule>
  </conditionalFormatting>
  <conditionalFormatting sqref="AT209">
    <cfRule type="cellIs" dxfId="68549" priority="68546" operator="greaterThan">
      <formula>119.999</formula>
    </cfRule>
    <cfRule type="cellIs" dxfId="68548" priority="68547" operator="greaterThan">
      <formula>120</formula>
    </cfRule>
    <cfRule type="cellIs" dxfId="68547" priority="68548" operator="between">
      <formula>60</formula>
      <formula>119.999</formula>
    </cfRule>
    <cfRule type="cellIs" dxfId="68546" priority="68549" operator="between">
      <formula>20</formula>
      <formula>59.999</formula>
    </cfRule>
    <cfRule type="cellIs" dxfId="68545" priority="68550" operator="lessThan">
      <formula>20</formula>
    </cfRule>
  </conditionalFormatting>
  <conditionalFormatting sqref="E209">
    <cfRule type="cellIs" dxfId="68544" priority="68541" operator="greaterThan">
      <formula>49.999</formula>
    </cfRule>
    <cfRule type="cellIs" dxfId="68543" priority="68542" operator="greaterThan">
      <formula>50</formula>
    </cfRule>
    <cfRule type="cellIs" dxfId="68542" priority="68543" operator="between">
      <formula>30</formula>
      <formula>49.999</formula>
    </cfRule>
    <cfRule type="cellIs" dxfId="68541" priority="68544" operator="between">
      <formula>10</formula>
      <formula>29.999</formula>
    </cfRule>
    <cfRule type="cellIs" dxfId="68540" priority="68545" operator="lessThan">
      <formula>10</formula>
    </cfRule>
  </conditionalFormatting>
  <conditionalFormatting sqref="G209">
    <cfRule type="cellIs" dxfId="68539" priority="68536" operator="greaterThan">
      <formula>49.999</formula>
    </cfRule>
    <cfRule type="cellIs" dxfId="68538" priority="68537" operator="greaterThan">
      <formula>50</formula>
    </cfRule>
    <cfRule type="cellIs" dxfId="68537" priority="68538" operator="between">
      <formula>30</formula>
      <formula>49.999</formula>
    </cfRule>
    <cfRule type="cellIs" dxfId="68536" priority="68539" operator="between">
      <formula>10</formula>
      <formula>29.999</formula>
    </cfRule>
    <cfRule type="cellIs" dxfId="68535" priority="68540" operator="lessThan">
      <formula>10</formula>
    </cfRule>
  </conditionalFormatting>
  <conditionalFormatting sqref="I209">
    <cfRule type="cellIs" dxfId="68534" priority="68531" operator="greaterThan">
      <formula>49.999</formula>
    </cfRule>
    <cfRule type="cellIs" dxfId="68533" priority="68532" operator="greaterThan">
      <formula>50</formula>
    </cfRule>
    <cfRule type="cellIs" dxfId="68532" priority="68533" operator="between">
      <formula>30</formula>
      <formula>49.999</formula>
    </cfRule>
    <cfRule type="cellIs" dxfId="68531" priority="68534" operator="between">
      <formula>10</formula>
      <formula>29.999</formula>
    </cfRule>
    <cfRule type="cellIs" dxfId="68530" priority="68535" operator="lessThan">
      <formula>10</formula>
    </cfRule>
  </conditionalFormatting>
  <conditionalFormatting sqref="K209">
    <cfRule type="cellIs" dxfId="68529" priority="68526" operator="greaterThan">
      <formula>49.999</formula>
    </cfRule>
    <cfRule type="cellIs" dxfId="68528" priority="68527" operator="greaterThan">
      <formula>50</formula>
    </cfRule>
    <cfRule type="cellIs" dxfId="68527" priority="68528" operator="between">
      <formula>30</formula>
      <formula>49.999</formula>
    </cfRule>
    <cfRule type="cellIs" dxfId="68526" priority="68529" operator="between">
      <formula>10</formula>
      <formula>29.999</formula>
    </cfRule>
    <cfRule type="cellIs" dxfId="68525" priority="68530" operator="lessThan">
      <formula>10</formula>
    </cfRule>
  </conditionalFormatting>
  <conditionalFormatting sqref="M209">
    <cfRule type="cellIs" dxfId="68524" priority="68521" operator="greaterThan">
      <formula>49.999</formula>
    </cfRule>
    <cfRule type="cellIs" dxfId="68523" priority="68522" operator="greaterThan">
      <formula>50</formula>
    </cfRule>
    <cfRule type="cellIs" dxfId="68522" priority="68523" operator="between">
      <formula>30</formula>
      <formula>49.999</formula>
    </cfRule>
    <cfRule type="cellIs" dxfId="68521" priority="68524" operator="between">
      <formula>10</formula>
      <formula>29.999</formula>
    </cfRule>
    <cfRule type="cellIs" dxfId="68520" priority="68525" operator="lessThan">
      <formula>10</formula>
    </cfRule>
  </conditionalFormatting>
  <conditionalFormatting sqref="O209">
    <cfRule type="cellIs" dxfId="68519" priority="68516" operator="greaterThan">
      <formula>49.999</formula>
    </cfRule>
    <cfRule type="cellIs" dxfId="68518" priority="68517" operator="greaterThan">
      <formula>50</formula>
    </cfRule>
    <cfRule type="cellIs" dxfId="68517" priority="68518" operator="between">
      <formula>30</formula>
      <formula>49.999</formula>
    </cfRule>
    <cfRule type="cellIs" dxfId="68516" priority="68519" operator="between">
      <formula>10</formula>
      <formula>29.999</formula>
    </cfRule>
    <cfRule type="cellIs" dxfId="68515" priority="68520" operator="lessThan">
      <formula>10</formula>
    </cfRule>
  </conditionalFormatting>
  <conditionalFormatting sqref="Q209">
    <cfRule type="cellIs" dxfId="68514" priority="68511" operator="greaterThan">
      <formula>49.999</formula>
    </cfRule>
    <cfRule type="cellIs" dxfId="68513" priority="68512" operator="greaterThan">
      <formula>50</formula>
    </cfRule>
    <cfRule type="cellIs" dxfId="68512" priority="68513" operator="between">
      <formula>30</formula>
      <formula>49.999</formula>
    </cfRule>
    <cfRule type="cellIs" dxfId="68511" priority="68514" operator="between">
      <formula>10</formula>
      <formula>29.999</formula>
    </cfRule>
    <cfRule type="cellIs" dxfId="68510" priority="68515" operator="lessThan">
      <formula>10</formula>
    </cfRule>
  </conditionalFormatting>
  <conditionalFormatting sqref="S209">
    <cfRule type="cellIs" dxfId="68509" priority="68506" operator="greaterThan">
      <formula>49.999</formula>
    </cfRule>
    <cfRule type="cellIs" dxfId="68508" priority="68507" operator="greaterThan">
      <formula>50</formula>
    </cfRule>
    <cfRule type="cellIs" dxfId="68507" priority="68508" operator="between">
      <formula>30</formula>
      <formula>49.999</formula>
    </cfRule>
    <cfRule type="cellIs" dxfId="68506" priority="68509" operator="between">
      <formula>10</formula>
      <formula>29.999</formula>
    </cfRule>
    <cfRule type="cellIs" dxfId="68505" priority="68510" operator="lessThan">
      <formula>10</formula>
    </cfRule>
  </conditionalFormatting>
  <conditionalFormatting sqref="U209">
    <cfRule type="cellIs" dxfId="68504" priority="68501" operator="greaterThan">
      <formula>49.999</formula>
    </cfRule>
    <cfRule type="cellIs" dxfId="68503" priority="68502" operator="greaterThan">
      <formula>50</formula>
    </cfRule>
    <cfRule type="cellIs" dxfId="68502" priority="68503" operator="between">
      <formula>30</formula>
      <formula>49.999</formula>
    </cfRule>
    <cfRule type="cellIs" dxfId="68501" priority="68504" operator="between">
      <formula>10</formula>
      <formula>29.999</formula>
    </cfRule>
    <cfRule type="cellIs" dxfId="68500" priority="68505" operator="lessThan">
      <formula>10</formula>
    </cfRule>
  </conditionalFormatting>
  <conditionalFormatting sqref="W209">
    <cfRule type="cellIs" dxfId="68499" priority="68496" operator="greaterThan">
      <formula>49.999</formula>
    </cfRule>
    <cfRule type="cellIs" dxfId="68498" priority="68497" operator="greaterThan">
      <formula>50</formula>
    </cfRule>
    <cfRule type="cellIs" dxfId="68497" priority="68498" operator="between">
      <formula>30</formula>
      <formula>49.999</formula>
    </cfRule>
    <cfRule type="cellIs" dxfId="68496" priority="68499" operator="between">
      <formula>10</formula>
      <formula>29.999</formula>
    </cfRule>
    <cfRule type="cellIs" dxfId="68495" priority="68500" operator="lessThan">
      <formula>10</formula>
    </cfRule>
  </conditionalFormatting>
  <conditionalFormatting sqref="Y209">
    <cfRule type="cellIs" dxfId="68494" priority="68491" operator="greaterThan">
      <formula>49.999</formula>
    </cfRule>
    <cfRule type="cellIs" dxfId="68493" priority="68492" operator="greaterThan">
      <formula>50</formula>
    </cfRule>
    <cfRule type="cellIs" dxfId="68492" priority="68493" operator="between">
      <formula>30</formula>
      <formula>49.999</formula>
    </cfRule>
    <cfRule type="cellIs" dxfId="68491" priority="68494" operator="between">
      <formula>10</formula>
      <formula>29.999</formula>
    </cfRule>
    <cfRule type="cellIs" dxfId="68490" priority="68495" operator="lessThan">
      <formula>10</formula>
    </cfRule>
  </conditionalFormatting>
  <conditionalFormatting sqref="AA209">
    <cfRule type="cellIs" dxfId="68489" priority="68486" operator="greaterThan">
      <formula>49.999</formula>
    </cfRule>
    <cfRule type="cellIs" dxfId="68488" priority="68487" operator="greaterThan">
      <formula>50</formula>
    </cfRule>
    <cfRule type="cellIs" dxfId="68487" priority="68488" operator="between">
      <formula>30</formula>
      <formula>49.999</formula>
    </cfRule>
    <cfRule type="cellIs" dxfId="68486" priority="68489" operator="between">
      <formula>10</formula>
      <formula>29.999</formula>
    </cfRule>
    <cfRule type="cellIs" dxfId="68485" priority="68490" operator="lessThan">
      <formula>10</formula>
    </cfRule>
  </conditionalFormatting>
  <conditionalFormatting sqref="AC209">
    <cfRule type="cellIs" dxfId="68484" priority="68481" operator="greaterThan">
      <formula>49.999</formula>
    </cfRule>
    <cfRule type="cellIs" dxfId="68483" priority="68482" operator="greaterThan">
      <formula>50</formula>
    </cfRule>
    <cfRule type="cellIs" dxfId="68482" priority="68483" operator="between">
      <formula>30</formula>
      <formula>49.999</formula>
    </cfRule>
    <cfRule type="cellIs" dxfId="68481" priority="68484" operator="between">
      <formula>10</formula>
      <formula>29.999</formula>
    </cfRule>
    <cfRule type="cellIs" dxfId="68480" priority="68485" operator="lessThan">
      <formula>10</formula>
    </cfRule>
  </conditionalFormatting>
  <conditionalFormatting sqref="AE209">
    <cfRule type="cellIs" dxfId="68479" priority="68476" operator="greaterThan">
      <formula>49.999</formula>
    </cfRule>
    <cfRule type="cellIs" dxfId="68478" priority="68477" operator="greaterThan">
      <formula>50</formula>
    </cfRule>
    <cfRule type="cellIs" dxfId="68477" priority="68478" operator="between">
      <formula>30</formula>
      <formula>49.999</formula>
    </cfRule>
    <cfRule type="cellIs" dxfId="68476" priority="68479" operator="between">
      <formula>10</formula>
      <formula>29.999</formula>
    </cfRule>
    <cfRule type="cellIs" dxfId="68475" priority="68480" operator="lessThan">
      <formula>10</formula>
    </cfRule>
  </conditionalFormatting>
  <conditionalFormatting sqref="AG209">
    <cfRule type="cellIs" dxfId="68474" priority="68471" operator="greaterThan">
      <formula>49.999</formula>
    </cfRule>
    <cfRule type="cellIs" dxfId="68473" priority="68472" operator="greaterThan">
      <formula>50</formula>
    </cfRule>
    <cfRule type="cellIs" dxfId="68472" priority="68473" operator="between">
      <formula>30</formula>
      <formula>49.999</formula>
    </cfRule>
    <cfRule type="cellIs" dxfId="68471" priority="68474" operator="between">
      <formula>10</formula>
      <formula>29.999</formula>
    </cfRule>
    <cfRule type="cellIs" dxfId="68470" priority="68475" operator="lessThan">
      <formula>10</formula>
    </cfRule>
  </conditionalFormatting>
  <conditionalFormatting sqref="AI209">
    <cfRule type="cellIs" dxfId="68469" priority="68466" operator="greaterThan">
      <formula>49.999</formula>
    </cfRule>
    <cfRule type="cellIs" dxfId="68468" priority="68467" operator="greaterThan">
      <formula>50</formula>
    </cfRule>
    <cfRule type="cellIs" dxfId="68467" priority="68468" operator="between">
      <formula>30</formula>
      <formula>49.999</formula>
    </cfRule>
    <cfRule type="cellIs" dxfId="68466" priority="68469" operator="between">
      <formula>10</formula>
      <formula>29.999</formula>
    </cfRule>
    <cfRule type="cellIs" dxfId="68465" priority="68470" operator="lessThan">
      <formula>10</formula>
    </cfRule>
  </conditionalFormatting>
  <conditionalFormatting sqref="AK209">
    <cfRule type="cellIs" dxfId="68464" priority="68461" operator="greaterThan">
      <formula>49.999</formula>
    </cfRule>
    <cfRule type="cellIs" dxfId="68463" priority="68462" operator="greaterThan">
      <formula>50</formula>
    </cfRule>
    <cfRule type="cellIs" dxfId="68462" priority="68463" operator="between">
      <formula>30</formula>
      <formula>49.999</formula>
    </cfRule>
    <cfRule type="cellIs" dxfId="68461" priority="68464" operator="between">
      <formula>10</formula>
      <formula>29.999</formula>
    </cfRule>
    <cfRule type="cellIs" dxfId="68460" priority="68465" operator="lessThan">
      <formula>10</formula>
    </cfRule>
  </conditionalFormatting>
  <conditionalFormatting sqref="AM209">
    <cfRule type="cellIs" dxfId="68459" priority="68456" operator="greaterThan">
      <formula>49.999</formula>
    </cfRule>
    <cfRule type="cellIs" dxfId="68458" priority="68457" operator="greaterThan">
      <formula>50</formula>
    </cfRule>
    <cfRule type="cellIs" dxfId="68457" priority="68458" operator="between">
      <formula>30</formula>
      <formula>49.999</formula>
    </cfRule>
    <cfRule type="cellIs" dxfId="68456" priority="68459" operator="between">
      <formula>10</formula>
      <formula>29.999</formula>
    </cfRule>
    <cfRule type="cellIs" dxfId="68455" priority="68460" operator="lessThan">
      <formula>10</formula>
    </cfRule>
  </conditionalFormatting>
  <conditionalFormatting sqref="AO209">
    <cfRule type="cellIs" dxfId="68454" priority="68451" operator="greaterThan">
      <formula>49.999</formula>
    </cfRule>
    <cfRule type="cellIs" dxfId="68453" priority="68452" operator="greaterThan">
      <formula>50</formula>
    </cfRule>
    <cfRule type="cellIs" dxfId="68452" priority="68453" operator="between">
      <formula>30</formula>
      <formula>49.999</formula>
    </cfRule>
    <cfRule type="cellIs" dxfId="68451" priority="68454" operator="between">
      <formula>10</formula>
      <formula>29.999</formula>
    </cfRule>
    <cfRule type="cellIs" dxfId="68450" priority="68455" operator="lessThan">
      <formula>10</formula>
    </cfRule>
  </conditionalFormatting>
  <conditionalFormatting sqref="AQ209">
    <cfRule type="cellIs" dxfId="68449" priority="68446" operator="greaterThan">
      <formula>49.999</formula>
    </cfRule>
    <cfRule type="cellIs" dxfId="68448" priority="68447" operator="greaterThan">
      <formula>50</formula>
    </cfRule>
    <cfRule type="cellIs" dxfId="68447" priority="68448" operator="between">
      <formula>30</formula>
      <formula>49.999</formula>
    </cfRule>
    <cfRule type="cellIs" dxfId="68446" priority="68449" operator="between">
      <formula>10</formula>
      <formula>29.999</formula>
    </cfRule>
    <cfRule type="cellIs" dxfId="68445" priority="68450" operator="lessThan">
      <formula>10</formula>
    </cfRule>
  </conditionalFormatting>
  <conditionalFormatting sqref="AW209">
    <cfRule type="cellIs" dxfId="68444" priority="68441" operator="greaterThan">
      <formula>49.999</formula>
    </cfRule>
    <cfRule type="cellIs" dxfId="68443" priority="68442" operator="greaterThan">
      <formula>50</formula>
    </cfRule>
    <cfRule type="cellIs" dxfId="68442" priority="68443" operator="between">
      <formula>30</formula>
      <formula>49.999</formula>
    </cfRule>
    <cfRule type="cellIs" dxfId="68441" priority="68444" operator="between">
      <formula>10</formula>
      <formula>29.999</formula>
    </cfRule>
    <cfRule type="cellIs" dxfId="68440" priority="68445" operator="lessThan">
      <formula>10</formula>
    </cfRule>
  </conditionalFormatting>
  <conditionalFormatting sqref="AY209">
    <cfRule type="cellIs" dxfId="68439" priority="68436" operator="greaterThan">
      <formula>49.999</formula>
    </cfRule>
    <cfRule type="cellIs" dxfId="68438" priority="68437" operator="greaterThan">
      <formula>50</formula>
    </cfRule>
    <cfRule type="cellIs" dxfId="68437" priority="68438" operator="between">
      <formula>30</formula>
      <formula>49.999</formula>
    </cfRule>
    <cfRule type="cellIs" dxfId="68436" priority="68439" operator="between">
      <formula>10</formula>
      <formula>29.999</formula>
    </cfRule>
    <cfRule type="cellIs" dxfId="68435" priority="68440" operator="lessThan">
      <formula>10</formula>
    </cfRule>
  </conditionalFormatting>
  <conditionalFormatting sqref="BA209">
    <cfRule type="cellIs" dxfId="68434" priority="68431" operator="greaterThan">
      <formula>49.999</formula>
    </cfRule>
    <cfRule type="cellIs" dxfId="68433" priority="68432" operator="greaterThan">
      <formula>50</formula>
    </cfRule>
    <cfRule type="cellIs" dxfId="68432" priority="68433" operator="between">
      <formula>30</formula>
      <formula>49.999</formula>
    </cfRule>
    <cfRule type="cellIs" dxfId="68431" priority="68434" operator="between">
      <formula>10</formula>
      <formula>29.999</formula>
    </cfRule>
    <cfRule type="cellIs" dxfId="68430" priority="68435" operator="lessThan">
      <formula>10</formula>
    </cfRule>
  </conditionalFormatting>
  <conditionalFormatting sqref="BC209">
    <cfRule type="cellIs" dxfId="68429" priority="68426" operator="greaterThan">
      <formula>49.999</formula>
    </cfRule>
    <cfRule type="cellIs" dxfId="68428" priority="68427" operator="greaterThan">
      <formula>50</formula>
    </cfRule>
    <cfRule type="cellIs" dxfId="68427" priority="68428" operator="between">
      <formula>30</formula>
      <formula>49.999</formula>
    </cfRule>
    <cfRule type="cellIs" dxfId="68426" priority="68429" operator="between">
      <formula>10</formula>
      <formula>29.999</formula>
    </cfRule>
    <cfRule type="cellIs" dxfId="68425" priority="68430" operator="lessThan">
      <formula>10</formula>
    </cfRule>
  </conditionalFormatting>
  <conditionalFormatting sqref="BE209">
    <cfRule type="cellIs" dxfId="68424" priority="68421" operator="greaterThan">
      <formula>49.999</formula>
    </cfRule>
    <cfRule type="cellIs" dxfId="68423" priority="68422" operator="greaterThan">
      <formula>50</formula>
    </cfRule>
    <cfRule type="cellIs" dxfId="68422" priority="68423" operator="between">
      <formula>30</formula>
      <formula>49.999</formula>
    </cfRule>
    <cfRule type="cellIs" dxfId="68421" priority="68424" operator="between">
      <formula>10</formula>
      <formula>29.999</formula>
    </cfRule>
    <cfRule type="cellIs" dxfId="68420" priority="68425" operator="lessThan">
      <formula>10</formula>
    </cfRule>
  </conditionalFormatting>
  <conditionalFormatting sqref="BG209">
    <cfRule type="cellIs" dxfId="68419" priority="68416" operator="greaterThan">
      <formula>49.999</formula>
    </cfRule>
    <cfRule type="cellIs" dxfId="68418" priority="68417" operator="greaterThan">
      <formula>50</formula>
    </cfRule>
    <cfRule type="cellIs" dxfId="68417" priority="68418" operator="between">
      <formula>30</formula>
      <formula>49.999</formula>
    </cfRule>
    <cfRule type="cellIs" dxfId="68416" priority="68419" operator="between">
      <formula>10</formula>
      <formula>29.999</formula>
    </cfRule>
    <cfRule type="cellIs" dxfId="68415" priority="68420" operator="lessThan">
      <formula>10</formula>
    </cfRule>
  </conditionalFormatting>
  <conditionalFormatting sqref="BI209">
    <cfRule type="cellIs" dxfId="68414" priority="68411" operator="greaterThan">
      <formula>49.999</formula>
    </cfRule>
    <cfRule type="cellIs" dxfId="68413" priority="68412" operator="greaterThan">
      <formula>50</formula>
    </cfRule>
    <cfRule type="cellIs" dxfId="68412" priority="68413" operator="between">
      <formula>30</formula>
      <formula>49.999</formula>
    </cfRule>
    <cfRule type="cellIs" dxfId="68411" priority="68414" operator="between">
      <formula>10</formula>
      <formula>29.999</formula>
    </cfRule>
    <cfRule type="cellIs" dxfId="68410" priority="68415" operator="lessThan">
      <formula>10</formula>
    </cfRule>
  </conditionalFormatting>
  <conditionalFormatting sqref="AS209">
    <cfRule type="cellIs" dxfId="68409" priority="68406" operator="greaterThan">
      <formula>49.999</formula>
    </cfRule>
    <cfRule type="cellIs" dxfId="68408" priority="68407" operator="greaterThan">
      <formula>50</formula>
    </cfRule>
    <cfRule type="cellIs" dxfId="68407" priority="68408" operator="between">
      <formula>30</formula>
      <formula>49.999</formula>
    </cfRule>
    <cfRule type="cellIs" dxfId="68406" priority="68409" operator="between">
      <formula>10</formula>
      <formula>29.999</formula>
    </cfRule>
    <cfRule type="cellIs" dxfId="68405" priority="68410" operator="lessThan">
      <formula>10</formula>
    </cfRule>
  </conditionalFormatting>
  <conditionalFormatting sqref="AU209">
    <cfRule type="cellIs" dxfId="68404" priority="68401" operator="greaterThan">
      <formula>49.999</formula>
    </cfRule>
    <cfRule type="cellIs" dxfId="68403" priority="68402" operator="greaterThan">
      <formula>50</formula>
    </cfRule>
    <cfRule type="cellIs" dxfId="68402" priority="68403" operator="between">
      <formula>30</formula>
      <formula>49.999</formula>
    </cfRule>
    <cfRule type="cellIs" dxfId="68401" priority="68404" operator="between">
      <formula>10</formula>
      <formula>29.999</formula>
    </cfRule>
    <cfRule type="cellIs" dxfId="68400" priority="68405" operator="lessThan">
      <formula>10</formula>
    </cfRule>
  </conditionalFormatting>
  <conditionalFormatting sqref="C210">
    <cfRule type="cellIs" dxfId="68399" priority="68396" operator="greaterThan">
      <formula>49.999</formula>
    </cfRule>
    <cfRule type="cellIs" dxfId="68398" priority="68397" operator="greaterThan">
      <formula>50</formula>
    </cfRule>
    <cfRule type="cellIs" dxfId="68397" priority="68398" operator="between">
      <formula>30</formula>
      <formula>49.999</formula>
    </cfRule>
    <cfRule type="cellIs" dxfId="68396" priority="68399" operator="between">
      <formula>10</formula>
      <formula>29.999</formula>
    </cfRule>
    <cfRule type="cellIs" dxfId="68395" priority="68400" operator="lessThan">
      <formula>10</formula>
    </cfRule>
  </conditionalFormatting>
  <conditionalFormatting sqref="B210">
    <cfRule type="cellIs" dxfId="68394" priority="68391" operator="greaterThan">
      <formula>119.999</formula>
    </cfRule>
    <cfRule type="cellIs" dxfId="68393" priority="68392" operator="greaterThan">
      <formula>120</formula>
    </cfRule>
    <cfRule type="cellIs" dxfId="68392" priority="68393" operator="between">
      <formula>60</formula>
      <formula>119.999</formula>
    </cfRule>
    <cfRule type="cellIs" dxfId="68391" priority="68394" operator="between">
      <formula>20</formula>
      <formula>59.999</formula>
    </cfRule>
    <cfRule type="cellIs" dxfId="68390" priority="68395" operator="lessThan">
      <formula>20</formula>
    </cfRule>
  </conditionalFormatting>
  <conditionalFormatting sqref="D210">
    <cfRule type="cellIs" dxfId="68389" priority="68386" operator="greaterThan">
      <formula>119.999</formula>
    </cfRule>
    <cfRule type="cellIs" dxfId="68388" priority="68387" operator="greaterThan">
      <formula>120</formula>
    </cfRule>
    <cfRule type="cellIs" dxfId="68387" priority="68388" operator="between">
      <formula>60</formula>
      <formula>119.999</formula>
    </cfRule>
    <cfRule type="cellIs" dxfId="68386" priority="68389" operator="between">
      <formula>20</formula>
      <formula>59.999</formula>
    </cfRule>
    <cfRule type="cellIs" dxfId="68385" priority="68390" operator="lessThan">
      <formula>20</formula>
    </cfRule>
  </conditionalFormatting>
  <conditionalFormatting sqref="F210">
    <cfRule type="cellIs" dxfId="68384" priority="68381" operator="greaterThan">
      <formula>119.999</formula>
    </cfRule>
    <cfRule type="cellIs" dxfId="68383" priority="68382" operator="greaterThan">
      <formula>120</formula>
    </cfRule>
    <cfRule type="cellIs" dxfId="68382" priority="68383" operator="between">
      <formula>60</formula>
      <formula>119.999</formula>
    </cfRule>
    <cfRule type="cellIs" dxfId="68381" priority="68384" operator="between">
      <formula>20</formula>
      <formula>59.999</formula>
    </cfRule>
    <cfRule type="cellIs" dxfId="68380" priority="68385" operator="lessThan">
      <formula>20</formula>
    </cfRule>
  </conditionalFormatting>
  <conditionalFormatting sqref="H210">
    <cfRule type="cellIs" dxfId="68379" priority="68376" operator="greaterThan">
      <formula>119.999</formula>
    </cfRule>
    <cfRule type="cellIs" dxfId="68378" priority="68377" operator="greaterThan">
      <formula>120</formula>
    </cfRule>
    <cfRule type="cellIs" dxfId="68377" priority="68378" operator="between">
      <formula>60</formula>
      <formula>119.999</formula>
    </cfRule>
    <cfRule type="cellIs" dxfId="68376" priority="68379" operator="between">
      <formula>20</formula>
      <formula>59.999</formula>
    </cfRule>
    <cfRule type="cellIs" dxfId="68375" priority="68380" operator="lessThan">
      <formula>20</formula>
    </cfRule>
  </conditionalFormatting>
  <conditionalFormatting sqref="J210">
    <cfRule type="cellIs" dxfId="68374" priority="68371" operator="greaterThan">
      <formula>119.999</formula>
    </cfRule>
    <cfRule type="cellIs" dxfId="68373" priority="68372" operator="greaterThan">
      <formula>120</formula>
    </cfRule>
    <cfRule type="cellIs" dxfId="68372" priority="68373" operator="between">
      <formula>60</formula>
      <formula>119.999</formula>
    </cfRule>
    <cfRule type="cellIs" dxfId="68371" priority="68374" operator="between">
      <formula>20</formula>
      <formula>59.999</formula>
    </cfRule>
    <cfRule type="cellIs" dxfId="68370" priority="68375" operator="lessThan">
      <formula>20</formula>
    </cfRule>
  </conditionalFormatting>
  <conditionalFormatting sqref="L210">
    <cfRule type="cellIs" dxfId="68369" priority="68366" operator="greaterThan">
      <formula>119.999</formula>
    </cfRule>
    <cfRule type="cellIs" dxfId="68368" priority="68367" operator="greaterThan">
      <formula>120</formula>
    </cfRule>
    <cfRule type="cellIs" dxfId="68367" priority="68368" operator="between">
      <formula>60</formula>
      <formula>119.999</formula>
    </cfRule>
    <cfRule type="cellIs" dxfId="68366" priority="68369" operator="between">
      <formula>20</formula>
      <formula>59.999</formula>
    </cfRule>
    <cfRule type="cellIs" dxfId="68365" priority="68370" operator="lessThan">
      <formula>20</formula>
    </cfRule>
  </conditionalFormatting>
  <conditionalFormatting sqref="N210">
    <cfRule type="cellIs" dxfId="68364" priority="68361" operator="greaterThan">
      <formula>119.999</formula>
    </cfRule>
    <cfRule type="cellIs" dxfId="68363" priority="68362" operator="greaterThan">
      <formula>120</formula>
    </cfRule>
    <cfRule type="cellIs" dxfId="68362" priority="68363" operator="between">
      <formula>60</formula>
      <formula>119.999</formula>
    </cfRule>
    <cfRule type="cellIs" dxfId="68361" priority="68364" operator="between">
      <formula>20</formula>
      <formula>59.999</formula>
    </cfRule>
    <cfRule type="cellIs" dxfId="68360" priority="68365" operator="lessThan">
      <formula>20</formula>
    </cfRule>
  </conditionalFormatting>
  <conditionalFormatting sqref="P210">
    <cfRule type="cellIs" dxfId="68359" priority="68356" operator="greaterThan">
      <formula>119.999</formula>
    </cfRule>
    <cfRule type="cellIs" dxfId="68358" priority="68357" operator="greaterThan">
      <formula>120</formula>
    </cfRule>
    <cfRule type="cellIs" dxfId="68357" priority="68358" operator="between">
      <formula>60</formula>
      <formula>119.999</formula>
    </cfRule>
    <cfRule type="cellIs" dxfId="68356" priority="68359" operator="between">
      <formula>20</formula>
      <formula>59.999</formula>
    </cfRule>
    <cfRule type="cellIs" dxfId="68355" priority="68360" operator="lessThan">
      <formula>20</formula>
    </cfRule>
  </conditionalFormatting>
  <conditionalFormatting sqref="R210">
    <cfRule type="cellIs" dxfId="68354" priority="68351" operator="greaterThan">
      <formula>119.999</formula>
    </cfRule>
    <cfRule type="cellIs" dxfId="68353" priority="68352" operator="greaterThan">
      <formula>120</formula>
    </cfRule>
    <cfRule type="cellIs" dxfId="68352" priority="68353" operator="between">
      <formula>60</formula>
      <formula>119.999</formula>
    </cfRule>
    <cfRule type="cellIs" dxfId="68351" priority="68354" operator="between">
      <formula>20</formula>
      <formula>59.999</formula>
    </cfRule>
    <cfRule type="cellIs" dxfId="68350" priority="68355" operator="lessThan">
      <formula>20</formula>
    </cfRule>
  </conditionalFormatting>
  <conditionalFormatting sqref="T210">
    <cfRule type="cellIs" dxfId="68349" priority="68346" operator="greaterThan">
      <formula>119.999</formula>
    </cfRule>
    <cfRule type="cellIs" dxfId="68348" priority="68347" operator="greaterThan">
      <formula>120</formula>
    </cfRule>
    <cfRule type="cellIs" dxfId="68347" priority="68348" operator="between">
      <formula>60</formula>
      <formula>119.999</formula>
    </cfRule>
    <cfRule type="cellIs" dxfId="68346" priority="68349" operator="between">
      <formula>20</formula>
      <formula>59.999</formula>
    </cfRule>
    <cfRule type="cellIs" dxfId="68345" priority="68350" operator="lessThan">
      <formula>20</formula>
    </cfRule>
  </conditionalFormatting>
  <conditionalFormatting sqref="V210">
    <cfRule type="cellIs" dxfId="68344" priority="68341" operator="greaterThan">
      <formula>119.999</formula>
    </cfRule>
    <cfRule type="cellIs" dxfId="68343" priority="68342" operator="greaterThan">
      <formula>120</formula>
    </cfRule>
    <cfRule type="cellIs" dxfId="68342" priority="68343" operator="between">
      <formula>60</formula>
      <formula>119.999</formula>
    </cfRule>
    <cfRule type="cellIs" dxfId="68341" priority="68344" operator="between">
      <formula>20</formula>
      <formula>59.999</formula>
    </cfRule>
    <cfRule type="cellIs" dxfId="68340" priority="68345" operator="lessThan">
      <formula>20</formula>
    </cfRule>
  </conditionalFormatting>
  <conditionalFormatting sqref="X210">
    <cfRule type="cellIs" dxfId="68339" priority="68336" operator="greaterThan">
      <formula>119.999</formula>
    </cfRule>
    <cfRule type="cellIs" dxfId="68338" priority="68337" operator="greaterThan">
      <formula>120</formula>
    </cfRule>
    <cfRule type="cellIs" dxfId="68337" priority="68338" operator="between">
      <formula>60</formula>
      <formula>119.999</formula>
    </cfRule>
    <cfRule type="cellIs" dxfId="68336" priority="68339" operator="between">
      <formula>20</formula>
      <formula>59.999</formula>
    </cfRule>
    <cfRule type="cellIs" dxfId="68335" priority="68340" operator="lessThan">
      <formula>20</formula>
    </cfRule>
  </conditionalFormatting>
  <conditionalFormatting sqref="Z210">
    <cfRule type="cellIs" dxfId="68334" priority="68331" operator="greaterThan">
      <formula>119.999</formula>
    </cfRule>
    <cfRule type="cellIs" dxfId="68333" priority="68332" operator="greaterThan">
      <formula>120</formula>
    </cfRule>
    <cfRule type="cellIs" dxfId="68332" priority="68333" operator="between">
      <formula>60</formula>
      <formula>119.999</formula>
    </cfRule>
    <cfRule type="cellIs" dxfId="68331" priority="68334" operator="between">
      <formula>20</formula>
      <formula>59.999</formula>
    </cfRule>
    <cfRule type="cellIs" dxfId="68330" priority="68335" operator="lessThan">
      <formula>20</formula>
    </cfRule>
  </conditionalFormatting>
  <conditionalFormatting sqref="AB210">
    <cfRule type="cellIs" dxfId="68329" priority="68326" operator="greaterThan">
      <formula>119.999</formula>
    </cfRule>
    <cfRule type="cellIs" dxfId="68328" priority="68327" operator="greaterThan">
      <formula>120</formula>
    </cfRule>
    <cfRule type="cellIs" dxfId="68327" priority="68328" operator="between">
      <formula>60</formula>
      <formula>119.999</formula>
    </cfRule>
    <cfRule type="cellIs" dxfId="68326" priority="68329" operator="between">
      <formula>20</formula>
      <formula>59.999</formula>
    </cfRule>
    <cfRule type="cellIs" dxfId="68325" priority="68330" operator="lessThan">
      <formula>20</formula>
    </cfRule>
  </conditionalFormatting>
  <conditionalFormatting sqref="AD210">
    <cfRule type="cellIs" dxfId="68324" priority="68321" operator="greaterThan">
      <formula>119.999</formula>
    </cfRule>
    <cfRule type="cellIs" dxfId="68323" priority="68322" operator="greaterThan">
      <formula>120</formula>
    </cfRule>
    <cfRule type="cellIs" dxfId="68322" priority="68323" operator="between">
      <formula>60</formula>
      <formula>119.999</formula>
    </cfRule>
    <cfRule type="cellIs" dxfId="68321" priority="68324" operator="between">
      <formula>20</formula>
      <formula>59.999</formula>
    </cfRule>
    <cfRule type="cellIs" dxfId="68320" priority="68325" operator="lessThan">
      <formula>20</formula>
    </cfRule>
  </conditionalFormatting>
  <conditionalFormatting sqref="AF210">
    <cfRule type="cellIs" dxfId="68319" priority="68316" operator="greaterThan">
      <formula>119.999</formula>
    </cfRule>
    <cfRule type="cellIs" dxfId="68318" priority="68317" operator="greaterThan">
      <formula>120</formula>
    </cfRule>
    <cfRule type="cellIs" dxfId="68317" priority="68318" operator="between">
      <formula>60</formula>
      <formula>119.999</formula>
    </cfRule>
    <cfRule type="cellIs" dxfId="68316" priority="68319" operator="between">
      <formula>20</formula>
      <formula>59.999</formula>
    </cfRule>
    <cfRule type="cellIs" dxfId="68315" priority="68320" operator="lessThan">
      <formula>20</formula>
    </cfRule>
  </conditionalFormatting>
  <conditionalFormatting sqref="AH210">
    <cfRule type="cellIs" dxfId="68314" priority="68311" operator="greaterThan">
      <formula>119.999</formula>
    </cfRule>
    <cfRule type="cellIs" dxfId="68313" priority="68312" operator="greaterThan">
      <formula>120</formula>
    </cfRule>
    <cfRule type="cellIs" dxfId="68312" priority="68313" operator="between">
      <formula>60</formula>
      <formula>119.999</formula>
    </cfRule>
    <cfRule type="cellIs" dxfId="68311" priority="68314" operator="between">
      <formula>20</formula>
      <formula>59.999</formula>
    </cfRule>
    <cfRule type="cellIs" dxfId="68310" priority="68315" operator="lessThan">
      <formula>20</formula>
    </cfRule>
  </conditionalFormatting>
  <conditionalFormatting sqref="AJ210">
    <cfRule type="cellIs" dxfId="68309" priority="68306" operator="greaterThan">
      <formula>119.999</formula>
    </cfRule>
    <cfRule type="cellIs" dxfId="68308" priority="68307" operator="greaterThan">
      <formula>120</formula>
    </cfRule>
    <cfRule type="cellIs" dxfId="68307" priority="68308" operator="between">
      <formula>60</formula>
      <formula>119.999</formula>
    </cfRule>
    <cfRule type="cellIs" dxfId="68306" priority="68309" operator="between">
      <formula>20</formula>
      <formula>59.999</formula>
    </cfRule>
    <cfRule type="cellIs" dxfId="68305" priority="68310" operator="lessThan">
      <formula>20</formula>
    </cfRule>
  </conditionalFormatting>
  <conditionalFormatting sqref="AL210">
    <cfRule type="cellIs" dxfId="68304" priority="68301" operator="greaterThan">
      <formula>119.999</formula>
    </cfRule>
    <cfRule type="cellIs" dxfId="68303" priority="68302" operator="greaterThan">
      <formula>120</formula>
    </cfRule>
    <cfRule type="cellIs" dxfId="68302" priority="68303" operator="between">
      <formula>60</formula>
      <formula>119.999</formula>
    </cfRule>
    <cfRule type="cellIs" dxfId="68301" priority="68304" operator="between">
      <formula>20</formula>
      <formula>59.999</formula>
    </cfRule>
    <cfRule type="cellIs" dxfId="68300" priority="68305" operator="lessThan">
      <formula>20</formula>
    </cfRule>
  </conditionalFormatting>
  <conditionalFormatting sqref="AN210">
    <cfRule type="cellIs" dxfId="68299" priority="68296" operator="greaterThan">
      <formula>119.999</formula>
    </cfRule>
    <cfRule type="cellIs" dxfId="68298" priority="68297" operator="greaterThan">
      <formula>120</formula>
    </cfRule>
    <cfRule type="cellIs" dxfId="68297" priority="68298" operator="between">
      <formula>60</formula>
      <formula>119.999</formula>
    </cfRule>
    <cfRule type="cellIs" dxfId="68296" priority="68299" operator="between">
      <formula>20</formula>
      <formula>59.999</formula>
    </cfRule>
    <cfRule type="cellIs" dxfId="68295" priority="68300" operator="lessThan">
      <formula>20</formula>
    </cfRule>
  </conditionalFormatting>
  <conditionalFormatting sqref="AP210">
    <cfRule type="cellIs" dxfId="68294" priority="68291" operator="greaterThan">
      <formula>119.999</formula>
    </cfRule>
    <cfRule type="cellIs" dxfId="68293" priority="68292" operator="greaterThan">
      <formula>120</formula>
    </cfRule>
    <cfRule type="cellIs" dxfId="68292" priority="68293" operator="between">
      <formula>60</formula>
      <formula>119.999</formula>
    </cfRule>
    <cfRule type="cellIs" dxfId="68291" priority="68294" operator="between">
      <formula>20</formula>
      <formula>59.999</formula>
    </cfRule>
    <cfRule type="cellIs" dxfId="68290" priority="68295" operator="lessThan">
      <formula>20</formula>
    </cfRule>
  </conditionalFormatting>
  <conditionalFormatting sqref="AV210">
    <cfRule type="cellIs" dxfId="68289" priority="68286" operator="greaterThan">
      <formula>119.999</formula>
    </cfRule>
    <cfRule type="cellIs" dxfId="68288" priority="68287" operator="greaterThan">
      <formula>120</formula>
    </cfRule>
    <cfRule type="cellIs" dxfId="68287" priority="68288" operator="between">
      <formula>60</formula>
      <formula>119.999</formula>
    </cfRule>
    <cfRule type="cellIs" dxfId="68286" priority="68289" operator="between">
      <formula>20</formula>
      <formula>59.999</formula>
    </cfRule>
    <cfRule type="cellIs" dxfId="68285" priority="68290" operator="lessThan">
      <formula>20</formula>
    </cfRule>
  </conditionalFormatting>
  <conditionalFormatting sqref="AX210">
    <cfRule type="cellIs" dxfId="68284" priority="68281" operator="greaterThan">
      <formula>119.999</formula>
    </cfRule>
    <cfRule type="cellIs" dxfId="68283" priority="68282" operator="greaterThan">
      <formula>120</formula>
    </cfRule>
    <cfRule type="cellIs" dxfId="68282" priority="68283" operator="between">
      <formula>60</formula>
      <formula>119.999</formula>
    </cfRule>
    <cfRule type="cellIs" dxfId="68281" priority="68284" operator="between">
      <formula>20</formula>
      <formula>59.999</formula>
    </cfRule>
    <cfRule type="cellIs" dxfId="68280" priority="68285" operator="lessThan">
      <formula>20</formula>
    </cfRule>
  </conditionalFormatting>
  <conditionalFormatting sqref="AZ210">
    <cfRule type="cellIs" dxfId="68279" priority="68276" operator="greaterThan">
      <formula>119.999</formula>
    </cfRule>
    <cfRule type="cellIs" dxfId="68278" priority="68277" operator="greaterThan">
      <formula>120</formula>
    </cfRule>
    <cfRule type="cellIs" dxfId="68277" priority="68278" operator="between">
      <formula>60</formula>
      <formula>119.999</formula>
    </cfRule>
    <cfRule type="cellIs" dxfId="68276" priority="68279" operator="between">
      <formula>20</formula>
      <formula>59.999</formula>
    </cfRule>
    <cfRule type="cellIs" dxfId="68275" priority="68280" operator="lessThan">
      <formula>20</formula>
    </cfRule>
  </conditionalFormatting>
  <conditionalFormatting sqref="BB210">
    <cfRule type="cellIs" dxfId="68274" priority="68271" operator="greaterThan">
      <formula>119.999</formula>
    </cfRule>
    <cfRule type="cellIs" dxfId="68273" priority="68272" operator="greaterThan">
      <formula>120</formula>
    </cfRule>
    <cfRule type="cellIs" dxfId="68272" priority="68273" operator="between">
      <formula>60</formula>
      <formula>119.999</formula>
    </cfRule>
    <cfRule type="cellIs" dxfId="68271" priority="68274" operator="between">
      <formula>20</formula>
      <formula>59.999</formula>
    </cfRule>
    <cfRule type="cellIs" dxfId="68270" priority="68275" operator="lessThan">
      <formula>20</formula>
    </cfRule>
  </conditionalFormatting>
  <conditionalFormatting sqref="BD210">
    <cfRule type="cellIs" dxfId="68269" priority="68266" operator="greaterThan">
      <formula>119.999</formula>
    </cfRule>
    <cfRule type="cellIs" dxfId="68268" priority="68267" operator="greaterThan">
      <formula>120</formula>
    </cfRule>
    <cfRule type="cellIs" dxfId="68267" priority="68268" operator="between">
      <formula>60</formula>
      <formula>119.999</formula>
    </cfRule>
    <cfRule type="cellIs" dxfId="68266" priority="68269" operator="between">
      <formula>20</formula>
      <formula>59.999</formula>
    </cfRule>
    <cfRule type="cellIs" dxfId="68265" priority="68270" operator="lessThan">
      <formula>20</formula>
    </cfRule>
  </conditionalFormatting>
  <conditionalFormatting sqref="BF210">
    <cfRule type="cellIs" dxfId="68264" priority="68261" operator="greaterThan">
      <formula>119.999</formula>
    </cfRule>
    <cfRule type="cellIs" dxfId="68263" priority="68262" operator="greaterThan">
      <formula>120</formula>
    </cfRule>
    <cfRule type="cellIs" dxfId="68262" priority="68263" operator="between">
      <formula>60</formula>
      <formula>119.999</formula>
    </cfRule>
    <cfRule type="cellIs" dxfId="68261" priority="68264" operator="between">
      <formula>20</formula>
      <formula>59.999</formula>
    </cfRule>
    <cfRule type="cellIs" dxfId="68260" priority="68265" operator="lessThan">
      <formula>20</formula>
    </cfRule>
  </conditionalFormatting>
  <conditionalFormatting sqref="BH210">
    <cfRule type="cellIs" dxfId="68259" priority="68256" operator="greaterThan">
      <formula>119.999</formula>
    </cfRule>
    <cfRule type="cellIs" dxfId="68258" priority="68257" operator="greaterThan">
      <formula>120</formula>
    </cfRule>
    <cfRule type="cellIs" dxfId="68257" priority="68258" operator="between">
      <formula>60</formula>
      <formula>119.999</formula>
    </cfRule>
    <cfRule type="cellIs" dxfId="68256" priority="68259" operator="between">
      <formula>20</formula>
      <formula>59.999</formula>
    </cfRule>
    <cfRule type="cellIs" dxfId="68255" priority="68260" operator="lessThan">
      <formula>20</formula>
    </cfRule>
  </conditionalFormatting>
  <conditionalFormatting sqref="AR210">
    <cfRule type="cellIs" dxfId="68254" priority="68251" operator="greaterThan">
      <formula>119.999</formula>
    </cfRule>
    <cfRule type="cellIs" dxfId="68253" priority="68252" operator="greaterThan">
      <formula>120</formula>
    </cfRule>
    <cfRule type="cellIs" dxfId="68252" priority="68253" operator="between">
      <formula>60</formula>
      <formula>119.999</formula>
    </cfRule>
    <cfRule type="cellIs" dxfId="68251" priority="68254" operator="between">
      <formula>20</formula>
      <formula>59.999</formula>
    </cfRule>
    <cfRule type="cellIs" dxfId="68250" priority="68255" operator="lessThan">
      <formula>20</formula>
    </cfRule>
  </conditionalFormatting>
  <conditionalFormatting sqref="AT210">
    <cfRule type="cellIs" dxfId="68249" priority="68246" operator="greaterThan">
      <formula>119.999</formula>
    </cfRule>
    <cfRule type="cellIs" dxfId="68248" priority="68247" operator="greaterThan">
      <formula>120</formula>
    </cfRule>
    <cfRule type="cellIs" dxfId="68247" priority="68248" operator="between">
      <formula>60</formula>
      <formula>119.999</formula>
    </cfRule>
    <cfRule type="cellIs" dxfId="68246" priority="68249" operator="between">
      <formula>20</formula>
      <formula>59.999</formula>
    </cfRule>
    <cfRule type="cellIs" dxfId="68245" priority="68250" operator="lessThan">
      <formula>20</formula>
    </cfRule>
  </conditionalFormatting>
  <conditionalFormatting sqref="E210">
    <cfRule type="cellIs" dxfId="68244" priority="68241" operator="greaterThan">
      <formula>49.999</formula>
    </cfRule>
    <cfRule type="cellIs" dxfId="68243" priority="68242" operator="greaterThan">
      <formula>50</formula>
    </cfRule>
    <cfRule type="cellIs" dxfId="68242" priority="68243" operator="between">
      <formula>30</formula>
      <formula>49.999</formula>
    </cfRule>
    <cfRule type="cellIs" dxfId="68241" priority="68244" operator="between">
      <formula>10</formula>
      <formula>29.999</formula>
    </cfRule>
    <cfRule type="cellIs" dxfId="68240" priority="68245" operator="lessThan">
      <formula>10</formula>
    </cfRule>
  </conditionalFormatting>
  <conditionalFormatting sqref="G210">
    <cfRule type="cellIs" dxfId="68239" priority="68236" operator="greaterThan">
      <formula>49.999</formula>
    </cfRule>
    <cfRule type="cellIs" dxfId="68238" priority="68237" operator="greaterThan">
      <formula>50</formula>
    </cfRule>
    <cfRule type="cellIs" dxfId="68237" priority="68238" operator="between">
      <formula>30</formula>
      <formula>49.999</formula>
    </cfRule>
    <cfRule type="cellIs" dxfId="68236" priority="68239" operator="between">
      <formula>10</formula>
      <formula>29.999</formula>
    </cfRule>
    <cfRule type="cellIs" dxfId="68235" priority="68240" operator="lessThan">
      <formula>10</formula>
    </cfRule>
  </conditionalFormatting>
  <conditionalFormatting sqref="I210">
    <cfRule type="cellIs" dxfId="68234" priority="68231" operator="greaterThan">
      <formula>49.999</formula>
    </cfRule>
    <cfRule type="cellIs" dxfId="68233" priority="68232" operator="greaterThan">
      <formula>50</formula>
    </cfRule>
    <cfRule type="cellIs" dxfId="68232" priority="68233" operator="between">
      <formula>30</formula>
      <formula>49.999</formula>
    </cfRule>
    <cfRule type="cellIs" dxfId="68231" priority="68234" operator="between">
      <formula>10</formula>
      <formula>29.999</formula>
    </cfRule>
    <cfRule type="cellIs" dxfId="68230" priority="68235" operator="lessThan">
      <formula>10</formula>
    </cfRule>
  </conditionalFormatting>
  <conditionalFormatting sqref="K210">
    <cfRule type="cellIs" dxfId="68229" priority="68226" operator="greaterThan">
      <formula>49.999</formula>
    </cfRule>
    <cfRule type="cellIs" dxfId="68228" priority="68227" operator="greaterThan">
      <formula>50</formula>
    </cfRule>
    <cfRule type="cellIs" dxfId="68227" priority="68228" operator="between">
      <formula>30</formula>
      <formula>49.999</formula>
    </cfRule>
    <cfRule type="cellIs" dxfId="68226" priority="68229" operator="between">
      <formula>10</formula>
      <formula>29.999</formula>
    </cfRule>
    <cfRule type="cellIs" dxfId="68225" priority="68230" operator="lessThan">
      <formula>10</formula>
    </cfRule>
  </conditionalFormatting>
  <conditionalFormatting sqref="M210">
    <cfRule type="cellIs" dxfId="68224" priority="68221" operator="greaterThan">
      <formula>49.999</formula>
    </cfRule>
    <cfRule type="cellIs" dxfId="68223" priority="68222" operator="greaterThan">
      <formula>50</formula>
    </cfRule>
    <cfRule type="cellIs" dxfId="68222" priority="68223" operator="between">
      <formula>30</formula>
      <formula>49.999</formula>
    </cfRule>
    <cfRule type="cellIs" dxfId="68221" priority="68224" operator="between">
      <formula>10</formula>
      <formula>29.999</formula>
    </cfRule>
    <cfRule type="cellIs" dxfId="68220" priority="68225" operator="lessThan">
      <formula>10</formula>
    </cfRule>
  </conditionalFormatting>
  <conditionalFormatting sqref="O210">
    <cfRule type="cellIs" dxfId="68219" priority="68216" operator="greaterThan">
      <formula>49.999</formula>
    </cfRule>
    <cfRule type="cellIs" dxfId="68218" priority="68217" operator="greaterThan">
      <formula>50</formula>
    </cfRule>
    <cfRule type="cellIs" dxfId="68217" priority="68218" operator="between">
      <formula>30</formula>
      <formula>49.999</formula>
    </cfRule>
    <cfRule type="cellIs" dxfId="68216" priority="68219" operator="between">
      <formula>10</formula>
      <formula>29.999</formula>
    </cfRule>
    <cfRule type="cellIs" dxfId="68215" priority="68220" operator="lessThan">
      <formula>10</formula>
    </cfRule>
  </conditionalFormatting>
  <conditionalFormatting sqref="Q210">
    <cfRule type="cellIs" dxfId="68214" priority="68211" operator="greaterThan">
      <formula>49.999</formula>
    </cfRule>
    <cfRule type="cellIs" dxfId="68213" priority="68212" operator="greaterThan">
      <formula>50</formula>
    </cfRule>
    <cfRule type="cellIs" dxfId="68212" priority="68213" operator="between">
      <formula>30</formula>
      <formula>49.999</formula>
    </cfRule>
    <cfRule type="cellIs" dxfId="68211" priority="68214" operator="between">
      <formula>10</formula>
      <formula>29.999</formula>
    </cfRule>
    <cfRule type="cellIs" dxfId="68210" priority="68215" operator="lessThan">
      <formula>10</formula>
    </cfRule>
  </conditionalFormatting>
  <conditionalFormatting sqref="S210">
    <cfRule type="cellIs" dxfId="68209" priority="68206" operator="greaterThan">
      <formula>49.999</formula>
    </cfRule>
    <cfRule type="cellIs" dxfId="68208" priority="68207" operator="greaterThan">
      <formula>50</formula>
    </cfRule>
    <cfRule type="cellIs" dxfId="68207" priority="68208" operator="between">
      <formula>30</formula>
      <formula>49.999</formula>
    </cfRule>
    <cfRule type="cellIs" dxfId="68206" priority="68209" operator="between">
      <formula>10</formula>
      <formula>29.999</formula>
    </cfRule>
    <cfRule type="cellIs" dxfId="68205" priority="68210" operator="lessThan">
      <formula>10</formula>
    </cfRule>
  </conditionalFormatting>
  <conditionalFormatting sqref="U210">
    <cfRule type="cellIs" dxfId="68204" priority="68201" operator="greaterThan">
      <formula>49.999</formula>
    </cfRule>
    <cfRule type="cellIs" dxfId="68203" priority="68202" operator="greaterThan">
      <formula>50</formula>
    </cfRule>
    <cfRule type="cellIs" dxfId="68202" priority="68203" operator="between">
      <formula>30</formula>
      <formula>49.999</formula>
    </cfRule>
    <cfRule type="cellIs" dxfId="68201" priority="68204" operator="between">
      <formula>10</formula>
      <formula>29.999</formula>
    </cfRule>
    <cfRule type="cellIs" dxfId="68200" priority="68205" operator="lessThan">
      <formula>10</formula>
    </cfRule>
  </conditionalFormatting>
  <conditionalFormatting sqref="W210">
    <cfRule type="cellIs" dxfId="68199" priority="68196" operator="greaterThan">
      <formula>49.999</formula>
    </cfRule>
    <cfRule type="cellIs" dxfId="68198" priority="68197" operator="greaterThan">
      <formula>50</formula>
    </cfRule>
    <cfRule type="cellIs" dxfId="68197" priority="68198" operator="between">
      <formula>30</formula>
      <formula>49.999</formula>
    </cfRule>
    <cfRule type="cellIs" dxfId="68196" priority="68199" operator="between">
      <formula>10</formula>
      <formula>29.999</formula>
    </cfRule>
    <cfRule type="cellIs" dxfId="68195" priority="68200" operator="lessThan">
      <formula>10</formula>
    </cfRule>
  </conditionalFormatting>
  <conditionalFormatting sqref="Y210">
    <cfRule type="cellIs" dxfId="68194" priority="68191" operator="greaterThan">
      <formula>49.999</formula>
    </cfRule>
    <cfRule type="cellIs" dxfId="68193" priority="68192" operator="greaterThan">
      <formula>50</formula>
    </cfRule>
    <cfRule type="cellIs" dxfId="68192" priority="68193" operator="between">
      <formula>30</formula>
      <formula>49.999</formula>
    </cfRule>
    <cfRule type="cellIs" dxfId="68191" priority="68194" operator="between">
      <formula>10</formula>
      <formula>29.999</formula>
    </cfRule>
    <cfRule type="cellIs" dxfId="68190" priority="68195" operator="lessThan">
      <formula>10</formula>
    </cfRule>
  </conditionalFormatting>
  <conditionalFormatting sqref="AA210">
    <cfRule type="cellIs" dxfId="68189" priority="68186" operator="greaterThan">
      <formula>49.999</formula>
    </cfRule>
    <cfRule type="cellIs" dxfId="68188" priority="68187" operator="greaterThan">
      <formula>50</formula>
    </cfRule>
    <cfRule type="cellIs" dxfId="68187" priority="68188" operator="between">
      <formula>30</formula>
      <formula>49.999</formula>
    </cfRule>
    <cfRule type="cellIs" dxfId="68186" priority="68189" operator="between">
      <formula>10</formula>
      <formula>29.999</formula>
    </cfRule>
    <cfRule type="cellIs" dxfId="68185" priority="68190" operator="lessThan">
      <formula>10</formula>
    </cfRule>
  </conditionalFormatting>
  <conditionalFormatting sqref="AC210">
    <cfRule type="cellIs" dxfId="68184" priority="68181" operator="greaterThan">
      <formula>49.999</formula>
    </cfRule>
    <cfRule type="cellIs" dxfId="68183" priority="68182" operator="greaterThan">
      <formula>50</formula>
    </cfRule>
    <cfRule type="cellIs" dxfId="68182" priority="68183" operator="between">
      <formula>30</formula>
      <formula>49.999</formula>
    </cfRule>
    <cfRule type="cellIs" dxfId="68181" priority="68184" operator="between">
      <formula>10</formula>
      <formula>29.999</formula>
    </cfRule>
    <cfRule type="cellIs" dxfId="68180" priority="68185" operator="lessThan">
      <formula>10</formula>
    </cfRule>
  </conditionalFormatting>
  <conditionalFormatting sqref="AE210">
    <cfRule type="cellIs" dxfId="68179" priority="68176" operator="greaterThan">
      <formula>49.999</formula>
    </cfRule>
    <cfRule type="cellIs" dxfId="68178" priority="68177" operator="greaterThan">
      <formula>50</formula>
    </cfRule>
    <cfRule type="cellIs" dxfId="68177" priority="68178" operator="between">
      <formula>30</formula>
      <formula>49.999</formula>
    </cfRule>
    <cfRule type="cellIs" dxfId="68176" priority="68179" operator="between">
      <formula>10</formula>
      <formula>29.999</formula>
    </cfRule>
    <cfRule type="cellIs" dxfId="68175" priority="68180" operator="lessThan">
      <formula>10</formula>
    </cfRule>
  </conditionalFormatting>
  <conditionalFormatting sqref="AG210">
    <cfRule type="cellIs" dxfId="68174" priority="68171" operator="greaterThan">
      <formula>49.999</formula>
    </cfRule>
    <cfRule type="cellIs" dxfId="68173" priority="68172" operator="greaterThan">
      <formula>50</formula>
    </cfRule>
    <cfRule type="cellIs" dxfId="68172" priority="68173" operator="between">
      <formula>30</formula>
      <formula>49.999</formula>
    </cfRule>
    <cfRule type="cellIs" dxfId="68171" priority="68174" operator="between">
      <formula>10</formula>
      <formula>29.999</formula>
    </cfRule>
    <cfRule type="cellIs" dxfId="68170" priority="68175" operator="lessThan">
      <formula>10</formula>
    </cfRule>
  </conditionalFormatting>
  <conditionalFormatting sqref="AI210">
    <cfRule type="cellIs" dxfId="68169" priority="68166" operator="greaterThan">
      <formula>49.999</formula>
    </cfRule>
    <cfRule type="cellIs" dxfId="68168" priority="68167" operator="greaterThan">
      <formula>50</formula>
    </cfRule>
    <cfRule type="cellIs" dxfId="68167" priority="68168" operator="between">
      <formula>30</formula>
      <formula>49.999</formula>
    </cfRule>
    <cfRule type="cellIs" dxfId="68166" priority="68169" operator="between">
      <formula>10</formula>
      <formula>29.999</formula>
    </cfRule>
    <cfRule type="cellIs" dxfId="68165" priority="68170" operator="lessThan">
      <formula>10</formula>
    </cfRule>
  </conditionalFormatting>
  <conditionalFormatting sqref="AK210">
    <cfRule type="cellIs" dxfId="68164" priority="68161" operator="greaterThan">
      <formula>49.999</formula>
    </cfRule>
    <cfRule type="cellIs" dxfId="68163" priority="68162" operator="greaterThan">
      <formula>50</formula>
    </cfRule>
    <cfRule type="cellIs" dxfId="68162" priority="68163" operator="between">
      <formula>30</formula>
      <formula>49.999</formula>
    </cfRule>
    <cfRule type="cellIs" dxfId="68161" priority="68164" operator="between">
      <formula>10</formula>
      <formula>29.999</formula>
    </cfRule>
    <cfRule type="cellIs" dxfId="68160" priority="68165" operator="lessThan">
      <formula>10</formula>
    </cfRule>
  </conditionalFormatting>
  <conditionalFormatting sqref="AM210">
    <cfRule type="cellIs" dxfId="68159" priority="68156" operator="greaterThan">
      <formula>49.999</formula>
    </cfRule>
    <cfRule type="cellIs" dxfId="68158" priority="68157" operator="greaterThan">
      <formula>50</formula>
    </cfRule>
    <cfRule type="cellIs" dxfId="68157" priority="68158" operator="between">
      <formula>30</formula>
      <formula>49.999</formula>
    </cfRule>
    <cfRule type="cellIs" dxfId="68156" priority="68159" operator="between">
      <formula>10</formula>
      <formula>29.999</formula>
    </cfRule>
    <cfRule type="cellIs" dxfId="68155" priority="68160" operator="lessThan">
      <formula>10</formula>
    </cfRule>
  </conditionalFormatting>
  <conditionalFormatting sqref="AO210">
    <cfRule type="cellIs" dxfId="68154" priority="68151" operator="greaterThan">
      <formula>49.999</formula>
    </cfRule>
    <cfRule type="cellIs" dxfId="68153" priority="68152" operator="greaterThan">
      <formula>50</formula>
    </cfRule>
    <cfRule type="cellIs" dxfId="68152" priority="68153" operator="between">
      <formula>30</formula>
      <formula>49.999</formula>
    </cfRule>
    <cfRule type="cellIs" dxfId="68151" priority="68154" operator="between">
      <formula>10</formula>
      <formula>29.999</formula>
    </cfRule>
    <cfRule type="cellIs" dxfId="68150" priority="68155" operator="lessThan">
      <formula>10</formula>
    </cfRule>
  </conditionalFormatting>
  <conditionalFormatting sqref="AQ210">
    <cfRule type="cellIs" dxfId="68149" priority="68146" operator="greaterThan">
      <formula>49.999</formula>
    </cfRule>
    <cfRule type="cellIs" dxfId="68148" priority="68147" operator="greaterThan">
      <formula>50</formula>
    </cfRule>
    <cfRule type="cellIs" dxfId="68147" priority="68148" operator="between">
      <formula>30</formula>
      <formula>49.999</formula>
    </cfRule>
    <cfRule type="cellIs" dxfId="68146" priority="68149" operator="between">
      <formula>10</formula>
      <formula>29.999</formula>
    </cfRule>
    <cfRule type="cellIs" dxfId="68145" priority="68150" operator="lessThan">
      <formula>10</formula>
    </cfRule>
  </conditionalFormatting>
  <conditionalFormatting sqref="AW210">
    <cfRule type="cellIs" dxfId="68144" priority="68141" operator="greaterThan">
      <formula>49.999</formula>
    </cfRule>
    <cfRule type="cellIs" dxfId="68143" priority="68142" operator="greaterThan">
      <formula>50</formula>
    </cfRule>
    <cfRule type="cellIs" dxfId="68142" priority="68143" operator="between">
      <formula>30</formula>
      <formula>49.999</formula>
    </cfRule>
    <cfRule type="cellIs" dxfId="68141" priority="68144" operator="between">
      <formula>10</formula>
      <formula>29.999</formula>
    </cfRule>
    <cfRule type="cellIs" dxfId="68140" priority="68145" operator="lessThan">
      <formula>10</formula>
    </cfRule>
  </conditionalFormatting>
  <conditionalFormatting sqref="AY210">
    <cfRule type="cellIs" dxfId="68139" priority="68136" operator="greaterThan">
      <formula>49.999</formula>
    </cfRule>
    <cfRule type="cellIs" dxfId="68138" priority="68137" operator="greaterThan">
      <formula>50</formula>
    </cfRule>
    <cfRule type="cellIs" dxfId="68137" priority="68138" operator="between">
      <formula>30</formula>
      <formula>49.999</formula>
    </cfRule>
    <cfRule type="cellIs" dxfId="68136" priority="68139" operator="between">
      <formula>10</formula>
      <formula>29.999</formula>
    </cfRule>
    <cfRule type="cellIs" dxfId="68135" priority="68140" operator="lessThan">
      <formula>10</formula>
    </cfRule>
  </conditionalFormatting>
  <conditionalFormatting sqref="BA210">
    <cfRule type="cellIs" dxfId="68134" priority="68131" operator="greaterThan">
      <formula>49.999</formula>
    </cfRule>
    <cfRule type="cellIs" dxfId="68133" priority="68132" operator="greaterThan">
      <formula>50</formula>
    </cfRule>
    <cfRule type="cellIs" dxfId="68132" priority="68133" operator="between">
      <formula>30</formula>
      <formula>49.999</formula>
    </cfRule>
    <cfRule type="cellIs" dxfId="68131" priority="68134" operator="between">
      <formula>10</formula>
      <formula>29.999</formula>
    </cfRule>
    <cfRule type="cellIs" dxfId="68130" priority="68135" operator="lessThan">
      <formula>10</formula>
    </cfRule>
  </conditionalFormatting>
  <conditionalFormatting sqref="BC210">
    <cfRule type="cellIs" dxfId="68129" priority="68126" operator="greaterThan">
      <formula>49.999</formula>
    </cfRule>
    <cfRule type="cellIs" dxfId="68128" priority="68127" operator="greaterThan">
      <formula>50</formula>
    </cfRule>
    <cfRule type="cellIs" dxfId="68127" priority="68128" operator="between">
      <formula>30</formula>
      <formula>49.999</formula>
    </cfRule>
    <cfRule type="cellIs" dxfId="68126" priority="68129" operator="between">
      <formula>10</formula>
      <formula>29.999</formula>
    </cfRule>
    <cfRule type="cellIs" dxfId="68125" priority="68130" operator="lessThan">
      <formula>10</formula>
    </cfRule>
  </conditionalFormatting>
  <conditionalFormatting sqref="BE210">
    <cfRule type="cellIs" dxfId="68124" priority="68121" operator="greaterThan">
      <formula>49.999</formula>
    </cfRule>
    <cfRule type="cellIs" dxfId="68123" priority="68122" operator="greaterThan">
      <formula>50</formula>
    </cfRule>
    <cfRule type="cellIs" dxfId="68122" priority="68123" operator="between">
      <formula>30</formula>
      <formula>49.999</formula>
    </cfRule>
    <cfRule type="cellIs" dxfId="68121" priority="68124" operator="between">
      <formula>10</formula>
      <formula>29.999</formula>
    </cfRule>
    <cfRule type="cellIs" dxfId="68120" priority="68125" operator="lessThan">
      <formula>10</formula>
    </cfRule>
  </conditionalFormatting>
  <conditionalFormatting sqref="BG210">
    <cfRule type="cellIs" dxfId="68119" priority="68116" operator="greaterThan">
      <formula>49.999</formula>
    </cfRule>
    <cfRule type="cellIs" dxfId="68118" priority="68117" operator="greaterThan">
      <formula>50</formula>
    </cfRule>
    <cfRule type="cellIs" dxfId="68117" priority="68118" operator="between">
      <formula>30</formula>
      <formula>49.999</formula>
    </cfRule>
    <cfRule type="cellIs" dxfId="68116" priority="68119" operator="between">
      <formula>10</formula>
      <formula>29.999</formula>
    </cfRule>
    <cfRule type="cellIs" dxfId="68115" priority="68120" operator="lessThan">
      <formula>10</formula>
    </cfRule>
  </conditionalFormatting>
  <conditionalFormatting sqref="BI210">
    <cfRule type="cellIs" dxfId="68114" priority="68111" operator="greaterThan">
      <formula>49.999</formula>
    </cfRule>
    <cfRule type="cellIs" dxfId="68113" priority="68112" operator="greaterThan">
      <formula>50</formula>
    </cfRule>
    <cfRule type="cellIs" dxfId="68112" priority="68113" operator="between">
      <formula>30</formula>
      <formula>49.999</formula>
    </cfRule>
    <cfRule type="cellIs" dxfId="68111" priority="68114" operator="between">
      <formula>10</formula>
      <formula>29.999</formula>
    </cfRule>
    <cfRule type="cellIs" dxfId="68110" priority="68115" operator="lessThan">
      <formula>10</formula>
    </cfRule>
  </conditionalFormatting>
  <conditionalFormatting sqref="AS210">
    <cfRule type="cellIs" dxfId="68109" priority="68106" operator="greaterThan">
      <formula>49.999</formula>
    </cfRule>
    <cfRule type="cellIs" dxfId="68108" priority="68107" operator="greaterThan">
      <formula>50</formula>
    </cfRule>
    <cfRule type="cellIs" dxfId="68107" priority="68108" operator="between">
      <formula>30</formula>
      <formula>49.999</formula>
    </cfRule>
    <cfRule type="cellIs" dxfId="68106" priority="68109" operator="between">
      <formula>10</formula>
      <formula>29.999</formula>
    </cfRule>
    <cfRule type="cellIs" dxfId="68105" priority="68110" operator="lessThan">
      <formula>10</formula>
    </cfRule>
  </conditionalFormatting>
  <conditionalFormatting sqref="AU210">
    <cfRule type="cellIs" dxfId="68104" priority="68101" operator="greaterThan">
      <formula>49.999</formula>
    </cfRule>
    <cfRule type="cellIs" dxfId="68103" priority="68102" operator="greaterThan">
      <formula>50</formula>
    </cfRule>
    <cfRule type="cellIs" dxfId="68102" priority="68103" operator="between">
      <formula>30</formula>
      <formula>49.999</formula>
    </cfRule>
    <cfRule type="cellIs" dxfId="68101" priority="68104" operator="between">
      <formula>10</formula>
      <formula>29.999</formula>
    </cfRule>
    <cfRule type="cellIs" dxfId="68100" priority="68105" operator="lessThan">
      <formula>10</formula>
    </cfRule>
  </conditionalFormatting>
  <conditionalFormatting sqref="C211">
    <cfRule type="cellIs" dxfId="68099" priority="68096" operator="greaterThan">
      <formula>49.999</formula>
    </cfRule>
    <cfRule type="cellIs" dxfId="68098" priority="68097" operator="greaterThan">
      <formula>50</formula>
    </cfRule>
    <cfRule type="cellIs" dxfId="68097" priority="68098" operator="between">
      <formula>30</formula>
      <formula>49.999</formula>
    </cfRule>
    <cfRule type="cellIs" dxfId="68096" priority="68099" operator="between">
      <formula>10</formula>
      <formula>29.999</formula>
    </cfRule>
    <cfRule type="cellIs" dxfId="68095" priority="68100" operator="lessThan">
      <formula>10</formula>
    </cfRule>
  </conditionalFormatting>
  <conditionalFormatting sqref="B211">
    <cfRule type="cellIs" dxfId="68094" priority="68091" operator="greaterThan">
      <formula>119.999</formula>
    </cfRule>
    <cfRule type="cellIs" dxfId="68093" priority="68092" operator="greaterThan">
      <formula>120</formula>
    </cfRule>
    <cfRule type="cellIs" dxfId="68092" priority="68093" operator="between">
      <formula>60</formula>
      <formula>119.999</formula>
    </cfRule>
    <cfRule type="cellIs" dxfId="68091" priority="68094" operator="between">
      <formula>20</formula>
      <formula>59.999</formula>
    </cfRule>
    <cfRule type="cellIs" dxfId="68090" priority="68095" operator="lessThan">
      <formula>20</formula>
    </cfRule>
  </conditionalFormatting>
  <conditionalFormatting sqref="D211">
    <cfRule type="cellIs" dxfId="68089" priority="68086" operator="greaterThan">
      <formula>119.999</formula>
    </cfRule>
    <cfRule type="cellIs" dxfId="68088" priority="68087" operator="greaterThan">
      <formula>120</formula>
    </cfRule>
    <cfRule type="cellIs" dxfId="68087" priority="68088" operator="between">
      <formula>60</formula>
      <formula>119.999</formula>
    </cfRule>
    <cfRule type="cellIs" dxfId="68086" priority="68089" operator="between">
      <formula>20</formula>
      <formula>59.999</formula>
    </cfRule>
    <cfRule type="cellIs" dxfId="68085" priority="68090" operator="lessThan">
      <formula>20</formula>
    </cfRule>
  </conditionalFormatting>
  <conditionalFormatting sqref="F211">
    <cfRule type="cellIs" dxfId="68084" priority="68081" operator="greaterThan">
      <formula>119.999</formula>
    </cfRule>
    <cfRule type="cellIs" dxfId="68083" priority="68082" operator="greaterThan">
      <formula>120</formula>
    </cfRule>
    <cfRule type="cellIs" dxfId="68082" priority="68083" operator="between">
      <formula>60</formula>
      <formula>119.999</formula>
    </cfRule>
    <cfRule type="cellIs" dxfId="68081" priority="68084" operator="between">
      <formula>20</formula>
      <formula>59.999</formula>
    </cfRule>
    <cfRule type="cellIs" dxfId="68080" priority="68085" operator="lessThan">
      <formula>20</formula>
    </cfRule>
  </conditionalFormatting>
  <conditionalFormatting sqref="H211">
    <cfRule type="cellIs" dxfId="68079" priority="68076" operator="greaterThan">
      <formula>119.999</formula>
    </cfRule>
    <cfRule type="cellIs" dxfId="68078" priority="68077" operator="greaterThan">
      <formula>120</formula>
    </cfRule>
    <cfRule type="cellIs" dxfId="68077" priority="68078" operator="between">
      <formula>60</formula>
      <formula>119.999</formula>
    </cfRule>
    <cfRule type="cellIs" dxfId="68076" priority="68079" operator="between">
      <formula>20</formula>
      <formula>59.999</formula>
    </cfRule>
    <cfRule type="cellIs" dxfId="68075" priority="68080" operator="lessThan">
      <formula>20</formula>
    </cfRule>
  </conditionalFormatting>
  <conditionalFormatting sqref="J211">
    <cfRule type="cellIs" dxfId="68074" priority="68071" operator="greaterThan">
      <formula>119.999</formula>
    </cfRule>
    <cfRule type="cellIs" dxfId="68073" priority="68072" operator="greaterThan">
      <formula>120</formula>
    </cfRule>
    <cfRule type="cellIs" dxfId="68072" priority="68073" operator="between">
      <formula>60</formula>
      <formula>119.999</formula>
    </cfRule>
    <cfRule type="cellIs" dxfId="68071" priority="68074" operator="between">
      <formula>20</formula>
      <formula>59.999</formula>
    </cfRule>
    <cfRule type="cellIs" dxfId="68070" priority="68075" operator="lessThan">
      <formula>20</formula>
    </cfRule>
  </conditionalFormatting>
  <conditionalFormatting sqref="L211">
    <cfRule type="cellIs" dxfId="68069" priority="68066" operator="greaterThan">
      <formula>119.999</formula>
    </cfRule>
    <cfRule type="cellIs" dxfId="68068" priority="68067" operator="greaterThan">
      <formula>120</formula>
    </cfRule>
    <cfRule type="cellIs" dxfId="68067" priority="68068" operator="between">
      <formula>60</formula>
      <formula>119.999</formula>
    </cfRule>
    <cfRule type="cellIs" dxfId="68066" priority="68069" operator="between">
      <formula>20</formula>
      <formula>59.999</formula>
    </cfRule>
    <cfRule type="cellIs" dxfId="68065" priority="68070" operator="lessThan">
      <formula>20</formula>
    </cfRule>
  </conditionalFormatting>
  <conditionalFormatting sqref="N211">
    <cfRule type="cellIs" dxfId="68064" priority="68061" operator="greaterThan">
      <formula>119.999</formula>
    </cfRule>
    <cfRule type="cellIs" dxfId="68063" priority="68062" operator="greaterThan">
      <formula>120</formula>
    </cfRule>
    <cfRule type="cellIs" dxfId="68062" priority="68063" operator="between">
      <formula>60</formula>
      <formula>119.999</formula>
    </cfRule>
    <cfRule type="cellIs" dxfId="68061" priority="68064" operator="between">
      <formula>20</formula>
      <formula>59.999</formula>
    </cfRule>
    <cfRule type="cellIs" dxfId="68060" priority="68065" operator="lessThan">
      <formula>20</formula>
    </cfRule>
  </conditionalFormatting>
  <conditionalFormatting sqref="P211">
    <cfRule type="cellIs" dxfId="68059" priority="68056" operator="greaterThan">
      <formula>119.999</formula>
    </cfRule>
    <cfRule type="cellIs" dxfId="68058" priority="68057" operator="greaterThan">
      <formula>120</formula>
    </cfRule>
    <cfRule type="cellIs" dxfId="68057" priority="68058" operator="between">
      <formula>60</formula>
      <formula>119.999</formula>
    </cfRule>
    <cfRule type="cellIs" dxfId="68056" priority="68059" operator="between">
      <formula>20</formula>
      <formula>59.999</formula>
    </cfRule>
    <cfRule type="cellIs" dxfId="68055" priority="68060" operator="lessThan">
      <formula>20</formula>
    </cfRule>
  </conditionalFormatting>
  <conditionalFormatting sqref="R211">
    <cfRule type="cellIs" dxfId="68054" priority="68051" operator="greaterThan">
      <formula>119.999</formula>
    </cfRule>
    <cfRule type="cellIs" dxfId="68053" priority="68052" operator="greaterThan">
      <formula>120</formula>
    </cfRule>
    <cfRule type="cellIs" dxfId="68052" priority="68053" operator="between">
      <formula>60</formula>
      <formula>119.999</formula>
    </cfRule>
    <cfRule type="cellIs" dxfId="68051" priority="68054" operator="between">
      <formula>20</formula>
      <formula>59.999</formula>
    </cfRule>
    <cfRule type="cellIs" dxfId="68050" priority="68055" operator="lessThan">
      <formula>20</formula>
    </cfRule>
  </conditionalFormatting>
  <conditionalFormatting sqref="T211">
    <cfRule type="cellIs" dxfId="68049" priority="68046" operator="greaterThan">
      <formula>119.999</formula>
    </cfRule>
    <cfRule type="cellIs" dxfId="68048" priority="68047" operator="greaterThan">
      <formula>120</formula>
    </cfRule>
    <cfRule type="cellIs" dxfId="68047" priority="68048" operator="between">
      <formula>60</formula>
      <formula>119.999</formula>
    </cfRule>
    <cfRule type="cellIs" dxfId="68046" priority="68049" operator="between">
      <formula>20</formula>
      <formula>59.999</formula>
    </cfRule>
    <cfRule type="cellIs" dxfId="68045" priority="68050" operator="lessThan">
      <formula>20</formula>
    </cfRule>
  </conditionalFormatting>
  <conditionalFormatting sqref="V211">
    <cfRule type="cellIs" dxfId="68044" priority="68041" operator="greaterThan">
      <formula>119.999</formula>
    </cfRule>
    <cfRule type="cellIs" dxfId="68043" priority="68042" operator="greaterThan">
      <formula>120</formula>
    </cfRule>
    <cfRule type="cellIs" dxfId="68042" priority="68043" operator="between">
      <formula>60</formula>
      <formula>119.999</formula>
    </cfRule>
    <cfRule type="cellIs" dxfId="68041" priority="68044" operator="between">
      <formula>20</formula>
      <formula>59.999</formula>
    </cfRule>
    <cfRule type="cellIs" dxfId="68040" priority="68045" operator="lessThan">
      <formula>20</formula>
    </cfRule>
  </conditionalFormatting>
  <conditionalFormatting sqref="X211">
    <cfRule type="cellIs" dxfId="68039" priority="68036" operator="greaterThan">
      <formula>119.999</formula>
    </cfRule>
    <cfRule type="cellIs" dxfId="68038" priority="68037" operator="greaterThan">
      <formula>120</formula>
    </cfRule>
    <cfRule type="cellIs" dxfId="68037" priority="68038" operator="between">
      <formula>60</formula>
      <formula>119.999</formula>
    </cfRule>
    <cfRule type="cellIs" dxfId="68036" priority="68039" operator="between">
      <formula>20</formula>
      <formula>59.999</formula>
    </cfRule>
    <cfRule type="cellIs" dxfId="68035" priority="68040" operator="lessThan">
      <formula>20</formula>
    </cfRule>
  </conditionalFormatting>
  <conditionalFormatting sqref="Z211">
    <cfRule type="cellIs" dxfId="68034" priority="68031" operator="greaterThan">
      <formula>119.999</formula>
    </cfRule>
    <cfRule type="cellIs" dxfId="68033" priority="68032" operator="greaterThan">
      <formula>120</formula>
    </cfRule>
    <cfRule type="cellIs" dxfId="68032" priority="68033" operator="between">
      <formula>60</formula>
      <formula>119.999</formula>
    </cfRule>
    <cfRule type="cellIs" dxfId="68031" priority="68034" operator="between">
      <formula>20</formula>
      <formula>59.999</formula>
    </cfRule>
    <cfRule type="cellIs" dxfId="68030" priority="68035" operator="lessThan">
      <formula>20</formula>
    </cfRule>
  </conditionalFormatting>
  <conditionalFormatting sqref="AB211">
    <cfRule type="cellIs" dxfId="68029" priority="68026" operator="greaterThan">
      <formula>119.999</formula>
    </cfRule>
    <cfRule type="cellIs" dxfId="68028" priority="68027" operator="greaterThan">
      <formula>120</formula>
    </cfRule>
    <cfRule type="cellIs" dxfId="68027" priority="68028" operator="between">
      <formula>60</formula>
      <formula>119.999</formula>
    </cfRule>
    <cfRule type="cellIs" dxfId="68026" priority="68029" operator="between">
      <formula>20</formula>
      <formula>59.999</formula>
    </cfRule>
    <cfRule type="cellIs" dxfId="68025" priority="68030" operator="lessThan">
      <formula>20</formula>
    </cfRule>
  </conditionalFormatting>
  <conditionalFormatting sqref="AD211">
    <cfRule type="cellIs" dxfId="68024" priority="68021" operator="greaterThan">
      <formula>119.999</formula>
    </cfRule>
    <cfRule type="cellIs" dxfId="68023" priority="68022" operator="greaterThan">
      <formula>120</formula>
    </cfRule>
    <cfRule type="cellIs" dxfId="68022" priority="68023" operator="between">
      <formula>60</formula>
      <formula>119.999</formula>
    </cfRule>
    <cfRule type="cellIs" dxfId="68021" priority="68024" operator="between">
      <formula>20</formula>
      <formula>59.999</formula>
    </cfRule>
    <cfRule type="cellIs" dxfId="68020" priority="68025" operator="lessThan">
      <formula>20</formula>
    </cfRule>
  </conditionalFormatting>
  <conditionalFormatting sqref="AF211">
    <cfRule type="cellIs" dxfId="68019" priority="68016" operator="greaterThan">
      <formula>119.999</formula>
    </cfRule>
    <cfRule type="cellIs" dxfId="68018" priority="68017" operator="greaterThan">
      <formula>120</formula>
    </cfRule>
    <cfRule type="cellIs" dxfId="68017" priority="68018" operator="between">
      <formula>60</formula>
      <formula>119.999</formula>
    </cfRule>
    <cfRule type="cellIs" dxfId="68016" priority="68019" operator="between">
      <formula>20</formula>
      <formula>59.999</formula>
    </cfRule>
    <cfRule type="cellIs" dxfId="68015" priority="68020" operator="lessThan">
      <formula>20</formula>
    </cfRule>
  </conditionalFormatting>
  <conditionalFormatting sqref="AH211">
    <cfRule type="cellIs" dxfId="68014" priority="68011" operator="greaterThan">
      <formula>119.999</formula>
    </cfRule>
    <cfRule type="cellIs" dxfId="68013" priority="68012" operator="greaterThan">
      <formula>120</formula>
    </cfRule>
    <cfRule type="cellIs" dxfId="68012" priority="68013" operator="between">
      <formula>60</formula>
      <formula>119.999</formula>
    </cfRule>
    <cfRule type="cellIs" dxfId="68011" priority="68014" operator="between">
      <formula>20</formula>
      <formula>59.999</formula>
    </cfRule>
    <cfRule type="cellIs" dxfId="68010" priority="68015" operator="lessThan">
      <formula>20</formula>
    </cfRule>
  </conditionalFormatting>
  <conditionalFormatting sqref="AJ211">
    <cfRule type="cellIs" dxfId="68009" priority="68006" operator="greaterThan">
      <formula>119.999</formula>
    </cfRule>
    <cfRule type="cellIs" dxfId="68008" priority="68007" operator="greaterThan">
      <formula>120</formula>
    </cfRule>
    <cfRule type="cellIs" dxfId="68007" priority="68008" operator="between">
      <formula>60</formula>
      <formula>119.999</formula>
    </cfRule>
    <cfRule type="cellIs" dxfId="68006" priority="68009" operator="between">
      <formula>20</formula>
      <formula>59.999</formula>
    </cfRule>
    <cfRule type="cellIs" dxfId="68005" priority="68010" operator="lessThan">
      <formula>20</formula>
    </cfRule>
  </conditionalFormatting>
  <conditionalFormatting sqref="AL211">
    <cfRule type="cellIs" dxfId="68004" priority="68001" operator="greaterThan">
      <formula>119.999</formula>
    </cfRule>
    <cfRule type="cellIs" dxfId="68003" priority="68002" operator="greaterThan">
      <formula>120</formula>
    </cfRule>
    <cfRule type="cellIs" dxfId="68002" priority="68003" operator="between">
      <formula>60</formula>
      <formula>119.999</formula>
    </cfRule>
    <cfRule type="cellIs" dxfId="68001" priority="68004" operator="between">
      <formula>20</formula>
      <formula>59.999</formula>
    </cfRule>
    <cfRule type="cellIs" dxfId="68000" priority="68005" operator="lessThan">
      <formula>20</formula>
    </cfRule>
  </conditionalFormatting>
  <conditionalFormatting sqref="AN211">
    <cfRule type="cellIs" dxfId="67999" priority="67996" operator="greaterThan">
      <formula>119.999</formula>
    </cfRule>
    <cfRule type="cellIs" dxfId="67998" priority="67997" operator="greaterThan">
      <formula>120</formula>
    </cfRule>
    <cfRule type="cellIs" dxfId="67997" priority="67998" operator="between">
      <formula>60</formula>
      <formula>119.999</formula>
    </cfRule>
    <cfRule type="cellIs" dxfId="67996" priority="67999" operator="between">
      <formula>20</formula>
      <formula>59.999</formula>
    </cfRule>
    <cfRule type="cellIs" dxfId="67995" priority="68000" operator="lessThan">
      <formula>20</formula>
    </cfRule>
  </conditionalFormatting>
  <conditionalFormatting sqref="AP211">
    <cfRule type="cellIs" dxfId="67994" priority="67991" operator="greaterThan">
      <formula>119.999</formula>
    </cfRule>
    <cfRule type="cellIs" dxfId="67993" priority="67992" operator="greaterThan">
      <formula>120</formula>
    </cfRule>
    <cfRule type="cellIs" dxfId="67992" priority="67993" operator="between">
      <formula>60</formula>
      <formula>119.999</formula>
    </cfRule>
    <cfRule type="cellIs" dxfId="67991" priority="67994" operator="between">
      <formula>20</formula>
      <formula>59.999</formula>
    </cfRule>
    <cfRule type="cellIs" dxfId="67990" priority="67995" operator="lessThan">
      <formula>20</formula>
    </cfRule>
  </conditionalFormatting>
  <conditionalFormatting sqref="AV211">
    <cfRule type="cellIs" dxfId="67989" priority="67986" operator="greaterThan">
      <formula>119.999</formula>
    </cfRule>
    <cfRule type="cellIs" dxfId="67988" priority="67987" operator="greaterThan">
      <formula>120</formula>
    </cfRule>
    <cfRule type="cellIs" dxfId="67987" priority="67988" operator="between">
      <formula>60</formula>
      <formula>119.999</formula>
    </cfRule>
    <cfRule type="cellIs" dxfId="67986" priority="67989" operator="between">
      <formula>20</formula>
      <formula>59.999</formula>
    </cfRule>
    <cfRule type="cellIs" dxfId="67985" priority="67990" operator="lessThan">
      <formula>20</formula>
    </cfRule>
  </conditionalFormatting>
  <conditionalFormatting sqref="AX211">
    <cfRule type="cellIs" dxfId="67984" priority="67981" operator="greaterThan">
      <formula>119.999</formula>
    </cfRule>
    <cfRule type="cellIs" dxfId="67983" priority="67982" operator="greaterThan">
      <formula>120</formula>
    </cfRule>
    <cfRule type="cellIs" dxfId="67982" priority="67983" operator="between">
      <formula>60</formula>
      <formula>119.999</formula>
    </cfRule>
    <cfRule type="cellIs" dxfId="67981" priority="67984" operator="between">
      <formula>20</formula>
      <formula>59.999</formula>
    </cfRule>
    <cfRule type="cellIs" dxfId="67980" priority="67985" operator="lessThan">
      <formula>20</formula>
    </cfRule>
  </conditionalFormatting>
  <conditionalFormatting sqref="AZ211">
    <cfRule type="cellIs" dxfId="67979" priority="67976" operator="greaterThan">
      <formula>119.999</formula>
    </cfRule>
    <cfRule type="cellIs" dxfId="67978" priority="67977" operator="greaterThan">
      <formula>120</formula>
    </cfRule>
    <cfRule type="cellIs" dxfId="67977" priority="67978" operator="between">
      <formula>60</formula>
      <formula>119.999</formula>
    </cfRule>
    <cfRule type="cellIs" dxfId="67976" priority="67979" operator="between">
      <formula>20</formula>
      <formula>59.999</formula>
    </cfRule>
    <cfRule type="cellIs" dxfId="67975" priority="67980" operator="lessThan">
      <formula>20</formula>
    </cfRule>
  </conditionalFormatting>
  <conditionalFormatting sqref="BB211">
    <cfRule type="cellIs" dxfId="67974" priority="67971" operator="greaterThan">
      <formula>119.999</formula>
    </cfRule>
    <cfRule type="cellIs" dxfId="67973" priority="67972" operator="greaterThan">
      <formula>120</formula>
    </cfRule>
    <cfRule type="cellIs" dxfId="67972" priority="67973" operator="between">
      <formula>60</formula>
      <formula>119.999</formula>
    </cfRule>
    <cfRule type="cellIs" dxfId="67971" priority="67974" operator="between">
      <formula>20</formula>
      <formula>59.999</formula>
    </cfRule>
    <cfRule type="cellIs" dxfId="67970" priority="67975" operator="lessThan">
      <formula>20</formula>
    </cfRule>
  </conditionalFormatting>
  <conditionalFormatting sqref="BD211">
    <cfRule type="cellIs" dxfId="67969" priority="67966" operator="greaterThan">
      <formula>119.999</formula>
    </cfRule>
    <cfRule type="cellIs" dxfId="67968" priority="67967" operator="greaterThan">
      <formula>120</formula>
    </cfRule>
    <cfRule type="cellIs" dxfId="67967" priority="67968" operator="between">
      <formula>60</formula>
      <formula>119.999</formula>
    </cfRule>
    <cfRule type="cellIs" dxfId="67966" priority="67969" operator="between">
      <formula>20</formula>
      <formula>59.999</formula>
    </cfRule>
    <cfRule type="cellIs" dxfId="67965" priority="67970" operator="lessThan">
      <formula>20</formula>
    </cfRule>
  </conditionalFormatting>
  <conditionalFormatting sqref="BF211">
    <cfRule type="cellIs" dxfId="67964" priority="67961" operator="greaterThan">
      <formula>119.999</formula>
    </cfRule>
    <cfRule type="cellIs" dxfId="67963" priority="67962" operator="greaterThan">
      <formula>120</formula>
    </cfRule>
    <cfRule type="cellIs" dxfId="67962" priority="67963" operator="between">
      <formula>60</formula>
      <formula>119.999</formula>
    </cfRule>
    <cfRule type="cellIs" dxfId="67961" priority="67964" operator="between">
      <formula>20</formula>
      <formula>59.999</formula>
    </cfRule>
    <cfRule type="cellIs" dxfId="67960" priority="67965" operator="lessThan">
      <formula>20</formula>
    </cfRule>
  </conditionalFormatting>
  <conditionalFormatting sqref="BH211">
    <cfRule type="cellIs" dxfId="67959" priority="67956" operator="greaterThan">
      <formula>119.999</formula>
    </cfRule>
    <cfRule type="cellIs" dxfId="67958" priority="67957" operator="greaterThan">
      <formula>120</formula>
    </cfRule>
    <cfRule type="cellIs" dxfId="67957" priority="67958" operator="between">
      <formula>60</formula>
      <formula>119.999</formula>
    </cfRule>
    <cfRule type="cellIs" dxfId="67956" priority="67959" operator="between">
      <formula>20</formula>
      <formula>59.999</formula>
    </cfRule>
    <cfRule type="cellIs" dxfId="67955" priority="67960" operator="lessThan">
      <formula>20</formula>
    </cfRule>
  </conditionalFormatting>
  <conditionalFormatting sqref="AR211">
    <cfRule type="cellIs" dxfId="67954" priority="67951" operator="greaterThan">
      <formula>119.999</formula>
    </cfRule>
    <cfRule type="cellIs" dxfId="67953" priority="67952" operator="greaterThan">
      <formula>120</formula>
    </cfRule>
    <cfRule type="cellIs" dxfId="67952" priority="67953" operator="between">
      <formula>60</formula>
      <formula>119.999</formula>
    </cfRule>
    <cfRule type="cellIs" dxfId="67951" priority="67954" operator="between">
      <formula>20</formula>
      <formula>59.999</formula>
    </cfRule>
    <cfRule type="cellIs" dxfId="67950" priority="67955" operator="lessThan">
      <formula>20</formula>
    </cfRule>
  </conditionalFormatting>
  <conditionalFormatting sqref="AT211">
    <cfRule type="cellIs" dxfId="67949" priority="67946" operator="greaterThan">
      <formula>119.999</formula>
    </cfRule>
    <cfRule type="cellIs" dxfId="67948" priority="67947" operator="greaterThan">
      <formula>120</formula>
    </cfRule>
    <cfRule type="cellIs" dxfId="67947" priority="67948" operator="between">
      <formula>60</formula>
      <formula>119.999</formula>
    </cfRule>
    <cfRule type="cellIs" dxfId="67946" priority="67949" operator="between">
      <formula>20</formula>
      <formula>59.999</formula>
    </cfRule>
    <cfRule type="cellIs" dxfId="67945" priority="67950" operator="lessThan">
      <formula>20</formula>
    </cfRule>
  </conditionalFormatting>
  <conditionalFormatting sqref="E211">
    <cfRule type="cellIs" dxfId="67944" priority="67941" operator="greaterThan">
      <formula>49.999</formula>
    </cfRule>
    <cfRule type="cellIs" dxfId="67943" priority="67942" operator="greaterThan">
      <formula>50</formula>
    </cfRule>
    <cfRule type="cellIs" dxfId="67942" priority="67943" operator="between">
      <formula>30</formula>
      <formula>49.999</formula>
    </cfRule>
    <cfRule type="cellIs" dxfId="67941" priority="67944" operator="between">
      <formula>10</formula>
      <formula>29.999</formula>
    </cfRule>
    <cfRule type="cellIs" dxfId="67940" priority="67945" operator="lessThan">
      <formula>10</formula>
    </cfRule>
  </conditionalFormatting>
  <conditionalFormatting sqref="G211">
    <cfRule type="cellIs" dxfId="67939" priority="67936" operator="greaterThan">
      <formula>49.999</formula>
    </cfRule>
    <cfRule type="cellIs" dxfId="67938" priority="67937" operator="greaterThan">
      <formula>50</formula>
    </cfRule>
    <cfRule type="cellIs" dxfId="67937" priority="67938" operator="between">
      <formula>30</formula>
      <formula>49.999</formula>
    </cfRule>
    <cfRule type="cellIs" dxfId="67936" priority="67939" operator="between">
      <formula>10</formula>
      <formula>29.999</formula>
    </cfRule>
    <cfRule type="cellIs" dxfId="67935" priority="67940" operator="lessThan">
      <formula>10</formula>
    </cfRule>
  </conditionalFormatting>
  <conditionalFormatting sqref="I211">
    <cfRule type="cellIs" dxfId="67934" priority="67931" operator="greaterThan">
      <formula>49.999</formula>
    </cfRule>
    <cfRule type="cellIs" dxfId="67933" priority="67932" operator="greaterThan">
      <formula>50</formula>
    </cfRule>
    <cfRule type="cellIs" dxfId="67932" priority="67933" operator="between">
      <formula>30</formula>
      <formula>49.999</formula>
    </cfRule>
    <cfRule type="cellIs" dxfId="67931" priority="67934" operator="between">
      <formula>10</formula>
      <formula>29.999</formula>
    </cfRule>
    <cfRule type="cellIs" dxfId="67930" priority="67935" operator="lessThan">
      <formula>10</formula>
    </cfRule>
  </conditionalFormatting>
  <conditionalFormatting sqref="K211">
    <cfRule type="cellIs" dxfId="67929" priority="67926" operator="greaterThan">
      <formula>49.999</formula>
    </cfRule>
    <cfRule type="cellIs" dxfId="67928" priority="67927" operator="greaterThan">
      <formula>50</formula>
    </cfRule>
    <cfRule type="cellIs" dxfId="67927" priority="67928" operator="between">
      <formula>30</formula>
      <formula>49.999</formula>
    </cfRule>
    <cfRule type="cellIs" dxfId="67926" priority="67929" operator="between">
      <formula>10</formula>
      <formula>29.999</formula>
    </cfRule>
    <cfRule type="cellIs" dxfId="67925" priority="67930" operator="lessThan">
      <formula>10</formula>
    </cfRule>
  </conditionalFormatting>
  <conditionalFormatting sqref="M211">
    <cfRule type="cellIs" dxfId="67924" priority="67921" operator="greaterThan">
      <formula>49.999</formula>
    </cfRule>
    <cfRule type="cellIs" dxfId="67923" priority="67922" operator="greaterThan">
      <formula>50</formula>
    </cfRule>
    <cfRule type="cellIs" dxfId="67922" priority="67923" operator="between">
      <formula>30</formula>
      <formula>49.999</formula>
    </cfRule>
    <cfRule type="cellIs" dxfId="67921" priority="67924" operator="between">
      <formula>10</formula>
      <formula>29.999</formula>
    </cfRule>
    <cfRule type="cellIs" dxfId="67920" priority="67925" operator="lessThan">
      <formula>10</formula>
    </cfRule>
  </conditionalFormatting>
  <conditionalFormatting sqref="O211">
    <cfRule type="cellIs" dxfId="67919" priority="67916" operator="greaterThan">
      <formula>49.999</formula>
    </cfRule>
    <cfRule type="cellIs" dxfId="67918" priority="67917" operator="greaterThan">
      <formula>50</formula>
    </cfRule>
    <cfRule type="cellIs" dxfId="67917" priority="67918" operator="between">
      <formula>30</formula>
      <formula>49.999</formula>
    </cfRule>
    <cfRule type="cellIs" dxfId="67916" priority="67919" operator="between">
      <formula>10</formula>
      <formula>29.999</formula>
    </cfRule>
    <cfRule type="cellIs" dxfId="67915" priority="67920" operator="lessThan">
      <formula>10</formula>
    </cfRule>
  </conditionalFormatting>
  <conditionalFormatting sqref="Q211">
    <cfRule type="cellIs" dxfId="67914" priority="67911" operator="greaterThan">
      <formula>49.999</formula>
    </cfRule>
    <cfRule type="cellIs" dxfId="67913" priority="67912" operator="greaterThan">
      <formula>50</formula>
    </cfRule>
    <cfRule type="cellIs" dxfId="67912" priority="67913" operator="between">
      <formula>30</formula>
      <formula>49.999</formula>
    </cfRule>
    <cfRule type="cellIs" dxfId="67911" priority="67914" operator="between">
      <formula>10</formula>
      <formula>29.999</formula>
    </cfRule>
    <cfRule type="cellIs" dxfId="67910" priority="67915" operator="lessThan">
      <formula>10</formula>
    </cfRule>
  </conditionalFormatting>
  <conditionalFormatting sqref="S211">
    <cfRule type="cellIs" dxfId="67909" priority="67906" operator="greaterThan">
      <formula>49.999</formula>
    </cfRule>
    <cfRule type="cellIs" dxfId="67908" priority="67907" operator="greaterThan">
      <formula>50</formula>
    </cfRule>
    <cfRule type="cellIs" dxfId="67907" priority="67908" operator="between">
      <formula>30</formula>
      <formula>49.999</formula>
    </cfRule>
    <cfRule type="cellIs" dxfId="67906" priority="67909" operator="between">
      <formula>10</formula>
      <formula>29.999</formula>
    </cfRule>
    <cfRule type="cellIs" dxfId="67905" priority="67910" operator="lessThan">
      <formula>10</formula>
    </cfRule>
  </conditionalFormatting>
  <conditionalFormatting sqref="U211">
    <cfRule type="cellIs" dxfId="67904" priority="67901" operator="greaterThan">
      <formula>49.999</formula>
    </cfRule>
    <cfRule type="cellIs" dxfId="67903" priority="67902" operator="greaterThan">
      <formula>50</formula>
    </cfRule>
    <cfRule type="cellIs" dxfId="67902" priority="67903" operator="between">
      <formula>30</formula>
      <formula>49.999</formula>
    </cfRule>
    <cfRule type="cellIs" dxfId="67901" priority="67904" operator="between">
      <formula>10</formula>
      <formula>29.999</formula>
    </cfRule>
    <cfRule type="cellIs" dxfId="67900" priority="67905" operator="lessThan">
      <formula>10</formula>
    </cfRule>
  </conditionalFormatting>
  <conditionalFormatting sqref="W211">
    <cfRule type="cellIs" dxfId="67899" priority="67896" operator="greaterThan">
      <formula>49.999</formula>
    </cfRule>
    <cfRule type="cellIs" dxfId="67898" priority="67897" operator="greaterThan">
      <formula>50</formula>
    </cfRule>
    <cfRule type="cellIs" dxfId="67897" priority="67898" operator="between">
      <formula>30</formula>
      <formula>49.999</formula>
    </cfRule>
    <cfRule type="cellIs" dxfId="67896" priority="67899" operator="between">
      <formula>10</formula>
      <formula>29.999</formula>
    </cfRule>
    <cfRule type="cellIs" dxfId="67895" priority="67900" operator="lessThan">
      <formula>10</formula>
    </cfRule>
  </conditionalFormatting>
  <conditionalFormatting sqref="Y211">
    <cfRule type="cellIs" dxfId="67894" priority="67891" operator="greaterThan">
      <formula>49.999</formula>
    </cfRule>
    <cfRule type="cellIs" dxfId="67893" priority="67892" operator="greaterThan">
      <formula>50</formula>
    </cfRule>
    <cfRule type="cellIs" dxfId="67892" priority="67893" operator="between">
      <formula>30</formula>
      <formula>49.999</formula>
    </cfRule>
    <cfRule type="cellIs" dxfId="67891" priority="67894" operator="between">
      <formula>10</formula>
      <formula>29.999</formula>
    </cfRule>
    <cfRule type="cellIs" dxfId="67890" priority="67895" operator="lessThan">
      <formula>10</formula>
    </cfRule>
  </conditionalFormatting>
  <conditionalFormatting sqref="AA211">
    <cfRule type="cellIs" dxfId="67889" priority="67886" operator="greaterThan">
      <formula>49.999</formula>
    </cfRule>
    <cfRule type="cellIs" dxfId="67888" priority="67887" operator="greaterThan">
      <formula>50</formula>
    </cfRule>
    <cfRule type="cellIs" dxfId="67887" priority="67888" operator="between">
      <formula>30</formula>
      <formula>49.999</formula>
    </cfRule>
    <cfRule type="cellIs" dxfId="67886" priority="67889" operator="between">
      <formula>10</formula>
      <formula>29.999</formula>
    </cfRule>
    <cfRule type="cellIs" dxfId="67885" priority="67890" operator="lessThan">
      <formula>10</formula>
    </cfRule>
  </conditionalFormatting>
  <conditionalFormatting sqref="AC211">
    <cfRule type="cellIs" dxfId="67884" priority="67881" operator="greaterThan">
      <formula>49.999</formula>
    </cfRule>
    <cfRule type="cellIs" dxfId="67883" priority="67882" operator="greaterThan">
      <formula>50</formula>
    </cfRule>
    <cfRule type="cellIs" dxfId="67882" priority="67883" operator="between">
      <formula>30</formula>
      <formula>49.999</formula>
    </cfRule>
    <cfRule type="cellIs" dxfId="67881" priority="67884" operator="between">
      <formula>10</formula>
      <formula>29.999</formula>
    </cfRule>
    <cfRule type="cellIs" dxfId="67880" priority="67885" operator="lessThan">
      <formula>10</formula>
    </cfRule>
  </conditionalFormatting>
  <conditionalFormatting sqref="AE211">
    <cfRule type="cellIs" dxfId="67879" priority="67876" operator="greaterThan">
      <formula>49.999</formula>
    </cfRule>
    <cfRule type="cellIs" dxfId="67878" priority="67877" operator="greaterThan">
      <formula>50</formula>
    </cfRule>
    <cfRule type="cellIs" dxfId="67877" priority="67878" operator="between">
      <formula>30</formula>
      <formula>49.999</formula>
    </cfRule>
    <cfRule type="cellIs" dxfId="67876" priority="67879" operator="between">
      <formula>10</formula>
      <formula>29.999</formula>
    </cfRule>
    <cfRule type="cellIs" dxfId="67875" priority="67880" operator="lessThan">
      <formula>10</formula>
    </cfRule>
  </conditionalFormatting>
  <conditionalFormatting sqref="AG211">
    <cfRule type="cellIs" dxfId="67874" priority="67871" operator="greaterThan">
      <formula>49.999</formula>
    </cfRule>
    <cfRule type="cellIs" dxfId="67873" priority="67872" operator="greaterThan">
      <formula>50</formula>
    </cfRule>
    <cfRule type="cellIs" dxfId="67872" priority="67873" operator="between">
      <formula>30</formula>
      <formula>49.999</formula>
    </cfRule>
    <cfRule type="cellIs" dxfId="67871" priority="67874" operator="between">
      <formula>10</formula>
      <formula>29.999</formula>
    </cfRule>
    <cfRule type="cellIs" dxfId="67870" priority="67875" operator="lessThan">
      <formula>10</formula>
    </cfRule>
  </conditionalFormatting>
  <conditionalFormatting sqref="AI211">
    <cfRule type="cellIs" dxfId="67869" priority="67866" operator="greaterThan">
      <formula>49.999</formula>
    </cfRule>
    <cfRule type="cellIs" dxfId="67868" priority="67867" operator="greaterThan">
      <formula>50</formula>
    </cfRule>
    <cfRule type="cellIs" dxfId="67867" priority="67868" operator="between">
      <formula>30</formula>
      <formula>49.999</formula>
    </cfRule>
    <cfRule type="cellIs" dxfId="67866" priority="67869" operator="between">
      <formula>10</formula>
      <formula>29.999</formula>
    </cfRule>
    <cfRule type="cellIs" dxfId="67865" priority="67870" operator="lessThan">
      <formula>10</formula>
    </cfRule>
  </conditionalFormatting>
  <conditionalFormatting sqref="AK211">
    <cfRule type="cellIs" dxfId="67864" priority="67861" operator="greaterThan">
      <formula>49.999</formula>
    </cfRule>
    <cfRule type="cellIs" dxfId="67863" priority="67862" operator="greaterThan">
      <formula>50</formula>
    </cfRule>
    <cfRule type="cellIs" dxfId="67862" priority="67863" operator="between">
      <formula>30</formula>
      <formula>49.999</formula>
    </cfRule>
    <cfRule type="cellIs" dxfId="67861" priority="67864" operator="between">
      <formula>10</formula>
      <formula>29.999</formula>
    </cfRule>
    <cfRule type="cellIs" dxfId="67860" priority="67865" operator="lessThan">
      <formula>10</formula>
    </cfRule>
  </conditionalFormatting>
  <conditionalFormatting sqref="AM211">
    <cfRule type="cellIs" dxfId="67859" priority="67856" operator="greaterThan">
      <formula>49.999</formula>
    </cfRule>
    <cfRule type="cellIs" dxfId="67858" priority="67857" operator="greaterThan">
      <formula>50</formula>
    </cfRule>
    <cfRule type="cellIs" dxfId="67857" priority="67858" operator="between">
      <formula>30</formula>
      <formula>49.999</formula>
    </cfRule>
    <cfRule type="cellIs" dxfId="67856" priority="67859" operator="between">
      <formula>10</formula>
      <formula>29.999</formula>
    </cfRule>
    <cfRule type="cellIs" dxfId="67855" priority="67860" operator="lessThan">
      <formula>10</formula>
    </cfRule>
  </conditionalFormatting>
  <conditionalFormatting sqref="AO211">
    <cfRule type="cellIs" dxfId="67854" priority="67851" operator="greaterThan">
      <formula>49.999</formula>
    </cfRule>
    <cfRule type="cellIs" dxfId="67853" priority="67852" operator="greaterThan">
      <formula>50</formula>
    </cfRule>
    <cfRule type="cellIs" dxfId="67852" priority="67853" operator="between">
      <formula>30</formula>
      <formula>49.999</formula>
    </cfRule>
    <cfRule type="cellIs" dxfId="67851" priority="67854" operator="between">
      <formula>10</formula>
      <formula>29.999</formula>
    </cfRule>
    <cfRule type="cellIs" dxfId="67850" priority="67855" operator="lessThan">
      <formula>10</formula>
    </cfRule>
  </conditionalFormatting>
  <conditionalFormatting sqref="AQ211">
    <cfRule type="cellIs" dxfId="67849" priority="67846" operator="greaterThan">
      <formula>49.999</formula>
    </cfRule>
    <cfRule type="cellIs" dxfId="67848" priority="67847" operator="greaterThan">
      <formula>50</formula>
    </cfRule>
    <cfRule type="cellIs" dxfId="67847" priority="67848" operator="between">
      <formula>30</formula>
      <formula>49.999</formula>
    </cfRule>
    <cfRule type="cellIs" dxfId="67846" priority="67849" operator="between">
      <formula>10</formula>
      <formula>29.999</formula>
    </cfRule>
    <cfRule type="cellIs" dxfId="67845" priority="67850" operator="lessThan">
      <formula>10</formula>
    </cfRule>
  </conditionalFormatting>
  <conditionalFormatting sqref="AW211">
    <cfRule type="cellIs" dxfId="67844" priority="67841" operator="greaterThan">
      <formula>49.999</formula>
    </cfRule>
    <cfRule type="cellIs" dxfId="67843" priority="67842" operator="greaterThan">
      <formula>50</formula>
    </cfRule>
    <cfRule type="cellIs" dxfId="67842" priority="67843" operator="between">
      <formula>30</formula>
      <formula>49.999</formula>
    </cfRule>
    <cfRule type="cellIs" dxfId="67841" priority="67844" operator="between">
      <formula>10</formula>
      <formula>29.999</formula>
    </cfRule>
    <cfRule type="cellIs" dxfId="67840" priority="67845" operator="lessThan">
      <formula>10</formula>
    </cfRule>
  </conditionalFormatting>
  <conditionalFormatting sqref="AY211">
    <cfRule type="cellIs" dxfId="67839" priority="67836" operator="greaterThan">
      <formula>49.999</formula>
    </cfRule>
    <cfRule type="cellIs" dxfId="67838" priority="67837" operator="greaterThan">
      <formula>50</formula>
    </cfRule>
    <cfRule type="cellIs" dxfId="67837" priority="67838" operator="between">
      <formula>30</formula>
      <formula>49.999</formula>
    </cfRule>
    <cfRule type="cellIs" dxfId="67836" priority="67839" operator="between">
      <formula>10</formula>
      <formula>29.999</formula>
    </cfRule>
    <cfRule type="cellIs" dxfId="67835" priority="67840" operator="lessThan">
      <formula>10</formula>
    </cfRule>
  </conditionalFormatting>
  <conditionalFormatting sqref="BA211">
    <cfRule type="cellIs" dxfId="67834" priority="67831" operator="greaterThan">
      <formula>49.999</formula>
    </cfRule>
    <cfRule type="cellIs" dxfId="67833" priority="67832" operator="greaterThan">
      <formula>50</formula>
    </cfRule>
    <cfRule type="cellIs" dxfId="67832" priority="67833" operator="between">
      <formula>30</formula>
      <formula>49.999</formula>
    </cfRule>
    <cfRule type="cellIs" dxfId="67831" priority="67834" operator="between">
      <formula>10</formula>
      <formula>29.999</formula>
    </cfRule>
    <cfRule type="cellIs" dxfId="67830" priority="67835" operator="lessThan">
      <formula>10</formula>
    </cfRule>
  </conditionalFormatting>
  <conditionalFormatting sqref="BC211">
    <cfRule type="cellIs" dxfId="67829" priority="67826" operator="greaterThan">
      <formula>49.999</formula>
    </cfRule>
    <cfRule type="cellIs" dxfId="67828" priority="67827" operator="greaterThan">
      <formula>50</formula>
    </cfRule>
    <cfRule type="cellIs" dxfId="67827" priority="67828" operator="between">
      <formula>30</formula>
      <formula>49.999</formula>
    </cfRule>
    <cfRule type="cellIs" dxfId="67826" priority="67829" operator="between">
      <formula>10</formula>
      <formula>29.999</formula>
    </cfRule>
    <cfRule type="cellIs" dxfId="67825" priority="67830" operator="lessThan">
      <formula>10</formula>
    </cfRule>
  </conditionalFormatting>
  <conditionalFormatting sqref="BE211">
    <cfRule type="cellIs" dxfId="67824" priority="67821" operator="greaterThan">
      <formula>49.999</formula>
    </cfRule>
    <cfRule type="cellIs" dxfId="67823" priority="67822" operator="greaterThan">
      <formula>50</formula>
    </cfRule>
    <cfRule type="cellIs" dxfId="67822" priority="67823" operator="between">
      <formula>30</formula>
      <formula>49.999</formula>
    </cfRule>
    <cfRule type="cellIs" dxfId="67821" priority="67824" operator="between">
      <formula>10</formula>
      <formula>29.999</formula>
    </cfRule>
    <cfRule type="cellIs" dxfId="67820" priority="67825" operator="lessThan">
      <formula>10</formula>
    </cfRule>
  </conditionalFormatting>
  <conditionalFormatting sqref="BG211">
    <cfRule type="cellIs" dxfId="67819" priority="67816" operator="greaterThan">
      <formula>49.999</formula>
    </cfRule>
    <cfRule type="cellIs" dxfId="67818" priority="67817" operator="greaterThan">
      <formula>50</formula>
    </cfRule>
    <cfRule type="cellIs" dxfId="67817" priority="67818" operator="between">
      <formula>30</formula>
      <formula>49.999</formula>
    </cfRule>
    <cfRule type="cellIs" dxfId="67816" priority="67819" operator="between">
      <formula>10</formula>
      <formula>29.999</formula>
    </cfRule>
    <cfRule type="cellIs" dxfId="67815" priority="67820" operator="lessThan">
      <formula>10</formula>
    </cfRule>
  </conditionalFormatting>
  <conditionalFormatting sqref="BI211">
    <cfRule type="cellIs" dxfId="67814" priority="67811" operator="greaterThan">
      <formula>49.999</formula>
    </cfRule>
    <cfRule type="cellIs" dxfId="67813" priority="67812" operator="greaterThan">
      <formula>50</formula>
    </cfRule>
    <cfRule type="cellIs" dxfId="67812" priority="67813" operator="between">
      <formula>30</formula>
      <formula>49.999</formula>
    </cfRule>
    <cfRule type="cellIs" dxfId="67811" priority="67814" operator="between">
      <formula>10</formula>
      <formula>29.999</formula>
    </cfRule>
    <cfRule type="cellIs" dxfId="67810" priority="67815" operator="lessThan">
      <formula>10</formula>
    </cfRule>
  </conditionalFormatting>
  <conditionalFormatting sqref="AS211">
    <cfRule type="cellIs" dxfId="67809" priority="67806" operator="greaterThan">
      <formula>49.999</formula>
    </cfRule>
    <cfRule type="cellIs" dxfId="67808" priority="67807" operator="greaterThan">
      <formula>50</formula>
    </cfRule>
    <cfRule type="cellIs" dxfId="67807" priority="67808" operator="between">
      <formula>30</formula>
      <formula>49.999</formula>
    </cfRule>
    <cfRule type="cellIs" dxfId="67806" priority="67809" operator="between">
      <formula>10</formula>
      <formula>29.999</formula>
    </cfRule>
    <cfRule type="cellIs" dxfId="67805" priority="67810" operator="lessThan">
      <formula>10</formula>
    </cfRule>
  </conditionalFormatting>
  <conditionalFormatting sqref="AU211">
    <cfRule type="cellIs" dxfId="67804" priority="67801" operator="greaterThan">
      <formula>49.999</formula>
    </cfRule>
    <cfRule type="cellIs" dxfId="67803" priority="67802" operator="greaterThan">
      <formula>50</formula>
    </cfRule>
    <cfRule type="cellIs" dxfId="67802" priority="67803" operator="between">
      <formula>30</formula>
      <formula>49.999</formula>
    </cfRule>
    <cfRule type="cellIs" dxfId="67801" priority="67804" operator="between">
      <formula>10</formula>
      <formula>29.999</formula>
    </cfRule>
    <cfRule type="cellIs" dxfId="67800" priority="67805" operator="lessThan">
      <formula>10</formula>
    </cfRule>
  </conditionalFormatting>
  <conditionalFormatting sqref="C212">
    <cfRule type="cellIs" dxfId="67799" priority="67796" operator="greaterThan">
      <formula>49.999</formula>
    </cfRule>
    <cfRule type="cellIs" dxfId="67798" priority="67797" operator="greaterThan">
      <formula>50</formula>
    </cfRule>
    <cfRule type="cellIs" dxfId="67797" priority="67798" operator="between">
      <formula>30</formula>
      <formula>49.999</formula>
    </cfRule>
    <cfRule type="cellIs" dxfId="67796" priority="67799" operator="between">
      <formula>10</formula>
      <formula>29.999</formula>
    </cfRule>
    <cfRule type="cellIs" dxfId="67795" priority="67800" operator="lessThan">
      <formula>10</formula>
    </cfRule>
  </conditionalFormatting>
  <conditionalFormatting sqref="B212">
    <cfRule type="cellIs" dxfId="67794" priority="67791" operator="greaterThan">
      <formula>119.999</formula>
    </cfRule>
    <cfRule type="cellIs" dxfId="67793" priority="67792" operator="greaterThan">
      <formula>120</formula>
    </cfRule>
    <cfRule type="cellIs" dxfId="67792" priority="67793" operator="between">
      <formula>60</formula>
      <formula>119.999</formula>
    </cfRule>
    <cfRule type="cellIs" dxfId="67791" priority="67794" operator="between">
      <formula>20</formula>
      <formula>59.999</formula>
    </cfRule>
    <cfRule type="cellIs" dxfId="67790" priority="67795" operator="lessThan">
      <formula>20</formula>
    </cfRule>
  </conditionalFormatting>
  <conditionalFormatting sqref="D212">
    <cfRule type="cellIs" dxfId="67789" priority="67786" operator="greaterThan">
      <formula>119.999</formula>
    </cfRule>
    <cfRule type="cellIs" dxfId="67788" priority="67787" operator="greaterThan">
      <formula>120</formula>
    </cfRule>
    <cfRule type="cellIs" dxfId="67787" priority="67788" operator="between">
      <formula>60</formula>
      <formula>119.999</formula>
    </cfRule>
    <cfRule type="cellIs" dxfId="67786" priority="67789" operator="between">
      <formula>20</formula>
      <formula>59.999</formula>
    </cfRule>
    <cfRule type="cellIs" dxfId="67785" priority="67790" operator="lessThan">
      <formula>20</formula>
    </cfRule>
  </conditionalFormatting>
  <conditionalFormatting sqref="F212">
    <cfRule type="cellIs" dxfId="67784" priority="67781" operator="greaterThan">
      <formula>119.999</formula>
    </cfRule>
    <cfRule type="cellIs" dxfId="67783" priority="67782" operator="greaterThan">
      <formula>120</formula>
    </cfRule>
    <cfRule type="cellIs" dxfId="67782" priority="67783" operator="between">
      <formula>60</formula>
      <formula>119.999</formula>
    </cfRule>
    <cfRule type="cellIs" dxfId="67781" priority="67784" operator="between">
      <formula>20</formula>
      <formula>59.999</formula>
    </cfRule>
    <cfRule type="cellIs" dxfId="67780" priority="67785" operator="lessThan">
      <formula>20</formula>
    </cfRule>
  </conditionalFormatting>
  <conditionalFormatting sqref="H212">
    <cfRule type="cellIs" dxfId="67779" priority="67776" operator="greaterThan">
      <formula>119.999</formula>
    </cfRule>
    <cfRule type="cellIs" dxfId="67778" priority="67777" operator="greaterThan">
      <formula>120</formula>
    </cfRule>
    <cfRule type="cellIs" dxfId="67777" priority="67778" operator="between">
      <formula>60</formula>
      <formula>119.999</formula>
    </cfRule>
    <cfRule type="cellIs" dxfId="67776" priority="67779" operator="between">
      <formula>20</formula>
      <formula>59.999</formula>
    </cfRule>
    <cfRule type="cellIs" dxfId="67775" priority="67780" operator="lessThan">
      <formula>20</formula>
    </cfRule>
  </conditionalFormatting>
  <conditionalFormatting sqref="J212">
    <cfRule type="cellIs" dxfId="67774" priority="67771" operator="greaterThan">
      <formula>119.999</formula>
    </cfRule>
    <cfRule type="cellIs" dxfId="67773" priority="67772" operator="greaterThan">
      <formula>120</formula>
    </cfRule>
    <cfRule type="cellIs" dxfId="67772" priority="67773" operator="between">
      <formula>60</formula>
      <formula>119.999</formula>
    </cfRule>
    <cfRule type="cellIs" dxfId="67771" priority="67774" operator="between">
      <formula>20</formula>
      <formula>59.999</formula>
    </cfRule>
    <cfRule type="cellIs" dxfId="67770" priority="67775" operator="lessThan">
      <formula>20</formula>
    </cfRule>
  </conditionalFormatting>
  <conditionalFormatting sqref="L212">
    <cfRule type="cellIs" dxfId="67769" priority="67766" operator="greaterThan">
      <formula>119.999</formula>
    </cfRule>
    <cfRule type="cellIs" dxfId="67768" priority="67767" operator="greaterThan">
      <formula>120</formula>
    </cfRule>
    <cfRule type="cellIs" dxfId="67767" priority="67768" operator="between">
      <formula>60</formula>
      <formula>119.999</formula>
    </cfRule>
    <cfRule type="cellIs" dxfId="67766" priority="67769" operator="between">
      <formula>20</formula>
      <formula>59.999</formula>
    </cfRule>
    <cfRule type="cellIs" dxfId="67765" priority="67770" operator="lessThan">
      <formula>20</formula>
    </cfRule>
  </conditionalFormatting>
  <conditionalFormatting sqref="N212">
    <cfRule type="cellIs" dxfId="67764" priority="67761" operator="greaterThan">
      <formula>119.999</formula>
    </cfRule>
    <cfRule type="cellIs" dxfId="67763" priority="67762" operator="greaterThan">
      <formula>120</formula>
    </cfRule>
    <cfRule type="cellIs" dxfId="67762" priority="67763" operator="between">
      <formula>60</formula>
      <formula>119.999</formula>
    </cfRule>
    <cfRule type="cellIs" dxfId="67761" priority="67764" operator="between">
      <formula>20</formula>
      <formula>59.999</formula>
    </cfRule>
    <cfRule type="cellIs" dxfId="67760" priority="67765" operator="lessThan">
      <formula>20</formula>
    </cfRule>
  </conditionalFormatting>
  <conditionalFormatting sqref="P212">
    <cfRule type="cellIs" dxfId="67759" priority="67756" operator="greaterThan">
      <formula>119.999</formula>
    </cfRule>
    <cfRule type="cellIs" dxfId="67758" priority="67757" operator="greaterThan">
      <formula>120</formula>
    </cfRule>
    <cfRule type="cellIs" dxfId="67757" priority="67758" operator="between">
      <formula>60</formula>
      <formula>119.999</formula>
    </cfRule>
    <cfRule type="cellIs" dxfId="67756" priority="67759" operator="between">
      <formula>20</formula>
      <formula>59.999</formula>
    </cfRule>
    <cfRule type="cellIs" dxfId="67755" priority="67760" operator="lessThan">
      <formula>20</formula>
    </cfRule>
  </conditionalFormatting>
  <conditionalFormatting sqref="R212">
    <cfRule type="cellIs" dxfId="67754" priority="67751" operator="greaterThan">
      <formula>119.999</formula>
    </cfRule>
    <cfRule type="cellIs" dxfId="67753" priority="67752" operator="greaterThan">
      <formula>120</formula>
    </cfRule>
    <cfRule type="cellIs" dxfId="67752" priority="67753" operator="between">
      <formula>60</formula>
      <formula>119.999</formula>
    </cfRule>
    <cfRule type="cellIs" dxfId="67751" priority="67754" operator="between">
      <formula>20</formula>
      <formula>59.999</formula>
    </cfRule>
    <cfRule type="cellIs" dxfId="67750" priority="67755" operator="lessThan">
      <formula>20</formula>
    </cfRule>
  </conditionalFormatting>
  <conditionalFormatting sqref="T212">
    <cfRule type="cellIs" dxfId="67749" priority="67746" operator="greaterThan">
      <formula>119.999</formula>
    </cfRule>
    <cfRule type="cellIs" dxfId="67748" priority="67747" operator="greaterThan">
      <formula>120</formula>
    </cfRule>
    <cfRule type="cellIs" dxfId="67747" priority="67748" operator="between">
      <formula>60</formula>
      <formula>119.999</formula>
    </cfRule>
    <cfRule type="cellIs" dxfId="67746" priority="67749" operator="between">
      <formula>20</formula>
      <formula>59.999</formula>
    </cfRule>
    <cfRule type="cellIs" dxfId="67745" priority="67750" operator="lessThan">
      <formula>20</formula>
    </cfRule>
  </conditionalFormatting>
  <conditionalFormatting sqref="V212">
    <cfRule type="cellIs" dxfId="67744" priority="67741" operator="greaterThan">
      <formula>119.999</formula>
    </cfRule>
    <cfRule type="cellIs" dxfId="67743" priority="67742" operator="greaterThan">
      <formula>120</formula>
    </cfRule>
    <cfRule type="cellIs" dxfId="67742" priority="67743" operator="between">
      <formula>60</formula>
      <formula>119.999</formula>
    </cfRule>
    <cfRule type="cellIs" dxfId="67741" priority="67744" operator="between">
      <formula>20</formula>
      <formula>59.999</formula>
    </cfRule>
    <cfRule type="cellIs" dxfId="67740" priority="67745" operator="lessThan">
      <formula>20</formula>
    </cfRule>
  </conditionalFormatting>
  <conditionalFormatting sqref="X212">
    <cfRule type="cellIs" dxfId="67739" priority="67736" operator="greaterThan">
      <formula>119.999</formula>
    </cfRule>
    <cfRule type="cellIs" dxfId="67738" priority="67737" operator="greaterThan">
      <formula>120</formula>
    </cfRule>
    <cfRule type="cellIs" dxfId="67737" priority="67738" operator="between">
      <formula>60</formula>
      <formula>119.999</formula>
    </cfRule>
    <cfRule type="cellIs" dxfId="67736" priority="67739" operator="between">
      <formula>20</formula>
      <formula>59.999</formula>
    </cfRule>
    <cfRule type="cellIs" dxfId="67735" priority="67740" operator="lessThan">
      <formula>20</formula>
    </cfRule>
  </conditionalFormatting>
  <conditionalFormatting sqref="Z212">
    <cfRule type="cellIs" dxfId="67734" priority="67731" operator="greaterThan">
      <formula>119.999</formula>
    </cfRule>
    <cfRule type="cellIs" dxfId="67733" priority="67732" operator="greaterThan">
      <formula>120</formula>
    </cfRule>
    <cfRule type="cellIs" dxfId="67732" priority="67733" operator="between">
      <formula>60</formula>
      <formula>119.999</formula>
    </cfRule>
    <cfRule type="cellIs" dxfId="67731" priority="67734" operator="between">
      <formula>20</formula>
      <formula>59.999</formula>
    </cfRule>
    <cfRule type="cellIs" dxfId="67730" priority="67735" operator="lessThan">
      <formula>20</formula>
    </cfRule>
  </conditionalFormatting>
  <conditionalFormatting sqref="AB212">
    <cfRule type="cellIs" dxfId="67729" priority="67726" operator="greaterThan">
      <formula>119.999</formula>
    </cfRule>
    <cfRule type="cellIs" dxfId="67728" priority="67727" operator="greaterThan">
      <formula>120</formula>
    </cfRule>
    <cfRule type="cellIs" dxfId="67727" priority="67728" operator="between">
      <formula>60</formula>
      <formula>119.999</formula>
    </cfRule>
    <cfRule type="cellIs" dxfId="67726" priority="67729" operator="between">
      <formula>20</formula>
      <formula>59.999</formula>
    </cfRule>
    <cfRule type="cellIs" dxfId="67725" priority="67730" operator="lessThan">
      <formula>20</formula>
    </cfRule>
  </conditionalFormatting>
  <conditionalFormatting sqref="AD212">
    <cfRule type="cellIs" dxfId="67724" priority="67721" operator="greaterThan">
      <formula>119.999</formula>
    </cfRule>
    <cfRule type="cellIs" dxfId="67723" priority="67722" operator="greaterThan">
      <formula>120</formula>
    </cfRule>
    <cfRule type="cellIs" dxfId="67722" priority="67723" operator="between">
      <formula>60</formula>
      <formula>119.999</formula>
    </cfRule>
    <cfRule type="cellIs" dxfId="67721" priority="67724" operator="between">
      <formula>20</formula>
      <formula>59.999</formula>
    </cfRule>
    <cfRule type="cellIs" dxfId="67720" priority="67725" operator="lessThan">
      <formula>20</formula>
    </cfRule>
  </conditionalFormatting>
  <conditionalFormatting sqref="AF212">
    <cfRule type="cellIs" dxfId="67719" priority="67716" operator="greaterThan">
      <formula>119.999</formula>
    </cfRule>
    <cfRule type="cellIs" dxfId="67718" priority="67717" operator="greaterThan">
      <formula>120</formula>
    </cfRule>
    <cfRule type="cellIs" dxfId="67717" priority="67718" operator="between">
      <formula>60</formula>
      <formula>119.999</formula>
    </cfRule>
    <cfRule type="cellIs" dxfId="67716" priority="67719" operator="between">
      <formula>20</formula>
      <formula>59.999</formula>
    </cfRule>
    <cfRule type="cellIs" dxfId="67715" priority="67720" operator="lessThan">
      <formula>20</formula>
    </cfRule>
  </conditionalFormatting>
  <conditionalFormatting sqref="AH212">
    <cfRule type="cellIs" dxfId="67714" priority="67711" operator="greaterThan">
      <formula>119.999</formula>
    </cfRule>
    <cfRule type="cellIs" dxfId="67713" priority="67712" operator="greaterThan">
      <formula>120</formula>
    </cfRule>
    <cfRule type="cellIs" dxfId="67712" priority="67713" operator="between">
      <formula>60</formula>
      <formula>119.999</formula>
    </cfRule>
    <cfRule type="cellIs" dxfId="67711" priority="67714" operator="between">
      <formula>20</formula>
      <formula>59.999</formula>
    </cfRule>
    <cfRule type="cellIs" dxfId="67710" priority="67715" operator="lessThan">
      <formula>20</formula>
    </cfRule>
  </conditionalFormatting>
  <conditionalFormatting sqref="AJ212">
    <cfRule type="cellIs" dxfId="67709" priority="67706" operator="greaterThan">
      <formula>119.999</formula>
    </cfRule>
    <cfRule type="cellIs" dxfId="67708" priority="67707" operator="greaterThan">
      <formula>120</formula>
    </cfRule>
    <cfRule type="cellIs" dxfId="67707" priority="67708" operator="between">
      <formula>60</formula>
      <formula>119.999</formula>
    </cfRule>
    <cfRule type="cellIs" dxfId="67706" priority="67709" operator="between">
      <formula>20</formula>
      <formula>59.999</formula>
    </cfRule>
    <cfRule type="cellIs" dxfId="67705" priority="67710" operator="lessThan">
      <formula>20</formula>
    </cfRule>
  </conditionalFormatting>
  <conditionalFormatting sqref="AL212">
    <cfRule type="cellIs" dxfId="67704" priority="67701" operator="greaterThan">
      <formula>119.999</formula>
    </cfRule>
    <cfRule type="cellIs" dxfId="67703" priority="67702" operator="greaterThan">
      <formula>120</formula>
    </cfRule>
    <cfRule type="cellIs" dxfId="67702" priority="67703" operator="between">
      <formula>60</formula>
      <formula>119.999</formula>
    </cfRule>
    <cfRule type="cellIs" dxfId="67701" priority="67704" operator="between">
      <formula>20</formula>
      <formula>59.999</formula>
    </cfRule>
    <cfRule type="cellIs" dxfId="67700" priority="67705" operator="lessThan">
      <formula>20</formula>
    </cfRule>
  </conditionalFormatting>
  <conditionalFormatting sqref="AN212">
    <cfRule type="cellIs" dxfId="67699" priority="67696" operator="greaterThan">
      <formula>119.999</formula>
    </cfRule>
    <cfRule type="cellIs" dxfId="67698" priority="67697" operator="greaterThan">
      <formula>120</formula>
    </cfRule>
    <cfRule type="cellIs" dxfId="67697" priority="67698" operator="between">
      <formula>60</formula>
      <formula>119.999</formula>
    </cfRule>
    <cfRule type="cellIs" dxfId="67696" priority="67699" operator="between">
      <formula>20</formula>
      <formula>59.999</formula>
    </cfRule>
    <cfRule type="cellIs" dxfId="67695" priority="67700" operator="lessThan">
      <formula>20</formula>
    </cfRule>
  </conditionalFormatting>
  <conditionalFormatting sqref="AP212">
    <cfRule type="cellIs" dxfId="67694" priority="67691" operator="greaterThan">
      <formula>119.999</formula>
    </cfRule>
    <cfRule type="cellIs" dxfId="67693" priority="67692" operator="greaterThan">
      <formula>120</formula>
    </cfRule>
    <cfRule type="cellIs" dxfId="67692" priority="67693" operator="between">
      <formula>60</formula>
      <formula>119.999</formula>
    </cfRule>
    <cfRule type="cellIs" dxfId="67691" priority="67694" operator="between">
      <formula>20</formula>
      <formula>59.999</formula>
    </cfRule>
    <cfRule type="cellIs" dxfId="67690" priority="67695" operator="lessThan">
      <formula>20</formula>
    </cfRule>
  </conditionalFormatting>
  <conditionalFormatting sqref="AV212">
    <cfRule type="cellIs" dxfId="67689" priority="67686" operator="greaterThan">
      <formula>119.999</formula>
    </cfRule>
    <cfRule type="cellIs" dxfId="67688" priority="67687" operator="greaterThan">
      <formula>120</formula>
    </cfRule>
    <cfRule type="cellIs" dxfId="67687" priority="67688" operator="between">
      <formula>60</formula>
      <formula>119.999</formula>
    </cfRule>
    <cfRule type="cellIs" dxfId="67686" priority="67689" operator="between">
      <formula>20</formula>
      <formula>59.999</formula>
    </cfRule>
    <cfRule type="cellIs" dxfId="67685" priority="67690" operator="lessThan">
      <formula>20</formula>
    </cfRule>
  </conditionalFormatting>
  <conditionalFormatting sqref="AX212">
    <cfRule type="cellIs" dxfId="67684" priority="67681" operator="greaterThan">
      <formula>119.999</formula>
    </cfRule>
    <cfRule type="cellIs" dxfId="67683" priority="67682" operator="greaterThan">
      <formula>120</formula>
    </cfRule>
    <cfRule type="cellIs" dxfId="67682" priority="67683" operator="between">
      <formula>60</formula>
      <formula>119.999</formula>
    </cfRule>
    <cfRule type="cellIs" dxfId="67681" priority="67684" operator="between">
      <formula>20</formula>
      <formula>59.999</formula>
    </cfRule>
    <cfRule type="cellIs" dxfId="67680" priority="67685" operator="lessThan">
      <formula>20</formula>
    </cfRule>
  </conditionalFormatting>
  <conditionalFormatting sqref="AZ212">
    <cfRule type="cellIs" dxfId="67679" priority="67676" operator="greaterThan">
      <formula>119.999</formula>
    </cfRule>
    <cfRule type="cellIs" dxfId="67678" priority="67677" operator="greaterThan">
      <formula>120</formula>
    </cfRule>
    <cfRule type="cellIs" dxfId="67677" priority="67678" operator="between">
      <formula>60</formula>
      <formula>119.999</formula>
    </cfRule>
    <cfRule type="cellIs" dxfId="67676" priority="67679" operator="between">
      <formula>20</formula>
      <formula>59.999</formula>
    </cfRule>
    <cfRule type="cellIs" dxfId="67675" priority="67680" operator="lessThan">
      <formula>20</formula>
    </cfRule>
  </conditionalFormatting>
  <conditionalFormatting sqref="BB212">
    <cfRule type="cellIs" dxfId="67674" priority="67671" operator="greaterThan">
      <formula>119.999</formula>
    </cfRule>
    <cfRule type="cellIs" dxfId="67673" priority="67672" operator="greaterThan">
      <formula>120</formula>
    </cfRule>
    <cfRule type="cellIs" dxfId="67672" priority="67673" operator="between">
      <formula>60</formula>
      <formula>119.999</formula>
    </cfRule>
    <cfRule type="cellIs" dxfId="67671" priority="67674" operator="between">
      <formula>20</formula>
      <formula>59.999</formula>
    </cfRule>
    <cfRule type="cellIs" dxfId="67670" priority="67675" operator="lessThan">
      <formula>20</formula>
    </cfRule>
  </conditionalFormatting>
  <conditionalFormatting sqref="BD212">
    <cfRule type="cellIs" dxfId="67669" priority="67666" operator="greaterThan">
      <formula>119.999</formula>
    </cfRule>
    <cfRule type="cellIs" dxfId="67668" priority="67667" operator="greaterThan">
      <formula>120</formula>
    </cfRule>
    <cfRule type="cellIs" dxfId="67667" priority="67668" operator="between">
      <formula>60</formula>
      <formula>119.999</formula>
    </cfRule>
    <cfRule type="cellIs" dxfId="67666" priority="67669" operator="between">
      <formula>20</formula>
      <formula>59.999</formula>
    </cfRule>
    <cfRule type="cellIs" dxfId="67665" priority="67670" operator="lessThan">
      <formula>20</formula>
    </cfRule>
  </conditionalFormatting>
  <conditionalFormatting sqref="BF212">
    <cfRule type="cellIs" dxfId="67664" priority="67661" operator="greaterThan">
      <formula>119.999</formula>
    </cfRule>
    <cfRule type="cellIs" dxfId="67663" priority="67662" operator="greaterThan">
      <formula>120</formula>
    </cfRule>
    <cfRule type="cellIs" dxfId="67662" priority="67663" operator="between">
      <formula>60</formula>
      <formula>119.999</formula>
    </cfRule>
    <cfRule type="cellIs" dxfId="67661" priority="67664" operator="between">
      <formula>20</formula>
      <formula>59.999</formula>
    </cfRule>
    <cfRule type="cellIs" dxfId="67660" priority="67665" operator="lessThan">
      <formula>20</formula>
    </cfRule>
  </conditionalFormatting>
  <conditionalFormatting sqref="BH212">
    <cfRule type="cellIs" dxfId="67659" priority="67656" operator="greaterThan">
      <formula>119.999</formula>
    </cfRule>
    <cfRule type="cellIs" dxfId="67658" priority="67657" operator="greaterThan">
      <formula>120</formula>
    </cfRule>
    <cfRule type="cellIs" dxfId="67657" priority="67658" operator="between">
      <formula>60</formula>
      <formula>119.999</formula>
    </cfRule>
    <cfRule type="cellIs" dxfId="67656" priority="67659" operator="between">
      <formula>20</formula>
      <formula>59.999</formula>
    </cfRule>
    <cfRule type="cellIs" dxfId="67655" priority="67660" operator="lessThan">
      <formula>20</formula>
    </cfRule>
  </conditionalFormatting>
  <conditionalFormatting sqref="AR212">
    <cfRule type="cellIs" dxfId="67654" priority="67651" operator="greaterThan">
      <formula>119.999</formula>
    </cfRule>
    <cfRule type="cellIs" dxfId="67653" priority="67652" operator="greaterThan">
      <formula>120</formula>
    </cfRule>
    <cfRule type="cellIs" dxfId="67652" priority="67653" operator="between">
      <formula>60</formula>
      <formula>119.999</formula>
    </cfRule>
    <cfRule type="cellIs" dxfId="67651" priority="67654" operator="between">
      <formula>20</formula>
      <formula>59.999</formula>
    </cfRule>
    <cfRule type="cellIs" dxfId="67650" priority="67655" operator="lessThan">
      <formula>20</formula>
    </cfRule>
  </conditionalFormatting>
  <conditionalFormatting sqref="AT212">
    <cfRule type="cellIs" dxfId="67649" priority="67646" operator="greaterThan">
      <formula>119.999</formula>
    </cfRule>
    <cfRule type="cellIs" dxfId="67648" priority="67647" operator="greaterThan">
      <formula>120</formula>
    </cfRule>
    <cfRule type="cellIs" dxfId="67647" priority="67648" operator="between">
      <formula>60</formula>
      <formula>119.999</formula>
    </cfRule>
    <cfRule type="cellIs" dxfId="67646" priority="67649" operator="between">
      <formula>20</formula>
      <formula>59.999</formula>
    </cfRule>
    <cfRule type="cellIs" dxfId="67645" priority="67650" operator="lessThan">
      <formula>20</formula>
    </cfRule>
  </conditionalFormatting>
  <conditionalFormatting sqref="E212">
    <cfRule type="cellIs" dxfId="67644" priority="67641" operator="greaterThan">
      <formula>49.999</formula>
    </cfRule>
    <cfRule type="cellIs" dxfId="67643" priority="67642" operator="greaterThan">
      <formula>50</formula>
    </cfRule>
    <cfRule type="cellIs" dxfId="67642" priority="67643" operator="between">
      <formula>30</formula>
      <formula>49.999</formula>
    </cfRule>
    <cfRule type="cellIs" dxfId="67641" priority="67644" operator="between">
      <formula>10</formula>
      <formula>29.999</formula>
    </cfRule>
    <cfRule type="cellIs" dxfId="67640" priority="67645" operator="lessThan">
      <formula>10</formula>
    </cfRule>
  </conditionalFormatting>
  <conditionalFormatting sqref="G212">
    <cfRule type="cellIs" dxfId="67639" priority="67636" operator="greaterThan">
      <formula>49.999</formula>
    </cfRule>
    <cfRule type="cellIs" dxfId="67638" priority="67637" operator="greaterThan">
      <formula>50</formula>
    </cfRule>
    <cfRule type="cellIs" dxfId="67637" priority="67638" operator="between">
      <formula>30</formula>
      <formula>49.999</formula>
    </cfRule>
    <cfRule type="cellIs" dxfId="67636" priority="67639" operator="between">
      <formula>10</formula>
      <formula>29.999</formula>
    </cfRule>
    <cfRule type="cellIs" dxfId="67635" priority="67640" operator="lessThan">
      <formula>10</formula>
    </cfRule>
  </conditionalFormatting>
  <conditionalFormatting sqref="I212">
    <cfRule type="cellIs" dxfId="67634" priority="67631" operator="greaterThan">
      <formula>49.999</formula>
    </cfRule>
    <cfRule type="cellIs" dxfId="67633" priority="67632" operator="greaterThan">
      <formula>50</formula>
    </cfRule>
    <cfRule type="cellIs" dxfId="67632" priority="67633" operator="between">
      <formula>30</formula>
      <formula>49.999</formula>
    </cfRule>
    <cfRule type="cellIs" dxfId="67631" priority="67634" operator="between">
      <formula>10</formula>
      <formula>29.999</formula>
    </cfRule>
    <cfRule type="cellIs" dxfId="67630" priority="67635" operator="lessThan">
      <formula>10</formula>
    </cfRule>
  </conditionalFormatting>
  <conditionalFormatting sqref="K212">
    <cfRule type="cellIs" dxfId="67629" priority="67626" operator="greaterThan">
      <formula>49.999</formula>
    </cfRule>
    <cfRule type="cellIs" dxfId="67628" priority="67627" operator="greaterThan">
      <formula>50</formula>
    </cfRule>
    <cfRule type="cellIs" dxfId="67627" priority="67628" operator="between">
      <formula>30</formula>
      <formula>49.999</formula>
    </cfRule>
    <cfRule type="cellIs" dxfId="67626" priority="67629" operator="between">
      <formula>10</formula>
      <formula>29.999</formula>
    </cfRule>
    <cfRule type="cellIs" dxfId="67625" priority="67630" operator="lessThan">
      <formula>10</formula>
    </cfRule>
  </conditionalFormatting>
  <conditionalFormatting sqref="M212">
    <cfRule type="cellIs" dxfId="67624" priority="67621" operator="greaterThan">
      <formula>49.999</formula>
    </cfRule>
    <cfRule type="cellIs" dxfId="67623" priority="67622" operator="greaterThan">
      <formula>50</formula>
    </cfRule>
    <cfRule type="cellIs" dxfId="67622" priority="67623" operator="between">
      <formula>30</formula>
      <formula>49.999</formula>
    </cfRule>
    <cfRule type="cellIs" dxfId="67621" priority="67624" operator="between">
      <formula>10</formula>
      <formula>29.999</formula>
    </cfRule>
    <cfRule type="cellIs" dxfId="67620" priority="67625" operator="lessThan">
      <formula>10</formula>
    </cfRule>
  </conditionalFormatting>
  <conditionalFormatting sqref="O212">
    <cfRule type="cellIs" dxfId="67619" priority="67616" operator="greaterThan">
      <formula>49.999</formula>
    </cfRule>
    <cfRule type="cellIs" dxfId="67618" priority="67617" operator="greaterThan">
      <formula>50</formula>
    </cfRule>
    <cfRule type="cellIs" dxfId="67617" priority="67618" operator="between">
      <formula>30</formula>
      <formula>49.999</formula>
    </cfRule>
    <cfRule type="cellIs" dxfId="67616" priority="67619" operator="between">
      <formula>10</formula>
      <formula>29.999</formula>
    </cfRule>
    <cfRule type="cellIs" dxfId="67615" priority="67620" operator="lessThan">
      <formula>10</formula>
    </cfRule>
  </conditionalFormatting>
  <conditionalFormatting sqref="Q212">
    <cfRule type="cellIs" dxfId="67614" priority="67611" operator="greaterThan">
      <formula>49.999</formula>
    </cfRule>
    <cfRule type="cellIs" dxfId="67613" priority="67612" operator="greaterThan">
      <formula>50</formula>
    </cfRule>
    <cfRule type="cellIs" dxfId="67612" priority="67613" operator="between">
      <formula>30</formula>
      <formula>49.999</formula>
    </cfRule>
    <cfRule type="cellIs" dxfId="67611" priority="67614" operator="between">
      <formula>10</formula>
      <formula>29.999</formula>
    </cfRule>
    <cfRule type="cellIs" dxfId="67610" priority="67615" operator="lessThan">
      <formula>10</formula>
    </cfRule>
  </conditionalFormatting>
  <conditionalFormatting sqref="S212">
    <cfRule type="cellIs" dxfId="67609" priority="67606" operator="greaterThan">
      <formula>49.999</formula>
    </cfRule>
    <cfRule type="cellIs" dxfId="67608" priority="67607" operator="greaterThan">
      <formula>50</formula>
    </cfRule>
    <cfRule type="cellIs" dxfId="67607" priority="67608" operator="between">
      <formula>30</formula>
      <formula>49.999</formula>
    </cfRule>
    <cfRule type="cellIs" dxfId="67606" priority="67609" operator="between">
      <formula>10</formula>
      <formula>29.999</formula>
    </cfRule>
    <cfRule type="cellIs" dxfId="67605" priority="67610" operator="lessThan">
      <formula>10</formula>
    </cfRule>
  </conditionalFormatting>
  <conditionalFormatting sqref="U212">
    <cfRule type="cellIs" dxfId="67604" priority="67601" operator="greaterThan">
      <formula>49.999</formula>
    </cfRule>
    <cfRule type="cellIs" dxfId="67603" priority="67602" operator="greaterThan">
      <formula>50</formula>
    </cfRule>
    <cfRule type="cellIs" dxfId="67602" priority="67603" operator="between">
      <formula>30</formula>
      <formula>49.999</formula>
    </cfRule>
    <cfRule type="cellIs" dxfId="67601" priority="67604" operator="between">
      <formula>10</formula>
      <formula>29.999</formula>
    </cfRule>
    <cfRule type="cellIs" dxfId="67600" priority="67605" operator="lessThan">
      <formula>10</formula>
    </cfRule>
  </conditionalFormatting>
  <conditionalFormatting sqref="W212">
    <cfRule type="cellIs" dxfId="67599" priority="67596" operator="greaterThan">
      <formula>49.999</formula>
    </cfRule>
    <cfRule type="cellIs" dxfId="67598" priority="67597" operator="greaterThan">
      <formula>50</formula>
    </cfRule>
    <cfRule type="cellIs" dxfId="67597" priority="67598" operator="between">
      <formula>30</formula>
      <formula>49.999</formula>
    </cfRule>
    <cfRule type="cellIs" dxfId="67596" priority="67599" operator="between">
      <formula>10</formula>
      <formula>29.999</formula>
    </cfRule>
    <cfRule type="cellIs" dxfId="67595" priority="67600" operator="lessThan">
      <formula>10</formula>
    </cfRule>
  </conditionalFormatting>
  <conditionalFormatting sqref="Y212">
    <cfRule type="cellIs" dxfId="67594" priority="67591" operator="greaterThan">
      <formula>49.999</formula>
    </cfRule>
    <cfRule type="cellIs" dxfId="67593" priority="67592" operator="greaterThan">
      <formula>50</formula>
    </cfRule>
    <cfRule type="cellIs" dxfId="67592" priority="67593" operator="between">
      <formula>30</formula>
      <formula>49.999</formula>
    </cfRule>
    <cfRule type="cellIs" dxfId="67591" priority="67594" operator="between">
      <formula>10</formula>
      <formula>29.999</formula>
    </cfRule>
    <cfRule type="cellIs" dxfId="67590" priority="67595" operator="lessThan">
      <formula>10</formula>
    </cfRule>
  </conditionalFormatting>
  <conditionalFormatting sqref="AA212">
    <cfRule type="cellIs" dxfId="67589" priority="67586" operator="greaterThan">
      <formula>49.999</formula>
    </cfRule>
    <cfRule type="cellIs" dxfId="67588" priority="67587" operator="greaterThan">
      <formula>50</formula>
    </cfRule>
    <cfRule type="cellIs" dxfId="67587" priority="67588" operator="between">
      <formula>30</formula>
      <formula>49.999</formula>
    </cfRule>
    <cfRule type="cellIs" dxfId="67586" priority="67589" operator="between">
      <formula>10</formula>
      <formula>29.999</formula>
    </cfRule>
    <cfRule type="cellIs" dxfId="67585" priority="67590" operator="lessThan">
      <formula>10</formula>
    </cfRule>
  </conditionalFormatting>
  <conditionalFormatting sqref="AC212">
    <cfRule type="cellIs" dxfId="67584" priority="67581" operator="greaterThan">
      <formula>49.999</formula>
    </cfRule>
    <cfRule type="cellIs" dxfId="67583" priority="67582" operator="greaterThan">
      <formula>50</formula>
    </cfRule>
    <cfRule type="cellIs" dxfId="67582" priority="67583" operator="between">
      <formula>30</formula>
      <formula>49.999</formula>
    </cfRule>
    <cfRule type="cellIs" dxfId="67581" priority="67584" operator="between">
      <formula>10</formula>
      <formula>29.999</formula>
    </cfRule>
    <cfRule type="cellIs" dxfId="67580" priority="67585" operator="lessThan">
      <formula>10</formula>
    </cfRule>
  </conditionalFormatting>
  <conditionalFormatting sqref="AE212">
    <cfRule type="cellIs" dxfId="67579" priority="67576" operator="greaterThan">
      <formula>49.999</formula>
    </cfRule>
    <cfRule type="cellIs" dxfId="67578" priority="67577" operator="greaterThan">
      <formula>50</formula>
    </cfRule>
    <cfRule type="cellIs" dxfId="67577" priority="67578" operator="between">
      <formula>30</formula>
      <formula>49.999</formula>
    </cfRule>
    <cfRule type="cellIs" dxfId="67576" priority="67579" operator="between">
      <formula>10</formula>
      <formula>29.999</formula>
    </cfRule>
    <cfRule type="cellIs" dxfId="67575" priority="67580" operator="lessThan">
      <formula>10</formula>
    </cfRule>
  </conditionalFormatting>
  <conditionalFormatting sqref="AG212">
    <cfRule type="cellIs" dxfId="67574" priority="67571" operator="greaterThan">
      <formula>49.999</formula>
    </cfRule>
    <cfRule type="cellIs" dxfId="67573" priority="67572" operator="greaterThan">
      <formula>50</formula>
    </cfRule>
    <cfRule type="cellIs" dxfId="67572" priority="67573" operator="between">
      <formula>30</formula>
      <formula>49.999</formula>
    </cfRule>
    <cfRule type="cellIs" dxfId="67571" priority="67574" operator="between">
      <formula>10</formula>
      <formula>29.999</formula>
    </cfRule>
    <cfRule type="cellIs" dxfId="67570" priority="67575" operator="lessThan">
      <formula>10</formula>
    </cfRule>
  </conditionalFormatting>
  <conditionalFormatting sqref="AI212">
    <cfRule type="cellIs" dxfId="67569" priority="67566" operator="greaterThan">
      <formula>49.999</formula>
    </cfRule>
    <cfRule type="cellIs" dxfId="67568" priority="67567" operator="greaterThan">
      <formula>50</formula>
    </cfRule>
    <cfRule type="cellIs" dxfId="67567" priority="67568" operator="between">
      <formula>30</formula>
      <formula>49.999</formula>
    </cfRule>
    <cfRule type="cellIs" dxfId="67566" priority="67569" operator="between">
      <formula>10</formula>
      <formula>29.999</formula>
    </cfRule>
    <cfRule type="cellIs" dxfId="67565" priority="67570" operator="lessThan">
      <formula>10</formula>
    </cfRule>
  </conditionalFormatting>
  <conditionalFormatting sqref="AK212">
    <cfRule type="cellIs" dxfId="67564" priority="67561" operator="greaterThan">
      <formula>49.999</formula>
    </cfRule>
    <cfRule type="cellIs" dxfId="67563" priority="67562" operator="greaterThan">
      <formula>50</formula>
    </cfRule>
    <cfRule type="cellIs" dxfId="67562" priority="67563" operator="between">
      <formula>30</formula>
      <formula>49.999</formula>
    </cfRule>
    <cfRule type="cellIs" dxfId="67561" priority="67564" operator="between">
      <formula>10</formula>
      <formula>29.999</formula>
    </cfRule>
    <cfRule type="cellIs" dxfId="67560" priority="67565" operator="lessThan">
      <formula>10</formula>
    </cfRule>
  </conditionalFormatting>
  <conditionalFormatting sqref="AM212">
    <cfRule type="cellIs" dxfId="67559" priority="67556" operator="greaterThan">
      <formula>49.999</formula>
    </cfRule>
    <cfRule type="cellIs" dxfId="67558" priority="67557" operator="greaterThan">
      <formula>50</formula>
    </cfRule>
    <cfRule type="cellIs" dxfId="67557" priority="67558" operator="between">
      <formula>30</formula>
      <formula>49.999</formula>
    </cfRule>
    <cfRule type="cellIs" dxfId="67556" priority="67559" operator="between">
      <formula>10</formula>
      <formula>29.999</formula>
    </cfRule>
    <cfRule type="cellIs" dxfId="67555" priority="67560" operator="lessThan">
      <formula>10</formula>
    </cfRule>
  </conditionalFormatting>
  <conditionalFormatting sqref="AO212">
    <cfRule type="cellIs" dxfId="67554" priority="67551" operator="greaterThan">
      <formula>49.999</formula>
    </cfRule>
    <cfRule type="cellIs" dxfId="67553" priority="67552" operator="greaterThan">
      <formula>50</formula>
    </cfRule>
    <cfRule type="cellIs" dxfId="67552" priority="67553" operator="between">
      <formula>30</formula>
      <formula>49.999</formula>
    </cfRule>
    <cfRule type="cellIs" dxfId="67551" priority="67554" operator="between">
      <formula>10</formula>
      <formula>29.999</formula>
    </cfRule>
    <cfRule type="cellIs" dxfId="67550" priority="67555" operator="lessThan">
      <formula>10</formula>
    </cfRule>
  </conditionalFormatting>
  <conditionalFormatting sqref="AQ212">
    <cfRule type="cellIs" dxfId="67549" priority="67546" operator="greaterThan">
      <formula>49.999</formula>
    </cfRule>
    <cfRule type="cellIs" dxfId="67548" priority="67547" operator="greaterThan">
      <formula>50</formula>
    </cfRule>
    <cfRule type="cellIs" dxfId="67547" priority="67548" operator="between">
      <formula>30</formula>
      <formula>49.999</formula>
    </cfRule>
    <cfRule type="cellIs" dxfId="67546" priority="67549" operator="between">
      <formula>10</formula>
      <formula>29.999</formula>
    </cfRule>
    <cfRule type="cellIs" dxfId="67545" priority="67550" operator="lessThan">
      <formula>10</formula>
    </cfRule>
  </conditionalFormatting>
  <conditionalFormatting sqref="AW212">
    <cfRule type="cellIs" dxfId="67544" priority="67541" operator="greaterThan">
      <formula>49.999</formula>
    </cfRule>
    <cfRule type="cellIs" dxfId="67543" priority="67542" operator="greaterThan">
      <formula>50</formula>
    </cfRule>
    <cfRule type="cellIs" dxfId="67542" priority="67543" operator="between">
      <formula>30</formula>
      <formula>49.999</formula>
    </cfRule>
    <cfRule type="cellIs" dxfId="67541" priority="67544" operator="between">
      <formula>10</formula>
      <formula>29.999</formula>
    </cfRule>
    <cfRule type="cellIs" dxfId="67540" priority="67545" operator="lessThan">
      <formula>10</formula>
    </cfRule>
  </conditionalFormatting>
  <conditionalFormatting sqref="AY212">
    <cfRule type="cellIs" dxfId="67539" priority="67536" operator="greaterThan">
      <formula>49.999</formula>
    </cfRule>
    <cfRule type="cellIs" dxfId="67538" priority="67537" operator="greaterThan">
      <formula>50</formula>
    </cfRule>
    <cfRule type="cellIs" dxfId="67537" priority="67538" operator="between">
      <formula>30</formula>
      <formula>49.999</formula>
    </cfRule>
    <cfRule type="cellIs" dxfId="67536" priority="67539" operator="between">
      <formula>10</formula>
      <formula>29.999</formula>
    </cfRule>
    <cfRule type="cellIs" dxfId="67535" priority="67540" operator="lessThan">
      <formula>10</formula>
    </cfRule>
  </conditionalFormatting>
  <conditionalFormatting sqref="BA212">
    <cfRule type="cellIs" dxfId="67534" priority="67531" operator="greaterThan">
      <formula>49.999</formula>
    </cfRule>
    <cfRule type="cellIs" dxfId="67533" priority="67532" operator="greaterThan">
      <formula>50</formula>
    </cfRule>
    <cfRule type="cellIs" dxfId="67532" priority="67533" operator="between">
      <formula>30</formula>
      <formula>49.999</formula>
    </cfRule>
    <cfRule type="cellIs" dxfId="67531" priority="67534" operator="between">
      <formula>10</formula>
      <formula>29.999</formula>
    </cfRule>
    <cfRule type="cellIs" dxfId="67530" priority="67535" operator="lessThan">
      <formula>10</formula>
    </cfRule>
  </conditionalFormatting>
  <conditionalFormatting sqref="BC212">
    <cfRule type="cellIs" dxfId="67529" priority="67526" operator="greaterThan">
      <formula>49.999</formula>
    </cfRule>
    <cfRule type="cellIs" dxfId="67528" priority="67527" operator="greaterThan">
      <formula>50</formula>
    </cfRule>
    <cfRule type="cellIs" dxfId="67527" priority="67528" operator="between">
      <formula>30</formula>
      <formula>49.999</formula>
    </cfRule>
    <cfRule type="cellIs" dxfId="67526" priority="67529" operator="between">
      <formula>10</formula>
      <formula>29.999</formula>
    </cfRule>
    <cfRule type="cellIs" dxfId="67525" priority="67530" operator="lessThan">
      <formula>10</formula>
    </cfRule>
  </conditionalFormatting>
  <conditionalFormatting sqref="BE212">
    <cfRule type="cellIs" dxfId="67524" priority="67521" operator="greaterThan">
      <formula>49.999</formula>
    </cfRule>
    <cfRule type="cellIs" dxfId="67523" priority="67522" operator="greaterThan">
      <formula>50</formula>
    </cfRule>
    <cfRule type="cellIs" dxfId="67522" priority="67523" operator="between">
      <formula>30</formula>
      <formula>49.999</formula>
    </cfRule>
    <cfRule type="cellIs" dxfId="67521" priority="67524" operator="between">
      <formula>10</formula>
      <formula>29.999</formula>
    </cfRule>
    <cfRule type="cellIs" dxfId="67520" priority="67525" operator="lessThan">
      <formula>10</formula>
    </cfRule>
  </conditionalFormatting>
  <conditionalFormatting sqref="BG212">
    <cfRule type="cellIs" dxfId="67519" priority="67516" operator="greaterThan">
      <formula>49.999</formula>
    </cfRule>
    <cfRule type="cellIs" dxfId="67518" priority="67517" operator="greaterThan">
      <formula>50</formula>
    </cfRule>
    <cfRule type="cellIs" dxfId="67517" priority="67518" operator="between">
      <formula>30</formula>
      <formula>49.999</formula>
    </cfRule>
    <cfRule type="cellIs" dxfId="67516" priority="67519" operator="between">
      <formula>10</formula>
      <formula>29.999</formula>
    </cfRule>
    <cfRule type="cellIs" dxfId="67515" priority="67520" operator="lessThan">
      <formula>10</formula>
    </cfRule>
  </conditionalFormatting>
  <conditionalFormatting sqref="BI212">
    <cfRule type="cellIs" dxfId="67514" priority="67511" operator="greaterThan">
      <formula>49.999</formula>
    </cfRule>
    <cfRule type="cellIs" dxfId="67513" priority="67512" operator="greaterThan">
      <formula>50</formula>
    </cfRule>
    <cfRule type="cellIs" dxfId="67512" priority="67513" operator="between">
      <formula>30</formula>
      <formula>49.999</formula>
    </cfRule>
    <cfRule type="cellIs" dxfId="67511" priority="67514" operator="between">
      <formula>10</formula>
      <formula>29.999</formula>
    </cfRule>
    <cfRule type="cellIs" dxfId="67510" priority="67515" operator="lessThan">
      <formula>10</formula>
    </cfRule>
  </conditionalFormatting>
  <conditionalFormatting sqref="AS212">
    <cfRule type="cellIs" dxfId="67509" priority="67506" operator="greaterThan">
      <formula>49.999</formula>
    </cfRule>
    <cfRule type="cellIs" dxfId="67508" priority="67507" operator="greaterThan">
      <formula>50</formula>
    </cfRule>
    <cfRule type="cellIs" dxfId="67507" priority="67508" operator="between">
      <formula>30</formula>
      <formula>49.999</formula>
    </cfRule>
    <cfRule type="cellIs" dxfId="67506" priority="67509" operator="between">
      <formula>10</formula>
      <formula>29.999</formula>
    </cfRule>
    <cfRule type="cellIs" dxfId="67505" priority="67510" operator="lessThan">
      <formula>10</formula>
    </cfRule>
  </conditionalFormatting>
  <conditionalFormatting sqref="AU212">
    <cfRule type="cellIs" dxfId="67504" priority="67501" operator="greaterThan">
      <formula>49.999</formula>
    </cfRule>
    <cfRule type="cellIs" dxfId="67503" priority="67502" operator="greaterThan">
      <formula>50</formula>
    </cfRule>
    <cfRule type="cellIs" dxfId="67502" priority="67503" operator="between">
      <formula>30</formula>
      <formula>49.999</formula>
    </cfRule>
    <cfRule type="cellIs" dxfId="67501" priority="67504" operator="between">
      <formula>10</formula>
      <formula>29.999</formula>
    </cfRule>
    <cfRule type="cellIs" dxfId="67500" priority="67505" operator="lessThan">
      <formula>10</formula>
    </cfRule>
  </conditionalFormatting>
  <conditionalFormatting sqref="C213">
    <cfRule type="cellIs" dxfId="67499" priority="67496" operator="greaterThan">
      <formula>49.999</formula>
    </cfRule>
    <cfRule type="cellIs" dxfId="67498" priority="67497" operator="greaterThan">
      <formula>50</formula>
    </cfRule>
    <cfRule type="cellIs" dxfId="67497" priority="67498" operator="between">
      <formula>30</formula>
      <formula>49.999</formula>
    </cfRule>
    <cfRule type="cellIs" dxfId="67496" priority="67499" operator="between">
      <formula>10</formula>
      <formula>29.999</formula>
    </cfRule>
    <cfRule type="cellIs" dxfId="67495" priority="67500" operator="lessThan">
      <formula>10</formula>
    </cfRule>
  </conditionalFormatting>
  <conditionalFormatting sqref="B213">
    <cfRule type="cellIs" dxfId="67494" priority="67491" operator="greaterThan">
      <formula>119.999</formula>
    </cfRule>
    <cfRule type="cellIs" dxfId="67493" priority="67492" operator="greaterThan">
      <formula>120</formula>
    </cfRule>
    <cfRule type="cellIs" dxfId="67492" priority="67493" operator="between">
      <formula>60</formula>
      <formula>119.999</formula>
    </cfRule>
    <cfRule type="cellIs" dxfId="67491" priority="67494" operator="between">
      <formula>20</formula>
      <formula>59.999</formula>
    </cfRule>
    <cfRule type="cellIs" dxfId="67490" priority="67495" operator="lessThan">
      <formula>20</formula>
    </cfRule>
  </conditionalFormatting>
  <conditionalFormatting sqref="D213">
    <cfRule type="cellIs" dxfId="67489" priority="67486" operator="greaterThan">
      <formula>119.999</formula>
    </cfRule>
    <cfRule type="cellIs" dxfId="67488" priority="67487" operator="greaterThan">
      <formula>120</formula>
    </cfRule>
    <cfRule type="cellIs" dxfId="67487" priority="67488" operator="between">
      <formula>60</formula>
      <formula>119.999</formula>
    </cfRule>
    <cfRule type="cellIs" dxfId="67486" priority="67489" operator="between">
      <formula>20</formula>
      <formula>59.999</formula>
    </cfRule>
    <cfRule type="cellIs" dxfId="67485" priority="67490" operator="lessThan">
      <formula>20</formula>
    </cfRule>
  </conditionalFormatting>
  <conditionalFormatting sqref="F213">
    <cfRule type="cellIs" dxfId="67484" priority="67481" operator="greaterThan">
      <formula>119.999</formula>
    </cfRule>
    <cfRule type="cellIs" dxfId="67483" priority="67482" operator="greaterThan">
      <formula>120</formula>
    </cfRule>
    <cfRule type="cellIs" dxfId="67482" priority="67483" operator="between">
      <formula>60</formula>
      <formula>119.999</formula>
    </cfRule>
    <cfRule type="cellIs" dxfId="67481" priority="67484" operator="between">
      <formula>20</formula>
      <formula>59.999</formula>
    </cfRule>
    <cfRule type="cellIs" dxfId="67480" priority="67485" operator="lessThan">
      <formula>20</formula>
    </cfRule>
  </conditionalFormatting>
  <conditionalFormatting sqref="H213">
    <cfRule type="cellIs" dxfId="67479" priority="67476" operator="greaterThan">
      <formula>119.999</formula>
    </cfRule>
    <cfRule type="cellIs" dxfId="67478" priority="67477" operator="greaterThan">
      <formula>120</formula>
    </cfRule>
    <cfRule type="cellIs" dxfId="67477" priority="67478" operator="between">
      <formula>60</formula>
      <formula>119.999</formula>
    </cfRule>
    <cfRule type="cellIs" dxfId="67476" priority="67479" operator="between">
      <formula>20</formula>
      <formula>59.999</formula>
    </cfRule>
    <cfRule type="cellIs" dxfId="67475" priority="67480" operator="lessThan">
      <formula>20</formula>
    </cfRule>
  </conditionalFormatting>
  <conditionalFormatting sqref="J213">
    <cfRule type="cellIs" dxfId="67474" priority="67471" operator="greaterThan">
      <formula>119.999</formula>
    </cfRule>
    <cfRule type="cellIs" dxfId="67473" priority="67472" operator="greaterThan">
      <formula>120</formula>
    </cfRule>
    <cfRule type="cellIs" dxfId="67472" priority="67473" operator="between">
      <formula>60</formula>
      <formula>119.999</formula>
    </cfRule>
    <cfRule type="cellIs" dxfId="67471" priority="67474" operator="between">
      <formula>20</formula>
      <formula>59.999</formula>
    </cfRule>
    <cfRule type="cellIs" dxfId="67470" priority="67475" operator="lessThan">
      <formula>20</formula>
    </cfRule>
  </conditionalFormatting>
  <conditionalFormatting sqref="L213">
    <cfRule type="cellIs" dxfId="67469" priority="67466" operator="greaterThan">
      <formula>119.999</formula>
    </cfRule>
    <cfRule type="cellIs" dxfId="67468" priority="67467" operator="greaterThan">
      <formula>120</formula>
    </cfRule>
    <cfRule type="cellIs" dxfId="67467" priority="67468" operator="between">
      <formula>60</formula>
      <formula>119.999</formula>
    </cfRule>
    <cfRule type="cellIs" dxfId="67466" priority="67469" operator="between">
      <formula>20</formula>
      <formula>59.999</formula>
    </cfRule>
    <cfRule type="cellIs" dxfId="67465" priority="67470" operator="lessThan">
      <formula>20</formula>
    </cfRule>
  </conditionalFormatting>
  <conditionalFormatting sqref="N213">
    <cfRule type="cellIs" dxfId="67464" priority="67461" operator="greaterThan">
      <formula>119.999</formula>
    </cfRule>
    <cfRule type="cellIs" dxfId="67463" priority="67462" operator="greaterThan">
      <formula>120</formula>
    </cfRule>
    <cfRule type="cellIs" dxfId="67462" priority="67463" operator="between">
      <formula>60</formula>
      <formula>119.999</formula>
    </cfRule>
    <cfRule type="cellIs" dxfId="67461" priority="67464" operator="between">
      <formula>20</formula>
      <formula>59.999</formula>
    </cfRule>
    <cfRule type="cellIs" dxfId="67460" priority="67465" operator="lessThan">
      <formula>20</formula>
    </cfRule>
  </conditionalFormatting>
  <conditionalFormatting sqref="P213">
    <cfRule type="cellIs" dxfId="67459" priority="67456" operator="greaterThan">
      <formula>119.999</formula>
    </cfRule>
    <cfRule type="cellIs" dxfId="67458" priority="67457" operator="greaterThan">
      <formula>120</formula>
    </cfRule>
    <cfRule type="cellIs" dxfId="67457" priority="67458" operator="between">
      <formula>60</formula>
      <formula>119.999</formula>
    </cfRule>
    <cfRule type="cellIs" dxfId="67456" priority="67459" operator="between">
      <formula>20</formula>
      <formula>59.999</formula>
    </cfRule>
    <cfRule type="cellIs" dxfId="67455" priority="67460" operator="lessThan">
      <formula>20</formula>
    </cfRule>
  </conditionalFormatting>
  <conditionalFormatting sqref="R213">
    <cfRule type="cellIs" dxfId="67454" priority="67451" operator="greaterThan">
      <formula>119.999</formula>
    </cfRule>
    <cfRule type="cellIs" dxfId="67453" priority="67452" operator="greaterThan">
      <formula>120</formula>
    </cfRule>
    <cfRule type="cellIs" dxfId="67452" priority="67453" operator="between">
      <formula>60</formula>
      <formula>119.999</formula>
    </cfRule>
    <cfRule type="cellIs" dxfId="67451" priority="67454" operator="between">
      <formula>20</formula>
      <formula>59.999</formula>
    </cfRule>
    <cfRule type="cellIs" dxfId="67450" priority="67455" operator="lessThan">
      <formula>20</formula>
    </cfRule>
  </conditionalFormatting>
  <conditionalFormatting sqref="T213">
    <cfRule type="cellIs" dxfId="67449" priority="67446" operator="greaterThan">
      <formula>119.999</formula>
    </cfRule>
    <cfRule type="cellIs" dxfId="67448" priority="67447" operator="greaterThan">
      <formula>120</formula>
    </cfRule>
    <cfRule type="cellIs" dxfId="67447" priority="67448" operator="between">
      <formula>60</formula>
      <formula>119.999</formula>
    </cfRule>
    <cfRule type="cellIs" dxfId="67446" priority="67449" operator="between">
      <formula>20</formula>
      <formula>59.999</formula>
    </cfRule>
    <cfRule type="cellIs" dxfId="67445" priority="67450" operator="lessThan">
      <formula>20</formula>
    </cfRule>
  </conditionalFormatting>
  <conditionalFormatting sqref="V213">
    <cfRule type="cellIs" dxfId="67444" priority="67441" operator="greaterThan">
      <formula>119.999</formula>
    </cfRule>
    <cfRule type="cellIs" dxfId="67443" priority="67442" operator="greaterThan">
      <formula>120</formula>
    </cfRule>
    <cfRule type="cellIs" dxfId="67442" priority="67443" operator="between">
      <formula>60</formula>
      <formula>119.999</formula>
    </cfRule>
    <cfRule type="cellIs" dxfId="67441" priority="67444" operator="between">
      <formula>20</formula>
      <formula>59.999</formula>
    </cfRule>
    <cfRule type="cellIs" dxfId="67440" priority="67445" operator="lessThan">
      <formula>20</formula>
    </cfRule>
  </conditionalFormatting>
  <conditionalFormatting sqref="X213">
    <cfRule type="cellIs" dxfId="67439" priority="67436" operator="greaterThan">
      <formula>119.999</formula>
    </cfRule>
    <cfRule type="cellIs" dxfId="67438" priority="67437" operator="greaterThan">
      <formula>120</formula>
    </cfRule>
    <cfRule type="cellIs" dxfId="67437" priority="67438" operator="between">
      <formula>60</formula>
      <formula>119.999</formula>
    </cfRule>
    <cfRule type="cellIs" dxfId="67436" priority="67439" operator="between">
      <formula>20</formula>
      <formula>59.999</formula>
    </cfRule>
    <cfRule type="cellIs" dxfId="67435" priority="67440" operator="lessThan">
      <formula>20</formula>
    </cfRule>
  </conditionalFormatting>
  <conditionalFormatting sqref="Z213">
    <cfRule type="cellIs" dxfId="67434" priority="67431" operator="greaterThan">
      <formula>119.999</formula>
    </cfRule>
    <cfRule type="cellIs" dxfId="67433" priority="67432" operator="greaterThan">
      <formula>120</formula>
    </cfRule>
    <cfRule type="cellIs" dxfId="67432" priority="67433" operator="between">
      <formula>60</formula>
      <formula>119.999</formula>
    </cfRule>
    <cfRule type="cellIs" dxfId="67431" priority="67434" operator="between">
      <formula>20</formula>
      <formula>59.999</formula>
    </cfRule>
    <cfRule type="cellIs" dxfId="67430" priority="67435" operator="lessThan">
      <formula>20</formula>
    </cfRule>
  </conditionalFormatting>
  <conditionalFormatting sqref="AB213">
    <cfRule type="cellIs" dxfId="67429" priority="67426" operator="greaterThan">
      <formula>119.999</formula>
    </cfRule>
    <cfRule type="cellIs" dxfId="67428" priority="67427" operator="greaterThan">
      <formula>120</formula>
    </cfRule>
    <cfRule type="cellIs" dxfId="67427" priority="67428" operator="between">
      <formula>60</formula>
      <formula>119.999</formula>
    </cfRule>
    <cfRule type="cellIs" dxfId="67426" priority="67429" operator="between">
      <formula>20</formula>
      <formula>59.999</formula>
    </cfRule>
    <cfRule type="cellIs" dxfId="67425" priority="67430" operator="lessThan">
      <formula>20</formula>
    </cfRule>
  </conditionalFormatting>
  <conditionalFormatting sqref="AD213">
    <cfRule type="cellIs" dxfId="67424" priority="67421" operator="greaterThan">
      <formula>119.999</formula>
    </cfRule>
    <cfRule type="cellIs" dxfId="67423" priority="67422" operator="greaterThan">
      <formula>120</formula>
    </cfRule>
    <cfRule type="cellIs" dxfId="67422" priority="67423" operator="between">
      <formula>60</formula>
      <formula>119.999</formula>
    </cfRule>
    <cfRule type="cellIs" dxfId="67421" priority="67424" operator="between">
      <formula>20</formula>
      <formula>59.999</formula>
    </cfRule>
    <cfRule type="cellIs" dxfId="67420" priority="67425" operator="lessThan">
      <formula>20</formula>
    </cfRule>
  </conditionalFormatting>
  <conditionalFormatting sqref="AF213">
    <cfRule type="cellIs" dxfId="67419" priority="67416" operator="greaterThan">
      <formula>119.999</formula>
    </cfRule>
    <cfRule type="cellIs" dxfId="67418" priority="67417" operator="greaterThan">
      <formula>120</formula>
    </cfRule>
    <cfRule type="cellIs" dxfId="67417" priority="67418" operator="between">
      <formula>60</formula>
      <formula>119.999</formula>
    </cfRule>
    <cfRule type="cellIs" dxfId="67416" priority="67419" operator="between">
      <formula>20</formula>
      <formula>59.999</formula>
    </cfRule>
    <cfRule type="cellIs" dxfId="67415" priority="67420" operator="lessThan">
      <formula>20</formula>
    </cfRule>
  </conditionalFormatting>
  <conditionalFormatting sqref="AH213">
    <cfRule type="cellIs" dxfId="67414" priority="67411" operator="greaterThan">
      <formula>119.999</formula>
    </cfRule>
    <cfRule type="cellIs" dxfId="67413" priority="67412" operator="greaterThan">
      <formula>120</formula>
    </cfRule>
    <cfRule type="cellIs" dxfId="67412" priority="67413" operator="between">
      <formula>60</formula>
      <formula>119.999</formula>
    </cfRule>
    <cfRule type="cellIs" dxfId="67411" priority="67414" operator="between">
      <formula>20</formula>
      <formula>59.999</formula>
    </cfRule>
    <cfRule type="cellIs" dxfId="67410" priority="67415" operator="lessThan">
      <formula>20</formula>
    </cfRule>
  </conditionalFormatting>
  <conditionalFormatting sqref="AJ213">
    <cfRule type="cellIs" dxfId="67409" priority="67406" operator="greaterThan">
      <formula>119.999</formula>
    </cfRule>
    <cfRule type="cellIs" dxfId="67408" priority="67407" operator="greaterThan">
      <formula>120</formula>
    </cfRule>
    <cfRule type="cellIs" dxfId="67407" priority="67408" operator="between">
      <formula>60</formula>
      <formula>119.999</formula>
    </cfRule>
    <cfRule type="cellIs" dxfId="67406" priority="67409" operator="between">
      <formula>20</formula>
      <formula>59.999</formula>
    </cfRule>
    <cfRule type="cellIs" dxfId="67405" priority="67410" operator="lessThan">
      <formula>20</formula>
    </cfRule>
  </conditionalFormatting>
  <conditionalFormatting sqref="AL213">
    <cfRule type="cellIs" dxfId="67404" priority="67401" operator="greaterThan">
      <formula>119.999</formula>
    </cfRule>
    <cfRule type="cellIs" dxfId="67403" priority="67402" operator="greaterThan">
      <formula>120</formula>
    </cfRule>
    <cfRule type="cellIs" dxfId="67402" priority="67403" operator="between">
      <formula>60</formula>
      <formula>119.999</formula>
    </cfRule>
    <cfRule type="cellIs" dxfId="67401" priority="67404" operator="between">
      <formula>20</formula>
      <formula>59.999</formula>
    </cfRule>
    <cfRule type="cellIs" dxfId="67400" priority="67405" operator="lessThan">
      <formula>20</formula>
    </cfRule>
  </conditionalFormatting>
  <conditionalFormatting sqref="AN213">
    <cfRule type="cellIs" dxfId="67399" priority="67396" operator="greaterThan">
      <formula>119.999</formula>
    </cfRule>
    <cfRule type="cellIs" dxfId="67398" priority="67397" operator="greaterThan">
      <formula>120</formula>
    </cfRule>
    <cfRule type="cellIs" dxfId="67397" priority="67398" operator="between">
      <formula>60</formula>
      <formula>119.999</formula>
    </cfRule>
    <cfRule type="cellIs" dxfId="67396" priority="67399" operator="between">
      <formula>20</formula>
      <formula>59.999</formula>
    </cfRule>
    <cfRule type="cellIs" dxfId="67395" priority="67400" operator="lessThan">
      <formula>20</formula>
    </cfRule>
  </conditionalFormatting>
  <conditionalFormatting sqref="AP213">
    <cfRule type="cellIs" dxfId="67394" priority="67391" operator="greaterThan">
      <formula>119.999</formula>
    </cfRule>
    <cfRule type="cellIs" dxfId="67393" priority="67392" operator="greaterThan">
      <formula>120</formula>
    </cfRule>
    <cfRule type="cellIs" dxfId="67392" priority="67393" operator="between">
      <formula>60</formula>
      <formula>119.999</formula>
    </cfRule>
    <cfRule type="cellIs" dxfId="67391" priority="67394" operator="between">
      <formula>20</formula>
      <formula>59.999</formula>
    </cfRule>
    <cfRule type="cellIs" dxfId="67390" priority="67395" operator="lessThan">
      <formula>20</formula>
    </cfRule>
  </conditionalFormatting>
  <conditionalFormatting sqref="AV213">
    <cfRule type="cellIs" dxfId="67389" priority="67386" operator="greaterThan">
      <formula>119.999</formula>
    </cfRule>
    <cfRule type="cellIs" dxfId="67388" priority="67387" operator="greaterThan">
      <formula>120</formula>
    </cfRule>
    <cfRule type="cellIs" dxfId="67387" priority="67388" operator="between">
      <formula>60</formula>
      <formula>119.999</formula>
    </cfRule>
    <cfRule type="cellIs" dxfId="67386" priority="67389" operator="between">
      <formula>20</formula>
      <formula>59.999</formula>
    </cfRule>
    <cfRule type="cellIs" dxfId="67385" priority="67390" operator="lessThan">
      <formula>20</formula>
    </cfRule>
  </conditionalFormatting>
  <conditionalFormatting sqref="AX213">
    <cfRule type="cellIs" dxfId="67384" priority="67381" operator="greaterThan">
      <formula>119.999</formula>
    </cfRule>
    <cfRule type="cellIs" dxfId="67383" priority="67382" operator="greaterThan">
      <formula>120</formula>
    </cfRule>
    <cfRule type="cellIs" dxfId="67382" priority="67383" operator="between">
      <formula>60</formula>
      <formula>119.999</formula>
    </cfRule>
    <cfRule type="cellIs" dxfId="67381" priority="67384" operator="between">
      <formula>20</formula>
      <formula>59.999</formula>
    </cfRule>
    <cfRule type="cellIs" dxfId="67380" priority="67385" operator="lessThan">
      <formula>20</formula>
    </cfRule>
  </conditionalFormatting>
  <conditionalFormatting sqref="AZ213">
    <cfRule type="cellIs" dxfId="67379" priority="67376" operator="greaterThan">
      <formula>119.999</formula>
    </cfRule>
    <cfRule type="cellIs" dxfId="67378" priority="67377" operator="greaterThan">
      <formula>120</formula>
    </cfRule>
    <cfRule type="cellIs" dxfId="67377" priority="67378" operator="between">
      <formula>60</formula>
      <formula>119.999</formula>
    </cfRule>
    <cfRule type="cellIs" dxfId="67376" priority="67379" operator="between">
      <formula>20</formula>
      <formula>59.999</formula>
    </cfRule>
    <cfRule type="cellIs" dxfId="67375" priority="67380" operator="lessThan">
      <formula>20</formula>
    </cfRule>
  </conditionalFormatting>
  <conditionalFormatting sqref="BB213">
    <cfRule type="cellIs" dxfId="67374" priority="67371" operator="greaterThan">
      <formula>119.999</formula>
    </cfRule>
    <cfRule type="cellIs" dxfId="67373" priority="67372" operator="greaterThan">
      <formula>120</formula>
    </cfRule>
    <cfRule type="cellIs" dxfId="67372" priority="67373" operator="between">
      <formula>60</formula>
      <formula>119.999</formula>
    </cfRule>
    <cfRule type="cellIs" dxfId="67371" priority="67374" operator="between">
      <formula>20</formula>
      <formula>59.999</formula>
    </cfRule>
    <cfRule type="cellIs" dxfId="67370" priority="67375" operator="lessThan">
      <formula>20</formula>
    </cfRule>
  </conditionalFormatting>
  <conditionalFormatting sqref="BD213">
    <cfRule type="cellIs" dxfId="67369" priority="67366" operator="greaterThan">
      <formula>119.999</formula>
    </cfRule>
    <cfRule type="cellIs" dxfId="67368" priority="67367" operator="greaterThan">
      <formula>120</formula>
    </cfRule>
    <cfRule type="cellIs" dxfId="67367" priority="67368" operator="between">
      <formula>60</formula>
      <formula>119.999</formula>
    </cfRule>
    <cfRule type="cellIs" dxfId="67366" priority="67369" operator="between">
      <formula>20</formula>
      <formula>59.999</formula>
    </cfRule>
    <cfRule type="cellIs" dxfId="67365" priority="67370" operator="lessThan">
      <formula>20</formula>
    </cfRule>
  </conditionalFormatting>
  <conditionalFormatting sqref="BF213">
    <cfRule type="cellIs" dxfId="67364" priority="67361" operator="greaterThan">
      <formula>119.999</formula>
    </cfRule>
    <cfRule type="cellIs" dxfId="67363" priority="67362" operator="greaterThan">
      <formula>120</formula>
    </cfRule>
    <cfRule type="cellIs" dxfId="67362" priority="67363" operator="between">
      <formula>60</formula>
      <formula>119.999</formula>
    </cfRule>
    <cfRule type="cellIs" dxfId="67361" priority="67364" operator="between">
      <formula>20</formula>
      <formula>59.999</formula>
    </cfRule>
    <cfRule type="cellIs" dxfId="67360" priority="67365" operator="lessThan">
      <formula>20</formula>
    </cfRule>
  </conditionalFormatting>
  <conditionalFormatting sqref="BH213">
    <cfRule type="cellIs" dxfId="67359" priority="67356" operator="greaterThan">
      <formula>119.999</formula>
    </cfRule>
    <cfRule type="cellIs" dxfId="67358" priority="67357" operator="greaterThan">
      <formula>120</formula>
    </cfRule>
    <cfRule type="cellIs" dxfId="67357" priority="67358" operator="between">
      <formula>60</formula>
      <formula>119.999</formula>
    </cfRule>
    <cfRule type="cellIs" dxfId="67356" priority="67359" operator="between">
      <formula>20</formula>
      <formula>59.999</formula>
    </cfRule>
    <cfRule type="cellIs" dxfId="67355" priority="67360" operator="lessThan">
      <formula>20</formula>
    </cfRule>
  </conditionalFormatting>
  <conditionalFormatting sqref="AR213">
    <cfRule type="cellIs" dxfId="67354" priority="67351" operator="greaterThan">
      <formula>119.999</formula>
    </cfRule>
    <cfRule type="cellIs" dxfId="67353" priority="67352" operator="greaterThan">
      <formula>120</formula>
    </cfRule>
    <cfRule type="cellIs" dxfId="67352" priority="67353" operator="between">
      <formula>60</formula>
      <formula>119.999</formula>
    </cfRule>
    <cfRule type="cellIs" dxfId="67351" priority="67354" operator="between">
      <formula>20</formula>
      <formula>59.999</formula>
    </cfRule>
    <cfRule type="cellIs" dxfId="67350" priority="67355" operator="lessThan">
      <formula>20</formula>
    </cfRule>
  </conditionalFormatting>
  <conditionalFormatting sqref="AT213">
    <cfRule type="cellIs" dxfId="67349" priority="67346" operator="greaterThan">
      <formula>119.999</formula>
    </cfRule>
    <cfRule type="cellIs" dxfId="67348" priority="67347" operator="greaterThan">
      <formula>120</formula>
    </cfRule>
    <cfRule type="cellIs" dxfId="67347" priority="67348" operator="between">
      <formula>60</formula>
      <formula>119.999</formula>
    </cfRule>
    <cfRule type="cellIs" dxfId="67346" priority="67349" operator="between">
      <formula>20</formula>
      <formula>59.999</formula>
    </cfRule>
    <cfRule type="cellIs" dxfId="67345" priority="67350" operator="lessThan">
      <formula>20</formula>
    </cfRule>
  </conditionalFormatting>
  <conditionalFormatting sqref="E213">
    <cfRule type="cellIs" dxfId="67344" priority="67341" operator="greaterThan">
      <formula>49.999</formula>
    </cfRule>
    <cfRule type="cellIs" dxfId="67343" priority="67342" operator="greaterThan">
      <formula>50</formula>
    </cfRule>
    <cfRule type="cellIs" dxfId="67342" priority="67343" operator="between">
      <formula>30</formula>
      <formula>49.999</formula>
    </cfRule>
    <cfRule type="cellIs" dxfId="67341" priority="67344" operator="between">
      <formula>10</formula>
      <formula>29.999</formula>
    </cfRule>
    <cfRule type="cellIs" dxfId="67340" priority="67345" operator="lessThan">
      <formula>10</formula>
    </cfRule>
  </conditionalFormatting>
  <conditionalFormatting sqref="G213">
    <cfRule type="cellIs" dxfId="67339" priority="67336" operator="greaterThan">
      <formula>49.999</formula>
    </cfRule>
    <cfRule type="cellIs" dxfId="67338" priority="67337" operator="greaterThan">
      <formula>50</formula>
    </cfRule>
    <cfRule type="cellIs" dxfId="67337" priority="67338" operator="between">
      <formula>30</formula>
      <formula>49.999</formula>
    </cfRule>
    <cfRule type="cellIs" dxfId="67336" priority="67339" operator="between">
      <formula>10</formula>
      <formula>29.999</formula>
    </cfRule>
    <cfRule type="cellIs" dxfId="67335" priority="67340" operator="lessThan">
      <formula>10</formula>
    </cfRule>
  </conditionalFormatting>
  <conditionalFormatting sqref="I213">
    <cfRule type="cellIs" dxfId="67334" priority="67331" operator="greaterThan">
      <formula>49.999</formula>
    </cfRule>
    <cfRule type="cellIs" dxfId="67333" priority="67332" operator="greaterThan">
      <formula>50</formula>
    </cfRule>
    <cfRule type="cellIs" dxfId="67332" priority="67333" operator="between">
      <formula>30</formula>
      <formula>49.999</formula>
    </cfRule>
    <cfRule type="cellIs" dxfId="67331" priority="67334" operator="between">
      <formula>10</formula>
      <formula>29.999</formula>
    </cfRule>
    <cfRule type="cellIs" dxfId="67330" priority="67335" operator="lessThan">
      <formula>10</formula>
    </cfRule>
  </conditionalFormatting>
  <conditionalFormatting sqref="K213">
    <cfRule type="cellIs" dxfId="67329" priority="67326" operator="greaterThan">
      <formula>49.999</formula>
    </cfRule>
    <cfRule type="cellIs" dxfId="67328" priority="67327" operator="greaterThan">
      <formula>50</formula>
    </cfRule>
    <cfRule type="cellIs" dxfId="67327" priority="67328" operator="between">
      <formula>30</formula>
      <formula>49.999</formula>
    </cfRule>
    <cfRule type="cellIs" dxfId="67326" priority="67329" operator="between">
      <formula>10</formula>
      <formula>29.999</formula>
    </cfRule>
    <cfRule type="cellIs" dxfId="67325" priority="67330" operator="lessThan">
      <formula>10</formula>
    </cfRule>
  </conditionalFormatting>
  <conditionalFormatting sqref="M213">
    <cfRule type="cellIs" dxfId="67324" priority="67321" operator="greaterThan">
      <formula>49.999</formula>
    </cfRule>
    <cfRule type="cellIs" dxfId="67323" priority="67322" operator="greaterThan">
      <formula>50</formula>
    </cfRule>
    <cfRule type="cellIs" dxfId="67322" priority="67323" operator="between">
      <formula>30</formula>
      <formula>49.999</formula>
    </cfRule>
    <cfRule type="cellIs" dxfId="67321" priority="67324" operator="between">
      <formula>10</formula>
      <formula>29.999</formula>
    </cfRule>
    <cfRule type="cellIs" dxfId="67320" priority="67325" operator="lessThan">
      <formula>10</formula>
    </cfRule>
  </conditionalFormatting>
  <conditionalFormatting sqref="O213">
    <cfRule type="cellIs" dxfId="67319" priority="67316" operator="greaterThan">
      <formula>49.999</formula>
    </cfRule>
    <cfRule type="cellIs" dxfId="67318" priority="67317" operator="greaterThan">
      <formula>50</formula>
    </cfRule>
    <cfRule type="cellIs" dxfId="67317" priority="67318" operator="between">
      <formula>30</formula>
      <formula>49.999</formula>
    </cfRule>
    <cfRule type="cellIs" dxfId="67316" priority="67319" operator="between">
      <formula>10</formula>
      <formula>29.999</formula>
    </cfRule>
    <cfRule type="cellIs" dxfId="67315" priority="67320" operator="lessThan">
      <formula>10</formula>
    </cfRule>
  </conditionalFormatting>
  <conditionalFormatting sqref="Q213">
    <cfRule type="cellIs" dxfId="67314" priority="67311" operator="greaterThan">
      <formula>49.999</formula>
    </cfRule>
    <cfRule type="cellIs" dxfId="67313" priority="67312" operator="greaterThan">
      <formula>50</formula>
    </cfRule>
    <cfRule type="cellIs" dxfId="67312" priority="67313" operator="between">
      <formula>30</formula>
      <formula>49.999</formula>
    </cfRule>
    <cfRule type="cellIs" dxfId="67311" priority="67314" operator="between">
      <formula>10</formula>
      <formula>29.999</formula>
    </cfRule>
    <cfRule type="cellIs" dxfId="67310" priority="67315" operator="lessThan">
      <formula>10</formula>
    </cfRule>
  </conditionalFormatting>
  <conditionalFormatting sqref="S213">
    <cfRule type="cellIs" dxfId="67309" priority="67306" operator="greaterThan">
      <formula>49.999</formula>
    </cfRule>
    <cfRule type="cellIs" dxfId="67308" priority="67307" operator="greaterThan">
      <formula>50</formula>
    </cfRule>
    <cfRule type="cellIs" dxfId="67307" priority="67308" operator="between">
      <formula>30</formula>
      <formula>49.999</formula>
    </cfRule>
    <cfRule type="cellIs" dxfId="67306" priority="67309" operator="between">
      <formula>10</formula>
      <formula>29.999</formula>
    </cfRule>
    <cfRule type="cellIs" dxfId="67305" priority="67310" operator="lessThan">
      <formula>10</formula>
    </cfRule>
  </conditionalFormatting>
  <conditionalFormatting sqref="U213">
    <cfRule type="cellIs" dxfId="67304" priority="67301" operator="greaterThan">
      <formula>49.999</formula>
    </cfRule>
    <cfRule type="cellIs" dxfId="67303" priority="67302" operator="greaterThan">
      <formula>50</formula>
    </cfRule>
    <cfRule type="cellIs" dxfId="67302" priority="67303" operator="between">
      <formula>30</formula>
      <formula>49.999</formula>
    </cfRule>
    <cfRule type="cellIs" dxfId="67301" priority="67304" operator="between">
      <formula>10</formula>
      <formula>29.999</formula>
    </cfRule>
    <cfRule type="cellIs" dxfId="67300" priority="67305" operator="lessThan">
      <formula>10</formula>
    </cfRule>
  </conditionalFormatting>
  <conditionalFormatting sqref="W213">
    <cfRule type="cellIs" dxfId="67299" priority="67296" operator="greaterThan">
      <formula>49.999</formula>
    </cfRule>
    <cfRule type="cellIs" dxfId="67298" priority="67297" operator="greaterThan">
      <formula>50</formula>
    </cfRule>
    <cfRule type="cellIs" dxfId="67297" priority="67298" operator="between">
      <formula>30</formula>
      <formula>49.999</formula>
    </cfRule>
    <cfRule type="cellIs" dxfId="67296" priority="67299" operator="between">
      <formula>10</formula>
      <formula>29.999</formula>
    </cfRule>
    <cfRule type="cellIs" dxfId="67295" priority="67300" operator="lessThan">
      <formula>10</formula>
    </cfRule>
  </conditionalFormatting>
  <conditionalFormatting sqref="Y213">
    <cfRule type="cellIs" dxfId="67294" priority="67291" operator="greaterThan">
      <formula>49.999</formula>
    </cfRule>
    <cfRule type="cellIs" dxfId="67293" priority="67292" operator="greaterThan">
      <formula>50</formula>
    </cfRule>
    <cfRule type="cellIs" dxfId="67292" priority="67293" operator="between">
      <formula>30</formula>
      <formula>49.999</formula>
    </cfRule>
    <cfRule type="cellIs" dxfId="67291" priority="67294" operator="between">
      <formula>10</formula>
      <formula>29.999</formula>
    </cfRule>
    <cfRule type="cellIs" dxfId="67290" priority="67295" operator="lessThan">
      <formula>10</formula>
    </cfRule>
  </conditionalFormatting>
  <conditionalFormatting sqref="AA213">
    <cfRule type="cellIs" dxfId="67289" priority="67286" operator="greaterThan">
      <formula>49.999</formula>
    </cfRule>
    <cfRule type="cellIs" dxfId="67288" priority="67287" operator="greaterThan">
      <formula>50</formula>
    </cfRule>
    <cfRule type="cellIs" dxfId="67287" priority="67288" operator="between">
      <formula>30</formula>
      <formula>49.999</formula>
    </cfRule>
    <cfRule type="cellIs" dxfId="67286" priority="67289" operator="between">
      <formula>10</formula>
      <formula>29.999</formula>
    </cfRule>
    <cfRule type="cellIs" dxfId="67285" priority="67290" operator="lessThan">
      <formula>10</formula>
    </cfRule>
  </conditionalFormatting>
  <conditionalFormatting sqref="AC213">
    <cfRule type="cellIs" dxfId="67284" priority="67281" operator="greaterThan">
      <formula>49.999</formula>
    </cfRule>
    <cfRule type="cellIs" dxfId="67283" priority="67282" operator="greaterThan">
      <formula>50</formula>
    </cfRule>
    <cfRule type="cellIs" dxfId="67282" priority="67283" operator="between">
      <formula>30</formula>
      <formula>49.999</formula>
    </cfRule>
    <cfRule type="cellIs" dxfId="67281" priority="67284" operator="between">
      <formula>10</formula>
      <formula>29.999</formula>
    </cfRule>
    <cfRule type="cellIs" dxfId="67280" priority="67285" operator="lessThan">
      <formula>10</formula>
    </cfRule>
  </conditionalFormatting>
  <conditionalFormatting sqref="AE213">
    <cfRule type="cellIs" dxfId="67279" priority="67276" operator="greaterThan">
      <formula>49.999</formula>
    </cfRule>
    <cfRule type="cellIs" dxfId="67278" priority="67277" operator="greaterThan">
      <formula>50</formula>
    </cfRule>
    <cfRule type="cellIs" dxfId="67277" priority="67278" operator="between">
      <formula>30</formula>
      <formula>49.999</formula>
    </cfRule>
    <cfRule type="cellIs" dxfId="67276" priority="67279" operator="between">
      <formula>10</formula>
      <formula>29.999</formula>
    </cfRule>
    <cfRule type="cellIs" dxfId="67275" priority="67280" operator="lessThan">
      <formula>10</formula>
    </cfRule>
  </conditionalFormatting>
  <conditionalFormatting sqref="AG213">
    <cfRule type="cellIs" dxfId="67274" priority="67271" operator="greaterThan">
      <formula>49.999</formula>
    </cfRule>
    <cfRule type="cellIs" dxfId="67273" priority="67272" operator="greaterThan">
      <formula>50</formula>
    </cfRule>
    <cfRule type="cellIs" dxfId="67272" priority="67273" operator="between">
      <formula>30</formula>
      <formula>49.999</formula>
    </cfRule>
    <cfRule type="cellIs" dxfId="67271" priority="67274" operator="between">
      <formula>10</formula>
      <formula>29.999</formula>
    </cfRule>
    <cfRule type="cellIs" dxfId="67270" priority="67275" operator="lessThan">
      <formula>10</formula>
    </cfRule>
  </conditionalFormatting>
  <conditionalFormatting sqref="AI213">
    <cfRule type="cellIs" dxfId="67269" priority="67266" operator="greaterThan">
      <formula>49.999</formula>
    </cfRule>
    <cfRule type="cellIs" dxfId="67268" priority="67267" operator="greaterThan">
      <formula>50</formula>
    </cfRule>
    <cfRule type="cellIs" dxfId="67267" priority="67268" operator="between">
      <formula>30</formula>
      <formula>49.999</formula>
    </cfRule>
    <cfRule type="cellIs" dxfId="67266" priority="67269" operator="between">
      <formula>10</formula>
      <formula>29.999</formula>
    </cfRule>
    <cfRule type="cellIs" dxfId="67265" priority="67270" operator="lessThan">
      <formula>10</formula>
    </cfRule>
  </conditionalFormatting>
  <conditionalFormatting sqref="AK213">
    <cfRule type="cellIs" dxfId="67264" priority="67261" operator="greaterThan">
      <formula>49.999</formula>
    </cfRule>
    <cfRule type="cellIs" dxfId="67263" priority="67262" operator="greaterThan">
      <formula>50</formula>
    </cfRule>
    <cfRule type="cellIs" dxfId="67262" priority="67263" operator="between">
      <formula>30</formula>
      <formula>49.999</formula>
    </cfRule>
    <cfRule type="cellIs" dxfId="67261" priority="67264" operator="between">
      <formula>10</formula>
      <formula>29.999</formula>
    </cfRule>
    <cfRule type="cellIs" dxfId="67260" priority="67265" operator="lessThan">
      <formula>10</formula>
    </cfRule>
  </conditionalFormatting>
  <conditionalFormatting sqref="AM213">
    <cfRule type="cellIs" dxfId="67259" priority="67256" operator="greaterThan">
      <formula>49.999</formula>
    </cfRule>
    <cfRule type="cellIs" dxfId="67258" priority="67257" operator="greaterThan">
      <formula>50</formula>
    </cfRule>
    <cfRule type="cellIs" dxfId="67257" priority="67258" operator="between">
      <formula>30</formula>
      <formula>49.999</formula>
    </cfRule>
    <cfRule type="cellIs" dxfId="67256" priority="67259" operator="between">
      <formula>10</formula>
      <formula>29.999</formula>
    </cfRule>
    <cfRule type="cellIs" dxfId="67255" priority="67260" operator="lessThan">
      <formula>10</formula>
    </cfRule>
  </conditionalFormatting>
  <conditionalFormatting sqref="AO213">
    <cfRule type="cellIs" dxfId="67254" priority="67251" operator="greaterThan">
      <formula>49.999</formula>
    </cfRule>
    <cfRule type="cellIs" dxfId="67253" priority="67252" operator="greaterThan">
      <formula>50</formula>
    </cfRule>
    <cfRule type="cellIs" dxfId="67252" priority="67253" operator="between">
      <formula>30</formula>
      <formula>49.999</formula>
    </cfRule>
    <cfRule type="cellIs" dxfId="67251" priority="67254" operator="between">
      <formula>10</formula>
      <formula>29.999</formula>
    </cfRule>
    <cfRule type="cellIs" dxfId="67250" priority="67255" operator="lessThan">
      <formula>10</formula>
    </cfRule>
  </conditionalFormatting>
  <conditionalFormatting sqref="AQ213">
    <cfRule type="cellIs" dxfId="67249" priority="67246" operator="greaterThan">
      <formula>49.999</formula>
    </cfRule>
    <cfRule type="cellIs" dxfId="67248" priority="67247" operator="greaterThan">
      <formula>50</formula>
    </cfRule>
    <cfRule type="cellIs" dxfId="67247" priority="67248" operator="between">
      <formula>30</formula>
      <formula>49.999</formula>
    </cfRule>
    <cfRule type="cellIs" dxfId="67246" priority="67249" operator="between">
      <formula>10</formula>
      <formula>29.999</formula>
    </cfRule>
    <cfRule type="cellIs" dxfId="67245" priority="67250" operator="lessThan">
      <formula>10</formula>
    </cfRule>
  </conditionalFormatting>
  <conditionalFormatting sqref="AW213">
    <cfRule type="cellIs" dxfId="67244" priority="67241" operator="greaterThan">
      <formula>49.999</formula>
    </cfRule>
    <cfRule type="cellIs" dxfId="67243" priority="67242" operator="greaterThan">
      <formula>50</formula>
    </cfRule>
    <cfRule type="cellIs" dxfId="67242" priority="67243" operator="between">
      <formula>30</formula>
      <formula>49.999</formula>
    </cfRule>
    <cfRule type="cellIs" dxfId="67241" priority="67244" operator="between">
      <formula>10</formula>
      <formula>29.999</formula>
    </cfRule>
    <cfRule type="cellIs" dxfId="67240" priority="67245" operator="lessThan">
      <formula>10</formula>
    </cfRule>
  </conditionalFormatting>
  <conditionalFormatting sqref="AY213">
    <cfRule type="cellIs" dxfId="67239" priority="67236" operator="greaterThan">
      <formula>49.999</formula>
    </cfRule>
    <cfRule type="cellIs" dxfId="67238" priority="67237" operator="greaterThan">
      <formula>50</formula>
    </cfRule>
    <cfRule type="cellIs" dxfId="67237" priority="67238" operator="between">
      <formula>30</formula>
      <formula>49.999</formula>
    </cfRule>
    <cfRule type="cellIs" dxfId="67236" priority="67239" operator="between">
      <formula>10</formula>
      <formula>29.999</formula>
    </cfRule>
    <cfRule type="cellIs" dxfId="67235" priority="67240" operator="lessThan">
      <formula>10</formula>
    </cfRule>
  </conditionalFormatting>
  <conditionalFormatting sqref="BA213">
    <cfRule type="cellIs" dxfId="67234" priority="67231" operator="greaterThan">
      <formula>49.999</formula>
    </cfRule>
    <cfRule type="cellIs" dxfId="67233" priority="67232" operator="greaterThan">
      <formula>50</formula>
    </cfRule>
    <cfRule type="cellIs" dxfId="67232" priority="67233" operator="between">
      <formula>30</formula>
      <formula>49.999</formula>
    </cfRule>
    <cfRule type="cellIs" dxfId="67231" priority="67234" operator="between">
      <formula>10</formula>
      <formula>29.999</formula>
    </cfRule>
    <cfRule type="cellIs" dxfId="67230" priority="67235" operator="lessThan">
      <formula>10</formula>
    </cfRule>
  </conditionalFormatting>
  <conditionalFormatting sqref="BC213">
    <cfRule type="cellIs" dxfId="67229" priority="67226" operator="greaterThan">
      <formula>49.999</formula>
    </cfRule>
    <cfRule type="cellIs" dxfId="67228" priority="67227" operator="greaterThan">
      <formula>50</formula>
    </cfRule>
    <cfRule type="cellIs" dxfId="67227" priority="67228" operator="between">
      <formula>30</formula>
      <formula>49.999</formula>
    </cfRule>
    <cfRule type="cellIs" dxfId="67226" priority="67229" operator="between">
      <formula>10</formula>
      <formula>29.999</formula>
    </cfRule>
    <cfRule type="cellIs" dxfId="67225" priority="67230" operator="lessThan">
      <formula>10</formula>
    </cfRule>
  </conditionalFormatting>
  <conditionalFormatting sqref="BE213">
    <cfRule type="cellIs" dxfId="67224" priority="67221" operator="greaterThan">
      <formula>49.999</formula>
    </cfRule>
    <cfRule type="cellIs" dxfId="67223" priority="67222" operator="greaterThan">
      <formula>50</formula>
    </cfRule>
    <cfRule type="cellIs" dxfId="67222" priority="67223" operator="between">
      <formula>30</formula>
      <formula>49.999</formula>
    </cfRule>
    <cfRule type="cellIs" dxfId="67221" priority="67224" operator="between">
      <formula>10</formula>
      <formula>29.999</formula>
    </cfRule>
    <cfRule type="cellIs" dxfId="67220" priority="67225" operator="lessThan">
      <formula>10</formula>
    </cfRule>
  </conditionalFormatting>
  <conditionalFormatting sqref="BG213">
    <cfRule type="cellIs" dxfId="67219" priority="67216" operator="greaterThan">
      <formula>49.999</formula>
    </cfRule>
    <cfRule type="cellIs" dxfId="67218" priority="67217" operator="greaterThan">
      <formula>50</formula>
    </cfRule>
    <cfRule type="cellIs" dxfId="67217" priority="67218" operator="between">
      <formula>30</formula>
      <formula>49.999</formula>
    </cfRule>
    <cfRule type="cellIs" dxfId="67216" priority="67219" operator="between">
      <formula>10</formula>
      <formula>29.999</formula>
    </cfRule>
    <cfRule type="cellIs" dxfId="67215" priority="67220" operator="lessThan">
      <formula>10</formula>
    </cfRule>
  </conditionalFormatting>
  <conditionalFormatting sqref="BI213">
    <cfRule type="cellIs" dxfId="67214" priority="67211" operator="greaterThan">
      <formula>49.999</formula>
    </cfRule>
    <cfRule type="cellIs" dxfId="67213" priority="67212" operator="greaterThan">
      <formula>50</formula>
    </cfRule>
    <cfRule type="cellIs" dxfId="67212" priority="67213" operator="between">
      <formula>30</formula>
      <formula>49.999</formula>
    </cfRule>
    <cfRule type="cellIs" dxfId="67211" priority="67214" operator="between">
      <formula>10</formula>
      <formula>29.999</formula>
    </cfRule>
    <cfRule type="cellIs" dxfId="67210" priority="67215" operator="lessThan">
      <formula>10</formula>
    </cfRule>
  </conditionalFormatting>
  <conditionalFormatting sqref="AS213">
    <cfRule type="cellIs" dxfId="67209" priority="67206" operator="greaterThan">
      <formula>49.999</formula>
    </cfRule>
    <cfRule type="cellIs" dxfId="67208" priority="67207" operator="greaterThan">
      <formula>50</formula>
    </cfRule>
    <cfRule type="cellIs" dxfId="67207" priority="67208" operator="between">
      <formula>30</formula>
      <formula>49.999</formula>
    </cfRule>
    <cfRule type="cellIs" dxfId="67206" priority="67209" operator="between">
      <formula>10</formula>
      <formula>29.999</formula>
    </cfRule>
    <cfRule type="cellIs" dxfId="67205" priority="67210" operator="lessThan">
      <formula>10</formula>
    </cfRule>
  </conditionalFormatting>
  <conditionalFormatting sqref="AU213">
    <cfRule type="cellIs" dxfId="67204" priority="67201" operator="greaterThan">
      <formula>49.999</formula>
    </cfRule>
    <cfRule type="cellIs" dxfId="67203" priority="67202" operator="greaterThan">
      <formula>50</formula>
    </cfRule>
    <cfRule type="cellIs" dxfId="67202" priority="67203" operator="between">
      <formula>30</formula>
      <formula>49.999</formula>
    </cfRule>
    <cfRule type="cellIs" dxfId="67201" priority="67204" operator="between">
      <formula>10</formula>
      <formula>29.999</formula>
    </cfRule>
    <cfRule type="cellIs" dxfId="67200" priority="67205" operator="lessThan">
      <formula>10</formula>
    </cfRule>
  </conditionalFormatting>
  <conditionalFormatting sqref="C214">
    <cfRule type="cellIs" dxfId="67199" priority="67196" operator="greaterThan">
      <formula>49.999</formula>
    </cfRule>
    <cfRule type="cellIs" dxfId="67198" priority="67197" operator="greaterThan">
      <formula>50</formula>
    </cfRule>
    <cfRule type="cellIs" dxfId="67197" priority="67198" operator="between">
      <formula>30</formula>
      <formula>49.999</formula>
    </cfRule>
    <cfRule type="cellIs" dxfId="67196" priority="67199" operator="between">
      <formula>10</formula>
      <formula>29.999</formula>
    </cfRule>
    <cfRule type="cellIs" dxfId="67195" priority="67200" operator="lessThan">
      <formula>10</formula>
    </cfRule>
  </conditionalFormatting>
  <conditionalFormatting sqref="B214">
    <cfRule type="cellIs" dxfId="67194" priority="67191" operator="greaterThan">
      <formula>119.999</formula>
    </cfRule>
    <cfRule type="cellIs" dxfId="67193" priority="67192" operator="greaterThan">
      <formula>120</formula>
    </cfRule>
    <cfRule type="cellIs" dxfId="67192" priority="67193" operator="between">
      <formula>60</formula>
      <formula>119.999</formula>
    </cfRule>
    <cfRule type="cellIs" dxfId="67191" priority="67194" operator="between">
      <formula>20</formula>
      <formula>59.999</formula>
    </cfRule>
    <cfRule type="cellIs" dxfId="67190" priority="67195" operator="lessThan">
      <formula>20</formula>
    </cfRule>
  </conditionalFormatting>
  <conditionalFormatting sqref="D214">
    <cfRule type="cellIs" dxfId="67189" priority="67186" operator="greaterThan">
      <formula>119.999</formula>
    </cfRule>
    <cfRule type="cellIs" dxfId="67188" priority="67187" operator="greaterThan">
      <formula>120</formula>
    </cfRule>
    <cfRule type="cellIs" dxfId="67187" priority="67188" operator="between">
      <formula>60</formula>
      <formula>119.999</formula>
    </cfRule>
    <cfRule type="cellIs" dxfId="67186" priority="67189" operator="between">
      <formula>20</formula>
      <formula>59.999</formula>
    </cfRule>
    <cfRule type="cellIs" dxfId="67185" priority="67190" operator="lessThan">
      <formula>20</formula>
    </cfRule>
  </conditionalFormatting>
  <conditionalFormatting sqref="F214">
    <cfRule type="cellIs" dxfId="67184" priority="67181" operator="greaterThan">
      <formula>119.999</formula>
    </cfRule>
    <cfRule type="cellIs" dxfId="67183" priority="67182" operator="greaterThan">
      <formula>120</formula>
    </cfRule>
    <cfRule type="cellIs" dxfId="67182" priority="67183" operator="between">
      <formula>60</formula>
      <formula>119.999</formula>
    </cfRule>
    <cfRule type="cellIs" dxfId="67181" priority="67184" operator="between">
      <formula>20</formula>
      <formula>59.999</formula>
    </cfRule>
    <cfRule type="cellIs" dxfId="67180" priority="67185" operator="lessThan">
      <formula>20</formula>
    </cfRule>
  </conditionalFormatting>
  <conditionalFormatting sqref="H214">
    <cfRule type="cellIs" dxfId="67179" priority="67176" operator="greaterThan">
      <formula>119.999</formula>
    </cfRule>
    <cfRule type="cellIs" dxfId="67178" priority="67177" operator="greaterThan">
      <formula>120</formula>
    </cfRule>
    <cfRule type="cellIs" dxfId="67177" priority="67178" operator="between">
      <formula>60</formula>
      <formula>119.999</formula>
    </cfRule>
    <cfRule type="cellIs" dxfId="67176" priority="67179" operator="between">
      <formula>20</formula>
      <formula>59.999</formula>
    </cfRule>
    <cfRule type="cellIs" dxfId="67175" priority="67180" operator="lessThan">
      <formula>20</formula>
    </cfRule>
  </conditionalFormatting>
  <conditionalFormatting sqref="J214">
    <cfRule type="cellIs" dxfId="67174" priority="67171" operator="greaterThan">
      <formula>119.999</formula>
    </cfRule>
    <cfRule type="cellIs" dxfId="67173" priority="67172" operator="greaterThan">
      <formula>120</formula>
    </cfRule>
    <cfRule type="cellIs" dxfId="67172" priority="67173" operator="between">
      <formula>60</formula>
      <formula>119.999</formula>
    </cfRule>
    <cfRule type="cellIs" dxfId="67171" priority="67174" operator="between">
      <formula>20</formula>
      <formula>59.999</formula>
    </cfRule>
    <cfRule type="cellIs" dxfId="67170" priority="67175" operator="lessThan">
      <formula>20</formula>
    </cfRule>
  </conditionalFormatting>
  <conditionalFormatting sqref="L214">
    <cfRule type="cellIs" dxfId="67169" priority="67166" operator="greaterThan">
      <formula>119.999</formula>
    </cfRule>
    <cfRule type="cellIs" dxfId="67168" priority="67167" operator="greaterThan">
      <formula>120</formula>
    </cfRule>
    <cfRule type="cellIs" dxfId="67167" priority="67168" operator="between">
      <formula>60</formula>
      <formula>119.999</formula>
    </cfRule>
    <cfRule type="cellIs" dxfId="67166" priority="67169" operator="between">
      <formula>20</formula>
      <formula>59.999</formula>
    </cfRule>
    <cfRule type="cellIs" dxfId="67165" priority="67170" operator="lessThan">
      <formula>20</formula>
    </cfRule>
  </conditionalFormatting>
  <conditionalFormatting sqref="N214">
    <cfRule type="cellIs" dxfId="67164" priority="67161" operator="greaterThan">
      <formula>119.999</formula>
    </cfRule>
    <cfRule type="cellIs" dxfId="67163" priority="67162" operator="greaterThan">
      <formula>120</formula>
    </cfRule>
    <cfRule type="cellIs" dxfId="67162" priority="67163" operator="between">
      <formula>60</formula>
      <formula>119.999</formula>
    </cfRule>
    <cfRule type="cellIs" dxfId="67161" priority="67164" operator="between">
      <formula>20</formula>
      <formula>59.999</formula>
    </cfRule>
    <cfRule type="cellIs" dxfId="67160" priority="67165" operator="lessThan">
      <formula>20</formula>
    </cfRule>
  </conditionalFormatting>
  <conditionalFormatting sqref="P214">
    <cfRule type="cellIs" dxfId="67159" priority="67156" operator="greaterThan">
      <formula>119.999</formula>
    </cfRule>
    <cfRule type="cellIs" dxfId="67158" priority="67157" operator="greaterThan">
      <formula>120</formula>
    </cfRule>
    <cfRule type="cellIs" dxfId="67157" priority="67158" operator="between">
      <formula>60</formula>
      <formula>119.999</formula>
    </cfRule>
    <cfRule type="cellIs" dxfId="67156" priority="67159" operator="between">
      <formula>20</formula>
      <formula>59.999</formula>
    </cfRule>
    <cfRule type="cellIs" dxfId="67155" priority="67160" operator="lessThan">
      <formula>20</formula>
    </cfRule>
  </conditionalFormatting>
  <conditionalFormatting sqref="R214">
    <cfRule type="cellIs" dxfId="67154" priority="67151" operator="greaterThan">
      <formula>119.999</formula>
    </cfRule>
    <cfRule type="cellIs" dxfId="67153" priority="67152" operator="greaterThan">
      <formula>120</formula>
    </cfRule>
    <cfRule type="cellIs" dxfId="67152" priority="67153" operator="between">
      <formula>60</formula>
      <formula>119.999</formula>
    </cfRule>
    <cfRule type="cellIs" dxfId="67151" priority="67154" operator="between">
      <formula>20</formula>
      <formula>59.999</formula>
    </cfRule>
    <cfRule type="cellIs" dxfId="67150" priority="67155" operator="lessThan">
      <formula>20</formula>
    </cfRule>
  </conditionalFormatting>
  <conditionalFormatting sqref="T214">
    <cfRule type="cellIs" dxfId="67149" priority="67146" operator="greaterThan">
      <formula>119.999</formula>
    </cfRule>
    <cfRule type="cellIs" dxfId="67148" priority="67147" operator="greaterThan">
      <formula>120</formula>
    </cfRule>
    <cfRule type="cellIs" dxfId="67147" priority="67148" operator="between">
      <formula>60</formula>
      <formula>119.999</formula>
    </cfRule>
    <cfRule type="cellIs" dxfId="67146" priority="67149" operator="between">
      <formula>20</formula>
      <formula>59.999</formula>
    </cfRule>
    <cfRule type="cellIs" dxfId="67145" priority="67150" operator="lessThan">
      <formula>20</formula>
    </cfRule>
  </conditionalFormatting>
  <conditionalFormatting sqref="V214">
    <cfRule type="cellIs" dxfId="67144" priority="67141" operator="greaterThan">
      <formula>119.999</formula>
    </cfRule>
    <cfRule type="cellIs" dxfId="67143" priority="67142" operator="greaterThan">
      <formula>120</formula>
    </cfRule>
    <cfRule type="cellIs" dxfId="67142" priority="67143" operator="between">
      <formula>60</formula>
      <formula>119.999</formula>
    </cfRule>
    <cfRule type="cellIs" dxfId="67141" priority="67144" operator="between">
      <formula>20</formula>
      <formula>59.999</formula>
    </cfRule>
    <cfRule type="cellIs" dxfId="67140" priority="67145" operator="lessThan">
      <formula>20</formula>
    </cfRule>
  </conditionalFormatting>
  <conditionalFormatting sqref="X214">
    <cfRule type="cellIs" dxfId="67139" priority="67136" operator="greaterThan">
      <formula>119.999</formula>
    </cfRule>
    <cfRule type="cellIs" dxfId="67138" priority="67137" operator="greaterThan">
      <formula>120</formula>
    </cfRule>
    <cfRule type="cellIs" dxfId="67137" priority="67138" operator="between">
      <formula>60</formula>
      <formula>119.999</formula>
    </cfRule>
    <cfRule type="cellIs" dxfId="67136" priority="67139" operator="between">
      <formula>20</formula>
      <formula>59.999</formula>
    </cfRule>
    <cfRule type="cellIs" dxfId="67135" priority="67140" operator="lessThan">
      <formula>20</formula>
    </cfRule>
  </conditionalFormatting>
  <conditionalFormatting sqref="Z214">
    <cfRule type="cellIs" dxfId="67134" priority="67131" operator="greaterThan">
      <formula>119.999</formula>
    </cfRule>
    <cfRule type="cellIs" dxfId="67133" priority="67132" operator="greaterThan">
      <formula>120</formula>
    </cfRule>
    <cfRule type="cellIs" dxfId="67132" priority="67133" operator="between">
      <formula>60</formula>
      <formula>119.999</formula>
    </cfRule>
    <cfRule type="cellIs" dxfId="67131" priority="67134" operator="between">
      <formula>20</formula>
      <formula>59.999</formula>
    </cfRule>
    <cfRule type="cellIs" dxfId="67130" priority="67135" operator="lessThan">
      <formula>20</formula>
    </cfRule>
  </conditionalFormatting>
  <conditionalFormatting sqref="AB214">
    <cfRule type="cellIs" dxfId="67129" priority="67126" operator="greaterThan">
      <formula>119.999</formula>
    </cfRule>
    <cfRule type="cellIs" dxfId="67128" priority="67127" operator="greaterThan">
      <formula>120</formula>
    </cfRule>
    <cfRule type="cellIs" dxfId="67127" priority="67128" operator="between">
      <formula>60</formula>
      <formula>119.999</formula>
    </cfRule>
    <cfRule type="cellIs" dxfId="67126" priority="67129" operator="between">
      <formula>20</formula>
      <formula>59.999</formula>
    </cfRule>
    <cfRule type="cellIs" dxfId="67125" priority="67130" operator="lessThan">
      <formula>20</formula>
    </cfRule>
  </conditionalFormatting>
  <conditionalFormatting sqref="AD214">
    <cfRule type="cellIs" dxfId="67124" priority="67121" operator="greaterThan">
      <formula>119.999</formula>
    </cfRule>
    <cfRule type="cellIs" dxfId="67123" priority="67122" operator="greaterThan">
      <formula>120</formula>
    </cfRule>
    <cfRule type="cellIs" dxfId="67122" priority="67123" operator="between">
      <formula>60</formula>
      <formula>119.999</formula>
    </cfRule>
    <cfRule type="cellIs" dxfId="67121" priority="67124" operator="between">
      <formula>20</formula>
      <formula>59.999</formula>
    </cfRule>
    <cfRule type="cellIs" dxfId="67120" priority="67125" operator="lessThan">
      <formula>20</formula>
    </cfRule>
  </conditionalFormatting>
  <conditionalFormatting sqref="AF214">
    <cfRule type="cellIs" dxfId="67119" priority="67116" operator="greaterThan">
      <formula>119.999</formula>
    </cfRule>
    <cfRule type="cellIs" dxfId="67118" priority="67117" operator="greaterThan">
      <formula>120</formula>
    </cfRule>
    <cfRule type="cellIs" dxfId="67117" priority="67118" operator="between">
      <formula>60</formula>
      <formula>119.999</formula>
    </cfRule>
    <cfRule type="cellIs" dxfId="67116" priority="67119" operator="between">
      <formula>20</formula>
      <formula>59.999</formula>
    </cfRule>
    <cfRule type="cellIs" dxfId="67115" priority="67120" operator="lessThan">
      <formula>20</formula>
    </cfRule>
  </conditionalFormatting>
  <conditionalFormatting sqref="AH214">
    <cfRule type="cellIs" dxfId="67114" priority="67111" operator="greaterThan">
      <formula>119.999</formula>
    </cfRule>
    <cfRule type="cellIs" dxfId="67113" priority="67112" operator="greaterThan">
      <formula>120</formula>
    </cfRule>
    <cfRule type="cellIs" dxfId="67112" priority="67113" operator="between">
      <formula>60</formula>
      <formula>119.999</formula>
    </cfRule>
    <cfRule type="cellIs" dxfId="67111" priority="67114" operator="between">
      <formula>20</formula>
      <formula>59.999</formula>
    </cfRule>
    <cfRule type="cellIs" dxfId="67110" priority="67115" operator="lessThan">
      <formula>20</formula>
    </cfRule>
  </conditionalFormatting>
  <conditionalFormatting sqref="AJ214">
    <cfRule type="cellIs" dxfId="67109" priority="67106" operator="greaterThan">
      <formula>119.999</formula>
    </cfRule>
    <cfRule type="cellIs" dxfId="67108" priority="67107" operator="greaterThan">
      <formula>120</formula>
    </cfRule>
    <cfRule type="cellIs" dxfId="67107" priority="67108" operator="between">
      <formula>60</formula>
      <formula>119.999</formula>
    </cfRule>
    <cfRule type="cellIs" dxfId="67106" priority="67109" operator="between">
      <formula>20</formula>
      <formula>59.999</formula>
    </cfRule>
    <cfRule type="cellIs" dxfId="67105" priority="67110" operator="lessThan">
      <formula>20</formula>
    </cfRule>
  </conditionalFormatting>
  <conditionalFormatting sqref="AL214">
    <cfRule type="cellIs" dxfId="67104" priority="67101" operator="greaterThan">
      <formula>119.999</formula>
    </cfRule>
    <cfRule type="cellIs" dxfId="67103" priority="67102" operator="greaterThan">
      <formula>120</formula>
    </cfRule>
    <cfRule type="cellIs" dxfId="67102" priority="67103" operator="between">
      <formula>60</formula>
      <formula>119.999</formula>
    </cfRule>
    <cfRule type="cellIs" dxfId="67101" priority="67104" operator="between">
      <formula>20</formula>
      <formula>59.999</formula>
    </cfRule>
    <cfRule type="cellIs" dxfId="67100" priority="67105" operator="lessThan">
      <formula>20</formula>
    </cfRule>
  </conditionalFormatting>
  <conditionalFormatting sqref="AN214">
    <cfRule type="cellIs" dxfId="67099" priority="67096" operator="greaterThan">
      <formula>119.999</formula>
    </cfRule>
    <cfRule type="cellIs" dxfId="67098" priority="67097" operator="greaterThan">
      <formula>120</formula>
    </cfRule>
    <cfRule type="cellIs" dxfId="67097" priority="67098" operator="between">
      <formula>60</formula>
      <formula>119.999</formula>
    </cfRule>
    <cfRule type="cellIs" dxfId="67096" priority="67099" operator="between">
      <formula>20</formula>
      <formula>59.999</formula>
    </cfRule>
    <cfRule type="cellIs" dxfId="67095" priority="67100" operator="lessThan">
      <formula>20</formula>
    </cfRule>
  </conditionalFormatting>
  <conditionalFormatting sqref="AP214">
    <cfRule type="cellIs" dxfId="67094" priority="67091" operator="greaterThan">
      <formula>119.999</formula>
    </cfRule>
    <cfRule type="cellIs" dxfId="67093" priority="67092" operator="greaterThan">
      <formula>120</formula>
    </cfRule>
    <cfRule type="cellIs" dxfId="67092" priority="67093" operator="between">
      <formula>60</formula>
      <formula>119.999</formula>
    </cfRule>
    <cfRule type="cellIs" dxfId="67091" priority="67094" operator="between">
      <formula>20</formula>
      <formula>59.999</formula>
    </cfRule>
    <cfRule type="cellIs" dxfId="67090" priority="67095" operator="lessThan">
      <formula>20</formula>
    </cfRule>
  </conditionalFormatting>
  <conditionalFormatting sqref="AV214">
    <cfRule type="cellIs" dxfId="67089" priority="67086" operator="greaterThan">
      <formula>119.999</formula>
    </cfRule>
    <cfRule type="cellIs" dxfId="67088" priority="67087" operator="greaterThan">
      <formula>120</formula>
    </cfRule>
    <cfRule type="cellIs" dxfId="67087" priority="67088" operator="between">
      <formula>60</formula>
      <formula>119.999</formula>
    </cfRule>
    <cfRule type="cellIs" dxfId="67086" priority="67089" operator="between">
      <formula>20</formula>
      <formula>59.999</formula>
    </cfRule>
    <cfRule type="cellIs" dxfId="67085" priority="67090" operator="lessThan">
      <formula>20</formula>
    </cfRule>
  </conditionalFormatting>
  <conditionalFormatting sqref="AX214">
    <cfRule type="cellIs" dxfId="67084" priority="67081" operator="greaterThan">
      <formula>119.999</formula>
    </cfRule>
    <cfRule type="cellIs" dxfId="67083" priority="67082" operator="greaterThan">
      <formula>120</formula>
    </cfRule>
    <cfRule type="cellIs" dxfId="67082" priority="67083" operator="between">
      <formula>60</formula>
      <formula>119.999</formula>
    </cfRule>
    <cfRule type="cellIs" dxfId="67081" priority="67084" operator="between">
      <formula>20</formula>
      <formula>59.999</formula>
    </cfRule>
    <cfRule type="cellIs" dxfId="67080" priority="67085" operator="lessThan">
      <formula>20</formula>
    </cfRule>
  </conditionalFormatting>
  <conditionalFormatting sqref="AZ214">
    <cfRule type="cellIs" dxfId="67079" priority="67076" operator="greaterThan">
      <formula>119.999</formula>
    </cfRule>
    <cfRule type="cellIs" dxfId="67078" priority="67077" operator="greaterThan">
      <formula>120</formula>
    </cfRule>
    <cfRule type="cellIs" dxfId="67077" priority="67078" operator="between">
      <formula>60</formula>
      <formula>119.999</formula>
    </cfRule>
    <cfRule type="cellIs" dxfId="67076" priority="67079" operator="between">
      <formula>20</formula>
      <formula>59.999</formula>
    </cfRule>
    <cfRule type="cellIs" dxfId="67075" priority="67080" operator="lessThan">
      <formula>20</formula>
    </cfRule>
  </conditionalFormatting>
  <conditionalFormatting sqref="BB214">
    <cfRule type="cellIs" dxfId="67074" priority="67071" operator="greaterThan">
      <formula>119.999</formula>
    </cfRule>
    <cfRule type="cellIs" dxfId="67073" priority="67072" operator="greaterThan">
      <formula>120</formula>
    </cfRule>
    <cfRule type="cellIs" dxfId="67072" priority="67073" operator="between">
      <formula>60</formula>
      <formula>119.999</formula>
    </cfRule>
    <cfRule type="cellIs" dxfId="67071" priority="67074" operator="between">
      <formula>20</formula>
      <formula>59.999</formula>
    </cfRule>
    <cfRule type="cellIs" dxfId="67070" priority="67075" operator="lessThan">
      <formula>20</formula>
    </cfRule>
  </conditionalFormatting>
  <conditionalFormatting sqref="BD214">
    <cfRule type="cellIs" dxfId="67069" priority="67066" operator="greaterThan">
      <formula>119.999</formula>
    </cfRule>
    <cfRule type="cellIs" dxfId="67068" priority="67067" operator="greaterThan">
      <formula>120</formula>
    </cfRule>
    <cfRule type="cellIs" dxfId="67067" priority="67068" operator="between">
      <formula>60</formula>
      <formula>119.999</formula>
    </cfRule>
    <cfRule type="cellIs" dxfId="67066" priority="67069" operator="between">
      <formula>20</formula>
      <formula>59.999</formula>
    </cfRule>
    <cfRule type="cellIs" dxfId="67065" priority="67070" operator="lessThan">
      <formula>20</formula>
    </cfRule>
  </conditionalFormatting>
  <conditionalFormatting sqref="BF214">
    <cfRule type="cellIs" dxfId="67064" priority="67061" operator="greaterThan">
      <formula>119.999</formula>
    </cfRule>
    <cfRule type="cellIs" dxfId="67063" priority="67062" operator="greaterThan">
      <formula>120</formula>
    </cfRule>
    <cfRule type="cellIs" dxfId="67062" priority="67063" operator="between">
      <formula>60</formula>
      <formula>119.999</formula>
    </cfRule>
    <cfRule type="cellIs" dxfId="67061" priority="67064" operator="between">
      <formula>20</formula>
      <formula>59.999</formula>
    </cfRule>
    <cfRule type="cellIs" dxfId="67060" priority="67065" operator="lessThan">
      <formula>20</formula>
    </cfRule>
  </conditionalFormatting>
  <conditionalFormatting sqref="BH214">
    <cfRule type="cellIs" dxfId="67059" priority="67056" operator="greaterThan">
      <formula>119.999</formula>
    </cfRule>
    <cfRule type="cellIs" dxfId="67058" priority="67057" operator="greaterThan">
      <formula>120</formula>
    </cfRule>
    <cfRule type="cellIs" dxfId="67057" priority="67058" operator="between">
      <formula>60</formula>
      <formula>119.999</formula>
    </cfRule>
    <cfRule type="cellIs" dxfId="67056" priority="67059" operator="between">
      <formula>20</formula>
      <formula>59.999</formula>
    </cfRule>
    <cfRule type="cellIs" dxfId="67055" priority="67060" operator="lessThan">
      <formula>20</formula>
    </cfRule>
  </conditionalFormatting>
  <conditionalFormatting sqref="AR214">
    <cfRule type="cellIs" dxfId="67054" priority="67051" operator="greaterThan">
      <formula>119.999</formula>
    </cfRule>
    <cfRule type="cellIs" dxfId="67053" priority="67052" operator="greaterThan">
      <formula>120</formula>
    </cfRule>
    <cfRule type="cellIs" dxfId="67052" priority="67053" operator="between">
      <formula>60</formula>
      <formula>119.999</formula>
    </cfRule>
    <cfRule type="cellIs" dxfId="67051" priority="67054" operator="between">
      <formula>20</formula>
      <formula>59.999</formula>
    </cfRule>
    <cfRule type="cellIs" dxfId="67050" priority="67055" operator="lessThan">
      <formula>20</formula>
    </cfRule>
  </conditionalFormatting>
  <conditionalFormatting sqref="AT214">
    <cfRule type="cellIs" dxfId="67049" priority="67046" operator="greaterThan">
      <formula>119.999</formula>
    </cfRule>
    <cfRule type="cellIs" dxfId="67048" priority="67047" operator="greaterThan">
      <formula>120</formula>
    </cfRule>
    <cfRule type="cellIs" dxfId="67047" priority="67048" operator="between">
      <formula>60</formula>
      <formula>119.999</formula>
    </cfRule>
    <cfRule type="cellIs" dxfId="67046" priority="67049" operator="between">
      <formula>20</formula>
      <formula>59.999</formula>
    </cfRule>
    <cfRule type="cellIs" dxfId="67045" priority="67050" operator="lessThan">
      <formula>20</formula>
    </cfRule>
  </conditionalFormatting>
  <conditionalFormatting sqref="E214">
    <cfRule type="cellIs" dxfId="67044" priority="67041" operator="greaterThan">
      <formula>49.999</formula>
    </cfRule>
    <cfRule type="cellIs" dxfId="67043" priority="67042" operator="greaterThan">
      <formula>50</formula>
    </cfRule>
    <cfRule type="cellIs" dxfId="67042" priority="67043" operator="between">
      <formula>30</formula>
      <formula>49.999</formula>
    </cfRule>
    <cfRule type="cellIs" dxfId="67041" priority="67044" operator="between">
      <formula>10</formula>
      <formula>29.999</formula>
    </cfRule>
    <cfRule type="cellIs" dxfId="67040" priority="67045" operator="lessThan">
      <formula>10</formula>
    </cfRule>
  </conditionalFormatting>
  <conditionalFormatting sqref="G214">
    <cfRule type="cellIs" dxfId="67039" priority="67036" operator="greaterThan">
      <formula>49.999</formula>
    </cfRule>
    <cfRule type="cellIs" dxfId="67038" priority="67037" operator="greaterThan">
      <formula>50</formula>
    </cfRule>
    <cfRule type="cellIs" dxfId="67037" priority="67038" operator="between">
      <formula>30</formula>
      <formula>49.999</formula>
    </cfRule>
    <cfRule type="cellIs" dxfId="67036" priority="67039" operator="between">
      <formula>10</formula>
      <formula>29.999</formula>
    </cfRule>
    <cfRule type="cellIs" dxfId="67035" priority="67040" operator="lessThan">
      <formula>10</formula>
    </cfRule>
  </conditionalFormatting>
  <conditionalFormatting sqref="I214">
    <cfRule type="cellIs" dxfId="67034" priority="67031" operator="greaterThan">
      <formula>49.999</formula>
    </cfRule>
    <cfRule type="cellIs" dxfId="67033" priority="67032" operator="greaterThan">
      <formula>50</formula>
    </cfRule>
    <cfRule type="cellIs" dxfId="67032" priority="67033" operator="between">
      <formula>30</formula>
      <formula>49.999</formula>
    </cfRule>
    <cfRule type="cellIs" dxfId="67031" priority="67034" operator="between">
      <formula>10</formula>
      <formula>29.999</formula>
    </cfRule>
    <cfRule type="cellIs" dxfId="67030" priority="67035" operator="lessThan">
      <formula>10</formula>
    </cfRule>
  </conditionalFormatting>
  <conditionalFormatting sqref="K214">
    <cfRule type="cellIs" dxfId="67029" priority="67026" operator="greaterThan">
      <formula>49.999</formula>
    </cfRule>
    <cfRule type="cellIs" dxfId="67028" priority="67027" operator="greaterThan">
      <formula>50</formula>
    </cfRule>
    <cfRule type="cellIs" dxfId="67027" priority="67028" operator="between">
      <formula>30</formula>
      <formula>49.999</formula>
    </cfRule>
    <cfRule type="cellIs" dxfId="67026" priority="67029" operator="between">
      <formula>10</formula>
      <formula>29.999</formula>
    </cfRule>
    <cfRule type="cellIs" dxfId="67025" priority="67030" operator="lessThan">
      <formula>10</formula>
    </cfRule>
  </conditionalFormatting>
  <conditionalFormatting sqref="M214">
    <cfRule type="cellIs" dxfId="67024" priority="67021" operator="greaterThan">
      <formula>49.999</formula>
    </cfRule>
    <cfRule type="cellIs" dxfId="67023" priority="67022" operator="greaterThan">
      <formula>50</formula>
    </cfRule>
    <cfRule type="cellIs" dxfId="67022" priority="67023" operator="between">
      <formula>30</formula>
      <formula>49.999</formula>
    </cfRule>
    <cfRule type="cellIs" dxfId="67021" priority="67024" operator="between">
      <formula>10</formula>
      <formula>29.999</formula>
    </cfRule>
    <cfRule type="cellIs" dxfId="67020" priority="67025" operator="lessThan">
      <formula>10</formula>
    </cfRule>
  </conditionalFormatting>
  <conditionalFormatting sqref="O214">
    <cfRule type="cellIs" dxfId="67019" priority="67016" operator="greaterThan">
      <formula>49.999</formula>
    </cfRule>
    <cfRule type="cellIs" dxfId="67018" priority="67017" operator="greaterThan">
      <formula>50</formula>
    </cfRule>
    <cfRule type="cellIs" dxfId="67017" priority="67018" operator="between">
      <formula>30</formula>
      <formula>49.999</formula>
    </cfRule>
    <cfRule type="cellIs" dxfId="67016" priority="67019" operator="between">
      <formula>10</formula>
      <formula>29.999</formula>
    </cfRule>
    <cfRule type="cellIs" dxfId="67015" priority="67020" operator="lessThan">
      <formula>10</formula>
    </cfRule>
  </conditionalFormatting>
  <conditionalFormatting sqref="Q214">
    <cfRule type="cellIs" dxfId="67014" priority="67011" operator="greaterThan">
      <formula>49.999</formula>
    </cfRule>
    <cfRule type="cellIs" dxfId="67013" priority="67012" operator="greaterThan">
      <formula>50</formula>
    </cfRule>
    <cfRule type="cellIs" dxfId="67012" priority="67013" operator="between">
      <formula>30</formula>
      <formula>49.999</formula>
    </cfRule>
    <cfRule type="cellIs" dxfId="67011" priority="67014" operator="between">
      <formula>10</formula>
      <formula>29.999</formula>
    </cfRule>
    <cfRule type="cellIs" dxfId="67010" priority="67015" operator="lessThan">
      <formula>10</formula>
    </cfRule>
  </conditionalFormatting>
  <conditionalFormatting sqref="S214">
    <cfRule type="cellIs" dxfId="67009" priority="67006" operator="greaterThan">
      <formula>49.999</formula>
    </cfRule>
    <cfRule type="cellIs" dxfId="67008" priority="67007" operator="greaterThan">
      <formula>50</formula>
    </cfRule>
    <cfRule type="cellIs" dxfId="67007" priority="67008" operator="between">
      <formula>30</formula>
      <formula>49.999</formula>
    </cfRule>
    <cfRule type="cellIs" dxfId="67006" priority="67009" operator="between">
      <formula>10</formula>
      <formula>29.999</formula>
    </cfRule>
    <cfRule type="cellIs" dxfId="67005" priority="67010" operator="lessThan">
      <formula>10</formula>
    </cfRule>
  </conditionalFormatting>
  <conditionalFormatting sqref="U214">
    <cfRule type="cellIs" dxfId="67004" priority="67001" operator="greaterThan">
      <formula>49.999</formula>
    </cfRule>
    <cfRule type="cellIs" dxfId="67003" priority="67002" operator="greaterThan">
      <formula>50</formula>
    </cfRule>
    <cfRule type="cellIs" dxfId="67002" priority="67003" operator="between">
      <formula>30</formula>
      <formula>49.999</formula>
    </cfRule>
    <cfRule type="cellIs" dxfId="67001" priority="67004" operator="between">
      <formula>10</formula>
      <formula>29.999</formula>
    </cfRule>
    <cfRule type="cellIs" dxfId="67000" priority="67005" operator="lessThan">
      <formula>10</formula>
    </cfRule>
  </conditionalFormatting>
  <conditionalFormatting sqref="W214">
    <cfRule type="cellIs" dxfId="66999" priority="66996" operator="greaterThan">
      <formula>49.999</formula>
    </cfRule>
    <cfRule type="cellIs" dxfId="66998" priority="66997" operator="greaterThan">
      <formula>50</formula>
    </cfRule>
    <cfRule type="cellIs" dxfId="66997" priority="66998" operator="between">
      <formula>30</formula>
      <formula>49.999</formula>
    </cfRule>
    <cfRule type="cellIs" dxfId="66996" priority="66999" operator="between">
      <formula>10</formula>
      <formula>29.999</formula>
    </cfRule>
    <cfRule type="cellIs" dxfId="66995" priority="67000" operator="lessThan">
      <formula>10</formula>
    </cfRule>
  </conditionalFormatting>
  <conditionalFormatting sqref="Y214">
    <cfRule type="cellIs" dxfId="66994" priority="66991" operator="greaterThan">
      <formula>49.999</formula>
    </cfRule>
    <cfRule type="cellIs" dxfId="66993" priority="66992" operator="greaterThan">
      <formula>50</formula>
    </cfRule>
    <cfRule type="cellIs" dxfId="66992" priority="66993" operator="between">
      <formula>30</formula>
      <formula>49.999</formula>
    </cfRule>
    <cfRule type="cellIs" dxfId="66991" priority="66994" operator="between">
      <formula>10</formula>
      <formula>29.999</formula>
    </cfRule>
    <cfRule type="cellIs" dxfId="66990" priority="66995" operator="lessThan">
      <formula>10</formula>
    </cfRule>
  </conditionalFormatting>
  <conditionalFormatting sqref="AA214">
    <cfRule type="cellIs" dxfId="66989" priority="66986" operator="greaterThan">
      <formula>49.999</formula>
    </cfRule>
    <cfRule type="cellIs" dxfId="66988" priority="66987" operator="greaterThan">
      <formula>50</formula>
    </cfRule>
    <cfRule type="cellIs" dxfId="66987" priority="66988" operator="between">
      <formula>30</formula>
      <formula>49.999</formula>
    </cfRule>
    <cfRule type="cellIs" dxfId="66986" priority="66989" operator="between">
      <formula>10</formula>
      <formula>29.999</formula>
    </cfRule>
    <cfRule type="cellIs" dxfId="66985" priority="66990" operator="lessThan">
      <formula>10</formula>
    </cfRule>
  </conditionalFormatting>
  <conditionalFormatting sqref="AC214">
    <cfRule type="cellIs" dxfId="66984" priority="66981" operator="greaterThan">
      <formula>49.999</formula>
    </cfRule>
    <cfRule type="cellIs" dxfId="66983" priority="66982" operator="greaterThan">
      <formula>50</formula>
    </cfRule>
    <cfRule type="cellIs" dxfId="66982" priority="66983" operator="between">
      <formula>30</formula>
      <formula>49.999</formula>
    </cfRule>
    <cfRule type="cellIs" dxfId="66981" priority="66984" operator="between">
      <formula>10</formula>
      <formula>29.999</formula>
    </cfRule>
    <cfRule type="cellIs" dxfId="66980" priority="66985" operator="lessThan">
      <formula>10</formula>
    </cfRule>
  </conditionalFormatting>
  <conditionalFormatting sqref="AE214">
    <cfRule type="cellIs" dxfId="66979" priority="66976" operator="greaterThan">
      <formula>49.999</formula>
    </cfRule>
    <cfRule type="cellIs" dxfId="66978" priority="66977" operator="greaterThan">
      <formula>50</formula>
    </cfRule>
    <cfRule type="cellIs" dxfId="66977" priority="66978" operator="between">
      <formula>30</formula>
      <formula>49.999</formula>
    </cfRule>
    <cfRule type="cellIs" dxfId="66976" priority="66979" operator="between">
      <formula>10</formula>
      <formula>29.999</formula>
    </cfRule>
    <cfRule type="cellIs" dxfId="66975" priority="66980" operator="lessThan">
      <formula>10</formula>
    </cfRule>
  </conditionalFormatting>
  <conditionalFormatting sqref="AG214">
    <cfRule type="cellIs" dxfId="66974" priority="66971" operator="greaterThan">
      <formula>49.999</formula>
    </cfRule>
    <cfRule type="cellIs" dxfId="66973" priority="66972" operator="greaterThan">
      <formula>50</formula>
    </cfRule>
    <cfRule type="cellIs" dxfId="66972" priority="66973" operator="between">
      <formula>30</formula>
      <formula>49.999</formula>
    </cfRule>
    <cfRule type="cellIs" dxfId="66971" priority="66974" operator="between">
      <formula>10</formula>
      <formula>29.999</formula>
    </cfRule>
    <cfRule type="cellIs" dxfId="66970" priority="66975" operator="lessThan">
      <formula>10</formula>
    </cfRule>
  </conditionalFormatting>
  <conditionalFormatting sqref="AI214">
    <cfRule type="cellIs" dxfId="66969" priority="66966" operator="greaterThan">
      <formula>49.999</formula>
    </cfRule>
    <cfRule type="cellIs" dxfId="66968" priority="66967" operator="greaterThan">
      <formula>50</formula>
    </cfRule>
    <cfRule type="cellIs" dxfId="66967" priority="66968" operator="between">
      <formula>30</formula>
      <formula>49.999</formula>
    </cfRule>
    <cfRule type="cellIs" dxfId="66966" priority="66969" operator="between">
      <formula>10</formula>
      <formula>29.999</formula>
    </cfRule>
    <cfRule type="cellIs" dxfId="66965" priority="66970" operator="lessThan">
      <formula>10</formula>
    </cfRule>
  </conditionalFormatting>
  <conditionalFormatting sqref="AK214">
    <cfRule type="cellIs" dxfId="66964" priority="66961" operator="greaterThan">
      <formula>49.999</formula>
    </cfRule>
    <cfRule type="cellIs" dxfId="66963" priority="66962" operator="greaterThan">
      <formula>50</formula>
    </cfRule>
    <cfRule type="cellIs" dxfId="66962" priority="66963" operator="between">
      <formula>30</formula>
      <formula>49.999</formula>
    </cfRule>
    <cfRule type="cellIs" dxfId="66961" priority="66964" operator="between">
      <formula>10</formula>
      <formula>29.999</formula>
    </cfRule>
    <cfRule type="cellIs" dxfId="66960" priority="66965" operator="lessThan">
      <formula>10</formula>
    </cfRule>
  </conditionalFormatting>
  <conditionalFormatting sqref="AM214">
    <cfRule type="cellIs" dxfId="66959" priority="66956" operator="greaterThan">
      <formula>49.999</formula>
    </cfRule>
    <cfRule type="cellIs" dxfId="66958" priority="66957" operator="greaterThan">
      <formula>50</formula>
    </cfRule>
    <cfRule type="cellIs" dxfId="66957" priority="66958" operator="between">
      <formula>30</formula>
      <formula>49.999</formula>
    </cfRule>
    <cfRule type="cellIs" dxfId="66956" priority="66959" operator="between">
      <formula>10</formula>
      <formula>29.999</formula>
    </cfRule>
    <cfRule type="cellIs" dxfId="66955" priority="66960" operator="lessThan">
      <formula>10</formula>
    </cfRule>
  </conditionalFormatting>
  <conditionalFormatting sqref="AO214">
    <cfRule type="cellIs" dxfId="66954" priority="66951" operator="greaterThan">
      <formula>49.999</formula>
    </cfRule>
    <cfRule type="cellIs" dxfId="66953" priority="66952" operator="greaterThan">
      <formula>50</formula>
    </cfRule>
    <cfRule type="cellIs" dxfId="66952" priority="66953" operator="between">
      <formula>30</formula>
      <formula>49.999</formula>
    </cfRule>
    <cfRule type="cellIs" dxfId="66951" priority="66954" operator="between">
      <formula>10</formula>
      <formula>29.999</formula>
    </cfRule>
    <cfRule type="cellIs" dxfId="66950" priority="66955" operator="lessThan">
      <formula>10</formula>
    </cfRule>
  </conditionalFormatting>
  <conditionalFormatting sqref="AQ214">
    <cfRule type="cellIs" dxfId="66949" priority="66946" operator="greaterThan">
      <formula>49.999</formula>
    </cfRule>
    <cfRule type="cellIs" dxfId="66948" priority="66947" operator="greaterThan">
      <formula>50</formula>
    </cfRule>
    <cfRule type="cellIs" dxfId="66947" priority="66948" operator="between">
      <formula>30</formula>
      <formula>49.999</formula>
    </cfRule>
    <cfRule type="cellIs" dxfId="66946" priority="66949" operator="between">
      <formula>10</formula>
      <formula>29.999</formula>
    </cfRule>
    <cfRule type="cellIs" dxfId="66945" priority="66950" operator="lessThan">
      <formula>10</formula>
    </cfRule>
  </conditionalFormatting>
  <conditionalFormatting sqref="AW214">
    <cfRule type="cellIs" dxfId="66944" priority="66941" operator="greaterThan">
      <formula>49.999</formula>
    </cfRule>
    <cfRule type="cellIs" dxfId="66943" priority="66942" operator="greaterThan">
      <formula>50</formula>
    </cfRule>
    <cfRule type="cellIs" dxfId="66942" priority="66943" operator="between">
      <formula>30</formula>
      <formula>49.999</formula>
    </cfRule>
    <cfRule type="cellIs" dxfId="66941" priority="66944" operator="between">
      <formula>10</formula>
      <formula>29.999</formula>
    </cfRule>
    <cfRule type="cellIs" dxfId="66940" priority="66945" operator="lessThan">
      <formula>10</formula>
    </cfRule>
  </conditionalFormatting>
  <conditionalFormatting sqref="AY214">
    <cfRule type="cellIs" dxfId="66939" priority="66936" operator="greaterThan">
      <formula>49.999</formula>
    </cfRule>
    <cfRule type="cellIs" dxfId="66938" priority="66937" operator="greaterThan">
      <formula>50</formula>
    </cfRule>
    <cfRule type="cellIs" dxfId="66937" priority="66938" operator="between">
      <formula>30</formula>
      <formula>49.999</formula>
    </cfRule>
    <cfRule type="cellIs" dxfId="66936" priority="66939" operator="between">
      <formula>10</formula>
      <formula>29.999</formula>
    </cfRule>
    <cfRule type="cellIs" dxfId="66935" priority="66940" operator="lessThan">
      <formula>10</formula>
    </cfRule>
  </conditionalFormatting>
  <conditionalFormatting sqref="BA214">
    <cfRule type="cellIs" dxfId="66934" priority="66931" operator="greaterThan">
      <formula>49.999</formula>
    </cfRule>
    <cfRule type="cellIs" dxfId="66933" priority="66932" operator="greaterThan">
      <formula>50</formula>
    </cfRule>
    <cfRule type="cellIs" dxfId="66932" priority="66933" operator="between">
      <formula>30</formula>
      <formula>49.999</formula>
    </cfRule>
    <cfRule type="cellIs" dxfId="66931" priority="66934" operator="between">
      <formula>10</formula>
      <formula>29.999</formula>
    </cfRule>
    <cfRule type="cellIs" dxfId="66930" priority="66935" operator="lessThan">
      <formula>10</formula>
    </cfRule>
  </conditionalFormatting>
  <conditionalFormatting sqref="BC214">
    <cfRule type="cellIs" dxfId="66929" priority="66926" operator="greaterThan">
      <formula>49.999</formula>
    </cfRule>
    <cfRule type="cellIs" dxfId="66928" priority="66927" operator="greaterThan">
      <formula>50</formula>
    </cfRule>
    <cfRule type="cellIs" dxfId="66927" priority="66928" operator="between">
      <formula>30</formula>
      <formula>49.999</formula>
    </cfRule>
    <cfRule type="cellIs" dxfId="66926" priority="66929" operator="between">
      <formula>10</formula>
      <formula>29.999</formula>
    </cfRule>
    <cfRule type="cellIs" dxfId="66925" priority="66930" operator="lessThan">
      <formula>10</formula>
    </cfRule>
  </conditionalFormatting>
  <conditionalFormatting sqref="BE214">
    <cfRule type="cellIs" dxfId="66924" priority="66921" operator="greaterThan">
      <formula>49.999</formula>
    </cfRule>
    <cfRule type="cellIs" dxfId="66923" priority="66922" operator="greaterThan">
      <formula>50</formula>
    </cfRule>
    <cfRule type="cellIs" dxfId="66922" priority="66923" operator="between">
      <formula>30</formula>
      <formula>49.999</formula>
    </cfRule>
    <cfRule type="cellIs" dxfId="66921" priority="66924" operator="between">
      <formula>10</formula>
      <formula>29.999</formula>
    </cfRule>
    <cfRule type="cellIs" dxfId="66920" priority="66925" operator="lessThan">
      <formula>10</formula>
    </cfRule>
  </conditionalFormatting>
  <conditionalFormatting sqref="BG214">
    <cfRule type="cellIs" dxfId="66919" priority="66916" operator="greaterThan">
      <formula>49.999</formula>
    </cfRule>
    <cfRule type="cellIs" dxfId="66918" priority="66917" operator="greaterThan">
      <formula>50</formula>
    </cfRule>
    <cfRule type="cellIs" dxfId="66917" priority="66918" operator="between">
      <formula>30</formula>
      <formula>49.999</formula>
    </cfRule>
    <cfRule type="cellIs" dxfId="66916" priority="66919" operator="between">
      <formula>10</formula>
      <formula>29.999</formula>
    </cfRule>
    <cfRule type="cellIs" dxfId="66915" priority="66920" operator="lessThan">
      <formula>10</formula>
    </cfRule>
  </conditionalFormatting>
  <conditionalFormatting sqref="BI214">
    <cfRule type="cellIs" dxfId="66914" priority="66911" operator="greaterThan">
      <formula>49.999</formula>
    </cfRule>
    <cfRule type="cellIs" dxfId="66913" priority="66912" operator="greaterThan">
      <formula>50</formula>
    </cfRule>
    <cfRule type="cellIs" dxfId="66912" priority="66913" operator="between">
      <formula>30</formula>
      <formula>49.999</formula>
    </cfRule>
    <cfRule type="cellIs" dxfId="66911" priority="66914" operator="between">
      <formula>10</formula>
      <formula>29.999</formula>
    </cfRule>
    <cfRule type="cellIs" dxfId="66910" priority="66915" operator="lessThan">
      <formula>10</formula>
    </cfRule>
  </conditionalFormatting>
  <conditionalFormatting sqref="AS214">
    <cfRule type="cellIs" dxfId="66909" priority="66906" operator="greaterThan">
      <formula>49.999</formula>
    </cfRule>
    <cfRule type="cellIs" dxfId="66908" priority="66907" operator="greaterThan">
      <formula>50</formula>
    </cfRule>
    <cfRule type="cellIs" dxfId="66907" priority="66908" operator="between">
      <formula>30</formula>
      <formula>49.999</formula>
    </cfRule>
    <cfRule type="cellIs" dxfId="66906" priority="66909" operator="between">
      <formula>10</formula>
      <formula>29.999</formula>
    </cfRule>
    <cfRule type="cellIs" dxfId="66905" priority="66910" operator="lessThan">
      <formula>10</formula>
    </cfRule>
  </conditionalFormatting>
  <conditionalFormatting sqref="AU214">
    <cfRule type="cellIs" dxfId="66904" priority="66901" operator="greaterThan">
      <formula>49.999</formula>
    </cfRule>
    <cfRule type="cellIs" dxfId="66903" priority="66902" operator="greaterThan">
      <formula>50</formula>
    </cfRule>
    <cfRule type="cellIs" dxfId="66902" priority="66903" operator="between">
      <formula>30</formula>
      <formula>49.999</formula>
    </cfRule>
    <cfRule type="cellIs" dxfId="66901" priority="66904" operator="between">
      <formula>10</formula>
      <formula>29.999</formula>
    </cfRule>
    <cfRule type="cellIs" dxfId="66900" priority="66905" operator="lessThan">
      <formula>10</formula>
    </cfRule>
  </conditionalFormatting>
  <conditionalFormatting sqref="C215">
    <cfRule type="cellIs" dxfId="66899" priority="66896" operator="greaterThan">
      <formula>49.999</formula>
    </cfRule>
    <cfRule type="cellIs" dxfId="66898" priority="66897" operator="greaterThan">
      <formula>50</formula>
    </cfRule>
    <cfRule type="cellIs" dxfId="66897" priority="66898" operator="between">
      <formula>30</formula>
      <formula>49.999</formula>
    </cfRule>
    <cfRule type="cellIs" dxfId="66896" priority="66899" operator="between">
      <formula>10</formula>
      <formula>29.999</formula>
    </cfRule>
    <cfRule type="cellIs" dxfId="66895" priority="66900" operator="lessThan">
      <formula>10</formula>
    </cfRule>
  </conditionalFormatting>
  <conditionalFormatting sqref="B215">
    <cfRule type="cellIs" dxfId="66894" priority="66891" operator="greaterThan">
      <formula>119.999</formula>
    </cfRule>
    <cfRule type="cellIs" dxfId="66893" priority="66892" operator="greaterThan">
      <formula>120</formula>
    </cfRule>
    <cfRule type="cellIs" dxfId="66892" priority="66893" operator="between">
      <formula>60</formula>
      <formula>119.999</formula>
    </cfRule>
    <cfRule type="cellIs" dxfId="66891" priority="66894" operator="between">
      <formula>20</formula>
      <formula>59.999</formula>
    </cfRule>
    <cfRule type="cellIs" dxfId="66890" priority="66895" operator="lessThan">
      <formula>20</formula>
    </cfRule>
  </conditionalFormatting>
  <conditionalFormatting sqref="D215">
    <cfRule type="cellIs" dxfId="66889" priority="66886" operator="greaterThan">
      <formula>119.999</formula>
    </cfRule>
    <cfRule type="cellIs" dxfId="66888" priority="66887" operator="greaterThan">
      <formula>120</formula>
    </cfRule>
    <cfRule type="cellIs" dxfId="66887" priority="66888" operator="between">
      <formula>60</formula>
      <formula>119.999</formula>
    </cfRule>
    <cfRule type="cellIs" dxfId="66886" priority="66889" operator="between">
      <formula>20</formula>
      <formula>59.999</formula>
    </cfRule>
    <cfRule type="cellIs" dxfId="66885" priority="66890" operator="lessThan">
      <formula>20</formula>
    </cfRule>
  </conditionalFormatting>
  <conditionalFormatting sqref="F215">
    <cfRule type="cellIs" dxfId="66884" priority="66881" operator="greaterThan">
      <formula>119.999</formula>
    </cfRule>
    <cfRule type="cellIs" dxfId="66883" priority="66882" operator="greaterThan">
      <formula>120</formula>
    </cfRule>
    <cfRule type="cellIs" dxfId="66882" priority="66883" operator="between">
      <formula>60</formula>
      <formula>119.999</formula>
    </cfRule>
    <cfRule type="cellIs" dxfId="66881" priority="66884" operator="between">
      <formula>20</formula>
      <formula>59.999</formula>
    </cfRule>
    <cfRule type="cellIs" dxfId="66880" priority="66885" operator="lessThan">
      <formula>20</formula>
    </cfRule>
  </conditionalFormatting>
  <conditionalFormatting sqref="H215">
    <cfRule type="cellIs" dxfId="66879" priority="66876" operator="greaterThan">
      <formula>119.999</formula>
    </cfRule>
    <cfRule type="cellIs" dxfId="66878" priority="66877" operator="greaterThan">
      <formula>120</formula>
    </cfRule>
    <cfRule type="cellIs" dxfId="66877" priority="66878" operator="between">
      <formula>60</formula>
      <formula>119.999</formula>
    </cfRule>
    <cfRule type="cellIs" dxfId="66876" priority="66879" operator="between">
      <formula>20</formula>
      <formula>59.999</formula>
    </cfRule>
    <cfRule type="cellIs" dxfId="66875" priority="66880" operator="lessThan">
      <formula>20</formula>
    </cfRule>
  </conditionalFormatting>
  <conditionalFormatting sqref="J215">
    <cfRule type="cellIs" dxfId="66874" priority="66871" operator="greaterThan">
      <formula>119.999</formula>
    </cfRule>
    <cfRule type="cellIs" dxfId="66873" priority="66872" operator="greaterThan">
      <formula>120</formula>
    </cfRule>
    <cfRule type="cellIs" dxfId="66872" priority="66873" operator="between">
      <formula>60</formula>
      <formula>119.999</formula>
    </cfRule>
    <cfRule type="cellIs" dxfId="66871" priority="66874" operator="between">
      <formula>20</formula>
      <formula>59.999</formula>
    </cfRule>
    <cfRule type="cellIs" dxfId="66870" priority="66875" operator="lessThan">
      <formula>20</formula>
    </cfRule>
  </conditionalFormatting>
  <conditionalFormatting sqref="L215">
    <cfRule type="cellIs" dxfId="66869" priority="66866" operator="greaterThan">
      <formula>119.999</formula>
    </cfRule>
    <cfRule type="cellIs" dxfId="66868" priority="66867" operator="greaterThan">
      <formula>120</formula>
    </cfRule>
    <cfRule type="cellIs" dxfId="66867" priority="66868" operator="between">
      <formula>60</formula>
      <formula>119.999</formula>
    </cfRule>
    <cfRule type="cellIs" dxfId="66866" priority="66869" operator="between">
      <formula>20</formula>
      <formula>59.999</formula>
    </cfRule>
    <cfRule type="cellIs" dxfId="66865" priority="66870" operator="lessThan">
      <formula>20</formula>
    </cfRule>
  </conditionalFormatting>
  <conditionalFormatting sqref="N215">
    <cfRule type="cellIs" dxfId="66864" priority="66861" operator="greaterThan">
      <formula>119.999</formula>
    </cfRule>
    <cfRule type="cellIs" dxfId="66863" priority="66862" operator="greaterThan">
      <formula>120</formula>
    </cfRule>
    <cfRule type="cellIs" dxfId="66862" priority="66863" operator="between">
      <formula>60</formula>
      <formula>119.999</formula>
    </cfRule>
    <cfRule type="cellIs" dxfId="66861" priority="66864" operator="between">
      <formula>20</formula>
      <formula>59.999</formula>
    </cfRule>
    <cfRule type="cellIs" dxfId="66860" priority="66865" operator="lessThan">
      <formula>20</formula>
    </cfRule>
  </conditionalFormatting>
  <conditionalFormatting sqref="P215">
    <cfRule type="cellIs" dxfId="66859" priority="66856" operator="greaterThan">
      <formula>119.999</formula>
    </cfRule>
    <cfRule type="cellIs" dxfId="66858" priority="66857" operator="greaterThan">
      <formula>120</formula>
    </cfRule>
    <cfRule type="cellIs" dxfId="66857" priority="66858" operator="between">
      <formula>60</formula>
      <formula>119.999</formula>
    </cfRule>
    <cfRule type="cellIs" dxfId="66856" priority="66859" operator="between">
      <formula>20</formula>
      <formula>59.999</formula>
    </cfRule>
    <cfRule type="cellIs" dxfId="66855" priority="66860" operator="lessThan">
      <formula>20</formula>
    </cfRule>
  </conditionalFormatting>
  <conditionalFormatting sqref="R215">
    <cfRule type="cellIs" dxfId="66854" priority="66851" operator="greaterThan">
      <formula>119.999</formula>
    </cfRule>
    <cfRule type="cellIs" dxfId="66853" priority="66852" operator="greaterThan">
      <formula>120</formula>
    </cfRule>
    <cfRule type="cellIs" dxfId="66852" priority="66853" operator="between">
      <formula>60</formula>
      <formula>119.999</formula>
    </cfRule>
    <cfRule type="cellIs" dxfId="66851" priority="66854" operator="between">
      <formula>20</formula>
      <formula>59.999</formula>
    </cfRule>
    <cfRule type="cellIs" dxfId="66850" priority="66855" operator="lessThan">
      <formula>20</formula>
    </cfRule>
  </conditionalFormatting>
  <conditionalFormatting sqref="T215">
    <cfRule type="cellIs" dxfId="66849" priority="66846" operator="greaterThan">
      <formula>119.999</formula>
    </cfRule>
    <cfRule type="cellIs" dxfId="66848" priority="66847" operator="greaterThan">
      <formula>120</formula>
    </cfRule>
    <cfRule type="cellIs" dxfId="66847" priority="66848" operator="between">
      <formula>60</formula>
      <formula>119.999</formula>
    </cfRule>
    <cfRule type="cellIs" dxfId="66846" priority="66849" operator="between">
      <formula>20</formula>
      <formula>59.999</formula>
    </cfRule>
    <cfRule type="cellIs" dxfId="66845" priority="66850" operator="lessThan">
      <formula>20</formula>
    </cfRule>
  </conditionalFormatting>
  <conditionalFormatting sqref="V215">
    <cfRule type="cellIs" dxfId="66844" priority="66841" operator="greaterThan">
      <formula>119.999</formula>
    </cfRule>
    <cfRule type="cellIs" dxfId="66843" priority="66842" operator="greaterThan">
      <formula>120</formula>
    </cfRule>
    <cfRule type="cellIs" dxfId="66842" priority="66843" operator="between">
      <formula>60</formula>
      <formula>119.999</formula>
    </cfRule>
    <cfRule type="cellIs" dxfId="66841" priority="66844" operator="between">
      <formula>20</formula>
      <formula>59.999</formula>
    </cfRule>
    <cfRule type="cellIs" dxfId="66840" priority="66845" operator="lessThan">
      <formula>20</formula>
    </cfRule>
  </conditionalFormatting>
  <conditionalFormatting sqref="X215">
    <cfRule type="cellIs" dxfId="66839" priority="66836" operator="greaterThan">
      <formula>119.999</formula>
    </cfRule>
    <cfRule type="cellIs" dxfId="66838" priority="66837" operator="greaterThan">
      <formula>120</formula>
    </cfRule>
    <cfRule type="cellIs" dxfId="66837" priority="66838" operator="between">
      <formula>60</formula>
      <formula>119.999</formula>
    </cfRule>
    <cfRule type="cellIs" dxfId="66836" priority="66839" operator="between">
      <formula>20</formula>
      <formula>59.999</formula>
    </cfRule>
    <cfRule type="cellIs" dxfId="66835" priority="66840" operator="lessThan">
      <formula>20</formula>
    </cfRule>
  </conditionalFormatting>
  <conditionalFormatting sqref="Z215">
    <cfRule type="cellIs" dxfId="66834" priority="66831" operator="greaterThan">
      <formula>119.999</formula>
    </cfRule>
    <cfRule type="cellIs" dxfId="66833" priority="66832" operator="greaterThan">
      <formula>120</formula>
    </cfRule>
    <cfRule type="cellIs" dxfId="66832" priority="66833" operator="between">
      <formula>60</formula>
      <formula>119.999</formula>
    </cfRule>
    <cfRule type="cellIs" dxfId="66831" priority="66834" operator="between">
      <formula>20</formula>
      <formula>59.999</formula>
    </cfRule>
    <cfRule type="cellIs" dxfId="66830" priority="66835" operator="lessThan">
      <formula>20</formula>
    </cfRule>
  </conditionalFormatting>
  <conditionalFormatting sqref="AB215">
    <cfRule type="cellIs" dxfId="66829" priority="66826" operator="greaterThan">
      <formula>119.999</formula>
    </cfRule>
    <cfRule type="cellIs" dxfId="66828" priority="66827" operator="greaterThan">
      <formula>120</formula>
    </cfRule>
    <cfRule type="cellIs" dxfId="66827" priority="66828" operator="between">
      <formula>60</formula>
      <formula>119.999</formula>
    </cfRule>
    <cfRule type="cellIs" dxfId="66826" priority="66829" operator="between">
      <formula>20</formula>
      <formula>59.999</formula>
    </cfRule>
    <cfRule type="cellIs" dxfId="66825" priority="66830" operator="lessThan">
      <formula>20</formula>
    </cfRule>
  </conditionalFormatting>
  <conditionalFormatting sqref="AD215">
    <cfRule type="cellIs" dxfId="66824" priority="66821" operator="greaterThan">
      <formula>119.999</formula>
    </cfRule>
    <cfRule type="cellIs" dxfId="66823" priority="66822" operator="greaterThan">
      <formula>120</formula>
    </cfRule>
    <cfRule type="cellIs" dxfId="66822" priority="66823" operator="between">
      <formula>60</formula>
      <formula>119.999</formula>
    </cfRule>
    <cfRule type="cellIs" dxfId="66821" priority="66824" operator="between">
      <formula>20</formula>
      <formula>59.999</formula>
    </cfRule>
    <cfRule type="cellIs" dxfId="66820" priority="66825" operator="lessThan">
      <formula>20</formula>
    </cfRule>
  </conditionalFormatting>
  <conditionalFormatting sqref="AF215">
    <cfRule type="cellIs" dxfId="66819" priority="66816" operator="greaterThan">
      <formula>119.999</formula>
    </cfRule>
    <cfRule type="cellIs" dxfId="66818" priority="66817" operator="greaterThan">
      <formula>120</formula>
    </cfRule>
    <cfRule type="cellIs" dxfId="66817" priority="66818" operator="between">
      <formula>60</formula>
      <formula>119.999</formula>
    </cfRule>
    <cfRule type="cellIs" dxfId="66816" priority="66819" operator="between">
      <formula>20</formula>
      <formula>59.999</formula>
    </cfRule>
    <cfRule type="cellIs" dxfId="66815" priority="66820" operator="lessThan">
      <formula>20</formula>
    </cfRule>
  </conditionalFormatting>
  <conditionalFormatting sqref="AH215">
    <cfRule type="cellIs" dxfId="66814" priority="66811" operator="greaterThan">
      <formula>119.999</formula>
    </cfRule>
    <cfRule type="cellIs" dxfId="66813" priority="66812" operator="greaterThan">
      <formula>120</formula>
    </cfRule>
    <cfRule type="cellIs" dxfId="66812" priority="66813" operator="between">
      <formula>60</formula>
      <formula>119.999</formula>
    </cfRule>
    <cfRule type="cellIs" dxfId="66811" priority="66814" operator="between">
      <formula>20</formula>
      <formula>59.999</formula>
    </cfRule>
    <cfRule type="cellIs" dxfId="66810" priority="66815" operator="lessThan">
      <formula>20</formula>
    </cfRule>
  </conditionalFormatting>
  <conditionalFormatting sqref="AJ215">
    <cfRule type="cellIs" dxfId="66809" priority="66806" operator="greaterThan">
      <formula>119.999</formula>
    </cfRule>
    <cfRule type="cellIs" dxfId="66808" priority="66807" operator="greaterThan">
      <formula>120</formula>
    </cfRule>
    <cfRule type="cellIs" dxfId="66807" priority="66808" operator="between">
      <formula>60</formula>
      <formula>119.999</formula>
    </cfRule>
    <cfRule type="cellIs" dxfId="66806" priority="66809" operator="between">
      <formula>20</formula>
      <formula>59.999</formula>
    </cfRule>
    <cfRule type="cellIs" dxfId="66805" priority="66810" operator="lessThan">
      <formula>20</formula>
    </cfRule>
  </conditionalFormatting>
  <conditionalFormatting sqref="AL215">
    <cfRule type="cellIs" dxfId="66804" priority="66801" operator="greaterThan">
      <formula>119.999</formula>
    </cfRule>
    <cfRule type="cellIs" dxfId="66803" priority="66802" operator="greaterThan">
      <formula>120</formula>
    </cfRule>
    <cfRule type="cellIs" dxfId="66802" priority="66803" operator="between">
      <formula>60</formula>
      <formula>119.999</formula>
    </cfRule>
    <cfRule type="cellIs" dxfId="66801" priority="66804" operator="between">
      <formula>20</formula>
      <formula>59.999</formula>
    </cfRule>
    <cfRule type="cellIs" dxfId="66800" priority="66805" operator="lessThan">
      <formula>20</formula>
    </cfRule>
  </conditionalFormatting>
  <conditionalFormatting sqref="AN215">
    <cfRule type="cellIs" dxfId="66799" priority="66796" operator="greaterThan">
      <formula>119.999</formula>
    </cfRule>
    <cfRule type="cellIs" dxfId="66798" priority="66797" operator="greaterThan">
      <formula>120</formula>
    </cfRule>
    <cfRule type="cellIs" dxfId="66797" priority="66798" operator="between">
      <formula>60</formula>
      <formula>119.999</formula>
    </cfRule>
    <cfRule type="cellIs" dxfId="66796" priority="66799" operator="between">
      <formula>20</formula>
      <formula>59.999</formula>
    </cfRule>
    <cfRule type="cellIs" dxfId="66795" priority="66800" operator="lessThan">
      <formula>20</formula>
    </cfRule>
  </conditionalFormatting>
  <conditionalFormatting sqref="AP215">
    <cfRule type="cellIs" dxfId="66794" priority="66791" operator="greaterThan">
      <formula>119.999</formula>
    </cfRule>
    <cfRule type="cellIs" dxfId="66793" priority="66792" operator="greaterThan">
      <formula>120</formula>
    </cfRule>
    <cfRule type="cellIs" dxfId="66792" priority="66793" operator="between">
      <formula>60</formula>
      <formula>119.999</formula>
    </cfRule>
    <cfRule type="cellIs" dxfId="66791" priority="66794" operator="between">
      <formula>20</formula>
      <formula>59.999</formula>
    </cfRule>
    <cfRule type="cellIs" dxfId="66790" priority="66795" operator="lessThan">
      <formula>20</formula>
    </cfRule>
  </conditionalFormatting>
  <conditionalFormatting sqref="AV215">
    <cfRule type="cellIs" dxfId="66789" priority="66786" operator="greaterThan">
      <formula>119.999</formula>
    </cfRule>
    <cfRule type="cellIs" dxfId="66788" priority="66787" operator="greaterThan">
      <formula>120</formula>
    </cfRule>
    <cfRule type="cellIs" dxfId="66787" priority="66788" operator="between">
      <formula>60</formula>
      <formula>119.999</formula>
    </cfRule>
    <cfRule type="cellIs" dxfId="66786" priority="66789" operator="between">
      <formula>20</formula>
      <formula>59.999</formula>
    </cfRule>
    <cfRule type="cellIs" dxfId="66785" priority="66790" operator="lessThan">
      <formula>20</formula>
    </cfRule>
  </conditionalFormatting>
  <conditionalFormatting sqref="AX215">
    <cfRule type="cellIs" dxfId="66784" priority="66781" operator="greaterThan">
      <formula>119.999</formula>
    </cfRule>
    <cfRule type="cellIs" dxfId="66783" priority="66782" operator="greaterThan">
      <formula>120</formula>
    </cfRule>
    <cfRule type="cellIs" dxfId="66782" priority="66783" operator="between">
      <formula>60</formula>
      <formula>119.999</formula>
    </cfRule>
    <cfRule type="cellIs" dxfId="66781" priority="66784" operator="between">
      <formula>20</formula>
      <formula>59.999</formula>
    </cfRule>
    <cfRule type="cellIs" dxfId="66780" priority="66785" operator="lessThan">
      <formula>20</formula>
    </cfRule>
  </conditionalFormatting>
  <conditionalFormatting sqref="AZ215">
    <cfRule type="cellIs" dxfId="66779" priority="66776" operator="greaterThan">
      <formula>119.999</formula>
    </cfRule>
    <cfRule type="cellIs" dxfId="66778" priority="66777" operator="greaterThan">
      <formula>120</formula>
    </cfRule>
    <cfRule type="cellIs" dxfId="66777" priority="66778" operator="between">
      <formula>60</formula>
      <formula>119.999</formula>
    </cfRule>
    <cfRule type="cellIs" dxfId="66776" priority="66779" operator="between">
      <formula>20</formula>
      <formula>59.999</formula>
    </cfRule>
    <cfRule type="cellIs" dxfId="66775" priority="66780" operator="lessThan">
      <formula>20</formula>
    </cfRule>
  </conditionalFormatting>
  <conditionalFormatting sqref="BB215">
    <cfRule type="cellIs" dxfId="66774" priority="66771" operator="greaterThan">
      <formula>119.999</formula>
    </cfRule>
    <cfRule type="cellIs" dxfId="66773" priority="66772" operator="greaterThan">
      <formula>120</formula>
    </cfRule>
    <cfRule type="cellIs" dxfId="66772" priority="66773" operator="between">
      <formula>60</formula>
      <formula>119.999</formula>
    </cfRule>
    <cfRule type="cellIs" dxfId="66771" priority="66774" operator="between">
      <formula>20</formula>
      <formula>59.999</formula>
    </cfRule>
    <cfRule type="cellIs" dxfId="66770" priority="66775" operator="lessThan">
      <formula>20</formula>
    </cfRule>
  </conditionalFormatting>
  <conditionalFormatting sqref="BD215">
    <cfRule type="cellIs" dxfId="66769" priority="66766" operator="greaterThan">
      <formula>119.999</formula>
    </cfRule>
    <cfRule type="cellIs" dxfId="66768" priority="66767" operator="greaterThan">
      <formula>120</formula>
    </cfRule>
    <cfRule type="cellIs" dxfId="66767" priority="66768" operator="between">
      <formula>60</formula>
      <formula>119.999</formula>
    </cfRule>
    <cfRule type="cellIs" dxfId="66766" priority="66769" operator="between">
      <formula>20</formula>
      <formula>59.999</formula>
    </cfRule>
    <cfRule type="cellIs" dxfId="66765" priority="66770" operator="lessThan">
      <formula>20</formula>
    </cfRule>
  </conditionalFormatting>
  <conditionalFormatting sqref="BF215">
    <cfRule type="cellIs" dxfId="66764" priority="66761" operator="greaterThan">
      <formula>119.999</formula>
    </cfRule>
    <cfRule type="cellIs" dxfId="66763" priority="66762" operator="greaterThan">
      <formula>120</formula>
    </cfRule>
    <cfRule type="cellIs" dxfId="66762" priority="66763" operator="between">
      <formula>60</formula>
      <formula>119.999</formula>
    </cfRule>
    <cfRule type="cellIs" dxfId="66761" priority="66764" operator="between">
      <formula>20</formula>
      <formula>59.999</formula>
    </cfRule>
    <cfRule type="cellIs" dxfId="66760" priority="66765" operator="lessThan">
      <formula>20</formula>
    </cfRule>
  </conditionalFormatting>
  <conditionalFormatting sqref="BH215">
    <cfRule type="cellIs" dxfId="66759" priority="66756" operator="greaterThan">
      <formula>119.999</formula>
    </cfRule>
    <cfRule type="cellIs" dxfId="66758" priority="66757" operator="greaterThan">
      <formula>120</formula>
    </cfRule>
    <cfRule type="cellIs" dxfId="66757" priority="66758" operator="between">
      <formula>60</formula>
      <formula>119.999</formula>
    </cfRule>
    <cfRule type="cellIs" dxfId="66756" priority="66759" operator="between">
      <formula>20</formula>
      <formula>59.999</formula>
    </cfRule>
    <cfRule type="cellIs" dxfId="66755" priority="66760" operator="lessThan">
      <formula>20</formula>
    </cfRule>
  </conditionalFormatting>
  <conditionalFormatting sqref="AR215">
    <cfRule type="cellIs" dxfId="66754" priority="66751" operator="greaterThan">
      <formula>119.999</formula>
    </cfRule>
    <cfRule type="cellIs" dxfId="66753" priority="66752" operator="greaterThan">
      <formula>120</formula>
    </cfRule>
    <cfRule type="cellIs" dxfId="66752" priority="66753" operator="between">
      <formula>60</formula>
      <formula>119.999</formula>
    </cfRule>
    <cfRule type="cellIs" dxfId="66751" priority="66754" operator="between">
      <formula>20</formula>
      <formula>59.999</formula>
    </cfRule>
    <cfRule type="cellIs" dxfId="66750" priority="66755" operator="lessThan">
      <formula>20</formula>
    </cfRule>
  </conditionalFormatting>
  <conditionalFormatting sqref="AT215">
    <cfRule type="cellIs" dxfId="66749" priority="66746" operator="greaterThan">
      <formula>119.999</formula>
    </cfRule>
    <cfRule type="cellIs" dxfId="66748" priority="66747" operator="greaterThan">
      <formula>120</formula>
    </cfRule>
    <cfRule type="cellIs" dxfId="66747" priority="66748" operator="between">
      <formula>60</formula>
      <formula>119.999</formula>
    </cfRule>
    <cfRule type="cellIs" dxfId="66746" priority="66749" operator="between">
      <formula>20</formula>
      <formula>59.999</formula>
    </cfRule>
    <cfRule type="cellIs" dxfId="66745" priority="66750" operator="lessThan">
      <formula>20</formula>
    </cfRule>
  </conditionalFormatting>
  <conditionalFormatting sqref="E215">
    <cfRule type="cellIs" dxfId="66744" priority="66741" operator="greaterThan">
      <formula>49.999</formula>
    </cfRule>
    <cfRule type="cellIs" dxfId="66743" priority="66742" operator="greaterThan">
      <formula>50</formula>
    </cfRule>
    <cfRule type="cellIs" dxfId="66742" priority="66743" operator="between">
      <formula>30</formula>
      <formula>49.999</formula>
    </cfRule>
    <cfRule type="cellIs" dxfId="66741" priority="66744" operator="between">
      <formula>10</formula>
      <formula>29.999</formula>
    </cfRule>
    <cfRule type="cellIs" dxfId="66740" priority="66745" operator="lessThan">
      <formula>10</formula>
    </cfRule>
  </conditionalFormatting>
  <conditionalFormatting sqref="G215">
    <cfRule type="cellIs" dxfId="66739" priority="66736" operator="greaterThan">
      <formula>49.999</formula>
    </cfRule>
    <cfRule type="cellIs" dxfId="66738" priority="66737" operator="greaterThan">
      <formula>50</formula>
    </cfRule>
    <cfRule type="cellIs" dxfId="66737" priority="66738" operator="between">
      <formula>30</formula>
      <formula>49.999</formula>
    </cfRule>
    <cfRule type="cellIs" dxfId="66736" priority="66739" operator="between">
      <formula>10</formula>
      <formula>29.999</formula>
    </cfRule>
    <cfRule type="cellIs" dxfId="66735" priority="66740" operator="lessThan">
      <formula>10</formula>
    </cfRule>
  </conditionalFormatting>
  <conditionalFormatting sqref="I215">
    <cfRule type="cellIs" dxfId="66734" priority="66731" operator="greaterThan">
      <formula>49.999</formula>
    </cfRule>
    <cfRule type="cellIs" dxfId="66733" priority="66732" operator="greaterThan">
      <formula>50</formula>
    </cfRule>
    <cfRule type="cellIs" dxfId="66732" priority="66733" operator="between">
      <formula>30</formula>
      <formula>49.999</formula>
    </cfRule>
    <cfRule type="cellIs" dxfId="66731" priority="66734" operator="between">
      <formula>10</formula>
      <formula>29.999</formula>
    </cfRule>
    <cfRule type="cellIs" dxfId="66730" priority="66735" operator="lessThan">
      <formula>10</formula>
    </cfRule>
  </conditionalFormatting>
  <conditionalFormatting sqref="K215">
    <cfRule type="cellIs" dxfId="66729" priority="66726" operator="greaterThan">
      <formula>49.999</formula>
    </cfRule>
    <cfRule type="cellIs" dxfId="66728" priority="66727" operator="greaterThan">
      <formula>50</formula>
    </cfRule>
    <cfRule type="cellIs" dxfId="66727" priority="66728" operator="between">
      <formula>30</formula>
      <formula>49.999</formula>
    </cfRule>
    <cfRule type="cellIs" dxfId="66726" priority="66729" operator="between">
      <formula>10</formula>
      <formula>29.999</formula>
    </cfRule>
    <cfRule type="cellIs" dxfId="66725" priority="66730" operator="lessThan">
      <formula>10</formula>
    </cfRule>
  </conditionalFormatting>
  <conditionalFormatting sqref="M215">
    <cfRule type="cellIs" dxfId="66724" priority="66721" operator="greaterThan">
      <formula>49.999</formula>
    </cfRule>
    <cfRule type="cellIs" dxfId="66723" priority="66722" operator="greaterThan">
      <formula>50</formula>
    </cfRule>
    <cfRule type="cellIs" dxfId="66722" priority="66723" operator="between">
      <formula>30</formula>
      <formula>49.999</formula>
    </cfRule>
    <cfRule type="cellIs" dxfId="66721" priority="66724" operator="between">
      <formula>10</formula>
      <formula>29.999</formula>
    </cfRule>
    <cfRule type="cellIs" dxfId="66720" priority="66725" operator="lessThan">
      <formula>10</formula>
    </cfRule>
  </conditionalFormatting>
  <conditionalFormatting sqref="O215">
    <cfRule type="cellIs" dxfId="66719" priority="66716" operator="greaterThan">
      <formula>49.999</formula>
    </cfRule>
    <cfRule type="cellIs" dxfId="66718" priority="66717" operator="greaterThan">
      <formula>50</formula>
    </cfRule>
    <cfRule type="cellIs" dxfId="66717" priority="66718" operator="between">
      <formula>30</formula>
      <formula>49.999</formula>
    </cfRule>
    <cfRule type="cellIs" dxfId="66716" priority="66719" operator="between">
      <formula>10</formula>
      <formula>29.999</formula>
    </cfRule>
    <cfRule type="cellIs" dxfId="66715" priority="66720" operator="lessThan">
      <formula>10</formula>
    </cfRule>
  </conditionalFormatting>
  <conditionalFormatting sqref="Q215">
    <cfRule type="cellIs" dxfId="66714" priority="66711" operator="greaterThan">
      <formula>49.999</formula>
    </cfRule>
    <cfRule type="cellIs" dxfId="66713" priority="66712" operator="greaterThan">
      <formula>50</formula>
    </cfRule>
    <cfRule type="cellIs" dxfId="66712" priority="66713" operator="between">
      <formula>30</formula>
      <formula>49.999</formula>
    </cfRule>
    <cfRule type="cellIs" dxfId="66711" priority="66714" operator="between">
      <formula>10</formula>
      <formula>29.999</formula>
    </cfRule>
    <cfRule type="cellIs" dxfId="66710" priority="66715" operator="lessThan">
      <formula>10</formula>
    </cfRule>
  </conditionalFormatting>
  <conditionalFormatting sqref="S215">
    <cfRule type="cellIs" dxfId="66709" priority="66706" operator="greaterThan">
      <formula>49.999</formula>
    </cfRule>
    <cfRule type="cellIs" dxfId="66708" priority="66707" operator="greaterThan">
      <formula>50</formula>
    </cfRule>
    <cfRule type="cellIs" dxfId="66707" priority="66708" operator="between">
      <formula>30</formula>
      <formula>49.999</formula>
    </cfRule>
    <cfRule type="cellIs" dxfId="66706" priority="66709" operator="between">
      <formula>10</formula>
      <formula>29.999</formula>
    </cfRule>
    <cfRule type="cellIs" dxfId="66705" priority="66710" operator="lessThan">
      <formula>10</formula>
    </cfRule>
  </conditionalFormatting>
  <conditionalFormatting sqref="U215">
    <cfRule type="cellIs" dxfId="66704" priority="66701" operator="greaterThan">
      <formula>49.999</formula>
    </cfRule>
    <cfRule type="cellIs" dxfId="66703" priority="66702" operator="greaterThan">
      <formula>50</formula>
    </cfRule>
    <cfRule type="cellIs" dxfId="66702" priority="66703" operator="between">
      <formula>30</formula>
      <formula>49.999</formula>
    </cfRule>
    <cfRule type="cellIs" dxfId="66701" priority="66704" operator="between">
      <formula>10</formula>
      <formula>29.999</formula>
    </cfRule>
    <cfRule type="cellIs" dxfId="66700" priority="66705" operator="lessThan">
      <formula>10</formula>
    </cfRule>
  </conditionalFormatting>
  <conditionalFormatting sqref="W215">
    <cfRule type="cellIs" dxfId="66699" priority="66696" operator="greaterThan">
      <formula>49.999</formula>
    </cfRule>
    <cfRule type="cellIs" dxfId="66698" priority="66697" operator="greaterThan">
      <formula>50</formula>
    </cfRule>
    <cfRule type="cellIs" dxfId="66697" priority="66698" operator="between">
      <formula>30</formula>
      <formula>49.999</formula>
    </cfRule>
    <cfRule type="cellIs" dxfId="66696" priority="66699" operator="between">
      <formula>10</formula>
      <formula>29.999</formula>
    </cfRule>
    <cfRule type="cellIs" dxfId="66695" priority="66700" operator="lessThan">
      <formula>10</formula>
    </cfRule>
  </conditionalFormatting>
  <conditionalFormatting sqref="Y215">
    <cfRule type="cellIs" dxfId="66694" priority="66691" operator="greaterThan">
      <formula>49.999</formula>
    </cfRule>
    <cfRule type="cellIs" dxfId="66693" priority="66692" operator="greaterThan">
      <formula>50</formula>
    </cfRule>
    <cfRule type="cellIs" dxfId="66692" priority="66693" operator="between">
      <formula>30</formula>
      <formula>49.999</formula>
    </cfRule>
    <cfRule type="cellIs" dxfId="66691" priority="66694" operator="between">
      <formula>10</formula>
      <formula>29.999</formula>
    </cfRule>
    <cfRule type="cellIs" dxfId="66690" priority="66695" operator="lessThan">
      <formula>10</formula>
    </cfRule>
  </conditionalFormatting>
  <conditionalFormatting sqref="AA215">
    <cfRule type="cellIs" dxfId="66689" priority="66686" operator="greaterThan">
      <formula>49.999</formula>
    </cfRule>
    <cfRule type="cellIs" dxfId="66688" priority="66687" operator="greaterThan">
      <formula>50</formula>
    </cfRule>
    <cfRule type="cellIs" dxfId="66687" priority="66688" operator="between">
      <formula>30</formula>
      <formula>49.999</formula>
    </cfRule>
    <cfRule type="cellIs" dxfId="66686" priority="66689" operator="between">
      <formula>10</formula>
      <formula>29.999</formula>
    </cfRule>
    <cfRule type="cellIs" dxfId="66685" priority="66690" operator="lessThan">
      <formula>10</formula>
    </cfRule>
  </conditionalFormatting>
  <conditionalFormatting sqref="AC215">
    <cfRule type="cellIs" dxfId="66684" priority="66681" operator="greaterThan">
      <formula>49.999</formula>
    </cfRule>
    <cfRule type="cellIs" dxfId="66683" priority="66682" operator="greaterThan">
      <formula>50</formula>
    </cfRule>
    <cfRule type="cellIs" dxfId="66682" priority="66683" operator="between">
      <formula>30</formula>
      <formula>49.999</formula>
    </cfRule>
    <cfRule type="cellIs" dxfId="66681" priority="66684" operator="between">
      <formula>10</formula>
      <formula>29.999</formula>
    </cfRule>
    <cfRule type="cellIs" dxfId="66680" priority="66685" operator="lessThan">
      <formula>10</formula>
    </cfRule>
  </conditionalFormatting>
  <conditionalFormatting sqref="AE215">
    <cfRule type="cellIs" dxfId="66679" priority="66676" operator="greaterThan">
      <formula>49.999</formula>
    </cfRule>
    <cfRule type="cellIs" dxfId="66678" priority="66677" operator="greaterThan">
      <formula>50</formula>
    </cfRule>
    <cfRule type="cellIs" dxfId="66677" priority="66678" operator="between">
      <formula>30</formula>
      <formula>49.999</formula>
    </cfRule>
    <cfRule type="cellIs" dxfId="66676" priority="66679" operator="between">
      <formula>10</formula>
      <formula>29.999</formula>
    </cfRule>
    <cfRule type="cellIs" dxfId="66675" priority="66680" operator="lessThan">
      <formula>10</formula>
    </cfRule>
  </conditionalFormatting>
  <conditionalFormatting sqref="AG215">
    <cfRule type="cellIs" dxfId="66674" priority="66671" operator="greaterThan">
      <formula>49.999</formula>
    </cfRule>
    <cfRule type="cellIs" dxfId="66673" priority="66672" operator="greaterThan">
      <formula>50</formula>
    </cfRule>
    <cfRule type="cellIs" dxfId="66672" priority="66673" operator="between">
      <formula>30</formula>
      <formula>49.999</formula>
    </cfRule>
    <cfRule type="cellIs" dxfId="66671" priority="66674" operator="between">
      <formula>10</formula>
      <formula>29.999</formula>
    </cfRule>
    <cfRule type="cellIs" dxfId="66670" priority="66675" operator="lessThan">
      <formula>10</formula>
    </cfRule>
  </conditionalFormatting>
  <conditionalFormatting sqref="AI215">
    <cfRule type="cellIs" dxfId="66669" priority="66666" operator="greaterThan">
      <formula>49.999</formula>
    </cfRule>
    <cfRule type="cellIs" dxfId="66668" priority="66667" operator="greaterThan">
      <formula>50</formula>
    </cfRule>
    <cfRule type="cellIs" dxfId="66667" priority="66668" operator="between">
      <formula>30</formula>
      <formula>49.999</formula>
    </cfRule>
    <cfRule type="cellIs" dxfId="66666" priority="66669" operator="between">
      <formula>10</formula>
      <formula>29.999</formula>
    </cfRule>
    <cfRule type="cellIs" dxfId="66665" priority="66670" operator="lessThan">
      <formula>10</formula>
    </cfRule>
  </conditionalFormatting>
  <conditionalFormatting sqref="AK215">
    <cfRule type="cellIs" dxfId="66664" priority="66661" operator="greaterThan">
      <formula>49.999</formula>
    </cfRule>
    <cfRule type="cellIs" dxfId="66663" priority="66662" operator="greaterThan">
      <formula>50</formula>
    </cfRule>
    <cfRule type="cellIs" dxfId="66662" priority="66663" operator="between">
      <formula>30</formula>
      <formula>49.999</formula>
    </cfRule>
    <cfRule type="cellIs" dxfId="66661" priority="66664" operator="between">
      <formula>10</formula>
      <formula>29.999</formula>
    </cfRule>
    <cfRule type="cellIs" dxfId="66660" priority="66665" operator="lessThan">
      <formula>10</formula>
    </cfRule>
  </conditionalFormatting>
  <conditionalFormatting sqref="AM215">
    <cfRule type="cellIs" dxfId="66659" priority="66656" operator="greaterThan">
      <formula>49.999</formula>
    </cfRule>
    <cfRule type="cellIs" dxfId="66658" priority="66657" operator="greaterThan">
      <formula>50</formula>
    </cfRule>
    <cfRule type="cellIs" dxfId="66657" priority="66658" operator="between">
      <formula>30</formula>
      <formula>49.999</formula>
    </cfRule>
    <cfRule type="cellIs" dxfId="66656" priority="66659" operator="between">
      <formula>10</formula>
      <formula>29.999</formula>
    </cfRule>
    <cfRule type="cellIs" dxfId="66655" priority="66660" operator="lessThan">
      <formula>10</formula>
    </cfRule>
  </conditionalFormatting>
  <conditionalFormatting sqref="AO215">
    <cfRule type="cellIs" dxfId="66654" priority="66651" operator="greaterThan">
      <formula>49.999</formula>
    </cfRule>
    <cfRule type="cellIs" dxfId="66653" priority="66652" operator="greaterThan">
      <formula>50</formula>
    </cfRule>
    <cfRule type="cellIs" dxfId="66652" priority="66653" operator="between">
      <formula>30</formula>
      <formula>49.999</formula>
    </cfRule>
    <cfRule type="cellIs" dxfId="66651" priority="66654" operator="between">
      <formula>10</formula>
      <formula>29.999</formula>
    </cfRule>
    <cfRule type="cellIs" dxfId="66650" priority="66655" operator="lessThan">
      <formula>10</formula>
    </cfRule>
  </conditionalFormatting>
  <conditionalFormatting sqref="AQ215">
    <cfRule type="cellIs" dxfId="66649" priority="66646" operator="greaterThan">
      <formula>49.999</formula>
    </cfRule>
    <cfRule type="cellIs" dxfId="66648" priority="66647" operator="greaterThan">
      <formula>50</formula>
    </cfRule>
    <cfRule type="cellIs" dxfId="66647" priority="66648" operator="between">
      <formula>30</formula>
      <formula>49.999</formula>
    </cfRule>
    <cfRule type="cellIs" dxfId="66646" priority="66649" operator="between">
      <formula>10</formula>
      <formula>29.999</formula>
    </cfRule>
    <cfRule type="cellIs" dxfId="66645" priority="66650" operator="lessThan">
      <formula>10</formula>
    </cfRule>
  </conditionalFormatting>
  <conditionalFormatting sqref="AW215">
    <cfRule type="cellIs" dxfId="66644" priority="66641" operator="greaterThan">
      <formula>49.999</formula>
    </cfRule>
    <cfRule type="cellIs" dxfId="66643" priority="66642" operator="greaterThan">
      <formula>50</formula>
    </cfRule>
    <cfRule type="cellIs" dxfId="66642" priority="66643" operator="between">
      <formula>30</formula>
      <formula>49.999</formula>
    </cfRule>
    <cfRule type="cellIs" dxfId="66641" priority="66644" operator="between">
      <formula>10</formula>
      <formula>29.999</formula>
    </cfRule>
    <cfRule type="cellIs" dxfId="66640" priority="66645" operator="lessThan">
      <formula>10</formula>
    </cfRule>
  </conditionalFormatting>
  <conditionalFormatting sqref="AY215">
    <cfRule type="cellIs" dxfId="66639" priority="66636" operator="greaterThan">
      <formula>49.999</formula>
    </cfRule>
    <cfRule type="cellIs" dxfId="66638" priority="66637" operator="greaterThan">
      <formula>50</formula>
    </cfRule>
    <cfRule type="cellIs" dxfId="66637" priority="66638" operator="between">
      <formula>30</formula>
      <formula>49.999</formula>
    </cfRule>
    <cfRule type="cellIs" dxfId="66636" priority="66639" operator="between">
      <formula>10</formula>
      <formula>29.999</formula>
    </cfRule>
    <cfRule type="cellIs" dxfId="66635" priority="66640" operator="lessThan">
      <formula>10</formula>
    </cfRule>
  </conditionalFormatting>
  <conditionalFormatting sqref="BA215">
    <cfRule type="cellIs" dxfId="66634" priority="66631" operator="greaterThan">
      <formula>49.999</formula>
    </cfRule>
    <cfRule type="cellIs" dxfId="66633" priority="66632" operator="greaterThan">
      <formula>50</formula>
    </cfRule>
    <cfRule type="cellIs" dxfId="66632" priority="66633" operator="between">
      <formula>30</formula>
      <formula>49.999</formula>
    </cfRule>
    <cfRule type="cellIs" dxfId="66631" priority="66634" operator="between">
      <formula>10</formula>
      <formula>29.999</formula>
    </cfRule>
    <cfRule type="cellIs" dxfId="66630" priority="66635" operator="lessThan">
      <formula>10</formula>
    </cfRule>
  </conditionalFormatting>
  <conditionalFormatting sqref="BC215">
    <cfRule type="cellIs" dxfId="66629" priority="66626" operator="greaterThan">
      <formula>49.999</formula>
    </cfRule>
    <cfRule type="cellIs" dxfId="66628" priority="66627" operator="greaterThan">
      <formula>50</formula>
    </cfRule>
    <cfRule type="cellIs" dxfId="66627" priority="66628" operator="between">
      <formula>30</formula>
      <formula>49.999</formula>
    </cfRule>
    <cfRule type="cellIs" dxfId="66626" priority="66629" operator="between">
      <formula>10</formula>
      <formula>29.999</formula>
    </cfRule>
    <cfRule type="cellIs" dxfId="66625" priority="66630" operator="lessThan">
      <formula>10</formula>
    </cfRule>
  </conditionalFormatting>
  <conditionalFormatting sqref="BE215">
    <cfRule type="cellIs" dxfId="66624" priority="66621" operator="greaterThan">
      <formula>49.999</formula>
    </cfRule>
    <cfRule type="cellIs" dxfId="66623" priority="66622" operator="greaterThan">
      <formula>50</formula>
    </cfRule>
    <cfRule type="cellIs" dxfId="66622" priority="66623" operator="between">
      <formula>30</formula>
      <formula>49.999</formula>
    </cfRule>
    <cfRule type="cellIs" dxfId="66621" priority="66624" operator="between">
      <formula>10</formula>
      <formula>29.999</formula>
    </cfRule>
    <cfRule type="cellIs" dxfId="66620" priority="66625" operator="lessThan">
      <formula>10</formula>
    </cfRule>
  </conditionalFormatting>
  <conditionalFormatting sqref="BG215">
    <cfRule type="cellIs" dxfId="66619" priority="66616" operator="greaterThan">
      <formula>49.999</formula>
    </cfRule>
    <cfRule type="cellIs" dxfId="66618" priority="66617" operator="greaterThan">
      <formula>50</formula>
    </cfRule>
    <cfRule type="cellIs" dxfId="66617" priority="66618" operator="between">
      <formula>30</formula>
      <formula>49.999</formula>
    </cfRule>
    <cfRule type="cellIs" dxfId="66616" priority="66619" operator="between">
      <formula>10</formula>
      <formula>29.999</formula>
    </cfRule>
    <cfRule type="cellIs" dxfId="66615" priority="66620" operator="lessThan">
      <formula>10</formula>
    </cfRule>
  </conditionalFormatting>
  <conditionalFormatting sqref="BI215">
    <cfRule type="cellIs" dxfId="66614" priority="66611" operator="greaterThan">
      <formula>49.999</formula>
    </cfRule>
    <cfRule type="cellIs" dxfId="66613" priority="66612" operator="greaterThan">
      <formula>50</formula>
    </cfRule>
    <cfRule type="cellIs" dxfId="66612" priority="66613" operator="between">
      <formula>30</formula>
      <formula>49.999</formula>
    </cfRule>
    <cfRule type="cellIs" dxfId="66611" priority="66614" operator="between">
      <formula>10</formula>
      <formula>29.999</formula>
    </cfRule>
    <cfRule type="cellIs" dxfId="66610" priority="66615" operator="lessThan">
      <formula>10</formula>
    </cfRule>
  </conditionalFormatting>
  <conditionalFormatting sqref="AS215">
    <cfRule type="cellIs" dxfId="66609" priority="66606" operator="greaterThan">
      <formula>49.999</formula>
    </cfRule>
    <cfRule type="cellIs" dxfId="66608" priority="66607" operator="greaterThan">
      <formula>50</formula>
    </cfRule>
    <cfRule type="cellIs" dxfId="66607" priority="66608" operator="between">
      <formula>30</formula>
      <formula>49.999</formula>
    </cfRule>
    <cfRule type="cellIs" dxfId="66606" priority="66609" operator="between">
      <formula>10</formula>
      <formula>29.999</formula>
    </cfRule>
    <cfRule type="cellIs" dxfId="66605" priority="66610" operator="lessThan">
      <formula>10</formula>
    </cfRule>
  </conditionalFormatting>
  <conditionalFormatting sqref="AU215">
    <cfRule type="cellIs" dxfId="66604" priority="66601" operator="greaterThan">
      <formula>49.999</formula>
    </cfRule>
    <cfRule type="cellIs" dxfId="66603" priority="66602" operator="greaterThan">
      <formula>50</formula>
    </cfRule>
    <cfRule type="cellIs" dxfId="66602" priority="66603" operator="between">
      <formula>30</formula>
      <formula>49.999</formula>
    </cfRule>
    <cfRule type="cellIs" dxfId="66601" priority="66604" operator="between">
      <formula>10</formula>
      <formula>29.999</formula>
    </cfRule>
    <cfRule type="cellIs" dxfId="66600" priority="66605" operator="lessThan">
      <formula>10</formula>
    </cfRule>
  </conditionalFormatting>
  <conditionalFormatting sqref="C216">
    <cfRule type="cellIs" dxfId="66599" priority="66596" operator="greaterThan">
      <formula>49.999</formula>
    </cfRule>
    <cfRule type="cellIs" dxfId="66598" priority="66597" operator="greaterThan">
      <formula>50</formula>
    </cfRule>
    <cfRule type="cellIs" dxfId="66597" priority="66598" operator="between">
      <formula>30</formula>
      <formula>49.999</formula>
    </cfRule>
    <cfRule type="cellIs" dxfId="66596" priority="66599" operator="between">
      <formula>10</formula>
      <formula>29.999</formula>
    </cfRule>
    <cfRule type="cellIs" dxfId="66595" priority="66600" operator="lessThan">
      <formula>10</formula>
    </cfRule>
  </conditionalFormatting>
  <conditionalFormatting sqref="B216">
    <cfRule type="cellIs" dxfId="66594" priority="66591" operator="greaterThan">
      <formula>119.999</formula>
    </cfRule>
    <cfRule type="cellIs" dxfId="66593" priority="66592" operator="greaterThan">
      <formula>120</formula>
    </cfRule>
    <cfRule type="cellIs" dxfId="66592" priority="66593" operator="between">
      <formula>60</formula>
      <formula>119.999</formula>
    </cfRule>
    <cfRule type="cellIs" dxfId="66591" priority="66594" operator="between">
      <formula>20</formula>
      <formula>59.999</formula>
    </cfRule>
    <cfRule type="cellIs" dxfId="66590" priority="66595" operator="lessThan">
      <formula>20</formula>
    </cfRule>
  </conditionalFormatting>
  <conditionalFormatting sqref="D216">
    <cfRule type="cellIs" dxfId="66589" priority="66586" operator="greaterThan">
      <formula>119.999</formula>
    </cfRule>
    <cfRule type="cellIs" dxfId="66588" priority="66587" operator="greaterThan">
      <formula>120</formula>
    </cfRule>
    <cfRule type="cellIs" dxfId="66587" priority="66588" operator="between">
      <formula>60</formula>
      <formula>119.999</formula>
    </cfRule>
    <cfRule type="cellIs" dxfId="66586" priority="66589" operator="between">
      <formula>20</formula>
      <formula>59.999</formula>
    </cfRule>
    <cfRule type="cellIs" dxfId="66585" priority="66590" operator="lessThan">
      <formula>20</formula>
    </cfRule>
  </conditionalFormatting>
  <conditionalFormatting sqref="F216">
    <cfRule type="cellIs" dxfId="66584" priority="66581" operator="greaterThan">
      <formula>119.999</formula>
    </cfRule>
    <cfRule type="cellIs" dxfId="66583" priority="66582" operator="greaterThan">
      <formula>120</formula>
    </cfRule>
    <cfRule type="cellIs" dxfId="66582" priority="66583" operator="between">
      <formula>60</formula>
      <formula>119.999</formula>
    </cfRule>
    <cfRule type="cellIs" dxfId="66581" priority="66584" operator="between">
      <formula>20</formula>
      <formula>59.999</formula>
    </cfRule>
    <cfRule type="cellIs" dxfId="66580" priority="66585" operator="lessThan">
      <formula>20</formula>
    </cfRule>
  </conditionalFormatting>
  <conditionalFormatting sqref="H216">
    <cfRule type="cellIs" dxfId="66579" priority="66576" operator="greaterThan">
      <formula>119.999</formula>
    </cfRule>
    <cfRule type="cellIs" dxfId="66578" priority="66577" operator="greaterThan">
      <formula>120</formula>
    </cfRule>
    <cfRule type="cellIs" dxfId="66577" priority="66578" operator="between">
      <formula>60</formula>
      <formula>119.999</formula>
    </cfRule>
    <cfRule type="cellIs" dxfId="66576" priority="66579" operator="between">
      <formula>20</formula>
      <formula>59.999</formula>
    </cfRule>
    <cfRule type="cellIs" dxfId="66575" priority="66580" operator="lessThan">
      <formula>20</formula>
    </cfRule>
  </conditionalFormatting>
  <conditionalFormatting sqref="J216">
    <cfRule type="cellIs" dxfId="66574" priority="66571" operator="greaterThan">
      <formula>119.999</formula>
    </cfRule>
    <cfRule type="cellIs" dxfId="66573" priority="66572" operator="greaterThan">
      <formula>120</formula>
    </cfRule>
    <cfRule type="cellIs" dxfId="66572" priority="66573" operator="between">
      <formula>60</formula>
      <formula>119.999</formula>
    </cfRule>
    <cfRule type="cellIs" dxfId="66571" priority="66574" operator="between">
      <formula>20</formula>
      <formula>59.999</formula>
    </cfRule>
    <cfRule type="cellIs" dxfId="66570" priority="66575" operator="lessThan">
      <formula>20</formula>
    </cfRule>
  </conditionalFormatting>
  <conditionalFormatting sqref="L216">
    <cfRule type="cellIs" dxfId="66569" priority="66566" operator="greaterThan">
      <formula>119.999</formula>
    </cfRule>
    <cfRule type="cellIs" dxfId="66568" priority="66567" operator="greaterThan">
      <formula>120</formula>
    </cfRule>
    <cfRule type="cellIs" dxfId="66567" priority="66568" operator="between">
      <formula>60</formula>
      <formula>119.999</formula>
    </cfRule>
    <cfRule type="cellIs" dxfId="66566" priority="66569" operator="between">
      <formula>20</formula>
      <formula>59.999</formula>
    </cfRule>
    <cfRule type="cellIs" dxfId="66565" priority="66570" operator="lessThan">
      <formula>20</formula>
    </cfRule>
  </conditionalFormatting>
  <conditionalFormatting sqref="N216">
    <cfRule type="cellIs" dxfId="66564" priority="66561" operator="greaterThan">
      <formula>119.999</formula>
    </cfRule>
    <cfRule type="cellIs" dxfId="66563" priority="66562" operator="greaterThan">
      <formula>120</formula>
    </cfRule>
    <cfRule type="cellIs" dxfId="66562" priority="66563" operator="between">
      <formula>60</formula>
      <formula>119.999</formula>
    </cfRule>
    <cfRule type="cellIs" dxfId="66561" priority="66564" operator="between">
      <formula>20</formula>
      <formula>59.999</formula>
    </cfRule>
    <cfRule type="cellIs" dxfId="66560" priority="66565" operator="lessThan">
      <formula>20</formula>
    </cfRule>
  </conditionalFormatting>
  <conditionalFormatting sqref="P216">
    <cfRule type="cellIs" dxfId="66559" priority="66556" operator="greaterThan">
      <formula>119.999</formula>
    </cfRule>
    <cfRule type="cellIs" dxfId="66558" priority="66557" operator="greaterThan">
      <formula>120</formula>
    </cfRule>
    <cfRule type="cellIs" dxfId="66557" priority="66558" operator="between">
      <formula>60</formula>
      <formula>119.999</formula>
    </cfRule>
    <cfRule type="cellIs" dxfId="66556" priority="66559" operator="between">
      <formula>20</formula>
      <formula>59.999</formula>
    </cfRule>
    <cfRule type="cellIs" dxfId="66555" priority="66560" operator="lessThan">
      <formula>20</formula>
    </cfRule>
  </conditionalFormatting>
  <conditionalFormatting sqref="R216">
    <cfRule type="cellIs" dxfId="66554" priority="66551" operator="greaterThan">
      <formula>119.999</formula>
    </cfRule>
    <cfRule type="cellIs" dxfId="66553" priority="66552" operator="greaterThan">
      <formula>120</formula>
    </cfRule>
    <cfRule type="cellIs" dxfId="66552" priority="66553" operator="between">
      <formula>60</formula>
      <formula>119.999</formula>
    </cfRule>
    <cfRule type="cellIs" dxfId="66551" priority="66554" operator="between">
      <formula>20</formula>
      <formula>59.999</formula>
    </cfRule>
    <cfRule type="cellIs" dxfId="66550" priority="66555" operator="lessThan">
      <formula>20</formula>
    </cfRule>
  </conditionalFormatting>
  <conditionalFormatting sqref="T216">
    <cfRule type="cellIs" dxfId="66549" priority="66546" operator="greaterThan">
      <formula>119.999</formula>
    </cfRule>
    <cfRule type="cellIs" dxfId="66548" priority="66547" operator="greaterThan">
      <formula>120</formula>
    </cfRule>
    <cfRule type="cellIs" dxfId="66547" priority="66548" operator="between">
      <formula>60</formula>
      <formula>119.999</formula>
    </cfRule>
    <cfRule type="cellIs" dxfId="66546" priority="66549" operator="between">
      <formula>20</formula>
      <formula>59.999</formula>
    </cfRule>
    <cfRule type="cellIs" dxfId="66545" priority="66550" operator="lessThan">
      <formula>20</formula>
    </cfRule>
  </conditionalFormatting>
  <conditionalFormatting sqref="V216">
    <cfRule type="cellIs" dxfId="66544" priority="66541" operator="greaterThan">
      <formula>119.999</formula>
    </cfRule>
    <cfRule type="cellIs" dxfId="66543" priority="66542" operator="greaterThan">
      <formula>120</formula>
    </cfRule>
    <cfRule type="cellIs" dxfId="66542" priority="66543" operator="between">
      <formula>60</formula>
      <formula>119.999</formula>
    </cfRule>
    <cfRule type="cellIs" dxfId="66541" priority="66544" operator="between">
      <formula>20</formula>
      <formula>59.999</formula>
    </cfRule>
    <cfRule type="cellIs" dxfId="66540" priority="66545" operator="lessThan">
      <formula>20</formula>
    </cfRule>
  </conditionalFormatting>
  <conditionalFormatting sqref="X216">
    <cfRule type="cellIs" dxfId="66539" priority="66536" operator="greaterThan">
      <formula>119.999</formula>
    </cfRule>
    <cfRule type="cellIs" dxfId="66538" priority="66537" operator="greaterThan">
      <formula>120</formula>
    </cfRule>
    <cfRule type="cellIs" dxfId="66537" priority="66538" operator="between">
      <formula>60</formula>
      <formula>119.999</formula>
    </cfRule>
    <cfRule type="cellIs" dxfId="66536" priority="66539" operator="between">
      <formula>20</formula>
      <formula>59.999</formula>
    </cfRule>
    <cfRule type="cellIs" dxfId="66535" priority="66540" operator="lessThan">
      <formula>20</formula>
    </cfRule>
  </conditionalFormatting>
  <conditionalFormatting sqref="Z216">
    <cfRule type="cellIs" dxfId="66534" priority="66531" operator="greaterThan">
      <formula>119.999</formula>
    </cfRule>
    <cfRule type="cellIs" dxfId="66533" priority="66532" operator="greaterThan">
      <formula>120</formula>
    </cfRule>
    <cfRule type="cellIs" dxfId="66532" priority="66533" operator="between">
      <formula>60</formula>
      <formula>119.999</formula>
    </cfRule>
    <cfRule type="cellIs" dxfId="66531" priority="66534" operator="between">
      <formula>20</formula>
      <formula>59.999</formula>
    </cfRule>
    <cfRule type="cellIs" dxfId="66530" priority="66535" operator="lessThan">
      <formula>20</formula>
    </cfRule>
  </conditionalFormatting>
  <conditionalFormatting sqref="AB216">
    <cfRule type="cellIs" dxfId="66529" priority="66526" operator="greaterThan">
      <formula>119.999</formula>
    </cfRule>
    <cfRule type="cellIs" dxfId="66528" priority="66527" operator="greaterThan">
      <formula>120</formula>
    </cfRule>
    <cfRule type="cellIs" dxfId="66527" priority="66528" operator="between">
      <formula>60</formula>
      <formula>119.999</formula>
    </cfRule>
    <cfRule type="cellIs" dxfId="66526" priority="66529" operator="between">
      <formula>20</formula>
      <formula>59.999</formula>
    </cfRule>
    <cfRule type="cellIs" dxfId="66525" priority="66530" operator="lessThan">
      <formula>20</formula>
    </cfRule>
  </conditionalFormatting>
  <conditionalFormatting sqref="AD216">
    <cfRule type="cellIs" dxfId="66524" priority="66521" operator="greaterThan">
      <formula>119.999</formula>
    </cfRule>
    <cfRule type="cellIs" dxfId="66523" priority="66522" operator="greaterThan">
      <formula>120</formula>
    </cfRule>
    <cfRule type="cellIs" dxfId="66522" priority="66523" operator="between">
      <formula>60</formula>
      <formula>119.999</formula>
    </cfRule>
    <cfRule type="cellIs" dxfId="66521" priority="66524" operator="between">
      <formula>20</formula>
      <formula>59.999</formula>
    </cfRule>
    <cfRule type="cellIs" dxfId="66520" priority="66525" operator="lessThan">
      <formula>20</formula>
    </cfRule>
  </conditionalFormatting>
  <conditionalFormatting sqref="AF216">
    <cfRule type="cellIs" dxfId="66519" priority="66516" operator="greaterThan">
      <formula>119.999</formula>
    </cfRule>
    <cfRule type="cellIs" dxfId="66518" priority="66517" operator="greaterThan">
      <formula>120</formula>
    </cfRule>
    <cfRule type="cellIs" dxfId="66517" priority="66518" operator="between">
      <formula>60</formula>
      <formula>119.999</formula>
    </cfRule>
    <cfRule type="cellIs" dxfId="66516" priority="66519" operator="between">
      <formula>20</formula>
      <formula>59.999</formula>
    </cfRule>
    <cfRule type="cellIs" dxfId="66515" priority="66520" operator="lessThan">
      <formula>20</formula>
    </cfRule>
  </conditionalFormatting>
  <conditionalFormatting sqref="AH216">
    <cfRule type="cellIs" dxfId="66514" priority="66511" operator="greaterThan">
      <formula>119.999</formula>
    </cfRule>
    <cfRule type="cellIs" dxfId="66513" priority="66512" operator="greaterThan">
      <formula>120</formula>
    </cfRule>
    <cfRule type="cellIs" dxfId="66512" priority="66513" operator="between">
      <formula>60</formula>
      <formula>119.999</formula>
    </cfRule>
    <cfRule type="cellIs" dxfId="66511" priority="66514" operator="between">
      <formula>20</formula>
      <formula>59.999</formula>
    </cfRule>
    <cfRule type="cellIs" dxfId="66510" priority="66515" operator="lessThan">
      <formula>20</formula>
    </cfRule>
  </conditionalFormatting>
  <conditionalFormatting sqref="AJ216">
    <cfRule type="cellIs" dxfId="66509" priority="66506" operator="greaterThan">
      <formula>119.999</formula>
    </cfRule>
    <cfRule type="cellIs" dxfId="66508" priority="66507" operator="greaterThan">
      <formula>120</formula>
    </cfRule>
    <cfRule type="cellIs" dxfId="66507" priority="66508" operator="between">
      <formula>60</formula>
      <formula>119.999</formula>
    </cfRule>
    <cfRule type="cellIs" dxfId="66506" priority="66509" operator="between">
      <formula>20</formula>
      <formula>59.999</formula>
    </cfRule>
    <cfRule type="cellIs" dxfId="66505" priority="66510" operator="lessThan">
      <formula>20</formula>
    </cfRule>
  </conditionalFormatting>
  <conditionalFormatting sqref="AL216">
    <cfRule type="cellIs" dxfId="66504" priority="66501" operator="greaterThan">
      <formula>119.999</formula>
    </cfRule>
    <cfRule type="cellIs" dxfId="66503" priority="66502" operator="greaterThan">
      <formula>120</formula>
    </cfRule>
    <cfRule type="cellIs" dxfId="66502" priority="66503" operator="between">
      <formula>60</formula>
      <formula>119.999</formula>
    </cfRule>
    <cfRule type="cellIs" dxfId="66501" priority="66504" operator="between">
      <formula>20</formula>
      <formula>59.999</formula>
    </cfRule>
    <cfRule type="cellIs" dxfId="66500" priority="66505" operator="lessThan">
      <formula>20</formula>
    </cfRule>
  </conditionalFormatting>
  <conditionalFormatting sqref="AN216">
    <cfRule type="cellIs" dxfId="66499" priority="66496" operator="greaterThan">
      <formula>119.999</formula>
    </cfRule>
    <cfRule type="cellIs" dxfId="66498" priority="66497" operator="greaterThan">
      <formula>120</formula>
    </cfRule>
    <cfRule type="cellIs" dxfId="66497" priority="66498" operator="between">
      <formula>60</formula>
      <formula>119.999</formula>
    </cfRule>
    <cfRule type="cellIs" dxfId="66496" priority="66499" operator="between">
      <formula>20</formula>
      <formula>59.999</formula>
    </cfRule>
    <cfRule type="cellIs" dxfId="66495" priority="66500" operator="lessThan">
      <formula>20</formula>
    </cfRule>
  </conditionalFormatting>
  <conditionalFormatting sqref="AP216">
    <cfRule type="cellIs" dxfId="66494" priority="66491" operator="greaterThan">
      <formula>119.999</formula>
    </cfRule>
    <cfRule type="cellIs" dxfId="66493" priority="66492" operator="greaterThan">
      <formula>120</formula>
    </cfRule>
    <cfRule type="cellIs" dxfId="66492" priority="66493" operator="between">
      <formula>60</formula>
      <formula>119.999</formula>
    </cfRule>
    <cfRule type="cellIs" dxfId="66491" priority="66494" operator="between">
      <formula>20</formula>
      <formula>59.999</formula>
    </cfRule>
    <cfRule type="cellIs" dxfId="66490" priority="66495" operator="lessThan">
      <formula>20</formula>
    </cfRule>
  </conditionalFormatting>
  <conditionalFormatting sqref="AV216">
    <cfRule type="cellIs" dxfId="66489" priority="66486" operator="greaterThan">
      <formula>119.999</formula>
    </cfRule>
    <cfRule type="cellIs" dxfId="66488" priority="66487" operator="greaterThan">
      <formula>120</formula>
    </cfRule>
    <cfRule type="cellIs" dxfId="66487" priority="66488" operator="between">
      <formula>60</formula>
      <formula>119.999</formula>
    </cfRule>
    <cfRule type="cellIs" dxfId="66486" priority="66489" operator="between">
      <formula>20</formula>
      <formula>59.999</formula>
    </cfRule>
    <cfRule type="cellIs" dxfId="66485" priority="66490" operator="lessThan">
      <formula>20</formula>
    </cfRule>
  </conditionalFormatting>
  <conditionalFormatting sqref="AX216">
    <cfRule type="cellIs" dxfId="66484" priority="66481" operator="greaterThan">
      <formula>119.999</formula>
    </cfRule>
    <cfRule type="cellIs" dxfId="66483" priority="66482" operator="greaterThan">
      <formula>120</formula>
    </cfRule>
    <cfRule type="cellIs" dxfId="66482" priority="66483" operator="between">
      <formula>60</formula>
      <formula>119.999</formula>
    </cfRule>
    <cfRule type="cellIs" dxfId="66481" priority="66484" operator="between">
      <formula>20</formula>
      <formula>59.999</formula>
    </cfRule>
    <cfRule type="cellIs" dxfId="66480" priority="66485" operator="lessThan">
      <formula>20</formula>
    </cfRule>
  </conditionalFormatting>
  <conditionalFormatting sqref="AZ216">
    <cfRule type="cellIs" dxfId="66479" priority="66476" operator="greaterThan">
      <formula>119.999</formula>
    </cfRule>
    <cfRule type="cellIs" dxfId="66478" priority="66477" operator="greaterThan">
      <formula>120</formula>
    </cfRule>
    <cfRule type="cellIs" dxfId="66477" priority="66478" operator="between">
      <formula>60</formula>
      <formula>119.999</formula>
    </cfRule>
    <cfRule type="cellIs" dxfId="66476" priority="66479" operator="between">
      <formula>20</formula>
      <formula>59.999</formula>
    </cfRule>
    <cfRule type="cellIs" dxfId="66475" priority="66480" operator="lessThan">
      <formula>20</formula>
    </cfRule>
  </conditionalFormatting>
  <conditionalFormatting sqref="BB216">
    <cfRule type="cellIs" dxfId="66474" priority="66471" operator="greaterThan">
      <formula>119.999</formula>
    </cfRule>
    <cfRule type="cellIs" dxfId="66473" priority="66472" operator="greaterThan">
      <formula>120</formula>
    </cfRule>
    <cfRule type="cellIs" dxfId="66472" priority="66473" operator="between">
      <formula>60</formula>
      <formula>119.999</formula>
    </cfRule>
    <cfRule type="cellIs" dxfId="66471" priority="66474" operator="between">
      <formula>20</formula>
      <formula>59.999</formula>
    </cfRule>
    <cfRule type="cellIs" dxfId="66470" priority="66475" operator="lessThan">
      <formula>20</formula>
    </cfRule>
  </conditionalFormatting>
  <conditionalFormatting sqref="BD216">
    <cfRule type="cellIs" dxfId="66469" priority="66466" operator="greaterThan">
      <formula>119.999</formula>
    </cfRule>
    <cfRule type="cellIs" dxfId="66468" priority="66467" operator="greaterThan">
      <formula>120</formula>
    </cfRule>
    <cfRule type="cellIs" dxfId="66467" priority="66468" operator="between">
      <formula>60</formula>
      <formula>119.999</formula>
    </cfRule>
    <cfRule type="cellIs" dxfId="66466" priority="66469" operator="between">
      <formula>20</formula>
      <formula>59.999</formula>
    </cfRule>
    <cfRule type="cellIs" dxfId="66465" priority="66470" operator="lessThan">
      <formula>20</formula>
    </cfRule>
  </conditionalFormatting>
  <conditionalFormatting sqref="BF216">
    <cfRule type="cellIs" dxfId="66464" priority="66461" operator="greaterThan">
      <formula>119.999</formula>
    </cfRule>
    <cfRule type="cellIs" dxfId="66463" priority="66462" operator="greaterThan">
      <formula>120</formula>
    </cfRule>
    <cfRule type="cellIs" dxfId="66462" priority="66463" operator="between">
      <formula>60</formula>
      <formula>119.999</formula>
    </cfRule>
    <cfRule type="cellIs" dxfId="66461" priority="66464" operator="between">
      <formula>20</formula>
      <formula>59.999</formula>
    </cfRule>
    <cfRule type="cellIs" dxfId="66460" priority="66465" operator="lessThan">
      <formula>20</formula>
    </cfRule>
  </conditionalFormatting>
  <conditionalFormatting sqref="BH216">
    <cfRule type="cellIs" dxfId="66459" priority="66456" operator="greaterThan">
      <formula>119.999</formula>
    </cfRule>
    <cfRule type="cellIs" dxfId="66458" priority="66457" operator="greaterThan">
      <formula>120</formula>
    </cfRule>
    <cfRule type="cellIs" dxfId="66457" priority="66458" operator="between">
      <formula>60</formula>
      <formula>119.999</formula>
    </cfRule>
    <cfRule type="cellIs" dxfId="66456" priority="66459" operator="between">
      <formula>20</formula>
      <formula>59.999</formula>
    </cfRule>
    <cfRule type="cellIs" dxfId="66455" priority="66460" operator="lessThan">
      <formula>20</formula>
    </cfRule>
  </conditionalFormatting>
  <conditionalFormatting sqref="AR216">
    <cfRule type="cellIs" dxfId="66454" priority="66451" operator="greaterThan">
      <formula>119.999</formula>
    </cfRule>
    <cfRule type="cellIs" dxfId="66453" priority="66452" operator="greaterThan">
      <formula>120</formula>
    </cfRule>
    <cfRule type="cellIs" dxfId="66452" priority="66453" operator="between">
      <formula>60</formula>
      <formula>119.999</formula>
    </cfRule>
    <cfRule type="cellIs" dxfId="66451" priority="66454" operator="between">
      <formula>20</formula>
      <formula>59.999</formula>
    </cfRule>
    <cfRule type="cellIs" dxfId="66450" priority="66455" operator="lessThan">
      <formula>20</formula>
    </cfRule>
  </conditionalFormatting>
  <conditionalFormatting sqref="AT216">
    <cfRule type="cellIs" dxfId="66449" priority="66446" operator="greaterThan">
      <formula>119.999</formula>
    </cfRule>
    <cfRule type="cellIs" dxfId="66448" priority="66447" operator="greaterThan">
      <formula>120</formula>
    </cfRule>
    <cfRule type="cellIs" dxfId="66447" priority="66448" operator="between">
      <formula>60</formula>
      <formula>119.999</formula>
    </cfRule>
    <cfRule type="cellIs" dxfId="66446" priority="66449" operator="between">
      <formula>20</formula>
      <formula>59.999</formula>
    </cfRule>
    <cfRule type="cellIs" dxfId="66445" priority="66450" operator="lessThan">
      <formula>20</formula>
    </cfRule>
  </conditionalFormatting>
  <conditionalFormatting sqref="E216">
    <cfRule type="cellIs" dxfId="66444" priority="66441" operator="greaterThan">
      <formula>49.999</formula>
    </cfRule>
    <cfRule type="cellIs" dxfId="66443" priority="66442" operator="greaterThan">
      <formula>50</formula>
    </cfRule>
    <cfRule type="cellIs" dxfId="66442" priority="66443" operator="between">
      <formula>30</formula>
      <formula>49.999</formula>
    </cfRule>
    <cfRule type="cellIs" dxfId="66441" priority="66444" operator="between">
      <formula>10</formula>
      <formula>29.999</formula>
    </cfRule>
    <cfRule type="cellIs" dxfId="66440" priority="66445" operator="lessThan">
      <formula>10</formula>
    </cfRule>
  </conditionalFormatting>
  <conditionalFormatting sqref="G216">
    <cfRule type="cellIs" dxfId="66439" priority="66436" operator="greaterThan">
      <formula>49.999</formula>
    </cfRule>
    <cfRule type="cellIs" dxfId="66438" priority="66437" operator="greaterThan">
      <formula>50</formula>
    </cfRule>
    <cfRule type="cellIs" dxfId="66437" priority="66438" operator="between">
      <formula>30</formula>
      <formula>49.999</formula>
    </cfRule>
    <cfRule type="cellIs" dxfId="66436" priority="66439" operator="between">
      <formula>10</formula>
      <formula>29.999</formula>
    </cfRule>
    <cfRule type="cellIs" dxfId="66435" priority="66440" operator="lessThan">
      <formula>10</formula>
    </cfRule>
  </conditionalFormatting>
  <conditionalFormatting sqref="I216">
    <cfRule type="cellIs" dxfId="66434" priority="66431" operator="greaterThan">
      <formula>49.999</formula>
    </cfRule>
    <cfRule type="cellIs" dxfId="66433" priority="66432" operator="greaterThan">
      <formula>50</formula>
    </cfRule>
    <cfRule type="cellIs" dxfId="66432" priority="66433" operator="between">
      <formula>30</formula>
      <formula>49.999</formula>
    </cfRule>
    <cfRule type="cellIs" dxfId="66431" priority="66434" operator="between">
      <formula>10</formula>
      <formula>29.999</formula>
    </cfRule>
    <cfRule type="cellIs" dxfId="66430" priority="66435" operator="lessThan">
      <formula>10</formula>
    </cfRule>
  </conditionalFormatting>
  <conditionalFormatting sqref="K216">
    <cfRule type="cellIs" dxfId="66429" priority="66426" operator="greaterThan">
      <formula>49.999</formula>
    </cfRule>
    <cfRule type="cellIs" dxfId="66428" priority="66427" operator="greaterThan">
      <formula>50</formula>
    </cfRule>
    <cfRule type="cellIs" dxfId="66427" priority="66428" operator="between">
      <formula>30</formula>
      <formula>49.999</formula>
    </cfRule>
    <cfRule type="cellIs" dxfId="66426" priority="66429" operator="between">
      <formula>10</formula>
      <formula>29.999</formula>
    </cfRule>
    <cfRule type="cellIs" dxfId="66425" priority="66430" operator="lessThan">
      <formula>10</formula>
    </cfRule>
  </conditionalFormatting>
  <conditionalFormatting sqref="M216">
    <cfRule type="cellIs" dxfId="66424" priority="66421" operator="greaterThan">
      <formula>49.999</formula>
    </cfRule>
    <cfRule type="cellIs" dxfId="66423" priority="66422" operator="greaterThan">
      <formula>50</formula>
    </cfRule>
    <cfRule type="cellIs" dxfId="66422" priority="66423" operator="between">
      <formula>30</formula>
      <formula>49.999</formula>
    </cfRule>
    <cfRule type="cellIs" dxfId="66421" priority="66424" operator="between">
      <formula>10</formula>
      <formula>29.999</formula>
    </cfRule>
    <cfRule type="cellIs" dxfId="66420" priority="66425" operator="lessThan">
      <formula>10</formula>
    </cfRule>
  </conditionalFormatting>
  <conditionalFormatting sqref="O216">
    <cfRule type="cellIs" dxfId="66419" priority="66416" operator="greaterThan">
      <formula>49.999</formula>
    </cfRule>
    <cfRule type="cellIs" dxfId="66418" priority="66417" operator="greaterThan">
      <formula>50</formula>
    </cfRule>
    <cfRule type="cellIs" dxfId="66417" priority="66418" operator="between">
      <formula>30</formula>
      <formula>49.999</formula>
    </cfRule>
    <cfRule type="cellIs" dxfId="66416" priority="66419" operator="between">
      <formula>10</formula>
      <formula>29.999</formula>
    </cfRule>
    <cfRule type="cellIs" dxfId="66415" priority="66420" operator="lessThan">
      <formula>10</formula>
    </cfRule>
  </conditionalFormatting>
  <conditionalFormatting sqref="Q216">
    <cfRule type="cellIs" dxfId="66414" priority="66411" operator="greaterThan">
      <formula>49.999</formula>
    </cfRule>
    <cfRule type="cellIs" dxfId="66413" priority="66412" operator="greaterThan">
      <formula>50</formula>
    </cfRule>
    <cfRule type="cellIs" dxfId="66412" priority="66413" operator="between">
      <formula>30</formula>
      <formula>49.999</formula>
    </cfRule>
    <cfRule type="cellIs" dxfId="66411" priority="66414" operator="between">
      <formula>10</formula>
      <formula>29.999</formula>
    </cfRule>
    <cfRule type="cellIs" dxfId="66410" priority="66415" operator="lessThan">
      <formula>10</formula>
    </cfRule>
  </conditionalFormatting>
  <conditionalFormatting sqref="S216">
    <cfRule type="cellIs" dxfId="66409" priority="66406" operator="greaterThan">
      <formula>49.999</formula>
    </cfRule>
    <cfRule type="cellIs" dxfId="66408" priority="66407" operator="greaterThan">
      <formula>50</formula>
    </cfRule>
    <cfRule type="cellIs" dxfId="66407" priority="66408" operator="between">
      <formula>30</formula>
      <formula>49.999</formula>
    </cfRule>
    <cfRule type="cellIs" dxfId="66406" priority="66409" operator="between">
      <formula>10</formula>
      <formula>29.999</formula>
    </cfRule>
    <cfRule type="cellIs" dxfId="66405" priority="66410" operator="lessThan">
      <formula>10</formula>
    </cfRule>
  </conditionalFormatting>
  <conditionalFormatting sqref="U216">
    <cfRule type="cellIs" dxfId="66404" priority="66401" operator="greaterThan">
      <formula>49.999</formula>
    </cfRule>
    <cfRule type="cellIs" dxfId="66403" priority="66402" operator="greaterThan">
      <formula>50</formula>
    </cfRule>
    <cfRule type="cellIs" dxfId="66402" priority="66403" operator="between">
      <formula>30</formula>
      <formula>49.999</formula>
    </cfRule>
    <cfRule type="cellIs" dxfId="66401" priority="66404" operator="between">
      <formula>10</formula>
      <formula>29.999</formula>
    </cfRule>
    <cfRule type="cellIs" dxfId="66400" priority="66405" operator="lessThan">
      <formula>10</formula>
    </cfRule>
  </conditionalFormatting>
  <conditionalFormatting sqref="W216">
    <cfRule type="cellIs" dxfId="66399" priority="66396" operator="greaterThan">
      <formula>49.999</formula>
    </cfRule>
    <cfRule type="cellIs" dxfId="66398" priority="66397" operator="greaterThan">
      <formula>50</formula>
    </cfRule>
    <cfRule type="cellIs" dxfId="66397" priority="66398" operator="between">
      <formula>30</formula>
      <formula>49.999</formula>
    </cfRule>
    <cfRule type="cellIs" dxfId="66396" priority="66399" operator="between">
      <formula>10</formula>
      <formula>29.999</formula>
    </cfRule>
    <cfRule type="cellIs" dxfId="66395" priority="66400" operator="lessThan">
      <formula>10</formula>
    </cfRule>
  </conditionalFormatting>
  <conditionalFormatting sqref="Y216">
    <cfRule type="cellIs" dxfId="66394" priority="66391" operator="greaterThan">
      <formula>49.999</formula>
    </cfRule>
    <cfRule type="cellIs" dxfId="66393" priority="66392" operator="greaterThan">
      <formula>50</formula>
    </cfRule>
    <cfRule type="cellIs" dxfId="66392" priority="66393" operator="between">
      <formula>30</formula>
      <formula>49.999</formula>
    </cfRule>
    <cfRule type="cellIs" dxfId="66391" priority="66394" operator="between">
      <formula>10</formula>
      <formula>29.999</formula>
    </cfRule>
    <cfRule type="cellIs" dxfId="66390" priority="66395" operator="lessThan">
      <formula>10</formula>
    </cfRule>
  </conditionalFormatting>
  <conditionalFormatting sqref="AA216">
    <cfRule type="cellIs" dxfId="66389" priority="66386" operator="greaterThan">
      <formula>49.999</formula>
    </cfRule>
    <cfRule type="cellIs" dxfId="66388" priority="66387" operator="greaterThan">
      <formula>50</formula>
    </cfRule>
    <cfRule type="cellIs" dxfId="66387" priority="66388" operator="between">
      <formula>30</formula>
      <formula>49.999</formula>
    </cfRule>
    <cfRule type="cellIs" dxfId="66386" priority="66389" operator="between">
      <formula>10</formula>
      <formula>29.999</formula>
    </cfRule>
    <cfRule type="cellIs" dxfId="66385" priority="66390" operator="lessThan">
      <formula>10</formula>
    </cfRule>
  </conditionalFormatting>
  <conditionalFormatting sqref="AC216">
    <cfRule type="cellIs" dxfId="66384" priority="66381" operator="greaterThan">
      <formula>49.999</formula>
    </cfRule>
    <cfRule type="cellIs" dxfId="66383" priority="66382" operator="greaterThan">
      <formula>50</formula>
    </cfRule>
    <cfRule type="cellIs" dxfId="66382" priority="66383" operator="between">
      <formula>30</formula>
      <formula>49.999</formula>
    </cfRule>
    <cfRule type="cellIs" dxfId="66381" priority="66384" operator="between">
      <formula>10</formula>
      <formula>29.999</formula>
    </cfRule>
    <cfRule type="cellIs" dxfId="66380" priority="66385" operator="lessThan">
      <formula>10</formula>
    </cfRule>
  </conditionalFormatting>
  <conditionalFormatting sqref="AE216">
    <cfRule type="cellIs" dxfId="66379" priority="66376" operator="greaterThan">
      <formula>49.999</formula>
    </cfRule>
    <cfRule type="cellIs" dxfId="66378" priority="66377" operator="greaterThan">
      <formula>50</formula>
    </cfRule>
    <cfRule type="cellIs" dxfId="66377" priority="66378" operator="between">
      <formula>30</formula>
      <formula>49.999</formula>
    </cfRule>
    <cfRule type="cellIs" dxfId="66376" priority="66379" operator="between">
      <formula>10</formula>
      <formula>29.999</formula>
    </cfRule>
    <cfRule type="cellIs" dxfId="66375" priority="66380" operator="lessThan">
      <formula>10</formula>
    </cfRule>
  </conditionalFormatting>
  <conditionalFormatting sqref="AG216">
    <cfRule type="cellIs" dxfId="66374" priority="66371" operator="greaterThan">
      <formula>49.999</formula>
    </cfRule>
    <cfRule type="cellIs" dxfId="66373" priority="66372" operator="greaterThan">
      <formula>50</formula>
    </cfRule>
    <cfRule type="cellIs" dxfId="66372" priority="66373" operator="between">
      <formula>30</formula>
      <formula>49.999</formula>
    </cfRule>
    <cfRule type="cellIs" dxfId="66371" priority="66374" operator="between">
      <formula>10</formula>
      <formula>29.999</formula>
    </cfRule>
    <cfRule type="cellIs" dxfId="66370" priority="66375" operator="lessThan">
      <formula>10</formula>
    </cfRule>
  </conditionalFormatting>
  <conditionalFormatting sqref="AI216">
    <cfRule type="cellIs" dxfId="66369" priority="66366" operator="greaterThan">
      <formula>49.999</formula>
    </cfRule>
    <cfRule type="cellIs" dxfId="66368" priority="66367" operator="greaterThan">
      <formula>50</formula>
    </cfRule>
    <cfRule type="cellIs" dxfId="66367" priority="66368" operator="between">
      <formula>30</formula>
      <formula>49.999</formula>
    </cfRule>
    <cfRule type="cellIs" dxfId="66366" priority="66369" operator="between">
      <formula>10</formula>
      <formula>29.999</formula>
    </cfRule>
    <cfRule type="cellIs" dxfId="66365" priority="66370" operator="lessThan">
      <formula>10</formula>
    </cfRule>
  </conditionalFormatting>
  <conditionalFormatting sqref="AK216">
    <cfRule type="cellIs" dxfId="66364" priority="66361" operator="greaterThan">
      <formula>49.999</formula>
    </cfRule>
    <cfRule type="cellIs" dxfId="66363" priority="66362" operator="greaterThan">
      <formula>50</formula>
    </cfRule>
    <cfRule type="cellIs" dxfId="66362" priority="66363" operator="between">
      <formula>30</formula>
      <formula>49.999</formula>
    </cfRule>
    <cfRule type="cellIs" dxfId="66361" priority="66364" operator="between">
      <formula>10</formula>
      <formula>29.999</formula>
    </cfRule>
    <cfRule type="cellIs" dxfId="66360" priority="66365" operator="lessThan">
      <formula>10</formula>
    </cfRule>
  </conditionalFormatting>
  <conditionalFormatting sqref="AM216">
    <cfRule type="cellIs" dxfId="66359" priority="66356" operator="greaterThan">
      <formula>49.999</formula>
    </cfRule>
    <cfRule type="cellIs" dxfId="66358" priority="66357" operator="greaterThan">
      <formula>50</formula>
    </cfRule>
    <cfRule type="cellIs" dxfId="66357" priority="66358" operator="between">
      <formula>30</formula>
      <formula>49.999</formula>
    </cfRule>
    <cfRule type="cellIs" dxfId="66356" priority="66359" operator="between">
      <formula>10</formula>
      <formula>29.999</formula>
    </cfRule>
    <cfRule type="cellIs" dxfId="66355" priority="66360" operator="lessThan">
      <formula>10</formula>
    </cfRule>
  </conditionalFormatting>
  <conditionalFormatting sqref="AO216">
    <cfRule type="cellIs" dxfId="66354" priority="66351" operator="greaterThan">
      <formula>49.999</formula>
    </cfRule>
    <cfRule type="cellIs" dxfId="66353" priority="66352" operator="greaterThan">
      <formula>50</formula>
    </cfRule>
    <cfRule type="cellIs" dxfId="66352" priority="66353" operator="between">
      <formula>30</formula>
      <formula>49.999</formula>
    </cfRule>
    <cfRule type="cellIs" dxfId="66351" priority="66354" operator="between">
      <formula>10</formula>
      <formula>29.999</formula>
    </cfRule>
    <cfRule type="cellIs" dxfId="66350" priority="66355" operator="lessThan">
      <formula>10</formula>
    </cfRule>
  </conditionalFormatting>
  <conditionalFormatting sqref="AQ216">
    <cfRule type="cellIs" dxfId="66349" priority="66346" operator="greaterThan">
      <formula>49.999</formula>
    </cfRule>
    <cfRule type="cellIs" dxfId="66348" priority="66347" operator="greaterThan">
      <formula>50</formula>
    </cfRule>
    <cfRule type="cellIs" dxfId="66347" priority="66348" operator="between">
      <formula>30</formula>
      <formula>49.999</formula>
    </cfRule>
    <cfRule type="cellIs" dxfId="66346" priority="66349" operator="between">
      <formula>10</formula>
      <formula>29.999</formula>
    </cfRule>
    <cfRule type="cellIs" dxfId="66345" priority="66350" operator="lessThan">
      <formula>10</formula>
    </cfRule>
  </conditionalFormatting>
  <conditionalFormatting sqref="AW216">
    <cfRule type="cellIs" dxfId="66344" priority="66341" operator="greaterThan">
      <formula>49.999</formula>
    </cfRule>
    <cfRule type="cellIs" dxfId="66343" priority="66342" operator="greaterThan">
      <formula>50</formula>
    </cfRule>
    <cfRule type="cellIs" dxfId="66342" priority="66343" operator="between">
      <formula>30</formula>
      <formula>49.999</formula>
    </cfRule>
    <cfRule type="cellIs" dxfId="66341" priority="66344" operator="between">
      <formula>10</formula>
      <formula>29.999</formula>
    </cfRule>
    <cfRule type="cellIs" dxfId="66340" priority="66345" operator="lessThan">
      <formula>10</formula>
    </cfRule>
  </conditionalFormatting>
  <conditionalFormatting sqref="AY216">
    <cfRule type="cellIs" dxfId="66339" priority="66336" operator="greaterThan">
      <formula>49.999</formula>
    </cfRule>
    <cfRule type="cellIs" dxfId="66338" priority="66337" operator="greaterThan">
      <formula>50</formula>
    </cfRule>
    <cfRule type="cellIs" dxfId="66337" priority="66338" operator="between">
      <formula>30</formula>
      <formula>49.999</formula>
    </cfRule>
    <cfRule type="cellIs" dxfId="66336" priority="66339" operator="between">
      <formula>10</formula>
      <formula>29.999</formula>
    </cfRule>
    <cfRule type="cellIs" dxfId="66335" priority="66340" operator="lessThan">
      <formula>10</formula>
    </cfRule>
  </conditionalFormatting>
  <conditionalFormatting sqref="BA216">
    <cfRule type="cellIs" dxfId="66334" priority="66331" operator="greaterThan">
      <formula>49.999</formula>
    </cfRule>
    <cfRule type="cellIs" dxfId="66333" priority="66332" operator="greaterThan">
      <formula>50</formula>
    </cfRule>
    <cfRule type="cellIs" dxfId="66332" priority="66333" operator="between">
      <formula>30</formula>
      <formula>49.999</formula>
    </cfRule>
    <cfRule type="cellIs" dxfId="66331" priority="66334" operator="between">
      <formula>10</formula>
      <formula>29.999</formula>
    </cfRule>
    <cfRule type="cellIs" dxfId="66330" priority="66335" operator="lessThan">
      <formula>10</formula>
    </cfRule>
  </conditionalFormatting>
  <conditionalFormatting sqref="BC216">
    <cfRule type="cellIs" dxfId="66329" priority="66326" operator="greaterThan">
      <formula>49.999</formula>
    </cfRule>
    <cfRule type="cellIs" dxfId="66328" priority="66327" operator="greaterThan">
      <formula>50</formula>
    </cfRule>
    <cfRule type="cellIs" dxfId="66327" priority="66328" operator="between">
      <formula>30</formula>
      <formula>49.999</formula>
    </cfRule>
    <cfRule type="cellIs" dxfId="66326" priority="66329" operator="between">
      <formula>10</formula>
      <formula>29.999</formula>
    </cfRule>
    <cfRule type="cellIs" dxfId="66325" priority="66330" operator="lessThan">
      <formula>10</formula>
    </cfRule>
  </conditionalFormatting>
  <conditionalFormatting sqref="BE216">
    <cfRule type="cellIs" dxfId="66324" priority="66321" operator="greaterThan">
      <formula>49.999</formula>
    </cfRule>
    <cfRule type="cellIs" dxfId="66323" priority="66322" operator="greaterThan">
      <formula>50</formula>
    </cfRule>
    <cfRule type="cellIs" dxfId="66322" priority="66323" operator="between">
      <formula>30</formula>
      <formula>49.999</formula>
    </cfRule>
    <cfRule type="cellIs" dxfId="66321" priority="66324" operator="between">
      <formula>10</formula>
      <formula>29.999</formula>
    </cfRule>
    <cfRule type="cellIs" dxfId="66320" priority="66325" operator="lessThan">
      <formula>10</formula>
    </cfRule>
  </conditionalFormatting>
  <conditionalFormatting sqref="BG216">
    <cfRule type="cellIs" dxfId="66319" priority="66316" operator="greaterThan">
      <formula>49.999</formula>
    </cfRule>
    <cfRule type="cellIs" dxfId="66318" priority="66317" operator="greaterThan">
      <formula>50</formula>
    </cfRule>
    <cfRule type="cellIs" dxfId="66317" priority="66318" operator="between">
      <formula>30</formula>
      <formula>49.999</formula>
    </cfRule>
    <cfRule type="cellIs" dxfId="66316" priority="66319" operator="between">
      <formula>10</formula>
      <formula>29.999</formula>
    </cfRule>
    <cfRule type="cellIs" dxfId="66315" priority="66320" operator="lessThan">
      <formula>10</formula>
    </cfRule>
  </conditionalFormatting>
  <conditionalFormatting sqref="BI216">
    <cfRule type="cellIs" dxfId="66314" priority="66311" operator="greaterThan">
      <formula>49.999</formula>
    </cfRule>
    <cfRule type="cellIs" dxfId="66313" priority="66312" operator="greaterThan">
      <formula>50</formula>
    </cfRule>
    <cfRule type="cellIs" dxfId="66312" priority="66313" operator="between">
      <formula>30</formula>
      <formula>49.999</formula>
    </cfRule>
    <cfRule type="cellIs" dxfId="66311" priority="66314" operator="between">
      <formula>10</formula>
      <formula>29.999</formula>
    </cfRule>
    <cfRule type="cellIs" dxfId="66310" priority="66315" operator="lessThan">
      <formula>10</formula>
    </cfRule>
  </conditionalFormatting>
  <conditionalFormatting sqref="AS216">
    <cfRule type="cellIs" dxfId="66309" priority="66306" operator="greaterThan">
      <formula>49.999</formula>
    </cfRule>
    <cfRule type="cellIs" dxfId="66308" priority="66307" operator="greaterThan">
      <formula>50</formula>
    </cfRule>
    <cfRule type="cellIs" dxfId="66307" priority="66308" operator="between">
      <formula>30</formula>
      <formula>49.999</formula>
    </cfRule>
    <cfRule type="cellIs" dxfId="66306" priority="66309" operator="between">
      <formula>10</formula>
      <formula>29.999</formula>
    </cfRule>
    <cfRule type="cellIs" dxfId="66305" priority="66310" operator="lessThan">
      <formula>10</formula>
    </cfRule>
  </conditionalFormatting>
  <conditionalFormatting sqref="AU216">
    <cfRule type="cellIs" dxfId="66304" priority="66301" operator="greaterThan">
      <formula>49.999</formula>
    </cfRule>
    <cfRule type="cellIs" dxfId="66303" priority="66302" operator="greaterThan">
      <formula>50</formula>
    </cfRule>
    <cfRule type="cellIs" dxfId="66302" priority="66303" operator="between">
      <formula>30</formula>
      <formula>49.999</formula>
    </cfRule>
    <cfRule type="cellIs" dxfId="66301" priority="66304" operator="between">
      <formula>10</formula>
      <formula>29.999</formula>
    </cfRule>
    <cfRule type="cellIs" dxfId="66300" priority="66305" operator="lessThan">
      <formula>10</formula>
    </cfRule>
  </conditionalFormatting>
  <conditionalFormatting sqref="C217">
    <cfRule type="cellIs" dxfId="66299" priority="66296" operator="greaterThan">
      <formula>49.999</formula>
    </cfRule>
    <cfRule type="cellIs" dxfId="66298" priority="66297" operator="greaterThan">
      <formula>50</formula>
    </cfRule>
    <cfRule type="cellIs" dxfId="66297" priority="66298" operator="between">
      <formula>30</formula>
      <formula>49.999</formula>
    </cfRule>
    <cfRule type="cellIs" dxfId="66296" priority="66299" operator="between">
      <formula>10</formula>
      <formula>29.999</formula>
    </cfRule>
    <cfRule type="cellIs" dxfId="66295" priority="66300" operator="lessThan">
      <formula>10</formula>
    </cfRule>
  </conditionalFormatting>
  <conditionalFormatting sqref="B217">
    <cfRule type="cellIs" dxfId="66294" priority="66291" operator="greaterThan">
      <formula>119.999</formula>
    </cfRule>
    <cfRule type="cellIs" dxfId="66293" priority="66292" operator="greaterThan">
      <formula>120</formula>
    </cfRule>
    <cfRule type="cellIs" dxfId="66292" priority="66293" operator="between">
      <formula>60</formula>
      <formula>119.999</formula>
    </cfRule>
    <cfRule type="cellIs" dxfId="66291" priority="66294" operator="between">
      <formula>20</formula>
      <formula>59.999</formula>
    </cfRule>
    <cfRule type="cellIs" dxfId="66290" priority="66295" operator="lessThan">
      <formula>20</formula>
    </cfRule>
  </conditionalFormatting>
  <conditionalFormatting sqref="D217">
    <cfRule type="cellIs" dxfId="66289" priority="66286" operator="greaterThan">
      <formula>119.999</formula>
    </cfRule>
    <cfRule type="cellIs" dxfId="66288" priority="66287" operator="greaterThan">
      <formula>120</formula>
    </cfRule>
    <cfRule type="cellIs" dxfId="66287" priority="66288" operator="between">
      <formula>60</formula>
      <formula>119.999</formula>
    </cfRule>
    <cfRule type="cellIs" dxfId="66286" priority="66289" operator="between">
      <formula>20</formula>
      <formula>59.999</formula>
    </cfRule>
    <cfRule type="cellIs" dxfId="66285" priority="66290" operator="lessThan">
      <formula>20</formula>
    </cfRule>
  </conditionalFormatting>
  <conditionalFormatting sqref="F217">
    <cfRule type="cellIs" dxfId="66284" priority="66281" operator="greaterThan">
      <formula>119.999</formula>
    </cfRule>
    <cfRule type="cellIs" dxfId="66283" priority="66282" operator="greaterThan">
      <formula>120</formula>
    </cfRule>
    <cfRule type="cellIs" dxfId="66282" priority="66283" operator="between">
      <formula>60</formula>
      <formula>119.999</formula>
    </cfRule>
    <cfRule type="cellIs" dxfId="66281" priority="66284" operator="between">
      <formula>20</formula>
      <formula>59.999</formula>
    </cfRule>
    <cfRule type="cellIs" dxfId="66280" priority="66285" operator="lessThan">
      <formula>20</formula>
    </cfRule>
  </conditionalFormatting>
  <conditionalFormatting sqref="H217">
    <cfRule type="cellIs" dxfId="66279" priority="66276" operator="greaterThan">
      <formula>119.999</formula>
    </cfRule>
    <cfRule type="cellIs" dxfId="66278" priority="66277" operator="greaterThan">
      <formula>120</formula>
    </cfRule>
    <cfRule type="cellIs" dxfId="66277" priority="66278" operator="between">
      <formula>60</formula>
      <formula>119.999</formula>
    </cfRule>
    <cfRule type="cellIs" dxfId="66276" priority="66279" operator="between">
      <formula>20</formula>
      <formula>59.999</formula>
    </cfRule>
    <cfRule type="cellIs" dxfId="66275" priority="66280" operator="lessThan">
      <formula>20</formula>
    </cfRule>
  </conditionalFormatting>
  <conditionalFormatting sqref="J217">
    <cfRule type="cellIs" dxfId="66274" priority="66271" operator="greaterThan">
      <formula>119.999</formula>
    </cfRule>
    <cfRule type="cellIs" dxfId="66273" priority="66272" operator="greaterThan">
      <formula>120</formula>
    </cfRule>
    <cfRule type="cellIs" dxfId="66272" priority="66273" operator="between">
      <formula>60</formula>
      <formula>119.999</formula>
    </cfRule>
    <cfRule type="cellIs" dxfId="66271" priority="66274" operator="between">
      <formula>20</formula>
      <formula>59.999</formula>
    </cfRule>
    <cfRule type="cellIs" dxfId="66270" priority="66275" operator="lessThan">
      <formula>20</formula>
    </cfRule>
  </conditionalFormatting>
  <conditionalFormatting sqref="L217">
    <cfRule type="cellIs" dxfId="66269" priority="66266" operator="greaterThan">
      <formula>119.999</formula>
    </cfRule>
    <cfRule type="cellIs" dxfId="66268" priority="66267" operator="greaterThan">
      <formula>120</formula>
    </cfRule>
    <cfRule type="cellIs" dxfId="66267" priority="66268" operator="between">
      <formula>60</formula>
      <formula>119.999</formula>
    </cfRule>
    <cfRule type="cellIs" dxfId="66266" priority="66269" operator="between">
      <formula>20</formula>
      <formula>59.999</formula>
    </cfRule>
    <cfRule type="cellIs" dxfId="66265" priority="66270" operator="lessThan">
      <formula>20</formula>
    </cfRule>
  </conditionalFormatting>
  <conditionalFormatting sqref="N217">
    <cfRule type="cellIs" dxfId="66264" priority="66261" operator="greaterThan">
      <formula>119.999</formula>
    </cfRule>
    <cfRule type="cellIs" dxfId="66263" priority="66262" operator="greaterThan">
      <formula>120</formula>
    </cfRule>
    <cfRule type="cellIs" dxfId="66262" priority="66263" operator="between">
      <formula>60</formula>
      <formula>119.999</formula>
    </cfRule>
    <cfRule type="cellIs" dxfId="66261" priority="66264" operator="between">
      <formula>20</formula>
      <formula>59.999</formula>
    </cfRule>
    <cfRule type="cellIs" dxfId="66260" priority="66265" operator="lessThan">
      <formula>20</formula>
    </cfRule>
  </conditionalFormatting>
  <conditionalFormatting sqref="P217">
    <cfRule type="cellIs" dxfId="66259" priority="66256" operator="greaterThan">
      <formula>119.999</formula>
    </cfRule>
    <cfRule type="cellIs" dxfId="66258" priority="66257" operator="greaterThan">
      <formula>120</formula>
    </cfRule>
    <cfRule type="cellIs" dxfId="66257" priority="66258" operator="between">
      <formula>60</formula>
      <formula>119.999</formula>
    </cfRule>
    <cfRule type="cellIs" dxfId="66256" priority="66259" operator="between">
      <formula>20</formula>
      <formula>59.999</formula>
    </cfRule>
    <cfRule type="cellIs" dxfId="66255" priority="66260" operator="lessThan">
      <formula>20</formula>
    </cfRule>
  </conditionalFormatting>
  <conditionalFormatting sqref="R217">
    <cfRule type="cellIs" dxfId="66254" priority="66251" operator="greaterThan">
      <formula>119.999</formula>
    </cfRule>
    <cfRule type="cellIs" dxfId="66253" priority="66252" operator="greaterThan">
      <formula>120</formula>
    </cfRule>
    <cfRule type="cellIs" dxfId="66252" priority="66253" operator="between">
      <formula>60</formula>
      <formula>119.999</formula>
    </cfRule>
    <cfRule type="cellIs" dxfId="66251" priority="66254" operator="between">
      <formula>20</formula>
      <formula>59.999</formula>
    </cfRule>
    <cfRule type="cellIs" dxfId="66250" priority="66255" operator="lessThan">
      <formula>20</formula>
    </cfRule>
  </conditionalFormatting>
  <conditionalFormatting sqref="T217">
    <cfRule type="cellIs" dxfId="66249" priority="66246" operator="greaterThan">
      <formula>119.999</formula>
    </cfRule>
    <cfRule type="cellIs" dxfId="66248" priority="66247" operator="greaterThan">
      <formula>120</formula>
    </cfRule>
    <cfRule type="cellIs" dxfId="66247" priority="66248" operator="between">
      <formula>60</formula>
      <formula>119.999</formula>
    </cfRule>
    <cfRule type="cellIs" dxfId="66246" priority="66249" operator="between">
      <formula>20</formula>
      <formula>59.999</formula>
    </cfRule>
    <cfRule type="cellIs" dxfId="66245" priority="66250" operator="lessThan">
      <formula>20</formula>
    </cfRule>
  </conditionalFormatting>
  <conditionalFormatting sqref="V217">
    <cfRule type="cellIs" dxfId="66244" priority="66241" operator="greaterThan">
      <formula>119.999</formula>
    </cfRule>
    <cfRule type="cellIs" dxfId="66243" priority="66242" operator="greaterThan">
      <formula>120</formula>
    </cfRule>
    <cfRule type="cellIs" dxfId="66242" priority="66243" operator="between">
      <formula>60</formula>
      <formula>119.999</formula>
    </cfRule>
    <cfRule type="cellIs" dxfId="66241" priority="66244" operator="between">
      <formula>20</formula>
      <formula>59.999</formula>
    </cfRule>
    <cfRule type="cellIs" dxfId="66240" priority="66245" operator="lessThan">
      <formula>20</formula>
    </cfRule>
  </conditionalFormatting>
  <conditionalFormatting sqref="X217">
    <cfRule type="cellIs" dxfId="66239" priority="66236" operator="greaterThan">
      <formula>119.999</formula>
    </cfRule>
    <cfRule type="cellIs" dxfId="66238" priority="66237" operator="greaterThan">
      <formula>120</formula>
    </cfRule>
    <cfRule type="cellIs" dxfId="66237" priority="66238" operator="between">
      <formula>60</formula>
      <formula>119.999</formula>
    </cfRule>
    <cfRule type="cellIs" dxfId="66236" priority="66239" operator="between">
      <formula>20</formula>
      <formula>59.999</formula>
    </cfRule>
    <cfRule type="cellIs" dxfId="66235" priority="66240" operator="lessThan">
      <formula>20</formula>
    </cfRule>
  </conditionalFormatting>
  <conditionalFormatting sqref="Z217">
    <cfRule type="cellIs" dxfId="66234" priority="66231" operator="greaterThan">
      <formula>119.999</formula>
    </cfRule>
    <cfRule type="cellIs" dxfId="66233" priority="66232" operator="greaterThan">
      <formula>120</formula>
    </cfRule>
    <cfRule type="cellIs" dxfId="66232" priority="66233" operator="between">
      <formula>60</formula>
      <formula>119.999</formula>
    </cfRule>
    <cfRule type="cellIs" dxfId="66231" priority="66234" operator="between">
      <formula>20</formula>
      <formula>59.999</formula>
    </cfRule>
    <cfRule type="cellIs" dxfId="66230" priority="66235" operator="lessThan">
      <formula>20</formula>
    </cfRule>
  </conditionalFormatting>
  <conditionalFormatting sqref="AB217">
    <cfRule type="cellIs" dxfId="66229" priority="66226" operator="greaterThan">
      <formula>119.999</formula>
    </cfRule>
    <cfRule type="cellIs" dxfId="66228" priority="66227" operator="greaterThan">
      <formula>120</formula>
    </cfRule>
    <cfRule type="cellIs" dxfId="66227" priority="66228" operator="between">
      <formula>60</formula>
      <formula>119.999</formula>
    </cfRule>
    <cfRule type="cellIs" dxfId="66226" priority="66229" operator="between">
      <formula>20</formula>
      <formula>59.999</formula>
    </cfRule>
    <cfRule type="cellIs" dxfId="66225" priority="66230" operator="lessThan">
      <formula>20</formula>
    </cfRule>
  </conditionalFormatting>
  <conditionalFormatting sqref="AD217">
    <cfRule type="cellIs" dxfId="66224" priority="66221" operator="greaterThan">
      <formula>119.999</formula>
    </cfRule>
    <cfRule type="cellIs" dxfId="66223" priority="66222" operator="greaterThan">
      <formula>120</formula>
    </cfRule>
    <cfRule type="cellIs" dxfId="66222" priority="66223" operator="between">
      <formula>60</formula>
      <formula>119.999</formula>
    </cfRule>
    <cfRule type="cellIs" dxfId="66221" priority="66224" operator="between">
      <formula>20</formula>
      <formula>59.999</formula>
    </cfRule>
    <cfRule type="cellIs" dxfId="66220" priority="66225" operator="lessThan">
      <formula>20</formula>
    </cfRule>
  </conditionalFormatting>
  <conditionalFormatting sqref="AF217">
    <cfRule type="cellIs" dxfId="66219" priority="66216" operator="greaterThan">
      <formula>119.999</formula>
    </cfRule>
    <cfRule type="cellIs" dxfId="66218" priority="66217" operator="greaterThan">
      <formula>120</formula>
    </cfRule>
    <cfRule type="cellIs" dxfId="66217" priority="66218" operator="between">
      <formula>60</formula>
      <formula>119.999</formula>
    </cfRule>
    <cfRule type="cellIs" dxfId="66216" priority="66219" operator="between">
      <formula>20</formula>
      <formula>59.999</formula>
    </cfRule>
    <cfRule type="cellIs" dxfId="66215" priority="66220" operator="lessThan">
      <formula>20</formula>
    </cfRule>
  </conditionalFormatting>
  <conditionalFormatting sqref="AH217">
    <cfRule type="cellIs" dxfId="66214" priority="66211" operator="greaterThan">
      <formula>119.999</formula>
    </cfRule>
    <cfRule type="cellIs" dxfId="66213" priority="66212" operator="greaterThan">
      <formula>120</formula>
    </cfRule>
    <cfRule type="cellIs" dxfId="66212" priority="66213" operator="between">
      <formula>60</formula>
      <formula>119.999</formula>
    </cfRule>
    <cfRule type="cellIs" dxfId="66211" priority="66214" operator="between">
      <formula>20</formula>
      <formula>59.999</formula>
    </cfRule>
    <cfRule type="cellIs" dxfId="66210" priority="66215" operator="lessThan">
      <formula>20</formula>
    </cfRule>
  </conditionalFormatting>
  <conditionalFormatting sqref="AJ217">
    <cfRule type="cellIs" dxfId="66209" priority="66206" operator="greaterThan">
      <formula>119.999</formula>
    </cfRule>
    <cfRule type="cellIs" dxfId="66208" priority="66207" operator="greaterThan">
      <formula>120</formula>
    </cfRule>
    <cfRule type="cellIs" dxfId="66207" priority="66208" operator="between">
      <formula>60</formula>
      <formula>119.999</formula>
    </cfRule>
    <cfRule type="cellIs" dxfId="66206" priority="66209" operator="between">
      <formula>20</formula>
      <formula>59.999</formula>
    </cfRule>
    <cfRule type="cellIs" dxfId="66205" priority="66210" operator="lessThan">
      <formula>20</formula>
    </cfRule>
  </conditionalFormatting>
  <conditionalFormatting sqref="AL217">
    <cfRule type="cellIs" dxfId="66204" priority="66201" operator="greaterThan">
      <formula>119.999</formula>
    </cfRule>
    <cfRule type="cellIs" dxfId="66203" priority="66202" operator="greaterThan">
      <formula>120</formula>
    </cfRule>
    <cfRule type="cellIs" dxfId="66202" priority="66203" operator="between">
      <formula>60</formula>
      <formula>119.999</formula>
    </cfRule>
    <cfRule type="cellIs" dxfId="66201" priority="66204" operator="between">
      <formula>20</formula>
      <formula>59.999</formula>
    </cfRule>
    <cfRule type="cellIs" dxfId="66200" priority="66205" operator="lessThan">
      <formula>20</formula>
    </cfRule>
  </conditionalFormatting>
  <conditionalFormatting sqref="AN217">
    <cfRule type="cellIs" dxfId="66199" priority="66196" operator="greaterThan">
      <formula>119.999</formula>
    </cfRule>
    <cfRule type="cellIs" dxfId="66198" priority="66197" operator="greaterThan">
      <formula>120</formula>
    </cfRule>
    <cfRule type="cellIs" dxfId="66197" priority="66198" operator="between">
      <formula>60</formula>
      <formula>119.999</formula>
    </cfRule>
    <cfRule type="cellIs" dxfId="66196" priority="66199" operator="between">
      <formula>20</formula>
      <formula>59.999</formula>
    </cfRule>
    <cfRule type="cellIs" dxfId="66195" priority="66200" operator="lessThan">
      <formula>20</formula>
    </cfRule>
  </conditionalFormatting>
  <conditionalFormatting sqref="AP217">
    <cfRule type="cellIs" dxfId="66194" priority="66191" operator="greaterThan">
      <formula>119.999</formula>
    </cfRule>
    <cfRule type="cellIs" dxfId="66193" priority="66192" operator="greaterThan">
      <formula>120</formula>
    </cfRule>
    <cfRule type="cellIs" dxfId="66192" priority="66193" operator="between">
      <formula>60</formula>
      <formula>119.999</formula>
    </cfRule>
    <cfRule type="cellIs" dxfId="66191" priority="66194" operator="between">
      <formula>20</formula>
      <formula>59.999</formula>
    </cfRule>
    <cfRule type="cellIs" dxfId="66190" priority="66195" operator="lessThan">
      <formula>20</formula>
    </cfRule>
  </conditionalFormatting>
  <conditionalFormatting sqref="AV217">
    <cfRule type="cellIs" dxfId="66189" priority="66186" operator="greaterThan">
      <formula>119.999</formula>
    </cfRule>
    <cfRule type="cellIs" dxfId="66188" priority="66187" operator="greaterThan">
      <formula>120</formula>
    </cfRule>
    <cfRule type="cellIs" dxfId="66187" priority="66188" operator="between">
      <formula>60</formula>
      <formula>119.999</formula>
    </cfRule>
    <cfRule type="cellIs" dxfId="66186" priority="66189" operator="between">
      <formula>20</formula>
      <formula>59.999</formula>
    </cfRule>
    <cfRule type="cellIs" dxfId="66185" priority="66190" operator="lessThan">
      <formula>20</formula>
    </cfRule>
  </conditionalFormatting>
  <conditionalFormatting sqref="AX217">
    <cfRule type="cellIs" dxfId="66184" priority="66181" operator="greaterThan">
      <formula>119.999</formula>
    </cfRule>
    <cfRule type="cellIs" dxfId="66183" priority="66182" operator="greaterThan">
      <formula>120</formula>
    </cfRule>
    <cfRule type="cellIs" dxfId="66182" priority="66183" operator="between">
      <formula>60</formula>
      <formula>119.999</formula>
    </cfRule>
    <cfRule type="cellIs" dxfId="66181" priority="66184" operator="between">
      <formula>20</formula>
      <formula>59.999</formula>
    </cfRule>
    <cfRule type="cellIs" dxfId="66180" priority="66185" operator="lessThan">
      <formula>20</formula>
    </cfRule>
  </conditionalFormatting>
  <conditionalFormatting sqref="AZ217">
    <cfRule type="cellIs" dxfId="66179" priority="66176" operator="greaterThan">
      <formula>119.999</formula>
    </cfRule>
    <cfRule type="cellIs" dxfId="66178" priority="66177" operator="greaterThan">
      <formula>120</formula>
    </cfRule>
    <cfRule type="cellIs" dxfId="66177" priority="66178" operator="between">
      <formula>60</formula>
      <formula>119.999</formula>
    </cfRule>
    <cfRule type="cellIs" dxfId="66176" priority="66179" operator="between">
      <formula>20</formula>
      <formula>59.999</formula>
    </cfRule>
    <cfRule type="cellIs" dxfId="66175" priority="66180" operator="lessThan">
      <formula>20</formula>
    </cfRule>
  </conditionalFormatting>
  <conditionalFormatting sqref="BB217">
    <cfRule type="cellIs" dxfId="66174" priority="66171" operator="greaterThan">
      <formula>119.999</formula>
    </cfRule>
    <cfRule type="cellIs" dxfId="66173" priority="66172" operator="greaterThan">
      <formula>120</formula>
    </cfRule>
    <cfRule type="cellIs" dxfId="66172" priority="66173" operator="between">
      <formula>60</formula>
      <formula>119.999</formula>
    </cfRule>
    <cfRule type="cellIs" dxfId="66171" priority="66174" operator="between">
      <formula>20</formula>
      <formula>59.999</formula>
    </cfRule>
    <cfRule type="cellIs" dxfId="66170" priority="66175" operator="lessThan">
      <formula>20</formula>
    </cfRule>
  </conditionalFormatting>
  <conditionalFormatting sqref="BD217">
    <cfRule type="cellIs" dxfId="66169" priority="66166" operator="greaterThan">
      <formula>119.999</formula>
    </cfRule>
    <cfRule type="cellIs" dxfId="66168" priority="66167" operator="greaterThan">
      <formula>120</formula>
    </cfRule>
    <cfRule type="cellIs" dxfId="66167" priority="66168" operator="between">
      <formula>60</formula>
      <formula>119.999</formula>
    </cfRule>
    <cfRule type="cellIs" dxfId="66166" priority="66169" operator="between">
      <formula>20</formula>
      <formula>59.999</formula>
    </cfRule>
    <cfRule type="cellIs" dxfId="66165" priority="66170" operator="lessThan">
      <formula>20</formula>
    </cfRule>
  </conditionalFormatting>
  <conditionalFormatting sqref="BF217">
    <cfRule type="cellIs" dxfId="66164" priority="66161" operator="greaterThan">
      <formula>119.999</formula>
    </cfRule>
    <cfRule type="cellIs" dxfId="66163" priority="66162" operator="greaterThan">
      <formula>120</formula>
    </cfRule>
    <cfRule type="cellIs" dxfId="66162" priority="66163" operator="between">
      <formula>60</formula>
      <formula>119.999</formula>
    </cfRule>
    <cfRule type="cellIs" dxfId="66161" priority="66164" operator="between">
      <formula>20</formula>
      <formula>59.999</formula>
    </cfRule>
    <cfRule type="cellIs" dxfId="66160" priority="66165" operator="lessThan">
      <formula>20</formula>
    </cfRule>
  </conditionalFormatting>
  <conditionalFormatting sqref="BH217">
    <cfRule type="cellIs" dxfId="66159" priority="66156" operator="greaterThan">
      <formula>119.999</formula>
    </cfRule>
    <cfRule type="cellIs" dxfId="66158" priority="66157" operator="greaterThan">
      <formula>120</formula>
    </cfRule>
    <cfRule type="cellIs" dxfId="66157" priority="66158" operator="between">
      <formula>60</formula>
      <formula>119.999</formula>
    </cfRule>
    <cfRule type="cellIs" dxfId="66156" priority="66159" operator="between">
      <formula>20</formula>
      <formula>59.999</formula>
    </cfRule>
    <cfRule type="cellIs" dxfId="66155" priority="66160" operator="lessThan">
      <formula>20</formula>
    </cfRule>
  </conditionalFormatting>
  <conditionalFormatting sqref="AR217">
    <cfRule type="cellIs" dxfId="66154" priority="66151" operator="greaterThan">
      <formula>119.999</formula>
    </cfRule>
    <cfRule type="cellIs" dxfId="66153" priority="66152" operator="greaterThan">
      <formula>120</formula>
    </cfRule>
    <cfRule type="cellIs" dxfId="66152" priority="66153" operator="between">
      <formula>60</formula>
      <formula>119.999</formula>
    </cfRule>
    <cfRule type="cellIs" dxfId="66151" priority="66154" operator="between">
      <formula>20</formula>
      <formula>59.999</formula>
    </cfRule>
    <cfRule type="cellIs" dxfId="66150" priority="66155" operator="lessThan">
      <formula>20</formula>
    </cfRule>
  </conditionalFormatting>
  <conditionalFormatting sqref="AT217">
    <cfRule type="cellIs" dxfId="66149" priority="66146" operator="greaterThan">
      <formula>119.999</formula>
    </cfRule>
    <cfRule type="cellIs" dxfId="66148" priority="66147" operator="greaterThan">
      <formula>120</formula>
    </cfRule>
    <cfRule type="cellIs" dxfId="66147" priority="66148" operator="between">
      <formula>60</formula>
      <formula>119.999</formula>
    </cfRule>
    <cfRule type="cellIs" dxfId="66146" priority="66149" operator="between">
      <formula>20</formula>
      <formula>59.999</formula>
    </cfRule>
    <cfRule type="cellIs" dxfId="66145" priority="66150" operator="lessThan">
      <formula>20</formula>
    </cfRule>
  </conditionalFormatting>
  <conditionalFormatting sqref="E217">
    <cfRule type="cellIs" dxfId="66144" priority="66141" operator="greaterThan">
      <formula>49.999</formula>
    </cfRule>
    <cfRule type="cellIs" dxfId="66143" priority="66142" operator="greaterThan">
      <formula>50</formula>
    </cfRule>
    <cfRule type="cellIs" dxfId="66142" priority="66143" operator="between">
      <formula>30</formula>
      <formula>49.999</formula>
    </cfRule>
    <cfRule type="cellIs" dxfId="66141" priority="66144" operator="between">
      <formula>10</formula>
      <formula>29.999</formula>
    </cfRule>
    <cfRule type="cellIs" dxfId="66140" priority="66145" operator="lessThan">
      <formula>10</formula>
    </cfRule>
  </conditionalFormatting>
  <conditionalFormatting sqref="G217">
    <cfRule type="cellIs" dxfId="66139" priority="66136" operator="greaterThan">
      <formula>49.999</formula>
    </cfRule>
    <cfRule type="cellIs" dxfId="66138" priority="66137" operator="greaterThan">
      <formula>50</formula>
    </cfRule>
    <cfRule type="cellIs" dxfId="66137" priority="66138" operator="between">
      <formula>30</formula>
      <formula>49.999</formula>
    </cfRule>
    <cfRule type="cellIs" dxfId="66136" priority="66139" operator="between">
      <formula>10</formula>
      <formula>29.999</formula>
    </cfRule>
    <cfRule type="cellIs" dxfId="66135" priority="66140" operator="lessThan">
      <formula>10</formula>
    </cfRule>
  </conditionalFormatting>
  <conditionalFormatting sqref="I217">
    <cfRule type="cellIs" dxfId="66134" priority="66131" operator="greaterThan">
      <formula>49.999</formula>
    </cfRule>
    <cfRule type="cellIs" dxfId="66133" priority="66132" operator="greaterThan">
      <formula>50</formula>
    </cfRule>
    <cfRule type="cellIs" dxfId="66132" priority="66133" operator="between">
      <formula>30</formula>
      <formula>49.999</formula>
    </cfRule>
    <cfRule type="cellIs" dxfId="66131" priority="66134" operator="between">
      <formula>10</formula>
      <formula>29.999</formula>
    </cfRule>
    <cfRule type="cellIs" dxfId="66130" priority="66135" operator="lessThan">
      <formula>10</formula>
    </cfRule>
  </conditionalFormatting>
  <conditionalFormatting sqref="K217">
    <cfRule type="cellIs" dxfId="66129" priority="66126" operator="greaterThan">
      <formula>49.999</formula>
    </cfRule>
    <cfRule type="cellIs" dxfId="66128" priority="66127" operator="greaterThan">
      <formula>50</formula>
    </cfRule>
    <cfRule type="cellIs" dxfId="66127" priority="66128" operator="between">
      <formula>30</formula>
      <formula>49.999</formula>
    </cfRule>
    <cfRule type="cellIs" dxfId="66126" priority="66129" operator="between">
      <formula>10</formula>
      <formula>29.999</formula>
    </cfRule>
    <cfRule type="cellIs" dxfId="66125" priority="66130" operator="lessThan">
      <formula>10</formula>
    </cfRule>
  </conditionalFormatting>
  <conditionalFormatting sqref="M217">
    <cfRule type="cellIs" dxfId="66124" priority="66121" operator="greaterThan">
      <formula>49.999</formula>
    </cfRule>
    <cfRule type="cellIs" dxfId="66123" priority="66122" operator="greaterThan">
      <formula>50</formula>
    </cfRule>
    <cfRule type="cellIs" dxfId="66122" priority="66123" operator="between">
      <formula>30</formula>
      <formula>49.999</formula>
    </cfRule>
    <cfRule type="cellIs" dxfId="66121" priority="66124" operator="between">
      <formula>10</formula>
      <formula>29.999</formula>
    </cfRule>
    <cfRule type="cellIs" dxfId="66120" priority="66125" operator="lessThan">
      <formula>10</formula>
    </cfRule>
  </conditionalFormatting>
  <conditionalFormatting sqref="O217">
    <cfRule type="cellIs" dxfId="66119" priority="66116" operator="greaterThan">
      <formula>49.999</formula>
    </cfRule>
    <cfRule type="cellIs" dxfId="66118" priority="66117" operator="greaterThan">
      <formula>50</formula>
    </cfRule>
    <cfRule type="cellIs" dxfId="66117" priority="66118" operator="between">
      <formula>30</formula>
      <formula>49.999</formula>
    </cfRule>
    <cfRule type="cellIs" dxfId="66116" priority="66119" operator="between">
      <formula>10</formula>
      <formula>29.999</formula>
    </cfRule>
    <cfRule type="cellIs" dxfId="66115" priority="66120" operator="lessThan">
      <formula>10</formula>
    </cfRule>
  </conditionalFormatting>
  <conditionalFormatting sqref="Q217">
    <cfRule type="cellIs" dxfId="66114" priority="66111" operator="greaterThan">
      <formula>49.999</formula>
    </cfRule>
    <cfRule type="cellIs" dxfId="66113" priority="66112" operator="greaterThan">
      <formula>50</formula>
    </cfRule>
    <cfRule type="cellIs" dxfId="66112" priority="66113" operator="between">
      <formula>30</formula>
      <formula>49.999</formula>
    </cfRule>
    <cfRule type="cellIs" dxfId="66111" priority="66114" operator="between">
      <formula>10</formula>
      <formula>29.999</formula>
    </cfRule>
    <cfRule type="cellIs" dxfId="66110" priority="66115" operator="lessThan">
      <formula>10</formula>
    </cfRule>
  </conditionalFormatting>
  <conditionalFormatting sqref="S217">
    <cfRule type="cellIs" dxfId="66109" priority="66106" operator="greaterThan">
      <formula>49.999</formula>
    </cfRule>
    <cfRule type="cellIs" dxfId="66108" priority="66107" operator="greaterThan">
      <formula>50</formula>
    </cfRule>
    <cfRule type="cellIs" dxfId="66107" priority="66108" operator="between">
      <formula>30</formula>
      <formula>49.999</formula>
    </cfRule>
    <cfRule type="cellIs" dxfId="66106" priority="66109" operator="between">
      <formula>10</formula>
      <formula>29.999</formula>
    </cfRule>
    <cfRule type="cellIs" dxfId="66105" priority="66110" operator="lessThan">
      <formula>10</formula>
    </cfRule>
  </conditionalFormatting>
  <conditionalFormatting sqref="U217">
    <cfRule type="cellIs" dxfId="66104" priority="66101" operator="greaterThan">
      <formula>49.999</formula>
    </cfRule>
    <cfRule type="cellIs" dxfId="66103" priority="66102" operator="greaterThan">
      <formula>50</formula>
    </cfRule>
    <cfRule type="cellIs" dxfId="66102" priority="66103" operator="between">
      <formula>30</formula>
      <formula>49.999</formula>
    </cfRule>
    <cfRule type="cellIs" dxfId="66101" priority="66104" operator="between">
      <formula>10</formula>
      <formula>29.999</formula>
    </cfRule>
    <cfRule type="cellIs" dxfId="66100" priority="66105" operator="lessThan">
      <formula>10</formula>
    </cfRule>
  </conditionalFormatting>
  <conditionalFormatting sqref="W217">
    <cfRule type="cellIs" dxfId="66099" priority="66096" operator="greaterThan">
      <formula>49.999</formula>
    </cfRule>
    <cfRule type="cellIs" dxfId="66098" priority="66097" operator="greaterThan">
      <formula>50</formula>
    </cfRule>
    <cfRule type="cellIs" dxfId="66097" priority="66098" operator="between">
      <formula>30</formula>
      <formula>49.999</formula>
    </cfRule>
    <cfRule type="cellIs" dxfId="66096" priority="66099" operator="between">
      <formula>10</formula>
      <formula>29.999</formula>
    </cfRule>
    <cfRule type="cellIs" dxfId="66095" priority="66100" operator="lessThan">
      <formula>10</formula>
    </cfRule>
  </conditionalFormatting>
  <conditionalFormatting sqref="Y217">
    <cfRule type="cellIs" dxfId="66094" priority="66091" operator="greaterThan">
      <formula>49.999</formula>
    </cfRule>
    <cfRule type="cellIs" dxfId="66093" priority="66092" operator="greaterThan">
      <formula>50</formula>
    </cfRule>
    <cfRule type="cellIs" dxfId="66092" priority="66093" operator="between">
      <formula>30</formula>
      <formula>49.999</formula>
    </cfRule>
    <cfRule type="cellIs" dxfId="66091" priority="66094" operator="between">
      <formula>10</formula>
      <formula>29.999</formula>
    </cfRule>
    <cfRule type="cellIs" dxfId="66090" priority="66095" operator="lessThan">
      <formula>10</formula>
    </cfRule>
  </conditionalFormatting>
  <conditionalFormatting sqref="AA217">
    <cfRule type="cellIs" dxfId="66089" priority="66086" operator="greaterThan">
      <formula>49.999</formula>
    </cfRule>
    <cfRule type="cellIs" dxfId="66088" priority="66087" operator="greaterThan">
      <formula>50</formula>
    </cfRule>
    <cfRule type="cellIs" dxfId="66087" priority="66088" operator="between">
      <formula>30</formula>
      <formula>49.999</formula>
    </cfRule>
    <cfRule type="cellIs" dxfId="66086" priority="66089" operator="between">
      <formula>10</formula>
      <formula>29.999</formula>
    </cfRule>
    <cfRule type="cellIs" dxfId="66085" priority="66090" operator="lessThan">
      <formula>10</formula>
    </cfRule>
  </conditionalFormatting>
  <conditionalFormatting sqref="AC217">
    <cfRule type="cellIs" dxfId="66084" priority="66081" operator="greaterThan">
      <formula>49.999</formula>
    </cfRule>
    <cfRule type="cellIs" dxfId="66083" priority="66082" operator="greaterThan">
      <formula>50</formula>
    </cfRule>
    <cfRule type="cellIs" dxfId="66082" priority="66083" operator="between">
      <formula>30</formula>
      <formula>49.999</formula>
    </cfRule>
    <cfRule type="cellIs" dxfId="66081" priority="66084" operator="between">
      <formula>10</formula>
      <formula>29.999</formula>
    </cfRule>
    <cfRule type="cellIs" dxfId="66080" priority="66085" operator="lessThan">
      <formula>10</formula>
    </cfRule>
  </conditionalFormatting>
  <conditionalFormatting sqref="AE217">
    <cfRule type="cellIs" dxfId="66079" priority="66076" operator="greaterThan">
      <formula>49.999</formula>
    </cfRule>
    <cfRule type="cellIs" dxfId="66078" priority="66077" operator="greaterThan">
      <formula>50</formula>
    </cfRule>
    <cfRule type="cellIs" dxfId="66077" priority="66078" operator="between">
      <formula>30</formula>
      <formula>49.999</formula>
    </cfRule>
    <cfRule type="cellIs" dxfId="66076" priority="66079" operator="between">
      <formula>10</formula>
      <formula>29.999</formula>
    </cfRule>
    <cfRule type="cellIs" dxfId="66075" priority="66080" operator="lessThan">
      <formula>10</formula>
    </cfRule>
  </conditionalFormatting>
  <conditionalFormatting sqref="AG217">
    <cfRule type="cellIs" dxfId="66074" priority="66071" operator="greaterThan">
      <formula>49.999</formula>
    </cfRule>
    <cfRule type="cellIs" dxfId="66073" priority="66072" operator="greaterThan">
      <formula>50</formula>
    </cfRule>
    <cfRule type="cellIs" dxfId="66072" priority="66073" operator="between">
      <formula>30</formula>
      <formula>49.999</formula>
    </cfRule>
    <cfRule type="cellIs" dxfId="66071" priority="66074" operator="between">
      <formula>10</formula>
      <formula>29.999</formula>
    </cfRule>
    <cfRule type="cellIs" dxfId="66070" priority="66075" operator="lessThan">
      <formula>10</formula>
    </cfRule>
  </conditionalFormatting>
  <conditionalFormatting sqref="AI217">
    <cfRule type="cellIs" dxfId="66069" priority="66066" operator="greaterThan">
      <formula>49.999</formula>
    </cfRule>
    <cfRule type="cellIs" dxfId="66068" priority="66067" operator="greaterThan">
      <formula>50</formula>
    </cfRule>
    <cfRule type="cellIs" dxfId="66067" priority="66068" operator="between">
      <formula>30</formula>
      <formula>49.999</formula>
    </cfRule>
    <cfRule type="cellIs" dxfId="66066" priority="66069" operator="between">
      <formula>10</formula>
      <formula>29.999</formula>
    </cfRule>
    <cfRule type="cellIs" dxfId="66065" priority="66070" operator="lessThan">
      <formula>10</formula>
    </cfRule>
  </conditionalFormatting>
  <conditionalFormatting sqref="AK217">
    <cfRule type="cellIs" dxfId="66064" priority="66061" operator="greaterThan">
      <formula>49.999</formula>
    </cfRule>
    <cfRule type="cellIs" dxfId="66063" priority="66062" operator="greaterThan">
      <formula>50</formula>
    </cfRule>
    <cfRule type="cellIs" dxfId="66062" priority="66063" operator="between">
      <formula>30</formula>
      <formula>49.999</formula>
    </cfRule>
    <cfRule type="cellIs" dxfId="66061" priority="66064" operator="between">
      <formula>10</formula>
      <formula>29.999</formula>
    </cfRule>
    <cfRule type="cellIs" dxfId="66060" priority="66065" operator="lessThan">
      <formula>10</formula>
    </cfRule>
  </conditionalFormatting>
  <conditionalFormatting sqref="AM217">
    <cfRule type="cellIs" dxfId="66059" priority="66056" operator="greaterThan">
      <formula>49.999</formula>
    </cfRule>
    <cfRule type="cellIs" dxfId="66058" priority="66057" operator="greaterThan">
      <formula>50</formula>
    </cfRule>
    <cfRule type="cellIs" dxfId="66057" priority="66058" operator="between">
      <formula>30</formula>
      <formula>49.999</formula>
    </cfRule>
    <cfRule type="cellIs" dxfId="66056" priority="66059" operator="between">
      <formula>10</formula>
      <formula>29.999</formula>
    </cfRule>
    <cfRule type="cellIs" dxfId="66055" priority="66060" operator="lessThan">
      <formula>10</formula>
    </cfRule>
  </conditionalFormatting>
  <conditionalFormatting sqref="AO217">
    <cfRule type="cellIs" dxfId="66054" priority="66051" operator="greaterThan">
      <formula>49.999</formula>
    </cfRule>
    <cfRule type="cellIs" dxfId="66053" priority="66052" operator="greaterThan">
      <formula>50</formula>
    </cfRule>
    <cfRule type="cellIs" dxfId="66052" priority="66053" operator="between">
      <formula>30</formula>
      <formula>49.999</formula>
    </cfRule>
    <cfRule type="cellIs" dxfId="66051" priority="66054" operator="between">
      <formula>10</formula>
      <formula>29.999</formula>
    </cfRule>
    <cfRule type="cellIs" dxfId="66050" priority="66055" operator="lessThan">
      <formula>10</formula>
    </cfRule>
  </conditionalFormatting>
  <conditionalFormatting sqref="AQ217">
    <cfRule type="cellIs" dxfId="66049" priority="66046" operator="greaterThan">
      <formula>49.999</formula>
    </cfRule>
    <cfRule type="cellIs" dxfId="66048" priority="66047" operator="greaterThan">
      <formula>50</formula>
    </cfRule>
    <cfRule type="cellIs" dxfId="66047" priority="66048" operator="between">
      <formula>30</formula>
      <formula>49.999</formula>
    </cfRule>
    <cfRule type="cellIs" dxfId="66046" priority="66049" operator="between">
      <formula>10</formula>
      <formula>29.999</formula>
    </cfRule>
    <cfRule type="cellIs" dxfId="66045" priority="66050" operator="lessThan">
      <formula>10</formula>
    </cfRule>
  </conditionalFormatting>
  <conditionalFormatting sqref="AW217">
    <cfRule type="cellIs" dxfId="66044" priority="66041" operator="greaterThan">
      <formula>49.999</formula>
    </cfRule>
    <cfRule type="cellIs" dxfId="66043" priority="66042" operator="greaterThan">
      <formula>50</formula>
    </cfRule>
    <cfRule type="cellIs" dxfId="66042" priority="66043" operator="between">
      <formula>30</formula>
      <formula>49.999</formula>
    </cfRule>
    <cfRule type="cellIs" dxfId="66041" priority="66044" operator="between">
      <formula>10</formula>
      <formula>29.999</formula>
    </cfRule>
    <cfRule type="cellIs" dxfId="66040" priority="66045" operator="lessThan">
      <formula>10</formula>
    </cfRule>
  </conditionalFormatting>
  <conditionalFormatting sqref="AY217">
    <cfRule type="cellIs" dxfId="66039" priority="66036" operator="greaterThan">
      <formula>49.999</formula>
    </cfRule>
    <cfRule type="cellIs" dxfId="66038" priority="66037" operator="greaterThan">
      <formula>50</formula>
    </cfRule>
    <cfRule type="cellIs" dxfId="66037" priority="66038" operator="between">
      <formula>30</formula>
      <formula>49.999</formula>
    </cfRule>
    <cfRule type="cellIs" dxfId="66036" priority="66039" operator="between">
      <formula>10</formula>
      <formula>29.999</formula>
    </cfRule>
    <cfRule type="cellIs" dxfId="66035" priority="66040" operator="lessThan">
      <formula>10</formula>
    </cfRule>
  </conditionalFormatting>
  <conditionalFormatting sqref="BA217">
    <cfRule type="cellIs" dxfId="66034" priority="66031" operator="greaterThan">
      <formula>49.999</formula>
    </cfRule>
    <cfRule type="cellIs" dxfId="66033" priority="66032" operator="greaterThan">
      <formula>50</formula>
    </cfRule>
    <cfRule type="cellIs" dxfId="66032" priority="66033" operator="between">
      <formula>30</formula>
      <formula>49.999</formula>
    </cfRule>
    <cfRule type="cellIs" dxfId="66031" priority="66034" operator="between">
      <formula>10</formula>
      <formula>29.999</formula>
    </cfRule>
    <cfRule type="cellIs" dxfId="66030" priority="66035" operator="lessThan">
      <formula>10</formula>
    </cfRule>
  </conditionalFormatting>
  <conditionalFormatting sqref="BC217">
    <cfRule type="cellIs" dxfId="66029" priority="66026" operator="greaterThan">
      <formula>49.999</formula>
    </cfRule>
    <cfRule type="cellIs" dxfId="66028" priority="66027" operator="greaterThan">
      <formula>50</formula>
    </cfRule>
    <cfRule type="cellIs" dxfId="66027" priority="66028" operator="between">
      <formula>30</formula>
      <formula>49.999</formula>
    </cfRule>
    <cfRule type="cellIs" dxfId="66026" priority="66029" operator="between">
      <formula>10</formula>
      <formula>29.999</formula>
    </cfRule>
    <cfRule type="cellIs" dxfId="66025" priority="66030" operator="lessThan">
      <formula>10</formula>
    </cfRule>
  </conditionalFormatting>
  <conditionalFormatting sqref="BE217">
    <cfRule type="cellIs" dxfId="66024" priority="66021" operator="greaterThan">
      <formula>49.999</formula>
    </cfRule>
    <cfRule type="cellIs" dxfId="66023" priority="66022" operator="greaterThan">
      <formula>50</formula>
    </cfRule>
    <cfRule type="cellIs" dxfId="66022" priority="66023" operator="between">
      <formula>30</formula>
      <formula>49.999</formula>
    </cfRule>
    <cfRule type="cellIs" dxfId="66021" priority="66024" operator="between">
      <formula>10</formula>
      <formula>29.999</formula>
    </cfRule>
    <cfRule type="cellIs" dxfId="66020" priority="66025" operator="lessThan">
      <formula>10</formula>
    </cfRule>
  </conditionalFormatting>
  <conditionalFormatting sqref="BG217">
    <cfRule type="cellIs" dxfId="66019" priority="66016" operator="greaterThan">
      <formula>49.999</formula>
    </cfRule>
    <cfRule type="cellIs" dxfId="66018" priority="66017" operator="greaterThan">
      <formula>50</formula>
    </cfRule>
    <cfRule type="cellIs" dxfId="66017" priority="66018" operator="between">
      <formula>30</formula>
      <formula>49.999</formula>
    </cfRule>
    <cfRule type="cellIs" dxfId="66016" priority="66019" operator="between">
      <formula>10</formula>
      <formula>29.999</formula>
    </cfRule>
    <cfRule type="cellIs" dxfId="66015" priority="66020" operator="lessThan">
      <formula>10</formula>
    </cfRule>
  </conditionalFormatting>
  <conditionalFormatting sqref="BI217">
    <cfRule type="cellIs" dxfId="66014" priority="66011" operator="greaterThan">
      <formula>49.999</formula>
    </cfRule>
    <cfRule type="cellIs" dxfId="66013" priority="66012" operator="greaterThan">
      <formula>50</formula>
    </cfRule>
    <cfRule type="cellIs" dxfId="66012" priority="66013" operator="between">
      <formula>30</formula>
      <formula>49.999</formula>
    </cfRule>
    <cfRule type="cellIs" dxfId="66011" priority="66014" operator="between">
      <formula>10</formula>
      <formula>29.999</formula>
    </cfRule>
    <cfRule type="cellIs" dxfId="66010" priority="66015" operator="lessThan">
      <formula>10</formula>
    </cfRule>
  </conditionalFormatting>
  <conditionalFormatting sqref="AS217">
    <cfRule type="cellIs" dxfId="66009" priority="66006" operator="greaterThan">
      <formula>49.999</formula>
    </cfRule>
    <cfRule type="cellIs" dxfId="66008" priority="66007" operator="greaterThan">
      <formula>50</formula>
    </cfRule>
    <cfRule type="cellIs" dxfId="66007" priority="66008" operator="between">
      <formula>30</formula>
      <formula>49.999</formula>
    </cfRule>
    <cfRule type="cellIs" dxfId="66006" priority="66009" operator="between">
      <formula>10</formula>
      <formula>29.999</formula>
    </cfRule>
    <cfRule type="cellIs" dxfId="66005" priority="66010" operator="lessThan">
      <formula>10</formula>
    </cfRule>
  </conditionalFormatting>
  <conditionalFormatting sqref="AU217">
    <cfRule type="cellIs" dxfId="66004" priority="66001" operator="greaterThan">
      <formula>49.999</formula>
    </cfRule>
    <cfRule type="cellIs" dxfId="66003" priority="66002" operator="greaterThan">
      <formula>50</formula>
    </cfRule>
    <cfRule type="cellIs" dxfId="66002" priority="66003" operator="between">
      <formula>30</formula>
      <formula>49.999</formula>
    </cfRule>
    <cfRule type="cellIs" dxfId="66001" priority="66004" operator="between">
      <formula>10</formula>
      <formula>29.999</formula>
    </cfRule>
    <cfRule type="cellIs" dxfId="66000" priority="66005" operator="lessThan">
      <formula>10</formula>
    </cfRule>
  </conditionalFormatting>
  <conditionalFormatting sqref="C218">
    <cfRule type="cellIs" dxfId="65999" priority="65996" operator="greaterThan">
      <formula>49.999</formula>
    </cfRule>
    <cfRule type="cellIs" dxfId="65998" priority="65997" operator="greaterThan">
      <formula>50</formula>
    </cfRule>
    <cfRule type="cellIs" dxfId="65997" priority="65998" operator="between">
      <formula>30</formula>
      <formula>49.999</formula>
    </cfRule>
    <cfRule type="cellIs" dxfId="65996" priority="65999" operator="between">
      <formula>10</formula>
      <formula>29.999</formula>
    </cfRule>
    <cfRule type="cellIs" dxfId="65995" priority="66000" operator="lessThan">
      <formula>10</formula>
    </cfRule>
  </conditionalFormatting>
  <conditionalFormatting sqref="B218">
    <cfRule type="cellIs" dxfId="65994" priority="65991" operator="greaterThan">
      <formula>119.999</formula>
    </cfRule>
    <cfRule type="cellIs" dxfId="65993" priority="65992" operator="greaterThan">
      <formula>120</formula>
    </cfRule>
    <cfRule type="cellIs" dxfId="65992" priority="65993" operator="between">
      <formula>60</formula>
      <formula>119.999</formula>
    </cfRule>
    <cfRule type="cellIs" dxfId="65991" priority="65994" operator="between">
      <formula>20</formula>
      <formula>59.999</formula>
    </cfRule>
    <cfRule type="cellIs" dxfId="65990" priority="65995" operator="lessThan">
      <formula>20</formula>
    </cfRule>
  </conditionalFormatting>
  <conditionalFormatting sqref="D218">
    <cfRule type="cellIs" dxfId="65989" priority="65986" operator="greaterThan">
      <formula>119.999</formula>
    </cfRule>
    <cfRule type="cellIs" dxfId="65988" priority="65987" operator="greaterThan">
      <formula>120</formula>
    </cfRule>
    <cfRule type="cellIs" dxfId="65987" priority="65988" operator="between">
      <formula>60</formula>
      <formula>119.999</formula>
    </cfRule>
    <cfRule type="cellIs" dxfId="65986" priority="65989" operator="between">
      <formula>20</formula>
      <formula>59.999</formula>
    </cfRule>
    <cfRule type="cellIs" dxfId="65985" priority="65990" operator="lessThan">
      <formula>20</formula>
    </cfRule>
  </conditionalFormatting>
  <conditionalFormatting sqref="F218">
    <cfRule type="cellIs" dxfId="65984" priority="65981" operator="greaterThan">
      <formula>119.999</formula>
    </cfRule>
    <cfRule type="cellIs" dxfId="65983" priority="65982" operator="greaterThan">
      <formula>120</formula>
    </cfRule>
    <cfRule type="cellIs" dxfId="65982" priority="65983" operator="between">
      <formula>60</formula>
      <formula>119.999</formula>
    </cfRule>
    <cfRule type="cellIs" dxfId="65981" priority="65984" operator="between">
      <formula>20</formula>
      <formula>59.999</formula>
    </cfRule>
    <cfRule type="cellIs" dxfId="65980" priority="65985" operator="lessThan">
      <formula>20</formula>
    </cfRule>
  </conditionalFormatting>
  <conditionalFormatting sqref="H218">
    <cfRule type="cellIs" dxfId="65979" priority="65976" operator="greaterThan">
      <formula>119.999</formula>
    </cfRule>
    <cfRule type="cellIs" dxfId="65978" priority="65977" operator="greaterThan">
      <formula>120</formula>
    </cfRule>
    <cfRule type="cellIs" dxfId="65977" priority="65978" operator="between">
      <formula>60</formula>
      <formula>119.999</formula>
    </cfRule>
    <cfRule type="cellIs" dxfId="65976" priority="65979" operator="between">
      <formula>20</formula>
      <formula>59.999</formula>
    </cfRule>
    <cfRule type="cellIs" dxfId="65975" priority="65980" operator="lessThan">
      <formula>20</formula>
    </cfRule>
  </conditionalFormatting>
  <conditionalFormatting sqref="J218">
    <cfRule type="cellIs" dxfId="65974" priority="65971" operator="greaterThan">
      <formula>119.999</formula>
    </cfRule>
    <cfRule type="cellIs" dxfId="65973" priority="65972" operator="greaterThan">
      <formula>120</formula>
    </cfRule>
    <cfRule type="cellIs" dxfId="65972" priority="65973" operator="between">
      <formula>60</formula>
      <formula>119.999</formula>
    </cfRule>
    <cfRule type="cellIs" dxfId="65971" priority="65974" operator="between">
      <formula>20</formula>
      <formula>59.999</formula>
    </cfRule>
    <cfRule type="cellIs" dxfId="65970" priority="65975" operator="lessThan">
      <formula>20</formula>
    </cfRule>
  </conditionalFormatting>
  <conditionalFormatting sqref="L218">
    <cfRule type="cellIs" dxfId="65969" priority="65966" operator="greaterThan">
      <formula>119.999</formula>
    </cfRule>
    <cfRule type="cellIs" dxfId="65968" priority="65967" operator="greaterThan">
      <formula>120</formula>
    </cfRule>
    <cfRule type="cellIs" dxfId="65967" priority="65968" operator="between">
      <formula>60</formula>
      <formula>119.999</formula>
    </cfRule>
    <cfRule type="cellIs" dxfId="65966" priority="65969" operator="between">
      <formula>20</formula>
      <formula>59.999</formula>
    </cfRule>
    <cfRule type="cellIs" dxfId="65965" priority="65970" operator="lessThan">
      <formula>20</formula>
    </cfRule>
  </conditionalFormatting>
  <conditionalFormatting sqref="N218">
    <cfRule type="cellIs" dxfId="65964" priority="65961" operator="greaterThan">
      <formula>119.999</formula>
    </cfRule>
    <cfRule type="cellIs" dxfId="65963" priority="65962" operator="greaterThan">
      <formula>120</formula>
    </cfRule>
    <cfRule type="cellIs" dxfId="65962" priority="65963" operator="between">
      <formula>60</formula>
      <formula>119.999</formula>
    </cfRule>
    <cfRule type="cellIs" dxfId="65961" priority="65964" operator="between">
      <formula>20</formula>
      <formula>59.999</formula>
    </cfRule>
    <cfRule type="cellIs" dxfId="65960" priority="65965" operator="lessThan">
      <formula>20</formula>
    </cfRule>
  </conditionalFormatting>
  <conditionalFormatting sqref="P218">
    <cfRule type="cellIs" dxfId="65959" priority="65956" operator="greaterThan">
      <formula>119.999</formula>
    </cfRule>
    <cfRule type="cellIs" dxfId="65958" priority="65957" operator="greaterThan">
      <formula>120</formula>
    </cfRule>
    <cfRule type="cellIs" dxfId="65957" priority="65958" operator="between">
      <formula>60</formula>
      <formula>119.999</formula>
    </cfRule>
    <cfRule type="cellIs" dxfId="65956" priority="65959" operator="between">
      <formula>20</formula>
      <formula>59.999</formula>
    </cfRule>
    <cfRule type="cellIs" dxfId="65955" priority="65960" operator="lessThan">
      <formula>20</formula>
    </cfRule>
  </conditionalFormatting>
  <conditionalFormatting sqref="R218">
    <cfRule type="cellIs" dxfId="65954" priority="65951" operator="greaterThan">
      <formula>119.999</formula>
    </cfRule>
    <cfRule type="cellIs" dxfId="65953" priority="65952" operator="greaterThan">
      <formula>120</formula>
    </cfRule>
    <cfRule type="cellIs" dxfId="65952" priority="65953" operator="between">
      <formula>60</formula>
      <formula>119.999</formula>
    </cfRule>
    <cfRule type="cellIs" dxfId="65951" priority="65954" operator="between">
      <formula>20</formula>
      <formula>59.999</formula>
    </cfRule>
    <cfRule type="cellIs" dxfId="65950" priority="65955" operator="lessThan">
      <formula>20</formula>
    </cfRule>
  </conditionalFormatting>
  <conditionalFormatting sqref="T218">
    <cfRule type="cellIs" dxfId="65949" priority="65946" operator="greaterThan">
      <formula>119.999</formula>
    </cfRule>
    <cfRule type="cellIs" dxfId="65948" priority="65947" operator="greaterThan">
      <formula>120</formula>
    </cfRule>
    <cfRule type="cellIs" dxfId="65947" priority="65948" operator="between">
      <formula>60</formula>
      <formula>119.999</formula>
    </cfRule>
    <cfRule type="cellIs" dxfId="65946" priority="65949" operator="between">
      <formula>20</formula>
      <formula>59.999</formula>
    </cfRule>
    <cfRule type="cellIs" dxfId="65945" priority="65950" operator="lessThan">
      <formula>20</formula>
    </cfRule>
  </conditionalFormatting>
  <conditionalFormatting sqref="V218">
    <cfRule type="cellIs" dxfId="65944" priority="65941" operator="greaterThan">
      <formula>119.999</formula>
    </cfRule>
    <cfRule type="cellIs" dxfId="65943" priority="65942" operator="greaterThan">
      <formula>120</formula>
    </cfRule>
    <cfRule type="cellIs" dxfId="65942" priority="65943" operator="between">
      <formula>60</formula>
      <formula>119.999</formula>
    </cfRule>
    <cfRule type="cellIs" dxfId="65941" priority="65944" operator="between">
      <formula>20</formula>
      <formula>59.999</formula>
    </cfRule>
    <cfRule type="cellIs" dxfId="65940" priority="65945" operator="lessThan">
      <formula>20</formula>
    </cfRule>
  </conditionalFormatting>
  <conditionalFormatting sqref="X218">
    <cfRule type="cellIs" dxfId="65939" priority="65936" operator="greaterThan">
      <formula>119.999</formula>
    </cfRule>
    <cfRule type="cellIs" dxfId="65938" priority="65937" operator="greaterThan">
      <formula>120</formula>
    </cfRule>
    <cfRule type="cellIs" dxfId="65937" priority="65938" operator="between">
      <formula>60</formula>
      <formula>119.999</formula>
    </cfRule>
    <cfRule type="cellIs" dxfId="65936" priority="65939" operator="between">
      <formula>20</formula>
      <formula>59.999</formula>
    </cfRule>
    <cfRule type="cellIs" dxfId="65935" priority="65940" operator="lessThan">
      <formula>20</formula>
    </cfRule>
  </conditionalFormatting>
  <conditionalFormatting sqref="Z218">
    <cfRule type="cellIs" dxfId="65934" priority="65931" operator="greaterThan">
      <formula>119.999</formula>
    </cfRule>
    <cfRule type="cellIs" dxfId="65933" priority="65932" operator="greaterThan">
      <formula>120</formula>
    </cfRule>
    <cfRule type="cellIs" dxfId="65932" priority="65933" operator="between">
      <formula>60</formula>
      <formula>119.999</formula>
    </cfRule>
    <cfRule type="cellIs" dxfId="65931" priority="65934" operator="between">
      <formula>20</formula>
      <formula>59.999</formula>
    </cfRule>
    <cfRule type="cellIs" dxfId="65930" priority="65935" operator="lessThan">
      <formula>20</formula>
    </cfRule>
  </conditionalFormatting>
  <conditionalFormatting sqref="AB218">
    <cfRule type="cellIs" dxfId="65929" priority="65926" operator="greaterThan">
      <formula>119.999</formula>
    </cfRule>
    <cfRule type="cellIs" dxfId="65928" priority="65927" operator="greaterThan">
      <formula>120</formula>
    </cfRule>
    <cfRule type="cellIs" dxfId="65927" priority="65928" operator="between">
      <formula>60</formula>
      <formula>119.999</formula>
    </cfRule>
    <cfRule type="cellIs" dxfId="65926" priority="65929" operator="between">
      <formula>20</formula>
      <formula>59.999</formula>
    </cfRule>
    <cfRule type="cellIs" dxfId="65925" priority="65930" operator="lessThan">
      <formula>20</formula>
    </cfRule>
  </conditionalFormatting>
  <conditionalFormatting sqref="AD218">
    <cfRule type="cellIs" dxfId="65924" priority="65921" operator="greaterThan">
      <formula>119.999</formula>
    </cfRule>
    <cfRule type="cellIs" dxfId="65923" priority="65922" operator="greaterThan">
      <formula>120</formula>
    </cfRule>
    <cfRule type="cellIs" dxfId="65922" priority="65923" operator="between">
      <formula>60</formula>
      <formula>119.999</formula>
    </cfRule>
    <cfRule type="cellIs" dxfId="65921" priority="65924" operator="between">
      <formula>20</formula>
      <formula>59.999</formula>
    </cfRule>
    <cfRule type="cellIs" dxfId="65920" priority="65925" operator="lessThan">
      <formula>20</formula>
    </cfRule>
  </conditionalFormatting>
  <conditionalFormatting sqref="AF218">
    <cfRule type="cellIs" dxfId="65919" priority="65916" operator="greaterThan">
      <formula>119.999</formula>
    </cfRule>
    <cfRule type="cellIs" dxfId="65918" priority="65917" operator="greaterThan">
      <formula>120</formula>
    </cfRule>
    <cfRule type="cellIs" dxfId="65917" priority="65918" operator="between">
      <formula>60</formula>
      <formula>119.999</formula>
    </cfRule>
    <cfRule type="cellIs" dxfId="65916" priority="65919" operator="between">
      <formula>20</formula>
      <formula>59.999</formula>
    </cfRule>
    <cfRule type="cellIs" dxfId="65915" priority="65920" operator="lessThan">
      <formula>20</formula>
    </cfRule>
  </conditionalFormatting>
  <conditionalFormatting sqref="AH218">
    <cfRule type="cellIs" dxfId="65914" priority="65911" operator="greaterThan">
      <formula>119.999</formula>
    </cfRule>
    <cfRule type="cellIs" dxfId="65913" priority="65912" operator="greaterThan">
      <formula>120</formula>
    </cfRule>
    <cfRule type="cellIs" dxfId="65912" priority="65913" operator="between">
      <formula>60</formula>
      <formula>119.999</formula>
    </cfRule>
    <cfRule type="cellIs" dxfId="65911" priority="65914" operator="between">
      <formula>20</formula>
      <formula>59.999</formula>
    </cfRule>
    <cfRule type="cellIs" dxfId="65910" priority="65915" operator="lessThan">
      <formula>20</formula>
    </cfRule>
  </conditionalFormatting>
  <conditionalFormatting sqref="AJ218">
    <cfRule type="cellIs" dxfId="65909" priority="65906" operator="greaterThan">
      <formula>119.999</formula>
    </cfRule>
    <cfRule type="cellIs" dxfId="65908" priority="65907" operator="greaterThan">
      <formula>120</formula>
    </cfRule>
    <cfRule type="cellIs" dxfId="65907" priority="65908" operator="between">
      <formula>60</formula>
      <formula>119.999</formula>
    </cfRule>
    <cfRule type="cellIs" dxfId="65906" priority="65909" operator="between">
      <formula>20</formula>
      <formula>59.999</formula>
    </cfRule>
    <cfRule type="cellIs" dxfId="65905" priority="65910" operator="lessThan">
      <formula>20</formula>
    </cfRule>
  </conditionalFormatting>
  <conditionalFormatting sqref="AL218">
    <cfRule type="cellIs" dxfId="65904" priority="65901" operator="greaterThan">
      <formula>119.999</formula>
    </cfRule>
    <cfRule type="cellIs" dxfId="65903" priority="65902" operator="greaterThan">
      <formula>120</formula>
    </cfRule>
    <cfRule type="cellIs" dxfId="65902" priority="65903" operator="between">
      <formula>60</formula>
      <formula>119.999</formula>
    </cfRule>
    <cfRule type="cellIs" dxfId="65901" priority="65904" operator="between">
      <formula>20</formula>
      <formula>59.999</formula>
    </cfRule>
    <cfRule type="cellIs" dxfId="65900" priority="65905" operator="lessThan">
      <formula>20</formula>
    </cfRule>
  </conditionalFormatting>
  <conditionalFormatting sqref="AN218">
    <cfRule type="cellIs" dxfId="65899" priority="65896" operator="greaterThan">
      <formula>119.999</formula>
    </cfRule>
    <cfRule type="cellIs" dxfId="65898" priority="65897" operator="greaterThan">
      <formula>120</formula>
    </cfRule>
    <cfRule type="cellIs" dxfId="65897" priority="65898" operator="between">
      <formula>60</formula>
      <formula>119.999</formula>
    </cfRule>
    <cfRule type="cellIs" dxfId="65896" priority="65899" operator="between">
      <formula>20</formula>
      <formula>59.999</formula>
    </cfRule>
    <cfRule type="cellIs" dxfId="65895" priority="65900" operator="lessThan">
      <formula>20</formula>
    </cfRule>
  </conditionalFormatting>
  <conditionalFormatting sqref="AP218">
    <cfRule type="cellIs" dxfId="65894" priority="65891" operator="greaterThan">
      <formula>119.999</formula>
    </cfRule>
    <cfRule type="cellIs" dxfId="65893" priority="65892" operator="greaterThan">
      <formula>120</formula>
    </cfRule>
    <cfRule type="cellIs" dxfId="65892" priority="65893" operator="between">
      <formula>60</formula>
      <formula>119.999</formula>
    </cfRule>
    <cfRule type="cellIs" dxfId="65891" priority="65894" operator="between">
      <formula>20</formula>
      <formula>59.999</formula>
    </cfRule>
    <cfRule type="cellIs" dxfId="65890" priority="65895" operator="lessThan">
      <formula>20</formula>
    </cfRule>
  </conditionalFormatting>
  <conditionalFormatting sqref="AV218">
    <cfRule type="cellIs" dxfId="65889" priority="65886" operator="greaterThan">
      <formula>119.999</formula>
    </cfRule>
    <cfRule type="cellIs" dxfId="65888" priority="65887" operator="greaterThan">
      <formula>120</formula>
    </cfRule>
    <cfRule type="cellIs" dxfId="65887" priority="65888" operator="between">
      <formula>60</formula>
      <formula>119.999</formula>
    </cfRule>
    <cfRule type="cellIs" dxfId="65886" priority="65889" operator="between">
      <formula>20</formula>
      <formula>59.999</formula>
    </cfRule>
    <cfRule type="cellIs" dxfId="65885" priority="65890" operator="lessThan">
      <formula>20</formula>
    </cfRule>
  </conditionalFormatting>
  <conditionalFormatting sqref="AX218">
    <cfRule type="cellIs" dxfId="65884" priority="65881" operator="greaterThan">
      <formula>119.999</formula>
    </cfRule>
    <cfRule type="cellIs" dxfId="65883" priority="65882" operator="greaterThan">
      <formula>120</formula>
    </cfRule>
    <cfRule type="cellIs" dxfId="65882" priority="65883" operator="between">
      <formula>60</formula>
      <formula>119.999</formula>
    </cfRule>
    <cfRule type="cellIs" dxfId="65881" priority="65884" operator="between">
      <formula>20</formula>
      <formula>59.999</formula>
    </cfRule>
    <cfRule type="cellIs" dxfId="65880" priority="65885" operator="lessThan">
      <formula>20</formula>
    </cfRule>
  </conditionalFormatting>
  <conditionalFormatting sqref="AZ218">
    <cfRule type="cellIs" dxfId="65879" priority="65876" operator="greaterThan">
      <formula>119.999</formula>
    </cfRule>
    <cfRule type="cellIs" dxfId="65878" priority="65877" operator="greaterThan">
      <formula>120</formula>
    </cfRule>
    <cfRule type="cellIs" dxfId="65877" priority="65878" operator="between">
      <formula>60</formula>
      <formula>119.999</formula>
    </cfRule>
    <cfRule type="cellIs" dxfId="65876" priority="65879" operator="between">
      <formula>20</formula>
      <formula>59.999</formula>
    </cfRule>
    <cfRule type="cellIs" dxfId="65875" priority="65880" operator="lessThan">
      <formula>20</formula>
    </cfRule>
  </conditionalFormatting>
  <conditionalFormatting sqref="BB218">
    <cfRule type="cellIs" dxfId="65874" priority="65871" operator="greaterThan">
      <formula>119.999</formula>
    </cfRule>
    <cfRule type="cellIs" dxfId="65873" priority="65872" operator="greaterThan">
      <formula>120</formula>
    </cfRule>
    <cfRule type="cellIs" dxfId="65872" priority="65873" operator="between">
      <formula>60</formula>
      <formula>119.999</formula>
    </cfRule>
    <cfRule type="cellIs" dxfId="65871" priority="65874" operator="between">
      <formula>20</formula>
      <formula>59.999</formula>
    </cfRule>
    <cfRule type="cellIs" dxfId="65870" priority="65875" operator="lessThan">
      <formula>20</formula>
    </cfRule>
  </conditionalFormatting>
  <conditionalFormatting sqref="BD218">
    <cfRule type="cellIs" dxfId="65869" priority="65866" operator="greaterThan">
      <formula>119.999</formula>
    </cfRule>
    <cfRule type="cellIs" dxfId="65868" priority="65867" operator="greaterThan">
      <formula>120</formula>
    </cfRule>
    <cfRule type="cellIs" dxfId="65867" priority="65868" operator="between">
      <formula>60</formula>
      <formula>119.999</formula>
    </cfRule>
    <cfRule type="cellIs" dxfId="65866" priority="65869" operator="between">
      <formula>20</formula>
      <formula>59.999</formula>
    </cfRule>
    <cfRule type="cellIs" dxfId="65865" priority="65870" operator="lessThan">
      <formula>20</formula>
    </cfRule>
  </conditionalFormatting>
  <conditionalFormatting sqref="BF218">
    <cfRule type="cellIs" dxfId="65864" priority="65861" operator="greaterThan">
      <formula>119.999</formula>
    </cfRule>
    <cfRule type="cellIs" dxfId="65863" priority="65862" operator="greaterThan">
      <formula>120</formula>
    </cfRule>
    <cfRule type="cellIs" dxfId="65862" priority="65863" operator="between">
      <formula>60</formula>
      <formula>119.999</formula>
    </cfRule>
    <cfRule type="cellIs" dxfId="65861" priority="65864" operator="between">
      <formula>20</formula>
      <formula>59.999</formula>
    </cfRule>
    <cfRule type="cellIs" dxfId="65860" priority="65865" operator="lessThan">
      <formula>20</formula>
    </cfRule>
  </conditionalFormatting>
  <conditionalFormatting sqref="BH218">
    <cfRule type="cellIs" dxfId="65859" priority="65856" operator="greaterThan">
      <formula>119.999</formula>
    </cfRule>
    <cfRule type="cellIs" dxfId="65858" priority="65857" operator="greaterThan">
      <formula>120</formula>
    </cfRule>
    <cfRule type="cellIs" dxfId="65857" priority="65858" operator="between">
      <formula>60</formula>
      <formula>119.999</formula>
    </cfRule>
    <cfRule type="cellIs" dxfId="65856" priority="65859" operator="between">
      <formula>20</formula>
      <formula>59.999</formula>
    </cfRule>
    <cfRule type="cellIs" dxfId="65855" priority="65860" operator="lessThan">
      <formula>20</formula>
    </cfRule>
  </conditionalFormatting>
  <conditionalFormatting sqref="AR218">
    <cfRule type="cellIs" dxfId="65854" priority="65851" operator="greaterThan">
      <formula>119.999</formula>
    </cfRule>
    <cfRule type="cellIs" dxfId="65853" priority="65852" operator="greaterThan">
      <formula>120</formula>
    </cfRule>
    <cfRule type="cellIs" dxfId="65852" priority="65853" operator="between">
      <formula>60</formula>
      <formula>119.999</formula>
    </cfRule>
    <cfRule type="cellIs" dxfId="65851" priority="65854" operator="between">
      <formula>20</formula>
      <formula>59.999</formula>
    </cfRule>
    <cfRule type="cellIs" dxfId="65850" priority="65855" operator="lessThan">
      <formula>20</formula>
    </cfRule>
  </conditionalFormatting>
  <conditionalFormatting sqref="AT218">
    <cfRule type="cellIs" dxfId="65849" priority="65846" operator="greaterThan">
      <formula>119.999</formula>
    </cfRule>
    <cfRule type="cellIs" dxfId="65848" priority="65847" operator="greaterThan">
      <formula>120</formula>
    </cfRule>
    <cfRule type="cellIs" dxfId="65847" priority="65848" operator="between">
      <formula>60</formula>
      <formula>119.999</formula>
    </cfRule>
    <cfRule type="cellIs" dxfId="65846" priority="65849" operator="between">
      <formula>20</formula>
      <formula>59.999</formula>
    </cfRule>
    <cfRule type="cellIs" dxfId="65845" priority="65850" operator="lessThan">
      <formula>20</formula>
    </cfRule>
  </conditionalFormatting>
  <conditionalFormatting sqref="E218">
    <cfRule type="cellIs" dxfId="65844" priority="65841" operator="greaterThan">
      <formula>49.999</formula>
    </cfRule>
    <cfRule type="cellIs" dxfId="65843" priority="65842" operator="greaterThan">
      <formula>50</formula>
    </cfRule>
    <cfRule type="cellIs" dxfId="65842" priority="65843" operator="between">
      <formula>30</formula>
      <formula>49.999</formula>
    </cfRule>
    <cfRule type="cellIs" dxfId="65841" priority="65844" operator="between">
      <formula>10</formula>
      <formula>29.999</formula>
    </cfRule>
    <cfRule type="cellIs" dxfId="65840" priority="65845" operator="lessThan">
      <formula>10</formula>
    </cfRule>
  </conditionalFormatting>
  <conditionalFormatting sqref="G218">
    <cfRule type="cellIs" dxfId="65839" priority="65836" operator="greaterThan">
      <formula>49.999</formula>
    </cfRule>
    <cfRule type="cellIs" dxfId="65838" priority="65837" operator="greaterThan">
      <formula>50</formula>
    </cfRule>
    <cfRule type="cellIs" dxfId="65837" priority="65838" operator="between">
      <formula>30</formula>
      <formula>49.999</formula>
    </cfRule>
    <cfRule type="cellIs" dxfId="65836" priority="65839" operator="between">
      <formula>10</formula>
      <formula>29.999</formula>
    </cfRule>
    <cfRule type="cellIs" dxfId="65835" priority="65840" operator="lessThan">
      <formula>10</formula>
    </cfRule>
  </conditionalFormatting>
  <conditionalFormatting sqref="I218">
    <cfRule type="cellIs" dxfId="65834" priority="65831" operator="greaterThan">
      <formula>49.999</formula>
    </cfRule>
    <cfRule type="cellIs" dxfId="65833" priority="65832" operator="greaterThan">
      <formula>50</formula>
    </cfRule>
    <cfRule type="cellIs" dxfId="65832" priority="65833" operator="between">
      <formula>30</formula>
      <formula>49.999</formula>
    </cfRule>
    <cfRule type="cellIs" dxfId="65831" priority="65834" operator="between">
      <formula>10</formula>
      <formula>29.999</formula>
    </cfRule>
    <cfRule type="cellIs" dxfId="65830" priority="65835" operator="lessThan">
      <formula>10</formula>
    </cfRule>
  </conditionalFormatting>
  <conditionalFormatting sqref="K218">
    <cfRule type="cellIs" dxfId="65829" priority="65826" operator="greaterThan">
      <formula>49.999</formula>
    </cfRule>
    <cfRule type="cellIs" dxfId="65828" priority="65827" operator="greaterThan">
      <formula>50</formula>
    </cfRule>
    <cfRule type="cellIs" dxfId="65827" priority="65828" operator="between">
      <formula>30</formula>
      <formula>49.999</formula>
    </cfRule>
    <cfRule type="cellIs" dxfId="65826" priority="65829" operator="between">
      <formula>10</formula>
      <formula>29.999</formula>
    </cfRule>
    <cfRule type="cellIs" dxfId="65825" priority="65830" operator="lessThan">
      <formula>10</formula>
    </cfRule>
  </conditionalFormatting>
  <conditionalFormatting sqref="M218">
    <cfRule type="cellIs" dxfId="65824" priority="65821" operator="greaterThan">
      <formula>49.999</formula>
    </cfRule>
    <cfRule type="cellIs" dxfId="65823" priority="65822" operator="greaterThan">
      <formula>50</formula>
    </cfRule>
    <cfRule type="cellIs" dxfId="65822" priority="65823" operator="between">
      <formula>30</formula>
      <formula>49.999</formula>
    </cfRule>
    <cfRule type="cellIs" dxfId="65821" priority="65824" operator="between">
      <formula>10</formula>
      <formula>29.999</formula>
    </cfRule>
    <cfRule type="cellIs" dxfId="65820" priority="65825" operator="lessThan">
      <formula>10</formula>
    </cfRule>
  </conditionalFormatting>
  <conditionalFormatting sqref="O218">
    <cfRule type="cellIs" dxfId="65819" priority="65816" operator="greaterThan">
      <formula>49.999</formula>
    </cfRule>
    <cfRule type="cellIs" dxfId="65818" priority="65817" operator="greaterThan">
      <formula>50</formula>
    </cfRule>
    <cfRule type="cellIs" dxfId="65817" priority="65818" operator="between">
      <formula>30</formula>
      <formula>49.999</formula>
    </cfRule>
    <cfRule type="cellIs" dxfId="65816" priority="65819" operator="between">
      <formula>10</formula>
      <formula>29.999</formula>
    </cfRule>
    <cfRule type="cellIs" dxfId="65815" priority="65820" operator="lessThan">
      <formula>10</formula>
    </cfRule>
  </conditionalFormatting>
  <conditionalFormatting sqref="Q218">
    <cfRule type="cellIs" dxfId="65814" priority="65811" operator="greaterThan">
      <formula>49.999</formula>
    </cfRule>
    <cfRule type="cellIs" dxfId="65813" priority="65812" operator="greaterThan">
      <formula>50</formula>
    </cfRule>
    <cfRule type="cellIs" dxfId="65812" priority="65813" operator="between">
      <formula>30</formula>
      <formula>49.999</formula>
    </cfRule>
    <cfRule type="cellIs" dxfId="65811" priority="65814" operator="between">
      <formula>10</formula>
      <formula>29.999</formula>
    </cfRule>
    <cfRule type="cellIs" dxfId="65810" priority="65815" operator="lessThan">
      <formula>10</formula>
    </cfRule>
  </conditionalFormatting>
  <conditionalFormatting sqref="S218">
    <cfRule type="cellIs" dxfId="65809" priority="65806" operator="greaterThan">
      <formula>49.999</formula>
    </cfRule>
    <cfRule type="cellIs" dxfId="65808" priority="65807" operator="greaterThan">
      <formula>50</formula>
    </cfRule>
    <cfRule type="cellIs" dxfId="65807" priority="65808" operator="between">
      <formula>30</formula>
      <formula>49.999</formula>
    </cfRule>
    <cfRule type="cellIs" dxfId="65806" priority="65809" operator="between">
      <formula>10</formula>
      <formula>29.999</formula>
    </cfRule>
    <cfRule type="cellIs" dxfId="65805" priority="65810" operator="lessThan">
      <formula>10</formula>
    </cfRule>
  </conditionalFormatting>
  <conditionalFormatting sqref="U218">
    <cfRule type="cellIs" dxfId="65804" priority="65801" operator="greaterThan">
      <formula>49.999</formula>
    </cfRule>
    <cfRule type="cellIs" dxfId="65803" priority="65802" operator="greaterThan">
      <formula>50</formula>
    </cfRule>
    <cfRule type="cellIs" dxfId="65802" priority="65803" operator="between">
      <formula>30</formula>
      <formula>49.999</formula>
    </cfRule>
    <cfRule type="cellIs" dxfId="65801" priority="65804" operator="between">
      <formula>10</formula>
      <formula>29.999</formula>
    </cfRule>
    <cfRule type="cellIs" dxfId="65800" priority="65805" operator="lessThan">
      <formula>10</formula>
    </cfRule>
  </conditionalFormatting>
  <conditionalFormatting sqref="W218">
    <cfRule type="cellIs" dxfId="65799" priority="65796" operator="greaterThan">
      <formula>49.999</formula>
    </cfRule>
    <cfRule type="cellIs" dxfId="65798" priority="65797" operator="greaterThan">
      <formula>50</formula>
    </cfRule>
    <cfRule type="cellIs" dxfId="65797" priority="65798" operator="between">
      <formula>30</formula>
      <formula>49.999</formula>
    </cfRule>
    <cfRule type="cellIs" dxfId="65796" priority="65799" operator="between">
      <formula>10</formula>
      <formula>29.999</formula>
    </cfRule>
    <cfRule type="cellIs" dxfId="65795" priority="65800" operator="lessThan">
      <formula>10</formula>
    </cfRule>
  </conditionalFormatting>
  <conditionalFormatting sqref="Y218">
    <cfRule type="cellIs" dxfId="65794" priority="65791" operator="greaterThan">
      <formula>49.999</formula>
    </cfRule>
    <cfRule type="cellIs" dxfId="65793" priority="65792" operator="greaterThan">
      <formula>50</formula>
    </cfRule>
    <cfRule type="cellIs" dxfId="65792" priority="65793" operator="between">
      <formula>30</formula>
      <formula>49.999</formula>
    </cfRule>
    <cfRule type="cellIs" dxfId="65791" priority="65794" operator="between">
      <formula>10</formula>
      <formula>29.999</formula>
    </cfRule>
    <cfRule type="cellIs" dxfId="65790" priority="65795" operator="lessThan">
      <formula>10</formula>
    </cfRule>
  </conditionalFormatting>
  <conditionalFormatting sqref="AA218">
    <cfRule type="cellIs" dxfId="65789" priority="65786" operator="greaterThan">
      <formula>49.999</formula>
    </cfRule>
    <cfRule type="cellIs" dxfId="65788" priority="65787" operator="greaterThan">
      <formula>50</formula>
    </cfRule>
    <cfRule type="cellIs" dxfId="65787" priority="65788" operator="between">
      <formula>30</formula>
      <formula>49.999</formula>
    </cfRule>
    <cfRule type="cellIs" dxfId="65786" priority="65789" operator="between">
      <formula>10</formula>
      <formula>29.999</formula>
    </cfRule>
    <cfRule type="cellIs" dxfId="65785" priority="65790" operator="lessThan">
      <formula>10</formula>
    </cfRule>
  </conditionalFormatting>
  <conditionalFormatting sqref="AC218">
    <cfRule type="cellIs" dxfId="65784" priority="65781" operator="greaterThan">
      <formula>49.999</formula>
    </cfRule>
    <cfRule type="cellIs" dxfId="65783" priority="65782" operator="greaterThan">
      <formula>50</formula>
    </cfRule>
    <cfRule type="cellIs" dxfId="65782" priority="65783" operator="between">
      <formula>30</formula>
      <formula>49.999</formula>
    </cfRule>
    <cfRule type="cellIs" dxfId="65781" priority="65784" operator="between">
      <formula>10</formula>
      <formula>29.999</formula>
    </cfRule>
    <cfRule type="cellIs" dxfId="65780" priority="65785" operator="lessThan">
      <formula>10</formula>
    </cfRule>
  </conditionalFormatting>
  <conditionalFormatting sqref="AE218">
    <cfRule type="cellIs" dxfId="65779" priority="65776" operator="greaterThan">
      <formula>49.999</formula>
    </cfRule>
    <cfRule type="cellIs" dxfId="65778" priority="65777" operator="greaterThan">
      <formula>50</formula>
    </cfRule>
    <cfRule type="cellIs" dxfId="65777" priority="65778" operator="between">
      <formula>30</formula>
      <formula>49.999</formula>
    </cfRule>
    <cfRule type="cellIs" dxfId="65776" priority="65779" operator="between">
      <formula>10</formula>
      <formula>29.999</formula>
    </cfRule>
    <cfRule type="cellIs" dxfId="65775" priority="65780" operator="lessThan">
      <formula>10</formula>
    </cfRule>
  </conditionalFormatting>
  <conditionalFormatting sqref="AG218">
    <cfRule type="cellIs" dxfId="65774" priority="65771" operator="greaterThan">
      <formula>49.999</formula>
    </cfRule>
    <cfRule type="cellIs" dxfId="65773" priority="65772" operator="greaterThan">
      <formula>50</formula>
    </cfRule>
    <cfRule type="cellIs" dxfId="65772" priority="65773" operator="between">
      <formula>30</formula>
      <formula>49.999</formula>
    </cfRule>
    <cfRule type="cellIs" dxfId="65771" priority="65774" operator="between">
      <formula>10</formula>
      <formula>29.999</formula>
    </cfRule>
    <cfRule type="cellIs" dxfId="65770" priority="65775" operator="lessThan">
      <formula>10</formula>
    </cfRule>
  </conditionalFormatting>
  <conditionalFormatting sqref="AI218">
    <cfRule type="cellIs" dxfId="65769" priority="65766" operator="greaterThan">
      <formula>49.999</formula>
    </cfRule>
    <cfRule type="cellIs" dxfId="65768" priority="65767" operator="greaterThan">
      <formula>50</formula>
    </cfRule>
    <cfRule type="cellIs" dxfId="65767" priority="65768" operator="between">
      <formula>30</formula>
      <formula>49.999</formula>
    </cfRule>
    <cfRule type="cellIs" dxfId="65766" priority="65769" operator="between">
      <formula>10</formula>
      <formula>29.999</formula>
    </cfRule>
    <cfRule type="cellIs" dxfId="65765" priority="65770" operator="lessThan">
      <formula>10</formula>
    </cfRule>
  </conditionalFormatting>
  <conditionalFormatting sqref="AK218">
    <cfRule type="cellIs" dxfId="65764" priority="65761" operator="greaterThan">
      <formula>49.999</formula>
    </cfRule>
    <cfRule type="cellIs" dxfId="65763" priority="65762" operator="greaterThan">
      <formula>50</formula>
    </cfRule>
    <cfRule type="cellIs" dxfId="65762" priority="65763" operator="between">
      <formula>30</formula>
      <formula>49.999</formula>
    </cfRule>
    <cfRule type="cellIs" dxfId="65761" priority="65764" operator="between">
      <formula>10</formula>
      <formula>29.999</formula>
    </cfRule>
    <cfRule type="cellIs" dxfId="65760" priority="65765" operator="lessThan">
      <formula>10</formula>
    </cfRule>
  </conditionalFormatting>
  <conditionalFormatting sqref="AM218">
    <cfRule type="cellIs" dxfId="65759" priority="65756" operator="greaterThan">
      <formula>49.999</formula>
    </cfRule>
    <cfRule type="cellIs" dxfId="65758" priority="65757" operator="greaterThan">
      <formula>50</formula>
    </cfRule>
    <cfRule type="cellIs" dxfId="65757" priority="65758" operator="between">
      <formula>30</formula>
      <formula>49.999</formula>
    </cfRule>
    <cfRule type="cellIs" dxfId="65756" priority="65759" operator="between">
      <formula>10</formula>
      <formula>29.999</formula>
    </cfRule>
    <cfRule type="cellIs" dxfId="65755" priority="65760" operator="lessThan">
      <formula>10</formula>
    </cfRule>
  </conditionalFormatting>
  <conditionalFormatting sqref="AO218">
    <cfRule type="cellIs" dxfId="65754" priority="65751" operator="greaterThan">
      <formula>49.999</formula>
    </cfRule>
    <cfRule type="cellIs" dxfId="65753" priority="65752" operator="greaterThan">
      <formula>50</formula>
    </cfRule>
    <cfRule type="cellIs" dxfId="65752" priority="65753" operator="between">
      <formula>30</formula>
      <formula>49.999</formula>
    </cfRule>
    <cfRule type="cellIs" dxfId="65751" priority="65754" operator="between">
      <formula>10</formula>
      <formula>29.999</formula>
    </cfRule>
    <cfRule type="cellIs" dxfId="65750" priority="65755" operator="lessThan">
      <formula>10</formula>
    </cfRule>
  </conditionalFormatting>
  <conditionalFormatting sqref="AQ218">
    <cfRule type="cellIs" dxfId="65749" priority="65746" operator="greaterThan">
      <formula>49.999</formula>
    </cfRule>
    <cfRule type="cellIs" dxfId="65748" priority="65747" operator="greaterThan">
      <formula>50</formula>
    </cfRule>
    <cfRule type="cellIs" dxfId="65747" priority="65748" operator="between">
      <formula>30</formula>
      <formula>49.999</formula>
    </cfRule>
    <cfRule type="cellIs" dxfId="65746" priority="65749" operator="between">
      <formula>10</formula>
      <formula>29.999</formula>
    </cfRule>
    <cfRule type="cellIs" dxfId="65745" priority="65750" operator="lessThan">
      <formula>10</formula>
    </cfRule>
  </conditionalFormatting>
  <conditionalFormatting sqref="AW218">
    <cfRule type="cellIs" dxfId="65744" priority="65741" operator="greaterThan">
      <formula>49.999</formula>
    </cfRule>
    <cfRule type="cellIs" dxfId="65743" priority="65742" operator="greaterThan">
      <formula>50</formula>
    </cfRule>
    <cfRule type="cellIs" dxfId="65742" priority="65743" operator="between">
      <formula>30</formula>
      <formula>49.999</formula>
    </cfRule>
    <cfRule type="cellIs" dxfId="65741" priority="65744" operator="between">
      <formula>10</formula>
      <formula>29.999</formula>
    </cfRule>
    <cfRule type="cellIs" dxfId="65740" priority="65745" operator="lessThan">
      <formula>10</formula>
    </cfRule>
  </conditionalFormatting>
  <conditionalFormatting sqref="AY218">
    <cfRule type="cellIs" dxfId="65739" priority="65736" operator="greaterThan">
      <formula>49.999</formula>
    </cfRule>
    <cfRule type="cellIs" dxfId="65738" priority="65737" operator="greaterThan">
      <formula>50</formula>
    </cfRule>
    <cfRule type="cellIs" dxfId="65737" priority="65738" operator="between">
      <formula>30</formula>
      <formula>49.999</formula>
    </cfRule>
    <cfRule type="cellIs" dxfId="65736" priority="65739" operator="between">
      <formula>10</formula>
      <formula>29.999</formula>
    </cfRule>
    <cfRule type="cellIs" dxfId="65735" priority="65740" operator="lessThan">
      <formula>10</formula>
    </cfRule>
  </conditionalFormatting>
  <conditionalFormatting sqref="BA218">
    <cfRule type="cellIs" dxfId="65734" priority="65731" operator="greaterThan">
      <formula>49.999</formula>
    </cfRule>
    <cfRule type="cellIs" dxfId="65733" priority="65732" operator="greaterThan">
      <formula>50</formula>
    </cfRule>
    <cfRule type="cellIs" dxfId="65732" priority="65733" operator="between">
      <formula>30</formula>
      <formula>49.999</formula>
    </cfRule>
    <cfRule type="cellIs" dxfId="65731" priority="65734" operator="between">
      <formula>10</formula>
      <formula>29.999</formula>
    </cfRule>
    <cfRule type="cellIs" dxfId="65730" priority="65735" operator="lessThan">
      <formula>10</formula>
    </cfRule>
  </conditionalFormatting>
  <conditionalFormatting sqref="BC218">
    <cfRule type="cellIs" dxfId="65729" priority="65726" operator="greaterThan">
      <formula>49.999</formula>
    </cfRule>
    <cfRule type="cellIs" dxfId="65728" priority="65727" operator="greaterThan">
      <formula>50</formula>
    </cfRule>
    <cfRule type="cellIs" dxfId="65727" priority="65728" operator="between">
      <formula>30</formula>
      <formula>49.999</formula>
    </cfRule>
    <cfRule type="cellIs" dxfId="65726" priority="65729" operator="between">
      <formula>10</formula>
      <formula>29.999</formula>
    </cfRule>
    <cfRule type="cellIs" dxfId="65725" priority="65730" operator="lessThan">
      <formula>10</formula>
    </cfRule>
  </conditionalFormatting>
  <conditionalFormatting sqref="BE218">
    <cfRule type="cellIs" dxfId="65724" priority="65721" operator="greaterThan">
      <formula>49.999</formula>
    </cfRule>
    <cfRule type="cellIs" dxfId="65723" priority="65722" operator="greaterThan">
      <formula>50</formula>
    </cfRule>
    <cfRule type="cellIs" dxfId="65722" priority="65723" operator="between">
      <formula>30</formula>
      <formula>49.999</formula>
    </cfRule>
    <cfRule type="cellIs" dxfId="65721" priority="65724" operator="between">
      <formula>10</formula>
      <formula>29.999</formula>
    </cfRule>
    <cfRule type="cellIs" dxfId="65720" priority="65725" operator="lessThan">
      <formula>10</formula>
    </cfRule>
  </conditionalFormatting>
  <conditionalFormatting sqref="BG218">
    <cfRule type="cellIs" dxfId="65719" priority="65716" operator="greaterThan">
      <formula>49.999</formula>
    </cfRule>
    <cfRule type="cellIs" dxfId="65718" priority="65717" operator="greaterThan">
      <formula>50</formula>
    </cfRule>
    <cfRule type="cellIs" dxfId="65717" priority="65718" operator="between">
      <formula>30</formula>
      <formula>49.999</formula>
    </cfRule>
    <cfRule type="cellIs" dxfId="65716" priority="65719" operator="between">
      <formula>10</formula>
      <formula>29.999</formula>
    </cfRule>
    <cfRule type="cellIs" dxfId="65715" priority="65720" operator="lessThan">
      <formula>10</formula>
    </cfRule>
  </conditionalFormatting>
  <conditionalFormatting sqref="BI218">
    <cfRule type="cellIs" dxfId="65714" priority="65711" operator="greaterThan">
      <formula>49.999</formula>
    </cfRule>
    <cfRule type="cellIs" dxfId="65713" priority="65712" operator="greaterThan">
      <formula>50</formula>
    </cfRule>
    <cfRule type="cellIs" dxfId="65712" priority="65713" operator="between">
      <formula>30</formula>
      <formula>49.999</formula>
    </cfRule>
    <cfRule type="cellIs" dxfId="65711" priority="65714" operator="between">
      <formula>10</formula>
      <formula>29.999</formula>
    </cfRule>
    <cfRule type="cellIs" dxfId="65710" priority="65715" operator="lessThan">
      <formula>10</formula>
    </cfRule>
  </conditionalFormatting>
  <conditionalFormatting sqref="AS218">
    <cfRule type="cellIs" dxfId="65709" priority="65706" operator="greaterThan">
      <formula>49.999</formula>
    </cfRule>
    <cfRule type="cellIs" dxfId="65708" priority="65707" operator="greaterThan">
      <formula>50</formula>
    </cfRule>
    <cfRule type="cellIs" dxfId="65707" priority="65708" operator="between">
      <formula>30</formula>
      <formula>49.999</formula>
    </cfRule>
    <cfRule type="cellIs" dxfId="65706" priority="65709" operator="between">
      <formula>10</formula>
      <formula>29.999</formula>
    </cfRule>
    <cfRule type="cellIs" dxfId="65705" priority="65710" operator="lessThan">
      <formula>10</formula>
    </cfRule>
  </conditionalFormatting>
  <conditionalFormatting sqref="AU218">
    <cfRule type="cellIs" dxfId="65704" priority="65701" operator="greaterThan">
      <formula>49.999</formula>
    </cfRule>
    <cfRule type="cellIs" dxfId="65703" priority="65702" operator="greaterThan">
      <formula>50</formula>
    </cfRule>
    <cfRule type="cellIs" dxfId="65702" priority="65703" operator="between">
      <formula>30</formula>
      <formula>49.999</formula>
    </cfRule>
    <cfRule type="cellIs" dxfId="65701" priority="65704" operator="between">
      <formula>10</formula>
      <formula>29.999</formula>
    </cfRule>
    <cfRule type="cellIs" dxfId="65700" priority="65705" operator="lessThan">
      <formula>10</formula>
    </cfRule>
  </conditionalFormatting>
  <conditionalFormatting sqref="C219">
    <cfRule type="cellIs" dxfId="65699" priority="65696" operator="greaterThan">
      <formula>49.999</formula>
    </cfRule>
    <cfRule type="cellIs" dxfId="65698" priority="65697" operator="greaterThan">
      <formula>50</formula>
    </cfRule>
    <cfRule type="cellIs" dxfId="65697" priority="65698" operator="between">
      <formula>30</formula>
      <formula>49.999</formula>
    </cfRule>
    <cfRule type="cellIs" dxfId="65696" priority="65699" operator="between">
      <formula>10</formula>
      <formula>29.999</formula>
    </cfRule>
    <cfRule type="cellIs" dxfId="65695" priority="65700" operator="lessThan">
      <formula>10</formula>
    </cfRule>
  </conditionalFormatting>
  <conditionalFormatting sqref="B219">
    <cfRule type="cellIs" dxfId="65694" priority="65691" operator="greaterThan">
      <formula>119.999</formula>
    </cfRule>
    <cfRule type="cellIs" dxfId="65693" priority="65692" operator="greaterThan">
      <formula>120</formula>
    </cfRule>
    <cfRule type="cellIs" dxfId="65692" priority="65693" operator="between">
      <formula>60</formula>
      <formula>119.999</formula>
    </cfRule>
    <cfRule type="cellIs" dxfId="65691" priority="65694" operator="between">
      <formula>20</formula>
      <formula>59.999</formula>
    </cfRule>
    <cfRule type="cellIs" dxfId="65690" priority="65695" operator="lessThan">
      <formula>20</formula>
    </cfRule>
  </conditionalFormatting>
  <conditionalFormatting sqref="D219">
    <cfRule type="cellIs" dxfId="65689" priority="65686" operator="greaterThan">
      <formula>119.999</formula>
    </cfRule>
    <cfRule type="cellIs" dxfId="65688" priority="65687" operator="greaterThan">
      <formula>120</formula>
    </cfRule>
    <cfRule type="cellIs" dxfId="65687" priority="65688" operator="between">
      <formula>60</formula>
      <formula>119.999</formula>
    </cfRule>
    <cfRule type="cellIs" dxfId="65686" priority="65689" operator="between">
      <formula>20</formula>
      <formula>59.999</formula>
    </cfRule>
    <cfRule type="cellIs" dxfId="65685" priority="65690" operator="lessThan">
      <formula>20</formula>
    </cfRule>
  </conditionalFormatting>
  <conditionalFormatting sqref="F219">
    <cfRule type="cellIs" dxfId="65684" priority="65681" operator="greaterThan">
      <formula>119.999</formula>
    </cfRule>
    <cfRule type="cellIs" dxfId="65683" priority="65682" operator="greaterThan">
      <formula>120</formula>
    </cfRule>
    <cfRule type="cellIs" dxfId="65682" priority="65683" operator="between">
      <formula>60</formula>
      <formula>119.999</formula>
    </cfRule>
    <cfRule type="cellIs" dxfId="65681" priority="65684" operator="between">
      <formula>20</formula>
      <formula>59.999</formula>
    </cfRule>
    <cfRule type="cellIs" dxfId="65680" priority="65685" operator="lessThan">
      <formula>20</formula>
    </cfRule>
  </conditionalFormatting>
  <conditionalFormatting sqref="H219">
    <cfRule type="cellIs" dxfId="65679" priority="65676" operator="greaterThan">
      <formula>119.999</formula>
    </cfRule>
    <cfRule type="cellIs" dxfId="65678" priority="65677" operator="greaterThan">
      <formula>120</formula>
    </cfRule>
    <cfRule type="cellIs" dxfId="65677" priority="65678" operator="between">
      <formula>60</formula>
      <formula>119.999</formula>
    </cfRule>
    <cfRule type="cellIs" dxfId="65676" priority="65679" operator="between">
      <formula>20</formula>
      <formula>59.999</formula>
    </cfRule>
    <cfRule type="cellIs" dxfId="65675" priority="65680" operator="lessThan">
      <formula>20</formula>
    </cfRule>
  </conditionalFormatting>
  <conditionalFormatting sqref="J219">
    <cfRule type="cellIs" dxfId="65674" priority="65671" operator="greaterThan">
      <formula>119.999</formula>
    </cfRule>
    <cfRule type="cellIs" dxfId="65673" priority="65672" operator="greaterThan">
      <formula>120</formula>
    </cfRule>
    <cfRule type="cellIs" dxfId="65672" priority="65673" operator="between">
      <formula>60</formula>
      <formula>119.999</formula>
    </cfRule>
    <cfRule type="cellIs" dxfId="65671" priority="65674" operator="between">
      <formula>20</formula>
      <formula>59.999</formula>
    </cfRule>
    <cfRule type="cellIs" dxfId="65670" priority="65675" operator="lessThan">
      <formula>20</formula>
    </cfRule>
  </conditionalFormatting>
  <conditionalFormatting sqref="L219">
    <cfRule type="cellIs" dxfId="65669" priority="65666" operator="greaterThan">
      <formula>119.999</formula>
    </cfRule>
    <cfRule type="cellIs" dxfId="65668" priority="65667" operator="greaterThan">
      <formula>120</formula>
    </cfRule>
    <cfRule type="cellIs" dxfId="65667" priority="65668" operator="between">
      <formula>60</formula>
      <formula>119.999</formula>
    </cfRule>
    <cfRule type="cellIs" dxfId="65666" priority="65669" operator="between">
      <formula>20</formula>
      <formula>59.999</formula>
    </cfRule>
    <cfRule type="cellIs" dxfId="65665" priority="65670" operator="lessThan">
      <formula>20</formula>
    </cfRule>
  </conditionalFormatting>
  <conditionalFormatting sqref="N219">
    <cfRule type="cellIs" dxfId="65664" priority="65661" operator="greaterThan">
      <formula>119.999</formula>
    </cfRule>
    <cfRule type="cellIs" dxfId="65663" priority="65662" operator="greaterThan">
      <formula>120</formula>
    </cfRule>
    <cfRule type="cellIs" dxfId="65662" priority="65663" operator="between">
      <formula>60</formula>
      <formula>119.999</formula>
    </cfRule>
    <cfRule type="cellIs" dxfId="65661" priority="65664" operator="between">
      <formula>20</formula>
      <formula>59.999</formula>
    </cfRule>
    <cfRule type="cellIs" dxfId="65660" priority="65665" operator="lessThan">
      <formula>20</formula>
    </cfRule>
  </conditionalFormatting>
  <conditionalFormatting sqref="P219">
    <cfRule type="cellIs" dxfId="65659" priority="65656" operator="greaterThan">
      <formula>119.999</formula>
    </cfRule>
    <cfRule type="cellIs" dxfId="65658" priority="65657" operator="greaterThan">
      <formula>120</formula>
    </cfRule>
    <cfRule type="cellIs" dxfId="65657" priority="65658" operator="between">
      <formula>60</formula>
      <formula>119.999</formula>
    </cfRule>
    <cfRule type="cellIs" dxfId="65656" priority="65659" operator="between">
      <formula>20</formula>
      <formula>59.999</formula>
    </cfRule>
    <cfRule type="cellIs" dxfId="65655" priority="65660" operator="lessThan">
      <formula>20</formula>
    </cfRule>
  </conditionalFormatting>
  <conditionalFormatting sqref="R219">
    <cfRule type="cellIs" dxfId="65654" priority="65651" operator="greaterThan">
      <formula>119.999</formula>
    </cfRule>
    <cfRule type="cellIs" dxfId="65653" priority="65652" operator="greaterThan">
      <formula>120</formula>
    </cfRule>
    <cfRule type="cellIs" dxfId="65652" priority="65653" operator="between">
      <formula>60</formula>
      <formula>119.999</formula>
    </cfRule>
    <cfRule type="cellIs" dxfId="65651" priority="65654" operator="between">
      <formula>20</formula>
      <formula>59.999</formula>
    </cfRule>
    <cfRule type="cellIs" dxfId="65650" priority="65655" operator="lessThan">
      <formula>20</formula>
    </cfRule>
  </conditionalFormatting>
  <conditionalFormatting sqref="T219">
    <cfRule type="cellIs" dxfId="65649" priority="65646" operator="greaterThan">
      <formula>119.999</formula>
    </cfRule>
    <cfRule type="cellIs" dxfId="65648" priority="65647" operator="greaterThan">
      <formula>120</formula>
    </cfRule>
    <cfRule type="cellIs" dxfId="65647" priority="65648" operator="between">
      <formula>60</formula>
      <formula>119.999</formula>
    </cfRule>
    <cfRule type="cellIs" dxfId="65646" priority="65649" operator="between">
      <formula>20</formula>
      <formula>59.999</formula>
    </cfRule>
    <cfRule type="cellIs" dxfId="65645" priority="65650" operator="lessThan">
      <formula>20</formula>
    </cfRule>
  </conditionalFormatting>
  <conditionalFormatting sqref="V219">
    <cfRule type="cellIs" dxfId="65644" priority="65641" operator="greaterThan">
      <formula>119.999</formula>
    </cfRule>
    <cfRule type="cellIs" dxfId="65643" priority="65642" operator="greaterThan">
      <formula>120</formula>
    </cfRule>
    <cfRule type="cellIs" dxfId="65642" priority="65643" operator="between">
      <formula>60</formula>
      <formula>119.999</formula>
    </cfRule>
    <cfRule type="cellIs" dxfId="65641" priority="65644" operator="between">
      <formula>20</formula>
      <formula>59.999</formula>
    </cfRule>
    <cfRule type="cellIs" dxfId="65640" priority="65645" operator="lessThan">
      <formula>20</formula>
    </cfRule>
  </conditionalFormatting>
  <conditionalFormatting sqref="X219">
    <cfRule type="cellIs" dxfId="65639" priority="65636" operator="greaterThan">
      <formula>119.999</formula>
    </cfRule>
    <cfRule type="cellIs" dxfId="65638" priority="65637" operator="greaterThan">
      <formula>120</formula>
    </cfRule>
    <cfRule type="cellIs" dxfId="65637" priority="65638" operator="between">
      <formula>60</formula>
      <formula>119.999</formula>
    </cfRule>
    <cfRule type="cellIs" dxfId="65636" priority="65639" operator="between">
      <formula>20</formula>
      <formula>59.999</formula>
    </cfRule>
    <cfRule type="cellIs" dxfId="65635" priority="65640" operator="lessThan">
      <formula>20</formula>
    </cfRule>
  </conditionalFormatting>
  <conditionalFormatting sqref="Z219">
    <cfRule type="cellIs" dxfId="65634" priority="65631" operator="greaterThan">
      <formula>119.999</formula>
    </cfRule>
    <cfRule type="cellIs" dxfId="65633" priority="65632" operator="greaterThan">
      <formula>120</formula>
    </cfRule>
    <cfRule type="cellIs" dxfId="65632" priority="65633" operator="between">
      <formula>60</formula>
      <formula>119.999</formula>
    </cfRule>
    <cfRule type="cellIs" dxfId="65631" priority="65634" operator="between">
      <formula>20</formula>
      <formula>59.999</formula>
    </cfRule>
    <cfRule type="cellIs" dxfId="65630" priority="65635" operator="lessThan">
      <formula>20</formula>
    </cfRule>
  </conditionalFormatting>
  <conditionalFormatting sqref="AB219">
    <cfRule type="cellIs" dxfId="65629" priority="65626" operator="greaterThan">
      <formula>119.999</formula>
    </cfRule>
    <cfRule type="cellIs" dxfId="65628" priority="65627" operator="greaterThan">
      <formula>120</formula>
    </cfRule>
    <cfRule type="cellIs" dxfId="65627" priority="65628" operator="between">
      <formula>60</formula>
      <formula>119.999</formula>
    </cfRule>
    <cfRule type="cellIs" dxfId="65626" priority="65629" operator="between">
      <formula>20</formula>
      <formula>59.999</formula>
    </cfRule>
    <cfRule type="cellIs" dxfId="65625" priority="65630" operator="lessThan">
      <formula>20</formula>
    </cfRule>
  </conditionalFormatting>
  <conditionalFormatting sqref="AD219">
    <cfRule type="cellIs" dxfId="65624" priority="65621" operator="greaterThan">
      <formula>119.999</formula>
    </cfRule>
    <cfRule type="cellIs" dxfId="65623" priority="65622" operator="greaterThan">
      <formula>120</formula>
    </cfRule>
    <cfRule type="cellIs" dxfId="65622" priority="65623" operator="between">
      <formula>60</formula>
      <formula>119.999</formula>
    </cfRule>
    <cfRule type="cellIs" dxfId="65621" priority="65624" operator="between">
      <formula>20</formula>
      <formula>59.999</formula>
    </cfRule>
    <cfRule type="cellIs" dxfId="65620" priority="65625" operator="lessThan">
      <formula>20</formula>
    </cfRule>
  </conditionalFormatting>
  <conditionalFormatting sqref="AF219">
    <cfRule type="cellIs" dxfId="65619" priority="65616" operator="greaterThan">
      <formula>119.999</formula>
    </cfRule>
    <cfRule type="cellIs" dxfId="65618" priority="65617" operator="greaterThan">
      <formula>120</formula>
    </cfRule>
    <cfRule type="cellIs" dxfId="65617" priority="65618" operator="between">
      <formula>60</formula>
      <formula>119.999</formula>
    </cfRule>
    <cfRule type="cellIs" dxfId="65616" priority="65619" operator="between">
      <formula>20</formula>
      <formula>59.999</formula>
    </cfRule>
    <cfRule type="cellIs" dxfId="65615" priority="65620" operator="lessThan">
      <formula>20</formula>
    </cfRule>
  </conditionalFormatting>
  <conditionalFormatting sqref="AH219">
    <cfRule type="cellIs" dxfId="65614" priority="65611" operator="greaterThan">
      <formula>119.999</formula>
    </cfRule>
    <cfRule type="cellIs" dxfId="65613" priority="65612" operator="greaterThan">
      <formula>120</formula>
    </cfRule>
    <cfRule type="cellIs" dxfId="65612" priority="65613" operator="between">
      <formula>60</formula>
      <formula>119.999</formula>
    </cfRule>
    <cfRule type="cellIs" dxfId="65611" priority="65614" operator="between">
      <formula>20</formula>
      <formula>59.999</formula>
    </cfRule>
    <cfRule type="cellIs" dxfId="65610" priority="65615" operator="lessThan">
      <formula>20</formula>
    </cfRule>
  </conditionalFormatting>
  <conditionalFormatting sqref="AJ219">
    <cfRule type="cellIs" dxfId="65609" priority="65606" operator="greaterThan">
      <formula>119.999</formula>
    </cfRule>
    <cfRule type="cellIs" dxfId="65608" priority="65607" operator="greaterThan">
      <formula>120</formula>
    </cfRule>
    <cfRule type="cellIs" dxfId="65607" priority="65608" operator="between">
      <formula>60</formula>
      <formula>119.999</formula>
    </cfRule>
    <cfRule type="cellIs" dxfId="65606" priority="65609" operator="between">
      <formula>20</formula>
      <formula>59.999</formula>
    </cfRule>
    <cfRule type="cellIs" dxfId="65605" priority="65610" operator="lessThan">
      <formula>20</formula>
    </cfRule>
  </conditionalFormatting>
  <conditionalFormatting sqref="AL219">
    <cfRule type="cellIs" dxfId="65604" priority="65601" operator="greaterThan">
      <formula>119.999</formula>
    </cfRule>
    <cfRule type="cellIs" dxfId="65603" priority="65602" operator="greaterThan">
      <formula>120</formula>
    </cfRule>
    <cfRule type="cellIs" dxfId="65602" priority="65603" operator="between">
      <formula>60</formula>
      <formula>119.999</formula>
    </cfRule>
    <cfRule type="cellIs" dxfId="65601" priority="65604" operator="between">
      <formula>20</formula>
      <formula>59.999</formula>
    </cfRule>
    <cfRule type="cellIs" dxfId="65600" priority="65605" operator="lessThan">
      <formula>20</formula>
    </cfRule>
  </conditionalFormatting>
  <conditionalFormatting sqref="AN219">
    <cfRule type="cellIs" dxfId="65599" priority="65596" operator="greaterThan">
      <formula>119.999</formula>
    </cfRule>
    <cfRule type="cellIs" dxfId="65598" priority="65597" operator="greaterThan">
      <formula>120</formula>
    </cfRule>
    <cfRule type="cellIs" dxfId="65597" priority="65598" operator="between">
      <formula>60</formula>
      <formula>119.999</formula>
    </cfRule>
    <cfRule type="cellIs" dxfId="65596" priority="65599" operator="between">
      <formula>20</formula>
      <formula>59.999</formula>
    </cfRule>
    <cfRule type="cellIs" dxfId="65595" priority="65600" operator="lessThan">
      <formula>20</formula>
    </cfRule>
  </conditionalFormatting>
  <conditionalFormatting sqref="AP219">
    <cfRule type="cellIs" dxfId="65594" priority="65591" operator="greaterThan">
      <formula>119.999</formula>
    </cfRule>
    <cfRule type="cellIs" dxfId="65593" priority="65592" operator="greaterThan">
      <formula>120</formula>
    </cfRule>
    <cfRule type="cellIs" dxfId="65592" priority="65593" operator="between">
      <formula>60</formula>
      <formula>119.999</formula>
    </cfRule>
    <cfRule type="cellIs" dxfId="65591" priority="65594" operator="between">
      <formula>20</formula>
      <formula>59.999</formula>
    </cfRule>
    <cfRule type="cellIs" dxfId="65590" priority="65595" operator="lessThan">
      <formula>20</formula>
    </cfRule>
  </conditionalFormatting>
  <conditionalFormatting sqref="AV219">
    <cfRule type="cellIs" dxfId="65589" priority="65586" operator="greaterThan">
      <formula>119.999</formula>
    </cfRule>
    <cfRule type="cellIs" dxfId="65588" priority="65587" operator="greaterThan">
      <formula>120</formula>
    </cfRule>
    <cfRule type="cellIs" dxfId="65587" priority="65588" operator="between">
      <formula>60</formula>
      <formula>119.999</formula>
    </cfRule>
    <cfRule type="cellIs" dxfId="65586" priority="65589" operator="between">
      <formula>20</formula>
      <formula>59.999</formula>
    </cfRule>
    <cfRule type="cellIs" dxfId="65585" priority="65590" operator="lessThan">
      <formula>20</formula>
    </cfRule>
  </conditionalFormatting>
  <conditionalFormatting sqref="AX219">
    <cfRule type="cellIs" dxfId="65584" priority="65581" operator="greaterThan">
      <formula>119.999</formula>
    </cfRule>
    <cfRule type="cellIs" dxfId="65583" priority="65582" operator="greaterThan">
      <formula>120</formula>
    </cfRule>
    <cfRule type="cellIs" dxfId="65582" priority="65583" operator="between">
      <formula>60</formula>
      <formula>119.999</formula>
    </cfRule>
    <cfRule type="cellIs" dxfId="65581" priority="65584" operator="between">
      <formula>20</formula>
      <formula>59.999</formula>
    </cfRule>
    <cfRule type="cellIs" dxfId="65580" priority="65585" operator="lessThan">
      <formula>20</formula>
    </cfRule>
  </conditionalFormatting>
  <conditionalFormatting sqref="AZ219">
    <cfRule type="cellIs" dxfId="65579" priority="65576" operator="greaterThan">
      <formula>119.999</formula>
    </cfRule>
    <cfRule type="cellIs" dxfId="65578" priority="65577" operator="greaterThan">
      <formula>120</formula>
    </cfRule>
    <cfRule type="cellIs" dxfId="65577" priority="65578" operator="between">
      <formula>60</formula>
      <formula>119.999</formula>
    </cfRule>
    <cfRule type="cellIs" dxfId="65576" priority="65579" operator="between">
      <formula>20</formula>
      <formula>59.999</formula>
    </cfRule>
    <cfRule type="cellIs" dxfId="65575" priority="65580" operator="lessThan">
      <formula>20</formula>
    </cfRule>
  </conditionalFormatting>
  <conditionalFormatting sqref="BB219">
    <cfRule type="cellIs" dxfId="65574" priority="65571" operator="greaterThan">
      <formula>119.999</formula>
    </cfRule>
    <cfRule type="cellIs" dxfId="65573" priority="65572" operator="greaterThan">
      <formula>120</formula>
    </cfRule>
    <cfRule type="cellIs" dxfId="65572" priority="65573" operator="between">
      <formula>60</formula>
      <formula>119.999</formula>
    </cfRule>
    <cfRule type="cellIs" dxfId="65571" priority="65574" operator="between">
      <formula>20</formula>
      <formula>59.999</formula>
    </cfRule>
    <cfRule type="cellIs" dxfId="65570" priority="65575" operator="lessThan">
      <formula>20</formula>
    </cfRule>
  </conditionalFormatting>
  <conditionalFormatting sqref="BD219">
    <cfRule type="cellIs" dxfId="65569" priority="65566" operator="greaterThan">
      <formula>119.999</formula>
    </cfRule>
    <cfRule type="cellIs" dxfId="65568" priority="65567" operator="greaterThan">
      <formula>120</formula>
    </cfRule>
    <cfRule type="cellIs" dxfId="65567" priority="65568" operator="between">
      <formula>60</formula>
      <formula>119.999</formula>
    </cfRule>
    <cfRule type="cellIs" dxfId="65566" priority="65569" operator="between">
      <formula>20</formula>
      <formula>59.999</formula>
    </cfRule>
    <cfRule type="cellIs" dxfId="65565" priority="65570" operator="lessThan">
      <formula>20</formula>
    </cfRule>
  </conditionalFormatting>
  <conditionalFormatting sqref="BF219">
    <cfRule type="cellIs" dxfId="65564" priority="65561" operator="greaterThan">
      <formula>119.999</formula>
    </cfRule>
    <cfRule type="cellIs" dxfId="65563" priority="65562" operator="greaterThan">
      <formula>120</formula>
    </cfRule>
    <cfRule type="cellIs" dxfId="65562" priority="65563" operator="between">
      <formula>60</formula>
      <formula>119.999</formula>
    </cfRule>
    <cfRule type="cellIs" dxfId="65561" priority="65564" operator="between">
      <formula>20</formula>
      <formula>59.999</formula>
    </cfRule>
    <cfRule type="cellIs" dxfId="65560" priority="65565" operator="lessThan">
      <formula>20</formula>
    </cfRule>
  </conditionalFormatting>
  <conditionalFormatting sqref="BH219">
    <cfRule type="cellIs" dxfId="65559" priority="65556" operator="greaterThan">
      <formula>119.999</formula>
    </cfRule>
    <cfRule type="cellIs" dxfId="65558" priority="65557" operator="greaterThan">
      <formula>120</formula>
    </cfRule>
    <cfRule type="cellIs" dxfId="65557" priority="65558" operator="between">
      <formula>60</formula>
      <formula>119.999</formula>
    </cfRule>
    <cfRule type="cellIs" dxfId="65556" priority="65559" operator="between">
      <formula>20</formula>
      <formula>59.999</formula>
    </cfRule>
    <cfRule type="cellIs" dxfId="65555" priority="65560" operator="lessThan">
      <formula>20</formula>
    </cfRule>
  </conditionalFormatting>
  <conditionalFormatting sqref="AR219">
    <cfRule type="cellIs" dxfId="65554" priority="65551" operator="greaterThan">
      <formula>119.999</formula>
    </cfRule>
    <cfRule type="cellIs" dxfId="65553" priority="65552" operator="greaterThan">
      <formula>120</formula>
    </cfRule>
    <cfRule type="cellIs" dxfId="65552" priority="65553" operator="between">
      <formula>60</formula>
      <formula>119.999</formula>
    </cfRule>
    <cfRule type="cellIs" dxfId="65551" priority="65554" operator="between">
      <formula>20</formula>
      <formula>59.999</formula>
    </cfRule>
    <cfRule type="cellIs" dxfId="65550" priority="65555" operator="lessThan">
      <formula>20</formula>
    </cfRule>
  </conditionalFormatting>
  <conditionalFormatting sqref="AT219">
    <cfRule type="cellIs" dxfId="65549" priority="65546" operator="greaterThan">
      <formula>119.999</formula>
    </cfRule>
    <cfRule type="cellIs" dxfId="65548" priority="65547" operator="greaterThan">
      <formula>120</formula>
    </cfRule>
    <cfRule type="cellIs" dxfId="65547" priority="65548" operator="between">
      <formula>60</formula>
      <formula>119.999</formula>
    </cfRule>
    <cfRule type="cellIs" dxfId="65546" priority="65549" operator="between">
      <formula>20</formula>
      <formula>59.999</formula>
    </cfRule>
    <cfRule type="cellIs" dxfId="65545" priority="65550" operator="lessThan">
      <formula>20</formula>
    </cfRule>
  </conditionalFormatting>
  <conditionalFormatting sqref="E219">
    <cfRule type="cellIs" dxfId="65544" priority="65541" operator="greaterThan">
      <formula>49.999</formula>
    </cfRule>
    <cfRule type="cellIs" dxfId="65543" priority="65542" operator="greaterThan">
      <formula>50</formula>
    </cfRule>
    <cfRule type="cellIs" dxfId="65542" priority="65543" operator="between">
      <formula>30</formula>
      <formula>49.999</formula>
    </cfRule>
    <cfRule type="cellIs" dxfId="65541" priority="65544" operator="between">
      <formula>10</formula>
      <formula>29.999</formula>
    </cfRule>
    <cfRule type="cellIs" dxfId="65540" priority="65545" operator="lessThan">
      <formula>10</formula>
    </cfRule>
  </conditionalFormatting>
  <conditionalFormatting sqref="G219">
    <cfRule type="cellIs" dxfId="65539" priority="65536" operator="greaterThan">
      <formula>49.999</formula>
    </cfRule>
    <cfRule type="cellIs" dxfId="65538" priority="65537" operator="greaterThan">
      <formula>50</formula>
    </cfRule>
    <cfRule type="cellIs" dxfId="65537" priority="65538" operator="between">
      <formula>30</formula>
      <formula>49.999</formula>
    </cfRule>
    <cfRule type="cellIs" dxfId="65536" priority="65539" operator="between">
      <formula>10</formula>
      <formula>29.999</formula>
    </cfRule>
    <cfRule type="cellIs" dxfId="65535" priority="65540" operator="lessThan">
      <formula>10</formula>
    </cfRule>
  </conditionalFormatting>
  <conditionalFormatting sqref="I219">
    <cfRule type="cellIs" dxfId="65534" priority="65531" operator="greaterThan">
      <formula>49.999</formula>
    </cfRule>
    <cfRule type="cellIs" dxfId="65533" priority="65532" operator="greaterThan">
      <formula>50</formula>
    </cfRule>
    <cfRule type="cellIs" dxfId="65532" priority="65533" operator="between">
      <formula>30</formula>
      <formula>49.999</formula>
    </cfRule>
    <cfRule type="cellIs" dxfId="65531" priority="65534" operator="between">
      <formula>10</formula>
      <formula>29.999</formula>
    </cfRule>
    <cfRule type="cellIs" dxfId="65530" priority="65535" operator="lessThan">
      <formula>10</formula>
    </cfRule>
  </conditionalFormatting>
  <conditionalFormatting sqref="K219">
    <cfRule type="cellIs" dxfId="65529" priority="65526" operator="greaterThan">
      <formula>49.999</formula>
    </cfRule>
    <cfRule type="cellIs" dxfId="65528" priority="65527" operator="greaterThan">
      <formula>50</formula>
    </cfRule>
    <cfRule type="cellIs" dxfId="65527" priority="65528" operator="between">
      <formula>30</formula>
      <formula>49.999</formula>
    </cfRule>
    <cfRule type="cellIs" dxfId="65526" priority="65529" operator="between">
      <formula>10</formula>
      <formula>29.999</formula>
    </cfRule>
    <cfRule type="cellIs" dxfId="65525" priority="65530" operator="lessThan">
      <formula>10</formula>
    </cfRule>
  </conditionalFormatting>
  <conditionalFormatting sqref="M219">
    <cfRule type="cellIs" dxfId="65524" priority="65521" operator="greaterThan">
      <formula>49.999</formula>
    </cfRule>
    <cfRule type="cellIs" dxfId="65523" priority="65522" operator="greaterThan">
      <formula>50</formula>
    </cfRule>
    <cfRule type="cellIs" dxfId="65522" priority="65523" operator="between">
      <formula>30</formula>
      <formula>49.999</formula>
    </cfRule>
    <cfRule type="cellIs" dxfId="65521" priority="65524" operator="between">
      <formula>10</formula>
      <formula>29.999</formula>
    </cfRule>
    <cfRule type="cellIs" dxfId="65520" priority="65525" operator="lessThan">
      <formula>10</formula>
    </cfRule>
  </conditionalFormatting>
  <conditionalFormatting sqref="O219">
    <cfRule type="cellIs" dxfId="65519" priority="65516" operator="greaterThan">
      <formula>49.999</formula>
    </cfRule>
    <cfRule type="cellIs" dxfId="65518" priority="65517" operator="greaterThan">
      <formula>50</formula>
    </cfRule>
    <cfRule type="cellIs" dxfId="65517" priority="65518" operator="between">
      <formula>30</formula>
      <formula>49.999</formula>
    </cfRule>
    <cfRule type="cellIs" dxfId="65516" priority="65519" operator="between">
      <formula>10</formula>
      <formula>29.999</formula>
    </cfRule>
    <cfRule type="cellIs" dxfId="65515" priority="65520" operator="lessThan">
      <formula>10</formula>
    </cfRule>
  </conditionalFormatting>
  <conditionalFormatting sqref="Q219">
    <cfRule type="cellIs" dxfId="65514" priority="65511" operator="greaterThan">
      <formula>49.999</formula>
    </cfRule>
    <cfRule type="cellIs" dxfId="65513" priority="65512" operator="greaterThan">
      <formula>50</formula>
    </cfRule>
    <cfRule type="cellIs" dxfId="65512" priority="65513" operator="between">
      <formula>30</formula>
      <formula>49.999</formula>
    </cfRule>
    <cfRule type="cellIs" dxfId="65511" priority="65514" operator="between">
      <formula>10</formula>
      <formula>29.999</formula>
    </cfRule>
    <cfRule type="cellIs" dxfId="65510" priority="65515" operator="lessThan">
      <formula>10</formula>
    </cfRule>
  </conditionalFormatting>
  <conditionalFormatting sqref="S219">
    <cfRule type="cellIs" dxfId="65509" priority="65506" operator="greaterThan">
      <formula>49.999</formula>
    </cfRule>
    <cfRule type="cellIs" dxfId="65508" priority="65507" operator="greaterThan">
      <formula>50</formula>
    </cfRule>
    <cfRule type="cellIs" dxfId="65507" priority="65508" operator="between">
      <formula>30</formula>
      <formula>49.999</formula>
    </cfRule>
    <cfRule type="cellIs" dxfId="65506" priority="65509" operator="between">
      <formula>10</formula>
      <formula>29.999</formula>
    </cfRule>
    <cfRule type="cellIs" dxfId="65505" priority="65510" operator="lessThan">
      <formula>10</formula>
    </cfRule>
  </conditionalFormatting>
  <conditionalFormatting sqref="U219">
    <cfRule type="cellIs" dxfId="65504" priority="65501" operator="greaterThan">
      <formula>49.999</formula>
    </cfRule>
    <cfRule type="cellIs" dxfId="65503" priority="65502" operator="greaterThan">
      <formula>50</formula>
    </cfRule>
    <cfRule type="cellIs" dxfId="65502" priority="65503" operator="between">
      <formula>30</formula>
      <formula>49.999</formula>
    </cfRule>
    <cfRule type="cellIs" dxfId="65501" priority="65504" operator="between">
      <formula>10</formula>
      <formula>29.999</formula>
    </cfRule>
    <cfRule type="cellIs" dxfId="65500" priority="65505" operator="lessThan">
      <formula>10</formula>
    </cfRule>
  </conditionalFormatting>
  <conditionalFormatting sqref="W219">
    <cfRule type="cellIs" dxfId="65499" priority="65496" operator="greaterThan">
      <formula>49.999</formula>
    </cfRule>
    <cfRule type="cellIs" dxfId="65498" priority="65497" operator="greaterThan">
      <formula>50</formula>
    </cfRule>
    <cfRule type="cellIs" dxfId="65497" priority="65498" operator="between">
      <formula>30</formula>
      <formula>49.999</formula>
    </cfRule>
    <cfRule type="cellIs" dxfId="65496" priority="65499" operator="between">
      <formula>10</formula>
      <formula>29.999</formula>
    </cfRule>
    <cfRule type="cellIs" dxfId="65495" priority="65500" operator="lessThan">
      <formula>10</formula>
    </cfRule>
  </conditionalFormatting>
  <conditionalFormatting sqref="Y219">
    <cfRule type="cellIs" dxfId="65494" priority="65491" operator="greaterThan">
      <formula>49.999</formula>
    </cfRule>
    <cfRule type="cellIs" dxfId="65493" priority="65492" operator="greaterThan">
      <formula>50</formula>
    </cfRule>
    <cfRule type="cellIs" dxfId="65492" priority="65493" operator="between">
      <formula>30</formula>
      <formula>49.999</formula>
    </cfRule>
    <cfRule type="cellIs" dxfId="65491" priority="65494" operator="between">
      <formula>10</formula>
      <formula>29.999</formula>
    </cfRule>
    <cfRule type="cellIs" dxfId="65490" priority="65495" operator="lessThan">
      <formula>10</formula>
    </cfRule>
  </conditionalFormatting>
  <conditionalFormatting sqref="AA219">
    <cfRule type="cellIs" dxfId="65489" priority="65486" operator="greaterThan">
      <formula>49.999</formula>
    </cfRule>
    <cfRule type="cellIs" dxfId="65488" priority="65487" operator="greaterThan">
      <formula>50</formula>
    </cfRule>
    <cfRule type="cellIs" dxfId="65487" priority="65488" operator="between">
      <formula>30</formula>
      <formula>49.999</formula>
    </cfRule>
    <cfRule type="cellIs" dxfId="65486" priority="65489" operator="between">
      <formula>10</formula>
      <formula>29.999</formula>
    </cfRule>
    <cfRule type="cellIs" dxfId="65485" priority="65490" operator="lessThan">
      <formula>10</formula>
    </cfRule>
  </conditionalFormatting>
  <conditionalFormatting sqref="AC219">
    <cfRule type="cellIs" dxfId="65484" priority="65481" operator="greaterThan">
      <formula>49.999</formula>
    </cfRule>
    <cfRule type="cellIs" dxfId="65483" priority="65482" operator="greaterThan">
      <formula>50</formula>
    </cfRule>
    <cfRule type="cellIs" dxfId="65482" priority="65483" operator="between">
      <formula>30</formula>
      <formula>49.999</formula>
    </cfRule>
    <cfRule type="cellIs" dxfId="65481" priority="65484" operator="between">
      <formula>10</formula>
      <formula>29.999</formula>
    </cfRule>
    <cfRule type="cellIs" dxfId="65480" priority="65485" operator="lessThan">
      <formula>10</formula>
    </cfRule>
  </conditionalFormatting>
  <conditionalFormatting sqref="AE219">
    <cfRule type="cellIs" dxfId="65479" priority="65476" operator="greaterThan">
      <formula>49.999</formula>
    </cfRule>
    <cfRule type="cellIs" dxfId="65478" priority="65477" operator="greaterThan">
      <formula>50</formula>
    </cfRule>
    <cfRule type="cellIs" dxfId="65477" priority="65478" operator="between">
      <formula>30</formula>
      <formula>49.999</formula>
    </cfRule>
    <cfRule type="cellIs" dxfId="65476" priority="65479" operator="between">
      <formula>10</formula>
      <formula>29.999</formula>
    </cfRule>
    <cfRule type="cellIs" dxfId="65475" priority="65480" operator="lessThan">
      <formula>10</formula>
    </cfRule>
  </conditionalFormatting>
  <conditionalFormatting sqref="AG219">
    <cfRule type="cellIs" dxfId="65474" priority="65471" operator="greaterThan">
      <formula>49.999</formula>
    </cfRule>
    <cfRule type="cellIs" dxfId="65473" priority="65472" operator="greaterThan">
      <formula>50</formula>
    </cfRule>
    <cfRule type="cellIs" dxfId="65472" priority="65473" operator="between">
      <formula>30</formula>
      <formula>49.999</formula>
    </cfRule>
    <cfRule type="cellIs" dxfId="65471" priority="65474" operator="between">
      <formula>10</formula>
      <formula>29.999</formula>
    </cfRule>
    <cfRule type="cellIs" dxfId="65470" priority="65475" operator="lessThan">
      <formula>10</formula>
    </cfRule>
  </conditionalFormatting>
  <conditionalFormatting sqref="AI219">
    <cfRule type="cellIs" dxfId="65469" priority="65466" operator="greaterThan">
      <formula>49.999</formula>
    </cfRule>
    <cfRule type="cellIs" dxfId="65468" priority="65467" operator="greaterThan">
      <formula>50</formula>
    </cfRule>
    <cfRule type="cellIs" dxfId="65467" priority="65468" operator="between">
      <formula>30</formula>
      <formula>49.999</formula>
    </cfRule>
    <cfRule type="cellIs" dxfId="65466" priority="65469" operator="between">
      <formula>10</formula>
      <formula>29.999</formula>
    </cfRule>
    <cfRule type="cellIs" dxfId="65465" priority="65470" operator="lessThan">
      <formula>10</formula>
    </cfRule>
  </conditionalFormatting>
  <conditionalFormatting sqref="AK219">
    <cfRule type="cellIs" dxfId="65464" priority="65461" operator="greaterThan">
      <formula>49.999</formula>
    </cfRule>
    <cfRule type="cellIs" dxfId="65463" priority="65462" operator="greaterThan">
      <formula>50</formula>
    </cfRule>
    <cfRule type="cellIs" dxfId="65462" priority="65463" operator="between">
      <formula>30</formula>
      <formula>49.999</formula>
    </cfRule>
    <cfRule type="cellIs" dxfId="65461" priority="65464" operator="between">
      <formula>10</formula>
      <formula>29.999</formula>
    </cfRule>
    <cfRule type="cellIs" dxfId="65460" priority="65465" operator="lessThan">
      <formula>10</formula>
    </cfRule>
  </conditionalFormatting>
  <conditionalFormatting sqref="AM219">
    <cfRule type="cellIs" dxfId="65459" priority="65456" operator="greaterThan">
      <formula>49.999</formula>
    </cfRule>
    <cfRule type="cellIs" dxfId="65458" priority="65457" operator="greaterThan">
      <formula>50</formula>
    </cfRule>
    <cfRule type="cellIs" dxfId="65457" priority="65458" operator="between">
      <formula>30</formula>
      <formula>49.999</formula>
    </cfRule>
    <cfRule type="cellIs" dxfId="65456" priority="65459" operator="between">
      <formula>10</formula>
      <formula>29.999</formula>
    </cfRule>
    <cfRule type="cellIs" dxfId="65455" priority="65460" operator="lessThan">
      <formula>10</formula>
    </cfRule>
  </conditionalFormatting>
  <conditionalFormatting sqref="AO219">
    <cfRule type="cellIs" dxfId="65454" priority="65451" operator="greaterThan">
      <formula>49.999</formula>
    </cfRule>
    <cfRule type="cellIs" dxfId="65453" priority="65452" operator="greaterThan">
      <formula>50</formula>
    </cfRule>
    <cfRule type="cellIs" dxfId="65452" priority="65453" operator="between">
      <formula>30</formula>
      <formula>49.999</formula>
    </cfRule>
    <cfRule type="cellIs" dxfId="65451" priority="65454" operator="between">
      <formula>10</formula>
      <formula>29.999</formula>
    </cfRule>
    <cfRule type="cellIs" dxfId="65450" priority="65455" operator="lessThan">
      <formula>10</formula>
    </cfRule>
  </conditionalFormatting>
  <conditionalFormatting sqref="AQ219">
    <cfRule type="cellIs" dxfId="65449" priority="65446" operator="greaterThan">
      <formula>49.999</formula>
    </cfRule>
    <cfRule type="cellIs" dxfId="65448" priority="65447" operator="greaterThan">
      <formula>50</formula>
    </cfRule>
    <cfRule type="cellIs" dxfId="65447" priority="65448" operator="between">
      <formula>30</formula>
      <formula>49.999</formula>
    </cfRule>
    <cfRule type="cellIs" dxfId="65446" priority="65449" operator="between">
      <formula>10</formula>
      <formula>29.999</formula>
    </cfRule>
    <cfRule type="cellIs" dxfId="65445" priority="65450" operator="lessThan">
      <formula>10</formula>
    </cfRule>
  </conditionalFormatting>
  <conditionalFormatting sqref="AW219">
    <cfRule type="cellIs" dxfId="65444" priority="65441" operator="greaterThan">
      <formula>49.999</formula>
    </cfRule>
    <cfRule type="cellIs" dxfId="65443" priority="65442" operator="greaterThan">
      <formula>50</formula>
    </cfRule>
    <cfRule type="cellIs" dxfId="65442" priority="65443" operator="between">
      <formula>30</formula>
      <formula>49.999</formula>
    </cfRule>
    <cfRule type="cellIs" dxfId="65441" priority="65444" operator="between">
      <formula>10</formula>
      <formula>29.999</formula>
    </cfRule>
    <cfRule type="cellIs" dxfId="65440" priority="65445" operator="lessThan">
      <formula>10</formula>
    </cfRule>
  </conditionalFormatting>
  <conditionalFormatting sqref="AY219">
    <cfRule type="cellIs" dxfId="65439" priority="65436" operator="greaterThan">
      <formula>49.999</formula>
    </cfRule>
    <cfRule type="cellIs" dxfId="65438" priority="65437" operator="greaterThan">
      <formula>50</formula>
    </cfRule>
    <cfRule type="cellIs" dxfId="65437" priority="65438" operator="between">
      <formula>30</formula>
      <formula>49.999</formula>
    </cfRule>
    <cfRule type="cellIs" dxfId="65436" priority="65439" operator="between">
      <formula>10</formula>
      <formula>29.999</formula>
    </cfRule>
    <cfRule type="cellIs" dxfId="65435" priority="65440" operator="lessThan">
      <formula>10</formula>
    </cfRule>
  </conditionalFormatting>
  <conditionalFormatting sqref="BA219">
    <cfRule type="cellIs" dxfId="65434" priority="65431" operator="greaterThan">
      <formula>49.999</formula>
    </cfRule>
    <cfRule type="cellIs" dxfId="65433" priority="65432" operator="greaterThan">
      <formula>50</formula>
    </cfRule>
    <cfRule type="cellIs" dxfId="65432" priority="65433" operator="between">
      <formula>30</formula>
      <formula>49.999</formula>
    </cfRule>
    <cfRule type="cellIs" dxfId="65431" priority="65434" operator="between">
      <formula>10</formula>
      <formula>29.999</formula>
    </cfRule>
    <cfRule type="cellIs" dxfId="65430" priority="65435" operator="lessThan">
      <formula>10</formula>
    </cfRule>
  </conditionalFormatting>
  <conditionalFormatting sqref="BC219">
    <cfRule type="cellIs" dxfId="65429" priority="65426" operator="greaterThan">
      <formula>49.999</formula>
    </cfRule>
    <cfRule type="cellIs" dxfId="65428" priority="65427" operator="greaterThan">
      <formula>50</formula>
    </cfRule>
    <cfRule type="cellIs" dxfId="65427" priority="65428" operator="between">
      <formula>30</formula>
      <formula>49.999</formula>
    </cfRule>
    <cfRule type="cellIs" dxfId="65426" priority="65429" operator="between">
      <formula>10</formula>
      <formula>29.999</formula>
    </cfRule>
    <cfRule type="cellIs" dxfId="65425" priority="65430" operator="lessThan">
      <formula>10</formula>
    </cfRule>
  </conditionalFormatting>
  <conditionalFormatting sqref="BE219">
    <cfRule type="cellIs" dxfId="65424" priority="65421" operator="greaterThan">
      <formula>49.999</formula>
    </cfRule>
    <cfRule type="cellIs" dxfId="65423" priority="65422" operator="greaterThan">
      <formula>50</formula>
    </cfRule>
    <cfRule type="cellIs" dxfId="65422" priority="65423" operator="between">
      <formula>30</formula>
      <formula>49.999</formula>
    </cfRule>
    <cfRule type="cellIs" dxfId="65421" priority="65424" operator="between">
      <formula>10</formula>
      <formula>29.999</formula>
    </cfRule>
    <cfRule type="cellIs" dxfId="65420" priority="65425" operator="lessThan">
      <formula>10</formula>
    </cfRule>
  </conditionalFormatting>
  <conditionalFormatting sqref="BG219">
    <cfRule type="cellIs" dxfId="65419" priority="65416" operator="greaterThan">
      <formula>49.999</formula>
    </cfRule>
    <cfRule type="cellIs" dxfId="65418" priority="65417" operator="greaterThan">
      <formula>50</formula>
    </cfRule>
    <cfRule type="cellIs" dxfId="65417" priority="65418" operator="between">
      <formula>30</formula>
      <formula>49.999</formula>
    </cfRule>
    <cfRule type="cellIs" dxfId="65416" priority="65419" operator="between">
      <formula>10</formula>
      <formula>29.999</formula>
    </cfRule>
    <cfRule type="cellIs" dxfId="65415" priority="65420" operator="lessThan">
      <formula>10</formula>
    </cfRule>
  </conditionalFormatting>
  <conditionalFormatting sqref="BI219">
    <cfRule type="cellIs" dxfId="65414" priority="65411" operator="greaterThan">
      <formula>49.999</formula>
    </cfRule>
    <cfRule type="cellIs" dxfId="65413" priority="65412" operator="greaterThan">
      <formula>50</formula>
    </cfRule>
    <cfRule type="cellIs" dxfId="65412" priority="65413" operator="between">
      <formula>30</formula>
      <formula>49.999</formula>
    </cfRule>
    <cfRule type="cellIs" dxfId="65411" priority="65414" operator="between">
      <formula>10</formula>
      <formula>29.999</formula>
    </cfRule>
    <cfRule type="cellIs" dxfId="65410" priority="65415" operator="lessThan">
      <formula>10</formula>
    </cfRule>
  </conditionalFormatting>
  <conditionalFormatting sqref="AS219">
    <cfRule type="cellIs" dxfId="65409" priority="65406" operator="greaterThan">
      <formula>49.999</formula>
    </cfRule>
    <cfRule type="cellIs" dxfId="65408" priority="65407" operator="greaterThan">
      <formula>50</formula>
    </cfRule>
    <cfRule type="cellIs" dxfId="65407" priority="65408" operator="between">
      <formula>30</formula>
      <formula>49.999</formula>
    </cfRule>
    <cfRule type="cellIs" dxfId="65406" priority="65409" operator="between">
      <formula>10</formula>
      <formula>29.999</formula>
    </cfRule>
    <cfRule type="cellIs" dxfId="65405" priority="65410" operator="lessThan">
      <formula>10</formula>
    </cfRule>
  </conditionalFormatting>
  <conditionalFormatting sqref="AU219">
    <cfRule type="cellIs" dxfId="65404" priority="65401" operator="greaterThan">
      <formula>49.999</formula>
    </cfRule>
    <cfRule type="cellIs" dxfId="65403" priority="65402" operator="greaterThan">
      <formula>50</formula>
    </cfRule>
    <cfRule type="cellIs" dxfId="65402" priority="65403" operator="between">
      <formula>30</formula>
      <formula>49.999</formula>
    </cfRule>
    <cfRule type="cellIs" dxfId="65401" priority="65404" operator="between">
      <formula>10</formula>
      <formula>29.999</formula>
    </cfRule>
    <cfRule type="cellIs" dxfId="65400" priority="65405" operator="lessThan">
      <formula>10</formula>
    </cfRule>
  </conditionalFormatting>
  <conditionalFormatting sqref="C220">
    <cfRule type="cellIs" dxfId="65399" priority="65396" operator="greaterThan">
      <formula>49.999</formula>
    </cfRule>
    <cfRule type="cellIs" dxfId="65398" priority="65397" operator="greaterThan">
      <formula>50</formula>
    </cfRule>
    <cfRule type="cellIs" dxfId="65397" priority="65398" operator="between">
      <formula>30</formula>
      <formula>49.999</formula>
    </cfRule>
    <cfRule type="cellIs" dxfId="65396" priority="65399" operator="between">
      <formula>10</formula>
      <formula>29.999</formula>
    </cfRule>
    <cfRule type="cellIs" dxfId="65395" priority="65400" operator="lessThan">
      <formula>10</formula>
    </cfRule>
  </conditionalFormatting>
  <conditionalFormatting sqref="B220">
    <cfRule type="cellIs" dxfId="65394" priority="65391" operator="greaterThan">
      <formula>119.999</formula>
    </cfRule>
    <cfRule type="cellIs" dxfId="65393" priority="65392" operator="greaterThan">
      <formula>120</formula>
    </cfRule>
    <cfRule type="cellIs" dxfId="65392" priority="65393" operator="between">
      <formula>60</formula>
      <formula>119.999</formula>
    </cfRule>
    <cfRule type="cellIs" dxfId="65391" priority="65394" operator="between">
      <formula>20</formula>
      <formula>59.999</formula>
    </cfRule>
    <cfRule type="cellIs" dxfId="65390" priority="65395" operator="lessThan">
      <formula>20</formula>
    </cfRule>
  </conditionalFormatting>
  <conditionalFormatting sqref="D220">
    <cfRule type="cellIs" dxfId="65389" priority="65386" operator="greaterThan">
      <formula>119.999</formula>
    </cfRule>
    <cfRule type="cellIs" dxfId="65388" priority="65387" operator="greaterThan">
      <formula>120</formula>
    </cfRule>
    <cfRule type="cellIs" dxfId="65387" priority="65388" operator="between">
      <formula>60</formula>
      <formula>119.999</formula>
    </cfRule>
    <cfRule type="cellIs" dxfId="65386" priority="65389" operator="between">
      <formula>20</formula>
      <formula>59.999</formula>
    </cfRule>
    <cfRule type="cellIs" dxfId="65385" priority="65390" operator="lessThan">
      <formula>20</formula>
    </cfRule>
  </conditionalFormatting>
  <conditionalFormatting sqref="F220">
    <cfRule type="cellIs" dxfId="65384" priority="65381" operator="greaterThan">
      <formula>119.999</formula>
    </cfRule>
    <cfRule type="cellIs" dxfId="65383" priority="65382" operator="greaterThan">
      <formula>120</formula>
    </cfRule>
    <cfRule type="cellIs" dxfId="65382" priority="65383" operator="between">
      <formula>60</formula>
      <formula>119.999</formula>
    </cfRule>
    <cfRule type="cellIs" dxfId="65381" priority="65384" operator="between">
      <formula>20</formula>
      <formula>59.999</formula>
    </cfRule>
    <cfRule type="cellIs" dxfId="65380" priority="65385" operator="lessThan">
      <formula>20</formula>
    </cfRule>
  </conditionalFormatting>
  <conditionalFormatting sqref="H220">
    <cfRule type="cellIs" dxfId="65379" priority="65376" operator="greaterThan">
      <formula>119.999</formula>
    </cfRule>
    <cfRule type="cellIs" dxfId="65378" priority="65377" operator="greaterThan">
      <formula>120</formula>
    </cfRule>
    <cfRule type="cellIs" dxfId="65377" priority="65378" operator="between">
      <formula>60</formula>
      <formula>119.999</formula>
    </cfRule>
    <cfRule type="cellIs" dxfId="65376" priority="65379" operator="between">
      <formula>20</formula>
      <formula>59.999</formula>
    </cfRule>
    <cfRule type="cellIs" dxfId="65375" priority="65380" operator="lessThan">
      <formula>20</formula>
    </cfRule>
  </conditionalFormatting>
  <conditionalFormatting sqref="J220">
    <cfRule type="cellIs" dxfId="65374" priority="65371" operator="greaterThan">
      <formula>119.999</formula>
    </cfRule>
    <cfRule type="cellIs" dxfId="65373" priority="65372" operator="greaterThan">
      <formula>120</formula>
    </cfRule>
    <cfRule type="cellIs" dxfId="65372" priority="65373" operator="between">
      <formula>60</formula>
      <formula>119.999</formula>
    </cfRule>
    <cfRule type="cellIs" dxfId="65371" priority="65374" operator="between">
      <formula>20</formula>
      <formula>59.999</formula>
    </cfRule>
    <cfRule type="cellIs" dxfId="65370" priority="65375" operator="lessThan">
      <formula>20</formula>
    </cfRule>
  </conditionalFormatting>
  <conditionalFormatting sqref="L220">
    <cfRule type="cellIs" dxfId="65369" priority="65366" operator="greaterThan">
      <formula>119.999</formula>
    </cfRule>
    <cfRule type="cellIs" dxfId="65368" priority="65367" operator="greaterThan">
      <formula>120</formula>
    </cfRule>
    <cfRule type="cellIs" dxfId="65367" priority="65368" operator="between">
      <formula>60</formula>
      <formula>119.999</formula>
    </cfRule>
    <cfRule type="cellIs" dxfId="65366" priority="65369" operator="between">
      <formula>20</formula>
      <formula>59.999</formula>
    </cfRule>
    <cfRule type="cellIs" dxfId="65365" priority="65370" operator="lessThan">
      <formula>20</formula>
    </cfRule>
  </conditionalFormatting>
  <conditionalFormatting sqref="N220">
    <cfRule type="cellIs" dxfId="65364" priority="65361" operator="greaterThan">
      <formula>119.999</formula>
    </cfRule>
    <cfRule type="cellIs" dxfId="65363" priority="65362" operator="greaterThan">
      <formula>120</formula>
    </cfRule>
    <cfRule type="cellIs" dxfId="65362" priority="65363" operator="between">
      <formula>60</formula>
      <formula>119.999</formula>
    </cfRule>
    <cfRule type="cellIs" dxfId="65361" priority="65364" operator="between">
      <formula>20</formula>
      <formula>59.999</formula>
    </cfRule>
    <cfRule type="cellIs" dxfId="65360" priority="65365" operator="lessThan">
      <formula>20</formula>
    </cfRule>
  </conditionalFormatting>
  <conditionalFormatting sqref="P220">
    <cfRule type="cellIs" dxfId="65359" priority="65356" operator="greaterThan">
      <formula>119.999</formula>
    </cfRule>
    <cfRule type="cellIs" dxfId="65358" priority="65357" operator="greaterThan">
      <formula>120</formula>
    </cfRule>
    <cfRule type="cellIs" dxfId="65357" priority="65358" operator="between">
      <formula>60</formula>
      <formula>119.999</formula>
    </cfRule>
    <cfRule type="cellIs" dxfId="65356" priority="65359" operator="between">
      <formula>20</formula>
      <formula>59.999</formula>
    </cfRule>
    <cfRule type="cellIs" dxfId="65355" priority="65360" operator="lessThan">
      <formula>20</formula>
    </cfRule>
  </conditionalFormatting>
  <conditionalFormatting sqref="R220">
    <cfRule type="cellIs" dxfId="65354" priority="65351" operator="greaterThan">
      <formula>119.999</formula>
    </cfRule>
    <cfRule type="cellIs" dxfId="65353" priority="65352" operator="greaterThan">
      <formula>120</formula>
    </cfRule>
    <cfRule type="cellIs" dxfId="65352" priority="65353" operator="between">
      <formula>60</formula>
      <formula>119.999</formula>
    </cfRule>
    <cfRule type="cellIs" dxfId="65351" priority="65354" operator="between">
      <formula>20</formula>
      <formula>59.999</formula>
    </cfRule>
    <cfRule type="cellIs" dxfId="65350" priority="65355" operator="lessThan">
      <formula>20</formula>
    </cfRule>
  </conditionalFormatting>
  <conditionalFormatting sqref="T220">
    <cfRule type="cellIs" dxfId="65349" priority="65346" operator="greaterThan">
      <formula>119.999</formula>
    </cfRule>
    <cfRule type="cellIs" dxfId="65348" priority="65347" operator="greaterThan">
      <formula>120</formula>
    </cfRule>
    <cfRule type="cellIs" dxfId="65347" priority="65348" operator="between">
      <formula>60</formula>
      <formula>119.999</formula>
    </cfRule>
    <cfRule type="cellIs" dxfId="65346" priority="65349" operator="between">
      <formula>20</formula>
      <formula>59.999</formula>
    </cfRule>
    <cfRule type="cellIs" dxfId="65345" priority="65350" operator="lessThan">
      <formula>20</formula>
    </cfRule>
  </conditionalFormatting>
  <conditionalFormatting sqref="V220">
    <cfRule type="cellIs" dxfId="65344" priority="65341" operator="greaterThan">
      <formula>119.999</formula>
    </cfRule>
    <cfRule type="cellIs" dxfId="65343" priority="65342" operator="greaterThan">
      <formula>120</formula>
    </cfRule>
    <cfRule type="cellIs" dxfId="65342" priority="65343" operator="between">
      <formula>60</formula>
      <formula>119.999</formula>
    </cfRule>
    <cfRule type="cellIs" dxfId="65341" priority="65344" operator="between">
      <formula>20</formula>
      <formula>59.999</formula>
    </cfRule>
    <cfRule type="cellIs" dxfId="65340" priority="65345" operator="lessThan">
      <formula>20</formula>
    </cfRule>
  </conditionalFormatting>
  <conditionalFormatting sqref="X220">
    <cfRule type="cellIs" dxfId="65339" priority="65336" operator="greaterThan">
      <formula>119.999</formula>
    </cfRule>
    <cfRule type="cellIs" dxfId="65338" priority="65337" operator="greaterThan">
      <formula>120</formula>
    </cfRule>
    <cfRule type="cellIs" dxfId="65337" priority="65338" operator="between">
      <formula>60</formula>
      <formula>119.999</formula>
    </cfRule>
    <cfRule type="cellIs" dxfId="65336" priority="65339" operator="between">
      <formula>20</formula>
      <formula>59.999</formula>
    </cfRule>
    <cfRule type="cellIs" dxfId="65335" priority="65340" operator="lessThan">
      <formula>20</formula>
    </cfRule>
  </conditionalFormatting>
  <conditionalFormatting sqref="Z220">
    <cfRule type="cellIs" dxfId="65334" priority="65331" operator="greaterThan">
      <formula>119.999</formula>
    </cfRule>
    <cfRule type="cellIs" dxfId="65333" priority="65332" operator="greaterThan">
      <formula>120</formula>
    </cfRule>
    <cfRule type="cellIs" dxfId="65332" priority="65333" operator="between">
      <formula>60</formula>
      <formula>119.999</formula>
    </cfRule>
    <cfRule type="cellIs" dxfId="65331" priority="65334" operator="between">
      <formula>20</formula>
      <formula>59.999</formula>
    </cfRule>
    <cfRule type="cellIs" dxfId="65330" priority="65335" operator="lessThan">
      <formula>20</formula>
    </cfRule>
  </conditionalFormatting>
  <conditionalFormatting sqref="AB220">
    <cfRule type="cellIs" dxfId="65329" priority="65326" operator="greaterThan">
      <formula>119.999</formula>
    </cfRule>
    <cfRule type="cellIs" dxfId="65328" priority="65327" operator="greaterThan">
      <formula>120</formula>
    </cfRule>
    <cfRule type="cellIs" dxfId="65327" priority="65328" operator="between">
      <formula>60</formula>
      <formula>119.999</formula>
    </cfRule>
    <cfRule type="cellIs" dxfId="65326" priority="65329" operator="between">
      <formula>20</formula>
      <formula>59.999</formula>
    </cfRule>
    <cfRule type="cellIs" dxfId="65325" priority="65330" operator="lessThan">
      <formula>20</formula>
    </cfRule>
  </conditionalFormatting>
  <conditionalFormatting sqref="AD220">
    <cfRule type="cellIs" dxfId="65324" priority="65321" operator="greaterThan">
      <formula>119.999</formula>
    </cfRule>
    <cfRule type="cellIs" dxfId="65323" priority="65322" operator="greaterThan">
      <formula>120</formula>
    </cfRule>
    <cfRule type="cellIs" dxfId="65322" priority="65323" operator="between">
      <formula>60</formula>
      <formula>119.999</formula>
    </cfRule>
    <cfRule type="cellIs" dxfId="65321" priority="65324" operator="between">
      <formula>20</formula>
      <formula>59.999</formula>
    </cfRule>
    <cfRule type="cellIs" dxfId="65320" priority="65325" operator="lessThan">
      <formula>20</formula>
    </cfRule>
  </conditionalFormatting>
  <conditionalFormatting sqref="AF220">
    <cfRule type="cellIs" dxfId="65319" priority="65316" operator="greaterThan">
      <formula>119.999</formula>
    </cfRule>
    <cfRule type="cellIs" dxfId="65318" priority="65317" operator="greaterThan">
      <formula>120</formula>
    </cfRule>
    <cfRule type="cellIs" dxfId="65317" priority="65318" operator="between">
      <formula>60</formula>
      <formula>119.999</formula>
    </cfRule>
    <cfRule type="cellIs" dxfId="65316" priority="65319" operator="between">
      <formula>20</formula>
      <formula>59.999</formula>
    </cfRule>
    <cfRule type="cellIs" dxfId="65315" priority="65320" operator="lessThan">
      <formula>20</formula>
    </cfRule>
  </conditionalFormatting>
  <conditionalFormatting sqref="AH220">
    <cfRule type="cellIs" dxfId="65314" priority="65311" operator="greaterThan">
      <formula>119.999</formula>
    </cfRule>
    <cfRule type="cellIs" dxfId="65313" priority="65312" operator="greaterThan">
      <formula>120</formula>
    </cfRule>
    <cfRule type="cellIs" dxfId="65312" priority="65313" operator="between">
      <formula>60</formula>
      <formula>119.999</formula>
    </cfRule>
    <cfRule type="cellIs" dxfId="65311" priority="65314" operator="between">
      <formula>20</formula>
      <formula>59.999</formula>
    </cfRule>
    <cfRule type="cellIs" dxfId="65310" priority="65315" operator="lessThan">
      <formula>20</formula>
    </cfRule>
  </conditionalFormatting>
  <conditionalFormatting sqref="AJ220">
    <cfRule type="cellIs" dxfId="65309" priority="65306" operator="greaterThan">
      <formula>119.999</formula>
    </cfRule>
    <cfRule type="cellIs" dxfId="65308" priority="65307" operator="greaterThan">
      <formula>120</formula>
    </cfRule>
    <cfRule type="cellIs" dxfId="65307" priority="65308" operator="between">
      <formula>60</formula>
      <formula>119.999</formula>
    </cfRule>
    <cfRule type="cellIs" dxfId="65306" priority="65309" operator="between">
      <formula>20</formula>
      <formula>59.999</formula>
    </cfRule>
    <cfRule type="cellIs" dxfId="65305" priority="65310" operator="lessThan">
      <formula>20</formula>
    </cfRule>
  </conditionalFormatting>
  <conditionalFormatting sqref="AL220">
    <cfRule type="cellIs" dxfId="65304" priority="65301" operator="greaterThan">
      <formula>119.999</formula>
    </cfRule>
    <cfRule type="cellIs" dxfId="65303" priority="65302" operator="greaterThan">
      <formula>120</formula>
    </cfRule>
    <cfRule type="cellIs" dxfId="65302" priority="65303" operator="between">
      <formula>60</formula>
      <formula>119.999</formula>
    </cfRule>
    <cfRule type="cellIs" dxfId="65301" priority="65304" operator="between">
      <formula>20</formula>
      <formula>59.999</formula>
    </cfRule>
    <cfRule type="cellIs" dxfId="65300" priority="65305" operator="lessThan">
      <formula>20</formula>
    </cfRule>
  </conditionalFormatting>
  <conditionalFormatting sqref="AN220">
    <cfRule type="cellIs" dxfId="65299" priority="65296" operator="greaterThan">
      <formula>119.999</formula>
    </cfRule>
    <cfRule type="cellIs" dxfId="65298" priority="65297" operator="greaterThan">
      <formula>120</formula>
    </cfRule>
    <cfRule type="cellIs" dxfId="65297" priority="65298" operator="between">
      <formula>60</formula>
      <formula>119.999</formula>
    </cfRule>
    <cfRule type="cellIs" dxfId="65296" priority="65299" operator="between">
      <formula>20</formula>
      <formula>59.999</formula>
    </cfRule>
    <cfRule type="cellIs" dxfId="65295" priority="65300" operator="lessThan">
      <formula>20</formula>
    </cfRule>
  </conditionalFormatting>
  <conditionalFormatting sqref="AP220">
    <cfRule type="cellIs" dxfId="65294" priority="65291" operator="greaterThan">
      <formula>119.999</formula>
    </cfRule>
    <cfRule type="cellIs" dxfId="65293" priority="65292" operator="greaterThan">
      <formula>120</formula>
    </cfRule>
    <cfRule type="cellIs" dxfId="65292" priority="65293" operator="between">
      <formula>60</formula>
      <formula>119.999</formula>
    </cfRule>
    <cfRule type="cellIs" dxfId="65291" priority="65294" operator="between">
      <formula>20</formula>
      <formula>59.999</formula>
    </cfRule>
    <cfRule type="cellIs" dxfId="65290" priority="65295" operator="lessThan">
      <formula>20</formula>
    </cfRule>
  </conditionalFormatting>
  <conditionalFormatting sqref="AV220">
    <cfRule type="cellIs" dxfId="65289" priority="65286" operator="greaterThan">
      <formula>119.999</formula>
    </cfRule>
    <cfRule type="cellIs" dxfId="65288" priority="65287" operator="greaterThan">
      <formula>120</formula>
    </cfRule>
    <cfRule type="cellIs" dxfId="65287" priority="65288" operator="between">
      <formula>60</formula>
      <formula>119.999</formula>
    </cfRule>
    <cfRule type="cellIs" dxfId="65286" priority="65289" operator="between">
      <formula>20</formula>
      <formula>59.999</formula>
    </cfRule>
    <cfRule type="cellIs" dxfId="65285" priority="65290" operator="lessThan">
      <formula>20</formula>
    </cfRule>
  </conditionalFormatting>
  <conditionalFormatting sqref="AX220">
    <cfRule type="cellIs" dxfId="65284" priority="65281" operator="greaterThan">
      <formula>119.999</formula>
    </cfRule>
    <cfRule type="cellIs" dxfId="65283" priority="65282" operator="greaterThan">
      <formula>120</formula>
    </cfRule>
    <cfRule type="cellIs" dxfId="65282" priority="65283" operator="between">
      <formula>60</formula>
      <formula>119.999</formula>
    </cfRule>
    <cfRule type="cellIs" dxfId="65281" priority="65284" operator="between">
      <formula>20</formula>
      <formula>59.999</formula>
    </cfRule>
    <cfRule type="cellIs" dxfId="65280" priority="65285" operator="lessThan">
      <formula>20</formula>
    </cfRule>
  </conditionalFormatting>
  <conditionalFormatting sqref="AZ220">
    <cfRule type="cellIs" dxfId="65279" priority="65276" operator="greaterThan">
      <formula>119.999</formula>
    </cfRule>
    <cfRule type="cellIs" dxfId="65278" priority="65277" operator="greaterThan">
      <formula>120</formula>
    </cfRule>
    <cfRule type="cellIs" dxfId="65277" priority="65278" operator="between">
      <formula>60</formula>
      <formula>119.999</formula>
    </cfRule>
    <cfRule type="cellIs" dxfId="65276" priority="65279" operator="between">
      <formula>20</formula>
      <formula>59.999</formula>
    </cfRule>
    <cfRule type="cellIs" dxfId="65275" priority="65280" operator="lessThan">
      <formula>20</formula>
    </cfRule>
  </conditionalFormatting>
  <conditionalFormatting sqref="BB220">
    <cfRule type="cellIs" dxfId="65274" priority="65271" operator="greaterThan">
      <formula>119.999</formula>
    </cfRule>
    <cfRule type="cellIs" dxfId="65273" priority="65272" operator="greaterThan">
      <formula>120</formula>
    </cfRule>
    <cfRule type="cellIs" dxfId="65272" priority="65273" operator="between">
      <formula>60</formula>
      <formula>119.999</formula>
    </cfRule>
    <cfRule type="cellIs" dxfId="65271" priority="65274" operator="between">
      <formula>20</formula>
      <formula>59.999</formula>
    </cfRule>
    <cfRule type="cellIs" dxfId="65270" priority="65275" operator="lessThan">
      <formula>20</formula>
    </cfRule>
  </conditionalFormatting>
  <conditionalFormatting sqref="BD220">
    <cfRule type="cellIs" dxfId="65269" priority="65266" operator="greaterThan">
      <formula>119.999</formula>
    </cfRule>
    <cfRule type="cellIs" dxfId="65268" priority="65267" operator="greaterThan">
      <formula>120</formula>
    </cfRule>
    <cfRule type="cellIs" dxfId="65267" priority="65268" operator="between">
      <formula>60</formula>
      <formula>119.999</formula>
    </cfRule>
    <cfRule type="cellIs" dxfId="65266" priority="65269" operator="between">
      <formula>20</formula>
      <formula>59.999</formula>
    </cfRule>
    <cfRule type="cellIs" dxfId="65265" priority="65270" operator="lessThan">
      <formula>20</formula>
    </cfRule>
  </conditionalFormatting>
  <conditionalFormatting sqref="BF220">
    <cfRule type="cellIs" dxfId="65264" priority="65261" operator="greaterThan">
      <formula>119.999</formula>
    </cfRule>
    <cfRule type="cellIs" dxfId="65263" priority="65262" operator="greaterThan">
      <formula>120</formula>
    </cfRule>
    <cfRule type="cellIs" dxfId="65262" priority="65263" operator="between">
      <formula>60</formula>
      <formula>119.999</formula>
    </cfRule>
    <cfRule type="cellIs" dxfId="65261" priority="65264" operator="between">
      <formula>20</formula>
      <formula>59.999</formula>
    </cfRule>
    <cfRule type="cellIs" dxfId="65260" priority="65265" operator="lessThan">
      <formula>20</formula>
    </cfRule>
  </conditionalFormatting>
  <conditionalFormatting sqref="BH220">
    <cfRule type="cellIs" dxfId="65259" priority="65256" operator="greaterThan">
      <formula>119.999</formula>
    </cfRule>
    <cfRule type="cellIs" dxfId="65258" priority="65257" operator="greaterThan">
      <formula>120</formula>
    </cfRule>
    <cfRule type="cellIs" dxfId="65257" priority="65258" operator="between">
      <formula>60</formula>
      <formula>119.999</formula>
    </cfRule>
    <cfRule type="cellIs" dxfId="65256" priority="65259" operator="between">
      <formula>20</formula>
      <formula>59.999</formula>
    </cfRule>
    <cfRule type="cellIs" dxfId="65255" priority="65260" operator="lessThan">
      <formula>20</formula>
    </cfRule>
  </conditionalFormatting>
  <conditionalFormatting sqref="AR220">
    <cfRule type="cellIs" dxfId="65254" priority="65251" operator="greaterThan">
      <formula>119.999</formula>
    </cfRule>
    <cfRule type="cellIs" dxfId="65253" priority="65252" operator="greaterThan">
      <formula>120</formula>
    </cfRule>
    <cfRule type="cellIs" dxfId="65252" priority="65253" operator="between">
      <formula>60</formula>
      <formula>119.999</formula>
    </cfRule>
    <cfRule type="cellIs" dxfId="65251" priority="65254" operator="between">
      <formula>20</formula>
      <formula>59.999</formula>
    </cfRule>
    <cfRule type="cellIs" dxfId="65250" priority="65255" operator="lessThan">
      <formula>20</formula>
    </cfRule>
  </conditionalFormatting>
  <conditionalFormatting sqref="AT220">
    <cfRule type="cellIs" dxfId="65249" priority="65246" operator="greaterThan">
      <formula>119.999</formula>
    </cfRule>
    <cfRule type="cellIs" dxfId="65248" priority="65247" operator="greaterThan">
      <formula>120</formula>
    </cfRule>
    <cfRule type="cellIs" dxfId="65247" priority="65248" operator="between">
      <formula>60</formula>
      <formula>119.999</formula>
    </cfRule>
    <cfRule type="cellIs" dxfId="65246" priority="65249" operator="between">
      <formula>20</formula>
      <formula>59.999</formula>
    </cfRule>
    <cfRule type="cellIs" dxfId="65245" priority="65250" operator="lessThan">
      <formula>20</formula>
    </cfRule>
  </conditionalFormatting>
  <conditionalFormatting sqref="E220">
    <cfRule type="cellIs" dxfId="65244" priority="65241" operator="greaterThan">
      <formula>49.999</formula>
    </cfRule>
    <cfRule type="cellIs" dxfId="65243" priority="65242" operator="greaterThan">
      <formula>50</formula>
    </cfRule>
    <cfRule type="cellIs" dxfId="65242" priority="65243" operator="between">
      <formula>30</formula>
      <formula>49.999</formula>
    </cfRule>
    <cfRule type="cellIs" dxfId="65241" priority="65244" operator="between">
      <formula>10</formula>
      <formula>29.999</formula>
    </cfRule>
    <cfRule type="cellIs" dxfId="65240" priority="65245" operator="lessThan">
      <formula>10</formula>
    </cfRule>
  </conditionalFormatting>
  <conditionalFormatting sqref="G220">
    <cfRule type="cellIs" dxfId="65239" priority="65236" operator="greaterThan">
      <formula>49.999</formula>
    </cfRule>
    <cfRule type="cellIs" dxfId="65238" priority="65237" operator="greaterThan">
      <formula>50</formula>
    </cfRule>
    <cfRule type="cellIs" dxfId="65237" priority="65238" operator="between">
      <formula>30</formula>
      <formula>49.999</formula>
    </cfRule>
    <cfRule type="cellIs" dxfId="65236" priority="65239" operator="between">
      <formula>10</formula>
      <formula>29.999</formula>
    </cfRule>
    <cfRule type="cellIs" dxfId="65235" priority="65240" operator="lessThan">
      <formula>10</formula>
    </cfRule>
  </conditionalFormatting>
  <conditionalFormatting sqref="I220">
    <cfRule type="cellIs" dxfId="65234" priority="65231" operator="greaterThan">
      <formula>49.999</formula>
    </cfRule>
    <cfRule type="cellIs" dxfId="65233" priority="65232" operator="greaterThan">
      <formula>50</formula>
    </cfRule>
    <cfRule type="cellIs" dxfId="65232" priority="65233" operator="between">
      <formula>30</formula>
      <formula>49.999</formula>
    </cfRule>
    <cfRule type="cellIs" dxfId="65231" priority="65234" operator="between">
      <formula>10</formula>
      <formula>29.999</formula>
    </cfRule>
    <cfRule type="cellIs" dxfId="65230" priority="65235" operator="lessThan">
      <formula>10</formula>
    </cfRule>
  </conditionalFormatting>
  <conditionalFormatting sqref="K220">
    <cfRule type="cellIs" dxfId="65229" priority="65226" operator="greaterThan">
      <formula>49.999</formula>
    </cfRule>
    <cfRule type="cellIs" dxfId="65228" priority="65227" operator="greaterThan">
      <formula>50</formula>
    </cfRule>
    <cfRule type="cellIs" dxfId="65227" priority="65228" operator="between">
      <formula>30</formula>
      <formula>49.999</formula>
    </cfRule>
    <cfRule type="cellIs" dxfId="65226" priority="65229" operator="between">
      <formula>10</formula>
      <formula>29.999</formula>
    </cfRule>
    <cfRule type="cellIs" dxfId="65225" priority="65230" operator="lessThan">
      <formula>10</formula>
    </cfRule>
  </conditionalFormatting>
  <conditionalFormatting sqref="M220">
    <cfRule type="cellIs" dxfId="65224" priority="65221" operator="greaterThan">
      <formula>49.999</formula>
    </cfRule>
    <cfRule type="cellIs" dxfId="65223" priority="65222" operator="greaterThan">
      <formula>50</formula>
    </cfRule>
    <cfRule type="cellIs" dxfId="65222" priority="65223" operator="between">
      <formula>30</formula>
      <formula>49.999</formula>
    </cfRule>
    <cfRule type="cellIs" dxfId="65221" priority="65224" operator="between">
      <formula>10</formula>
      <formula>29.999</formula>
    </cfRule>
    <cfRule type="cellIs" dxfId="65220" priority="65225" operator="lessThan">
      <formula>10</formula>
    </cfRule>
  </conditionalFormatting>
  <conditionalFormatting sqref="O220">
    <cfRule type="cellIs" dxfId="65219" priority="65216" operator="greaterThan">
      <formula>49.999</formula>
    </cfRule>
    <cfRule type="cellIs" dxfId="65218" priority="65217" operator="greaterThan">
      <formula>50</formula>
    </cfRule>
    <cfRule type="cellIs" dxfId="65217" priority="65218" operator="between">
      <formula>30</formula>
      <formula>49.999</formula>
    </cfRule>
    <cfRule type="cellIs" dxfId="65216" priority="65219" operator="between">
      <formula>10</formula>
      <formula>29.999</formula>
    </cfRule>
    <cfRule type="cellIs" dxfId="65215" priority="65220" operator="lessThan">
      <formula>10</formula>
    </cfRule>
  </conditionalFormatting>
  <conditionalFormatting sqref="Q220">
    <cfRule type="cellIs" dxfId="65214" priority="65211" operator="greaterThan">
      <formula>49.999</formula>
    </cfRule>
    <cfRule type="cellIs" dxfId="65213" priority="65212" operator="greaterThan">
      <formula>50</formula>
    </cfRule>
    <cfRule type="cellIs" dxfId="65212" priority="65213" operator="between">
      <formula>30</formula>
      <formula>49.999</formula>
    </cfRule>
    <cfRule type="cellIs" dxfId="65211" priority="65214" operator="between">
      <formula>10</formula>
      <formula>29.999</formula>
    </cfRule>
    <cfRule type="cellIs" dxfId="65210" priority="65215" operator="lessThan">
      <formula>10</formula>
    </cfRule>
  </conditionalFormatting>
  <conditionalFormatting sqref="S220">
    <cfRule type="cellIs" dxfId="65209" priority="65206" operator="greaterThan">
      <formula>49.999</formula>
    </cfRule>
    <cfRule type="cellIs" dxfId="65208" priority="65207" operator="greaterThan">
      <formula>50</formula>
    </cfRule>
    <cfRule type="cellIs" dxfId="65207" priority="65208" operator="between">
      <formula>30</formula>
      <formula>49.999</formula>
    </cfRule>
    <cfRule type="cellIs" dxfId="65206" priority="65209" operator="between">
      <formula>10</formula>
      <formula>29.999</formula>
    </cfRule>
    <cfRule type="cellIs" dxfId="65205" priority="65210" operator="lessThan">
      <formula>10</formula>
    </cfRule>
  </conditionalFormatting>
  <conditionalFormatting sqref="U220">
    <cfRule type="cellIs" dxfId="65204" priority="65201" operator="greaterThan">
      <formula>49.999</formula>
    </cfRule>
    <cfRule type="cellIs" dxfId="65203" priority="65202" operator="greaterThan">
      <formula>50</formula>
    </cfRule>
    <cfRule type="cellIs" dxfId="65202" priority="65203" operator="between">
      <formula>30</formula>
      <formula>49.999</formula>
    </cfRule>
    <cfRule type="cellIs" dxfId="65201" priority="65204" operator="between">
      <formula>10</formula>
      <formula>29.999</formula>
    </cfRule>
    <cfRule type="cellIs" dxfId="65200" priority="65205" operator="lessThan">
      <formula>10</formula>
    </cfRule>
  </conditionalFormatting>
  <conditionalFormatting sqref="W220">
    <cfRule type="cellIs" dxfId="65199" priority="65196" operator="greaterThan">
      <formula>49.999</formula>
    </cfRule>
    <cfRule type="cellIs" dxfId="65198" priority="65197" operator="greaterThan">
      <formula>50</formula>
    </cfRule>
    <cfRule type="cellIs" dxfId="65197" priority="65198" operator="between">
      <formula>30</formula>
      <formula>49.999</formula>
    </cfRule>
    <cfRule type="cellIs" dxfId="65196" priority="65199" operator="between">
      <formula>10</formula>
      <formula>29.999</formula>
    </cfRule>
    <cfRule type="cellIs" dxfId="65195" priority="65200" operator="lessThan">
      <formula>10</formula>
    </cfRule>
  </conditionalFormatting>
  <conditionalFormatting sqref="Y220">
    <cfRule type="cellIs" dxfId="65194" priority="65191" operator="greaterThan">
      <formula>49.999</formula>
    </cfRule>
    <cfRule type="cellIs" dxfId="65193" priority="65192" operator="greaterThan">
      <formula>50</formula>
    </cfRule>
    <cfRule type="cellIs" dxfId="65192" priority="65193" operator="between">
      <formula>30</formula>
      <formula>49.999</formula>
    </cfRule>
    <cfRule type="cellIs" dxfId="65191" priority="65194" operator="between">
      <formula>10</formula>
      <formula>29.999</formula>
    </cfRule>
    <cfRule type="cellIs" dxfId="65190" priority="65195" operator="lessThan">
      <formula>10</formula>
    </cfRule>
  </conditionalFormatting>
  <conditionalFormatting sqref="AA220">
    <cfRule type="cellIs" dxfId="65189" priority="65186" operator="greaterThan">
      <formula>49.999</formula>
    </cfRule>
    <cfRule type="cellIs" dxfId="65188" priority="65187" operator="greaterThan">
      <formula>50</formula>
    </cfRule>
    <cfRule type="cellIs" dxfId="65187" priority="65188" operator="between">
      <formula>30</formula>
      <formula>49.999</formula>
    </cfRule>
    <cfRule type="cellIs" dxfId="65186" priority="65189" operator="between">
      <formula>10</formula>
      <formula>29.999</formula>
    </cfRule>
    <cfRule type="cellIs" dxfId="65185" priority="65190" operator="lessThan">
      <formula>10</formula>
    </cfRule>
  </conditionalFormatting>
  <conditionalFormatting sqref="AC220">
    <cfRule type="cellIs" dxfId="65184" priority="65181" operator="greaterThan">
      <formula>49.999</formula>
    </cfRule>
    <cfRule type="cellIs" dxfId="65183" priority="65182" operator="greaterThan">
      <formula>50</formula>
    </cfRule>
    <cfRule type="cellIs" dxfId="65182" priority="65183" operator="between">
      <formula>30</formula>
      <formula>49.999</formula>
    </cfRule>
    <cfRule type="cellIs" dxfId="65181" priority="65184" operator="between">
      <formula>10</formula>
      <formula>29.999</formula>
    </cfRule>
    <cfRule type="cellIs" dxfId="65180" priority="65185" operator="lessThan">
      <formula>10</formula>
    </cfRule>
  </conditionalFormatting>
  <conditionalFormatting sqref="AE220">
    <cfRule type="cellIs" dxfId="65179" priority="65176" operator="greaterThan">
      <formula>49.999</formula>
    </cfRule>
    <cfRule type="cellIs" dxfId="65178" priority="65177" operator="greaterThan">
      <formula>50</formula>
    </cfRule>
    <cfRule type="cellIs" dxfId="65177" priority="65178" operator="between">
      <formula>30</formula>
      <formula>49.999</formula>
    </cfRule>
    <cfRule type="cellIs" dxfId="65176" priority="65179" operator="between">
      <formula>10</formula>
      <formula>29.999</formula>
    </cfRule>
    <cfRule type="cellIs" dxfId="65175" priority="65180" operator="lessThan">
      <formula>10</formula>
    </cfRule>
  </conditionalFormatting>
  <conditionalFormatting sqref="AG220">
    <cfRule type="cellIs" dxfId="65174" priority="65171" operator="greaterThan">
      <formula>49.999</formula>
    </cfRule>
    <cfRule type="cellIs" dxfId="65173" priority="65172" operator="greaterThan">
      <formula>50</formula>
    </cfRule>
    <cfRule type="cellIs" dxfId="65172" priority="65173" operator="between">
      <formula>30</formula>
      <formula>49.999</formula>
    </cfRule>
    <cfRule type="cellIs" dxfId="65171" priority="65174" operator="between">
      <formula>10</formula>
      <formula>29.999</formula>
    </cfRule>
    <cfRule type="cellIs" dxfId="65170" priority="65175" operator="lessThan">
      <formula>10</formula>
    </cfRule>
  </conditionalFormatting>
  <conditionalFormatting sqref="AI220">
    <cfRule type="cellIs" dxfId="65169" priority="65166" operator="greaterThan">
      <formula>49.999</formula>
    </cfRule>
    <cfRule type="cellIs" dxfId="65168" priority="65167" operator="greaterThan">
      <formula>50</formula>
    </cfRule>
    <cfRule type="cellIs" dxfId="65167" priority="65168" operator="between">
      <formula>30</formula>
      <formula>49.999</formula>
    </cfRule>
    <cfRule type="cellIs" dxfId="65166" priority="65169" operator="between">
      <formula>10</formula>
      <formula>29.999</formula>
    </cfRule>
    <cfRule type="cellIs" dxfId="65165" priority="65170" operator="lessThan">
      <formula>10</formula>
    </cfRule>
  </conditionalFormatting>
  <conditionalFormatting sqref="AK220">
    <cfRule type="cellIs" dxfId="65164" priority="65161" operator="greaterThan">
      <formula>49.999</formula>
    </cfRule>
    <cfRule type="cellIs" dxfId="65163" priority="65162" operator="greaterThan">
      <formula>50</formula>
    </cfRule>
    <cfRule type="cellIs" dxfId="65162" priority="65163" operator="between">
      <formula>30</formula>
      <formula>49.999</formula>
    </cfRule>
    <cfRule type="cellIs" dxfId="65161" priority="65164" operator="between">
      <formula>10</formula>
      <formula>29.999</formula>
    </cfRule>
    <cfRule type="cellIs" dxfId="65160" priority="65165" operator="lessThan">
      <formula>10</formula>
    </cfRule>
  </conditionalFormatting>
  <conditionalFormatting sqref="AM220">
    <cfRule type="cellIs" dxfId="65159" priority="65156" operator="greaterThan">
      <formula>49.999</formula>
    </cfRule>
    <cfRule type="cellIs" dxfId="65158" priority="65157" operator="greaterThan">
      <formula>50</formula>
    </cfRule>
    <cfRule type="cellIs" dxfId="65157" priority="65158" operator="between">
      <formula>30</formula>
      <formula>49.999</formula>
    </cfRule>
    <cfRule type="cellIs" dxfId="65156" priority="65159" operator="between">
      <formula>10</formula>
      <formula>29.999</formula>
    </cfRule>
    <cfRule type="cellIs" dxfId="65155" priority="65160" operator="lessThan">
      <formula>10</formula>
    </cfRule>
  </conditionalFormatting>
  <conditionalFormatting sqref="AO220">
    <cfRule type="cellIs" dxfId="65154" priority="65151" operator="greaterThan">
      <formula>49.999</formula>
    </cfRule>
    <cfRule type="cellIs" dxfId="65153" priority="65152" operator="greaterThan">
      <formula>50</formula>
    </cfRule>
    <cfRule type="cellIs" dxfId="65152" priority="65153" operator="between">
      <formula>30</formula>
      <formula>49.999</formula>
    </cfRule>
    <cfRule type="cellIs" dxfId="65151" priority="65154" operator="between">
      <formula>10</formula>
      <formula>29.999</formula>
    </cfRule>
    <cfRule type="cellIs" dxfId="65150" priority="65155" operator="lessThan">
      <formula>10</formula>
    </cfRule>
  </conditionalFormatting>
  <conditionalFormatting sqref="AQ220">
    <cfRule type="cellIs" dxfId="65149" priority="65146" operator="greaterThan">
      <formula>49.999</formula>
    </cfRule>
    <cfRule type="cellIs" dxfId="65148" priority="65147" operator="greaterThan">
      <formula>50</formula>
    </cfRule>
    <cfRule type="cellIs" dxfId="65147" priority="65148" operator="between">
      <formula>30</formula>
      <formula>49.999</formula>
    </cfRule>
    <cfRule type="cellIs" dxfId="65146" priority="65149" operator="between">
      <formula>10</formula>
      <formula>29.999</formula>
    </cfRule>
    <cfRule type="cellIs" dxfId="65145" priority="65150" operator="lessThan">
      <formula>10</formula>
    </cfRule>
  </conditionalFormatting>
  <conditionalFormatting sqref="AW220">
    <cfRule type="cellIs" dxfId="65144" priority="65141" operator="greaterThan">
      <formula>49.999</formula>
    </cfRule>
    <cfRule type="cellIs" dxfId="65143" priority="65142" operator="greaterThan">
      <formula>50</formula>
    </cfRule>
    <cfRule type="cellIs" dxfId="65142" priority="65143" operator="between">
      <formula>30</formula>
      <formula>49.999</formula>
    </cfRule>
    <cfRule type="cellIs" dxfId="65141" priority="65144" operator="between">
      <formula>10</formula>
      <formula>29.999</formula>
    </cfRule>
    <cfRule type="cellIs" dxfId="65140" priority="65145" operator="lessThan">
      <formula>10</formula>
    </cfRule>
  </conditionalFormatting>
  <conditionalFormatting sqref="AY220">
    <cfRule type="cellIs" dxfId="65139" priority="65136" operator="greaterThan">
      <formula>49.999</formula>
    </cfRule>
    <cfRule type="cellIs" dxfId="65138" priority="65137" operator="greaterThan">
      <formula>50</formula>
    </cfRule>
    <cfRule type="cellIs" dxfId="65137" priority="65138" operator="between">
      <formula>30</formula>
      <formula>49.999</formula>
    </cfRule>
    <cfRule type="cellIs" dxfId="65136" priority="65139" operator="between">
      <formula>10</formula>
      <formula>29.999</formula>
    </cfRule>
    <cfRule type="cellIs" dxfId="65135" priority="65140" operator="lessThan">
      <formula>10</formula>
    </cfRule>
  </conditionalFormatting>
  <conditionalFormatting sqref="BA220">
    <cfRule type="cellIs" dxfId="65134" priority="65131" operator="greaterThan">
      <formula>49.999</formula>
    </cfRule>
    <cfRule type="cellIs" dxfId="65133" priority="65132" operator="greaterThan">
      <formula>50</formula>
    </cfRule>
    <cfRule type="cellIs" dxfId="65132" priority="65133" operator="between">
      <formula>30</formula>
      <formula>49.999</formula>
    </cfRule>
    <cfRule type="cellIs" dxfId="65131" priority="65134" operator="between">
      <formula>10</formula>
      <formula>29.999</formula>
    </cfRule>
    <cfRule type="cellIs" dxfId="65130" priority="65135" operator="lessThan">
      <formula>10</formula>
    </cfRule>
  </conditionalFormatting>
  <conditionalFormatting sqref="BC220">
    <cfRule type="cellIs" dxfId="65129" priority="65126" operator="greaterThan">
      <formula>49.999</formula>
    </cfRule>
    <cfRule type="cellIs" dxfId="65128" priority="65127" operator="greaterThan">
      <formula>50</formula>
    </cfRule>
    <cfRule type="cellIs" dxfId="65127" priority="65128" operator="between">
      <formula>30</formula>
      <formula>49.999</formula>
    </cfRule>
    <cfRule type="cellIs" dxfId="65126" priority="65129" operator="between">
      <formula>10</formula>
      <formula>29.999</formula>
    </cfRule>
    <cfRule type="cellIs" dxfId="65125" priority="65130" operator="lessThan">
      <formula>10</formula>
    </cfRule>
  </conditionalFormatting>
  <conditionalFormatting sqref="BE220">
    <cfRule type="cellIs" dxfId="65124" priority="65121" operator="greaterThan">
      <formula>49.999</formula>
    </cfRule>
    <cfRule type="cellIs" dxfId="65123" priority="65122" operator="greaterThan">
      <formula>50</formula>
    </cfRule>
    <cfRule type="cellIs" dxfId="65122" priority="65123" operator="between">
      <formula>30</formula>
      <formula>49.999</formula>
    </cfRule>
    <cfRule type="cellIs" dxfId="65121" priority="65124" operator="between">
      <formula>10</formula>
      <formula>29.999</formula>
    </cfRule>
    <cfRule type="cellIs" dxfId="65120" priority="65125" operator="lessThan">
      <formula>10</formula>
    </cfRule>
  </conditionalFormatting>
  <conditionalFormatting sqref="BG220">
    <cfRule type="cellIs" dxfId="65119" priority="65116" operator="greaterThan">
      <formula>49.999</formula>
    </cfRule>
    <cfRule type="cellIs" dxfId="65118" priority="65117" operator="greaterThan">
      <formula>50</formula>
    </cfRule>
    <cfRule type="cellIs" dxfId="65117" priority="65118" operator="between">
      <formula>30</formula>
      <formula>49.999</formula>
    </cfRule>
    <cfRule type="cellIs" dxfId="65116" priority="65119" operator="between">
      <formula>10</formula>
      <formula>29.999</formula>
    </cfRule>
    <cfRule type="cellIs" dxfId="65115" priority="65120" operator="lessThan">
      <formula>10</formula>
    </cfRule>
  </conditionalFormatting>
  <conditionalFormatting sqref="BI220">
    <cfRule type="cellIs" dxfId="65114" priority="65111" operator="greaterThan">
      <formula>49.999</formula>
    </cfRule>
    <cfRule type="cellIs" dxfId="65113" priority="65112" operator="greaterThan">
      <formula>50</formula>
    </cfRule>
    <cfRule type="cellIs" dxfId="65112" priority="65113" operator="between">
      <formula>30</formula>
      <formula>49.999</formula>
    </cfRule>
    <cfRule type="cellIs" dxfId="65111" priority="65114" operator="between">
      <formula>10</formula>
      <formula>29.999</formula>
    </cfRule>
    <cfRule type="cellIs" dxfId="65110" priority="65115" operator="lessThan">
      <formula>10</formula>
    </cfRule>
  </conditionalFormatting>
  <conditionalFormatting sqref="AS220">
    <cfRule type="cellIs" dxfId="65109" priority="65106" operator="greaterThan">
      <formula>49.999</formula>
    </cfRule>
    <cfRule type="cellIs" dxfId="65108" priority="65107" operator="greaterThan">
      <formula>50</formula>
    </cfRule>
    <cfRule type="cellIs" dxfId="65107" priority="65108" operator="between">
      <formula>30</formula>
      <formula>49.999</formula>
    </cfRule>
    <cfRule type="cellIs" dxfId="65106" priority="65109" operator="between">
      <formula>10</formula>
      <formula>29.999</formula>
    </cfRule>
    <cfRule type="cellIs" dxfId="65105" priority="65110" operator="lessThan">
      <formula>10</formula>
    </cfRule>
  </conditionalFormatting>
  <conditionalFormatting sqref="AU220">
    <cfRule type="cellIs" dxfId="65104" priority="65101" operator="greaterThan">
      <formula>49.999</formula>
    </cfRule>
    <cfRule type="cellIs" dxfId="65103" priority="65102" operator="greaterThan">
      <formula>50</formula>
    </cfRule>
    <cfRule type="cellIs" dxfId="65102" priority="65103" operator="between">
      <formula>30</formula>
      <formula>49.999</formula>
    </cfRule>
    <cfRule type="cellIs" dxfId="65101" priority="65104" operator="between">
      <formula>10</formula>
      <formula>29.999</formula>
    </cfRule>
    <cfRule type="cellIs" dxfId="65100" priority="65105" operator="lessThan">
      <formula>10</formula>
    </cfRule>
  </conditionalFormatting>
  <conditionalFormatting sqref="C221">
    <cfRule type="cellIs" dxfId="65099" priority="65096" operator="greaterThan">
      <formula>49.999</formula>
    </cfRule>
    <cfRule type="cellIs" dxfId="65098" priority="65097" operator="greaterThan">
      <formula>50</formula>
    </cfRule>
    <cfRule type="cellIs" dxfId="65097" priority="65098" operator="between">
      <formula>30</formula>
      <formula>49.999</formula>
    </cfRule>
    <cfRule type="cellIs" dxfId="65096" priority="65099" operator="between">
      <formula>10</formula>
      <formula>29.999</formula>
    </cfRule>
    <cfRule type="cellIs" dxfId="65095" priority="65100" operator="lessThan">
      <formula>10</formula>
    </cfRule>
  </conditionalFormatting>
  <conditionalFormatting sqref="B221">
    <cfRule type="cellIs" dxfId="65094" priority="65091" operator="greaterThan">
      <formula>119.999</formula>
    </cfRule>
    <cfRule type="cellIs" dxfId="65093" priority="65092" operator="greaterThan">
      <formula>120</formula>
    </cfRule>
    <cfRule type="cellIs" dxfId="65092" priority="65093" operator="between">
      <formula>60</formula>
      <formula>119.999</formula>
    </cfRule>
    <cfRule type="cellIs" dxfId="65091" priority="65094" operator="between">
      <formula>20</formula>
      <formula>59.999</formula>
    </cfRule>
    <cfRule type="cellIs" dxfId="65090" priority="65095" operator="lessThan">
      <formula>20</formula>
    </cfRule>
  </conditionalFormatting>
  <conditionalFormatting sqref="D221">
    <cfRule type="cellIs" dxfId="65089" priority="65086" operator="greaterThan">
      <formula>119.999</formula>
    </cfRule>
    <cfRule type="cellIs" dxfId="65088" priority="65087" operator="greaterThan">
      <formula>120</formula>
    </cfRule>
    <cfRule type="cellIs" dxfId="65087" priority="65088" operator="between">
      <formula>60</formula>
      <formula>119.999</formula>
    </cfRule>
    <cfRule type="cellIs" dxfId="65086" priority="65089" operator="between">
      <formula>20</formula>
      <formula>59.999</formula>
    </cfRule>
    <cfRule type="cellIs" dxfId="65085" priority="65090" operator="lessThan">
      <formula>20</formula>
    </cfRule>
  </conditionalFormatting>
  <conditionalFormatting sqref="F221">
    <cfRule type="cellIs" dxfId="65084" priority="65081" operator="greaterThan">
      <formula>119.999</formula>
    </cfRule>
    <cfRule type="cellIs" dxfId="65083" priority="65082" operator="greaterThan">
      <formula>120</formula>
    </cfRule>
    <cfRule type="cellIs" dxfId="65082" priority="65083" operator="between">
      <formula>60</formula>
      <formula>119.999</formula>
    </cfRule>
    <cfRule type="cellIs" dxfId="65081" priority="65084" operator="between">
      <formula>20</formula>
      <formula>59.999</formula>
    </cfRule>
    <cfRule type="cellIs" dxfId="65080" priority="65085" operator="lessThan">
      <formula>20</formula>
    </cfRule>
  </conditionalFormatting>
  <conditionalFormatting sqref="H221">
    <cfRule type="cellIs" dxfId="65079" priority="65076" operator="greaterThan">
      <formula>119.999</formula>
    </cfRule>
    <cfRule type="cellIs" dxfId="65078" priority="65077" operator="greaterThan">
      <formula>120</formula>
    </cfRule>
    <cfRule type="cellIs" dxfId="65077" priority="65078" operator="between">
      <formula>60</formula>
      <formula>119.999</formula>
    </cfRule>
    <cfRule type="cellIs" dxfId="65076" priority="65079" operator="between">
      <formula>20</formula>
      <formula>59.999</formula>
    </cfRule>
    <cfRule type="cellIs" dxfId="65075" priority="65080" operator="lessThan">
      <formula>20</formula>
    </cfRule>
  </conditionalFormatting>
  <conditionalFormatting sqref="J221">
    <cfRule type="cellIs" dxfId="65074" priority="65071" operator="greaterThan">
      <formula>119.999</formula>
    </cfRule>
    <cfRule type="cellIs" dxfId="65073" priority="65072" operator="greaterThan">
      <formula>120</formula>
    </cfRule>
    <cfRule type="cellIs" dxfId="65072" priority="65073" operator="between">
      <formula>60</formula>
      <formula>119.999</formula>
    </cfRule>
    <cfRule type="cellIs" dxfId="65071" priority="65074" operator="between">
      <formula>20</formula>
      <formula>59.999</formula>
    </cfRule>
    <cfRule type="cellIs" dxfId="65070" priority="65075" operator="lessThan">
      <formula>20</formula>
    </cfRule>
  </conditionalFormatting>
  <conditionalFormatting sqref="L221">
    <cfRule type="cellIs" dxfId="65069" priority="65066" operator="greaterThan">
      <formula>119.999</formula>
    </cfRule>
    <cfRule type="cellIs" dxfId="65068" priority="65067" operator="greaterThan">
      <formula>120</formula>
    </cfRule>
    <cfRule type="cellIs" dxfId="65067" priority="65068" operator="between">
      <formula>60</formula>
      <formula>119.999</formula>
    </cfRule>
    <cfRule type="cellIs" dxfId="65066" priority="65069" operator="between">
      <formula>20</formula>
      <formula>59.999</formula>
    </cfRule>
    <cfRule type="cellIs" dxfId="65065" priority="65070" operator="lessThan">
      <formula>20</formula>
    </cfRule>
  </conditionalFormatting>
  <conditionalFormatting sqref="N221">
    <cfRule type="cellIs" dxfId="65064" priority="65061" operator="greaterThan">
      <formula>119.999</formula>
    </cfRule>
    <cfRule type="cellIs" dxfId="65063" priority="65062" operator="greaterThan">
      <formula>120</formula>
    </cfRule>
    <cfRule type="cellIs" dxfId="65062" priority="65063" operator="between">
      <formula>60</formula>
      <formula>119.999</formula>
    </cfRule>
    <cfRule type="cellIs" dxfId="65061" priority="65064" operator="between">
      <formula>20</formula>
      <formula>59.999</formula>
    </cfRule>
    <cfRule type="cellIs" dxfId="65060" priority="65065" operator="lessThan">
      <formula>20</formula>
    </cfRule>
  </conditionalFormatting>
  <conditionalFormatting sqref="P221">
    <cfRule type="cellIs" dxfId="65059" priority="65056" operator="greaterThan">
      <formula>119.999</formula>
    </cfRule>
    <cfRule type="cellIs" dxfId="65058" priority="65057" operator="greaterThan">
      <formula>120</formula>
    </cfRule>
    <cfRule type="cellIs" dxfId="65057" priority="65058" operator="between">
      <formula>60</formula>
      <formula>119.999</formula>
    </cfRule>
    <cfRule type="cellIs" dxfId="65056" priority="65059" operator="between">
      <formula>20</formula>
      <formula>59.999</formula>
    </cfRule>
    <cfRule type="cellIs" dxfId="65055" priority="65060" operator="lessThan">
      <formula>20</formula>
    </cfRule>
  </conditionalFormatting>
  <conditionalFormatting sqref="R221">
    <cfRule type="cellIs" dxfId="65054" priority="65051" operator="greaterThan">
      <formula>119.999</formula>
    </cfRule>
    <cfRule type="cellIs" dxfId="65053" priority="65052" operator="greaterThan">
      <formula>120</formula>
    </cfRule>
    <cfRule type="cellIs" dxfId="65052" priority="65053" operator="between">
      <formula>60</formula>
      <formula>119.999</formula>
    </cfRule>
    <cfRule type="cellIs" dxfId="65051" priority="65054" operator="between">
      <formula>20</formula>
      <formula>59.999</formula>
    </cfRule>
    <cfRule type="cellIs" dxfId="65050" priority="65055" operator="lessThan">
      <formula>20</formula>
    </cfRule>
  </conditionalFormatting>
  <conditionalFormatting sqref="T221">
    <cfRule type="cellIs" dxfId="65049" priority="65046" operator="greaterThan">
      <formula>119.999</formula>
    </cfRule>
    <cfRule type="cellIs" dxfId="65048" priority="65047" operator="greaterThan">
      <formula>120</formula>
    </cfRule>
    <cfRule type="cellIs" dxfId="65047" priority="65048" operator="between">
      <formula>60</formula>
      <formula>119.999</formula>
    </cfRule>
    <cfRule type="cellIs" dxfId="65046" priority="65049" operator="between">
      <formula>20</formula>
      <formula>59.999</formula>
    </cfRule>
    <cfRule type="cellIs" dxfId="65045" priority="65050" operator="lessThan">
      <formula>20</formula>
    </cfRule>
  </conditionalFormatting>
  <conditionalFormatting sqref="V221">
    <cfRule type="cellIs" dxfId="65044" priority="65041" operator="greaterThan">
      <formula>119.999</formula>
    </cfRule>
    <cfRule type="cellIs" dxfId="65043" priority="65042" operator="greaterThan">
      <formula>120</formula>
    </cfRule>
    <cfRule type="cellIs" dxfId="65042" priority="65043" operator="between">
      <formula>60</formula>
      <formula>119.999</formula>
    </cfRule>
    <cfRule type="cellIs" dxfId="65041" priority="65044" operator="between">
      <formula>20</formula>
      <formula>59.999</formula>
    </cfRule>
    <cfRule type="cellIs" dxfId="65040" priority="65045" operator="lessThan">
      <formula>20</formula>
    </cfRule>
  </conditionalFormatting>
  <conditionalFormatting sqref="X221">
    <cfRule type="cellIs" dxfId="65039" priority="65036" operator="greaterThan">
      <formula>119.999</formula>
    </cfRule>
    <cfRule type="cellIs" dxfId="65038" priority="65037" operator="greaterThan">
      <formula>120</formula>
    </cfRule>
    <cfRule type="cellIs" dxfId="65037" priority="65038" operator="between">
      <formula>60</formula>
      <formula>119.999</formula>
    </cfRule>
    <cfRule type="cellIs" dxfId="65036" priority="65039" operator="between">
      <formula>20</formula>
      <formula>59.999</formula>
    </cfRule>
    <cfRule type="cellIs" dxfId="65035" priority="65040" operator="lessThan">
      <formula>20</formula>
    </cfRule>
  </conditionalFormatting>
  <conditionalFormatting sqref="Z221">
    <cfRule type="cellIs" dxfId="65034" priority="65031" operator="greaterThan">
      <formula>119.999</formula>
    </cfRule>
    <cfRule type="cellIs" dxfId="65033" priority="65032" operator="greaterThan">
      <formula>120</formula>
    </cfRule>
    <cfRule type="cellIs" dxfId="65032" priority="65033" operator="between">
      <formula>60</formula>
      <formula>119.999</formula>
    </cfRule>
    <cfRule type="cellIs" dxfId="65031" priority="65034" operator="between">
      <formula>20</formula>
      <formula>59.999</formula>
    </cfRule>
    <cfRule type="cellIs" dxfId="65030" priority="65035" operator="lessThan">
      <formula>20</formula>
    </cfRule>
  </conditionalFormatting>
  <conditionalFormatting sqref="AB221">
    <cfRule type="cellIs" dxfId="65029" priority="65026" operator="greaterThan">
      <formula>119.999</formula>
    </cfRule>
    <cfRule type="cellIs" dxfId="65028" priority="65027" operator="greaterThan">
      <formula>120</formula>
    </cfRule>
    <cfRule type="cellIs" dxfId="65027" priority="65028" operator="between">
      <formula>60</formula>
      <formula>119.999</formula>
    </cfRule>
    <cfRule type="cellIs" dxfId="65026" priority="65029" operator="between">
      <formula>20</formula>
      <formula>59.999</formula>
    </cfRule>
    <cfRule type="cellIs" dxfId="65025" priority="65030" operator="lessThan">
      <formula>20</formula>
    </cfRule>
  </conditionalFormatting>
  <conditionalFormatting sqref="AD221">
    <cfRule type="cellIs" dxfId="65024" priority="65021" operator="greaterThan">
      <formula>119.999</formula>
    </cfRule>
    <cfRule type="cellIs" dxfId="65023" priority="65022" operator="greaterThan">
      <formula>120</formula>
    </cfRule>
    <cfRule type="cellIs" dxfId="65022" priority="65023" operator="between">
      <formula>60</formula>
      <formula>119.999</formula>
    </cfRule>
    <cfRule type="cellIs" dxfId="65021" priority="65024" operator="between">
      <formula>20</formula>
      <formula>59.999</formula>
    </cfRule>
    <cfRule type="cellIs" dxfId="65020" priority="65025" operator="lessThan">
      <formula>20</formula>
    </cfRule>
  </conditionalFormatting>
  <conditionalFormatting sqref="AF221">
    <cfRule type="cellIs" dxfId="65019" priority="65016" operator="greaterThan">
      <formula>119.999</formula>
    </cfRule>
    <cfRule type="cellIs" dxfId="65018" priority="65017" operator="greaterThan">
      <formula>120</formula>
    </cfRule>
    <cfRule type="cellIs" dxfId="65017" priority="65018" operator="between">
      <formula>60</formula>
      <formula>119.999</formula>
    </cfRule>
    <cfRule type="cellIs" dxfId="65016" priority="65019" operator="between">
      <formula>20</formula>
      <formula>59.999</formula>
    </cfRule>
    <cfRule type="cellIs" dxfId="65015" priority="65020" operator="lessThan">
      <formula>20</formula>
    </cfRule>
  </conditionalFormatting>
  <conditionalFormatting sqref="AH221">
    <cfRule type="cellIs" dxfId="65014" priority="65011" operator="greaterThan">
      <formula>119.999</formula>
    </cfRule>
    <cfRule type="cellIs" dxfId="65013" priority="65012" operator="greaterThan">
      <formula>120</formula>
    </cfRule>
    <cfRule type="cellIs" dxfId="65012" priority="65013" operator="between">
      <formula>60</formula>
      <formula>119.999</formula>
    </cfRule>
    <cfRule type="cellIs" dxfId="65011" priority="65014" operator="between">
      <formula>20</formula>
      <formula>59.999</formula>
    </cfRule>
    <cfRule type="cellIs" dxfId="65010" priority="65015" operator="lessThan">
      <formula>20</formula>
    </cfRule>
  </conditionalFormatting>
  <conditionalFormatting sqref="AJ221">
    <cfRule type="cellIs" dxfId="65009" priority="65006" operator="greaterThan">
      <formula>119.999</formula>
    </cfRule>
    <cfRule type="cellIs" dxfId="65008" priority="65007" operator="greaterThan">
      <formula>120</formula>
    </cfRule>
    <cfRule type="cellIs" dxfId="65007" priority="65008" operator="between">
      <formula>60</formula>
      <formula>119.999</formula>
    </cfRule>
    <cfRule type="cellIs" dxfId="65006" priority="65009" operator="between">
      <formula>20</formula>
      <formula>59.999</formula>
    </cfRule>
    <cfRule type="cellIs" dxfId="65005" priority="65010" operator="lessThan">
      <formula>20</formula>
    </cfRule>
  </conditionalFormatting>
  <conditionalFormatting sqref="AL221">
    <cfRule type="cellIs" dxfId="65004" priority="65001" operator="greaterThan">
      <formula>119.999</formula>
    </cfRule>
    <cfRule type="cellIs" dxfId="65003" priority="65002" operator="greaterThan">
      <formula>120</formula>
    </cfRule>
    <cfRule type="cellIs" dxfId="65002" priority="65003" operator="between">
      <formula>60</formula>
      <formula>119.999</formula>
    </cfRule>
    <cfRule type="cellIs" dxfId="65001" priority="65004" operator="between">
      <formula>20</formula>
      <formula>59.999</formula>
    </cfRule>
    <cfRule type="cellIs" dxfId="65000" priority="65005" operator="lessThan">
      <formula>20</formula>
    </cfRule>
  </conditionalFormatting>
  <conditionalFormatting sqref="AN221">
    <cfRule type="cellIs" dxfId="64999" priority="64996" operator="greaterThan">
      <formula>119.999</formula>
    </cfRule>
    <cfRule type="cellIs" dxfId="64998" priority="64997" operator="greaterThan">
      <formula>120</formula>
    </cfRule>
    <cfRule type="cellIs" dxfId="64997" priority="64998" operator="between">
      <formula>60</formula>
      <formula>119.999</formula>
    </cfRule>
    <cfRule type="cellIs" dxfId="64996" priority="64999" operator="between">
      <formula>20</formula>
      <formula>59.999</formula>
    </cfRule>
    <cfRule type="cellIs" dxfId="64995" priority="65000" operator="lessThan">
      <formula>20</formula>
    </cfRule>
  </conditionalFormatting>
  <conditionalFormatting sqref="AP221">
    <cfRule type="cellIs" dxfId="64994" priority="64991" operator="greaterThan">
      <formula>119.999</formula>
    </cfRule>
    <cfRule type="cellIs" dxfId="64993" priority="64992" operator="greaterThan">
      <formula>120</formula>
    </cfRule>
    <cfRule type="cellIs" dxfId="64992" priority="64993" operator="between">
      <formula>60</formula>
      <formula>119.999</formula>
    </cfRule>
    <cfRule type="cellIs" dxfId="64991" priority="64994" operator="between">
      <formula>20</formula>
      <formula>59.999</formula>
    </cfRule>
    <cfRule type="cellIs" dxfId="64990" priority="64995" operator="lessThan">
      <formula>20</formula>
    </cfRule>
  </conditionalFormatting>
  <conditionalFormatting sqref="AV221">
    <cfRule type="cellIs" dxfId="64989" priority="64986" operator="greaterThan">
      <formula>119.999</formula>
    </cfRule>
    <cfRule type="cellIs" dxfId="64988" priority="64987" operator="greaterThan">
      <formula>120</formula>
    </cfRule>
    <cfRule type="cellIs" dxfId="64987" priority="64988" operator="between">
      <formula>60</formula>
      <formula>119.999</formula>
    </cfRule>
    <cfRule type="cellIs" dxfId="64986" priority="64989" operator="between">
      <formula>20</formula>
      <formula>59.999</formula>
    </cfRule>
    <cfRule type="cellIs" dxfId="64985" priority="64990" operator="lessThan">
      <formula>20</formula>
    </cfRule>
  </conditionalFormatting>
  <conditionalFormatting sqref="AX221">
    <cfRule type="cellIs" dxfId="64984" priority="64981" operator="greaterThan">
      <formula>119.999</formula>
    </cfRule>
    <cfRule type="cellIs" dxfId="64983" priority="64982" operator="greaterThan">
      <formula>120</formula>
    </cfRule>
    <cfRule type="cellIs" dxfId="64982" priority="64983" operator="between">
      <formula>60</formula>
      <formula>119.999</formula>
    </cfRule>
    <cfRule type="cellIs" dxfId="64981" priority="64984" operator="between">
      <formula>20</formula>
      <formula>59.999</formula>
    </cfRule>
    <cfRule type="cellIs" dxfId="64980" priority="64985" operator="lessThan">
      <formula>20</formula>
    </cfRule>
  </conditionalFormatting>
  <conditionalFormatting sqref="AZ221">
    <cfRule type="cellIs" dxfId="64979" priority="64976" operator="greaterThan">
      <formula>119.999</formula>
    </cfRule>
    <cfRule type="cellIs" dxfId="64978" priority="64977" operator="greaterThan">
      <formula>120</formula>
    </cfRule>
    <cfRule type="cellIs" dxfId="64977" priority="64978" operator="between">
      <formula>60</formula>
      <formula>119.999</formula>
    </cfRule>
    <cfRule type="cellIs" dxfId="64976" priority="64979" operator="between">
      <formula>20</formula>
      <formula>59.999</formula>
    </cfRule>
    <cfRule type="cellIs" dxfId="64975" priority="64980" operator="lessThan">
      <formula>20</formula>
    </cfRule>
  </conditionalFormatting>
  <conditionalFormatting sqref="BB221">
    <cfRule type="cellIs" dxfId="64974" priority="64971" operator="greaterThan">
      <formula>119.999</formula>
    </cfRule>
    <cfRule type="cellIs" dxfId="64973" priority="64972" operator="greaterThan">
      <formula>120</formula>
    </cfRule>
    <cfRule type="cellIs" dxfId="64972" priority="64973" operator="between">
      <formula>60</formula>
      <formula>119.999</formula>
    </cfRule>
    <cfRule type="cellIs" dxfId="64971" priority="64974" operator="between">
      <formula>20</formula>
      <formula>59.999</formula>
    </cfRule>
    <cfRule type="cellIs" dxfId="64970" priority="64975" operator="lessThan">
      <formula>20</formula>
    </cfRule>
  </conditionalFormatting>
  <conditionalFormatting sqref="BD221">
    <cfRule type="cellIs" dxfId="64969" priority="64966" operator="greaterThan">
      <formula>119.999</formula>
    </cfRule>
    <cfRule type="cellIs" dxfId="64968" priority="64967" operator="greaterThan">
      <formula>120</formula>
    </cfRule>
    <cfRule type="cellIs" dxfId="64967" priority="64968" operator="between">
      <formula>60</formula>
      <formula>119.999</formula>
    </cfRule>
    <cfRule type="cellIs" dxfId="64966" priority="64969" operator="between">
      <formula>20</formula>
      <formula>59.999</formula>
    </cfRule>
    <cfRule type="cellIs" dxfId="64965" priority="64970" operator="lessThan">
      <formula>20</formula>
    </cfRule>
  </conditionalFormatting>
  <conditionalFormatting sqref="BF221">
    <cfRule type="cellIs" dxfId="64964" priority="64961" operator="greaterThan">
      <formula>119.999</formula>
    </cfRule>
    <cfRule type="cellIs" dxfId="64963" priority="64962" operator="greaterThan">
      <formula>120</formula>
    </cfRule>
    <cfRule type="cellIs" dxfId="64962" priority="64963" operator="between">
      <formula>60</formula>
      <formula>119.999</formula>
    </cfRule>
    <cfRule type="cellIs" dxfId="64961" priority="64964" operator="between">
      <formula>20</formula>
      <formula>59.999</formula>
    </cfRule>
    <cfRule type="cellIs" dxfId="64960" priority="64965" operator="lessThan">
      <formula>20</formula>
    </cfRule>
  </conditionalFormatting>
  <conditionalFormatting sqref="BH221">
    <cfRule type="cellIs" dxfId="64959" priority="64956" operator="greaterThan">
      <formula>119.999</formula>
    </cfRule>
    <cfRule type="cellIs" dxfId="64958" priority="64957" operator="greaterThan">
      <formula>120</formula>
    </cfRule>
    <cfRule type="cellIs" dxfId="64957" priority="64958" operator="between">
      <formula>60</formula>
      <formula>119.999</formula>
    </cfRule>
    <cfRule type="cellIs" dxfId="64956" priority="64959" operator="between">
      <formula>20</formula>
      <formula>59.999</formula>
    </cfRule>
    <cfRule type="cellIs" dxfId="64955" priority="64960" operator="lessThan">
      <formula>20</formula>
    </cfRule>
  </conditionalFormatting>
  <conditionalFormatting sqref="AR221">
    <cfRule type="cellIs" dxfId="64954" priority="64951" operator="greaterThan">
      <formula>119.999</formula>
    </cfRule>
    <cfRule type="cellIs" dxfId="64953" priority="64952" operator="greaterThan">
      <formula>120</formula>
    </cfRule>
    <cfRule type="cellIs" dxfId="64952" priority="64953" operator="between">
      <formula>60</formula>
      <formula>119.999</formula>
    </cfRule>
    <cfRule type="cellIs" dxfId="64951" priority="64954" operator="between">
      <formula>20</formula>
      <formula>59.999</formula>
    </cfRule>
    <cfRule type="cellIs" dxfId="64950" priority="64955" operator="lessThan">
      <formula>20</formula>
    </cfRule>
  </conditionalFormatting>
  <conditionalFormatting sqref="AT221">
    <cfRule type="cellIs" dxfId="64949" priority="64946" operator="greaterThan">
      <formula>119.999</formula>
    </cfRule>
    <cfRule type="cellIs" dxfId="64948" priority="64947" operator="greaterThan">
      <formula>120</formula>
    </cfRule>
    <cfRule type="cellIs" dxfId="64947" priority="64948" operator="between">
      <formula>60</formula>
      <formula>119.999</formula>
    </cfRule>
    <cfRule type="cellIs" dxfId="64946" priority="64949" operator="between">
      <formula>20</formula>
      <formula>59.999</formula>
    </cfRule>
    <cfRule type="cellIs" dxfId="64945" priority="64950" operator="lessThan">
      <formula>20</formula>
    </cfRule>
  </conditionalFormatting>
  <conditionalFormatting sqref="E221">
    <cfRule type="cellIs" dxfId="64944" priority="64941" operator="greaterThan">
      <formula>49.999</formula>
    </cfRule>
    <cfRule type="cellIs" dxfId="64943" priority="64942" operator="greaterThan">
      <formula>50</formula>
    </cfRule>
    <cfRule type="cellIs" dxfId="64942" priority="64943" operator="between">
      <formula>30</formula>
      <formula>49.999</formula>
    </cfRule>
    <cfRule type="cellIs" dxfId="64941" priority="64944" operator="between">
      <formula>10</formula>
      <formula>29.999</formula>
    </cfRule>
    <cfRule type="cellIs" dxfId="64940" priority="64945" operator="lessThan">
      <formula>10</formula>
    </cfRule>
  </conditionalFormatting>
  <conditionalFormatting sqref="G221">
    <cfRule type="cellIs" dxfId="64939" priority="64936" operator="greaterThan">
      <formula>49.999</formula>
    </cfRule>
    <cfRule type="cellIs" dxfId="64938" priority="64937" operator="greaterThan">
      <formula>50</formula>
    </cfRule>
    <cfRule type="cellIs" dxfId="64937" priority="64938" operator="between">
      <formula>30</formula>
      <formula>49.999</formula>
    </cfRule>
    <cfRule type="cellIs" dxfId="64936" priority="64939" operator="between">
      <formula>10</formula>
      <formula>29.999</formula>
    </cfRule>
    <cfRule type="cellIs" dxfId="64935" priority="64940" operator="lessThan">
      <formula>10</formula>
    </cfRule>
  </conditionalFormatting>
  <conditionalFormatting sqref="I221">
    <cfRule type="cellIs" dxfId="64934" priority="64931" operator="greaterThan">
      <formula>49.999</formula>
    </cfRule>
    <cfRule type="cellIs" dxfId="64933" priority="64932" operator="greaterThan">
      <formula>50</formula>
    </cfRule>
    <cfRule type="cellIs" dxfId="64932" priority="64933" operator="between">
      <formula>30</formula>
      <formula>49.999</formula>
    </cfRule>
    <cfRule type="cellIs" dxfId="64931" priority="64934" operator="between">
      <formula>10</formula>
      <formula>29.999</formula>
    </cfRule>
    <cfRule type="cellIs" dxfId="64930" priority="64935" operator="lessThan">
      <formula>10</formula>
    </cfRule>
  </conditionalFormatting>
  <conditionalFormatting sqref="K221">
    <cfRule type="cellIs" dxfId="64929" priority="64926" operator="greaterThan">
      <formula>49.999</formula>
    </cfRule>
    <cfRule type="cellIs" dxfId="64928" priority="64927" operator="greaterThan">
      <formula>50</formula>
    </cfRule>
    <cfRule type="cellIs" dxfId="64927" priority="64928" operator="between">
      <formula>30</formula>
      <formula>49.999</formula>
    </cfRule>
    <cfRule type="cellIs" dxfId="64926" priority="64929" operator="between">
      <formula>10</formula>
      <formula>29.999</formula>
    </cfRule>
    <cfRule type="cellIs" dxfId="64925" priority="64930" operator="lessThan">
      <formula>10</formula>
    </cfRule>
  </conditionalFormatting>
  <conditionalFormatting sqref="M221">
    <cfRule type="cellIs" dxfId="64924" priority="64921" operator="greaterThan">
      <formula>49.999</formula>
    </cfRule>
    <cfRule type="cellIs" dxfId="64923" priority="64922" operator="greaterThan">
      <formula>50</formula>
    </cfRule>
    <cfRule type="cellIs" dxfId="64922" priority="64923" operator="between">
      <formula>30</formula>
      <formula>49.999</formula>
    </cfRule>
    <cfRule type="cellIs" dxfId="64921" priority="64924" operator="between">
      <formula>10</formula>
      <formula>29.999</formula>
    </cfRule>
    <cfRule type="cellIs" dxfId="64920" priority="64925" operator="lessThan">
      <formula>10</formula>
    </cfRule>
  </conditionalFormatting>
  <conditionalFormatting sqref="O221">
    <cfRule type="cellIs" dxfId="64919" priority="64916" operator="greaterThan">
      <formula>49.999</formula>
    </cfRule>
    <cfRule type="cellIs" dxfId="64918" priority="64917" operator="greaterThan">
      <formula>50</formula>
    </cfRule>
    <cfRule type="cellIs" dxfId="64917" priority="64918" operator="between">
      <formula>30</formula>
      <formula>49.999</formula>
    </cfRule>
    <cfRule type="cellIs" dxfId="64916" priority="64919" operator="between">
      <formula>10</formula>
      <formula>29.999</formula>
    </cfRule>
    <cfRule type="cellIs" dxfId="64915" priority="64920" operator="lessThan">
      <formula>10</formula>
    </cfRule>
  </conditionalFormatting>
  <conditionalFormatting sqref="Q221">
    <cfRule type="cellIs" dxfId="64914" priority="64911" operator="greaterThan">
      <formula>49.999</formula>
    </cfRule>
    <cfRule type="cellIs" dxfId="64913" priority="64912" operator="greaterThan">
      <formula>50</formula>
    </cfRule>
    <cfRule type="cellIs" dxfId="64912" priority="64913" operator="between">
      <formula>30</formula>
      <formula>49.999</formula>
    </cfRule>
    <cfRule type="cellIs" dxfId="64911" priority="64914" operator="between">
      <formula>10</formula>
      <formula>29.999</formula>
    </cfRule>
    <cfRule type="cellIs" dxfId="64910" priority="64915" operator="lessThan">
      <formula>10</formula>
    </cfRule>
  </conditionalFormatting>
  <conditionalFormatting sqref="S221">
    <cfRule type="cellIs" dxfId="64909" priority="64906" operator="greaterThan">
      <formula>49.999</formula>
    </cfRule>
    <cfRule type="cellIs" dxfId="64908" priority="64907" operator="greaterThan">
      <formula>50</formula>
    </cfRule>
    <cfRule type="cellIs" dxfId="64907" priority="64908" operator="between">
      <formula>30</formula>
      <formula>49.999</formula>
    </cfRule>
    <cfRule type="cellIs" dxfId="64906" priority="64909" operator="between">
      <formula>10</formula>
      <formula>29.999</formula>
    </cfRule>
    <cfRule type="cellIs" dxfId="64905" priority="64910" operator="lessThan">
      <formula>10</formula>
    </cfRule>
  </conditionalFormatting>
  <conditionalFormatting sqref="U221">
    <cfRule type="cellIs" dxfId="64904" priority="64901" operator="greaterThan">
      <formula>49.999</formula>
    </cfRule>
    <cfRule type="cellIs" dxfId="64903" priority="64902" operator="greaterThan">
      <formula>50</formula>
    </cfRule>
    <cfRule type="cellIs" dxfId="64902" priority="64903" operator="between">
      <formula>30</formula>
      <formula>49.999</formula>
    </cfRule>
    <cfRule type="cellIs" dxfId="64901" priority="64904" operator="between">
      <formula>10</formula>
      <formula>29.999</formula>
    </cfRule>
    <cfRule type="cellIs" dxfId="64900" priority="64905" operator="lessThan">
      <formula>10</formula>
    </cfRule>
  </conditionalFormatting>
  <conditionalFormatting sqref="W221">
    <cfRule type="cellIs" dxfId="64899" priority="64896" operator="greaterThan">
      <formula>49.999</formula>
    </cfRule>
    <cfRule type="cellIs" dxfId="64898" priority="64897" operator="greaterThan">
      <formula>50</formula>
    </cfRule>
    <cfRule type="cellIs" dxfId="64897" priority="64898" operator="between">
      <formula>30</formula>
      <formula>49.999</formula>
    </cfRule>
    <cfRule type="cellIs" dxfId="64896" priority="64899" operator="between">
      <formula>10</formula>
      <formula>29.999</formula>
    </cfRule>
    <cfRule type="cellIs" dxfId="64895" priority="64900" operator="lessThan">
      <formula>10</formula>
    </cfRule>
  </conditionalFormatting>
  <conditionalFormatting sqref="Y221">
    <cfRule type="cellIs" dxfId="64894" priority="64891" operator="greaterThan">
      <formula>49.999</formula>
    </cfRule>
    <cfRule type="cellIs" dxfId="64893" priority="64892" operator="greaterThan">
      <formula>50</formula>
    </cfRule>
    <cfRule type="cellIs" dxfId="64892" priority="64893" operator="between">
      <formula>30</formula>
      <formula>49.999</formula>
    </cfRule>
    <cfRule type="cellIs" dxfId="64891" priority="64894" operator="between">
      <formula>10</formula>
      <formula>29.999</formula>
    </cfRule>
    <cfRule type="cellIs" dxfId="64890" priority="64895" operator="lessThan">
      <formula>10</formula>
    </cfRule>
  </conditionalFormatting>
  <conditionalFormatting sqref="AA221">
    <cfRule type="cellIs" dxfId="64889" priority="64886" operator="greaterThan">
      <formula>49.999</formula>
    </cfRule>
    <cfRule type="cellIs" dxfId="64888" priority="64887" operator="greaterThan">
      <formula>50</formula>
    </cfRule>
    <cfRule type="cellIs" dxfId="64887" priority="64888" operator="between">
      <formula>30</formula>
      <formula>49.999</formula>
    </cfRule>
    <cfRule type="cellIs" dxfId="64886" priority="64889" operator="between">
      <formula>10</formula>
      <formula>29.999</formula>
    </cfRule>
    <cfRule type="cellIs" dxfId="64885" priority="64890" operator="lessThan">
      <formula>10</formula>
    </cfRule>
  </conditionalFormatting>
  <conditionalFormatting sqref="AC221">
    <cfRule type="cellIs" dxfId="64884" priority="64881" operator="greaterThan">
      <formula>49.999</formula>
    </cfRule>
    <cfRule type="cellIs" dxfId="64883" priority="64882" operator="greaterThan">
      <formula>50</formula>
    </cfRule>
    <cfRule type="cellIs" dxfId="64882" priority="64883" operator="between">
      <formula>30</formula>
      <formula>49.999</formula>
    </cfRule>
    <cfRule type="cellIs" dxfId="64881" priority="64884" operator="between">
      <formula>10</formula>
      <formula>29.999</formula>
    </cfRule>
    <cfRule type="cellIs" dxfId="64880" priority="64885" operator="lessThan">
      <formula>10</formula>
    </cfRule>
  </conditionalFormatting>
  <conditionalFormatting sqref="AE221">
    <cfRule type="cellIs" dxfId="64879" priority="64876" operator="greaterThan">
      <formula>49.999</formula>
    </cfRule>
    <cfRule type="cellIs" dxfId="64878" priority="64877" operator="greaterThan">
      <formula>50</formula>
    </cfRule>
    <cfRule type="cellIs" dxfId="64877" priority="64878" operator="between">
      <formula>30</formula>
      <formula>49.999</formula>
    </cfRule>
    <cfRule type="cellIs" dxfId="64876" priority="64879" operator="between">
      <formula>10</formula>
      <formula>29.999</formula>
    </cfRule>
    <cfRule type="cellIs" dxfId="64875" priority="64880" operator="lessThan">
      <formula>10</formula>
    </cfRule>
  </conditionalFormatting>
  <conditionalFormatting sqref="AG221">
    <cfRule type="cellIs" dxfId="64874" priority="64871" operator="greaterThan">
      <formula>49.999</formula>
    </cfRule>
    <cfRule type="cellIs" dxfId="64873" priority="64872" operator="greaterThan">
      <formula>50</formula>
    </cfRule>
    <cfRule type="cellIs" dxfId="64872" priority="64873" operator="between">
      <formula>30</formula>
      <formula>49.999</formula>
    </cfRule>
    <cfRule type="cellIs" dxfId="64871" priority="64874" operator="between">
      <formula>10</formula>
      <formula>29.999</formula>
    </cfRule>
    <cfRule type="cellIs" dxfId="64870" priority="64875" operator="lessThan">
      <formula>10</formula>
    </cfRule>
  </conditionalFormatting>
  <conditionalFormatting sqref="AI221">
    <cfRule type="cellIs" dxfId="64869" priority="64866" operator="greaterThan">
      <formula>49.999</formula>
    </cfRule>
    <cfRule type="cellIs" dxfId="64868" priority="64867" operator="greaterThan">
      <formula>50</formula>
    </cfRule>
    <cfRule type="cellIs" dxfId="64867" priority="64868" operator="between">
      <formula>30</formula>
      <formula>49.999</formula>
    </cfRule>
    <cfRule type="cellIs" dxfId="64866" priority="64869" operator="between">
      <formula>10</formula>
      <formula>29.999</formula>
    </cfRule>
    <cfRule type="cellIs" dxfId="64865" priority="64870" operator="lessThan">
      <formula>10</formula>
    </cfRule>
  </conditionalFormatting>
  <conditionalFormatting sqref="AK221">
    <cfRule type="cellIs" dxfId="64864" priority="64861" operator="greaterThan">
      <formula>49.999</formula>
    </cfRule>
    <cfRule type="cellIs" dxfId="64863" priority="64862" operator="greaterThan">
      <formula>50</formula>
    </cfRule>
    <cfRule type="cellIs" dxfId="64862" priority="64863" operator="between">
      <formula>30</formula>
      <formula>49.999</formula>
    </cfRule>
    <cfRule type="cellIs" dxfId="64861" priority="64864" operator="between">
      <formula>10</formula>
      <formula>29.999</formula>
    </cfRule>
    <cfRule type="cellIs" dxfId="64860" priority="64865" operator="lessThan">
      <formula>10</formula>
    </cfRule>
  </conditionalFormatting>
  <conditionalFormatting sqref="AM221">
    <cfRule type="cellIs" dxfId="64859" priority="64856" operator="greaterThan">
      <formula>49.999</formula>
    </cfRule>
    <cfRule type="cellIs" dxfId="64858" priority="64857" operator="greaterThan">
      <formula>50</formula>
    </cfRule>
    <cfRule type="cellIs" dxfId="64857" priority="64858" operator="between">
      <formula>30</formula>
      <formula>49.999</formula>
    </cfRule>
    <cfRule type="cellIs" dxfId="64856" priority="64859" operator="between">
      <formula>10</formula>
      <formula>29.999</formula>
    </cfRule>
    <cfRule type="cellIs" dxfId="64855" priority="64860" operator="lessThan">
      <formula>10</formula>
    </cfRule>
  </conditionalFormatting>
  <conditionalFormatting sqref="AO221">
    <cfRule type="cellIs" dxfId="64854" priority="64851" operator="greaterThan">
      <formula>49.999</formula>
    </cfRule>
    <cfRule type="cellIs" dxfId="64853" priority="64852" operator="greaterThan">
      <formula>50</formula>
    </cfRule>
    <cfRule type="cellIs" dxfId="64852" priority="64853" operator="between">
      <formula>30</formula>
      <formula>49.999</formula>
    </cfRule>
    <cfRule type="cellIs" dxfId="64851" priority="64854" operator="between">
      <formula>10</formula>
      <formula>29.999</formula>
    </cfRule>
    <cfRule type="cellIs" dxfId="64850" priority="64855" operator="lessThan">
      <formula>10</formula>
    </cfRule>
  </conditionalFormatting>
  <conditionalFormatting sqref="AQ221">
    <cfRule type="cellIs" dxfId="64849" priority="64846" operator="greaterThan">
      <formula>49.999</formula>
    </cfRule>
    <cfRule type="cellIs" dxfId="64848" priority="64847" operator="greaterThan">
      <formula>50</formula>
    </cfRule>
    <cfRule type="cellIs" dxfId="64847" priority="64848" operator="between">
      <formula>30</formula>
      <formula>49.999</formula>
    </cfRule>
    <cfRule type="cellIs" dxfId="64846" priority="64849" operator="between">
      <formula>10</formula>
      <formula>29.999</formula>
    </cfRule>
    <cfRule type="cellIs" dxfId="64845" priority="64850" operator="lessThan">
      <formula>10</formula>
    </cfRule>
  </conditionalFormatting>
  <conditionalFormatting sqref="AW221">
    <cfRule type="cellIs" dxfId="64844" priority="64841" operator="greaterThan">
      <formula>49.999</formula>
    </cfRule>
    <cfRule type="cellIs" dxfId="64843" priority="64842" operator="greaterThan">
      <formula>50</formula>
    </cfRule>
    <cfRule type="cellIs" dxfId="64842" priority="64843" operator="between">
      <formula>30</formula>
      <formula>49.999</formula>
    </cfRule>
    <cfRule type="cellIs" dxfId="64841" priority="64844" operator="between">
      <formula>10</formula>
      <formula>29.999</formula>
    </cfRule>
    <cfRule type="cellIs" dxfId="64840" priority="64845" operator="lessThan">
      <formula>10</formula>
    </cfRule>
  </conditionalFormatting>
  <conditionalFormatting sqref="AY221">
    <cfRule type="cellIs" dxfId="64839" priority="64836" operator="greaterThan">
      <formula>49.999</formula>
    </cfRule>
    <cfRule type="cellIs" dxfId="64838" priority="64837" operator="greaterThan">
      <formula>50</formula>
    </cfRule>
    <cfRule type="cellIs" dxfId="64837" priority="64838" operator="between">
      <formula>30</formula>
      <formula>49.999</formula>
    </cfRule>
    <cfRule type="cellIs" dxfId="64836" priority="64839" operator="between">
      <formula>10</formula>
      <formula>29.999</formula>
    </cfRule>
    <cfRule type="cellIs" dxfId="64835" priority="64840" operator="lessThan">
      <formula>10</formula>
    </cfRule>
  </conditionalFormatting>
  <conditionalFormatting sqref="BA221">
    <cfRule type="cellIs" dxfId="64834" priority="64831" operator="greaterThan">
      <formula>49.999</formula>
    </cfRule>
    <cfRule type="cellIs" dxfId="64833" priority="64832" operator="greaterThan">
      <formula>50</formula>
    </cfRule>
    <cfRule type="cellIs" dxfId="64832" priority="64833" operator="between">
      <formula>30</formula>
      <formula>49.999</formula>
    </cfRule>
    <cfRule type="cellIs" dxfId="64831" priority="64834" operator="between">
      <formula>10</formula>
      <formula>29.999</formula>
    </cfRule>
    <cfRule type="cellIs" dxfId="64830" priority="64835" operator="lessThan">
      <formula>10</formula>
    </cfRule>
  </conditionalFormatting>
  <conditionalFormatting sqref="BC221">
    <cfRule type="cellIs" dxfId="64829" priority="64826" operator="greaterThan">
      <formula>49.999</formula>
    </cfRule>
    <cfRule type="cellIs" dxfId="64828" priority="64827" operator="greaterThan">
      <formula>50</formula>
    </cfRule>
    <cfRule type="cellIs" dxfId="64827" priority="64828" operator="between">
      <formula>30</formula>
      <formula>49.999</formula>
    </cfRule>
    <cfRule type="cellIs" dxfId="64826" priority="64829" operator="between">
      <formula>10</formula>
      <formula>29.999</formula>
    </cfRule>
    <cfRule type="cellIs" dxfId="64825" priority="64830" operator="lessThan">
      <formula>10</formula>
    </cfRule>
  </conditionalFormatting>
  <conditionalFormatting sqref="BE221">
    <cfRule type="cellIs" dxfId="64824" priority="64821" operator="greaterThan">
      <formula>49.999</formula>
    </cfRule>
    <cfRule type="cellIs" dxfId="64823" priority="64822" operator="greaterThan">
      <formula>50</formula>
    </cfRule>
    <cfRule type="cellIs" dxfId="64822" priority="64823" operator="between">
      <formula>30</formula>
      <formula>49.999</formula>
    </cfRule>
    <cfRule type="cellIs" dxfId="64821" priority="64824" operator="between">
      <formula>10</formula>
      <formula>29.999</formula>
    </cfRule>
    <cfRule type="cellIs" dxfId="64820" priority="64825" operator="lessThan">
      <formula>10</formula>
    </cfRule>
  </conditionalFormatting>
  <conditionalFormatting sqref="BG221">
    <cfRule type="cellIs" dxfId="64819" priority="64816" operator="greaterThan">
      <formula>49.999</formula>
    </cfRule>
    <cfRule type="cellIs" dxfId="64818" priority="64817" operator="greaterThan">
      <formula>50</formula>
    </cfRule>
    <cfRule type="cellIs" dxfId="64817" priority="64818" operator="between">
      <formula>30</formula>
      <formula>49.999</formula>
    </cfRule>
    <cfRule type="cellIs" dxfId="64816" priority="64819" operator="between">
      <formula>10</formula>
      <formula>29.999</formula>
    </cfRule>
    <cfRule type="cellIs" dxfId="64815" priority="64820" operator="lessThan">
      <formula>10</formula>
    </cfRule>
  </conditionalFormatting>
  <conditionalFormatting sqref="BI221">
    <cfRule type="cellIs" dxfId="64814" priority="64811" operator="greaterThan">
      <formula>49.999</formula>
    </cfRule>
    <cfRule type="cellIs" dxfId="64813" priority="64812" operator="greaterThan">
      <formula>50</formula>
    </cfRule>
    <cfRule type="cellIs" dxfId="64812" priority="64813" operator="between">
      <formula>30</formula>
      <formula>49.999</formula>
    </cfRule>
    <cfRule type="cellIs" dxfId="64811" priority="64814" operator="between">
      <formula>10</formula>
      <formula>29.999</formula>
    </cfRule>
    <cfRule type="cellIs" dxfId="64810" priority="64815" operator="lessThan">
      <formula>10</formula>
    </cfRule>
  </conditionalFormatting>
  <conditionalFormatting sqref="AS221">
    <cfRule type="cellIs" dxfId="64809" priority="64806" operator="greaterThan">
      <formula>49.999</formula>
    </cfRule>
    <cfRule type="cellIs" dxfId="64808" priority="64807" operator="greaterThan">
      <formula>50</formula>
    </cfRule>
    <cfRule type="cellIs" dxfId="64807" priority="64808" operator="between">
      <formula>30</formula>
      <formula>49.999</formula>
    </cfRule>
    <cfRule type="cellIs" dxfId="64806" priority="64809" operator="between">
      <formula>10</formula>
      <formula>29.999</formula>
    </cfRule>
    <cfRule type="cellIs" dxfId="64805" priority="64810" operator="lessThan">
      <formula>10</formula>
    </cfRule>
  </conditionalFormatting>
  <conditionalFormatting sqref="AU221">
    <cfRule type="cellIs" dxfId="64804" priority="64801" operator="greaterThan">
      <formula>49.999</formula>
    </cfRule>
    <cfRule type="cellIs" dxfId="64803" priority="64802" operator="greaterThan">
      <formula>50</formula>
    </cfRule>
    <cfRule type="cellIs" dxfId="64802" priority="64803" operator="between">
      <formula>30</formula>
      <formula>49.999</formula>
    </cfRule>
    <cfRule type="cellIs" dxfId="64801" priority="64804" operator="between">
      <formula>10</formula>
      <formula>29.999</formula>
    </cfRule>
    <cfRule type="cellIs" dxfId="64800" priority="64805" operator="lessThan">
      <formula>10</formula>
    </cfRule>
  </conditionalFormatting>
  <conditionalFormatting sqref="C222">
    <cfRule type="cellIs" dxfId="64799" priority="64796" operator="greaterThan">
      <formula>49.999</formula>
    </cfRule>
    <cfRule type="cellIs" dxfId="64798" priority="64797" operator="greaterThan">
      <formula>50</formula>
    </cfRule>
    <cfRule type="cellIs" dxfId="64797" priority="64798" operator="between">
      <formula>30</formula>
      <formula>49.999</formula>
    </cfRule>
    <cfRule type="cellIs" dxfId="64796" priority="64799" operator="between">
      <formula>10</formula>
      <formula>29.999</formula>
    </cfRule>
    <cfRule type="cellIs" dxfId="64795" priority="64800" operator="lessThan">
      <formula>10</formula>
    </cfRule>
  </conditionalFormatting>
  <conditionalFormatting sqref="B222">
    <cfRule type="cellIs" dxfId="64794" priority="64791" operator="greaterThan">
      <formula>119.999</formula>
    </cfRule>
    <cfRule type="cellIs" dxfId="64793" priority="64792" operator="greaterThan">
      <formula>120</formula>
    </cfRule>
    <cfRule type="cellIs" dxfId="64792" priority="64793" operator="between">
      <formula>60</formula>
      <formula>119.999</formula>
    </cfRule>
    <cfRule type="cellIs" dxfId="64791" priority="64794" operator="between">
      <formula>20</formula>
      <formula>59.999</formula>
    </cfRule>
    <cfRule type="cellIs" dxfId="64790" priority="64795" operator="lessThan">
      <formula>20</formula>
    </cfRule>
  </conditionalFormatting>
  <conditionalFormatting sqref="D222">
    <cfRule type="cellIs" dxfId="64789" priority="64786" operator="greaterThan">
      <formula>119.999</formula>
    </cfRule>
    <cfRule type="cellIs" dxfId="64788" priority="64787" operator="greaterThan">
      <formula>120</formula>
    </cfRule>
    <cfRule type="cellIs" dxfId="64787" priority="64788" operator="between">
      <formula>60</formula>
      <formula>119.999</formula>
    </cfRule>
    <cfRule type="cellIs" dxfId="64786" priority="64789" operator="between">
      <formula>20</formula>
      <formula>59.999</formula>
    </cfRule>
    <cfRule type="cellIs" dxfId="64785" priority="64790" operator="lessThan">
      <formula>20</formula>
    </cfRule>
  </conditionalFormatting>
  <conditionalFormatting sqref="F222">
    <cfRule type="cellIs" dxfId="64784" priority="64781" operator="greaterThan">
      <formula>119.999</formula>
    </cfRule>
    <cfRule type="cellIs" dxfId="64783" priority="64782" operator="greaterThan">
      <formula>120</formula>
    </cfRule>
    <cfRule type="cellIs" dxfId="64782" priority="64783" operator="between">
      <formula>60</formula>
      <formula>119.999</formula>
    </cfRule>
    <cfRule type="cellIs" dxfId="64781" priority="64784" operator="between">
      <formula>20</formula>
      <formula>59.999</formula>
    </cfRule>
    <cfRule type="cellIs" dxfId="64780" priority="64785" operator="lessThan">
      <formula>20</formula>
    </cfRule>
  </conditionalFormatting>
  <conditionalFormatting sqref="H222">
    <cfRule type="cellIs" dxfId="64779" priority="64776" operator="greaterThan">
      <formula>119.999</formula>
    </cfRule>
    <cfRule type="cellIs" dxfId="64778" priority="64777" operator="greaterThan">
      <formula>120</formula>
    </cfRule>
    <cfRule type="cellIs" dxfId="64777" priority="64778" operator="between">
      <formula>60</formula>
      <formula>119.999</formula>
    </cfRule>
    <cfRule type="cellIs" dxfId="64776" priority="64779" operator="between">
      <formula>20</formula>
      <formula>59.999</formula>
    </cfRule>
    <cfRule type="cellIs" dxfId="64775" priority="64780" operator="lessThan">
      <formula>20</formula>
    </cfRule>
  </conditionalFormatting>
  <conditionalFormatting sqref="J222">
    <cfRule type="cellIs" dxfId="64774" priority="64771" operator="greaterThan">
      <formula>119.999</formula>
    </cfRule>
    <cfRule type="cellIs" dxfId="64773" priority="64772" operator="greaterThan">
      <formula>120</formula>
    </cfRule>
    <cfRule type="cellIs" dxfId="64772" priority="64773" operator="between">
      <formula>60</formula>
      <formula>119.999</formula>
    </cfRule>
    <cfRule type="cellIs" dxfId="64771" priority="64774" operator="between">
      <formula>20</formula>
      <formula>59.999</formula>
    </cfRule>
    <cfRule type="cellIs" dxfId="64770" priority="64775" operator="lessThan">
      <formula>20</formula>
    </cfRule>
  </conditionalFormatting>
  <conditionalFormatting sqref="L222">
    <cfRule type="cellIs" dxfId="64769" priority="64766" operator="greaterThan">
      <formula>119.999</formula>
    </cfRule>
    <cfRule type="cellIs" dxfId="64768" priority="64767" operator="greaterThan">
      <formula>120</formula>
    </cfRule>
    <cfRule type="cellIs" dxfId="64767" priority="64768" operator="between">
      <formula>60</formula>
      <formula>119.999</formula>
    </cfRule>
    <cfRule type="cellIs" dxfId="64766" priority="64769" operator="between">
      <formula>20</formula>
      <formula>59.999</formula>
    </cfRule>
    <cfRule type="cellIs" dxfId="64765" priority="64770" operator="lessThan">
      <formula>20</formula>
    </cfRule>
  </conditionalFormatting>
  <conditionalFormatting sqref="N222">
    <cfRule type="cellIs" dxfId="64764" priority="64761" operator="greaterThan">
      <formula>119.999</formula>
    </cfRule>
    <cfRule type="cellIs" dxfId="64763" priority="64762" operator="greaterThan">
      <formula>120</formula>
    </cfRule>
    <cfRule type="cellIs" dxfId="64762" priority="64763" operator="between">
      <formula>60</formula>
      <formula>119.999</formula>
    </cfRule>
    <cfRule type="cellIs" dxfId="64761" priority="64764" operator="between">
      <formula>20</formula>
      <formula>59.999</formula>
    </cfRule>
    <cfRule type="cellIs" dxfId="64760" priority="64765" operator="lessThan">
      <formula>20</formula>
    </cfRule>
  </conditionalFormatting>
  <conditionalFormatting sqref="P222">
    <cfRule type="cellIs" dxfId="64759" priority="64756" operator="greaterThan">
      <formula>119.999</formula>
    </cfRule>
    <cfRule type="cellIs" dxfId="64758" priority="64757" operator="greaterThan">
      <formula>120</formula>
    </cfRule>
    <cfRule type="cellIs" dxfId="64757" priority="64758" operator="between">
      <formula>60</formula>
      <formula>119.999</formula>
    </cfRule>
    <cfRule type="cellIs" dxfId="64756" priority="64759" operator="between">
      <formula>20</formula>
      <formula>59.999</formula>
    </cfRule>
    <cfRule type="cellIs" dxfId="64755" priority="64760" operator="lessThan">
      <formula>20</formula>
    </cfRule>
  </conditionalFormatting>
  <conditionalFormatting sqref="R222">
    <cfRule type="cellIs" dxfId="64754" priority="64751" operator="greaterThan">
      <formula>119.999</formula>
    </cfRule>
    <cfRule type="cellIs" dxfId="64753" priority="64752" operator="greaterThan">
      <formula>120</formula>
    </cfRule>
    <cfRule type="cellIs" dxfId="64752" priority="64753" operator="between">
      <formula>60</formula>
      <formula>119.999</formula>
    </cfRule>
    <cfRule type="cellIs" dxfId="64751" priority="64754" operator="between">
      <formula>20</formula>
      <formula>59.999</formula>
    </cfRule>
    <cfRule type="cellIs" dxfId="64750" priority="64755" operator="lessThan">
      <formula>20</formula>
    </cfRule>
  </conditionalFormatting>
  <conditionalFormatting sqref="T222">
    <cfRule type="cellIs" dxfId="64749" priority="64746" operator="greaterThan">
      <formula>119.999</formula>
    </cfRule>
    <cfRule type="cellIs" dxfId="64748" priority="64747" operator="greaterThan">
      <formula>120</formula>
    </cfRule>
    <cfRule type="cellIs" dxfId="64747" priority="64748" operator="between">
      <formula>60</formula>
      <formula>119.999</formula>
    </cfRule>
    <cfRule type="cellIs" dxfId="64746" priority="64749" operator="between">
      <formula>20</formula>
      <formula>59.999</formula>
    </cfRule>
    <cfRule type="cellIs" dxfId="64745" priority="64750" operator="lessThan">
      <formula>20</formula>
    </cfRule>
  </conditionalFormatting>
  <conditionalFormatting sqref="V222">
    <cfRule type="cellIs" dxfId="64744" priority="64741" operator="greaterThan">
      <formula>119.999</formula>
    </cfRule>
    <cfRule type="cellIs" dxfId="64743" priority="64742" operator="greaterThan">
      <formula>120</formula>
    </cfRule>
    <cfRule type="cellIs" dxfId="64742" priority="64743" operator="between">
      <formula>60</formula>
      <formula>119.999</formula>
    </cfRule>
    <cfRule type="cellIs" dxfId="64741" priority="64744" operator="between">
      <formula>20</formula>
      <formula>59.999</formula>
    </cfRule>
    <cfRule type="cellIs" dxfId="64740" priority="64745" operator="lessThan">
      <formula>20</formula>
    </cfRule>
  </conditionalFormatting>
  <conditionalFormatting sqref="X222">
    <cfRule type="cellIs" dxfId="64739" priority="64736" operator="greaterThan">
      <formula>119.999</formula>
    </cfRule>
    <cfRule type="cellIs" dxfId="64738" priority="64737" operator="greaterThan">
      <formula>120</formula>
    </cfRule>
    <cfRule type="cellIs" dxfId="64737" priority="64738" operator="between">
      <formula>60</formula>
      <formula>119.999</formula>
    </cfRule>
    <cfRule type="cellIs" dxfId="64736" priority="64739" operator="between">
      <formula>20</formula>
      <formula>59.999</formula>
    </cfRule>
    <cfRule type="cellIs" dxfId="64735" priority="64740" operator="lessThan">
      <formula>20</formula>
    </cfRule>
  </conditionalFormatting>
  <conditionalFormatting sqref="Z222">
    <cfRule type="cellIs" dxfId="64734" priority="64731" operator="greaterThan">
      <formula>119.999</formula>
    </cfRule>
    <cfRule type="cellIs" dxfId="64733" priority="64732" operator="greaterThan">
      <formula>120</formula>
    </cfRule>
    <cfRule type="cellIs" dxfId="64732" priority="64733" operator="between">
      <formula>60</formula>
      <formula>119.999</formula>
    </cfRule>
    <cfRule type="cellIs" dxfId="64731" priority="64734" operator="between">
      <formula>20</formula>
      <formula>59.999</formula>
    </cfRule>
    <cfRule type="cellIs" dxfId="64730" priority="64735" operator="lessThan">
      <formula>20</formula>
    </cfRule>
  </conditionalFormatting>
  <conditionalFormatting sqref="AB222">
    <cfRule type="cellIs" dxfId="64729" priority="64726" operator="greaterThan">
      <formula>119.999</formula>
    </cfRule>
    <cfRule type="cellIs" dxfId="64728" priority="64727" operator="greaterThan">
      <formula>120</formula>
    </cfRule>
    <cfRule type="cellIs" dxfId="64727" priority="64728" operator="between">
      <formula>60</formula>
      <formula>119.999</formula>
    </cfRule>
    <cfRule type="cellIs" dxfId="64726" priority="64729" operator="between">
      <formula>20</formula>
      <formula>59.999</formula>
    </cfRule>
    <cfRule type="cellIs" dxfId="64725" priority="64730" operator="lessThan">
      <formula>20</formula>
    </cfRule>
  </conditionalFormatting>
  <conditionalFormatting sqref="AD222">
    <cfRule type="cellIs" dxfId="64724" priority="64721" operator="greaterThan">
      <formula>119.999</formula>
    </cfRule>
    <cfRule type="cellIs" dxfId="64723" priority="64722" operator="greaterThan">
      <formula>120</formula>
    </cfRule>
    <cfRule type="cellIs" dxfId="64722" priority="64723" operator="between">
      <formula>60</formula>
      <formula>119.999</formula>
    </cfRule>
    <cfRule type="cellIs" dxfId="64721" priority="64724" operator="between">
      <formula>20</formula>
      <formula>59.999</formula>
    </cfRule>
    <cfRule type="cellIs" dxfId="64720" priority="64725" operator="lessThan">
      <formula>20</formula>
    </cfRule>
  </conditionalFormatting>
  <conditionalFormatting sqref="AF222">
    <cfRule type="cellIs" dxfId="64719" priority="64716" operator="greaterThan">
      <formula>119.999</formula>
    </cfRule>
    <cfRule type="cellIs" dxfId="64718" priority="64717" operator="greaterThan">
      <formula>120</formula>
    </cfRule>
    <cfRule type="cellIs" dxfId="64717" priority="64718" operator="between">
      <formula>60</formula>
      <formula>119.999</formula>
    </cfRule>
    <cfRule type="cellIs" dxfId="64716" priority="64719" operator="between">
      <formula>20</formula>
      <formula>59.999</formula>
    </cfRule>
    <cfRule type="cellIs" dxfId="64715" priority="64720" operator="lessThan">
      <formula>20</formula>
    </cfRule>
  </conditionalFormatting>
  <conditionalFormatting sqref="AH222">
    <cfRule type="cellIs" dxfId="64714" priority="64711" operator="greaterThan">
      <formula>119.999</formula>
    </cfRule>
    <cfRule type="cellIs" dxfId="64713" priority="64712" operator="greaterThan">
      <formula>120</formula>
    </cfRule>
    <cfRule type="cellIs" dxfId="64712" priority="64713" operator="between">
      <formula>60</formula>
      <formula>119.999</formula>
    </cfRule>
    <cfRule type="cellIs" dxfId="64711" priority="64714" operator="between">
      <formula>20</formula>
      <formula>59.999</formula>
    </cfRule>
    <cfRule type="cellIs" dxfId="64710" priority="64715" operator="lessThan">
      <formula>20</formula>
    </cfRule>
  </conditionalFormatting>
  <conditionalFormatting sqref="AJ222">
    <cfRule type="cellIs" dxfId="64709" priority="64706" operator="greaterThan">
      <formula>119.999</formula>
    </cfRule>
    <cfRule type="cellIs" dxfId="64708" priority="64707" operator="greaterThan">
      <formula>120</formula>
    </cfRule>
    <cfRule type="cellIs" dxfId="64707" priority="64708" operator="between">
      <formula>60</formula>
      <formula>119.999</formula>
    </cfRule>
    <cfRule type="cellIs" dxfId="64706" priority="64709" operator="between">
      <formula>20</formula>
      <formula>59.999</formula>
    </cfRule>
    <cfRule type="cellIs" dxfId="64705" priority="64710" operator="lessThan">
      <formula>20</formula>
    </cfRule>
  </conditionalFormatting>
  <conditionalFormatting sqref="AL222">
    <cfRule type="cellIs" dxfId="64704" priority="64701" operator="greaterThan">
      <formula>119.999</formula>
    </cfRule>
    <cfRule type="cellIs" dxfId="64703" priority="64702" operator="greaterThan">
      <formula>120</formula>
    </cfRule>
    <cfRule type="cellIs" dxfId="64702" priority="64703" operator="between">
      <formula>60</formula>
      <formula>119.999</formula>
    </cfRule>
    <cfRule type="cellIs" dxfId="64701" priority="64704" operator="between">
      <formula>20</formula>
      <formula>59.999</formula>
    </cfRule>
    <cfRule type="cellIs" dxfId="64700" priority="64705" operator="lessThan">
      <formula>20</formula>
    </cfRule>
  </conditionalFormatting>
  <conditionalFormatting sqref="AN222">
    <cfRule type="cellIs" dxfId="64699" priority="64696" operator="greaterThan">
      <formula>119.999</formula>
    </cfRule>
    <cfRule type="cellIs" dxfId="64698" priority="64697" operator="greaterThan">
      <formula>120</formula>
    </cfRule>
    <cfRule type="cellIs" dxfId="64697" priority="64698" operator="between">
      <formula>60</formula>
      <formula>119.999</formula>
    </cfRule>
    <cfRule type="cellIs" dxfId="64696" priority="64699" operator="between">
      <formula>20</formula>
      <formula>59.999</formula>
    </cfRule>
    <cfRule type="cellIs" dxfId="64695" priority="64700" operator="lessThan">
      <formula>20</formula>
    </cfRule>
  </conditionalFormatting>
  <conditionalFormatting sqref="AP222">
    <cfRule type="cellIs" dxfId="64694" priority="64691" operator="greaterThan">
      <formula>119.999</formula>
    </cfRule>
    <cfRule type="cellIs" dxfId="64693" priority="64692" operator="greaterThan">
      <formula>120</formula>
    </cfRule>
    <cfRule type="cellIs" dxfId="64692" priority="64693" operator="between">
      <formula>60</formula>
      <formula>119.999</formula>
    </cfRule>
    <cfRule type="cellIs" dxfId="64691" priority="64694" operator="between">
      <formula>20</formula>
      <formula>59.999</formula>
    </cfRule>
    <cfRule type="cellIs" dxfId="64690" priority="64695" operator="lessThan">
      <formula>20</formula>
    </cfRule>
  </conditionalFormatting>
  <conditionalFormatting sqref="AV222">
    <cfRule type="cellIs" dxfId="64689" priority="64686" operator="greaterThan">
      <formula>119.999</formula>
    </cfRule>
    <cfRule type="cellIs" dxfId="64688" priority="64687" operator="greaterThan">
      <formula>120</formula>
    </cfRule>
    <cfRule type="cellIs" dxfId="64687" priority="64688" operator="between">
      <formula>60</formula>
      <formula>119.999</formula>
    </cfRule>
    <cfRule type="cellIs" dxfId="64686" priority="64689" operator="between">
      <formula>20</formula>
      <formula>59.999</formula>
    </cfRule>
    <cfRule type="cellIs" dxfId="64685" priority="64690" operator="lessThan">
      <formula>20</formula>
    </cfRule>
  </conditionalFormatting>
  <conditionalFormatting sqref="AX222">
    <cfRule type="cellIs" dxfId="64684" priority="64681" operator="greaterThan">
      <formula>119.999</formula>
    </cfRule>
    <cfRule type="cellIs" dxfId="64683" priority="64682" operator="greaterThan">
      <formula>120</formula>
    </cfRule>
    <cfRule type="cellIs" dxfId="64682" priority="64683" operator="between">
      <formula>60</formula>
      <formula>119.999</formula>
    </cfRule>
    <cfRule type="cellIs" dxfId="64681" priority="64684" operator="between">
      <formula>20</formula>
      <formula>59.999</formula>
    </cfRule>
    <cfRule type="cellIs" dxfId="64680" priority="64685" operator="lessThan">
      <formula>20</formula>
    </cfRule>
  </conditionalFormatting>
  <conditionalFormatting sqref="AZ222">
    <cfRule type="cellIs" dxfId="64679" priority="64676" operator="greaterThan">
      <formula>119.999</formula>
    </cfRule>
    <cfRule type="cellIs" dxfId="64678" priority="64677" operator="greaterThan">
      <formula>120</formula>
    </cfRule>
    <cfRule type="cellIs" dxfId="64677" priority="64678" operator="between">
      <formula>60</formula>
      <formula>119.999</formula>
    </cfRule>
    <cfRule type="cellIs" dxfId="64676" priority="64679" operator="between">
      <formula>20</formula>
      <formula>59.999</formula>
    </cfRule>
    <cfRule type="cellIs" dxfId="64675" priority="64680" operator="lessThan">
      <formula>20</formula>
    </cfRule>
  </conditionalFormatting>
  <conditionalFormatting sqref="BB222">
    <cfRule type="cellIs" dxfId="64674" priority="64671" operator="greaterThan">
      <formula>119.999</formula>
    </cfRule>
    <cfRule type="cellIs" dxfId="64673" priority="64672" operator="greaterThan">
      <formula>120</formula>
    </cfRule>
    <cfRule type="cellIs" dxfId="64672" priority="64673" operator="between">
      <formula>60</formula>
      <formula>119.999</formula>
    </cfRule>
    <cfRule type="cellIs" dxfId="64671" priority="64674" operator="between">
      <formula>20</formula>
      <formula>59.999</formula>
    </cfRule>
    <cfRule type="cellIs" dxfId="64670" priority="64675" operator="lessThan">
      <formula>20</formula>
    </cfRule>
  </conditionalFormatting>
  <conditionalFormatting sqref="BD222">
    <cfRule type="cellIs" dxfId="64669" priority="64666" operator="greaterThan">
      <formula>119.999</formula>
    </cfRule>
    <cfRule type="cellIs" dxfId="64668" priority="64667" operator="greaterThan">
      <formula>120</formula>
    </cfRule>
    <cfRule type="cellIs" dxfId="64667" priority="64668" operator="between">
      <formula>60</formula>
      <formula>119.999</formula>
    </cfRule>
    <cfRule type="cellIs" dxfId="64666" priority="64669" operator="between">
      <formula>20</formula>
      <formula>59.999</formula>
    </cfRule>
    <cfRule type="cellIs" dxfId="64665" priority="64670" operator="lessThan">
      <formula>20</formula>
    </cfRule>
  </conditionalFormatting>
  <conditionalFormatting sqref="BF222">
    <cfRule type="cellIs" dxfId="64664" priority="64661" operator="greaterThan">
      <formula>119.999</formula>
    </cfRule>
    <cfRule type="cellIs" dxfId="64663" priority="64662" operator="greaterThan">
      <formula>120</formula>
    </cfRule>
    <cfRule type="cellIs" dxfId="64662" priority="64663" operator="between">
      <formula>60</formula>
      <formula>119.999</formula>
    </cfRule>
    <cfRule type="cellIs" dxfId="64661" priority="64664" operator="between">
      <formula>20</formula>
      <formula>59.999</formula>
    </cfRule>
    <cfRule type="cellIs" dxfId="64660" priority="64665" operator="lessThan">
      <formula>20</formula>
    </cfRule>
  </conditionalFormatting>
  <conditionalFormatting sqref="BH222">
    <cfRule type="cellIs" dxfId="64659" priority="64656" operator="greaterThan">
      <formula>119.999</formula>
    </cfRule>
    <cfRule type="cellIs" dxfId="64658" priority="64657" operator="greaterThan">
      <formula>120</formula>
    </cfRule>
    <cfRule type="cellIs" dxfId="64657" priority="64658" operator="between">
      <formula>60</formula>
      <formula>119.999</formula>
    </cfRule>
    <cfRule type="cellIs" dxfId="64656" priority="64659" operator="between">
      <formula>20</formula>
      <formula>59.999</formula>
    </cfRule>
    <cfRule type="cellIs" dxfId="64655" priority="64660" operator="lessThan">
      <formula>20</formula>
    </cfRule>
  </conditionalFormatting>
  <conditionalFormatting sqref="AR222">
    <cfRule type="cellIs" dxfId="64654" priority="64651" operator="greaterThan">
      <formula>119.999</formula>
    </cfRule>
    <cfRule type="cellIs" dxfId="64653" priority="64652" operator="greaterThan">
      <formula>120</formula>
    </cfRule>
    <cfRule type="cellIs" dxfId="64652" priority="64653" operator="between">
      <formula>60</formula>
      <formula>119.999</formula>
    </cfRule>
    <cfRule type="cellIs" dxfId="64651" priority="64654" operator="between">
      <formula>20</formula>
      <formula>59.999</formula>
    </cfRule>
    <cfRule type="cellIs" dxfId="64650" priority="64655" operator="lessThan">
      <formula>20</formula>
    </cfRule>
  </conditionalFormatting>
  <conditionalFormatting sqref="AT222">
    <cfRule type="cellIs" dxfId="64649" priority="64646" operator="greaterThan">
      <formula>119.999</formula>
    </cfRule>
    <cfRule type="cellIs" dxfId="64648" priority="64647" operator="greaterThan">
      <formula>120</formula>
    </cfRule>
    <cfRule type="cellIs" dxfId="64647" priority="64648" operator="between">
      <formula>60</formula>
      <formula>119.999</formula>
    </cfRule>
    <cfRule type="cellIs" dxfId="64646" priority="64649" operator="between">
      <formula>20</formula>
      <formula>59.999</formula>
    </cfRule>
    <cfRule type="cellIs" dxfId="64645" priority="64650" operator="lessThan">
      <formula>20</formula>
    </cfRule>
  </conditionalFormatting>
  <conditionalFormatting sqref="E222">
    <cfRule type="cellIs" dxfId="64644" priority="64641" operator="greaterThan">
      <formula>49.999</formula>
    </cfRule>
    <cfRule type="cellIs" dxfId="64643" priority="64642" operator="greaterThan">
      <formula>50</formula>
    </cfRule>
    <cfRule type="cellIs" dxfId="64642" priority="64643" operator="between">
      <formula>30</formula>
      <formula>49.999</formula>
    </cfRule>
    <cfRule type="cellIs" dxfId="64641" priority="64644" operator="between">
      <formula>10</formula>
      <formula>29.999</formula>
    </cfRule>
    <cfRule type="cellIs" dxfId="64640" priority="64645" operator="lessThan">
      <formula>10</formula>
    </cfRule>
  </conditionalFormatting>
  <conditionalFormatting sqref="G222">
    <cfRule type="cellIs" dxfId="64639" priority="64636" operator="greaterThan">
      <formula>49.999</formula>
    </cfRule>
    <cfRule type="cellIs" dxfId="64638" priority="64637" operator="greaterThan">
      <formula>50</formula>
    </cfRule>
    <cfRule type="cellIs" dxfId="64637" priority="64638" operator="between">
      <formula>30</formula>
      <formula>49.999</formula>
    </cfRule>
    <cfRule type="cellIs" dxfId="64636" priority="64639" operator="between">
      <formula>10</formula>
      <formula>29.999</formula>
    </cfRule>
    <cfRule type="cellIs" dxfId="64635" priority="64640" operator="lessThan">
      <formula>10</formula>
    </cfRule>
  </conditionalFormatting>
  <conditionalFormatting sqref="I222">
    <cfRule type="cellIs" dxfId="64634" priority="64631" operator="greaterThan">
      <formula>49.999</formula>
    </cfRule>
    <cfRule type="cellIs" dxfId="64633" priority="64632" operator="greaterThan">
      <formula>50</formula>
    </cfRule>
    <cfRule type="cellIs" dxfId="64632" priority="64633" operator="between">
      <formula>30</formula>
      <formula>49.999</formula>
    </cfRule>
    <cfRule type="cellIs" dxfId="64631" priority="64634" operator="between">
      <formula>10</formula>
      <formula>29.999</formula>
    </cfRule>
    <cfRule type="cellIs" dxfId="64630" priority="64635" operator="lessThan">
      <formula>10</formula>
    </cfRule>
  </conditionalFormatting>
  <conditionalFormatting sqref="K222">
    <cfRule type="cellIs" dxfId="64629" priority="64626" operator="greaterThan">
      <formula>49.999</formula>
    </cfRule>
    <cfRule type="cellIs" dxfId="64628" priority="64627" operator="greaterThan">
      <formula>50</formula>
    </cfRule>
    <cfRule type="cellIs" dxfId="64627" priority="64628" operator="between">
      <formula>30</formula>
      <formula>49.999</formula>
    </cfRule>
    <cfRule type="cellIs" dxfId="64626" priority="64629" operator="between">
      <formula>10</formula>
      <formula>29.999</formula>
    </cfRule>
    <cfRule type="cellIs" dxfId="64625" priority="64630" operator="lessThan">
      <formula>10</formula>
    </cfRule>
  </conditionalFormatting>
  <conditionalFormatting sqref="M222">
    <cfRule type="cellIs" dxfId="64624" priority="64621" operator="greaterThan">
      <formula>49.999</formula>
    </cfRule>
    <cfRule type="cellIs" dxfId="64623" priority="64622" operator="greaterThan">
      <formula>50</formula>
    </cfRule>
    <cfRule type="cellIs" dxfId="64622" priority="64623" operator="between">
      <formula>30</formula>
      <formula>49.999</formula>
    </cfRule>
    <cfRule type="cellIs" dxfId="64621" priority="64624" operator="between">
      <formula>10</formula>
      <formula>29.999</formula>
    </cfRule>
    <cfRule type="cellIs" dxfId="64620" priority="64625" operator="lessThan">
      <formula>10</formula>
    </cfRule>
  </conditionalFormatting>
  <conditionalFormatting sqref="O222">
    <cfRule type="cellIs" dxfId="64619" priority="64616" operator="greaterThan">
      <formula>49.999</formula>
    </cfRule>
    <cfRule type="cellIs" dxfId="64618" priority="64617" operator="greaterThan">
      <formula>50</formula>
    </cfRule>
    <cfRule type="cellIs" dxfId="64617" priority="64618" operator="between">
      <formula>30</formula>
      <formula>49.999</formula>
    </cfRule>
    <cfRule type="cellIs" dxfId="64616" priority="64619" operator="between">
      <formula>10</formula>
      <formula>29.999</formula>
    </cfRule>
    <cfRule type="cellIs" dxfId="64615" priority="64620" operator="lessThan">
      <formula>10</formula>
    </cfRule>
  </conditionalFormatting>
  <conditionalFormatting sqref="Q222">
    <cfRule type="cellIs" dxfId="64614" priority="64611" operator="greaterThan">
      <formula>49.999</formula>
    </cfRule>
    <cfRule type="cellIs" dxfId="64613" priority="64612" operator="greaterThan">
      <formula>50</formula>
    </cfRule>
    <cfRule type="cellIs" dxfId="64612" priority="64613" operator="between">
      <formula>30</formula>
      <formula>49.999</formula>
    </cfRule>
    <cfRule type="cellIs" dxfId="64611" priority="64614" operator="between">
      <formula>10</formula>
      <formula>29.999</formula>
    </cfRule>
    <cfRule type="cellIs" dxfId="64610" priority="64615" operator="lessThan">
      <formula>10</formula>
    </cfRule>
  </conditionalFormatting>
  <conditionalFormatting sqref="S222">
    <cfRule type="cellIs" dxfId="64609" priority="64606" operator="greaterThan">
      <formula>49.999</formula>
    </cfRule>
    <cfRule type="cellIs" dxfId="64608" priority="64607" operator="greaterThan">
      <formula>50</formula>
    </cfRule>
    <cfRule type="cellIs" dxfId="64607" priority="64608" operator="between">
      <formula>30</formula>
      <formula>49.999</formula>
    </cfRule>
    <cfRule type="cellIs" dxfId="64606" priority="64609" operator="between">
      <formula>10</formula>
      <formula>29.999</formula>
    </cfRule>
    <cfRule type="cellIs" dxfId="64605" priority="64610" operator="lessThan">
      <formula>10</formula>
    </cfRule>
  </conditionalFormatting>
  <conditionalFormatting sqref="U222">
    <cfRule type="cellIs" dxfId="64604" priority="64601" operator="greaterThan">
      <formula>49.999</formula>
    </cfRule>
    <cfRule type="cellIs" dxfId="64603" priority="64602" operator="greaterThan">
      <formula>50</formula>
    </cfRule>
    <cfRule type="cellIs" dxfId="64602" priority="64603" operator="between">
      <formula>30</formula>
      <formula>49.999</formula>
    </cfRule>
    <cfRule type="cellIs" dxfId="64601" priority="64604" operator="between">
      <formula>10</formula>
      <formula>29.999</formula>
    </cfRule>
    <cfRule type="cellIs" dxfId="64600" priority="64605" operator="lessThan">
      <formula>10</formula>
    </cfRule>
  </conditionalFormatting>
  <conditionalFormatting sqref="W222">
    <cfRule type="cellIs" dxfId="64599" priority="64596" operator="greaterThan">
      <formula>49.999</formula>
    </cfRule>
    <cfRule type="cellIs" dxfId="64598" priority="64597" operator="greaterThan">
      <formula>50</formula>
    </cfRule>
    <cfRule type="cellIs" dxfId="64597" priority="64598" operator="between">
      <formula>30</formula>
      <formula>49.999</formula>
    </cfRule>
    <cfRule type="cellIs" dxfId="64596" priority="64599" operator="between">
      <formula>10</formula>
      <formula>29.999</formula>
    </cfRule>
    <cfRule type="cellIs" dxfId="64595" priority="64600" operator="lessThan">
      <formula>10</formula>
    </cfRule>
  </conditionalFormatting>
  <conditionalFormatting sqref="Y222">
    <cfRule type="cellIs" dxfId="64594" priority="64591" operator="greaterThan">
      <formula>49.999</formula>
    </cfRule>
    <cfRule type="cellIs" dxfId="64593" priority="64592" operator="greaterThan">
      <formula>50</formula>
    </cfRule>
    <cfRule type="cellIs" dxfId="64592" priority="64593" operator="between">
      <formula>30</formula>
      <formula>49.999</formula>
    </cfRule>
    <cfRule type="cellIs" dxfId="64591" priority="64594" operator="between">
      <formula>10</formula>
      <formula>29.999</formula>
    </cfRule>
    <cfRule type="cellIs" dxfId="64590" priority="64595" operator="lessThan">
      <formula>10</formula>
    </cfRule>
  </conditionalFormatting>
  <conditionalFormatting sqref="AA222">
    <cfRule type="cellIs" dxfId="64589" priority="64586" operator="greaterThan">
      <formula>49.999</formula>
    </cfRule>
    <cfRule type="cellIs" dxfId="64588" priority="64587" operator="greaterThan">
      <formula>50</formula>
    </cfRule>
    <cfRule type="cellIs" dxfId="64587" priority="64588" operator="between">
      <formula>30</formula>
      <formula>49.999</formula>
    </cfRule>
    <cfRule type="cellIs" dxfId="64586" priority="64589" operator="between">
      <formula>10</formula>
      <formula>29.999</formula>
    </cfRule>
    <cfRule type="cellIs" dxfId="64585" priority="64590" operator="lessThan">
      <formula>10</formula>
    </cfRule>
  </conditionalFormatting>
  <conditionalFormatting sqref="AC222">
    <cfRule type="cellIs" dxfId="64584" priority="64581" operator="greaterThan">
      <formula>49.999</formula>
    </cfRule>
    <cfRule type="cellIs" dxfId="64583" priority="64582" operator="greaterThan">
      <formula>50</formula>
    </cfRule>
    <cfRule type="cellIs" dxfId="64582" priority="64583" operator="between">
      <formula>30</formula>
      <formula>49.999</formula>
    </cfRule>
    <cfRule type="cellIs" dxfId="64581" priority="64584" operator="between">
      <formula>10</formula>
      <formula>29.999</formula>
    </cfRule>
    <cfRule type="cellIs" dxfId="64580" priority="64585" operator="lessThan">
      <formula>10</formula>
    </cfRule>
  </conditionalFormatting>
  <conditionalFormatting sqref="AE222">
    <cfRule type="cellIs" dxfId="64579" priority="64576" operator="greaterThan">
      <formula>49.999</formula>
    </cfRule>
    <cfRule type="cellIs" dxfId="64578" priority="64577" operator="greaterThan">
      <formula>50</formula>
    </cfRule>
    <cfRule type="cellIs" dxfId="64577" priority="64578" operator="between">
      <formula>30</formula>
      <formula>49.999</formula>
    </cfRule>
    <cfRule type="cellIs" dxfId="64576" priority="64579" operator="between">
      <formula>10</formula>
      <formula>29.999</formula>
    </cfRule>
    <cfRule type="cellIs" dxfId="64575" priority="64580" operator="lessThan">
      <formula>10</formula>
    </cfRule>
  </conditionalFormatting>
  <conditionalFormatting sqref="AG222">
    <cfRule type="cellIs" dxfId="64574" priority="64571" operator="greaterThan">
      <formula>49.999</formula>
    </cfRule>
    <cfRule type="cellIs" dxfId="64573" priority="64572" operator="greaterThan">
      <formula>50</formula>
    </cfRule>
    <cfRule type="cellIs" dxfId="64572" priority="64573" operator="between">
      <formula>30</formula>
      <formula>49.999</formula>
    </cfRule>
    <cfRule type="cellIs" dxfId="64571" priority="64574" operator="between">
      <formula>10</formula>
      <formula>29.999</formula>
    </cfRule>
    <cfRule type="cellIs" dxfId="64570" priority="64575" operator="lessThan">
      <formula>10</formula>
    </cfRule>
  </conditionalFormatting>
  <conditionalFormatting sqref="AI222">
    <cfRule type="cellIs" dxfId="64569" priority="64566" operator="greaterThan">
      <formula>49.999</formula>
    </cfRule>
    <cfRule type="cellIs" dxfId="64568" priority="64567" operator="greaterThan">
      <formula>50</formula>
    </cfRule>
    <cfRule type="cellIs" dxfId="64567" priority="64568" operator="between">
      <formula>30</formula>
      <formula>49.999</formula>
    </cfRule>
    <cfRule type="cellIs" dxfId="64566" priority="64569" operator="between">
      <formula>10</formula>
      <formula>29.999</formula>
    </cfRule>
    <cfRule type="cellIs" dxfId="64565" priority="64570" operator="lessThan">
      <formula>10</formula>
    </cfRule>
  </conditionalFormatting>
  <conditionalFormatting sqref="AK222">
    <cfRule type="cellIs" dxfId="64564" priority="64561" operator="greaterThan">
      <formula>49.999</formula>
    </cfRule>
    <cfRule type="cellIs" dxfId="64563" priority="64562" operator="greaterThan">
      <formula>50</formula>
    </cfRule>
    <cfRule type="cellIs" dxfId="64562" priority="64563" operator="between">
      <formula>30</formula>
      <formula>49.999</formula>
    </cfRule>
    <cfRule type="cellIs" dxfId="64561" priority="64564" operator="between">
      <formula>10</formula>
      <formula>29.999</formula>
    </cfRule>
    <cfRule type="cellIs" dxfId="64560" priority="64565" operator="lessThan">
      <formula>10</formula>
    </cfRule>
  </conditionalFormatting>
  <conditionalFormatting sqref="AM222">
    <cfRule type="cellIs" dxfId="64559" priority="64556" operator="greaterThan">
      <formula>49.999</formula>
    </cfRule>
    <cfRule type="cellIs" dxfId="64558" priority="64557" operator="greaterThan">
      <formula>50</formula>
    </cfRule>
    <cfRule type="cellIs" dxfId="64557" priority="64558" operator="between">
      <formula>30</formula>
      <formula>49.999</formula>
    </cfRule>
    <cfRule type="cellIs" dxfId="64556" priority="64559" operator="between">
      <formula>10</formula>
      <formula>29.999</formula>
    </cfRule>
    <cfRule type="cellIs" dxfId="64555" priority="64560" operator="lessThan">
      <formula>10</formula>
    </cfRule>
  </conditionalFormatting>
  <conditionalFormatting sqref="AO222">
    <cfRule type="cellIs" dxfId="64554" priority="64551" operator="greaterThan">
      <formula>49.999</formula>
    </cfRule>
    <cfRule type="cellIs" dxfId="64553" priority="64552" operator="greaterThan">
      <formula>50</formula>
    </cfRule>
    <cfRule type="cellIs" dxfId="64552" priority="64553" operator="between">
      <formula>30</formula>
      <formula>49.999</formula>
    </cfRule>
    <cfRule type="cellIs" dxfId="64551" priority="64554" operator="between">
      <formula>10</formula>
      <formula>29.999</formula>
    </cfRule>
    <cfRule type="cellIs" dxfId="64550" priority="64555" operator="lessThan">
      <formula>10</formula>
    </cfRule>
  </conditionalFormatting>
  <conditionalFormatting sqref="AQ222">
    <cfRule type="cellIs" dxfId="64549" priority="64546" operator="greaterThan">
      <formula>49.999</formula>
    </cfRule>
    <cfRule type="cellIs" dxfId="64548" priority="64547" operator="greaterThan">
      <formula>50</formula>
    </cfRule>
    <cfRule type="cellIs" dxfId="64547" priority="64548" operator="between">
      <formula>30</formula>
      <formula>49.999</formula>
    </cfRule>
    <cfRule type="cellIs" dxfId="64546" priority="64549" operator="between">
      <formula>10</formula>
      <formula>29.999</formula>
    </cfRule>
    <cfRule type="cellIs" dxfId="64545" priority="64550" operator="lessThan">
      <formula>10</formula>
    </cfRule>
  </conditionalFormatting>
  <conditionalFormatting sqref="AW222">
    <cfRule type="cellIs" dxfId="64544" priority="64541" operator="greaterThan">
      <formula>49.999</formula>
    </cfRule>
    <cfRule type="cellIs" dxfId="64543" priority="64542" operator="greaterThan">
      <formula>50</formula>
    </cfRule>
    <cfRule type="cellIs" dxfId="64542" priority="64543" operator="between">
      <formula>30</formula>
      <formula>49.999</formula>
    </cfRule>
    <cfRule type="cellIs" dxfId="64541" priority="64544" operator="between">
      <formula>10</formula>
      <formula>29.999</formula>
    </cfRule>
    <cfRule type="cellIs" dxfId="64540" priority="64545" operator="lessThan">
      <formula>10</formula>
    </cfRule>
  </conditionalFormatting>
  <conditionalFormatting sqref="AY222">
    <cfRule type="cellIs" dxfId="64539" priority="64536" operator="greaterThan">
      <formula>49.999</formula>
    </cfRule>
    <cfRule type="cellIs" dxfId="64538" priority="64537" operator="greaterThan">
      <formula>50</formula>
    </cfRule>
    <cfRule type="cellIs" dxfId="64537" priority="64538" operator="between">
      <formula>30</formula>
      <formula>49.999</formula>
    </cfRule>
    <cfRule type="cellIs" dxfId="64536" priority="64539" operator="between">
      <formula>10</formula>
      <formula>29.999</formula>
    </cfRule>
    <cfRule type="cellIs" dxfId="64535" priority="64540" operator="lessThan">
      <formula>10</formula>
    </cfRule>
  </conditionalFormatting>
  <conditionalFormatting sqref="BA222">
    <cfRule type="cellIs" dxfId="64534" priority="64531" operator="greaterThan">
      <formula>49.999</formula>
    </cfRule>
    <cfRule type="cellIs" dxfId="64533" priority="64532" operator="greaterThan">
      <formula>50</formula>
    </cfRule>
    <cfRule type="cellIs" dxfId="64532" priority="64533" operator="between">
      <formula>30</formula>
      <formula>49.999</formula>
    </cfRule>
    <cfRule type="cellIs" dxfId="64531" priority="64534" operator="between">
      <formula>10</formula>
      <formula>29.999</formula>
    </cfRule>
    <cfRule type="cellIs" dxfId="64530" priority="64535" operator="lessThan">
      <formula>10</formula>
    </cfRule>
  </conditionalFormatting>
  <conditionalFormatting sqref="BC222">
    <cfRule type="cellIs" dxfId="64529" priority="64526" operator="greaterThan">
      <formula>49.999</formula>
    </cfRule>
    <cfRule type="cellIs" dxfId="64528" priority="64527" operator="greaterThan">
      <formula>50</formula>
    </cfRule>
    <cfRule type="cellIs" dxfId="64527" priority="64528" operator="between">
      <formula>30</formula>
      <formula>49.999</formula>
    </cfRule>
    <cfRule type="cellIs" dxfId="64526" priority="64529" operator="between">
      <formula>10</formula>
      <formula>29.999</formula>
    </cfRule>
    <cfRule type="cellIs" dxfId="64525" priority="64530" operator="lessThan">
      <formula>10</formula>
    </cfRule>
  </conditionalFormatting>
  <conditionalFormatting sqref="BE222">
    <cfRule type="cellIs" dxfId="64524" priority="64521" operator="greaterThan">
      <formula>49.999</formula>
    </cfRule>
    <cfRule type="cellIs" dxfId="64523" priority="64522" operator="greaterThan">
      <formula>50</formula>
    </cfRule>
    <cfRule type="cellIs" dxfId="64522" priority="64523" operator="between">
      <formula>30</formula>
      <formula>49.999</formula>
    </cfRule>
    <cfRule type="cellIs" dxfId="64521" priority="64524" operator="between">
      <formula>10</formula>
      <formula>29.999</formula>
    </cfRule>
    <cfRule type="cellIs" dxfId="64520" priority="64525" operator="lessThan">
      <formula>10</formula>
    </cfRule>
  </conditionalFormatting>
  <conditionalFormatting sqref="BG222">
    <cfRule type="cellIs" dxfId="64519" priority="64516" operator="greaterThan">
      <formula>49.999</formula>
    </cfRule>
    <cfRule type="cellIs" dxfId="64518" priority="64517" operator="greaterThan">
      <formula>50</formula>
    </cfRule>
    <cfRule type="cellIs" dxfId="64517" priority="64518" operator="between">
      <formula>30</formula>
      <formula>49.999</formula>
    </cfRule>
    <cfRule type="cellIs" dxfId="64516" priority="64519" operator="between">
      <formula>10</formula>
      <formula>29.999</formula>
    </cfRule>
    <cfRule type="cellIs" dxfId="64515" priority="64520" operator="lessThan">
      <formula>10</formula>
    </cfRule>
  </conditionalFormatting>
  <conditionalFormatting sqref="BI222">
    <cfRule type="cellIs" dxfId="64514" priority="64511" operator="greaterThan">
      <formula>49.999</formula>
    </cfRule>
    <cfRule type="cellIs" dxfId="64513" priority="64512" operator="greaterThan">
      <formula>50</formula>
    </cfRule>
    <cfRule type="cellIs" dxfId="64512" priority="64513" operator="between">
      <formula>30</formula>
      <formula>49.999</formula>
    </cfRule>
    <cfRule type="cellIs" dxfId="64511" priority="64514" operator="between">
      <formula>10</formula>
      <formula>29.999</formula>
    </cfRule>
    <cfRule type="cellIs" dxfId="64510" priority="64515" operator="lessThan">
      <formula>10</formula>
    </cfRule>
  </conditionalFormatting>
  <conditionalFormatting sqref="AS222">
    <cfRule type="cellIs" dxfId="64509" priority="64506" operator="greaterThan">
      <formula>49.999</formula>
    </cfRule>
    <cfRule type="cellIs" dxfId="64508" priority="64507" operator="greaterThan">
      <formula>50</formula>
    </cfRule>
    <cfRule type="cellIs" dxfId="64507" priority="64508" operator="between">
      <formula>30</formula>
      <formula>49.999</formula>
    </cfRule>
    <cfRule type="cellIs" dxfId="64506" priority="64509" operator="between">
      <formula>10</formula>
      <formula>29.999</formula>
    </cfRule>
    <cfRule type="cellIs" dxfId="64505" priority="64510" operator="lessThan">
      <formula>10</formula>
    </cfRule>
  </conditionalFormatting>
  <conditionalFormatting sqref="AU222">
    <cfRule type="cellIs" dxfId="64504" priority="64501" operator="greaterThan">
      <formula>49.999</formula>
    </cfRule>
    <cfRule type="cellIs" dxfId="64503" priority="64502" operator="greaterThan">
      <formula>50</formula>
    </cfRule>
    <cfRule type="cellIs" dxfId="64502" priority="64503" operator="between">
      <formula>30</formula>
      <formula>49.999</formula>
    </cfRule>
    <cfRule type="cellIs" dxfId="64501" priority="64504" operator="between">
      <formula>10</formula>
      <formula>29.999</formula>
    </cfRule>
    <cfRule type="cellIs" dxfId="64500" priority="64505" operator="lessThan">
      <formula>10</formula>
    </cfRule>
  </conditionalFormatting>
  <conditionalFormatting sqref="C223">
    <cfRule type="cellIs" dxfId="64499" priority="64496" operator="greaterThan">
      <formula>49.999</formula>
    </cfRule>
    <cfRule type="cellIs" dxfId="64498" priority="64497" operator="greaterThan">
      <formula>50</formula>
    </cfRule>
    <cfRule type="cellIs" dxfId="64497" priority="64498" operator="between">
      <formula>30</formula>
      <formula>49.999</formula>
    </cfRule>
    <cfRule type="cellIs" dxfId="64496" priority="64499" operator="between">
      <formula>10</formula>
      <formula>29.999</formula>
    </cfRule>
    <cfRule type="cellIs" dxfId="64495" priority="64500" operator="lessThan">
      <formula>10</formula>
    </cfRule>
  </conditionalFormatting>
  <conditionalFormatting sqref="B223">
    <cfRule type="cellIs" dxfId="64494" priority="64491" operator="greaterThan">
      <formula>119.999</formula>
    </cfRule>
    <cfRule type="cellIs" dxfId="64493" priority="64492" operator="greaterThan">
      <formula>120</formula>
    </cfRule>
    <cfRule type="cellIs" dxfId="64492" priority="64493" operator="between">
      <formula>60</formula>
      <formula>119.999</formula>
    </cfRule>
    <cfRule type="cellIs" dxfId="64491" priority="64494" operator="between">
      <formula>20</formula>
      <formula>59.999</formula>
    </cfRule>
    <cfRule type="cellIs" dxfId="64490" priority="64495" operator="lessThan">
      <formula>20</formula>
    </cfRule>
  </conditionalFormatting>
  <conditionalFormatting sqref="D223">
    <cfRule type="cellIs" dxfId="64489" priority="64486" operator="greaterThan">
      <formula>119.999</formula>
    </cfRule>
    <cfRule type="cellIs" dxfId="64488" priority="64487" operator="greaterThan">
      <formula>120</formula>
    </cfRule>
    <cfRule type="cellIs" dxfId="64487" priority="64488" operator="between">
      <formula>60</formula>
      <formula>119.999</formula>
    </cfRule>
    <cfRule type="cellIs" dxfId="64486" priority="64489" operator="between">
      <formula>20</formula>
      <formula>59.999</formula>
    </cfRule>
    <cfRule type="cellIs" dxfId="64485" priority="64490" operator="lessThan">
      <formula>20</formula>
    </cfRule>
  </conditionalFormatting>
  <conditionalFormatting sqref="F223">
    <cfRule type="cellIs" dxfId="64484" priority="64481" operator="greaterThan">
      <formula>119.999</formula>
    </cfRule>
    <cfRule type="cellIs" dxfId="64483" priority="64482" operator="greaterThan">
      <formula>120</formula>
    </cfRule>
    <cfRule type="cellIs" dxfId="64482" priority="64483" operator="between">
      <formula>60</formula>
      <formula>119.999</formula>
    </cfRule>
    <cfRule type="cellIs" dxfId="64481" priority="64484" operator="between">
      <formula>20</formula>
      <formula>59.999</formula>
    </cfRule>
    <cfRule type="cellIs" dxfId="64480" priority="64485" operator="lessThan">
      <formula>20</formula>
    </cfRule>
  </conditionalFormatting>
  <conditionalFormatting sqref="H223">
    <cfRule type="cellIs" dxfId="64479" priority="64476" operator="greaterThan">
      <formula>119.999</formula>
    </cfRule>
    <cfRule type="cellIs" dxfId="64478" priority="64477" operator="greaterThan">
      <formula>120</formula>
    </cfRule>
    <cfRule type="cellIs" dxfId="64477" priority="64478" operator="between">
      <formula>60</formula>
      <formula>119.999</formula>
    </cfRule>
    <cfRule type="cellIs" dxfId="64476" priority="64479" operator="between">
      <formula>20</formula>
      <formula>59.999</formula>
    </cfRule>
    <cfRule type="cellIs" dxfId="64475" priority="64480" operator="lessThan">
      <formula>20</formula>
    </cfRule>
  </conditionalFormatting>
  <conditionalFormatting sqref="J223">
    <cfRule type="cellIs" dxfId="64474" priority="64471" operator="greaterThan">
      <formula>119.999</formula>
    </cfRule>
    <cfRule type="cellIs" dxfId="64473" priority="64472" operator="greaterThan">
      <formula>120</formula>
    </cfRule>
    <cfRule type="cellIs" dxfId="64472" priority="64473" operator="between">
      <formula>60</formula>
      <formula>119.999</formula>
    </cfRule>
    <cfRule type="cellIs" dxfId="64471" priority="64474" operator="between">
      <formula>20</formula>
      <formula>59.999</formula>
    </cfRule>
    <cfRule type="cellIs" dxfId="64470" priority="64475" operator="lessThan">
      <formula>20</formula>
    </cfRule>
  </conditionalFormatting>
  <conditionalFormatting sqref="L223">
    <cfRule type="cellIs" dxfId="64469" priority="64466" operator="greaterThan">
      <formula>119.999</formula>
    </cfRule>
    <cfRule type="cellIs" dxfId="64468" priority="64467" operator="greaterThan">
      <formula>120</formula>
    </cfRule>
    <cfRule type="cellIs" dxfId="64467" priority="64468" operator="between">
      <formula>60</formula>
      <formula>119.999</formula>
    </cfRule>
    <cfRule type="cellIs" dxfId="64466" priority="64469" operator="between">
      <formula>20</formula>
      <formula>59.999</formula>
    </cfRule>
    <cfRule type="cellIs" dxfId="64465" priority="64470" operator="lessThan">
      <formula>20</formula>
    </cfRule>
  </conditionalFormatting>
  <conditionalFormatting sqref="N223">
    <cfRule type="cellIs" dxfId="64464" priority="64461" operator="greaterThan">
      <formula>119.999</formula>
    </cfRule>
    <cfRule type="cellIs" dxfId="64463" priority="64462" operator="greaterThan">
      <formula>120</formula>
    </cfRule>
    <cfRule type="cellIs" dxfId="64462" priority="64463" operator="between">
      <formula>60</formula>
      <formula>119.999</formula>
    </cfRule>
    <cfRule type="cellIs" dxfId="64461" priority="64464" operator="between">
      <formula>20</formula>
      <formula>59.999</formula>
    </cfRule>
    <cfRule type="cellIs" dxfId="64460" priority="64465" operator="lessThan">
      <formula>20</formula>
    </cfRule>
  </conditionalFormatting>
  <conditionalFormatting sqref="P223">
    <cfRule type="cellIs" dxfId="64459" priority="64456" operator="greaterThan">
      <formula>119.999</formula>
    </cfRule>
    <cfRule type="cellIs" dxfId="64458" priority="64457" operator="greaterThan">
      <formula>120</formula>
    </cfRule>
    <cfRule type="cellIs" dxfId="64457" priority="64458" operator="between">
      <formula>60</formula>
      <formula>119.999</formula>
    </cfRule>
    <cfRule type="cellIs" dxfId="64456" priority="64459" operator="between">
      <formula>20</formula>
      <formula>59.999</formula>
    </cfRule>
    <cfRule type="cellIs" dxfId="64455" priority="64460" operator="lessThan">
      <formula>20</formula>
    </cfRule>
  </conditionalFormatting>
  <conditionalFormatting sqref="R223">
    <cfRule type="cellIs" dxfId="64454" priority="64451" operator="greaterThan">
      <formula>119.999</formula>
    </cfRule>
    <cfRule type="cellIs" dxfId="64453" priority="64452" operator="greaterThan">
      <formula>120</formula>
    </cfRule>
    <cfRule type="cellIs" dxfId="64452" priority="64453" operator="between">
      <formula>60</formula>
      <formula>119.999</formula>
    </cfRule>
    <cfRule type="cellIs" dxfId="64451" priority="64454" operator="between">
      <formula>20</formula>
      <formula>59.999</formula>
    </cfRule>
    <cfRule type="cellIs" dxfId="64450" priority="64455" operator="lessThan">
      <formula>20</formula>
    </cfRule>
  </conditionalFormatting>
  <conditionalFormatting sqref="T223">
    <cfRule type="cellIs" dxfId="64449" priority="64446" operator="greaterThan">
      <formula>119.999</formula>
    </cfRule>
    <cfRule type="cellIs" dxfId="64448" priority="64447" operator="greaterThan">
      <formula>120</formula>
    </cfRule>
    <cfRule type="cellIs" dxfId="64447" priority="64448" operator="between">
      <formula>60</formula>
      <formula>119.999</formula>
    </cfRule>
    <cfRule type="cellIs" dxfId="64446" priority="64449" operator="between">
      <formula>20</formula>
      <formula>59.999</formula>
    </cfRule>
    <cfRule type="cellIs" dxfId="64445" priority="64450" operator="lessThan">
      <formula>20</formula>
    </cfRule>
  </conditionalFormatting>
  <conditionalFormatting sqref="V223">
    <cfRule type="cellIs" dxfId="64444" priority="64441" operator="greaterThan">
      <formula>119.999</formula>
    </cfRule>
    <cfRule type="cellIs" dxfId="64443" priority="64442" operator="greaterThan">
      <formula>120</formula>
    </cfRule>
    <cfRule type="cellIs" dxfId="64442" priority="64443" operator="between">
      <formula>60</formula>
      <formula>119.999</formula>
    </cfRule>
    <cfRule type="cellIs" dxfId="64441" priority="64444" operator="between">
      <formula>20</formula>
      <formula>59.999</formula>
    </cfRule>
    <cfRule type="cellIs" dxfId="64440" priority="64445" operator="lessThan">
      <formula>20</formula>
    </cfRule>
  </conditionalFormatting>
  <conditionalFormatting sqref="X223">
    <cfRule type="cellIs" dxfId="64439" priority="64436" operator="greaterThan">
      <formula>119.999</formula>
    </cfRule>
    <cfRule type="cellIs" dxfId="64438" priority="64437" operator="greaterThan">
      <formula>120</formula>
    </cfRule>
    <cfRule type="cellIs" dxfId="64437" priority="64438" operator="between">
      <formula>60</formula>
      <formula>119.999</formula>
    </cfRule>
    <cfRule type="cellIs" dxfId="64436" priority="64439" operator="between">
      <formula>20</formula>
      <formula>59.999</formula>
    </cfRule>
    <cfRule type="cellIs" dxfId="64435" priority="64440" operator="lessThan">
      <formula>20</formula>
    </cfRule>
  </conditionalFormatting>
  <conditionalFormatting sqref="Z223">
    <cfRule type="cellIs" dxfId="64434" priority="64431" operator="greaterThan">
      <formula>119.999</formula>
    </cfRule>
    <cfRule type="cellIs" dxfId="64433" priority="64432" operator="greaterThan">
      <formula>120</formula>
    </cfRule>
    <cfRule type="cellIs" dxfId="64432" priority="64433" operator="between">
      <formula>60</formula>
      <formula>119.999</formula>
    </cfRule>
    <cfRule type="cellIs" dxfId="64431" priority="64434" operator="between">
      <formula>20</formula>
      <formula>59.999</formula>
    </cfRule>
    <cfRule type="cellIs" dxfId="64430" priority="64435" operator="lessThan">
      <formula>20</formula>
    </cfRule>
  </conditionalFormatting>
  <conditionalFormatting sqref="AB223">
    <cfRule type="cellIs" dxfId="64429" priority="64426" operator="greaterThan">
      <formula>119.999</formula>
    </cfRule>
    <cfRule type="cellIs" dxfId="64428" priority="64427" operator="greaterThan">
      <formula>120</formula>
    </cfRule>
    <cfRule type="cellIs" dxfId="64427" priority="64428" operator="between">
      <formula>60</formula>
      <formula>119.999</formula>
    </cfRule>
    <cfRule type="cellIs" dxfId="64426" priority="64429" operator="between">
      <formula>20</formula>
      <formula>59.999</formula>
    </cfRule>
    <cfRule type="cellIs" dxfId="64425" priority="64430" operator="lessThan">
      <formula>20</formula>
    </cfRule>
  </conditionalFormatting>
  <conditionalFormatting sqref="AD223">
    <cfRule type="cellIs" dxfId="64424" priority="64421" operator="greaterThan">
      <formula>119.999</formula>
    </cfRule>
    <cfRule type="cellIs" dxfId="64423" priority="64422" operator="greaterThan">
      <formula>120</formula>
    </cfRule>
    <cfRule type="cellIs" dxfId="64422" priority="64423" operator="between">
      <formula>60</formula>
      <formula>119.999</formula>
    </cfRule>
    <cfRule type="cellIs" dxfId="64421" priority="64424" operator="between">
      <formula>20</formula>
      <formula>59.999</formula>
    </cfRule>
    <cfRule type="cellIs" dxfId="64420" priority="64425" operator="lessThan">
      <formula>20</formula>
    </cfRule>
  </conditionalFormatting>
  <conditionalFormatting sqref="AF223">
    <cfRule type="cellIs" dxfId="64419" priority="64416" operator="greaterThan">
      <formula>119.999</formula>
    </cfRule>
    <cfRule type="cellIs" dxfId="64418" priority="64417" operator="greaterThan">
      <formula>120</formula>
    </cfRule>
    <cfRule type="cellIs" dxfId="64417" priority="64418" operator="between">
      <formula>60</formula>
      <formula>119.999</formula>
    </cfRule>
    <cfRule type="cellIs" dxfId="64416" priority="64419" operator="between">
      <formula>20</formula>
      <formula>59.999</formula>
    </cfRule>
    <cfRule type="cellIs" dxfId="64415" priority="64420" operator="lessThan">
      <formula>20</formula>
    </cfRule>
  </conditionalFormatting>
  <conditionalFormatting sqref="AH223">
    <cfRule type="cellIs" dxfId="64414" priority="64411" operator="greaterThan">
      <formula>119.999</formula>
    </cfRule>
    <cfRule type="cellIs" dxfId="64413" priority="64412" operator="greaterThan">
      <formula>120</formula>
    </cfRule>
    <cfRule type="cellIs" dxfId="64412" priority="64413" operator="between">
      <formula>60</formula>
      <formula>119.999</formula>
    </cfRule>
    <cfRule type="cellIs" dxfId="64411" priority="64414" operator="between">
      <formula>20</formula>
      <formula>59.999</formula>
    </cfRule>
    <cfRule type="cellIs" dxfId="64410" priority="64415" operator="lessThan">
      <formula>20</formula>
    </cfRule>
  </conditionalFormatting>
  <conditionalFormatting sqref="AJ223">
    <cfRule type="cellIs" dxfId="64409" priority="64406" operator="greaterThan">
      <formula>119.999</formula>
    </cfRule>
    <cfRule type="cellIs" dxfId="64408" priority="64407" operator="greaterThan">
      <formula>120</formula>
    </cfRule>
    <cfRule type="cellIs" dxfId="64407" priority="64408" operator="between">
      <formula>60</formula>
      <formula>119.999</formula>
    </cfRule>
    <cfRule type="cellIs" dxfId="64406" priority="64409" operator="between">
      <formula>20</formula>
      <formula>59.999</formula>
    </cfRule>
    <cfRule type="cellIs" dxfId="64405" priority="64410" operator="lessThan">
      <formula>20</formula>
    </cfRule>
  </conditionalFormatting>
  <conditionalFormatting sqref="AL223">
    <cfRule type="cellIs" dxfId="64404" priority="64401" operator="greaterThan">
      <formula>119.999</formula>
    </cfRule>
    <cfRule type="cellIs" dxfId="64403" priority="64402" operator="greaterThan">
      <formula>120</formula>
    </cfRule>
    <cfRule type="cellIs" dxfId="64402" priority="64403" operator="between">
      <formula>60</formula>
      <formula>119.999</formula>
    </cfRule>
    <cfRule type="cellIs" dxfId="64401" priority="64404" operator="between">
      <formula>20</formula>
      <formula>59.999</formula>
    </cfRule>
    <cfRule type="cellIs" dxfId="64400" priority="64405" operator="lessThan">
      <formula>20</formula>
    </cfRule>
  </conditionalFormatting>
  <conditionalFormatting sqref="AN223">
    <cfRule type="cellIs" dxfId="64399" priority="64396" operator="greaterThan">
      <formula>119.999</formula>
    </cfRule>
    <cfRule type="cellIs" dxfId="64398" priority="64397" operator="greaterThan">
      <formula>120</formula>
    </cfRule>
    <cfRule type="cellIs" dxfId="64397" priority="64398" operator="between">
      <formula>60</formula>
      <formula>119.999</formula>
    </cfRule>
    <cfRule type="cellIs" dxfId="64396" priority="64399" operator="between">
      <formula>20</formula>
      <formula>59.999</formula>
    </cfRule>
    <cfRule type="cellIs" dxfId="64395" priority="64400" operator="lessThan">
      <formula>20</formula>
    </cfRule>
  </conditionalFormatting>
  <conditionalFormatting sqref="AP223">
    <cfRule type="cellIs" dxfId="64394" priority="64391" operator="greaterThan">
      <formula>119.999</formula>
    </cfRule>
    <cfRule type="cellIs" dxfId="64393" priority="64392" operator="greaterThan">
      <formula>120</formula>
    </cfRule>
    <cfRule type="cellIs" dxfId="64392" priority="64393" operator="between">
      <formula>60</formula>
      <formula>119.999</formula>
    </cfRule>
    <cfRule type="cellIs" dxfId="64391" priority="64394" operator="between">
      <formula>20</formula>
      <formula>59.999</formula>
    </cfRule>
    <cfRule type="cellIs" dxfId="64390" priority="64395" operator="lessThan">
      <formula>20</formula>
    </cfRule>
  </conditionalFormatting>
  <conditionalFormatting sqref="AV223">
    <cfRule type="cellIs" dxfId="64389" priority="64386" operator="greaterThan">
      <formula>119.999</formula>
    </cfRule>
    <cfRule type="cellIs" dxfId="64388" priority="64387" operator="greaterThan">
      <formula>120</formula>
    </cfRule>
    <cfRule type="cellIs" dxfId="64387" priority="64388" operator="between">
      <formula>60</formula>
      <formula>119.999</formula>
    </cfRule>
    <cfRule type="cellIs" dxfId="64386" priority="64389" operator="between">
      <formula>20</formula>
      <formula>59.999</formula>
    </cfRule>
    <cfRule type="cellIs" dxfId="64385" priority="64390" operator="lessThan">
      <formula>20</formula>
    </cfRule>
  </conditionalFormatting>
  <conditionalFormatting sqref="AX223">
    <cfRule type="cellIs" dxfId="64384" priority="64381" operator="greaterThan">
      <formula>119.999</formula>
    </cfRule>
    <cfRule type="cellIs" dxfId="64383" priority="64382" operator="greaterThan">
      <formula>120</formula>
    </cfRule>
    <cfRule type="cellIs" dxfId="64382" priority="64383" operator="between">
      <formula>60</formula>
      <formula>119.999</formula>
    </cfRule>
    <cfRule type="cellIs" dxfId="64381" priority="64384" operator="between">
      <formula>20</formula>
      <formula>59.999</formula>
    </cfRule>
    <cfRule type="cellIs" dxfId="64380" priority="64385" operator="lessThan">
      <formula>20</formula>
    </cfRule>
  </conditionalFormatting>
  <conditionalFormatting sqref="AZ223">
    <cfRule type="cellIs" dxfId="64379" priority="64376" operator="greaterThan">
      <formula>119.999</formula>
    </cfRule>
    <cfRule type="cellIs" dxfId="64378" priority="64377" operator="greaterThan">
      <formula>120</formula>
    </cfRule>
    <cfRule type="cellIs" dxfId="64377" priority="64378" operator="between">
      <formula>60</formula>
      <formula>119.999</formula>
    </cfRule>
    <cfRule type="cellIs" dxfId="64376" priority="64379" operator="between">
      <formula>20</formula>
      <formula>59.999</formula>
    </cfRule>
    <cfRule type="cellIs" dxfId="64375" priority="64380" operator="lessThan">
      <formula>20</formula>
    </cfRule>
  </conditionalFormatting>
  <conditionalFormatting sqref="BB223">
    <cfRule type="cellIs" dxfId="64374" priority="64371" operator="greaterThan">
      <formula>119.999</formula>
    </cfRule>
    <cfRule type="cellIs" dxfId="64373" priority="64372" operator="greaterThan">
      <formula>120</formula>
    </cfRule>
    <cfRule type="cellIs" dxfId="64372" priority="64373" operator="between">
      <formula>60</formula>
      <formula>119.999</formula>
    </cfRule>
    <cfRule type="cellIs" dxfId="64371" priority="64374" operator="between">
      <formula>20</formula>
      <formula>59.999</formula>
    </cfRule>
    <cfRule type="cellIs" dxfId="64370" priority="64375" operator="lessThan">
      <formula>20</formula>
    </cfRule>
  </conditionalFormatting>
  <conditionalFormatting sqref="BD223">
    <cfRule type="cellIs" dxfId="64369" priority="64366" operator="greaterThan">
      <formula>119.999</formula>
    </cfRule>
    <cfRule type="cellIs" dxfId="64368" priority="64367" operator="greaterThan">
      <formula>120</formula>
    </cfRule>
    <cfRule type="cellIs" dxfId="64367" priority="64368" operator="between">
      <formula>60</formula>
      <formula>119.999</formula>
    </cfRule>
    <cfRule type="cellIs" dxfId="64366" priority="64369" operator="between">
      <formula>20</formula>
      <formula>59.999</formula>
    </cfRule>
    <cfRule type="cellIs" dxfId="64365" priority="64370" operator="lessThan">
      <formula>20</formula>
    </cfRule>
  </conditionalFormatting>
  <conditionalFormatting sqref="BF223">
    <cfRule type="cellIs" dxfId="64364" priority="64361" operator="greaterThan">
      <formula>119.999</formula>
    </cfRule>
    <cfRule type="cellIs" dxfId="64363" priority="64362" operator="greaterThan">
      <formula>120</formula>
    </cfRule>
    <cfRule type="cellIs" dxfId="64362" priority="64363" operator="between">
      <formula>60</formula>
      <formula>119.999</formula>
    </cfRule>
    <cfRule type="cellIs" dxfId="64361" priority="64364" operator="between">
      <formula>20</formula>
      <formula>59.999</formula>
    </cfRule>
    <cfRule type="cellIs" dxfId="64360" priority="64365" operator="lessThan">
      <formula>20</formula>
    </cfRule>
  </conditionalFormatting>
  <conditionalFormatting sqref="BH223">
    <cfRule type="cellIs" dxfId="64359" priority="64356" operator="greaterThan">
      <formula>119.999</formula>
    </cfRule>
    <cfRule type="cellIs" dxfId="64358" priority="64357" operator="greaterThan">
      <formula>120</formula>
    </cfRule>
    <cfRule type="cellIs" dxfId="64357" priority="64358" operator="between">
      <formula>60</formula>
      <formula>119.999</formula>
    </cfRule>
    <cfRule type="cellIs" dxfId="64356" priority="64359" operator="between">
      <formula>20</formula>
      <formula>59.999</formula>
    </cfRule>
    <cfRule type="cellIs" dxfId="64355" priority="64360" operator="lessThan">
      <formula>20</formula>
    </cfRule>
  </conditionalFormatting>
  <conditionalFormatting sqref="AR223">
    <cfRule type="cellIs" dxfId="64354" priority="64351" operator="greaterThan">
      <formula>119.999</formula>
    </cfRule>
    <cfRule type="cellIs" dxfId="64353" priority="64352" operator="greaterThan">
      <formula>120</formula>
    </cfRule>
    <cfRule type="cellIs" dxfId="64352" priority="64353" operator="between">
      <formula>60</formula>
      <formula>119.999</formula>
    </cfRule>
    <cfRule type="cellIs" dxfId="64351" priority="64354" operator="between">
      <formula>20</formula>
      <formula>59.999</formula>
    </cfRule>
    <cfRule type="cellIs" dxfId="64350" priority="64355" operator="lessThan">
      <formula>20</formula>
    </cfRule>
  </conditionalFormatting>
  <conditionalFormatting sqref="AT223">
    <cfRule type="cellIs" dxfId="64349" priority="64346" operator="greaterThan">
      <formula>119.999</formula>
    </cfRule>
    <cfRule type="cellIs" dxfId="64348" priority="64347" operator="greaterThan">
      <formula>120</formula>
    </cfRule>
    <cfRule type="cellIs" dxfId="64347" priority="64348" operator="between">
      <formula>60</formula>
      <formula>119.999</formula>
    </cfRule>
    <cfRule type="cellIs" dxfId="64346" priority="64349" operator="between">
      <formula>20</formula>
      <formula>59.999</formula>
    </cfRule>
    <cfRule type="cellIs" dxfId="64345" priority="64350" operator="lessThan">
      <formula>20</formula>
    </cfRule>
  </conditionalFormatting>
  <conditionalFormatting sqref="E223">
    <cfRule type="cellIs" dxfId="64344" priority="64341" operator="greaterThan">
      <formula>49.999</formula>
    </cfRule>
    <cfRule type="cellIs" dxfId="64343" priority="64342" operator="greaterThan">
      <formula>50</formula>
    </cfRule>
    <cfRule type="cellIs" dxfId="64342" priority="64343" operator="between">
      <formula>30</formula>
      <formula>49.999</formula>
    </cfRule>
    <cfRule type="cellIs" dxfId="64341" priority="64344" operator="between">
      <formula>10</formula>
      <formula>29.999</formula>
    </cfRule>
    <cfRule type="cellIs" dxfId="64340" priority="64345" operator="lessThan">
      <formula>10</formula>
    </cfRule>
  </conditionalFormatting>
  <conditionalFormatting sqref="G223">
    <cfRule type="cellIs" dxfId="64339" priority="64336" operator="greaterThan">
      <formula>49.999</formula>
    </cfRule>
    <cfRule type="cellIs" dxfId="64338" priority="64337" operator="greaterThan">
      <formula>50</formula>
    </cfRule>
    <cfRule type="cellIs" dxfId="64337" priority="64338" operator="between">
      <formula>30</formula>
      <formula>49.999</formula>
    </cfRule>
    <cfRule type="cellIs" dxfId="64336" priority="64339" operator="between">
      <formula>10</formula>
      <formula>29.999</formula>
    </cfRule>
    <cfRule type="cellIs" dxfId="64335" priority="64340" operator="lessThan">
      <formula>10</formula>
    </cfRule>
  </conditionalFormatting>
  <conditionalFormatting sqref="I223">
    <cfRule type="cellIs" dxfId="64334" priority="64331" operator="greaterThan">
      <formula>49.999</formula>
    </cfRule>
    <cfRule type="cellIs" dxfId="64333" priority="64332" operator="greaterThan">
      <formula>50</formula>
    </cfRule>
    <cfRule type="cellIs" dxfId="64332" priority="64333" operator="between">
      <formula>30</formula>
      <formula>49.999</formula>
    </cfRule>
    <cfRule type="cellIs" dxfId="64331" priority="64334" operator="between">
      <formula>10</formula>
      <formula>29.999</formula>
    </cfRule>
    <cfRule type="cellIs" dxfId="64330" priority="64335" operator="lessThan">
      <formula>10</formula>
    </cfRule>
  </conditionalFormatting>
  <conditionalFormatting sqref="K223">
    <cfRule type="cellIs" dxfId="64329" priority="64326" operator="greaterThan">
      <formula>49.999</formula>
    </cfRule>
    <cfRule type="cellIs" dxfId="64328" priority="64327" operator="greaterThan">
      <formula>50</formula>
    </cfRule>
    <cfRule type="cellIs" dxfId="64327" priority="64328" operator="between">
      <formula>30</formula>
      <formula>49.999</formula>
    </cfRule>
    <cfRule type="cellIs" dxfId="64326" priority="64329" operator="between">
      <formula>10</formula>
      <formula>29.999</formula>
    </cfRule>
    <cfRule type="cellIs" dxfId="64325" priority="64330" operator="lessThan">
      <formula>10</formula>
    </cfRule>
  </conditionalFormatting>
  <conditionalFormatting sqref="M223">
    <cfRule type="cellIs" dxfId="64324" priority="64321" operator="greaterThan">
      <formula>49.999</formula>
    </cfRule>
    <cfRule type="cellIs" dxfId="64323" priority="64322" operator="greaterThan">
      <formula>50</formula>
    </cfRule>
    <cfRule type="cellIs" dxfId="64322" priority="64323" operator="between">
      <formula>30</formula>
      <formula>49.999</formula>
    </cfRule>
    <cfRule type="cellIs" dxfId="64321" priority="64324" operator="between">
      <formula>10</formula>
      <formula>29.999</formula>
    </cfRule>
    <cfRule type="cellIs" dxfId="64320" priority="64325" operator="lessThan">
      <formula>10</formula>
    </cfRule>
  </conditionalFormatting>
  <conditionalFormatting sqref="O223">
    <cfRule type="cellIs" dxfId="64319" priority="64316" operator="greaterThan">
      <formula>49.999</formula>
    </cfRule>
    <cfRule type="cellIs" dxfId="64318" priority="64317" operator="greaterThan">
      <formula>50</formula>
    </cfRule>
    <cfRule type="cellIs" dxfId="64317" priority="64318" operator="between">
      <formula>30</formula>
      <formula>49.999</formula>
    </cfRule>
    <cfRule type="cellIs" dxfId="64316" priority="64319" operator="between">
      <formula>10</formula>
      <formula>29.999</formula>
    </cfRule>
    <cfRule type="cellIs" dxfId="64315" priority="64320" operator="lessThan">
      <formula>10</formula>
    </cfRule>
  </conditionalFormatting>
  <conditionalFormatting sqref="Q223">
    <cfRule type="cellIs" dxfId="64314" priority="64311" operator="greaterThan">
      <formula>49.999</formula>
    </cfRule>
    <cfRule type="cellIs" dxfId="64313" priority="64312" operator="greaterThan">
      <formula>50</formula>
    </cfRule>
    <cfRule type="cellIs" dxfId="64312" priority="64313" operator="between">
      <formula>30</formula>
      <formula>49.999</formula>
    </cfRule>
    <cfRule type="cellIs" dxfId="64311" priority="64314" operator="between">
      <formula>10</formula>
      <formula>29.999</formula>
    </cfRule>
    <cfRule type="cellIs" dxfId="64310" priority="64315" operator="lessThan">
      <formula>10</formula>
    </cfRule>
  </conditionalFormatting>
  <conditionalFormatting sqref="S223">
    <cfRule type="cellIs" dxfId="64309" priority="64306" operator="greaterThan">
      <formula>49.999</formula>
    </cfRule>
    <cfRule type="cellIs" dxfId="64308" priority="64307" operator="greaterThan">
      <formula>50</formula>
    </cfRule>
    <cfRule type="cellIs" dxfId="64307" priority="64308" operator="between">
      <formula>30</formula>
      <formula>49.999</formula>
    </cfRule>
    <cfRule type="cellIs" dxfId="64306" priority="64309" operator="between">
      <formula>10</formula>
      <formula>29.999</formula>
    </cfRule>
    <cfRule type="cellIs" dxfId="64305" priority="64310" operator="lessThan">
      <formula>10</formula>
    </cfRule>
  </conditionalFormatting>
  <conditionalFormatting sqref="U223">
    <cfRule type="cellIs" dxfId="64304" priority="64301" operator="greaterThan">
      <formula>49.999</formula>
    </cfRule>
    <cfRule type="cellIs" dxfId="64303" priority="64302" operator="greaterThan">
      <formula>50</formula>
    </cfRule>
    <cfRule type="cellIs" dxfId="64302" priority="64303" operator="between">
      <formula>30</formula>
      <formula>49.999</formula>
    </cfRule>
    <cfRule type="cellIs" dxfId="64301" priority="64304" operator="between">
      <formula>10</formula>
      <formula>29.999</formula>
    </cfRule>
    <cfRule type="cellIs" dxfId="64300" priority="64305" operator="lessThan">
      <formula>10</formula>
    </cfRule>
  </conditionalFormatting>
  <conditionalFormatting sqref="W223">
    <cfRule type="cellIs" dxfId="64299" priority="64296" operator="greaterThan">
      <formula>49.999</formula>
    </cfRule>
    <cfRule type="cellIs" dxfId="64298" priority="64297" operator="greaterThan">
      <formula>50</formula>
    </cfRule>
    <cfRule type="cellIs" dxfId="64297" priority="64298" operator="between">
      <formula>30</formula>
      <formula>49.999</formula>
    </cfRule>
    <cfRule type="cellIs" dxfId="64296" priority="64299" operator="between">
      <formula>10</formula>
      <formula>29.999</formula>
    </cfRule>
    <cfRule type="cellIs" dxfId="64295" priority="64300" operator="lessThan">
      <formula>10</formula>
    </cfRule>
  </conditionalFormatting>
  <conditionalFormatting sqref="Y223">
    <cfRule type="cellIs" dxfId="64294" priority="64291" operator="greaterThan">
      <formula>49.999</formula>
    </cfRule>
    <cfRule type="cellIs" dxfId="64293" priority="64292" operator="greaterThan">
      <formula>50</formula>
    </cfRule>
    <cfRule type="cellIs" dxfId="64292" priority="64293" operator="between">
      <formula>30</formula>
      <formula>49.999</formula>
    </cfRule>
    <cfRule type="cellIs" dxfId="64291" priority="64294" operator="between">
      <formula>10</formula>
      <formula>29.999</formula>
    </cfRule>
    <cfRule type="cellIs" dxfId="64290" priority="64295" operator="lessThan">
      <formula>10</formula>
    </cfRule>
  </conditionalFormatting>
  <conditionalFormatting sqref="AA223">
    <cfRule type="cellIs" dxfId="64289" priority="64286" operator="greaterThan">
      <formula>49.999</formula>
    </cfRule>
    <cfRule type="cellIs" dxfId="64288" priority="64287" operator="greaterThan">
      <formula>50</formula>
    </cfRule>
    <cfRule type="cellIs" dxfId="64287" priority="64288" operator="between">
      <formula>30</formula>
      <formula>49.999</formula>
    </cfRule>
    <cfRule type="cellIs" dxfId="64286" priority="64289" operator="between">
      <formula>10</formula>
      <formula>29.999</formula>
    </cfRule>
    <cfRule type="cellIs" dxfId="64285" priority="64290" operator="lessThan">
      <formula>10</formula>
    </cfRule>
  </conditionalFormatting>
  <conditionalFormatting sqref="AC223">
    <cfRule type="cellIs" dxfId="64284" priority="64281" operator="greaterThan">
      <formula>49.999</formula>
    </cfRule>
    <cfRule type="cellIs" dxfId="64283" priority="64282" operator="greaterThan">
      <formula>50</formula>
    </cfRule>
    <cfRule type="cellIs" dxfId="64282" priority="64283" operator="between">
      <formula>30</formula>
      <formula>49.999</formula>
    </cfRule>
    <cfRule type="cellIs" dxfId="64281" priority="64284" operator="between">
      <formula>10</formula>
      <formula>29.999</formula>
    </cfRule>
    <cfRule type="cellIs" dxfId="64280" priority="64285" operator="lessThan">
      <formula>10</formula>
    </cfRule>
  </conditionalFormatting>
  <conditionalFormatting sqref="AE223">
    <cfRule type="cellIs" dxfId="64279" priority="64276" operator="greaterThan">
      <formula>49.999</formula>
    </cfRule>
    <cfRule type="cellIs" dxfId="64278" priority="64277" operator="greaterThan">
      <formula>50</formula>
    </cfRule>
    <cfRule type="cellIs" dxfId="64277" priority="64278" operator="between">
      <formula>30</formula>
      <formula>49.999</formula>
    </cfRule>
    <cfRule type="cellIs" dxfId="64276" priority="64279" operator="between">
      <formula>10</formula>
      <formula>29.999</formula>
    </cfRule>
    <cfRule type="cellIs" dxfId="64275" priority="64280" operator="lessThan">
      <formula>10</formula>
    </cfRule>
  </conditionalFormatting>
  <conditionalFormatting sqref="AG223">
    <cfRule type="cellIs" dxfId="64274" priority="64271" operator="greaterThan">
      <formula>49.999</formula>
    </cfRule>
    <cfRule type="cellIs" dxfId="64273" priority="64272" operator="greaterThan">
      <formula>50</formula>
    </cfRule>
    <cfRule type="cellIs" dxfId="64272" priority="64273" operator="between">
      <formula>30</formula>
      <formula>49.999</formula>
    </cfRule>
    <cfRule type="cellIs" dxfId="64271" priority="64274" operator="between">
      <formula>10</formula>
      <formula>29.999</formula>
    </cfRule>
    <cfRule type="cellIs" dxfId="64270" priority="64275" operator="lessThan">
      <formula>10</formula>
    </cfRule>
  </conditionalFormatting>
  <conditionalFormatting sqref="AI223">
    <cfRule type="cellIs" dxfId="64269" priority="64266" operator="greaterThan">
      <formula>49.999</formula>
    </cfRule>
    <cfRule type="cellIs" dxfId="64268" priority="64267" operator="greaterThan">
      <formula>50</formula>
    </cfRule>
    <cfRule type="cellIs" dxfId="64267" priority="64268" operator="between">
      <formula>30</formula>
      <formula>49.999</formula>
    </cfRule>
    <cfRule type="cellIs" dxfId="64266" priority="64269" operator="between">
      <formula>10</formula>
      <formula>29.999</formula>
    </cfRule>
    <cfRule type="cellIs" dxfId="64265" priority="64270" operator="lessThan">
      <formula>10</formula>
    </cfRule>
  </conditionalFormatting>
  <conditionalFormatting sqref="AK223">
    <cfRule type="cellIs" dxfId="64264" priority="64261" operator="greaterThan">
      <formula>49.999</formula>
    </cfRule>
    <cfRule type="cellIs" dxfId="64263" priority="64262" operator="greaterThan">
      <formula>50</formula>
    </cfRule>
    <cfRule type="cellIs" dxfId="64262" priority="64263" operator="between">
      <formula>30</formula>
      <formula>49.999</formula>
    </cfRule>
    <cfRule type="cellIs" dxfId="64261" priority="64264" operator="between">
      <formula>10</formula>
      <formula>29.999</formula>
    </cfRule>
    <cfRule type="cellIs" dxfId="64260" priority="64265" operator="lessThan">
      <formula>10</formula>
    </cfRule>
  </conditionalFormatting>
  <conditionalFormatting sqref="AM223">
    <cfRule type="cellIs" dxfId="64259" priority="64256" operator="greaterThan">
      <formula>49.999</formula>
    </cfRule>
    <cfRule type="cellIs" dxfId="64258" priority="64257" operator="greaterThan">
      <formula>50</formula>
    </cfRule>
    <cfRule type="cellIs" dxfId="64257" priority="64258" operator="between">
      <formula>30</formula>
      <formula>49.999</formula>
    </cfRule>
    <cfRule type="cellIs" dxfId="64256" priority="64259" operator="between">
      <formula>10</formula>
      <formula>29.999</formula>
    </cfRule>
    <cfRule type="cellIs" dxfId="64255" priority="64260" operator="lessThan">
      <formula>10</formula>
    </cfRule>
  </conditionalFormatting>
  <conditionalFormatting sqref="AO223">
    <cfRule type="cellIs" dxfId="64254" priority="64251" operator="greaterThan">
      <formula>49.999</formula>
    </cfRule>
    <cfRule type="cellIs" dxfId="64253" priority="64252" operator="greaterThan">
      <formula>50</formula>
    </cfRule>
    <cfRule type="cellIs" dxfId="64252" priority="64253" operator="between">
      <formula>30</formula>
      <formula>49.999</formula>
    </cfRule>
    <cfRule type="cellIs" dxfId="64251" priority="64254" operator="between">
      <formula>10</formula>
      <formula>29.999</formula>
    </cfRule>
    <cfRule type="cellIs" dxfId="64250" priority="64255" operator="lessThan">
      <formula>10</formula>
    </cfRule>
  </conditionalFormatting>
  <conditionalFormatting sqref="AQ223">
    <cfRule type="cellIs" dxfId="64249" priority="64246" operator="greaterThan">
      <formula>49.999</formula>
    </cfRule>
    <cfRule type="cellIs" dxfId="64248" priority="64247" operator="greaterThan">
      <formula>50</formula>
    </cfRule>
    <cfRule type="cellIs" dxfId="64247" priority="64248" operator="between">
      <formula>30</formula>
      <formula>49.999</formula>
    </cfRule>
    <cfRule type="cellIs" dxfId="64246" priority="64249" operator="between">
      <formula>10</formula>
      <formula>29.999</formula>
    </cfRule>
    <cfRule type="cellIs" dxfId="64245" priority="64250" operator="lessThan">
      <formula>10</formula>
    </cfRule>
  </conditionalFormatting>
  <conditionalFormatting sqref="AW223">
    <cfRule type="cellIs" dxfId="64244" priority="64241" operator="greaterThan">
      <formula>49.999</formula>
    </cfRule>
    <cfRule type="cellIs" dxfId="64243" priority="64242" operator="greaterThan">
      <formula>50</formula>
    </cfRule>
    <cfRule type="cellIs" dxfId="64242" priority="64243" operator="between">
      <formula>30</formula>
      <formula>49.999</formula>
    </cfRule>
    <cfRule type="cellIs" dxfId="64241" priority="64244" operator="between">
      <formula>10</formula>
      <formula>29.999</formula>
    </cfRule>
    <cfRule type="cellIs" dxfId="64240" priority="64245" operator="lessThan">
      <formula>10</formula>
    </cfRule>
  </conditionalFormatting>
  <conditionalFormatting sqref="AY223">
    <cfRule type="cellIs" dxfId="64239" priority="64236" operator="greaterThan">
      <formula>49.999</formula>
    </cfRule>
    <cfRule type="cellIs" dxfId="64238" priority="64237" operator="greaterThan">
      <formula>50</formula>
    </cfRule>
    <cfRule type="cellIs" dxfId="64237" priority="64238" operator="between">
      <formula>30</formula>
      <formula>49.999</formula>
    </cfRule>
    <cfRule type="cellIs" dxfId="64236" priority="64239" operator="between">
      <formula>10</formula>
      <formula>29.999</formula>
    </cfRule>
    <cfRule type="cellIs" dxfId="64235" priority="64240" operator="lessThan">
      <formula>10</formula>
    </cfRule>
  </conditionalFormatting>
  <conditionalFormatting sqref="BA223">
    <cfRule type="cellIs" dxfId="64234" priority="64231" operator="greaterThan">
      <formula>49.999</formula>
    </cfRule>
    <cfRule type="cellIs" dxfId="64233" priority="64232" operator="greaterThan">
      <formula>50</formula>
    </cfRule>
    <cfRule type="cellIs" dxfId="64232" priority="64233" operator="between">
      <formula>30</formula>
      <formula>49.999</formula>
    </cfRule>
    <cfRule type="cellIs" dxfId="64231" priority="64234" operator="between">
      <formula>10</formula>
      <formula>29.999</formula>
    </cfRule>
    <cfRule type="cellIs" dxfId="64230" priority="64235" operator="lessThan">
      <formula>10</formula>
    </cfRule>
  </conditionalFormatting>
  <conditionalFormatting sqref="BC223">
    <cfRule type="cellIs" dxfId="64229" priority="64226" operator="greaterThan">
      <formula>49.999</formula>
    </cfRule>
    <cfRule type="cellIs" dxfId="64228" priority="64227" operator="greaterThan">
      <formula>50</formula>
    </cfRule>
    <cfRule type="cellIs" dxfId="64227" priority="64228" operator="between">
      <formula>30</formula>
      <formula>49.999</formula>
    </cfRule>
    <cfRule type="cellIs" dxfId="64226" priority="64229" operator="between">
      <formula>10</formula>
      <formula>29.999</formula>
    </cfRule>
    <cfRule type="cellIs" dxfId="64225" priority="64230" operator="lessThan">
      <formula>10</formula>
    </cfRule>
  </conditionalFormatting>
  <conditionalFormatting sqref="BE223">
    <cfRule type="cellIs" dxfId="64224" priority="64221" operator="greaterThan">
      <formula>49.999</formula>
    </cfRule>
    <cfRule type="cellIs" dxfId="64223" priority="64222" operator="greaterThan">
      <formula>50</formula>
    </cfRule>
    <cfRule type="cellIs" dxfId="64222" priority="64223" operator="between">
      <formula>30</formula>
      <formula>49.999</formula>
    </cfRule>
    <cfRule type="cellIs" dxfId="64221" priority="64224" operator="between">
      <formula>10</formula>
      <formula>29.999</formula>
    </cfRule>
    <cfRule type="cellIs" dxfId="64220" priority="64225" operator="lessThan">
      <formula>10</formula>
    </cfRule>
  </conditionalFormatting>
  <conditionalFormatting sqref="BG223">
    <cfRule type="cellIs" dxfId="64219" priority="64216" operator="greaterThan">
      <formula>49.999</formula>
    </cfRule>
    <cfRule type="cellIs" dxfId="64218" priority="64217" operator="greaterThan">
      <formula>50</formula>
    </cfRule>
    <cfRule type="cellIs" dxfId="64217" priority="64218" operator="between">
      <formula>30</formula>
      <formula>49.999</formula>
    </cfRule>
    <cfRule type="cellIs" dxfId="64216" priority="64219" operator="between">
      <formula>10</formula>
      <formula>29.999</formula>
    </cfRule>
    <cfRule type="cellIs" dxfId="64215" priority="64220" operator="lessThan">
      <formula>10</formula>
    </cfRule>
  </conditionalFormatting>
  <conditionalFormatting sqref="BI223">
    <cfRule type="cellIs" dxfId="64214" priority="64211" operator="greaterThan">
      <formula>49.999</formula>
    </cfRule>
    <cfRule type="cellIs" dxfId="64213" priority="64212" operator="greaterThan">
      <formula>50</formula>
    </cfRule>
    <cfRule type="cellIs" dxfId="64212" priority="64213" operator="between">
      <formula>30</formula>
      <formula>49.999</formula>
    </cfRule>
    <cfRule type="cellIs" dxfId="64211" priority="64214" operator="between">
      <formula>10</formula>
      <formula>29.999</formula>
    </cfRule>
    <cfRule type="cellIs" dxfId="64210" priority="64215" operator="lessThan">
      <formula>10</formula>
    </cfRule>
  </conditionalFormatting>
  <conditionalFormatting sqref="AS223">
    <cfRule type="cellIs" dxfId="64209" priority="64206" operator="greaterThan">
      <formula>49.999</formula>
    </cfRule>
    <cfRule type="cellIs" dxfId="64208" priority="64207" operator="greaterThan">
      <formula>50</formula>
    </cfRule>
    <cfRule type="cellIs" dxfId="64207" priority="64208" operator="between">
      <formula>30</formula>
      <formula>49.999</formula>
    </cfRule>
    <cfRule type="cellIs" dxfId="64206" priority="64209" operator="between">
      <formula>10</formula>
      <formula>29.999</formula>
    </cfRule>
    <cfRule type="cellIs" dxfId="64205" priority="64210" operator="lessThan">
      <formula>10</formula>
    </cfRule>
  </conditionalFormatting>
  <conditionalFormatting sqref="AU223">
    <cfRule type="cellIs" dxfId="64204" priority="64201" operator="greaterThan">
      <formula>49.999</formula>
    </cfRule>
    <cfRule type="cellIs" dxfId="64203" priority="64202" operator="greaterThan">
      <formula>50</formula>
    </cfRule>
    <cfRule type="cellIs" dxfId="64202" priority="64203" operator="between">
      <formula>30</formula>
      <formula>49.999</formula>
    </cfRule>
    <cfRule type="cellIs" dxfId="64201" priority="64204" operator="between">
      <formula>10</formula>
      <formula>29.999</formula>
    </cfRule>
    <cfRule type="cellIs" dxfId="64200" priority="64205" operator="lessThan">
      <formula>10</formula>
    </cfRule>
  </conditionalFormatting>
  <conditionalFormatting sqref="C224">
    <cfRule type="cellIs" dxfId="64199" priority="64196" operator="greaterThan">
      <formula>49.999</formula>
    </cfRule>
    <cfRule type="cellIs" dxfId="64198" priority="64197" operator="greaterThan">
      <formula>50</formula>
    </cfRule>
    <cfRule type="cellIs" dxfId="64197" priority="64198" operator="between">
      <formula>30</formula>
      <formula>49.999</formula>
    </cfRule>
    <cfRule type="cellIs" dxfId="64196" priority="64199" operator="between">
      <formula>10</formula>
      <formula>29.999</formula>
    </cfRule>
    <cfRule type="cellIs" dxfId="64195" priority="64200" operator="lessThan">
      <formula>10</formula>
    </cfRule>
  </conditionalFormatting>
  <conditionalFormatting sqref="B224">
    <cfRule type="cellIs" dxfId="64194" priority="64191" operator="greaterThan">
      <formula>119.999</formula>
    </cfRule>
    <cfRule type="cellIs" dxfId="64193" priority="64192" operator="greaterThan">
      <formula>120</formula>
    </cfRule>
    <cfRule type="cellIs" dxfId="64192" priority="64193" operator="between">
      <formula>60</formula>
      <formula>119.999</formula>
    </cfRule>
    <cfRule type="cellIs" dxfId="64191" priority="64194" operator="between">
      <formula>20</formula>
      <formula>59.999</formula>
    </cfRule>
    <cfRule type="cellIs" dxfId="64190" priority="64195" operator="lessThan">
      <formula>20</formula>
    </cfRule>
  </conditionalFormatting>
  <conditionalFormatting sqref="D224">
    <cfRule type="cellIs" dxfId="64189" priority="64186" operator="greaterThan">
      <formula>119.999</formula>
    </cfRule>
    <cfRule type="cellIs" dxfId="64188" priority="64187" operator="greaterThan">
      <formula>120</formula>
    </cfRule>
    <cfRule type="cellIs" dxfId="64187" priority="64188" operator="between">
      <formula>60</formula>
      <formula>119.999</formula>
    </cfRule>
    <cfRule type="cellIs" dxfId="64186" priority="64189" operator="between">
      <formula>20</formula>
      <formula>59.999</formula>
    </cfRule>
    <cfRule type="cellIs" dxfId="64185" priority="64190" operator="lessThan">
      <formula>20</formula>
    </cfRule>
  </conditionalFormatting>
  <conditionalFormatting sqref="F224">
    <cfRule type="cellIs" dxfId="64184" priority="64181" operator="greaterThan">
      <formula>119.999</formula>
    </cfRule>
    <cfRule type="cellIs" dxfId="64183" priority="64182" operator="greaterThan">
      <formula>120</formula>
    </cfRule>
    <cfRule type="cellIs" dxfId="64182" priority="64183" operator="between">
      <formula>60</formula>
      <formula>119.999</formula>
    </cfRule>
    <cfRule type="cellIs" dxfId="64181" priority="64184" operator="between">
      <formula>20</formula>
      <formula>59.999</formula>
    </cfRule>
    <cfRule type="cellIs" dxfId="64180" priority="64185" operator="lessThan">
      <formula>20</formula>
    </cfRule>
  </conditionalFormatting>
  <conditionalFormatting sqref="H224">
    <cfRule type="cellIs" dxfId="64179" priority="64176" operator="greaterThan">
      <formula>119.999</formula>
    </cfRule>
    <cfRule type="cellIs" dxfId="64178" priority="64177" operator="greaterThan">
      <formula>120</formula>
    </cfRule>
    <cfRule type="cellIs" dxfId="64177" priority="64178" operator="between">
      <formula>60</formula>
      <formula>119.999</formula>
    </cfRule>
    <cfRule type="cellIs" dxfId="64176" priority="64179" operator="between">
      <formula>20</formula>
      <formula>59.999</formula>
    </cfRule>
    <cfRule type="cellIs" dxfId="64175" priority="64180" operator="lessThan">
      <formula>20</formula>
    </cfRule>
  </conditionalFormatting>
  <conditionalFormatting sqref="J224">
    <cfRule type="cellIs" dxfId="64174" priority="64171" operator="greaterThan">
      <formula>119.999</formula>
    </cfRule>
    <cfRule type="cellIs" dxfId="64173" priority="64172" operator="greaterThan">
      <formula>120</formula>
    </cfRule>
    <cfRule type="cellIs" dxfId="64172" priority="64173" operator="between">
      <formula>60</formula>
      <formula>119.999</formula>
    </cfRule>
    <cfRule type="cellIs" dxfId="64171" priority="64174" operator="between">
      <formula>20</formula>
      <formula>59.999</formula>
    </cfRule>
    <cfRule type="cellIs" dxfId="64170" priority="64175" operator="lessThan">
      <formula>20</formula>
    </cfRule>
  </conditionalFormatting>
  <conditionalFormatting sqref="L224">
    <cfRule type="cellIs" dxfId="64169" priority="64166" operator="greaterThan">
      <formula>119.999</formula>
    </cfRule>
    <cfRule type="cellIs" dxfId="64168" priority="64167" operator="greaterThan">
      <formula>120</formula>
    </cfRule>
    <cfRule type="cellIs" dxfId="64167" priority="64168" operator="between">
      <formula>60</formula>
      <formula>119.999</formula>
    </cfRule>
    <cfRule type="cellIs" dxfId="64166" priority="64169" operator="between">
      <formula>20</formula>
      <formula>59.999</formula>
    </cfRule>
    <cfRule type="cellIs" dxfId="64165" priority="64170" operator="lessThan">
      <formula>20</formula>
    </cfRule>
  </conditionalFormatting>
  <conditionalFormatting sqref="N224">
    <cfRule type="cellIs" dxfId="64164" priority="64161" operator="greaterThan">
      <formula>119.999</formula>
    </cfRule>
    <cfRule type="cellIs" dxfId="64163" priority="64162" operator="greaterThan">
      <formula>120</formula>
    </cfRule>
    <cfRule type="cellIs" dxfId="64162" priority="64163" operator="between">
      <formula>60</formula>
      <formula>119.999</formula>
    </cfRule>
    <cfRule type="cellIs" dxfId="64161" priority="64164" operator="between">
      <formula>20</formula>
      <formula>59.999</formula>
    </cfRule>
    <cfRule type="cellIs" dxfId="64160" priority="64165" operator="lessThan">
      <formula>20</formula>
    </cfRule>
  </conditionalFormatting>
  <conditionalFormatting sqref="P224">
    <cfRule type="cellIs" dxfId="64159" priority="64156" operator="greaterThan">
      <formula>119.999</formula>
    </cfRule>
    <cfRule type="cellIs" dxfId="64158" priority="64157" operator="greaterThan">
      <formula>120</formula>
    </cfRule>
    <cfRule type="cellIs" dxfId="64157" priority="64158" operator="between">
      <formula>60</formula>
      <formula>119.999</formula>
    </cfRule>
    <cfRule type="cellIs" dxfId="64156" priority="64159" operator="between">
      <formula>20</formula>
      <formula>59.999</formula>
    </cfRule>
    <cfRule type="cellIs" dxfId="64155" priority="64160" operator="lessThan">
      <formula>20</formula>
    </cfRule>
  </conditionalFormatting>
  <conditionalFormatting sqref="R224">
    <cfRule type="cellIs" dxfId="64154" priority="64151" operator="greaterThan">
      <formula>119.999</formula>
    </cfRule>
    <cfRule type="cellIs" dxfId="64153" priority="64152" operator="greaterThan">
      <formula>120</formula>
    </cfRule>
    <cfRule type="cellIs" dxfId="64152" priority="64153" operator="between">
      <formula>60</formula>
      <formula>119.999</formula>
    </cfRule>
    <cfRule type="cellIs" dxfId="64151" priority="64154" operator="between">
      <formula>20</formula>
      <formula>59.999</formula>
    </cfRule>
    <cfRule type="cellIs" dxfId="64150" priority="64155" operator="lessThan">
      <formula>20</formula>
    </cfRule>
  </conditionalFormatting>
  <conditionalFormatting sqref="T224">
    <cfRule type="cellIs" dxfId="64149" priority="64146" operator="greaterThan">
      <formula>119.999</formula>
    </cfRule>
    <cfRule type="cellIs" dxfId="64148" priority="64147" operator="greaterThan">
      <formula>120</formula>
    </cfRule>
    <cfRule type="cellIs" dxfId="64147" priority="64148" operator="between">
      <formula>60</formula>
      <formula>119.999</formula>
    </cfRule>
    <cfRule type="cellIs" dxfId="64146" priority="64149" operator="between">
      <formula>20</formula>
      <formula>59.999</formula>
    </cfRule>
    <cfRule type="cellIs" dxfId="64145" priority="64150" operator="lessThan">
      <formula>20</formula>
    </cfRule>
  </conditionalFormatting>
  <conditionalFormatting sqref="V224">
    <cfRule type="cellIs" dxfId="64144" priority="64141" operator="greaterThan">
      <formula>119.999</formula>
    </cfRule>
    <cfRule type="cellIs" dxfId="64143" priority="64142" operator="greaterThan">
      <formula>120</formula>
    </cfRule>
    <cfRule type="cellIs" dxfId="64142" priority="64143" operator="between">
      <formula>60</formula>
      <formula>119.999</formula>
    </cfRule>
    <cfRule type="cellIs" dxfId="64141" priority="64144" operator="between">
      <formula>20</formula>
      <formula>59.999</formula>
    </cfRule>
    <cfRule type="cellIs" dxfId="64140" priority="64145" operator="lessThan">
      <formula>20</formula>
    </cfRule>
  </conditionalFormatting>
  <conditionalFormatting sqref="X224">
    <cfRule type="cellIs" dxfId="64139" priority="64136" operator="greaterThan">
      <formula>119.999</formula>
    </cfRule>
    <cfRule type="cellIs" dxfId="64138" priority="64137" operator="greaterThan">
      <formula>120</formula>
    </cfRule>
    <cfRule type="cellIs" dxfId="64137" priority="64138" operator="between">
      <formula>60</formula>
      <formula>119.999</formula>
    </cfRule>
    <cfRule type="cellIs" dxfId="64136" priority="64139" operator="between">
      <formula>20</formula>
      <formula>59.999</formula>
    </cfRule>
    <cfRule type="cellIs" dxfId="64135" priority="64140" operator="lessThan">
      <formula>20</formula>
    </cfRule>
  </conditionalFormatting>
  <conditionalFormatting sqref="Z224">
    <cfRule type="cellIs" dxfId="64134" priority="64131" operator="greaterThan">
      <formula>119.999</formula>
    </cfRule>
    <cfRule type="cellIs" dxfId="64133" priority="64132" operator="greaterThan">
      <formula>120</formula>
    </cfRule>
    <cfRule type="cellIs" dxfId="64132" priority="64133" operator="between">
      <formula>60</formula>
      <formula>119.999</formula>
    </cfRule>
    <cfRule type="cellIs" dxfId="64131" priority="64134" operator="between">
      <formula>20</formula>
      <formula>59.999</formula>
    </cfRule>
    <cfRule type="cellIs" dxfId="64130" priority="64135" operator="lessThan">
      <formula>20</formula>
    </cfRule>
  </conditionalFormatting>
  <conditionalFormatting sqref="AB224">
    <cfRule type="cellIs" dxfId="64129" priority="64126" operator="greaterThan">
      <formula>119.999</formula>
    </cfRule>
    <cfRule type="cellIs" dxfId="64128" priority="64127" operator="greaterThan">
      <formula>120</formula>
    </cfRule>
    <cfRule type="cellIs" dxfId="64127" priority="64128" operator="between">
      <formula>60</formula>
      <formula>119.999</formula>
    </cfRule>
    <cfRule type="cellIs" dxfId="64126" priority="64129" operator="between">
      <formula>20</formula>
      <formula>59.999</formula>
    </cfRule>
    <cfRule type="cellIs" dxfId="64125" priority="64130" operator="lessThan">
      <formula>20</formula>
    </cfRule>
  </conditionalFormatting>
  <conditionalFormatting sqref="AD224">
    <cfRule type="cellIs" dxfId="64124" priority="64121" operator="greaterThan">
      <formula>119.999</formula>
    </cfRule>
    <cfRule type="cellIs" dxfId="64123" priority="64122" operator="greaterThan">
      <formula>120</formula>
    </cfRule>
    <cfRule type="cellIs" dxfId="64122" priority="64123" operator="between">
      <formula>60</formula>
      <formula>119.999</formula>
    </cfRule>
    <cfRule type="cellIs" dxfId="64121" priority="64124" operator="between">
      <formula>20</formula>
      <formula>59.999</formula>
    </cfRule>
    <cfRule type="cellIs" dxfId="64120" priority="64125" operator="lessThan">
      <formula>20</formula>
    </cfRule>
  </conditionalFormatting>
  <conditionalFormatting sqref="AF224">
    <cfRule type="cellIs" dxfId="64119" priority="64116" operator="greaterThan">
      <formula>119.999</formula>
    </cfRule>
    <cfRule type="cellIs" dxfId="64118" priority="64117" operator="greaterThan">
      <formula>120</formula>
    </cfRule>
    <cfRule type="cellIs" dxfId="64117" priority="64118" operator="between">
      <formula>60</formula>
      <formula>119.999</formula>
    </cfRule>
    <cfRule type="cellIs" dxfId="64116" priority="64119" operator="between">
      <formula>20</formula>
      <formula>59.999</formula>
    </cfRule>
    <cfRule type="cellIs" dxfId="64115" priority="64120" operator="lessThan">
      <formula>20</formula>
    </cfRule>
  </conditionalFormatting>
  <conditionalFormatting sqref="AH224">
    <cfRule type="cellIs" dxfId="64114" priority="64111" operator="greaterThan">
      <formula>119.999</formula>
    </cfRule>
    <cfRule type="cellIs" dxfId="64113" priority="64112" operator="greaterThan">
      <formula>120</formula>
    </cfRule>
    <cfRule type="cellIs" dxfId="64112" priority="64113" operator="between">
      <formula>60</formula>
      <formula>119.999</formula>
    </cfRule>
    <cfRule type="cellIs" dxfId="64111" priority="64114" operator="between">
      <formula>20</formula>
      <formula>59.999</formula>
    </cfRule>
    <cfRule type="cellIs" dxfId="64110" priority="64115" operator="lessThan">
      <formula>20</formula>
    </cfRule>
  </conditionalFormatting>
  <conditionalFormatting sqref="AJ224">
    <cfRule type="cellIs" dxfId="64109" priority="64106" operator="greaterThan">
      <formula>119.999</formula>
    </cfRule>
    <cfRule type="cellIs" dxfId="64108" priority="64107" operator="greaterThan">
      <formula>120</formula>
    </cfRule>
    <cfRule type="cellIs" dxfId="64107" priority="64108" operator="between">
      <formula>60</formula>
      <formula>119.999</formula>
    </cfRule>
    <cfRule type="cellIs" dxfId="64106" priority="64109" operator="between">
      <formula>20</formula>
      <formula>59.999</formula>
    </cfRule>
    <cfRule type="cellIs" dxfId="64105" priority="64110" operator="lessThan">
      <formula>20</formula>
    </cfRule>
  </conditionalFormatting>
  <conditionalFormatting sqref="AL224">
    <cfRule type="cellIs" dxfId="64104" priority="64101" operator="greaterThan">
      <formula>119.999</formula>
    </cfRule>
    <cfRule type="cellIs" dxfId="64103" priority="64102" operator="greaterThan">
      <formula>120</formula>
    </cfRule>
    <cfRule type="cellIs" dxfId="64102" priority="64103" operator="between">
      <formula>60</formula>
      <formula>119.999</formula>
    </cfRule>
    <cfRule type="cellIs" dxfId="64101" priority="64104" operator="between">
      <formula>20</formula>
      <formula>59.999</formula>
    </cfRule>
    <cfRule type="cellIs" dxfId="64100" priority="64105" operator="lessThan">
      <formula>20</formula>
    </cfRule>
  </conditionalFormatting>
  <conditionalFormatting sqref="AN224">
    <cfRule type="cellIs" dxfId="64099" priority="64096" operator="greaterThan">
      <formula>119.999</formula>
    </cfRule>
    <cfRule type="cellIs" dxfId="64098" priority="64097" operator="greaterThan">
      <formula>120</formula>
    </cfRule>
    <cfRule type="cellIs" dxfId="64097" priority="64098" operator="between">
      <formula>60</formula>
      <formula>119.999</formula>
    </cfRule>
    <cfRule type="cellIs" dxfId="64096" priority="64099" operator="between">
      <formula>20</formula>
      <formula>59.999</formula>
    </cfRule>
    <cfRule type="cellIs" dxfId="64095" priority="64100" operator="lessThan">
      <formula>20</formula>
    </cfRule>
  </conditionalFormatting>
  <conditionalFormatting sqref="AP224">
    <cfRule type="cellIs" dxfId="64094" priority="64091" operator="greaterThan">
      <formula>119.999</formula>
    </cfRule>
    <cfRule type="cellIs" dxfId="64093" priority="64092" operator="greaterThan">
      <formula>120</formula>
    </cfRule>
    <cfRule type="cellIs" dxfId="64092" priority="64093" operator="between">
      <formula>60</formula>
      <formula>119.999</formula>
    </cfRule>
    <cfRule type="cellIs" dxfId="64091" priority="64094" operator="between">
      <formula>20</formula>
      <formula>59.999</formula>
    </cfRule>
    <cfRule type="cellIs" dxfId="64090" priority="64095" operator="lessThan">
      <formula>20</formula>
    </cfRule>
  </conditionalFormatting>
  <conditionalFormatting sqref="AV224">
    <cfRule type="cellIs" dxfId="64089" priority="64086" operator="greaterThan">
      <formula>119.999</formula>
    </cfRule>
    <cfRule type="cellIs" dxfId="64088" priority="64087" operator="greaterThan">
      <formula>120</formula>
    </cfRule>
    <cfRule type="cellIs" dxfId="64087" priority="64088" operator="between">
      <formula>60</formula>
      <formula>119.999</formula>
    </cfRule>
    <cfRule type="cellIs" dxfId="64086" priority="64089" operator="between">
      <formula>20</formula>
      <formula>59.999</formula>
    </cfRule>
    <cfRule type="cellIs" dxfId="64085" priority="64090" operator="lessThan">
      <formula>20</formula>
    </cfRule>
  </conditionalFormatting>
  <conditionalFormatting sqref="AX224">
    <cfRule type="cellIs" dxfId="64084" priority="64081" operator="greaterThan">
      <formula>119.999</formula>
    </cfRule>
    <cfRule type="cellIs" dxfId="64083" priority="64082" operator="greaterThan">
      <formula>120</formula>
    </cfRule>
    <cfRule type="cellIs" dxfId="64082" priority="64083" operator="between">
      <formula>60</formula>
      <formula>119.999</formula>
    </cfRule>
    <cfRule type="cellIs" dxfId="64081" priority="64084" operator="between">
      <formula>20</formula>
      <formula>59.999</formula>
    </cfRule>
    <cfRule type="cellIs" dxfId="64080" priority="64085" operator="lessThan">
      <formula>20</formula>
    </cfRule>
  </conditionalFormatting>
  <conditionalFormatting sqref="AZ224">
    <cfRule type="cellIs" dxfId="64079" priority="64076" operator="greaterThan">
      <formula>119.999</formula>
    </cfRule>
    <cfRule type="cellIs" dxfId="64078" priority="64077" operator="greaterThan">
      <formula>120</formula>
    </cfRule>
    <cfRule type="cellIs" dxfId="64077" priority="64078" operator="between">
      <formula>60</formula>
      <formula>119.999</formula>
    </cfRule>
    <cfRule type="cellIs" dxfId="64076" priority="64079" operator="between">
      <formula>20</formula>
      <formula>59.999</formula>
    </cfRule>
    <cfRule type="cellIs" dxfId="64075" priority="64080" operator="lessThan">
      <formula>20</formula>
    </cfRule>
  </conditionalFormatting>
  <conditionalFormatting sqref="BB224">
    <cfRule type="cellIs" dxfId="64074" priority="64071" operator="greaterThan">
      <formula>119.999</formula>
    </cfRule>
    <cfRule type="cellIs" dxfId="64073" priority="64072" operator="greaterThan">
      <formula>120</formula>
    </cfRule>
    <cfRule type="cellIs" dxfId="64072" priority="64073" operator="between">
      <formula>60</formula>
      <formula>119.999</formula>
    </cfRule>
    <cfRule type="cellIs" dxfId="64071" priority="64074" operator="between">
      <formula>20</formula>
      <formula>59.999</formula>
    </cfRule>
    <cfRule type="cellIs" dxfId="64070" priority="64075" operator="lessThan">
      <formula>20</formula>
    </cfRule>
  </conditionalFormatting>
  <conditionalFormatting sqref="BD224">
    <cfRule type="cellIs" dxfId="64069" priority="64066" operator="greaterThan">
      <formula>119.999</formula>
    </cfRule>
    <cfRule type="cellIs" dxfId="64068" priority="64067" operator="greaterThan">
      <formula>120</formula>
    </cfRule>
    <cfRule type="cellIs" dxfId="64067" priority="64068" operator="between">
      <formula>60</formula>
      <formula>119.999</formula>
    </cfRule>
    <cfRule type="cellIs" dxfId="64066" priority="64069" operator="between">
      <formula>20</formula>
      <formula>59.999</formula>
    </cfRule>
    <cfRule type="cellIs" dxfId="64065" priority="64070" operator="lessThan">
      <formula>20</formula>
    </cfRule>
  </conditionalFormatting>
  <conditionalFormatting sqref="BF224">
    <cfRule type="cellIs" dxfId="64064" priority="64061" operator="greaterThan">
      <formula>119.999</formula>
    </cfRule>
    <cfRule type="cellIs" dxfId="64063" priority="64062" operator="greaterThan">
      <formula>120</formula>
    </cfRule>
    <cfRule type="cellIs" dxfId="64062" priority="64063" operator="between">
      <formula>60</formula>
      <formula>119.999</formula>
    </cfRule>
    <cfRule type="cellIs" dxfId="64061" priority="64064" operator="between">
      <formula>20</formula>
      <formula>59.999</formula>
    </cfRule>
    <cfRule type="cellIs" dxfId="64060" priority="64065" operator="lessThan">
      <formula>20</formula>
    </cfRule>
  </conditionalFormatting>
  <conditionalFormatting sqref="BH224">
    <cfRule type="cellIs" dxfId="64059" priority="64056" operator="greaterThan">
      <formula>119.999</formula>
    </cfRule>
    <cfRule type="cellIs" dxfId="64058" priority="64057" operator="greaterThan">
      <formula>120</formula>
    </cfRule>
    <cfRule type="cellIs" dxfId="64057" priority="64058" operator="between">
      <formula>60</formula>
      <formula>119.999</formula>
    </cfRule>
    <cfRule type="cellIs" dxfId="64056" priority="64059" operator="between">
      <formula>20</formula>
      <formula>59.999</formula>
    </cfRule>
    <cfRule type="cellIs" dxfId="64055" priority="64060" operator="lessThan">
      <formula>20</formula>
    </cfRule>
  </conditionalFormatting>
  <conditionalFormatting sqref="AR224">
    <cfRule type="cellIs" dxfId="64054" priority="64051" operator="greaterThan">
      <formula>119.999</formula>
    </cfRule>
    <cfRule type="cellIs" dxfId="64053" priority="64052" operator="greaterThan">
      <formula>120</formula>
    </cfRule>
    <cfRule type="cellIs" dxfId="64052" priority="64053" operator="between">
      <formula>60</formula>
      <formula>119.999</formula>
    </cfRule>
    <cfRule type="cellIs" dxfId="64051" priority="64054" operator="between">
      <formula>20</formula>
      <formula>59.999</formula>
    </cfRule>
    <cfRule type="cellIs" dxfId="64050" priority="64055" operator="lessThan">
      <formula>20</formula>
    </cfRule>
  </conditionalFormatting>
  <conditionalFormatting sqref="AT224">
    <cfRule type="cellIs" dxfId="64049" priority="64046" operator="greaterThan">
      <formula>119.999</formula>
    </cfRule>
    <cfRule type="cellIs" dxfId="64048" priority="64047" operator="greaterThan">
      <formula>120</formula>
    </cfRule>
    <cfRule type="cellIs" dxfId="64047" priority="64048" operator="between">
      <formula>60</formula>
      <formula>119.999</formula>
    </cfRule>
    <cfRule type="cellIs" dxfId="64046" priority="64049" operator="between">
      <formula>20</formula>
      <formula>59.999</formula>
    </cfRule>
    <cfRule type="cellIs" dxfId="64045" priority="64050" operator="lessThan">
      <formula>20</formula>
    </cfRule>
  </conditionalFormatting>
  <conditionalFormatting sqref="E224">
    <cfRule type="cellIs" dxfId="64044" priority="64041" operator="greaterThan">
      <formula>49.999</formula>
    </cfRule>
    <cfRule type="cellIs" dxfId="64043" priority="64042" operator="greaterThan">
      <formula>50</formula>
    </cfRule>
    <cfRule type="cellIs" dxfId="64042" priority="64043" operator="between">
      <formula>30</formula>
      <formula>49.999</formula>
    </cfRule>
    <cfRule type="cellIs" dxfId="64041" priority="64044" operator="between">
      <formula>10</formula>
      <formula>29.999</formula>
    </cfRule>
    <cfRule type="cellIs" dxfId="64040" priority="64045" operator="lessThan">
      <formula>10</formula>
    </cfRule>
  </conditionalFormatting>
  <conditionalFormatting sqref="G224">
    <cfRule type="cellIs" dxfId="64039" priority="64036" operator="greaterThan">
      <formula>49.999</formula>
    </cfRule>
    <cfRule type="cellIs" dxfId="64038" priority="64037" operator="greaterThan">
      <formula>50</formula>
    </cfRule>
    <cfRule type="cellIs" dxfId="64037" priority="64038" operator="between">
      <formula>30</formula>
      <formula>49.999</formula>
    </cfRule>
    <cfRule type="cellIs" dxfId="64036" priority="64039" operator="between">
      <formula>10</formula>
      <formula>29.999</formula>
    </cfRule>
    <cfRule type="cellIs" dxfId="64035" priority="64040" operator="lessThan">
      <formula>10</formula>
    </cfRule>
  </conditionalFormatting>
  <conditionalFormatting sqref="I224">
    <cfRule type="cellIs" dxfId="64034" priority="64031" operator="greaterThan">
      <formula>49.999</formula>
    </cfRule>
    <cfRule type="cellIs" dxfId="64033" priority="64032" operator="greaterThan">
      <formula>50</formula>
    </cfRule>
    <cfRule type="cellIs" dxfId="64032" priority="64033" operator="between">
      <formula>30</formula>
      <formula>49.999</formula>
    </cfRule>
    <cfRule type="cellIs" dxfId="64031" priority="64034" operator="between">
      <formula>10</formula>
      <formula>29.999</formula>
    </cfRule>
    <cfRule type="cellIs" dxfId="64030" priority="64035" operator="lessThan">
      <formula>10</formula>
    </cfRule>
  </conditionalFormatting>
  <conditionalFormatting sqref="K224">
    <cfRule type="cellIs" dxfId="64029" priority="64026" operator="greaterThan">
      <formula>49.999</formula>
    </cfRule>
    <cfRule type="cellIs" dxfId="64028" priority="64027" operator="greaterThan">
      <formula>50</formula>
    </cfRule>
    <cfRule type="cellIs" dxfId="64027" priority="64028" operator="between">
      <formula>30</formula>
      <formula>49.999</formula>
    </cfRule>
    <cfRule type="cellIs" dxfId="64026" priority="64029" operator="between">
      <formula>10</formula>
      <formula>29.999</formula>
    </cfRule>
    <cfRule type="cellIs" dxfId="64025" priority="64030" operator="lessThan">
      <formula>10</formula>
    </cfRule>
  </conditionalFormatting>
  <conditionalFormatting sqref="M224">
    <cfRule type="cellIs" dxfId="64024" priority="64021" operator="greaterThan">
      <formula>49.999</formula>
    </cfRule>
    <cfRule type="cellIs" dxfId="64023" priority="64022" operator="greaterThan">
      <formula>50</formula>
    </cfRule>
    <cfRule type="cellIs" dxfId="64022" priority="64023" operator="between">
      <formula>30</formula>
      <formula>49.999</formula>
    </cfRule>
    <cfRule type="cellIs" dxfId="64021" priority="64024" operator="between">
      <formula>10</formula>
      <formula>29.999</formula>
    </cfRule>
    <cfRule type="cellIs" dxfId="64020" priority="64025" operator="lessThan">
      <formula>10</formula>
    </cfRule>
  </conditionalFormatting>
  <conditionalFormatting sqref="O224">
    <cfRule type="cellIs" dxfId="64019" priority="64016" operator="greaterThan">
      <formula>49.999</formula>
    </cfRule>
    <cfRule type="cellIs" dxfId="64018" priority="64017" operator="greaterThan">
      <formula>50</formula>
    </cfRule>
    <cfRule type="cellIs" dxfId="64017" priority="64018" operator="between">
      <formula>30</formula>
      <formula>49.999</formula>
    </cfRule>
    <cfRule type="cellIs" dxfId="64016" priority="64019" operator="between">
      <formula>10</formula>
      <formula>29.999</formula>
    </cfRule>
    <cfRule type="cellIs" dxfId="64015" priority="64020" operator="lessThan">
      <formula>10</formula>
    </cfRule>
  </conditionalFormatting>
  <conditionalFormatting sqref="Q224">
    <cfRule type="cellIs" dxfId="64014" priority="64011" operator="greaterThan">
      <formula>49.999</formula>
    </cfRule>
    <cfRule type="cellIs" dxfId="64013" priority="64012" operator="greaterThan">
      <formula>50</formula>
    </cfRule>
    <cfRule type="cellIs" dxfId="64012" priority="64013" operator="between">
      <formula>30</formula>
      <formula>49.999</formula>
    </cfRule>
    <cfRule type="cellIs" dxfId="64011" priority="64014" operator="between">
      <formula>10</formula>
      <formula>29.999</formula>
    </cfRule>
    <cfRule type="cellIs" dxfId="64010" priority="64015" operator="lessThan">
      <formula>10</formula>
    </cfRule>
  </conditionalFormatting>
  <conditionalFormatting sqref="S224">
    <cfRule type="cellIs" dxfId="64009" priority="64006" operator="greaterThan">
      <formula>49.999</formula>
    </cfRule>
    <cfRule type="cellIs" dxfId="64008" priority="64007" operator="greaterThan">
      <formula>50</formula>
    </cfRule>
    <cfRule type="cellIs" dxfId="64007" priority="64008" operator="between">
      <formula>30</formula>
      <formula>49.999</formula>
    </cfRule>
    <cfRule type="cellIs" dxfId="64006" priority="64009" operator="between">
      <formula>10</formula>
      <formula>29.999</formula>
    </cfRule>
    <cfRule type="cellIs" dxfId="64005" priority="64010" operator="lessThan">
      <formula>10</formula>
    </cfRule>
  </conditionalFormatting>
  <conditionalFormatting sqref="U224">
    <cfRule type="cellIs" dxfId="64004" priority="64001" operator="greaterThan">
      <formula>49.999</formula>
    </cfRule>
    <cfRule type="cellIs" dxfId="64003" priority="64002" operator="greaterThan">
      <formula>50</formula>
    </cfRule>
    <cfRule type="cellIs" dxfId="64002" priority="64003" operator="between">
      <formula>30</formula>
      <formula>49.999</formula>
    </cfRule>
    <cfRule type="cellIs" dxfId="64001" priority="64004" operator="between">
      <formula>10</formula>
      <formula>29.999</formula>
    </cfRule>
    <cfRule type="cellIs" dxfId="64000" priority="64005" operator="lessThan">
      <formula>10</formula>
    </cfRule>
  </conditionalFormatting>
  <conditionalFormatting sqref="W224">
    <cfRule type="cellIs" dxfId="63999" priority="63996" operator="greaterThan">
      <formula>49.999</formula>
    </cfRule>
    <cfRule type="cellIs" dxfId="63998" priority="63997" operator="greaterThan">
      <formula>50</formula>
    </cfRule>
    <cfRule type="cellIs" dxfId="63997" priority="63998" operator="between">
      <formula>30</formula>
      <formula>49.999</formula>
    </cfRule>
    <cfRule type="cellIs" dxfId="63996" priority="63999" operator="between">
      <formula>10</formula>
      <formula>29.999</formula>
    </cfRule>
    <cfRule type="cellIs" dxfId="63995" priority="64000" operator="lessThan">
      <formula>10</formula>
    </cfRule>
  </conditionalFormatting>
  <conditionalFormatting sqref="Y224">
    <cfRule type="cellIs" dxfId="63994" priority="63991" operator="greaterThan">
      <formula>49.999</formula>
    </cfRule>
    <cfRule type="cellIs" dxfId="63993" priority="63992" operator="greaterThan">
      <formula>50</formula>
    </cfRule>
    <cfRule type="cellIs" dxfId="63992" priority="63993" operator="between">
      <formula>30</formula>
      <formula>49.999</formula>
    </cfRule>
    <cfRule type="cellIs" dxfId="63991" priority="63994" operator="between">
      <formula>10</formula>
      <formula>29.999</formula>
    </cfRule>
    <cfRule type="cellIs" dxfId="63990" priority="63995" operator="lessThan">
      <formula>10</formula>
    </cfRule>
  </conditionalFormatting>
  <conditionalFormatting sqref="AA224">
    <cfRule type="cellIs" dxfId="63989" priority="63986" operator="greaterThan">
      <formula>49.999</formula>
    </cfRule>
    <cfRule type="cellIs" dxfId="63988" priority="63987" operator="greaterThan">
      <formula>50</formula>
    </cfRule>
    <cfRule type="cellIs" dxfId="63987" priority="63988" operator="between">
      <formula>30</formula>
      <formula>49.999</formula>
    </cfRule>
    <cfRule type="cellIs" dxfId="63986" priority="63989" operator="between">
      <formula>10</formula>
      <formula>29.999</formula>
    </cfRule>
    <cfRule type="cellIs" dxfId="63985" priority="63990" operator="lessThan">
      <formula>10</formula>
    </cfRule>
  </conditionalFormatting>
  <conditionalFormatting sqref="AC224">
    <cfRule type="cellIs" dxfId="63984" priority="63981" operator="greaterThan">
      <formula>49.999</formula>
    </cfRule>
    <cfRule type="cellIs" dxfId="63983" priority="63982" operator="greaterThan">
      <formula>50</formula>
    </cfRule>
    <cfRule type="cellIs" dxfId="63982" priority="63983" operator="between">
      <formula>30</formula>
      <formula>49.999</formula>
    </cfRule>
    <cfRule type="cellIs" dxfId="63981" priority="63984" operator="between">
      <formula>10</formula>
      <formula>29.999</formula>
    </cfRule>
    <cfRule type="cellIs" dxfId="63980" priority="63985" operator="lessThan">
      <formula>10</formula>
    </cfRule>
  </conditionalFormatting>
  <conditionalFormatting sqref="AE224">
    <cfRule type="cellIs" dxfId="63979" priority="63976" operator="greaterThan">
      <formula>49.999</formula>
    </cfRule>
    <cfRule type="cellIs" dxfId="63978" priority="63977" operator="greaterThan">
      <formula>50</formula>
    </cfRule>
    <cfRule type="cellIs" dxfId="63977" priority="63978" operator="between">
      <formula>30</formula>
      <formula>49.999</formula>
    </cfRule>
    <cfRule type="cellIs" dxfId="63976" priority="63979" operator="between">
      <formula>10</formula>
      <formula>29.999</formula>
    </cfRule>
    <cfRule type="cellIs" dxfId="63975" priority="63980" operator="lessThan">
      <formula>10</formula>
    </cfRule>
  </conditionalFormatting>
  <conditionalFormatting sqref="AG224">
    <cfRule type="cellIs" dxfId="63974" priority="63971" operator="greaterThan">
      <formula>49.999</formula>
    </cfRule>
    <cfRule type="cellIs" dxfId="63973" priority="63972" operator="greaterThan">
      <formula>50</formula>
    </cfRule>
    <cfRule type="cellIs" dxfId="63972" priority="63973" operator="between">
      <formula>30</formula>
      <formula>49.999</formula>
    </cfRule>
    <cfRule type="cellIs" dxfId="63971" priority="63974" operator="between">
      <formula>10</formula>
      <formula>29.999</formula>
    </cfRule>
    <cfRule type="cellIs" dxfId="63970" priority="63975" operator="lessThan">
      <formula>10</formula>
    </cfRule>
  </conditionalFormatting>
  <conditionalFormatting sqref="AI224">
    <cfRule type="cellIs" dxfId="63969" priority="63966" operator="greaterThan">
      <formula>49.999</formula>
    </cfRule>
    <cfRule type="cellIs" dxfId="63968" priority="63967" operator="greaterThan">
      <formula>50</formula>
    </cfRule>
    <cfRule type="cellIs" dxfId="63967" priority="63968" operator="between">
      <formula>30</formula>
      <formula>49.999</formula>
    </cfRule>
    <cfRule type="cellIs" dxfId="63966" priority="63969" operator="between">
      <formula>10</formula>
      <formula>29.999</formula>
    </cfRule>
    <cfRule type="cellIs" dxfId="63965" priority="63970" operator="lessThan">
      <formula>10</formula>
    </cfRule>
  </conditionalFormatting>
  <conditionalFormatting sqref="AK224">
    <cfRule type="cellIs" dxfId="63964" priority="63961" operator="greaterThan">
      <formula>49.999</formula>
    </cfRule>
    <cfRule type="cellIs" dxfId="63963" priority="63962" operator="greaterThan">
      <formula>50</formula>
    </cfRule>
    <cfRule type="cellIs" dxfId="63962" priority="63963" operator="between">
      <formula>30</formula>
      <formula>49.999</formula>
    </cfRule>
    <cfRule type="cellIs" dxfId="63961" priority="63964" operator="between">
      <formula>10</formula>
      <formula>29.999</formula>
    </cfRule>
    <cfRule type="cellIs" dxfId="63960" priority="63965" operator="lessThan">
      <formula>10</formula>
    </cfRule>
  </conditionalFormatting>
  <conditionalFormatting sqref="AM224">
    <cfRule type="cellIs" dxfId="63959" priority="63956" operator="greaterThan">
      <formula>49.999</formula>
    </cfRule>
    <cfRule type="cellIs" dxfId="63958" priority="63957" operator="greaterThan">
      <formula>50</formula>
    </cfRule>
    <cfRule type="cellIs" dxfId="63957" priority="63958" operator="between">
      <formula>30</formula>
      <formula>49.999</formula>
    </cfRule>
    <cfRule type="cellIs" dxfId="63956" priority="63959" operator="between">
      <formula>10</formula>
      <formula>29.999</formula>
    </cfRule>
    <cfRule type="cellIs" dxfId="63955" priority="63960" operator="lessThan">
      <formula>10</formula>
    </cfRule>
  </conditionalFormatting>
  <conditionalFormatting sqref="AO224">
    <cfRule type="cellIs" dxfId="63954" priority="63951" operator="greaterThan">
      <formula>49.999</formula>
    </cfRule>
    <cfRule type="cellIs" dxfId="63953" priority="63952" operator="greaterThan">
      <formula>50</formula>
    </cfRule>
    <cfRule type="cellIs" dxfId="63952" priority="63953" operator="between">
      <formula>30</formula>
      <formula>49.999</formula>
    </cfRule>
    <cfRule type="cellIs" dxfId="63951" priority="63954" operator="between">
      <formula>10</formula>
      <formula>29.999</formula>
    </cfRule>
    <cfRule type="cellIs" dxfId="63950" priority="63955" operator="lessThan">
      <formula>10</formula>
    </cfRule>
  </conditionalFormatting>
  <conditionalFormatting sqref="AQ224">
    <cfRule type="cellIs" dxfId="63949" priority="63946" operator="greaterThan">
      <formula>49.999</formula>
    </cfRule>
    <cfRule type="cellIs" dxfId="63948" priority="63947" operator="greaterThan">
      <formula>50</formula>
    </cfRule>
    <cfRule type="cellIs" dxfId="63947" priority="63948" operator="between">
      <formula>30</formula>
      <formula>49.999</formula>
    </cfRule>
    <cfRule type="cellIs" dxfId="63946" priority="63949" operator="between">
      <formula>10</formula>
      <formula>29.999</formula>
    </cfRule>
    <cfRule type="cellIs" dxfId="63945" priority="63950" operator="lessThan">
      <formula>10</formula>
    </cfRule>
  </conditionalFormatting>
  <conditionalFormatting sqref="AW224">
    <cfRule type="cellIs" dxfId="63944" priority="63941" operator="greaterThan">
      <formula>49.999</formula>
    </cfRule>
    <cfRule type="cellIs" dxfId="63943" priority="63942" operator="greaterThan">
      <formula>50</formula>
    </cfRule>
    <cfRule type="cellIs" dxfId="63942" priority="63943" operator="between">
      <formula>30</formula>
      <formula>49.999</formula>
    </cfRule>
    <cfRule type="cellIs" dxfId="63941" priority="63944" operator="between">
      <formula>10</formula>
      <formula>29.999</formula>
    </cfRule>
    <cfRule type="cellIs" dxfId="63940" priority="63945" operator="lessThan">
      <formula>10</formula>
    </cfRule>
  </conditionalFormatting>
  <conditionalFormatting sqref="AY224">
    <cfRule type="cellIs" dxfId="63939" priority="63936" operator="greaterThan">
      <formula>49.999</formula>
    </cfRule>
    <cfRule type="cellIs" dxfId="63938" priority="63937" operator="greaterThan">
      <formula>50</formula>
    </cfRule>
    <cfRule type="cellIs" dxfId="63937" priority="63938" operator="between">
      <formula>30</formula>
      <formula>49.999</formula>
    </cfRule>
    <cfRule type="cellIs" dxfId="63936" priority="63939" operator="between">
      <formula>10</formula>
      <formula>29.999</formula>
    </cfRule>
    <cfRule type="cellIs" dxfId="63935" priority="63940" operator="lessThan">
      <formula>10</formula>
    </cfRule>
  </conditionalFormatting>
  <conditionalFormatting sqref="BA224">
    <cfRule type="cellIs" dxfId="63934" priority="63931" operator="greaterThan">
      <formula>49.999</formula>
    </cfRule>
    <cfRule type="cellIs" dxfId="63933" priority="63932" operator="greaterThan">
      <formula>50</formula>
    </cfRule>
    <cfRule type="cellIs" dxfId="63932" priority="63933" operator="between">
      <formula>30</formula>
      <formula>49.999</formula>
    </cfRule>
    <cfRule type="cellIs" dxfId="63931" priority="63934" operator="between">
      <formula>10</formula>
      <formula>29.999</formula>
    </cfRule>
    <cfRule type="cellIs" dxfId="63930" priority="63935" operator="lessThan">
      <formula>10</formula>
    </cfRule>
  </conditionalFormatting>
  <conditionalFormatting sqref="BC224">
    <cfRule type="cellIs" dxfId="63929" priority="63926" operator="greaterThan">
      <formula>49.999</formula>
    </cfRule>
    <cfRule type="cellIs" dxfId="63928" priority="63927" operator="greaterThan">
      <formula>50</formula>
    </cfRule>
    <cfRule type="cellIs" dxfId="63927" priority="63928" operator="between">
      <formula>30</formula>
      <formula>49.999</formula>
    </cfRule>
    <cfRule type="cellIs" dxfId="63926" priority="63929" operator="between">
      <formula>10</formula>
      <formula>29.999</formula>
    </cfRule>
    <cfRule type="cellIs" dxfId="63925" priority="63930" operator="lessThan">
      <formula>10</formula>
    </cfRule>
  </conditionalFormatting>
  <conditionalFormatting sqref="BE224">
    <cfRule type="cellIs" dxfId="63924" priority="63921" operator="greaterThan">
      <formula>49.999</formula>
    </cfRule>
    <cfRule type="cellIs" dxfId="63923" priority="63922" operator="greaterThan">
      <formula>50</formula>
    </cfRule>
    <cfRule type="cellIs" dxfId="63922" priority="63923" operator="between">
      <formula>30</formula>
      <formula>49.999</formula>
    </cfRule>
    <cfRule type="cellIs" dxfId="63921" priority="63924" operator="between">
      <formula>10</formula>
      <formula>29.999</formula>
    </cfRule>
    <cfRule type="cellIs" dxfId="63920" priority="63925" operator="lessThan">
      <formula>10</formula>
    </cfRule>
  </conditionalFormatting>
  <conditionalFormatting sqref="BG224">
    <cfRule type="cellIs" dxfId="63919" priority="63916" operator="greaterThan">
      <formula>49.999</formula>
    </cfRule>
    <cfRule type="cellIs" dxfId="63918" priority="63917" operator="greaterThan">
      <formula>50</formula>
    </cfRule>
    <cfRule type="cellIs" dxfId="63917" priority="63918" operator="between">
      <formula>30</formula>
      <formula>49.999</formula>
    </cfRule>
    <cfRule type="cellIs" dxfId="63916" priority="63919" operator="between">
      <formula>10</formula>
      <formula>29.999</formula>
    </cfRule>
    <cfRule type="cellIs" dxfId="63915" priority="63920" operator="lessThan">
      <formula>10</formula>
    </cfRule>
  </conditionalFormatting>
  <conditionalFormatting sqref="BI224">
    <cfRule type="cellIs" dxfId="63914" priority="63911" operator="greaterThan">
      <formula>49.999</formula>
    </cfRule>
    <cfRule type="cellIs" dxfId="63913" priority="63912" operator="greaterThan">
      <formula>50</formula>
    </cfRule>
    <cfRule type="cellIs" dxfId="63912" priority="63913" operator="between">
      <formula>30</formula>
      <formula>49.999</formula>
    </cfRule>
    <cfRule type="cellIs" dxfId="63911" priority="63914" operator="between">
      <formula>10</formula>
      <formula>29.999</formula>
    </cfRule>
    <cfRule type="cellIs" dxfId="63910" priority="63915" operator="lessThan">
      <formula>10</formula>
    </cfRule>
  </conditionalFormatting>
  <conditionalFormatting sqref="AS224">
    <cfRule type="cellIs" dxfId="63909" priority="63906" operator="greaterThan">
      <formula>49.999</formula>
    </cfRule>
    <cfRule type="cellIs" dxfId="63908" priority="63907" operator="greaterThan">
      <formula>50</formula>
    </cfRule>
    <cfRule type="cellIs" dxfId="63907" priority="63908" operator="between">
      <formula>30</formula>
      <formula>49.999</formula>
    </cfRule>
    <cfRule type="cellIs" dxfId="63906" priority="63909" operator="between">
      <formula>10</formula>
      <formula>29.999</formula>
    </cfRule>
    <cfRule type="cellIs" dxfId="63905" priority="63910" operator="lessThan">
      <formula>10</formula>
    </cfRule>
  </conditionalFormatting>
  <conditionalFormatting sqref="AU224">
    <cfRule type="cellIs" dxfId="63904" priority="63901" operator="greaterThan">
      <formula>49.999</formula>
    </cfRule>
    <cfRule type="cellIs" dxfId="63903" priority="63902" operator="greaterThan">
      <formula>50</formula>
    </cfRule>
    <cfRule type="cellIs" dxfId="63902" priority="63903" operator="between">
      <formula>30</formula>
      <formula>49.999</formula>
    </cfRule>
    <cfRule type="cellIs" dxfId="63901" priority="63904" operator="between">
      <formula>10</formula>
      <formula>29.999</formula>
    </cfRule>
    <cfRule type="cellIs" dxfId="63900" priority="63905" operator="lessThan">
      <formula>10</formula>
    </cfRule>
  </conditionalFormatting>
  <conditionalFormatting sqref="C225">
    <cfRule type="cellIs" dxfId="63899" priority="63896" operator="greaterThan">
      <formula>49.999</formula>
    </cfRule>
    <cfRule type="cellIs" dxfId="63898" priority="63897" operator="greaterThan">
      <formula>50</formula>
    </cfRule>
    <cfRule type="cellIs" dxfId="63897" priority="63898" operator="between">
      <formula>30</formula>
      <formula>49.999</formula>
    </cfRule>
    <cfRule type="cellIs" dxfId="63896" priority="63899" operator="between">
      <formula>10</formula>
      <formula>29.999</formula>
    </cfRule>
    <cfRule type="cellIs" dxfId="63895" priority="63900" operator="lessThan">
      <formula>10</formula>
    </cfRule>
  </conditionalFormatting>
  <conditionalFormatting sqref="B225">
    <cfRule type="cellIs" dxfId="63894" priority="63891" operator="greaterThan">
      <formula>119.999</formula>
    </cfRule>
    <cfRule type="cellIs" dxfId="63893" priority="63892" operator="greaterThan">
      <formula>120</formula>
    </cfRule>
    <cfRule type="cellIs" dxfId="63892" priority="63893" operator="between">
      <formula>60</formula>
      <formula>119.999</formula>
    </cfRule>
    <cfRule type="cellIs" dxfId="63891" priority="63894" operator="between">
      <formula>20</formula>
      <formula>59.999</formula>
    </cfRule>
    <cfRule type="cellIs" dxfId="63890" priority="63895" operator="lessThan">
      <formula>20</formula>
    </cfRule>
  </conditionalFormatting>
  <conditionalFormatting sqref="D225">
    <cfRule type="cellIs" dxfId="63889" priority="63886" operator="greaterThan">
      <formula>119.999</formula>
    </cfRule>
    <cfRule type="cellIs" dxfId="63888" priority="63887" operator="greaterThan">
      <formula>120</formula>
    </cfRule>
    <cfRule type="cellIs" dxfId="63887" priority="63888" operator="between">
      <formula>60</formula>
      <formula>119.999</formula>
    </cfRule>
    <cfRule type="cellIs" dxfId="63886" priority="63889" operator="between">
      <formula>20</formula>
      <formula>59.999</formula>
    </cfRule>
    <cfRule type="cellIs" dxfId="63885" priority="63890" operator="lessThan">
      <formula>20</formula>
    </cfRule>
  </conditionalFormatting>
  <conditionalFormatting sqref="F225">
    <cfRule type="cellIs" dxfId="63884" priority="63881" operator="greaterThan">
      <formula>119.999</formula>
    </cfRule>
    <cfRule type="cellIs" dxfId="63883" priority="63882" operator="greaterThan">
      <formula>120</formula>
    </cfRule>
    <cfRule type="cellIs" dxfId="63882" priority="63883" operator="between">
      <formula>60</formula>
      <formula>119.999</formula>
    </cfRule>
    <cfRule type="cellIs" dxfId="63881" priority="63884" operator="between">
      <formula>20</formula>
      <formula>59.999</formula>
    </cfRule>
    <cfRule type="cellIs" dxfId="63880" priority="63885" operator="lessThan">
      <formula>20</formula>
    </cfRule>
  </conditionalFormatting>
  <conditionalFormatting sqref="H225">
    <cfRule type="cellIs" dxfId="63879" priority="63876" operator="greaterThan">
      <formula>119.999</formula>
    </cfRule>
    <cfRule type="cellIs" dxfId="63878" priority="63877" operator="greaterThan">
      <formula>120</formula>
    </cfRule>
    <cfRule type="cellIs" dxfId="63877" priority="63878" operator="between">
      <formula>60</formula>
      <formula>119.999</formula>
    </cfRule>
    <cfRule type="cellIs" dxfId="63876" priority="63879" operator="between">
      <formula>20</formula>
      <formula>59.999</formula>
    </cfRule>
    <cfRule type="cellIs" dxfId="63875" priority="63880" operator="lessThan">
      <formula>20</formula>
    </cfRule>
  </conditionalFormatting>
  <conditionalFormatting sqref="J225">
    <cfRule type="cellIs" dxfId="63874" priority="63871" operator="greaterThan">
      <formula>119.999</formula>
    </cfRule>
    <cfRule type="cellIs" dxfId="63873" priority="63872" operator="greaterThan">
      <formula>120</formula>
    </cfRule>
    <cfRule type="cellIs" dxfId="63872" priority="63873" operator="between">
      <formula>60</formula>
      <formula>119.999</formula>
    </cfRule>
    <cfRule type="cellIs" dxfId="63871" priority="63874" operator="between">
      <formula>20</formula>
      <formula>59.999</formula>
    </cfRule>
    <cfRule type="cellIs" dxfId="63870" priority="63875" operator="lessThan">
      <formula>20</formula>
    </cfRule>
  </conditionalFormatting>
  <conditionalFormatting sqref="L225">
    <cfRule type="cellIs" dxfId="63869" priority="63866" operator="greaterThan">
      <formula>119.999</formula>
    </cfRule>
    <cfRule type="cellIs" dxfId="63868" priority="63867" operator="greaterThan">
      <formula>120</formula>
    </cfRule>
    <cfRule type="cellIs" dxfId="63867" priority="63868" operator="between">
      <formula>60</formula>
      <formula>119.999</formula>
    </cfRule>
    <cfRule type="cellIs" dxfId="63866" priority="63869" operator="between">
      <formula>20</formula>
      <formula>59.999</formula>
    </cfRule>
    <cfRule type="cellIs" dxfId="63865" priority="63870" operator="lessThan">
      <formula>20</formula>
    </cfRule>
  </conditionalFormatting>
  <conditionalFormatting sqref="N225">
    <cfRule type="cellIs" dxfId="63864" priority="63861" operator="greaterThan">
      <formula>119.999</formula>
    </cfRule>
    <cfRule type="cellIs" dxfId="63863" priority="63862" operator="greaterThan">
      <formula>120</formula>
    </cfRule>
    <cfRule type="cellIs" dxfId="63862" priority="63863" operator="between">
      <formula>60</formula>
      <formula>119.999</formula>
    </cfRule>
    <cfRule type="cellIs" dxfId="63861" priority="63864" operator="between">
      <formula>20</formula>
      <formula>59.999</formula>
    </cfRule>
    <cfRule type="cellIs" dxfId="63860" priority="63865" operator="lessThan">
      <formula>20</formula>
    </cfRule>
  </conditionalFormatting>
  <conditionalFormatting sqref="P225">
    <cfRule type="cellIs" dxfId="63859" priority="63856" operator="greaterThan">
      <formula>119.999</formula>
    </cfRule>
    <cfRule type="cellIs" dxfId="63858" priority="63857" operator="greaterThan">
      <formula>120</formula>
    </cfRule>
    <cfRule type="cellIs" dxfId="63857" priority="63858" operator="between">
      <formula>60</formula>
      <formula>119.999</formula>
    </cfRule>
    <cfRule type="cellIs" dxfId="63856" priority="63859" operator="between">
      <formula>20</formula>
      <formula>59.999</formula>
    </cfRule>
    <cfRule type="cellIs" dxfId="63855" priority="63860" operator="lessThan">
      <formula>20</formula>
    </cfRule>
  </conditionalFormatting>
  <conditionalFormatting sqref="R225">
    <cfRule type="cellIs" dxfId="63854" priority="63851" operator="greaterThan">
      <formula>119.999</formula>
    </cfRule>
    <cfRule type="cellIs" dxfId="63853" priority="63852" operator="greaterThan">
      <formula>120</formula>
    </cfRule>
    <cfRule type="cellIs" dxfId="63852" priority="63853" operator="between">
      <formula>60</formula>
      <formula>119.999</formula>
    </cfRule>
    <cfRule type="cellIs" dxfId="63851" priority="63854" operator="between">
      <formula>20</formula>
      <formula>59.999</formula>
    </cfRule>
    <cfRule type="cellIs" dxfId="63850" priority="63855" operator="lessThan">
      <formula>20</formula>
    </cfRule>
  </conditionalFormatting>
  <conditionalFormatting sqref="T225">
    <cfRule type="cellIs" dxfId="63849" priority="63846" operator="greaterThan">
      <formula>119.999</formula>
    </cfRule>
    <cfRule type="cellIs" dxfId="63848" priority="63847" operator="greaterThan">
      <formula>120</formula>
    </cfRule>
    <cfRule type="cellIs" dxfId="63847" priority="63848" operator="between">
      <formula>60</formula>
      <formula>119.999</formula>
    </cfRule>
    <cfRule type="cellIs" dxfId="63846" priority="63849" operator="between">
      <formula>20</formula>
      <formula>59.999</formula>
    </cfRule>
    <cfRule type="cellIs" dxfId="63845" priority="63850" operator="lessThan">
      <formula>20</formula>
    </cfRule>
  </conditionalFormatting>
  <conditionalFormatting sqref="V225">
    <cfRule type="cellIs" dxfId="63844" priority="63841" operator="greaterThan">
      <formula>119.999</formula>
    </cfRule>
    <cfRule type="cellIs" dxfId="63843" priority="63842" operator="greaterThan">
      <formula>120</formula>
    </cfRule>
    <cfRule type="cellIs" dxfId="63842" priority="63843" operator="between">
      <formula>60</formula>
      <formula>119.999</formula>
    </cfRule>
    <cfRule type="cellIs" dxfId="63841" priority="63844" operator="between">
      <formula>20</formula>
      <formula>59.999</formula>
    </cfRule>
    <cfRule type="cellIs" dxfId="63840" priority="63845" operator="lessThan">
      <formula>20</formula>
    </cfRule>
  </conditionalFormatting>
  <conditionalFormatting sqref="X225">
    <cfRule type="cellIs" dxfId="63839" priority="63836" operator="greaterThan">
      <formula>119.999</formula>
    </cfRule>
    <cfRule type="cellIs" dxfId="63838" priority="63837" operator="greaterThan">
      <formula>120</formula>
    </cfRule>
    <cfRule type="cellIs" dxfId="63837" priority="63838" operator="between">
      <formula>60</formula>
      <formula>119.999</formula>
    </cfRule>
    <cfRule type="cellIs" dxfId="63836" priority="63839" operator="between">
      <formula>20</formula>
      <formula>59.999</formula>
    </cfRule>
    <cfRule type="cellIs" dxfId="63835" priority="63840" operator="lessThan">
      <formula>20</formula>
    </cfRule>
  </conditionalFormatting>
  <conditionalFormatting sqref="Z225">
    <cfRule type="cellIs" dxfId="63834" priority="63831" operator="greaterThan">
      <formula>119.999</formula>
    </cfRule>
    <cfRule type="cellIs" dxfId="63833" priority="63832" operator="greaterThan">
      <formula>120</formula>
    </cfRule>
    <cfRule type="cellIs" dxfId="63832" priority="63833" operator="between">
      <formula>60</formula>
      <formula>119.999</formula>
    </cfRule>
    <cfRule type="cellIs" dxfId="63831" priority="63834" operator="between">
      <formula>20</formula>
      <formula>59.999</formula>
    </cfRule>
    <cfRule type="cellIs" dxfId="63830" priority="63835" operator="lessThan">
      <formula>20</formula>
    </cfRule>
  </conditionalFormatting>
  <conditionalFormatting sqref="AB225">
    <cfRule type="cellIs" dxfId="63829" priority="63826" operator="greaterThan">
      <formula>119.999</formula>
    </cfRule>
    <cfRule type="cellIs" dxfId="63828" priority="63827" operator="greaterThan">
      <formula>120</formula>
    </cfRule>
    <cfRule type="cellIs" dxfId="63827" priority="63828" operator="between">
      <formula>60</formula>
      <formula>119.999</formula>
    </cfRule>
    <cfRule type="cellIs" dxfId="63826" priority="63829" operator="between">
      <formula>20</formula>
      <formula>59.999</formula>
    </cfRule>
    <cfRule type="cellIs" dxfId="63825" priority="63830" operator="lessThan">
      <formula>20</formula>
    </cfRule>
  </conditionalFormatting>
  <conditionalFormatting sqref="AD225">
    <cfRule type="cellIs" dxfId="63824" priority="63821" operator="greaterThan">
      <formula>119.999</formula>
    </cfRule>
    <cfRule type="cellIs" dxfId="63823" priority="63822" operator="greaterThan">
      <formula>120</formula>
    </cfRule>
    <cfRule type="cellIs" dxfId="63822" priority="63823" operator="between">
      <formula>60</formula>
      <formula>119.999</formula>
    </cfRule>
    <cfRule type="cellIs" dxfId="63821" priority="63824" operator="between">
      <formula>20</formula>
      <formula>59.999</formula>
    </cfRule>
    <cfRule type="cellIs" dxfId="63820" priority="63825" operator="lessThan">
      <formula>20</formula>
    </cfRule>
  </conditionalFormatting>
  <conditionalFormatting sqref="AF225">
    <cfRule type="cellIs" dxfId="63819" priority="63816" operator="greaterThan">
      <formula>119.999</formula>
    </cfRule>
    <cfRule type="cellIs" dxfId="63818" priority="63817" operator="greaterThan">
      <formula>120</formula>
    </cfRule>
    <cfRule type="cellIs" dxfId="63817" priority="63818" operator="between">
      <formula>60</formula>
      <formula>119.999</formula>
    </cfRule>
    <cfRule type="cellIs" dxfId="63816" priority="63819" operator="between">
      <formula>20</formula>
      <formula>59.999</formula>
    </cfRule>
    <cfRule type="cellIs" dxfId="63815" priority="63820" operator="lessThan">
      <formula>20</formula>
    </cfRule>
  </conditionalFormatting>
  <conditionalFormatting sqref="AH225">
    <cfRule type="cellIs" dxfId="63814" priority="63811" operator="greaterThan">
      <formula>119.999</formula>
    </cfRule>
    <cfRule type="cellIs" dxfId="63813" priority="63812" operator="greaterThan">
      <formula>120</formula>
    </cfRule>
    <cfRule type="cellIs" dxfId="63812" priority="63813" operator="between">
      <formula>60</formula>
      <formula>119.999</formula>
    </cfRule>
    <cfRule type="cellIs" dxfId="63811" priority="63814" operator="between">
      <formula>20</formula>
      <formula>59.999</formula>
    </cfRule>
    <cfRule type="cellIs" dxfId="63810" priority="63815" operator="lessThan">
      <formula>20</formula>
    </cfRule>
  </conditionalFormatting>
  <conditionalFormatting sqref="AJ225">
    <cfRule type="cellIs" dxfId="63809" priority="63806" operator="greaterThan">
      <formula>119.999</formula>
    </cfRule>
    <cfRule type="cellIs" dxfId="63808" priority="63807" operator="greaterThan">
      <formula>120</formula>
    </cfRule>
    <cfRule type="cellIs" dxfId="63807" priority="63808" operator="between">
      <formula>60</formula>
      <formula>119.999</formula>
    </cfRule>
    <cfRule type="cellIs" dxfId="63806" priority="63809" operator="between">
      <formula>20</formula>
      <formula>59.999</formula>
    </cfRule>
    <cfRule type="cellIs" dxfId="63805" priority="63810" operator="lessThan">
      <formula>20</formula>
    </cfRule>
  </conditionalFormatting>
  <conditionalFormatting sqref="AL225">
    <cfRule type="cellIs" dxfId="63804" priority="63801" operator="greaterThan">
      <formula>119.999</formula>
    </cfRule>
    <cfRule type="cellIs" dxfId="63803" priority="63802" operator="greaterThan">
      <formula>120</formula>
    </cfRule>
    <cfRule type="cellIs" dxfId="63802" priority="63803" operator="between">
      <formula>60</formula>
      <formula>119.999</formula>
    </cfRule>
    <cfRule type="cellIs" dxfId="63801" priority="63804" operator="between">
      <formula>20</formula>
      <formula>59.999</formula>
    </cfRule>
    <cfRule type="cellIs" dxfId="63800" priority="63805" operator="lessThan">
      <formula>20</formula>
    </cfRule>
  </conditionalFormatting>
  <conditionalFormatting sqref="AN225">
    <cfRule type="cellIs" dxfId="63799" priority="63796" operator="greaterThan">
      <formula>119.999</formula>
    </cfRule>
    <cfRule type="cellIs" dxfId="63798" priority="63797" operator="greaterThan">
      <formula>120</formula>
    </cfRule>
    <cfRule type="cellIs" dxfId="63797" priority="63798" operator="between">
      <formula>60</formula>
      <formula>119.999</formula>
    </cfRule>
    <cfRule type="cellIs" dxfId="63796" priority="63799" operator="between">
      <formula>20</formula>
      <formula>59.999</formula>
    </cfRule>
    <cfRule type="cellIs" dxfId="63795" priority="63800" operator="lessThan">
      <formula>20</formula>
    </cfRule>
  </conditionalFormatting>
  <conditionalFormatting sqref="AP225">
    <cfRule type="cellIs" dxfId="63794" priority="63791" operator="greaterThan">
      <formula>119.999</formula>
    </cfRule>
    <cfRule type="cellIs" dxfId="63793" priority="63792" operator="greaterThan">
      <formula>120</formula>
    </cfRule>
    <cfRule type="cellIs" dxfId="63792" priority="63793" operator="between">
      <formula>60</formula>
      <formula>119.999</formula>
    </cfRule>
    <cfRule type="cellIs" dxfId="63791" priority="63794" operator="between">
      <formula>20</formula>
      <formula>59.999</formula>
    </cfRule>
    <cfRule type="cellIs" dxfId="63790" priority="63795" operator="lessThan">
      <formula>20</formula>
    </cfRule>
  </conditionalFormatting>
  <conditionalFormatting sqref="AV225">
    <cfRule type="cellIs" dxfId="63789" priority="63786" operator="greaterThan">
      <formula>119.999</formula>
    </cfRule>
    <cfRule type="cellIs" dxfId="63788" priority="63787" operator="greaterThan">
      <formula>120</formula>
    </cfRule>
    <cfRule type="cellIs" dxfId="63787" priority="63788" operator="between">
      <formula>60</formula>
      <formula>119.999</formula>
    </cfRule>
    <cfRule type="cellIs" dxfId="63786" priority="63789" operator="between">
      <formula>20</formula>
      <formula>59.999</formula>
    </cfRule>
    <cfRule type="cellIs" dxfId="63785" priority="63790" operator="lessThan">
      <formula>20</formula>
    </cfRule>
  </conditionalFormatting>
  <conditionalFormatting sqref="AX225">
    <cfRule type="cellIs" dxfId="63784" priority="63781" operator="greaterThan">
      <formula>119.999</formula>
    </cfRule>
    <cfRule type="cellIs" dxfId="63783" priority="63782" operator="greaterThan">
      <formula>120</formula>
    </cfRule>
    <cfRule type="cellIs" dxfId="63782" priority="63783" operator="between">
      <formula>60</formula>
      <formula>119.999</formula>
    </cfRule>
    <cfRule type="cellIs" dxfId="63781" priority="63784" operator="between">
      <formula>20</formula>
      <formula>59.999</formula>
    </cfRule>
    <cfRule type="cellIs" dxfId="63780" priority="63785" operator="lessThan">
      <formula>20</formula>
    </cfRule>
  </conditionalFormatting>
  <conditionalFormatting sqref="AZ225">
    <cfRule type="cellIs" dxfId="63779" priority="63776" operator="greaterThan">
      <formula>119.999</formula>
    </cfRule>
    <cfRule type="cellIs" dxfId="63778" priority="63777" operator="greaterThan">
      <formula>120</formula>
    </cfRule>
    <cfRule type="cellIs" dxfId="63777" priority="63778" operator="between">
      <formula>60</formula>
      <formula>119.999</formula>
    </cfRule>
    <cfRule type="cellIs" dxfId="63776" priority="63779" operator="between">
      <formula>20</formula>
      <formula>59.999</formula>
    </cfRule>
    <cfRule type="cellIs" dxfId="63775" priority="63780" operator="lessThan">
      <formula>20</formula>
    </cfRule>
  </conditionalFormatting>
  <conditionalFormatting sqref="BB225">
    <cfRule type="cellIs" dxfId="63774" priority="63771" operator="greaterThan">
      <formula>119.999</formula>
    </cfRule>
    <cfRule type="cellIs" dxfId="63773" priority="63772" operator="greaterThan">
      <formula>120</formula>
    </cfRule>
    <cfRule type="cellIs" dxfId="63772" priority="63773" operator="between">
      <formula>60</formula>
      <formula>119.999</formula>
    </cfRule>
    <cfRule type="cellIs" dxfId="63771" priority="63774" operator="between">
      <formula>20</formula>
      <formula>59.999</formula>
    </cfRule>
    <cfRule type="cellIs" dxfId="63770" priority="63775" operator="lessThan">
      <formula>20</formula>
    </cfRule>
  </conditionalFormatting>
  <conditionalFormatting sqref="BD225">
    <cfRule type="cellIs" dxfId="63769" priority="63766" operator="greaterThan">
      <formula>119.999</formula>
    </cfRule>
    <cfRule type="cellIs" dxfId="63768" priority="63767" operator="greaterThan">
      <formula>120</formula>
    </cfRule>
    <cfRule type="cellIs" dxfId="63767" priority="63768" operator="between">
      <formula>60</formula>
      <formula>119.999</formula>
    </cfRule>
    <cfRule type="cellIs" dxfId="63766" priority="63769" operator="between">
      <formula>20</formula>
      <formula>59.999</formula>
    </cfRule>
    <cfRule type="cellIs" dxfId="63765" priority="63770" operator="lessThan">
      <formula>20</formula>
    </cfRule>
  </conditionalFormatting>
  <conditionalFormatting sqref="BF225">
    <cfRule type="cellIs" dxfId="63764" priority="63761" operator="greaterThan">
      <formula>119.999</formula>
    </cfRule>
    <cfRule type="cellIs" dxfId="63763" priority="63762" operator="greaterThan">
      <formula>120</formula>
    </cfRule>
    <cfRule type="cellIs" dxfId="63762" priority="63763" operator="between">
      <formula>60</formula>
      <formula>119.999</formula>
    </cfRule>
    <cfRule type="cellIs" dxfId="63761" priority="63764" operator="between">
      <formula>20</formula>
      <formula>59.999</formula>
    </cfRule>
    <cfRule type="cellIs" dxfId="63760" priority="63765" operator="lessThan">
      <formula>20</formula>
    </cfRule>
  </conditionalFormatting>
  <conditionalFormatting sqref="BH225">
    <cfRule type="cellIs" dxfId="63759" priority="63756" operator="greaterThan">
      <formula>119.999</formula>
    </cfRule>
    <cfRule type="cellIs" dxfId="63758" priority="63757" operator="greaterThan">
      <formula>120</formula>
    </cfRule>
    <cfRule type="cellIs" dxfId="63757" priority="63758" operator="between">
      <formula>60</formula>
      <formula>119.999</formula>
    </cfRule>
    <cfRule type="cellIs" dxfId="63756" priority="63759" operator="between">
      <formula>20</formula>
      <formula>59.999</formula>
    </cfRule>
    <cfRule type="cellIs" dxfId="63755" priority="63760" operator="lessThan">
      <formula>20</formula>
    </cfRule>
  </conditionalFormatting>
  <conditionalFormatting sqref="AR225">
    <cfRule type="cellIs" dxfId="63754" priority="63751" operator="greaterThan">
      <formula>119.999</formula>
    </cfRule>
    <cfRule type="cellIs" dxfId="63753" priority="63752" operator="greaterThan">
      <formula>120</formula>
    </cfRule>
    <cfRule type="cellIs" dxfId="63752" priority="63753" operator="between">
      <formula>60</formula>
      <formula>119.999</formula>
    </cfRule>
    <cfRule type="cellIs" dxfId="63751" priority="63754" operator="between">
      <formula>20</formula>
      <formula>59.999</formula>
    </cfRule>
    <cfRule type="cellIs" dxfId="63750" priority="63755" operator="lessThan">
      <formula>20</formula>
    </cfRule>
  </conditionalFormatting>
  <conditionalFormatting sqref="AT225">
    <cfRule type="cellIs" dxfId="63749" priority="63746" operator="greaterThan">
      <formula>119.999</formula>
    </cfRule>
    <cfRule type="cellIs" dxfId="63748" priority="63747" operator="greaterThan">
      <formula>120</formula>
    </cfRule>
    <cfRule type="cellIs" dxfId="63747" priority="63748" operator="between">
      <formula>60</formula>
      <formula>119.999</formula>
    </cfRule>
    <cfRule type="cellIs" dxfId="63746" priority="63749" operator="between">
      <formula>20</formula>
      <formula>59.999</formula>
    </cfRule>
    <cfRule type="cellIs" dxfId="63745" priority="63750" operator="lessThan">
      <formula>20</formula>
    </cfRule>
  </conditionalFormatting>
  <conditionalFormatting sqref="E225">
    <cfRule type="cellIs" dxfId="63744" priority="63741" operator="greaterThan">
      <formula>49.999</formula>
    </cfRule>
    <cfRule type="cellIs" dxfId="63743" priority="63742" operator="greaterThan">
      <formula>50</formula>
    </cfRule>
    <cfRule type="cellIs" dxfId="63742" priority="63743" operator="between">
      <formula>30</formula>
      <formula>49.999</formula>
    </cfRule>
    <cfRule type="cellIs" dxfId="63741" priority="63744" operator="between">
      <formula>10</formula>
      <formula>29.999</formula>
    </cfRule>
    <cfRule type="cellIs" dxfId="63740" priority="63745" operator="lessThan">
      <formula>10</formula>
    </cfRule>
  </conditionalFormatting>
  <conditionalFormatting sqref="G225">
    <cfRule type="cellIs" dxfId="63739" priority="63736" operator="greaterThan">
      <formula>49.999</formula>
    </cfRule>
    <cfRule type="cellIs" dxfId="63738" priority="63737" operator="greaterThan">
      <formula>50</formula>
    </cfRule>
    <cfRule type="cellIs" dxfId="63737" priority="63738" operator="between">
      <formula>30</formula>
      <formula>49.999</formula>
    </cfRule>
    <cfRule type="cellIs" dxfId="63736" priority="63739" operator="between">
      <formula>10</formula>
      <formula>29.999</formula>
    </cfRule>
    <cfRule type="cellIs" dxfId="63735" priority="63740" operator="lessThan">
      <formula>10</formula>
    </cfRule>
  </conditionalFormatting>
  <conditionalFormatting sqref="I225">
    <cfRule type="cellIs" dxfId="63734" priority="63731" operator="greaterThan">
      <formula>49.999</formula>
    </cfRule>
    <cfRule type="cellIs" dxfId="63733" priority="63732" operator="greaterThan">
      <formula>50</formula>
    </cfRule>
    <cfRule type="cellIs" dxfId="63732" priority="63733" operator="between">
      <formula>30</formula>
      <formula>49.999</formula>
    </cfRule>
    <cfRule type="cellIs" dxfId="63731" priority="63734" operator="between">
      <formula>10</formula>
      <formula>29.999</formula>
    </cfRule>
    <cfRule type="cellIs" dxfId="63730" priority="63735" operator="lessThan">
      <formula>10</formula>
    </cfRule>
  </conditionalFormatting>
  <conditionalFormatting sqref="K225">
    <cfRule type="cellIs" dxfId="63729" priority="63726" operator="greaterThan">
      <formula>49.999</formula>
    </cfRule>
    <cfRule type="cellIs" dxfId="63728" priority="63727" operator="greaterThan">
      <formula>50</formula>
    </cfRule>
    <cfRule type="cellIs" dxfId="63727" priority="63728" operator="between">
      <formula>30</formula>
      <formula>49.999</formula>
    </cfRule>
    <cfRule type="cellIs" dxfId="63726" priority="63729" operator="between">
      <formula>10</formula>
      <formula>29.999</formula>
    </cfRule>
    <cfRule type="cellIs" dxfId="63725" priority="63730" operator="lessThan">
      <formula>10</formula>
    </cfRule>
  </conditionalFormatting>
  <conditionalFormatting sqref="M225">
    <cfRule type="cellIs" dxfId="63724" priority="63721" operator="greaterThan">
      <formula>49.999</formula>
    </cfRule>
    <cfRule type="cellIs" dxfId="63723" priority="63722" operator="greaterThan">
      <formula>50</formula>
    </cfRule>
    <cfRule type="cellIs" dxfId="63722" priority="63723" operator="between">
      <formula>30</formula>
      <formula>49.999</formula>
    </cfRule>
    <cfRule type="cellIs" dxfId="63721" priority="63724" operator="between">
      <formula>10</formula>
      <formula>29.999</formula>
    </cfRule>
    <cfRule type="cellIs" dxfId="63720" priority="63725" operator="lessThan">
      <formula>10</formula>
    </cfRule>
  </conditionalFormatting>
  <conditionalFormatting sqref="O225">
    <cfRule type="cellIs" dxfId="63719" priority="63716" operator="greaterThan">
      <formula>49.999</formula>
    </cfRule>
    <cfRule type="cellIs" dxfId="63718" priority="63717" operator="greaterThan">
      <formula>50</formula>
    </cfRule>
    <cfRule type="cellIs" dxfId="63717" priority="63718" operator="between">
      <formula>30</formula>
      <formula>49.999</formula>
    </cfRule>
    <cfRule type="cellIs" dxfId="63716" priority="63719" operator="between">
      <formula>10</formula>
      <formula>29.999</formula>
    </cfRule>
    <cfRule type="cellIs" dxfId="63715" priority="63720" operator="lessThan">
      <formula>10</formula>
    </cfRule>
  </conditionalFormatting>
  <conditionalFormatting sqref="Q225">
    <cfRule type="cellIs" dxfId="63714" priority="63711" operator="greaterThan">
      <formula>49.999</formula>
    </cfRule>
    <cfRule type="cellIs" dxfId="63713" priority="63712" operator="greaterThan">
      <formula>50</formula>
    </cfRule>
    <cfRule type="cellIs" dxfId="63712" priority="63713" operator="between">
      <formula>30</formula>
      <formula>49.999</formula>
    </cfRule>
    <cfRule type="cellIs" dxfId="63711" priority="63714" operator="between">
      <formula>10</formula>
      <formula>29.999</formula>
    </cfRule>
    <cfRule type="cellIs" dxfId="63710" priority="63715" operator="lessThan">
      <formula>10</formula>
    </cfRule>
  </conditionalFormatting>
  <conditionalFormatting sqref="S225">
    <cfRule type="cellIs" dxfId="63709" priority="63706" operator="greaterThan">
      <formula>49.999</formula>
    </cfRule>
    <cfRule type="cellIs" dxfId="63708" priority="63707" operator="greaterThan">
      <formula>50</formula>
    </cfRule>
    <cfRule type="cellIs" dxfId="63707" priority="63708" operator="between">
      <formula>30</formula>
      <formula>49.999</formula>
    </cfRule>
    <cfRule type="cellIs" dxfId="63706" priority="63709" operator="between">
      <formula>10</formula>
      <formula>29.999</formula>
    </cfRule>
    <cfRule type="cellIs" dxfId="63705" priority="63710" operator="lessThan">
      <formula>10</formula>
    </cfRule>
  </conditionalFormatting>
  <conditionalFormatting sqref="U225">
    <cfRule type="cellIs" dxfId="63704" priority="63701" operator="greaterThan">
      <formula>49.999</formula>
    </cfRule>
    <cfRule type="cellIs" dxfId="63703" priority="63702" operator="greaterThan">
      <formula>50</formula>
    </cfRule>
    <cfRule type="cellIs" dxfId="63702" priority="63703" operator="between">
      <formula>30</formula>
      <formula>49.999</formula>
    </cfRule>
    <cfRule type="cellIs" dxfId="63701" priority="63704" operator="between">
      <formula>10</formula>
      <formula>29.999</formula>
    </cfRule>
    <cfRule type="cellIs" dxfId="63700" priority="63705" operator="lessThan">
      <formula>10</formula>
    </cfRule>
  </conditionalFormatting>
  <conditionalFormatting sqref="W225">
    <cfRule type="cellIs" dxfId="63699" priority="63696" operator="greaterThan">
      <formula>49.999</formula>
    </cfRule>
    <cfRule type="cellIs" dxfId="63698" priority="63697" operator="greaterThan">
      <formula>50</formula>
    </cfRule>
    <cfRule type="cellIs" dxfId="63697" priority="63698" operator="between">
      <formula>30</formula>
      <formula>49.999</formula>
    </cfRule>
    <cfRule type="cellIs" dxfId="63696" priority="63699" operator="between">
      <formula>10</formula>
      <formula>29.999</formula>
    </cfRule>
    <cfRule type="cellIs" dxfId="63695" priority="63700" operator="lessThan">
      <formula>10</formula>
    </cfRule>
  </conditionalFormatting>
  <conditionalFormatting sqref="Y225">
    <cfRule type="cellIs" dxfId="63694" priority="63691" operator="greaterThan">
      <formula>49.999</formula>
    </cfRule>
    <cfRule type="cellIs" dxfId="63693" priority="63692" operator="greaterThan">
      <formula>50</formula>
    </cfRule>
    <cfRule type="cellIs" dxfId="63692" priority="63693" operator="between">
      <formula>30</formula>
      <formula>49.999</formula>
    </cfRule>
    <cfRule type="cellIs" dxfId="63691" priority="63694" operator="between">
      <formula>10</formula>
      <formula>29.999</formula>
    </cfRule>
    <cfRule type="cellIs" dxfId="63690" priority="63695" operator="lessThan">
      <formula>10</formula>
    </cfRule>
  </conditionalFormatting>
  <conditionalFormatting sqref="AA225">
    <cfRule type="cellIs" dxfId="63689" priority="63686" operator="greaterThan">
      <formula>49.999</formula>
    </cfRule>
    <cfRule type="cellIs" dxfId="63688" priority="63687" operator="greaterThan">
      <formula>50</formula>
    </cfRule>
    <cfRule type="cellIs" dxfId="63687" priority="63688" operator="between">
      <formula>30</formula>
      <formula>49.999</formula>
    </cfRule>
    <cfRule type="cellIs" dxfId="63686" priority="63689" operator="between">
      <formula>10</formula>
      <formula>29.999</formula>
    </cfRule>
    <cfRule type="cellIs" dxfId="63685" priority="63690" operator="lessThan">
      <formula>10</formula>
    </cfRule>
  </conditionalFormatting>
  <conditionalFormatting sqref="AC225">
    <cfRule type="cellIs" dxfId="63684" priority="63681" operator="greaterThan">
      <formula>49.999</formula>
    </cfRule>
    <cfRule type="cellIs" dxfId="63683" priority="63682" operator="greaterThan">
      <formula>50</formula>
    </cfRule>
    <cfRule type="cellIs" dxfId="63682" priority="63683" operator="between">
      <formula>30</formula>
      <formula>49.999</formula>
    </cfRule>
    <cfRule type="cellIs" dxfId="63681" priority="63684" operator="between">
      <formula>10</formula>
      <formula>29.999</formula>
    </cfRule>
    <cfRule type="cellIs" dxfId="63680" priority="63685" operator="lessThan">
      <formula>10</formula>
    </cfRule>
  </conditionalFormatting>
  <conditionalFormatting sqref="AE225">
    <cfRule type="cellIs" dxfId="63679" priority="63676" operator="greaterThan">
      <formula>49.999</formula>
    </cfRule>
    <cfRule type="cellIs" dxfId="63678" priority="63677" operator="greaterThan">
      <formula>50</formula>
    </cfRule>
    <cfRule type="cellIs" dxfId="63677" priority="63678" operator="between">
      <formula>30</formula>
      <formula>49.999</formula>
    </cfRule>
    <cfRule type="cellIs" dxfId="63676" priority="63679" operator="between">
      <formula>10</formula>
      <formula>29.999</formula>
    </cfRule>
    <cfRule type="cellIs" dxfId="63675" priority="63680" operator="lessThan">
      <formula>10</formula>
    </cfRule>
  </conditionalFormatting>
  <conditionalFormatting sqref="AG225">
    <cfRule type="cellIs" dxfId="63674" priority="63671" operator="greaterThan">
      <formula>49.999</formula>
    </cfRule>
    <cfRule type="cellIs" dxfId="63673" priority="63672" operator="greaterThan">
      <formula>50</formula>
    </cfRule>
    <cfRule type="cellIs" dxfId="63672" priority="63673" operator="between">
      <formula>30</formula>
      <formula>49.999</formula>
    </cfRule>
    <cfRule type="cellIs" dxfId="63671" priority="63674" operator="between">
      <formula>10</formula>
      <formula>29.999</formula>
    </cfRule>
    <cfRule type="cellIs" dxfId="63670" priority="63675" operator="lessThan">
      <formula>10</formula>
    </cfRule>
  </conditionalFormatting>
  <conditionalFormatting sqref="AI225">
    <cfRule type="cellIs" dxfId="63669" priority="63666" operator="greaterThan">
      <formula>49.999</formula>
    </cfRule>
    <cfRule type="cellIs" dxfId="63668" priority="63667" operator="greaterThan">
      <formula>50</formula>
    </cfRule>
    <cfRule type="cellIs" dxfId="63667" priority="63668" operator="between">
      <formula>30</formula>
      <formula>49.999</formula>
    </cfRule>
    <cfRule type="cellIs" dxfId="63666" priority="63669" operator="between">
      <formula>10</formula>
      <formula>29.999</formula>
    </cfRule>
    <cfRule type="cellIs" dxfId="63665" priority="63670" operator="lessThan">
      <formula>10</formula>
    </cfRule>
  </conditionalFormatting>
  <conditionalFormatting sqref="AK225">
    <cfRule type="cellIs" dxfId="63664" priority="63661" operator="greaterThan">
      <formula>49.999</formula>
    </cfRule>
    <cfRule type="cellIs" dxfId="63663" priority="63662" operator="greaterThan">
      <formula>50</formula>
    </cfRule>
    <cfRule type="cellIs" dxfId="63662" priority="63663" operator="between">
      <formula>30</formula>
      <formula>49.999</formula>
    </cfRule>
    <cfRule type="cellIs" dxfId="63661" priority="63664" operator="between">
      <formula>10</formula>
      <formula>29.999</formula>
    </cfRule>
    <cfRule type="cellIs" dxfId="63660" priority="63665" operator="lessThan">
      <formula>10</formula>
    </cfRule>
  </conditionalFormatting>
  <conditionalFormatting sqref="AM225">
    <cfRule type="cellIs" dxfId="63659" priority="63656" operator="greaterThan">
      <formula>49.999</formula>
    </cfRule>
    <cfRule type="cellIs" dxfId="63658" priority="63657" operator="greaterThan">
      <formula>50</formula>
    </cfRule>
    <cfRule type="cellIs" dxfId="63657" priority="63658" operator="between">
      <formula>30</formula>
      <formula>49.999</formula>
    </cfRule>
    <cfRule type="cellIs" dxfId="63656" priority="63659" operator="between">
      <formula>10</formula>
      <formula>29.999</formula>
    </cfRule>
    <cfRule type="cellIs" dxfId="63655" priority="63660" operator="lessThan">
      <formula>10</formula>
    </cfRule>
  </conditionalFormatting>
  <conditionalFormatting sqref="AO225">
    <cfRule type="cellIs" dxfId="63654" priority="63651" operator="greaterThan">
      <formula>49.999</formula>
    </cfRule>
    <cfRule type="cellIs" dxfId="63653" priority="63652" operator="greaterThan">
      <formula>50</formula>
    </cfRule>
    <cfRule type="cellIs" dxfId="63652" priority="63653" operator="between">
      <formula>30</formula>
      <formula>49.999</formula>
    </cfRule>
    <cfRule type="cellIs" dxfId="63651" priority="63654" operator="between">
      <formula>10</formula>
      <formula>29.999</formula>
    </cfRule>
    <cfRule type="cellIs" dxfId="63650" priority="63655" operator="lessThan">
      <formula>10</formula>
    </cfRule>
  </conditionalFormatting>
  <conditionalFormatting sqref="AQ225">
    <cfRule type="cellIs" dxfId="63649" priority="63646" operator="greaterThan">
      <formula>49.999</formula>
    </cfRule>
    <cfRule type="cellIs" dxfId="63648" priority="63647" operator="greaterThan">
      <formula>50</formula>
    </cfRule>
    <cfRule type="cellIs" dxfId="63647" priority="63648" operator="between">
      <formula>30</formula>
      <formula>49.999</formula>
    </cfRule>
    <cfRule type="cellIs" dxfId="63646" priority="63649" operator="between">
      <formula>10</formula>
      <formula>29.999</formula>
    </cfRule>
    <cfRule type="cellIs" dxfId="63645" priority="63650" operator="lessThan">
      <formula>10</formula>
    </cfRule>
  </conditionalFormatting>
  <conditionalFormatting sqref="AW225">
    <cfRule type="cellIs" dxfId="63644" priority="63641" operator="greaterThan">
      <formula>49.999</formula>
    </cfRule>
    <cfRule type="cellIs" dxfId="63643" priority="63642" operator="greaterThan">
      <formula>50</formula>
    </cfRule>
    <cfRule type="cellIs" dxfId="63642" priority="63643" operator="between">
      <formula>30</formula>
      <formula>49.999</formula>
    </cfRule>
    <cfRule type="cellIs" dxfId="63641" priority="63644" operator="between">
      <formula>10</formula>
      <formula>29.999</formula>
    </cfRule>
    <cfRule type="cellIs" dxfId="63640" priority="63645" operator="lessThan">
      <formula>10</formula>
    </cfRule>
  </conditionalFormatting>
  <conditionalFormatting sqref="AY225">
    <cfRule type="cellIs" dxfId="63639" priority="63636" operator="greaterThan">
      <formula>49.999</formula>
    </cfRule>
    <cfRule type="cellIs" dxfId="63638" priority="63637" operator="greaterThan">
      <formula>50</formula>
    </cfRule>
    <cfRule type="cellIs" dxfId="63637" priority="63638" operator="between">
      <formula>30</formula>
      <formula>49.999</formula>
    </cfRule>
    <cfRule type="cellIs" dxfId="63636" priority="63639" operator="between">
      <formula>10</formula>
      <formula>29.999</formula>
    </cfRule>
    <cfRule type="cellIs" dxfId="63635" priority="63640" operator="lessThan">
      <formula>10</formula>
    </cfRule>
  </conditionalFormatting>
  <conditionalFormatting sqref="BA225">
    <cfRule type="cellIs" dxfId="63634" priority="63631" operator="greaterThan">
      <formula>49.999</formula>
    </cfRule>
    <cfRule type="cellIs" dxfId="63633" priority="63632" operator="greaterThan">
      <formula>50</formula>
    </cfRule>
    <cfRule type="cellIs" dxfId="63632" priority="63633" operator="between">
      <formula>30</formula>
      <formula>49.999</formula>
    </cfRule>
    <cfRule type="cellIs" dxfId="63631" priority="63634" operator="between">
      <formula>10</formula>
      <formula>29.999</formula>
    </cfRule>
    <cfRule type="cellIs" dxfId="63630" priority="63635" operator="lessThan">
      <formula>10</formula>
    </cfRule>
  </conditionalFormatting>
  <conditionalFormatting sqref="BC225">
    <cfRule type="cellIs" dxfId="63629" priority="63626" operator="greaterThan">
      <formula>49.999</formula>
    </cfRule>
    <cfRule type="cellIs" dxfId="63628" priority="63627" operator="greaterThan">
      <formula>50</formula>
    </cfRule>
    <cfRule type="cellIs" dxfId="63627" priority="63628" operator="between">
      <formula>30</formula>
      <formula>49.999</formula>
    </cfRule>
    <cfRule type="cellIs" dxfId="63626" priority="63629" operator="between">
      <formula>10</formula>
      <formula>29.999</formula>
    </cfRule>
    <cfRule type="cellIs" dxfId="63625" priority="63630" operator="lessThan">
      <formula>10</formula>
    </cfRule>
  </conditionalFormatting>
  <conditionalFormatting sqref="BE225">
    <cfRule type="cellIs" dxfId="63624" priority="63621" operator="greaterThan">
      <formula>49.999</formula>
    </cfRule>
    <cfRule type="cellIs" dxfId="63623" priority="63622" operator="greaterThan">
      <formula>50</formula>
    </cfRule>
    <cfRule type="cellIs" dxfId="63622" priority="63623" operator="between">
      <formula>30</formula>
      <formula>49.999</formula>
    </cfRule>
    <cfRule type="cellIs" dxfId="63621" priority="63624" operator="between">
      <formula>10</formula>
      <formula>29.999</formula>
    </cfRule>
    <cfRule type="cellIs" dxfId="63620" priority="63625" operator="lessThan">
      <formula>10</formula>
    </cfRule>
  </conditionalFormatting>
  <conditionalFormatting sqref="BG225">
    <cfRule type="cellIs" dxfId="63619" priority="63616" operator="greaterThan">
      <formula>49.999</formula>
    </cfRule>
    <cfRule type="cellIs" dxfId="63618" priority="63617" operator="greaterThan">
      <formula>50</formula>
    </cfRule>
    <cfRule type="cellIs" dxfId="63617" priority="63618" operator="between">
      <formula>30</formula>
      <formula>49.999</formula>
    </cfRule>
    <cfRule type="cellIs" dxfId="63616" priority="63619" operator="between">
      <formula>10</formula>
      <formula>29.999</formula>
    </cfRule>
    <cfRule type="cellIs" dxfId="63615" priority="63620" operator="lessThan">
      <formula>10</formula>
    </cfRule>
  </conditionalFormatting>
  <conditionalFormatting sqref="BI225">
    <cfRule type="cellIs" dxfId="63614" priority="63611" operator="greaterThan">
      <formula>49.999</formula>
    </cfRule>
    <cfRule type="cellIs" dxfId="63613" priority="63612" operator="greaterThan">
      <formula>50</formula>
    </cfRule>
    <cfRule type="cellIs" dxfId="63612" priority="63613" operator="between">
      <formula>30</formula>
      <formula>49.999</formula>
    </cfRule>
    <cfRule type="cellIs" dxfId="63611" priority="63614" operator="between">
      <formula>10</formula>
      <formula>29.999</formula>
    </cfRule>
    <cfRule type="cellIs" dxfId="63610" priority="63615" operator="lessThan">
      <formula>10</formula>
    </cfRule>
  </conditionalFormatting>
  <conditionalFormatting sqref="AS225">
    <cfRule type="cellIs" dxfId="63609" priority="63606" operator="greaterThan">
      <formula>49.999</formula>
    </cfRule>
    <cfRule type="cellIs" dxfId="63608" priority="63607" operator="greaterThan">
      <formula>50</formula>
    </cfRule>
    <cfRule type="cellIs" dxfId="63607" priority="63608" operator="between">
      <formula>30</formula>
      <formula>49.999</formula>
    </cfRule>
    <cfRule type="cellIs" dxfId="63606" priority="63609" operator="between">
      <formula>10</formula>
      <formula>29.999</formula>
    </cfRule>
    <cfRule type="cellIs" dxfId="63605" priority="63610" operator="lessThan">
      <formula>10</formula>
    </cfRule>
  </conditionalFormatting>
  <conditionalFormatting sqref="AU225">
    <cfRule type="cellIs" dxfId="63604" priority="63601" operator="greaterThan">
      <formula>49.999</formula>
    </cfRule>
    <cfRule type="cellIs" dxfId="63603" priority="63602" operator="greaterThan">
      <formula>50</formula>
    </cfRule>
    <cfRule type="cellIs" dxfId="63602" priority="63603" operator="between">
      <formula>30</formula>
      <formula>49.999</formula>
    </cfRule>
    <cfRule type="cellIs" dxfId="63601" priority="63604" operator="between">
      <formula>10</formula>
      <formula>29.999</formula>
    </cfRule>
    <cfRule type="cellIs" dxfId="63600" priority="63605" operator="lessThan">
      <formula>10</formula>
    </cfRule>
  </conditionalFormatting>
  <conditionalFormatting sqref="C226">
    <cfRule type="cellIs" dxfId="63599" priority="63596" operator="greaterThan">
      <formula>49.999</formula>
    </cfRule>
    <cfRule type="cellIs" dxfId="63598" priority="63597" operator="greaterThan">
      <formula>50</formula>
    </cfRule>
    <cfRule type="cellIs" dxfId="63597" priority="63598" operator="between">
      <formula>30</formula>
      <formula>49.999</formula>
    </cfRule>
    <cfRule type="cellIs" dxfId="63596" priority="63599" operator="between">
      <formula>10</formula>
      <formula>29.999</formula>
    </cfRule>
    <cfRule type="cellIs" dxfId="63595" priority="63600" operator="lessThan">
      <formula>10</formula>
    </cfRule>
  </conditionalFormatting>
  <conditionalFormatting sqref="B226">
    <cfRule type="cellIs" dxfId="63594" priority="63591" operator="greaterThan">
      <formula>119.999</formula>
    </cfRule>
    <cfRule type="cellIs" dxfId="63593" priority="63592" operator="greaterThan">
      <formula>120</formula>
    </cfRule>
    <cfRule type="cellIs" dxfId="63592" priority="63593" operator="between">
      <formula>60</formula>
      <formula>119.999</formula>
    </cfRule>
    <cfRule type="cellIs" dxfId="63591" priority="63594" operator="between">
      <formula>20</formula>
      <formula>59.999</formula>
    </cfRule>
    <cfRule type="cellIs" dxfId="63590" priority="63595" operator="lessThan">
      <formula>20</formula>
    </cfRule>
  </conditionalFormatting>
  <conditionalFormatting sqref="D226">
    <cfRule type="cellIs" dxfId="63589" priority="63586" operator="greaterThan">
      <formula>119.999</formula>
    </cfRule>
    <cfRule type="cellIs" dxfId="63588" priority="63587" operator="greaterThan">
      <formula>120</formula>
    </cfRule>
    <cfRule type="cellIs" dxfId="63587" priority="63588" operator="between">
      <formula>60</formula>
      <formula>119.999</formula>
    </cfRule>
    <cfRule type="cellIs" dxfId="63586" priority="63589" operator="between">
      <formula>20</formula>
      <formula>59.999</formula>
    </cfRule>
    <cfRule type="cellIs" dxfId="63585" priority="63590" operator="lessThan">
      <formula>20</formula>
    </cfRule>
  </conditionalFormatting>
  <conditionalFormatting sqref="F226">
    <cfRule type="cellIs" dxfId="63584" priority="63581" operator="greaterThan">
      <formula>119.999</formula>
    </cfRule>
    <cfRule type="cellIs" dxfId="63583" priority="63582" operator="greaterThan">
      <formula>120</formula>
    </cfRule>
    <cfRule type="cellIs" dxfId="63582" priority="63583" operator="between">
      <formula>60</formula>
      <formula>119.999</formula>
    </cfRule>
    <cfRule type="cellIs" dxfId="63581" priority="63584" operator="between">
      <formula>20</formula>
      <formula>59.999</formula>
    </cfRule>
    <cfRule type="cellIs" dxfId="63580" priority="63585" operator="lessThan">
      <formula>20</formula>
    </cfRule>
  </conditionalFormatting>
  <conditionalFormatting sqref="H226">
    <cfRule type="cellIs" dxfId="63579" priority="63576" operator="greaterThan">
      <formula>119.999</formula>
    </cfRule>
    <cfRule type="cellIs" dxfId="63578" priority="63577" operator="greaterThan">
      <formula>120</formula>
    </cfRule>
    <cfRule type="cellIs" dxfId="63577" priority="63578" operator="between">
      <formula>60</formula>
      <formula>119.999</formula>
    </cfRule>
    <cfRule type="cellIs" dxfId="63576" priority="63579" operator="between">
      <formula>20</formula>
      <formula>59.999</formula>
    </cfRule>
    <cfRule type="cellIs" dxfId="63575" priority="63580" operator="lessThan">
      <formula>20</formula>
    </cfRule>
  </conditionalFormatting>
  <conditionalFormatting sqref="J226">
    <cfRule type="cellIs" dxfId="63574" priority="63571" operator="greaterThan">
      <formula>119.999</formula>
    </cfRule>
    <cfRule type="cellIs" dxfId="63573" priority="63572" operator="greaterThan">
      <formula>120</formula>
    </cfRule>
    <cfRule type="cellIs" dxfId="63572" priority="63573" operator="between">
      <formula>60</formula>
      <formula>119.999</formula>
    </cfRule>
    <cfRule type="cellIs" dxfId="63571" priority="63574" operator="between">
      <formula>20</formula>
      <formula>59.999</formula>
    </cfRule>
    <cfRule type="cellIs" dxfId="63570" priority="63575" operator="lessThan">
      <formula>20</formula>
    </cfRule>
  </conditionalFormatting>
  <conditionalFormatting sqref="L226">
    <cfRule type="cellIs" dxfId="63569" priority="63566" operator="greaterThan">
      <formula>119.999</formula>
    </cfRule>
    <cfRule type="cellIs" dxfId="63568" priority="63567" operator="greaterThan">
      <formula>120</formula>
    </cfRule>
    <cfRule type="cellIs" dxfId="63567" priority="63568" operator="between">
      <formula>60</formula>
      <formula>119.999</formula>
    </cfRule>
    <cfRule type="cellIs" dxfId="63566" priority="63569" operator="between">
      <formula>20</formula>
      <formula>59.999</formula>
    </cfRule>
    <cfRule type="cellIs" dxfId="63565" priority="63570" operator="lessThan">
      <formula>20</formula>
    </cfRule>
  </conditionalFormatting>
  <conditionalFormatting sqref="N226">
    <cfRule type="cellIs" dxfId="63564" priority="63561" operator="greaterThan">
      <formula>119.999</formula>
    </cfRule>
    <cfRule type="cellIs" dxfId="63563" priority="63562" operator="greaterThan">
      <formula>120</formula>
    </cfRule>
    <cfRule type="cellIs" dxfId="63562" priority="63563" operator="between">
      <formula>60</formula>
      <formula>119.999</formula>
    </cfRule>
    <cfRule type="cellIs" dxfId="63561" priority="63564" operator="between">
      <formula>20</formula>
      <formula>59.999</formula>
    </cfRule>
    <cfRule type="cellIs" dxfId="63560" priority="63565" operator="lessThan">
      <formula>20</formula>
    </cfRule>
  </conditionalFormatting>
  <conditionalFormatting sqref="P226">
    <cfRule type="cellIs" dxfId="63559" priority="63556" operator="greaterThan">
      <formula>119.999</formula>
    </cfRule>
    <cfRule type="cellIs" dxfId="63558" priority="63557" operator="greaterThan">
      <formula>120</formula>
    </cfRule>
    <cfRule type="cellIs" dxfId="63557" priority="63558" operator="between">
      <formula>60</formula>
      <formula>119.999</formula>
    </cfRule>
    <cfRule type="cellIs" dxfId="63556" priority="63559" operator="between">
      <formula>20</formula>
      <formula>59.999</formula>
    </cfRule>
    <cfRule type="cellIs" dxfId="63555" priority="63560" operator="lessThan">
      <formula>20</formula>
    </cfRule>
  </conditionalFormatting>
  <conditionalFormatting sqref="R226">
    <cfRule type="cellIs" dxfId="63554" priority="63551" operator="greaterThan">
      <formula>119.999</formula>
    </cfRule>
    <cfRule type="cellIs" dxfId="63553" priority="63552" operator="greaterThan">
      <formula>120</formula>
    </cfRule>
    <cfRule type="cellIs" dxfId="63552" priority="63553" operator="between">
      <formula>60</formula>
      <formula>119.999</formula>
    </cfRule>
    <cfRule type="cellIs" dxfId="63551" priority="63554" operator="between">
      <formula>20</formula>
      <formula>59.999</formula>
    </cfRule>
    <cfRule type="cellIs" dxfId="63550" priority="63555" operator="lessThan">
      <formula>20</formula>
    </cfRule>
  </conditionalFormatting>
  <conditionalFormatting sqref="T226">
    <cfRule type="cellIs" dxfId="63549" priority="63546" operator="greaterThan">
      <formula>119.999</formula>
    </cfRule>
    <cfRule type="cellIs" dxfId="63548" priority="63547" operator="greaterThan">
      <formula>120</formula>
    </cfRule>
    <cfRule type="cellIs" dxfId="63547" priority="63548" operator="between">
      <formula>60</formula>
      <formula>119.999</formula>
    </cfRule>
    <cfRule type="cellIs" dxfId="63546" priority="63549" operator="between">
      <formula>20</formula>
      <formula>59.999</formula>
    </cfRule>
    <cfRule type="cellIs" dxfId="63545" priority="63550" operator="lessThan">
      <formula>20</formula>
    </cfRule>
  </conditionalFormatting>
  <conditionalFormatting sqref="V226">
    <cfRule type="cellIs" dxfId="63544" priority="63541" operator="greaterThan">
      <formula>119.999</formula>
    </cfRule>
    <cfRule type="cellIs" dxfId="63543" priority="63542" operator="greaterThan">
      <formula>120</formula>
    </cfRule>
    <cfRule type="cellIs" dxfId="63542" priority="63543" operator="between">
      <formula>60</formula>
      <formula>119.999</formula>
    </cfRule>
    <cfRule type="cellIs" dxfId="63541" priority="63544" operator="between">
      <formula>20</formula>
      <formula>59.999</formula>
    </cfRule>
    <cfRule type="cellIs" dxfId="63540" priority="63545" operator="lessThan">
      <formula>20</formula>
    </cfRule>
  </conditionalFormatting>
  <conditionalFormatting sqref="X226">
    <cfRule type="cellIs" dxfId="63539" priority="63536" operator="greaterThan">
      <formula>119.999</formula>
    </cfRule>
    <cfRule type="cellIs" dxfId="63538" priority="63537" operator="greaterThan">
      <formula>120</formula>
    </cfRule>
    <cfRule type="cellIs" dxfId="63537" priority="63538" operator="between">
      <formula>60</formula>
      <formula>119.999</formula>
    </cfRule>
    <cfRule type="cellIs" dxfId="63536" priority="63539" operator="between">
      <formula>20</formula>
      <formula>59.999</formula>
    </cfRule>
    <cfRule type="cellIs" dxfId="63535" priority="63540" operator="lessThan">
      <formula>20</formula>
    </cfRule>
  </conditionalFormatting>
  <conditionalFormatting sqref="Z226">
    <cfRule type="cellIs" dxfId="63534" priority="63531" operator="greaterThan">
      <formula>119.999</formula>
    </cfRule>
    <cfRule type="cellIs" dxfId="63533" priority="63532" operator="greaterThan">
      <formula>120</formula>
    </cfRule>
    <cfRule type="cellIs" dxfId="63532" priority="63533" operator="between">
      <formula>60</formula>
      <formula>119.999</formula>
    </cfRule>
    <cfRule type="cellIs" dxfId="63531" priority="63534" operator="between">
      <formula>20</formula>
      <formula>59.999</formula>
    </cfRule>
    <cfRule type="cellIs" dxfId="63530" priority="63535" operator="lessThan">
      <formula>20</formula>
    </cfRule>
  </conditionalFormatting>
  <conditionalFormatting sqref="AB226">
    <cfRule type="cellIs" dxfId="63529" priority="63526" operator="greaterThan">
      <formula>119.999</formula>
    </cfRule>
    <cfRule type="cellIs" dxfId="63528" priority="63527" operator="greaterThan">
      <formula>120</formula>
    </cfRule>
    <cfRule type="cellIs" dxfId="63527" priority="63528" operator="between">
      <formula>60</formula>
      <formula>119.999</formula>
    </cfRule>
    <cfRule type="cellIs" dxfId="63526" priority="63529" operator="between">
      <formula>20</formula>
      <formula>59.999</formula>
    </cfRule>
    <cfRule type="cellIs" dxfId="63525" priority="63530" operator="lessThan">
      <formula>20</formula>
    </cfRule>
  </conditionalFormatting>
  <conditionalFormatting sqref="AD226">
    <cfRule type="cellIs" dxfId="63524" priority="63521" operator="greaterThan">
      <formula>119.999</formula>
    </cfRule>
    <cfRule type="cellIs" dxfId="63523" priority="63522" operator="greaterThan">
      <formula>120</formula>
    </cfRule>
    <cfRule type="cellIs" dxfId="63522" priority="63523" operator="between">
      <formula>60</formula>
      <formula>119.999</formula>
    </cfRule>
    <cfRule type="cellIs" dxfId="63521" priority="63524" operator="between">
      <formula>20</formula>
      <formula>59.999</formula>
    </cfRule>
    <cfRule type="cellIs" dxfId="63520" priority="63525" operator="lessThan">
      <formula>20</formula>
    </cfRule>
  </conditionalFormatting>
  <conditionalFormatting sqref="AF226">
    <cfRule type="cellIs" dxfId="63519" priority="63516" operator="greaterThan">
      <formula>119.999</formula>
    </cfRule>
    <cfRule type="cellIs" dxfId="63518" priority="63517" operator="greaterThan">
      <formula>120</formula>
    </cfRule>
    <cfRule type="cellIs" dxfId="63517" priority="63518" operator="between">
      <formula>60</formula>
      <formula>119.999</formula>
    </cfRule>
    <cfRule type="cellIs" dxfId="63516" priority="63519" operator="between">
      <formula>20</formula>
      <formula>59.999</formula>
    </cfRule>
    <cfRule type="cellIs" dxfId="63515" priority="63520" operator="lessThan">
      <formula>20</formula>
    </cfRule>
  </conditionalFormatting>
  <conditionalFormatting sqref="AH226">
    <cfRule type="cellIs" dxfId="63514" priority="63511" operator="greaterThan">
      <formula>119.999</formula>
    </cfRule>
    <cfRule type="cellIs" dxfId="63513" priority="63512" operator="greaterThan">
      <formula>120</formula>
    </cfRule>
    <cfRule type="cellIs" dxfId="63512" priority="63513" operator="between">
      <formula>60</formula>
      <formula>119.999</formula>
    </cfRule>
    <cfRule type="cellIs" dxfId="63511" priority="63514" operator="between">
      <formula>20</formula>
      <formula>59.999</formula>
    </cfRule>
    <cfRule type="cellIs" dxfId="63510" priority="63515" operator="lessThan">
      <formula>20</formula>
    </cfRule>
  </conditionalFormatting>
  <conditionalFormatting sqref="AJ226">
    <cfRule type="cellIs" dxfId="63509" priority="63506" operator="greaterThan">
      <formula>119.999</formula>
    </cfRule>
    <cfRule type="cellIs" dxfId="63508" priority="63507" operator="greaterThan">
      <formula>120</formula>
    </cfRule>
    <cfRule type="cellIs" dxfId="63507" priority="63508" operator="between">
      <formula>60</formula>
      <formula>119.999</formula>
    </cfRule>
    <cfRule type="cellIs" dxfId="63506" priority="63509" operator="between">
      <formula>20</formula>
      <formula>59.999</formula>
    </cfRule>
    <cfRule type="cellIs" dxfId="63505" priority="63510" operator="lessThan">
      <formula>20</formula>
    </cfRule>
  </conditionalFormatting>
  <conditionalFormatting sqref="AL226">
    <cfRule type="cellIs" dxfId="63504" priority="63501" operator="greaterThan">
      <formula>119.999</formula>
    </cfRule>
    <cfRule type="cellIs" dxfId="63503" priority="63502" operator="greaterThan">
      <formula>120</formula>
    </cfRule>
    <cfRule type="cellIs" dxfId="63502" priority="63503" operator="between">
      <formula>60</formula>
      <formula>119.999</formula>
    </cfRule>
    <cfRule type="cellIs" dxfId="63501" priority="63504" operator="between">
      <formula>20</formula>
      <formula>59.999</formula>
    </cfRule>
    <cfRule type="cellIs" dxfId="63500" priority="63505" operator="lessThan">
      <formula>20</formula>
    </cfRule>
  </conditionalFormatting>
  <conditionalFormatting sqref="AN226">
    <cfRule type="cellIs" dxfId="63499" priority="63496" operator="greaterThan">
      <formula>119.999</formula>
    </cfRule>
    <cfRule type="cellIs" dxfId="63498" priority="63497" operator="greaterThan">
      <formula>120</formula>
    </cfRule>
    <cfRule type="cellIs" dxfId="63497" priority="63498" operator="between">
      <formula>60</formula>
      <formula>119.999</formula>
    </cfRule>
    <cfRule type="cellIs" dxfId="63496" priority="63499" operator="between">
      <formula>20</formula>
      <formula>59.999</formula>
    </cfRule>
    <cfRule type="cellIs" dxfId="63495" priority="63500" operator="lessThan">
      <formula>20</formula>
    </cfRule>
  </conditionalFormatting>
  <conditionalFormatting sqref="AP226">
    <cfRule type="cellIs" dxfId="63494" priority="63491" operator="greaterThan">
      <formula>119.999</formula>
    </cfRule>
    <cfRule type="cellIs" dxfId="63493" priority="63492" operator="greaterThan">
      <formula>120</formula>
    </cfRule>
    <cfRule type="cellIs" dxfId="63492" priority="63493" operator="between">
      <formula>60</formula>
      <formula>119.999</formula>
    </cfRule>
    <cfRule type="cellIs" dxfId="63491" priority="63494" operator="between">
      <formula>20</formula>
      <formula>59.999</formula>
    </cfRule>
    <cfRule type="cellIs" dxfId="63490" priority="63495" operator="lessThan">
      <formula>20</formula>
    </cfRule>
  </conditionalFormatting>
  <conditionalFormatting sqref="AV226">
    <cfRule type="cellIs" dxfId="63489" priority="63486" operator="greaterThan">
      <formula>119.999</formula>
    </cfRule>
    <cfRule type="cellIs" dxfId="63488" priority="63487" operator="greaterThan">
      <formula>120</formula>
    </cfRule>
    <cfRule type="cellIs" dxfId="63487" priority="63488" operator="between">
      <formula>60</formula>
      <formula>119.999</formula>
    </cfRule>
    <cfRule type="cellIs" dxfId="63486" priority="63489" operator="between">
      <formula>20</formula>
      <formula>59.999</formula>
    </cfRule>
    <cfRule type="cellIs" dxfId="63485" priority="63490" operator="lessThan">
      <formula>20</formula>
    </cfRule>
  </conditionalFormatting>
  <conditionalFormatting sqref="AX226">
    <cfRule type="cellIs" dxfId="63484" priority="63481" operator="greaterThan">
      <formula>119.999</formula>
    </cfRule>
    <cfRule type="cellIs" dxfId="63483" priority="63482" operator="greaterThan">
      <formula>120</formula>
    </cfRule>
    <cfRule type="cellIs" dxfId="63482" priority="63483" operator="between">
      <formula>60</formula>
      <formula>119.999</formula>
    </cfRule>
    <cfRule type="cellIs" dxfId="63481" priority="63484" operator="between">
      <formula>20</formula>
      <formula>59.999</formula>
    </cfRule>
    <cfRule type="cellIs" dxfId="63480" priority="63485" operator="lessThan">
      <formula>20</formula>
    </cfRule>
  </conditionalFormatting>
  <conditionalFormatting sqref="AZ226">
    <cfRule type="cellIs" dxfId="63479" priority="63476" operator="greaterThan">
      <formula>119.999</formula>
    </cfRule>
    <cfRule type="cellIs" dxfId="63478" priority="63477" operator="greaterThan">
      <formula>120</formula>
    </cfRule>
    <cfRule type="cellIs" dxfId="63477" priority="63478" operator="between">
      <formula>60</formula>
      <formula>119.999</formula>
    </cfRule>
    <cfRule type="cellIs" dxfId="63476" priority="63479" operator="between">
      <formula>20</formula>
      <formula>59.999</formula>
    </cfRule>
    <cfRule type="cellIs" dxfId="63475" priority="63480" operator="lessThan">
      <formula>20</formula>
    </cfRule>
  </conditionalFormatting>
  <conditionalFormatting sqref="BB226">
    <cfRule type="cellIs" dxfId="63474" priority="63471" operator="greaterThan">
      <formula>119.999</formula>
    </cfRule>
    <cfRule type="cellIs" dxfId="63473" priority="63472" operator="greaterThan">
      <formula>120</formula>
    </cfRule>
    <cfRule type="cellIs" dxfId="63472" priority="63473" operator="between">
      <formula>60</formula>
      <formula>119.999</formula>
    </cfRule>
    <cfRule type="cellIs" dxfId="63471" priority="63474" operator="between">
      <formula>20</formula>
      <formula>59.999</formula>
    </cfRule>
    <cfRule type="cellIs" dxfId="63470" priority="63475" operator="lessThan">
      <formula>20</formula>
    </cfRule>
  </conditionalFormatting>
  <conditionalFormatting sqref="BD226">
    <cfRule type="cellIs" dxfId="63469" priority="63466" operator="greaterThan">
      <formula>119.999</formula>
    </cfRule>
    <cfRule type="cellIs" dxfId="63468" priority="63467" operator="greaterThan">
      <formula>120</formula>
    </cfRule>
    <cfRule type="cellIs" dxfId="63467" priority="63468" operator="between">
      <formula>60</formula>
      <formula>119.999</formula>
    </cfRule>
    <cfRule type="cellIs" dxfId="63466" priority="63469" operator="between">
      <formula>20</formula>
      <formula>59.999</formula>
    </cfRule>
    <cfRule type="cellIs" dxfId="63465" priority="63470" operator="lessThan">
      <formula>20</formula>
    </cfRule>
  </conditionalFormatting>
  <conditionalFormatting sqref="BF226">
    <cfRule type="cellIs" dxfId="63464" priority="63461" operator="greaterThan">
      <formula>119.999</formula>
    </cfRule>
    <cfRule type="cellIs" dxfId="63463" priority="63462" operator="greaterThan">
      <formula>120</formula>
    </cfRule>
    <cfRule type="cellIs" dxfId="63462" priority="63463" operator="between">
      <formula>60</formula>
      <formula>119.999</formula>
    </cfRule>
    <cfRule type="cellIs" dxfId="63461" priority="63464" operator="between">
      <formula>20</formula>
      <formula>59.999</formula>
    </cfRule>
    <cfRule type="cellIs" dxfId="63460" priority="63465" operator="lessThan">
      <formula>20</formula>
    </cfRule>
  </conditionalFormatting>
  <conditionalFormatting sqref="BH226">
    <cfRule type="cellIs" dxfId="63459" priority="63456" operator="greaterThan">
      <formula>119.999</formula>
    </cfRule>
    <cfRule type="cellIs" dxfId="63458" priority="63457" operator="greaterThan">
      <formula>120</formula>
    </cfRule>
    <cfRule type="cellIs" dxfId="63457" priority="63458" operator="between">
      <formula>60</formula>
      <formula>119.999</formula>
    </cfRule>
    <cfRule type="cellIs" dxfId="63456" priority="63459" operator="between">
      <formula>20</formula>
      <formula>59.999</formula>
    </cfRule>
    <cfRule type="cellIs" dxfId="63455" priority="63460" operator="lessThan">
      <formula>20</formula>
    </cfRule>
  </conditionalFormatting>
  <conditionalFormatting sqref="AR226">
    <cfRule type="cellIs" dxfId="63454" priority="63451" operator="greaterThan">
      <formula>119.999</formula>
    </cfRule>
    <cfRule type="cellIs" dxfId="63453" priority="63452" operator="greaterThan">
      <formula>120</formula>
    </cfRule>
    <cfRule type="cellIs" dxfId="63452" priority="63453" operator="between">
      <formula>60</formula>
      <formula>119.999</formula>
    </cfRule>
    <cfRule type="cellIs" dxfId="63451" priority="63454" operator="between">
      <formula>20</formula>
      <formula>59.999</formula>
    </cfRule>
    <cfRule type="cellIs" dxfId="63450" priority="63455" operator="lessThan">
      <formula>20</formula>
    </cfRule>
  </conditionalFormatting>
  <conditionalFormatting sqref="AT226">
    <cfRule type="cellIs" dxfId="63449" priority="63446" operator="greaterThan">
      <formula>119.999</formula>
    </cfRule>
    <cfRule type="cellIs" dxfId="63448" priority="63447" operator="greaterThan">
      <formula>120</formula>
    </cfRule>
    <cfRule type="cellIs" dxfId="63447" priority="63448" operator="between">
      <formula>60</formula>
      <formula>119.999</formula>
    </cfRule>
    <cfRule type="cellIs" dxfId="63446" priority="63449" operator="between">
      <formula>20</formula>
      <formula>59.999</formula>
    </cfRule>
    <cfRule type="cellIs" dxfId="63445" priority="63450" operator="lessThan">
      <formula>20</formula>
    </cfRule>
  </conditionalFormatting>
  <conditionalFormatting sqref="E226">
    <cfRule type="cellIs" dxfId="63444" priority="63441" operator="greaterThan">
      <formula>49.999</formula>
    </cfRule>
    <cfRule type="cellIs" dxfId="63443" priority="63442" operator="greaterThan">
      <formula>50</formula>
    </cfRule>
    <cfRule type="cellIs" dxfId="63442" priority="63443" operator="between">
      <formula>30</formula>
      <formula>49.999</formula>
    </cfRule>
    <cfRule type="cellIs" dxfId="63441" priority="63444" operator="between">
      <formula>10</formula>
      <formula>29.999</formula>
    </cfRule>
    <cfRule type="cellIs" dxfId="63440" priority="63445" operator="lessThan">
      <formula>10</formula>
    </cfRule>
  </conditionalFormatting>
  <conditionalFormatting sqref="G226">
    <cfRule type="cellIs" dxfId="63439" priority="63436" operator="greaterThan">
      <formula>49.999</formula>
    </cfRule>
    <cfRule type="cellIs" dxfId="63438" priority="63437" operator="greaterThan">
      <formula>50</formula>
    </cfRule>
    <cfRule type="cellIs" dxfId="63437" priority="63438" operator="between">
      <formula>30</formula>
      <formula>49.999</formula>
    </cfRule>
    <cfRule type="cellIs" dxfId="63436" priority="63439" operator="between">
      <formula>10</formula>
      <formula>29.999</formula>
    </cfRule>
    <cfRule type="cellIs" dxfId="63435" priority="63440" operator="lessThan">
      <formula>10</formula>
    </cfRule>
  </conditionalFormatting>
  <conditionalFormatting sqref="I226">
    <cfRule type="cellIs" dxfId="63434" priority="63431" operator="greaterThan">
      <formula>49.999</formula>
    </cfRule>
    <cfRule type="cellIs" dxfId="63433" priority="63432" operator="greaterThan">
      <formula>50</formula>
    </cfRule>
    <cfRule type="cellIs" dxfId="63432" priority="63433" operator="between">
      <formula>30</formula>
      <formula>49.999</formula>
    </cfRule>
    <cfRule type="cellIs" dxfId="63431" priority="63434" operator="between">
      <formula>10</formula>
      <formula>29.999</formula>
    </cfRule>
    <cfRule type="cellIs" dxfId="63430" priority="63435" operator="lessThan">
      <formula>10</formula>
    </cfRule>
  </conditionalFormatting>
  <conditionalFormatting sqref="K226">
    <cfRule type="cellIs" dxfId="63429" priority="63426" operator="greaterThan">
      <formula>49.999</formula>
    </cfRule>
    <cfRule type="cellIs" dxfId="63428" priority="63427" operator="greaterThan">
      <formula>50</formula>
    </cfRule>
    <cfRule type="cellIs" dxfId="63427" priority="63428" operator="between">
      <formula>30</formula>
      <formula>49.999</formula>
    </cfRule>
    <cfRule type="cellIs" dxfId="63426" priority="63429" operator="between">
      <formula>10</formula>
      <formula>29.999</formula>
    </cfRule>
    <cfRule type="cellIs" dxfId="63425" priority="63430" operator="lessThan">
      <formula>10</formula>
    </cfRule>
  </conditionalFormatting>
  <conditionalFormatting sqref="M226">
    <cfRule type="cellIs" dxfId="63424" priority="63421" operator="greaterThan">
      <formula>49.999</formula>
    </cfRule>
    <cfRule type="cellIs" dxfId="63423" priority="63422" operator="greaterThan">
      <formula>50</formula>
    </cfRule>
    <cfRule type="cellIs" dxfId="63422" priority="63423" operator="between">
      <formula>30</formula>
      <formula>49.999</formula>
    </cfRule>
    <cfRule type="cellIs" dxfId="63421" priority="63424" operator="between">
      <formula>10</formula>
      <formula>29.999</formula>
    </cfRule>
    <cfRule type="cellIs" dxfId="63420" priority="63425" operator="lessThan">
      <formula>10</formula>
    </cfRule>
  </conditionalFormatting>
  <conditionalFormatting sqref="O226">
    <cfRule type="cellIs" dxfId="63419" priority="63416" operator="greaterThan">
      <formula>49.999</formula>
    </cfRule>
    <cfRule type="cellIs" dxfId="63418" priority="63417" operator="greaterThan">
      <formula>50</formula>
    </cfRule>
    <cfRule type="cellIs" dxfId="63417" priority="63418" operator="between">
      <formula>30</formula>
      <formula>49.999</formula>
    </cfRule>
    <cfRule type="cellIs" dxfId="63416" priority="63419" operator="between">
      <formula>10</formula>
      <formula>29.999</formula>
    </cfRule>
    <cfRule type="cellIs" dxfId="63415" priority="63420" operator="lessThan">
      <formula>10</formula>
    </cfRule>
  </conditionalFormatting>
  <conditionalFormatting sqref="Q226">
    <cfRule type="cellIs" dxfId="63414" priority="63411" operator="greaterThan">
      <formula>49.999</formula>
    </cfRule>
    <cfRule type="cellIs" dxfId="63413" priority="63412" operator="greaterThan">
      <formula>50</formula>
    </cfRule>
    <cfRule type="cellIs" dxfId="63412" priority="63413" operator="between">
      <formula>30</formula>
      <formula>49.999</formula>
    </cfRule>
    <cfRule type="cellIs" dxfId="63411" priority="63414" operator="between">
      <formula>10</formula>
      <formula>29.999</formula>
    </cfRule>
    <cfRule type="cellIs" dxfId="63410" priority="63415" operator="lessThan">
      <formula>10</formula>
    </cfRule>
  </conditionalFormatting>
  <conditionalFormatting sqref="S226">
    <cfRule type="cellIs" dxfId="63409" priority="63406" operator="greaterThan">
      <formula>49.999</formula>
    </cfRule>
    <cfRule type="cellIs" dxfId="63408" priority="63407" operator="greaterThan">
      <formula>50</formula>
    </cfRule>
    <cfRule type="cellIs" dxfId="63407" priority="63408" operator="between">
      <formula>30</formula>
      <formula>49.999</formula>
    </cfRule>
    <cfRule type="cellIs" dxfId="63406" priority="63409" operator="between">
      <formula>10</formula>
      <formula>29.999</formula>
    </cfRule>
    <cfRule type="cellIs" dxfId="63405" priority="63410" operator="lessThan">
      <formula>10</formula>
    </cfRule>
  </conditionalFormatting>
  <conditionalFormatting sqref="U226">
    <cfRule type="cellIs" dxfId="63404" priority="63401" operator="greaterThan">
      <formula>49.999</formula>
    </cfRule>
    <cfRule type="cellIs" dxfId="63403" priority="63402" operator="greaterThan">
      <formula>50</formula>
    </cfRule>
    <cfRule type="cellIs" dxfId="63402" priority="63403" operator="between">
      <formula>30</formula>
      <formula>49.999</formula>
    </cfRule>
    <cfRule type="cellIs" dxfId="63401" priority="63404" operator="between">
      <formula>10</formula>
      <formula>29.999</formula>
    </cfRule>
    <cfRule type="cellIs" dxfId="63400" priority="63405" operator="lessThan">
      <formula>10</formula>
    </cfRule>
  </conditionalFormatting>
  <conditionalFormatting sqref="W226">
    <cfRule type="cellIs" dxfId="63399" priority="63396" operator="greaterThan">
      <formula>49.999</formula>
    </cfRule>
    <cfRule type="cellIs" dxfId="63398" priority="63397" operator="greaterThan">
      <formula>50</formula>
    </cfRule>
    <cfRule type="cellIs" dxfId="63397" priority="63398" operator="between">
      <formula>30</formula>
      <formula>49.999</formula>
    </cfRule>
    <cfRule type="cellIs" dxfId="63396" priority="63399" operator="between">
      <formula>10</formula>
      <formula>29.999</formula>
    </cfRule>
    <cfRule type="cellIs" dxfId="63395" priority="63400" operator="lessThan">
      <formula>10</formula>
    </cfRule>
  </conditionalFormatting>
  <conditionalFormatting sqref="Y226">
    <cfRule type="cellIs" dxfId="63394" priority="63391" operator="greaterThan">
      <formula>49.999</formula>
    </cfRule>
    <cfRule type="cellIs" dxfId="63393" priority="63392" operator="greaterThan">
      <formula>50</formula>
    </cfRule>
    <cfRule type="cellIs" dxfId="63392" priority="63393" operator="between">
      <formula>30</formula>
      <formula>49.999</formula>
    </cfRule>
    <cfRule type="cellIs" dxfId="63391" priority="63394" operator="between">
      <formula>10</formula>
      <formula>29.999</formula>
    </cfRule>
    <cfRule type="cellIs" dxfId="63390" priority="63395" operator="lessThan">
      <formula>10</formula>
    </cfRule>
  </conditionalFormatting>
  <conditionalFormatting sqref="AA226">
    <cfRule type="cellIs" dxfId="63389" priority="63386" operator="greaterThan">
      <formula>49.999</formula>
    </cfRule>
    <cfRule type="cellIs" dxfId="63388" priority="63387" operator="greaterThan">
      <formula>50</formula>
    </cfRule>
    <cfRule type="cellIs" dxfId="63387" priority="63388" operator="between">
      <formula>30</formula>
      <formula>49.999</formula>
    </cfRule>
    <cfRule type="cellIs" dxfId="63386" priority="63389" operator="between">
      <formula>10</formula>
      <formula>29.999</formula>
    </cfRule>
    <cfRule type="cellIs" dxfId="63385" priority="63390" operator="lessThan">
      <formula>10</formula>
    </cfRule>
  </conditionalFormatting>
  <conditionalFormatting sqref="AC226">
    <cfRule type="cellIs" dxfId="63384" priority="63381" operator="greaterThan">
      <formula>49.999</formula>
    </cfRule>
    <cfRule type="cellIs" dxfId="63383" priority="63382" operator="greaterThan">
      <formula>50</formula>
    </cfRule>
    <cfRule type="cellIs" dxfId="63382" priority="63383" operator="between">
      <formula>30</formula>
      <formula>49.999</formula>
    </cfRule>
    <cfRule type="cellIs" dxfId="63381" priority="63384" operator="between">
      <formula>10</formula>
      <formula>29.999</formula>
    </cfRule>
    <cfRule type="cellIs" dxfId="63380" priority="63385" operator="lessThan">
      <formula>10</formula>
    </cfRule>
  </conditionalFormatting>
  <conditionalFormatting sqref="AE226">
    <cfRule type="cellIs" dxfId="63379" priority="63376" operator="greaterThan">
      <formula>49.999</formula>
    </cfRule>
    <cfRule type="cellIs" dxfId="63378" priority="63377" operator="greaterThan">
      <formula>50</formula>
    </cfRule>
    <cfRule type="cellIs" dxfId="63377" priority="63378" operator="between">
      <formula>30</formula>
      <formula>49.999</formula>
    </cfRule>
    <cfRule type="cellIs" dxfId="63376" priority="63379" operator="between">
      <formula>10</formula>
      <formula>29.999</formula>
    </cfRule>
    <cfRule type="cellIs" dxfId="63375" priority="63380" operator="lessThan">
      <formula>10</formula>
    </cfRule>
  </conditionalFormatting>
  <conditionalFormatting sqref="AG226">
    <cfRule type="cellIs" dxfId="63374" priority="63371" operator="greaterThan">
      <formula>49.999</formula>
    </cfRule>
    <cfRule type="cellIs" dxfId="63373" priority="63372" operator="greaterThan">
      <formula>50</formula>
    </cfRule>
    <cfRule type="cellIs" dxfId="63372" priority="63373" operator="between">
      <formula>30</formula>
      <formula>49.999</formula>
    </cfRule>
    <cfRule type="cellIs" dxfId="63371" priority="63374" operator="between">
      <formula>10</formula>
      <formula>29.999</formula>
    </cfRule>
    <cfRule type="cellIs" dxfId="63370" priority="63375" operator="lessThan">
      <formula>10</formula>
    </cfRule>
  </conditionalFormatting>
  <conditionalFormatting sqref="AI226">
    <cfRule type="cellIs" dxfId="63369" priority="63366" operator="greaterThan">
      <formula>49.999</formula>
    </cfRule>
    <cfRule type="cellIs" dxfId="63368" priority="63367" operator="greaterThan">
      <formula>50</formula>
    </cfRule>
    <cfRule type="cellIs" dxfId="63367" priority="63368" operator="between">
      <formula>30</formula>
      <formula>49.999</formula>
    </cfRule>
    <cfRule type="cellIs" dxfId="63366" priority="63369" operator="between">
      <formula>10</formula>
      <formula>29.999</formula>
    </cfRule>
    <cfRule type="cellIs" dxfId="63365" priority="63370" operator="lessThan">
      <formula>10</formula>
    </cfRule>
  </conditionalFormatting>
  <conditionalFormatting sqref="AK226">
    <cfRule type="cellIs" dxfId="63364" priority="63361" operator="greaterThan">
      <formula>49.999</formula>
    </cfRule>
    <cfRule type="cellIs" dxfId="63363" priority="63362" operator="greaterThan">
      <formula>50</formula>
    </cfRule>
    <cfRule type="cellIs" dxfId="63362" priority="63363" operator="between">
      <formula>30</formula>
      <formula>49.999</formula>
    </cfRule>
    <cfRule type="cellIs" dxfId="63361" priority="63364" operator="between">
      <formula>10</formula>
      <formula>29.999</formula>
    </cfRule>
    <cfRule type="cellIs" dxfId="63360" priority="63365" operator="lessThan">
      <formula>10</formula>
    </cfRule>
  </conditionalFormatting>
  <conditionalFormatting sqref="AM226">
    <cfRule type="cellIs" dxfId="63359" priority="63356" operator="greaterThan">
      <formula>49.999</formula>
    </cfRule>
    <cfRule type="cellIs" dxfId="63358" priority="63357" operator="greaterThan">
      <formula>50</formula>
    </cfRule>
    <cfRule type="cellIs" dxfId="63357" priority="63358" operator="between">
      <formula>30</formula>
      <formula>49.999</formula>
    </cfRule>
    <cfRule type="cellIs" dxfId="63356" priority="63359" operator="between">
      <formula>10</formula>
      <formula>29.999</formula>
    </cfRule>
    <cfRule type="cellIs" dxfId="63355" priority="63360" operator="lessThan">
      <formula>10</formula>
    </cfRule>
  </conditionalFormatting>
  <conditionalFormatting sqref="AO226">
    <cfRule type="cellIs" dxfId="63354" priority="63351" operator="greaterThan">
      <formula>49.999</formula>
    </cfRule>
    <cfRule type="cellIs" dxfId="63353" priority="63352" operator="greaterThan">
      <formula>50</formula>
    </cfRule>
    <cfRule type="cellIs" dxfId="63352" priority="63353" operator="between">
      <formula>30</formula>
      <formula>49.999</formula>
    </cfRule>
    <cfRule type="cellIs" dxfId="63351" priority="63354" operator="between">
      <formula>10</formula>
      <formula>29.999</formula>
    </cfRule>
    <cfRule type="cellIs" dxfId="63350" priority="63355" operator="lessThan">
      <formula>10</formula>
    </cfRule>
  </conditionalFormatting>
  <conditionalFormatting sqref="AQ226">
    <cfRule type="cellIs" dxfId="63349" priority="63346" operator="greaterThan">
      <formula>49.999</formula>
    </cfRule>
    <cfRule type="cellIs" dxfId="63348" priority="63347" operator="greaterThan">
      <formula>50</formula>
    </cfRule>
    <cfRule type="cellIs" dxfId="63347" priority="63348" operator="between">
      <formula>30</formula>
      <formula>49.999</formula>
    </cfRule>
    <cfRule type="cellIs" dxfId="63346" priority="63349" operator="between">
      <formula>10</formula>
      <formula>29.999</formula>
    </cfRule>
    <cfRule type="cellIs" dxfId="63345" priority="63350" operator="lessThan">
      <formula>10</formula>
    </cfRule>
  </conditionalFormatting>
  <conditionalFormatting sqref="AW226">
    <cfRule type="cellIs" dxfId="63344" priority="63341" operator="greaterThan">
      <formula>49.999</formula>
    </cfRule>
    <cfRule type="cellIs" dxfId="63343" priority="63342" operator="greaterThan">
      <formula>50</formula>
    </cfRule>
    <cfRule type="cellIs" dxfId="63342" priority="63343" operator="between">
      <formula>30</formula>
      <formula>49.999</formula>
    </cfRule>
    <cfRule type="cellIs" dxfId="63341" priority="63344" operator="between">
      <formula>10</formula>
      <formula>29.999</formula>
    </cfRule>
    <cfRule type="cellIs" dxfId="63340" priority="63345" operator="lessThan">
      <formula>10</formula>
    </cfRule>
  </conditionalFormatting>
  <conditionalFormatting sqref="AY226">
    <cfRule type="cellIs" dxfId="63339" priority="63336" operator="greaterThan">
      <formula>49.999</formula>
    </cfRule>
    <cfRule type="cellIs" dxfId="63338" priority="63337" operator="greaterThan">
      <formula>50</formula>
    </cfRule>
    <cfRule type="cellIs" dxfId="63337" priority="63338" operator="between">
      <formula>30</formula>
      <formula>49.999</formula>
    </cfRule>
    <cfRule type="cellIs" dxfId="63336" priority="63339" operator="between">
      <formula>10</formula>
      <formula>29.999</formula>
    </cfRule>
    <cfRule type="cellIs" dxfId="63335" priority="63340" operator="lessThan">
      <formula>10</formula>
    </cfRule>
  </conditionalFormatting>
  <conditionalFormatting sqref="BA226">
    <cfRule type="cellIs" dxfId="63334" priority="63331" operator="greaterThan">
      <formula>49.999</formula>
    </cfRule>
    <cfRule type="cellIs" dxfId="63333" priority="63332" operator="greaterThan">
      <formula>50</formula>
    </cfRule>
    <cfRule type="cellIs" dxfId="63332" priority="63333" operator="between">
      <formula>30</formula>
      <formula>49.999</formula>
    </cfRule>
    <cfRule type="cellIs" dxfId="63331" priority="63334" operator="between">
      <formula>10</formula>
      <formula>29.999</formula>
    </cfRule>
    <cfRule type="cellIs" dxfId="63330" priority="63335" operator="lessThan">
      <formula>10</formula>
    </cfRule>
  </conditionalFormatting>
  <conditionalFormatting sqref="BC226">
    <cfRule type="cellIs" dxfId="63329" priority="63326" operator="greaterThan">
      <formula>49.999</formula>
    </cfRule>
    <cfRule type="cellIs" dxfId="63328" priority="63327" operator="greaterThan">
      <formula>50</formula>
    </cfRule>
    <cfRule type="cellIs" dxfId="63327" priority="63328" operator="between">
      <formula>30</formula>
      <formula>49.999</formula>
    </cfRule>
    <cfRule type="cellIs" dxfId="63326" priority="63329" operator="between">
      <formula>10</formula>
      <formula>29.999</formula>
    </cfRule>
    <cfRule type="cellIs" dxfId="63325" priority="63330" operator="lessThan">
      <formula>10</formula>
    </cfRule>
  </conditionalFormatting>
  <conditionalFormatting sqref="BE226">
    <cfRule type="cellIs" dxfId="63324" priority="63321" operator="greaterThan">
      <formula>49.999</formula>
    </cfRule>
    <cfRule type="cellIs" dxfId="63323" priority="63322" operator="greaterThan">
      <formula>50</formula>
    </cfRule>
    <cfRule type="cellIs" dxfId="63322" priority="63323" operator="between">
      <formula>30</formula>
      <formula>49.999</formula>
    </cfRule>
    <cfRule type="cellIs" dxfId="63321" priority="63324" operator="between">
      <formula>10</formula>
      <formula>29.999</formula>
    </cfRule>
    <cfRule type="cellIs" dxfId="63320" priority="63325" operator="lessThan">
      <formula>10</formula>
    </cfRule>
  </conditionalFormatting>
  <conditionalFormatting sqref="BG226">
    <cfRule type="cellIs" dxfId="63319" priority="63316" operator="greaterThan">
      <formula>49.999</formula>
    </cfRule>
    <cfRule type="cellIs" dxfId="63318" priority="63317" operator="greaterThan">
      <formula>50</formula>
    </cfRule>
    <cfRule type="cellIs" dxfId="63317" priority="63318" operator="between">
      <formula>30</formula>
      <formula>49.999</formula>
    </cfRule>
    <cfRule type="cellIs" dxfId="63316" priority="63319" operator="between">
      <formula>10</formula>
      <formula>29.999</formula>
    </cfRule>
    <cfRule type="cellIs" dxfId="63315" priority="63320" operator="lessThan">
      <formula>10</formula>
    </cfRule>
  </conditionalFormatting>
  <conditionalFormatting sqref="BI226">
    <cfRule type="cellIs" dxfId="63314" priority="63311" operator="greaterThan">
      <formula>49.999</formula>
    </cfRule>
    <cfRule type="cellIs" dxfId="63313" priority="63312" operator="greaterThan">
      <formula>50</formula>
    </cfRule>
    <cfRule type="cellIs" dxfId="63312" priority="63313" operator="between">
      <formula>30</formula>
      <formula>49.999</formula>
    </cfRule>
    <cfRule type="cellIs" dxfId="63311" priority="63314" operator="between">
      <formula>10</formula>
      <formula>29.999</formula>
    </cfRule>
    <cfRule type="cellIs" dxfId="63310" priority="63315" operator="lessThan">
      <formula>10</formula>
    </cfRule>
  </conditionalFormatting>
  <conditionalFormatting sqref="AS226">
    <cfRule type="cellIs" dxfId="63309" priority="63306" operator="greaterThan">
      <formula>49.999</formula>
    </cfRule>
    <cfRule type="cellIs" dxfId="63308" priority="63307" operator="greaterThan">
      <formula>50</formula>
    </cfRule>
    <cfRule type="cellIs" dxfId="63307" priority="63308" operator="between">
      <formula>30</formula>
      <formula>49.999</formula>
    </cfRule>
    <cfRule type="cellIs" dxfId="63306" priority="63309" operator="between">
      <formula>10</formula>
      <formula>29.999</formula>
    </cfRule>
    <cfRule type="cellIs" dxfId="63305" priority="63310" operator="lessThan">
      <formula>10</formula>
    </cfRule>
  </conditionalFormatting>
  <conditionalFormatting sqref="AU226">
    <cfRule type="cellIs" dxfId="63304" priority="63301" operator="greaterThan">
      <formula>49.999</formula>
    </cfRule>
    <cfRule type="cellIs" dxfId="63303" priority="63302" operator="greaterThan">
      <formula>50</formula>
    </cfRule>
    <cfRule type="cellIs" dxfId="63302" priority="63303" operator="between">
      <formula>30</formula>
      <formula>49.999</formula>
    </cfRule>
    <cfRule type="cellIs" dxfId="63301" priority="63304" operator="between">
      <formula>10</formula>
      <formula>29.999</formula>
    </cfRule>
    <cfRule type="cellIs" dxfId="63300" priority="63305" operator="lessThan">
      <formula>10</formula>
    </cfRule>
  </conditionalFormatting>
  <conditionalFormatting sqref="C227">
    <cfRule type="cellIs" dxfId="63299" priority="63296" operator="greaterThan">
      <formula>49.999</formula>
    </cfRule>
    <cfRule type="cellIs" dxfId="63298" priority="63297" operator="greaterThan">
      <formula>50</formula>
    </cfRule>
    <cfRule type="cellIs" dxfId="63297" priority="63298" operator="between">
      <formula>30</formula>
      <formula>49.999</formula>
    </cfRule>
    <cfRule type="cellIs" dxfId="63296" priority="63299" operator="between">
      <formula>10</formula>
      <formula>29.999</formula>
    </cfRule>
    <cfRule type="cellIs" dxfId="63295" priority="63300" operator="lessThan">
      <formula>10</formula>
    </cfRule>
  </conditionalFormatting>
  <conditionalFormatting sqref="B227">
    <cfRule type="cellIs" dxfId="63294" priority="63291" operator="greaterThan">
      <formula>119.999</formula>
    </cfRule>
    <cfRule type="cellIs" dxfId="63293" priority="63292" operator="greaterThan">
      <formula>120</formula>
    </cfRule>
    <cfRule type="cellIs" dxfId="63292" priority="63293" operator="between">
      <formula>60</formula>
      <formula>119.999</formula>
    </cfRule>
    <cfRule type="cellIs" dxfId="63291" priority="63294" operator="between">
      <formula>20</formula>
      <formula>59.999</formula>
    </cfRule>
    <cfRule type="cellIs" dxfId="63290" priority="63295" operator="lessThan">
      <formula>20</formula>
    </cfRule>
  </conditionalFormatting>
  <conditionalFormatting sqref="D227">
    <cfRule type="cellIs" dxfId="63289" priority="63286" operator="greaterThan">
      <formula>119.999</formula>
    </cfRule>
    <cfRule type="cellIs" dxfId="63288" priority="63287" operator="greaterThan">
      <formula>120</formula>
    </cfRule>
    <cfRule type="cellIs" dxfId="63287" priority="63288" operator="between">
      <formula>60</formula>
      <formula>119.999</formula>
    </cfRule>
    <cfRule type="cellIs" dxfId="63286" priority="63289" operator="between">
      <formula>20</formula>
      <formula>59.999</formula>
    </cfRule>
    <cfRule type="cellIs" dxfId="63285" priority="63290" operator="lessThan">
      <formula>20</formula>
    </cfRule>
  </conditionalFormatting>
  <conditionalFormatting sqref="F227">
    <cfRule type="cellIs" dxfId="63284" priority="63281" operator="greaterThan">
      <formula>119.999</formula>
    </cfRule>
    <cfRule type="cellIs" dxfId="63283" priority="63282" operator="greaterThan">
      <formula>120</formula>
    </cfRule>
    <cfRule type="cellIs" dxfId="63282" priority="63283" operator="between">
      <formula>60</formula>
      <formula>119.999</formula>
    </cfRule>
    <cfRule type="cellIs" dxfId="63281" priority="63284" operator="between">
      <formula>20</formula>
      <formula>59.999</formula>
    </cfRule>
    <cfRule type="cellIs" dxfId="63280" priority="63285" operator="lessThan">
      <formula>20</formula>
    </cfRule>
  </conditionalFormatting>
  <conditionalFormatting sqref="H227">
    <cfRule type="cellIs" dxfId="63279" priority="63276" operator="greaterThan">
      <formula>119.999</formula>
    </cfRule>
    <cfRule type="cellIs" dxfId="63278" priority="63277" operator="greaterThan">
      <formula>120</formula>
    </cfRule>
    <cfRule type="cellIs" dxfId="63277" priority="63278" operator="between">
      <formula>60</formula>
      <formula>119.999</formula>
    </cfRule>
    <cfRule type="cellIs" dxfId="63276" priority="63279" operator="between">
      <formula>20</formula>
      <formula>59.999</formula>
    </cfRule>
    <cfRule type="cellIs" dxfId="63275" priority="63280" operator="lessThan">
      <formula>20</formula>
    </cfRule>
  </conditionalFormatting>
  <conditionalFormatting sqref="J227">
    <cfRule type="cellIs" dxfId="63274" priority="63271" operator="greaterThan">
      <formula>119.999</formula>
    </cfRule>
    <cfRule type="cellIs" dxfId="63273" priority="63272" operator="greaterThan">
      <formula>120</formula>
    </cfRule>
    <cfRule type="cellIs" dxfId="63272" priority="63273" operator="between">
      <formula>60</formula>
      <formula>119.999</formula>
    </cfRule>
    <cfRule type="cellIs" dxfId="63271" priority="63274" operator="between">
      <formula>20</formula>
      <formula>59.999</formula>
    </cfRule>
    <cfRule type="cellIs" dxfId="63270" priority="63275" operator="lessThan">
      <formula>20</formula>
    </cfRule>
  </conditionalFormatting>
  <conditionalFormatting sqref="L227">
    <cfRule type="cellIs" dxfId="63269" priority="63266" operator="greaterThan">
      <formula>119.999</formula>
    </cfRule>
    <cfRule type="cellIs" dxfId="63268" priority="63267" operator="greaterThan">
      <formula>120</formula>
    </cfRule>
    <cfRule type="cellIs" dxfId="63267" priority="63268" operator="between">
      <formula>60</formula>
      <formula>119.999</formula>
    </cfRule>
    <cfRule type="cellIs" dxfId="63266" priority="63269" operator="between">
      <formula>20</formula>
      <formula>59.999</formula>
    </cfRule>
    <cfRule type="cellIs" dxfId="63265" priority="63270" operator="lessThan">
      <formula>20</formula>
    </cfRule>
  </conditionalFormatting>
  <conditionalFormatting sqref="N227">
    <cfRule type="cellIs" dxfId="63264" priority="63261" operator="greaterThan">
      <formula>119.999</formula>
    </cfRule>
    <cfRule type="cellIs" dxfId="63263" priority="63262" operator="greaterThan">
      <formula>120</formula>
    </cfRule>
    <cfRule type="cellIs" dxfId="63262" priority="63263" operator="between">
      <formula>60</formula>
      <formula>119.999</formula>
    </cfRule>
    <cfRule type="cellIs" dxfId="63261" priority="63264" operator="between">
      <formula>20</formula>
      <formula>59.999</formula>
    </cfRule>
    <cfRule type="cellIs" dxfId="63260" priority="63265" operator="lessThan">
      <formula>20</formula>
    </cfRule>
  </conditionalFormatting>
  <conditionalFormatting sqref="P227">
    <cfRule type="cellIs" dxfId="63259" priority="63256" operator="greaterThan">
      <formula>119.999</formula>
    </cfRule>
    <cfRule type="cellIs" dxfId="63258" priority="63257" operator="greaterThan">
      <formula>120</formula>
    </cfRule>
    <cfRule type="cellIs" dxfId="63257" priority="63258" operator="between">
      <formula>60</formula>
      <formula>119.999</formula>
    </cfRule>
    <cfRule type="cellIs" dxfId="63256" priority="63259" operator="between">
      <formula>20</formula>
      <formula>59.999</formula>
    </cfRule>
    <cfRule type="cellIs" dxfId="63255" priority="63260" operator="lessThan">
      <formula>20</formula>
    </cfRule>
  </conditionalFormatting>
  <conditionalFormatting sqref="R227">
    <cfRule type="cellIs" dxfId="63254" priority="63251" operator="greaterThan">
      <formula>119.999</formula>
    </cfRule>
    <cfRule type="cellIs" dxfId="63253" priority="63252" operator="greaterThan">
      <formula>120</formula>
    </cfRule>
    <cfRule type="cellIs" dxfId="63252" priority="63253" operator="between">
      <formula>60</formula>
      <formula>119.999</formula>
    </cfRule>
    <cfRule type="cellIs" dxfId="63251" priority="63254" operator="between">
      <formula>20</formula>
      <formula>59.999</formula>
    </cfRule>
    <cfRule type="cellIs" dxfId="63250" priority="63255" operator="lessThan">
      <formula>20</formula>
    </cfRule>
  </conditionalFormatting>
  <conditionalFormatting sqref="T227">
    <cfRule type="cellIs" dxfId="63249" priority="63246" operator="greaterThan">
      <formula>119.999</formula>
    </cfRule>
    <cfRule type="cellIs" dxfId="63248" priority="63247" operator="greaterThan">
      <formula>120</formula>
    </cfRule>
    <cfRule type="cellIs" dxfId="63247" priority="63248" operator="between">
      <formula>60</formula>
      <formula>119.999</formula>
    </cfRule>
    <cfRule type="cellIs" dxfId="63246" priority="63249" operator="between">
      <formula>20</formula>
      <formula>59.999</formula>
    </cfRule>
    <cfRule type="cellIs" dxfId="63245" priority="63250" operator="lessThan">
      <formula>20</formula>
    </cfRule>
  </conditionalFormatting>
  <conditionalFormatting sqref="V227">
    <cfRule type="cellIs" dxfId="63244" priority="63241" operator="greaterThan">
      <formula>119.999</formula>
    </cfRule>
    <cfRule type="cellIs" dxfId="63243" priority="63242" operator="greaterThan">
      <formula>120</formula>
    </cfRule>
    <cfRule type="cellIs" dxfId="63242" priority="63243" operator="between">
      <formula>60</formula>
      <formula>119.999</formula>
    </cfRule>
    <cfRule type="cellIs" dxfId="63241" priority="63244" operator="between">
      <formula>20</formula>
      <formula>59.999</formula>
    </cfRule>
    <cfRule type="cellIs" dxfId="63240" priority="63245" operator="lessThan">
      <formula>20</formula>
    </cfRule>
  </conditionalFormatting>
  <conditionalFormatting sqref="X227">
    <cfRule type="cellIs" dxfId="63239" priority="63236" operator="greaterThan">
      <formula>119.999</formula>
    </cfRule>
    <cfRule type="cellIs" dxfId="63238" priority="63237" operator="greaterThan">
      <formula>120</formula>
    </cfRule>
    <cfRule type="cellIs" dxfId="63237" priority="63238" operator="between">
      <formula>60</formula>
      <formula>119.999</formula>
    </cfRule>
    <cfRule type="cellIs" dxfId="63236" priority="63239" operator="between">
      <formula>20</formula>
      <formula>59.999</formula>
    </cfRule>
    <cfRule type="cellIs" dxfId="63235" priority="63240" operator="lessThan">
      <formula>20</formula>
    </cfRule>
  </conditionalFormatting>
  <conditionalFormatting sqref="Z227">
    <cfRule type="cellIs" dxfId="63234" priority="63231" operator="greaterThan">
      <formula>119.999</formula>
    </cfRule>
    <cfRule type="cellIs" dxfId="63233" priority="63232" operator="greaterThan">
      <formula>120</formula>
    </cfRule>
    <cfRule type="cellIs" dxfId="63232" priority="63233" operator="between">
      <formula>60</formula>
      <formula>119.999</formula>
    </cfRule>
    <cfRule type="cellIs" dxfId="63231" priority="63234" operator="between">
      <formula>20</formula>
      <formula>59.999</formula>
    </cfRule>
    <cfRule type="cellIs" dxfId="63230" priority="63235" operator="lessThan">
      <formula>20</formula>
    </cfRule>
  </conditionalFormatting>
  <conditionalFormatting sqref="AB227">
    <cfRule type="cellIs" dxfId="63229" priority="63226" operator="greaterThan">
      <formula>119.999</formula>
    </cfRule>
    <cfRule type="cellIs" dxfId="63228" priority="63227" operator="greaterThan">
      <formula>120</formula>
    </cfRule>
    <cfRule type="cellIs" dxfId="63227" priority="63228" operator="between">
      <formula>60</formula>
      <formula>119.999</formula>
    </cfRule>
    <cfRule type="cellIs" dxfId="63226" priority="63229" operator="between">
      <formula>20</formula>
      <formula>59.999</formula>
    </cfRule>
    <cfRule type="cellIs" dxfId="63225" priority="63230" operator="lessThan">
      <formula>20</formula>
    </cfRule>
  </conditionalFormatting>
  <conditionalFormatting sqref="AD227">
    <cfRule type="cellIs" dxfId="63224" priority="63221" operator="greaterThan">
      <formula>119.999</formula>
    </cfRule>
    <cfRule type="cellIs" dxfId="63223" priority="63222" operator="greaterThan">
      <formula>120</formula>
    </cfRule>
    <cfRule type="cellIs" dxfId="63222" priority="63223" operator="between">
      <formula>60</formula>
      <formula>119.999</formula>
    </cfRule>
    <cfRule type="cellIs" dxfId="63221" priority="63224" operator="between">
      <formula>20</formula>
      <formula>59.999</formula>
    </cfRule>
    <cfRule type="cellIs" dxfId="63220" priority="63225" operator="lessThan">
      <formula>20</formula>
    </cfRule>
  </conditionalFormatting>
  <conditionalFormatting sqref="AF227">
    <cfRule type="cellIs" dxfId="63219" priority="63216" operator="greaterThan">
      <formula>119.999</formula>
    </cfRule>
    <cfRule type="cellIs" dxfId="63218" priority="63217" operator="greaterThan">
      <formula>120</formula>
    </cfRule>
    <cfRule type="cellIs" dxfId="63217" priority="63218" operator="between">
      <formula>60</formula>
      <formula>119.999</formula>
    </cfRule>
    <cfRule type="cellIs" dxfId="63216" priority="63219" operator="between">
      <formula>20</formula>
      <formula>59.999</formula>
    </cfRule>
    <cfRule type="cellIs" dxfId="63215" priority="63220" operator="lessThan">
      <formula>20</formula>
    </cfRule>
  </conditionalFormatting>
  <conditionalFormatting sqref="AH227">
    <cfRule type="cellIs" dxfId="63214" priority="63211" operator="greaterThan">
      <formula>119.999</formula>
    </cfRule>
    <cfRule type="cellIs" dxfId="63213" priority="63212" operator="greaterThan">
      <formula>120</formula>
    </cfRule>
    <cfRule type="cellIs" dxfId="63212" priority="63213" operator="between">
      <formula>60</formula>
      <formula>119.999</formula>
    </cfRule>
    <cfRule type="cellIs" dxfId="63211" priority="63214" operator="between">
      <formula>20</formula>
      <formula>59.999</formula>
    </cfRule>
    <cfRule type="cellIs" dxfId="63210" priority="63215" operator="lessThan">
      <formula>20</formula>
    </cfRule>
  </conditionalFormatting>
  <conditionalFormatting sqref="AJ227">
    <cfRule type="cellIs" dxfId="63209" priority="63206" operator="greaterThan">
      <formula>119.999</formula>
    </cfRule>
    <cfRule type="cellIs" dxfId="63208" priority="63207" operator="greaterThan">
      <formula>120</formula>
    </cfRule>
    <cfRule type="cellIs" dxfId="63207" priority="63208" operator="between">
      <formula>60</formula>
      <formula>119.999</formula>
    </cfRule>
    <cfRule type="cellIs" dxfId="63206" priority="63209" operator="between">
      <formula>20</formula>
      <formula>59.999</formula>
    </cfRule>
    <cfRule type="cellIs" dxfId="63205" priority="63210" operator="lessThan">
      <formula>20</formula>
    </cfRule>
  </conditionalFormatting>
  <conditionalFormatting sqref="AL227">
    <cfRule type="cellIs" dxfId="63204" priority="63201" operator="greaterThan">
      <formula>119.999</formula>
    </cfRule>
    <cfRule type="cellIs" dxfId="63203" priority="63202" operator="greaterThan">
      <formula>120</formula>
    </cfRule>
    <cfRule type="cellIs" dxfId="63202" priority="63203" operator="between">
      <formula>60</formula>
      <formula>119.999</formula>
    </cfRule>
    <cfRule type="cellIs" dxfId="63201" priority="63204" operator="between">
      <formula>20</formula>
      <formula>59.999</formula>
    </cfRule>
    <cfRule type="cellIs" dxfId="63200" priority="63205" operator="lessThan">
      <formula>20</formula>
    </cfRule>
  </conditionalFormatting>
  <conditionalFormatting sqref="AN227">
    <cfRule type="cellIs" dxfId="63199" priority="63196" operator="greaterThan">
      <formula>119.999</formula>
    </cfRule>
    <cfRule type="cellIs" dxfId="63198" priority="63197" operator="greaterThan">
      <formula>120</formula>
    </cfRule>
    <cfRule type="cellIs" dxfId="63197" priority="63198" operator="between">
      <formula>60</formula>
      <formula>119.999</formula>
    </cfRule>
    <cfRule type="cellIs" dxfId="63196" priority="63199" operator="between">
      <formula>20</formula>
      <formula>59.999</formula>
    </cfRule>
    <cfRule type="cellIs" dxfId="63195" priority="63200" operator="lessThan">
      <formula>20</formula>
    </cfRule>
  </conditionalFormatting>
  <conditionalFormatting sqref="AP227">
    <cfRule type="cellIs" dxfId="63194" priority="63191" operator="greaterThan">
      <formula>119.999</formula>
    </cfRule>
    <cfRule type="cellIs" dxfId="63193" priority="63192" operator="greaterThan">
      <formula>120</formula>
    </cfRule>
    <cfRule type="cellIs" dxfId="63192" priority="63193" operator="between">
      <formula>60</formula>
      <formula>119.999</formula>
    </cfRule>
    <cfRule type="cellIs" dxfId="63191" priority="63194" operator="between">
      <formula>20</formula>
      <formula>59.999</formula>
    </cfRule>
    <cfRule type="cellIs" dxfId="63190" priority="63195" operator="lessThan">
      <formula>20</formula>
    </cfRule>
  </conditionalFormatting>
  <conditionalFormatting sqref="AV227">
    <cfRule type="cellIs" dxfId="63189" priority="63186" operator="greaterThan">
      <formula>119.999</formula>
    </cfRule>
    <cfRule type="cellIs" dxfId="63188" priority="63187" operator="greaterThan">
      <formula>120</formula>
    </cfRule>
    <cfRule type="cellIs" dxfId="63187" priority="63188" operator="between">
      <formula>60</formula>
      <formula>119.999</formula>
    </cfRule>
    <cfRule type="cellIs" dxfId="63186" priority="63189" operator="between">
      <formula>20</formula>
      <formula>59.999</formula>
    </cfRule>
    <cfRule type="cellIs" dxfId="63185" priority="63190" operator="lessThan">
      <formula>20</formula>
    </cfRule>
  </conditionalFormatting>
  <conditionalFormatting sqref="AX227">
    <cfRule type="cellIs" dxfId="63184" priority="63181" operator="greaterThan">
      <formula>119.999</formula>
    </cfRule>
    <cfRule type="cellIs" dxfId="63183" priority="63182" operator="greaterThan">
      <formula>120</formula>
    </cfRule>
    <cfRule type="cellIs" dxfId="63182" priority="63183" operator="between">
      <formula>60</formula>
      <formula>119.999</formula>
    </cfRule>
    <cfRule type="cellIs" dxfId="63181" priority="63184" operator="between">
      <formula>20</formula>
      <formula>59.999</formula>
    </cfRule>
    <cfRule type="cellIs" dxfId="63180" priority="63185" operator="lessThan">
      <formula>20</formula>
    </cfRule>
  </conditionalFormatting>
  <conditionalFormatting sqref="AZ227">
    <cfRule type="cellIs" dxfId="63179" priority="63176" operator="greaterThan">
      <formula>119.999</formula>
    </cfRule>
    <cfRule type="cellIs" dxfId="63178" priority="63177" operator="greaterThan">
      <formula>120</formula>
    </cfRule>
    <cfRule type="cellIs" dxfId="63177" priority="63178" operator="between">
      <formula>60</formula>
      <formula>119.999</formula>
    </cfRule>
    <cfRule type="cellIs" dxfId="63176" priority="63179" operator="between">
      <formula>20</formula>
      <formula>59.999</formula>
    </cfRule>
    <cfRule type="cellIs" dxfId="63175" priority="63180" operator="lessThan">
      <formula>20</formula>
    </cfRule>
  </conditionalFormatting>
  <conditionalFormatting sqref="BB227">
    <cfRule type="cellIs" dxfId="63174" priority="63171" operator="greaterThan">
      <formula>119.999</formula>
    </cfRule>
    <cfRule type="cellIs" dxfId="63173" priority="63172" operator="greaterThan">
      <formula>120</formula>
    </cfRule>
    <cfRule type="cellIs" dxfId="63172" priority="63173" operator="between">
      <formula>60</formula>
      <formula>119.999</formula>
    </cfRule>
    <cfRule type="cellIs" dxfId="63171" priority="63174" operator="between">
      <formula>20</formula>
      <formula>59.999</formula>
    </cfRule>
    <cfRule type="cellIs" dxfId="63170" priority="63175" operator="lessThan">
      <formula>20</formula>
    </cfRule>
  </conditionalFormatting>
  <conditionalFormatting sqref="BD227">
    <cfRule type="cellIs" dxfId="63169" priority="63166" operator="greaterThan">
      <formula>119.999</formula>
    </cfRule>
    <cfRule type="cellIs" dxfId="63168" priority="63167" operator="greaterThan">
      <formula>120</formula>
    </cfRule>
    <cfRule type="cellIs" dxfId="63167" priority="63168" operator="between">
      <formula>60</formula>
      <formula>119.999</formula>
    </cfRule>
    <cfRule type="cellIs" dxfId="63166" priority="63169" operator="between">
      <formula>20</formula>
      <formula>59.999</formula>
    </cfRule>
    <cfRule type="cellIs" dxfId="63165" priority="63170" operator="lessThan">
      <formula>20</formula>
    </cfRule>
  </conditionalFormatting>
  <conditionalFormatting sqref="BF227">
    <cfRule type="cellIs" dxfId="63164" priority="63161" operator="greaterThan">
      <formula>119.999</formula>
    </cfRule>
    <cfRule type="cellIs" dxfId="63163" priority="63162" operator="greaterThan">
      <formula>120</formula>
    </cfRule>
    <cfRule type="cellIs" dxfId="63162" priority="63163" operator="between">
      <formula>60</formula>
      <formula>119.999</formula>
    </cfRule>
    <cfRule type="cellIs" dxfId="63161" priority="63164" operator="between">
      <formula>20</formula>
      <formula>59.999</formula>
    </cfRule>
    <cfRule type="cellIs" dxfId="63160" priority="63165" operator="lessThan">
      <formula>20</formula>
    </cfRule>
  </conditionalFormatting>
  <conditionalFormatting sqref="BH227">
    <cfRule type="cellIs" dxfId="63159" priority="63156" operator="greaterThan">
      <formula>119.999</formula>
    </cfRule>
    <cfRule type="cellIs" dxfId="63158" priority="63157" operator="greaterThan">
      <formula>120</formula>
    </cfRule>
    <cfRule type="cellIs" dxfId="63157" priority="63158" operator="between">
      <formula>60</formula>
      <formula>119.999</formula>
    </cfRule>
    <cfRule type="cellIs" dxfId="63156" priority="63159" operator="between">
      <formula>20</formula>
      <formula>59.999</formula>
    </cfRule>
    <cfRule type="cellIs" dxfId="63155" priority="63160" operator="lessThan">
      <formula>20</formula>
    </cfRule>
  </conditionalFormatting>
  <conditionalFormatting sqref="AR227">
    <cfRule type="cellIs" dxfId="63154" priority="63151" operator="greaterThan">
      <formula>119.999</formula>
    </cfRule>
    <cfRule type="cellIs" dxfId="63153" priority="63152" operator="greaterThan">
      <formula>120</formula>
    </cfRule>
    <cfRule type="cellIs" dxfId="63152" priority="63153" operator="between">
      <formula>60</formula>
      <formula>119.999</formula>
    </cfRule>
    <cfRule type="cellIs" dxfId="63151" priority="63154" operator="between">
      <formula>20</formula>
      <formula>59.999</formula>
    </cfRule>
    <cfRule type="cellIs" dxfId="63150" priority="63155" operator="lessThan">
      <formula>20</formula>
    </cfRule>
  </conditionalFormatting>
  <conditionalFormatting sqref="AT227">
    <cfRule type="cellIs" dxfId="63149" priority="63146" operator="greaterThan">
      <formula>119.999</formula>
    </cfRule>
    <cfRule type="cellIs" dxfId="63148" priority="63147" operator="greaterThan">
      <formula>120</formula>
    </cfRule>
    <cfRule type="cellIs" dxfId="63147" priority="63148" operator="between">
      <formula>60</formula>
      <formula>119.999</formula>
    </cfRule>
    <cfRule type="cellIs" dxfId="63146" priority="63149" operator="between">
      <formula>20</formula>
      <formula>59.999</formula>
    </cfRule>
    <cfRule type="cellIs" dxfId="63145" priority="63150" operator="lessThan">
      <formula>20</formula>
    </cfRule>
  </conditionalFormatting>
  <conditionalFormatting sqref="E227">
    <cfRule type="cellIs" dxfId="63144" priority="63141" operator="greaterThan">
      <formula>49.999</formula>
    </cfRule>
    <cfRule type="cellIs" dxfId="63143" priority="63142" operator="greaterThan">
      <formula>50</formula>
    </cfRule>
    <cfRule type="cellIs" dxfId="63142" priority="63143" operator="between">
      <formula>30</formula>
      <formula>49.999</formula>
    </cfRule>
    <cfRule type="cellIs" dxfId="63141" priority="63144" operator="between">
      <formula>10</formula>
      <formula>29.999</formula>
    </cfRule>
    <cfRule type="cellIs" dxfId="63140" priority="63145" operator="lessThan">
      <formula>10</formula>
    </cfRule>
  </conditionalFormatting>
  <conditionalFormatting sqref="G227">
    <cfRule type="cellIs" dxfId="63139" priority="63136" operator="greaterThan">
      <formula>49.999</formula>
    </cfRule>
    <cfRule type="cellIs" dxfId="63138" priority="63137" operator="greaterThan">
      <formula>50</formula>
    </cfRule>
    <cfRule type="cellIs" dxfId="63137" priority="63138" operator="between">
      <formula>30</formula>
      <formula>49.999</formula>
    </cfRule>
    <cfRule type="cellIs" dxfId="63136" priority="63139" operator="between">
      <formula>10</formula>
      <formula>29.999</formula>
    </cfRule>
    <cfRule type="cellIs" dxfId="63135" priority="63140" operator="lessThan">
      <formula>10</formula>
    </cfRule>
  </conditionalFormatting>
  <conditionalFormatting sqref="I227">
    <cfRule type="cellIs" dxfId="63134" priority="63131" operator="greaterThan">
      <formula>49.999</formula>
    </cfRule>
    <cfRule type="cellIs" dxfId="63133" priority="63132" operator="greaterThan">
      <formula>50</formula>
    </cfRule>
    <cfRule type="cellIs" dxfId="63132" priority="63133" operator="between">
      <formula>30</formula>
      <formula>49.999</formula>
    </cfRule>
    <cfRule type="cellIs" dxfId="63131" priority="63134" operator="between">
      <formula>10</formula>
      <formula>29.999</formula>
    </cfRule>
    <cfRule type="cellIs" dxfId="63130" priority="63135" operator="lessThan">
      <formula>10</formula>
    </cfRule>
  </conditionalFormatting>
  <conditionalFormatting sqref="K227">
    <cfRule type="cellIs" dxfId="63129" priority="63126" operator="greaterThan">
      <formula>49.999</formula>
    </cfRule>
    <cfRule type="cellIs" dxfId="63128" priority="63127" operator="greaterThan">
      <formula>50</formula>
    </cfRule>
    <cfRule type="cellIs" dxfId="63127" priority="63128" operator="between">
      <formula>30</formula>
      <formula>49.999</formula>
    </cfRule>
    <cfRule type="cellIs" dxfId="63126" priority="63129" operator="between">
      <formula>10</formula>
      <formula>29.999</formula>
    </cfRule>
    <cfRule type="cellIs" dxfId="63125" priority="63130" operator="lessThan">
      <formula>10</formula>
    </cfRule>
  </conditionalFormatting>
  <conditionalFormatting sqref="M227">
    <cfRule type="cellIs" dxfId="63124" priority="63121" operator="greaterThan">
      <formula>49.999</formula>
    </cfRule>
    <cfRule type="cellIs" dxfId="63123" priority="63122" operator="greaterThan">
      <formula>50</formula>
    </cfRule>
    <cfRule type="cellIs" dxfId="63122" priority="63123" operator="between">
      <formula>30</formula>
      <formula>49.999</formula>
    </cfRule>
    <cfRule type="cellIs" dxfId="63121" priority="63124" operator="between">
      <formula>10</formula>
      <formula>29.999</formula>
    </cfRule>
    <cfRule type="cellIs" dxfId="63120" priority="63125" operator="lessThan">
      <formula>10</formula>
    </cfRule>
  </conditionalFormatting>
  <conditionalFormatting sqref="O227">
    <cfRule type="cellIs" dxfId="63119" priority="63116" operator="greaterThan">
      <formula>49.999</formula>
    </cfRule>
    <cfRule type="cellIs" dxfId="63118" priority="63117" operator="greaterThan">
      <formula>50</formula>
    </cfRule>
    <cfRule type="cellIs" dxfId="63117" priority="63118" operator="between">
      <formula>30</formula>
      <formula>49.999</formula>
    </cfRule>
    <cfRule type="cellIs" dxfId="63116" priority="63119" operator="between">
      <formula>10</formula>
      <formula>29.999</formula>
    </cfRule>
    <cfRule type="cellIs" dxfId="63115" priority="63120" operator="lessThan">
      <formula>10</formula>
    </cfRule>
  </conditionalFormatting>
  <conditionalFormatting sqref="Q227">
    <cfRule type="cellIs" dxfId="63114" priority="63111" operator="greaterThan">
      <formula>49.999</formula>
    </cfRule>
    <cfRule type="cellIs" dxfId="63113" priority="63112" operator="greaterThan">
      <formula>50</formula>
    </cfRule>
    <cfRule type="cellIs" dxfId="63112" priority="63113" operator="between">
      <formula>30</formula>
      <formula>49.999</formula>
    </cfRule>
    <cfRule type="cellIs" dxfId="63111" priority="63114" operator="between">
      <formula>10</formula>
      <formula>29.999</formula>
    </cfRule>
    <cfRule type="cellIs" dxfId="63110" priority="63115" operator="lessThan">
      <formula>10</formula>
    </cfRule>
  </conditionalFormatting>
  <conditionalFormatting sqref="S227">
    <cfRule type="cellIs" dxfId="63109" priority="63106" operator="greaterThan">
      <formula>49.999</formula>
    </cfRule>
    <cfRule type="cellIs" dxfId="63108" priority="63107" operator="greaterThan">
      <formula>50</formula>
    </cfRule>
    <cfRule type="cellIs" dxfId="63107" priority="63108" operator="between">
      <formula>30</formula>
      <formula>49.999</formula>
    </cfRule>
    <cfRule type="cellIs" dxfId="63106" priority="63109" operator="between">
      <formula>10</formula>
      <formula>29.999</formula>
    </cfRule>
    <cfRule type="cellIs" dxfId="63105" priority="63110" operator="lessThan">
      <formula>10</formula>
    </cfRule>
  </conditionalFormatting>
  <conditionalFormatting sqref="U227">
    <cfRule type="cellIs" dxfId="63104" priority="63101" operator="greaterThan">
      <formula>49.999</formula>
    </cfRule>
    <cfRule type="cellIs" dxfId="63103" priority="63102" operator="greaterThan">
      <formula>50</formula>
    </cfRule>
    <cfRule type="cellIs" dxfId="63102" priority="63103" operator="between">
      <formula>30</formula>
      <formula>49.999</formula>
    </cfRule>
    <cfRule type="cellIs" dxfId="63101" priority="63104" operator="between">
      <formula>10</formula>
      <formula>29.999</formula>
    </cfRule>
    <cfRule type="cellIs" dxfId="63100" priority="63105" operator="lessThan">
      <formula>10</formula>
    </cfRule>
  </conditionalFormatting>
  <conditionalFormatting sqref="W227">
    <cfRule type="cellIs" dxfId="63099" priority="63096" operator="greaterThan">
      <formula>49.999</formula>
    </cfRule>
    <cfRule type="cellIs" dxfId="63098" priority="63097" operator="greaterThan">
      <formula>50</formula>
    </cfRule>
    <cfRule type="cellIs" dxfId="63097" priority="63098" operator="between">
      <formula>30</formula>
      <formula>49.999</formula>
    </cfRule>
    <cfRule type="cellIs" dxfId="63096" priority="63099" operator="between">
      <formula>10</formula>
      <formula>29.999</formula>
    </cfRule>
    <cfRule type="cellIs" dxfId="63095" priority="63100" operator="lessThan">
      <formula>10</formula>
    </cfRule>
  </conditionalFormatting>
  <conditionalFormatting sqref="Y227">
    <cfRule type="cellIs" dxfId="63094" priority="63091" operator="greaterThan">
      <formula>49.999</formula>
    </cfRule>
    <cfRule type="cellIs" dxfId="63093" priority="63092" operator="greaterThan">
      <formula>50</formula>
    </cfRule>
    <cfRule type="cellIs" dxfId="63092" priority="63093" operator="between">
      <formula>30</formula>
      <formula>49.999</formula>
    </cfRule>
    <cfRule type="cellIs" dxfId="63091" priority="63094" operator="between">
      <formula>10</formula>
      <formula>29.999</formula>
    </cfRule>
    <cfRule type="cellIs" dxfId="63090" priority="63095" operator="lessThan">
      <formula>10</formula>
    </cfRule>
  </conditionalFormatting>
  <conditionalFormatting sqref="AA227">
    <cfRule type="cellIs" dxfId="63089" priority="63086" operator="greaterThan">
      <formula>49.999</formula>
    </cfRule>
    <cfRule type="cellIs" dxfId="63088" priority="63087" operator="greaterThan">
      <formula>50</formula>
    </cfRule>
    <cfRule type="cellIs" dxfId="63087" priority="63088" operator="between">
      <formula>30</formula>
      <formula>49.999</formula>
    </cfRule>
    <cfRule type="cellIs" dxfId="63086" priority="63089" operator="between">
      <formula>10</formula>
      <formula>29.999</formula>
    </cfRule>
    <cfRule type="cellIs" dxfId="63085" priority="63090" operator="lessThan">
      <formula>10</formula>
    </cfRule>
  </conditionalFormatting>
  <conditionalFormatting sqref="AC227">
    <cfRule type="cellIs" dxfId="63084" priority="63081" operator="greaterThan">
      <formula>49.999</formula>
    </cfRule>
    <cfRule type="cellIs" dxfId="63083" priority="63082" operator="greaterThan">
      <formula>50</formula>
    </cfRule>
    <cfRule type="cellIs" dxfId="63082" priority="63083" operator="between">
      <formula>30</formula>
      <formula>49.999</formula>
    </cfRule>
    <cfRule type="cellIs" dxfId="63081" priority="63084" operator="between">
      <formula>10</formula>
      <formula>29.999</formula>
    </cfRule>
    <cfRule type="cellIs" dxfId="63080" priority="63085" operator="lessThan">
      <formula>10</formula>
    </cfRule>
  </conditionalFormatting>
  <conditionalFormatting sqref="AE227">
    <cfRule type="cellIs" dxfId="63079" priority="63076" operator="greaterThan">
      <formula>49.999</formula>
    </cfRule>
    <cfRule type="cellIs" dxfId="63078" priority="63077" operator="greaterThan">
      <formula>50</formula>
    </cfRule>
    <cfRule type="cellIs" dxfId="63077" priority="63078" operator="between">
      <formula>30</formula>
      <formula>49.999</formula>
    </cfRule>
    <cfRule type="cellIs" dxfId="63076" priority="63079" operator="between">
      <formula>10</formula>
      <formula>29.999</formula>
    </cfRule>
    <cfRule type="cellIs" dxfId="63075" priority="63080" operator="lessThan">
      <formula>10</formula>
    </cfRule>
  </conditionalFormatting>
  <conditionalFormatting sqref="AG227">
    <cfRule type="cellIs" dxfId="63074" priority="63071" operator="greaterThan">
      <formula>49.999</formula>
    </cfRule>
    <cfRule type="cellIs" dxfId="63073" priority="63072" operator="greaterThan">
      <formula>50</formula>
    </cfRule>
    <cfRule type="cellIs" dxfId="63072" priority="63073" operator="between">
      <formula>30</formula>
      <formula>49.999</formula>
    </cfRule>
    <cfRule type="cellIs" dxfId="63071" priority="63074" operator="between">
      <formula>10</formula>
      <formula>29.999</formula>
    </cfRule>
    <cfRule type="cellIs" dxfId="63070" priority="63075" operator="lessThan">
      <formula>10</formula>
    </cfRule>
  </conditionalFormatting>
  <conditionalFormatting sqref="AI227">
    <cfRule type="cellIs" dxfId="63069" priority="63066" operator="greaterThan">
      <formula>49.999</formula>
    </cfRule>
    <cfRule type="cellIs" dxfId="63068" priority="63067" operator="greaterThan">
      <formula>50</formula>
    </cfRule>
    <cfRule type="cellIs" dxfId="63067" priority="63068" operator="between">
      <formula>30</formula>
      <formula>49.999</formula>
    </cfRule>
    <cfRule type="cellIs" dxfId="63066" priority="63069" operator="between">
      <formula>10</formula>
      <formula>29.999</formula>
    </cfRule>
    <cfRule type="cellIs" dxfId="63065" priority="63070" operator="lessThan">
      <formula>10</formula>
    </cfRule>
  </conditionalFormatting>
  <conditionalFormatting sqref="AK227">
    <cfRule type="cellIs" dxfId="63064" priority="63061" operator="greaterThan">
      <formula>49.999</formula>
    </cfRule>
    <cfRule type="cellIs" dxfId="63063" priority="63062" operator="greaterThan">
      <formula>50</formula>
    </cfRule>
    <cfRule type="cellIs" dxfId="63062" priority="63063" operator="between">
      <formula>30</formula>
      <formula>49.999</formula>
    </cfRule>
    <cfRule type="cellIs" dxfId="63061" priority="63064" operator="between">
      <formula>10</formula>
      <formula>29.999</formula>
    </cfRule>
    <cfRule type="cellIs" dxfId="63060" priority="63065" operator="lessThan">
      <formula>10</formula>
    </cfRule>
  </conditionalFormatting>
  <conditionalFormatting sqref="AM227">
    <cfRule type="cellIs" dxfId="63059" priority="63056" operator="greaterThan">
      <formula>49.999</formula>
    </cfRule>
    <cfRule type="cellIs" dxfId="63058" priority="63057" operator="greaterThan">
      <formula>50</formula>
    </cfRule>
    <cfRule type="cellIs" dxfId="63057" priority="63058" operator="between">
      <formula>30</formula>
      <formula>49.999</formula>
    </cfRule>
    <cfRule type="cellIs" dxfId="63056" priority="63059" operator="between">
      <formula>10</formula>
      <formula>29.999</formula>
    </cfRule>
    <cfRule type="cellIs" dxfId="63055" priority="63060" operator="lessThan">
      <formula>10</formula>
    </cfRule>
  </conditionalFormatting>
  <conditionalFormatting sqref="AO227">
    <cfRule type="cellIs" dxfId="63054" priority="63051" operator="greaterThan">
      <formula>49.999</formula>
    </cfRule>
    <cfRule type="cellIs" dxfId="63053" priority="63052" operator="greaterThan">
      <formula>50</formula>
    </cfRule>
    <cfRule type="cellIs" dxfId="63052" priority="63053" operator="between">
      <formula>30</formula>
      <formula>49.999</formula>
    </cfRule>
    <cfRule type="cellIs" dxfId="63051" priority="63054" operator="between">
      <formula>10</formula>
      <formula>29.999</formula>
    </cfRule>
    <cfRule type="cellIs" dxfId="63050" priority="63055" operator="lessThan">
      <formula>10</formula>
    </cfRule>
  </conditionalFormatting>
  <conditionalFormatting sqref="AQ227">
    <cfRule type="cellIs" dxfId="63049" priority="63046" operator="greaterThan">
      <formula>49.999</formula>
    </cfRule>
    <cfRule type="cellIs" dxfId="63048" priority="63047" operator="greaterThan">
      <formula>50</formula>
    </cfRule>
    <cfRule type="cellIs" dxfId="63047" priority="63048" operator="between">
      <formula>30</formula>
      <formula>49.999</formula>
    </cfRule>
    <cfRule type="cellIs" dxfId="63046" priority="63049" operator="between">
      <formula>10</formula>
      <formula>29.999</formula>
    </cfRule>
    <cfRule type="cellIs" dxfId="63045" priority="63050" operator="lessThan">
      <formula>10</formula>
    </cfRule>
  </conditionalFormatting>
  <conditionalFormatting sqref="AW227">
    <cfRule type="cellIs" dxfId="63044" priority="63041" operator="greaterThan">
      <formula>49.999</formula>
    </cfRule>
    <cfRule type="cellIs" dxfId="63043" priority="63042" operator="greaterThan">
      <formula>50</formula>
    </cfRule>
    <cfRule type="cellIs" dxfId="63042" priority="63043" operator="between">
      <formula>30</formula>
      <formula>49.999</formula>
    </cfRule>
    <cfRule type="cellIs" dxfId="63041" priority="63044" operator="between">
      <formula>10</formula>
      <formula>29.999</formula>
    </cfRule>
    <cfRule type="cellIs" dxfId="63040" priority="63045" operator="lessThan">
      <formula>10</formula>
    </cfRule>
  </conditionalFormatting>
  <conditionalFormatting sqref="AY227">
    <cfRule type="cellIs" dxfId="63039" priority="63036" operator="greaterThan">
      <formula>49.999</formula>
    </cfRule>
    <cfRule type="cellIs" dxfId="63038" priority="63037" operator="greaterThan">
      <formula>50</formula>
    </cfRule>
    <cfRule type="cellIs" dxfId="63037" priority="63038" operator="between">
      <formula>30</formula>
      <formula>49.999</formula>
    </cfRule>
    <cfRule type="cellIs" dxfId="63036" priority="63039" operator="between">
      <formula>10</formula>
      <formula>29.999</formula>
    </cfRule>
    <cfRule type="cellIs" dxfId="63035" priority="63040" operator="lessThan">
      <formula>10</formula>
    </cfRule>
  </conditionalFormatting>
  <conditionalFormatting sqref="BA227">
    <cfRule type="cellIs" dxfId="63034" priority="63031" operator="greaterThan">
      <formula>49.999</formula>
    </cfRule>
    <cfRule type="cellIs" dxfId="63033" priority="63032" operator="greaterThan">
      <formula>50</formula>
    </cfRule>
    <cfRule type="cellIs" dxfId="63032" priority="63033" operator="between">
      <formula>30</formula>
      <formula>49.999</formula>
    </cfRule>
    <cfRule type="cellIs" dxfId="63031" priority="63034" operator="between">
      <formula>10</formula>
      <formula>29.999</formula>
    </cfRule>
    <cfRule type="cellIs" dxfId="63030" priority="63035" operator="lessThan">
      <formula>10</formula>
    </cfRule>
  </conditionalFormatting>
  <conditionalFormatting sqref="BC227">
    <cfRule type="cellIs" dxfId="63029" priority="63026" operator="greaterThan">
      <formula>49.999</formula>
    </cfRule>
    <cfRule type="cellIs" dxfId="63028" priority="63027" operator="greaterThan">
      <formula>50</formula>
    </cfRule>
    <cfRule type="cellIs" dxfId="63027" priority="63028" operator="between">
      <formula>30</formula>
      <formula>49.999</formula>
    </cfRule>
    <cfRule type="cellIs" dxfId="63026" priority="63029" operator="between">
      <formula>10</formula>
      <formula>29.999</formula>
    </cfRule>
    <cfRule type="cellIs" dxfId="63025" priority="63030" operator="lessThan">
      <formula>10</formula>
    </cfRule>
  </conditionalFormatting>
  <conditionalFormatting sqref="BE227">
    <cfRule type="cellIs" dxfId="63024" priority="63021" operator="greaterThan">
      <formula>49.999</formula>
    </cfRule>
    <cfRule type="cellIs" dxfId="63023" priority="63022" operator="greaterThan">
      <formula>50</formula>
    </cfRule>
    <cfRule type="cellIs" dxfId="63022" priority="63023" operator="between">
      <formula>30</formula>
      <formula>49.999</formula>
    </cfRule>
    <cfRule type="cellIs" dxfId="63021" priority="63024" operator="between">
      <formula>10</formula>
      <formula>29.999</formula>
    </cfRule>
    <cfRule type="cellIs" dxfId="63020" priority="63025" operator="lessThan">
      <formula>10</formula>
    </cfRule>
  </conditionalFormatting>
  <conditionalFormatting sqref="BG227">
    <cfRule type="cellIs" dxfId="63019" priority="63016" operator="greaterThan">
      <formula>49.999</formula>
    </cfRule>
    <cfRule type="cellIs" dxfId="63018" priority="63017" operator="greaterThan">
      <formula>50</formula>
    </cfRule>
    <cfRule type="cellIs" dxfId="63017" priority="63018" operator="between">
      <formula>30</formula>
      <formula>49.999</formula>
    </cfRule>
    <cfRule type="cellIs" dxfId="63016" priority="63019" operator="between">
      <formula>10</formula>
      <formula>29.999</formula>
    </cfRule>
    <cfRule type="cellIs" dxfId="63015" priority="63020" operator="lessThan">
      <formula>10</formula>
    </cfRule>
  </conditionalFormatting>
  <conditionalFormatting sqref="BI227">
    <cfRule type="cellIs" dxfId="63014" priority="63011" operator="greaterThan">
      <formula>49.999</formula>
    </cfRule>
    <cfRule type="cellIs" dxfId="63013" priority="63012" operator="greaterThan">
      <formula>50</formula>
    </cfRule>
    <cfRule type="cellIs" dxfId="63012" priority="63013" operator="between">
      <formula>30</formula>
      <formula>49.999</formula>
    </cfRule>
    <cfRule type="cellIs" dxfId="63011" priority="63014" operator="between">
      <formula>10</formula>
      <formula>29.999</formula>
    </cfRule>
    <cfRule type="cellIs" dxfId="63010" priority="63015" operator="lessThan">
      <formula>10</formula>
    </cfRule>
  </conditionalFormatting>
  <conditionalFormatting sqref="AS227">
    <cfRule type="cellIs" dxfId="63009" priority="63006" operator="greaterThan">
      <formula>49.999</formula>
    </cfRule>
    <cfRule type="cellIs" dxfId="63008" priority="63007" operator="greaterThan">
      <formula>50</formula>
    </cfRule>
    <cfRule type="cellIs" dxfId="63007" priority="63008" operator="between">
      <formula>30</formula>
      <formula>49.999</formula>
    </cfRule>
    <cfRule type="cellIs" dxfId="63006" priority="63009" operator="between">
      <formula>10</formula>
      <formula>29.999</formula>
    </cfRule>
    <cfRule type="cellIs" dxfId="63005" priority="63010" operator="lessThan">
      <formula>10</formula>
    </cfRule>
  </conditionalFormatting>
  <conditionalFormatting sqref="AU227">
    <cfRule type="cellIs" dxfId="63004" priority="63001" operator="greaterThan">
      <formula>49.999</formula>
    </cfRule>
    <cfRule type="cellIs" dxfId="63003" priority="63002" operator="greaterThan">
      <formula>50</formula>
    </cfRule>
    <cfRule type="cellIs" dxfId="63002" priority="63003" operator="between">
      <formula>30</formula>
      <formula>49.999</formula>
    </cfRule>
    <cfRule type="cellIs" dxfId="63001" priority="63004" operator="between">
      <formula>10</formula>
      <formula>29.999</formula>
    </cfRule>
    <cfRule type="cellIs" dxfId="63000" priority="63005" operator="lessThan">
      <formula>10</formula>
    </cfRule>
  </conditionalFormatting>
  <conditionalFormatting sqref="C228">
    <cfRule type="cellIs" dxfId="62999" priority="62996" operator="greaterThan">
      <formula>49.999</formula>
    </cfRule>
    <cfRule type="cellIs" dxfId="62998" priority="62997" operator="greaterThan">
      <formula>50</formula>
    </cfRule>
    <cfRule type="cellIs" dxfId="62997" priority="62998" operator="between">
      <formula>30</formula>
      <formula>49.999</formula>
    </cfRule>
    <cfRule type="cellIs" dxfId="62996" priority="62999" operator="between">
      <formula>10</formula>
      <formula>29.999</formula>
    </cfRule>
    <cfRule type="cellIs" dxfId="62995" priority="63000" operator="lessThan">
      <formula>10</formula>
    </cfRule>
  </conditionalFormatting>
  <conditionalFormatting sqref="B228">
    <cfRule type="cellIs" dxfId="62994" priority="62991" operator="greaterThan">
      <formula>119.999</formula>
    </cfRule>
    <cfRule type="cellIs" dxfId="62993" priority="62992" operator="greaterThan">
      <formula>120</formula>
    </cfRule>
    <cfRule type="cellIs" dxfId="62992" priority="62993" operator="between">
      <formula>60</formula>
      <formula>119.999</formula>
    </cfRule>
    <cfRule type="cellIs" dxfId="62991" priority="62994" operator="between">
      <formula>20</formula>
      <formula>59.999</formula>
    </cfRule>
    <cfRule type="cellIs" dxfId="62990" priority="62995" operator="lessThan">
      <formula>20</formula>
    </cfRule>
  </conditionalFormatting>
  <conditionalFormatting sqref="D228">
    <cfRule type="cellIs" dxfId="62989" priority="62986" operator="greaterThan">
      <formula>119.999</formula>
    </cfRule>
    <cfRule type="cellIs" dxfId="62988" priority="62987" operator="greaterThan">
      <formula>120</formula>
    </cfRule>
    <cfRule type="cellIs" dxfId="62987" priority="62988" operator="between">
      <formula>60</formula>
      <formula>119.999</formula>
    </cfRule>
    <cfRule type="cellIs" dxfId="62986" priority="62989" operator="between">
      <formula>20</formula>
      <formula>59.999</formula>
    </cfRule>
    <cfRule type="cellIs" dxfId="62985" priority="62990" operator="lessThan">
      <formula>20</formula>
    </cfRule>
  </conditionalFormatting>
  <conditionalFormatting sqref="F228">
    <cfRule type="cellIs" dxfId="62984" priority="62981" operator="greaterThan">
      <formula>119.999</formula>
    </cfRule>
    <cfRule type="cellIs" dxfId="62983" priority="62982" operator="greaterThan">
      <formula>120</formula>
    </cfRule>
    <cfRule type="cellIs" dxfId="62982" priority="62983" operator="between">
      <formula>60</formula>
      <formula>119.999</formula>
    </cfRule>
    <cfRule type="cellIs" dxfId="62981" priority="62984" operator="between">
      <formula>20</formula>
      <formula>59.999</formula>
    </cfRule>
    <cfRule type="cellIs" dxfId="62980" priority="62985" operator="lessThan">
      <formula>20</formula>
    </cfRule>
  </conditionalFormatting>
  <conditionalFormatting sqref="H228">
    <cfRule type="cellIs" dxfId="62979" priority="62976" operator="greaterThan">
      <formula>119.999</formula>
    </cfRule>
    <cfRule type="cellIs" dxfId="62978" priority="62977" operator="greaterThan">
      <formula>120</formula>
    </cfRule>
    <cfRule type="cellIs" dxfId="62977" priority="62978" operator="between">
      <formula>60</formula>
      <formula>119.999</formula>
    </cfRule>
    <cfRule type="cellIs" dxfId="62976" priority="62979" operator="between">
      <formula>20</formula>
      <formula>59.999</formula>
    </cfRule>
    <cfRule type="cellIs" dxfId="62975" priority="62980" operator="lessThan">
      <formula>20</formula>
    </cfRule>
  </conditionalFormatting>
  <conditionalFormatting sqref="J228">
    <cfRule type="cellIs" dxfId="62974" priority="62971" operator="greaterThan">
      <formula>119.999</formula>
    </cfRule>
    <cfRule type="cellIs" dxfId="62973" priority="62972" operator="greaterThan">
      <formula>120</formula>
    </cfRule>
    <cfRule type="cellIs" dxfId="62972" priority="62973" operator="between">
      <formula>60</formula>
      <formula>119.999</formula>
    </cfRule>
    <cfRule type="cellIs" dxfId="62971" priority="62974" operator="between">
      <formula>20</formula>
      <formula>59.999</formula>
    </cfRule>
    <cfRule type="cellIs" dxfId="62970" priority="62975" operator="lessThan">
      <formula>20</formula>
    </cfRule>
  </conditionalFormatting>
  <conditionalFormatting sqref="L228">
    <cfRule type="cellIs" dxfId="62969" priority="62966" operator="greaterThan">
      <formula>119.999</formula>
    </cfRule>
    <cfRule type="cellIs" dxfId="62968" priority="62967" operator="greaterThan">
      <formula>120</formula>
    </cfRule>
    <cfRule type="cellIs" dxfId="62967" priority="62968" operator="between">
      <formula>60</formula>
      <formula>119.999</formula>
    </cfRule>
    <cfRule type="cellIs" dxfId="62966" priority="62969" operator="between">
      <formula>20</formula>
      <formula>59.999</formula>
    </cfRule>
    <cfRule type="cellIs" dxfId="62965" priority="62970" operator="lessThan">
      <formula>20</formula>
    </cfRule>
  </conditionalFormatting>
  <conditionalFormatting sqref="N228">
    <cfRule type="cellIs" dxfId="62964" priority="62961" operator="greaterThan">
      <formula>119.999</formula>
    </cfRule>
    <cfRule type="cellIs" dxfId="62963" priority="62962" operator="greaterThan">
      <formula>120</formula>
    </cfRule>
    <cfRule type="cellIs" dxfId="62962" priority="62963" operator="between">
      <formula>60</formula>
      <formula>119.999</formula>
    </cfRule>
    <cfRule type="cellIs" dxfId="62961" priority="62964" operator="between">
      <formula>20</formula>
      <formula>59.999</formula>
    </cfRule>
    <cfRule type="cellIs" dxfId="62960" priority="62965" operator="lessThan">
      <formula>20</formula>
    </cfRule>
  </conditionalFormatting>
  <conditionalFormatting sqref="P228">
    <cfRule type="cellIs" dxfId="62959" priority="62956" operator="greaterThan">
      <formula>119.999</formula>
    </cfRule>
    <cfRule type="cellIs" dxfId="62958" priority="62957" operator="greaterThan">
      <formula>120</formula>
    </cfRule>
    <cfRule type="cellIs" dxfId="62957" priority="62958" operator="between">
      <formula>60</formula>
      <formula>119.999</formula>
    </cfRule>
    <cfRule type="cellIs" dxfId="62956" priority="62959" operator="between">
      <formula>20</formula>
      <formula>59.999</formula>
    </cfRule>
    <cfRule type="cellIs" dxfId="62955" priority="62960" operator="lessThan">
      <formula>20</formula>
    </cfRule>
  </conditionalFormatting>
  <conditionalFormatting sqref="R228">
    <cfRule type="cellIs" dxfId="62954" priority="62951" operator="greaterThan">
      <formula>119.999</formula>
    </cfRule>
    <cfRule type="cellIs" dxfId="62953" priority="62952" operator="greaterThan">
      <formula>120</formula>
    </cfRule>
    <cfRule type="cellIs" dxfId="62952" priority="62953" operator="between">
      <formula>60</formula>
      <formula>119.999</formula>
    </cfRule>
    <cfRule type="cellIs" dxfId="62951" priority="62954" operator="between">
      <formula>20</formula>
      <formula>59.999</formula>
    </cfRule>
    <cfRule type="cellIs" dxfId="62950" priority="62955" operator="lessThan">
      <formula>20</formula>
    </cfRule>
  </conditionalFormatting>
  <conditionalFormatting sqref="T228">
    <cfRule type="cellIs" dxfId="62949" priority="62946" operator="greaterThan">
      <formula>119.999</formula>
    </cfRule>
    <cfRule type="cellIs" dxfId="62948" priority="62947" operator="greaterThan">
      <formula>120</formula>
    </cfRule>
    <cfRule type="cellIs" dxfId="62947" priority="62948" operator="between">
      <formula>60</formula>
      <formula>119.999</formula>
    </cfRule>
    <cfRule type="cellIs" dxfId="62946" priority="62949" operator="between">
      <formula>20</formula>
      <formula>59.999</formula>
    </cfRule>
    <cfRule type="cellIs" dxfId="62945" priority="62950" operator="lessThan">
      <formula>20</formula>
    </cfRule>
  </conditionalFormatting>
  <conditionalFormatting sqref="V228">
    <cfRule type="cellIs" dxfId="62944" priority="62941" operator="greaterThan">
      <formula>119.999</formula>
    </cfRule>
    <cfRule type="cellIs" dxfId="62943" priority="62942" operator="greaterThan">
      <formula>120</formula>
    </cfRule>
    <cfRule type="cellIs" dxfId="62942" priority="62943" operator="between">
      <formula>60</formula>
      <formula>119.999</formula>
    </cfRule>
    <cfRule type="cellIs" dxfId="62941" priority="62944" operator="between">
      <formula>20</formula>
      <formula>59.999</formula>
    </cfRule>
    <cfRule type="cellIs" dxfId="62940" priority="62945" operator="lessThan">
      <formula>20</formula>
    </cfRule>
  </conditionalFormatting>
  <conditionalFormatting sqref="X228">
    <cfRule type="cellIs" dxfId="62939" priority="62936" operator="greaterThan">
      <formula>119.999</formula>
    </cfRule>
    <cfRule type="cellIs" dxfId="62938" priority="62937" operator="greaterThan">
      <formula>120</formula>
    </cfRule>
    <cfRule type="cellIs" dxfId="62937" priority="62938" operator="between">
      <formula>60</formula>
      <formula>119.999</formula>
    </cfRule>
    <cfRule type="cellIs" dxfId="62936" priority="62939" operator="between">
      <formula>20</formula>
      <formula>59.999</formula>
    </cfRule>
    <cfRule type="cellIs" dxfId="62935" priority="62940" operator="lessThan">
      <formula>20</formula>
    </cfRule>
  </conditionalFormatting>
  <conditionalFormatting sqref="Z228">
    <cfRule type="cellIs" dxfId="62934" priority="62931" operator="greaterThan">
      <formula>119.999</formula>
    </cfRule>
    <cfRule type="cellIs" dxfId="62933" priority="62932" operator="greaterThan">
      <formula>120</formula>
    </cfRule>
    <cfRule type="cellIs" dxfId="62932" priority="62933" operator="between">
      <formula>60</formula>
      <formula>119.999</formula>
    </cfRule>
    <cfRule type="cellIs" dxfId="62931" priority="62934" operator="between">
      <formula>20</formula>
      <formula>59.999</formula>
    </cfRule>
    <cfRule type="cellIs" dxfId="62930" priority="62935" operator="lessThan">
      <formula>20</formula>
    </cfRule>
  </conditionalFormatting>
  <conditionalFormatting sqref="AB228">
    <cfRule type="cellIs" dxfId="62929" priority="62926" operator="greaterThan">
      <formula>119.999</formula>
    </cfRule>
    <cfRule type="cellIs" dxfId="62928" priority="62927" operator="greaterThan">
      <formula>120</formula>
    </cfRule>
    <cfRule type="cellIs" dxfId="62927" priority="62928" operator="between">
      <formula>60</formula>
      <formula>119.999</formula>
    </cfRule>
    <cfRule type="cellIs" dxfId="62926" priority="62929" operator="between">
      <formula>20</formula>
      <formula>59.999</formula>
    </cfRule>
    <cfRule type="cellIs" dxfId="62925" priority="62930" operator="lessThan">
      <formula>20</formula>
    </cfRule>
  </conditionalFormatting>
  <conditionalFormatting sqref="AD228">
    <cfRule type="cellIs" dxfId="62924" priority="62921" operator="greaterThan">
      <formula>119.999</formula>
    </cfRule>
    <cfRule type="cellIs" dxfId="62923" priority="62922" operator="greaterThan">
      <formula>120</formula>
    </cfRule>
    <cfRule type="cellIs" dxfId="62922" priority="62923" operator="between">
      <formula>60</formula>
      <formula>119.999</formula>
    </cfRule>
    <cfRule type="cellIs" dxfId="62921" priority="62924" operator="between">
      <formula>20</formula>
      <formula>59.999</formula>
    </cfRule>
    <cfRule type="cellIs" dxfId="62920" priority="62925" operator="lessThan">
      <formula>20</formula>
    </cfRule>
  </conditionalFormatting>
  <conditionalFormatting sqref="AF228">
    <cfRule type="cellIs" dxfId="62919" priority="62916" operator="greaterThan">
      <formula>119.999</formula>
    </cfRule>
    <cfRule type="cellIs" dxfId="62918" priority="62917" operator="greaterThan">
      <formula>120</formula>
    </cfRule>
    <cfRule type="cellIs" dxfId="62917" priority="62918" operator="between">
      <formula>60</formula>
      <formula>119.999</formula>
    </cfRule>
    <cfRule type="cellIs" dxfId="62916" priority="62919" operator="between">
      <formula>20</formula>
      <formula>59.999</formula>
    </cfRule>
    <cfRule type="cellIs" dxfId="62915" priority="62920" operator="lessThan">
      <formula>20</formula>
    </cfRule>
  </conditionalFormatting>
  <conditionalFormatting sqref="AH228">
    <cfRule type="cellIs" dxfId="62914" priority="62911" operator="greaterThan">
      <formula>119.999</formula>
    </cfRule>
    <cfRule type="cellIs" dxfId="62913" priority="62912" operator="greaterThan">
      <formula>120</formula>
    </cfRule>
    <cfRule type="cellIs" dxfId="62912" priority="62913" operator="between">
      <formula>60</formula>
      <formula>119.999</formula>
    </cfRule>
    <cfRule type="cellIs" dxfId="62911" priority="62914" operator="between">
      <formula>20</formula>
      <formula>59.999</formula>
    </cfRule>
    <cfRule type="cellIs" dxfId="62910" priority="62915" operator="lessThan">
      <formula>20</formula>
    </cfRule>
  </conditionalFormatting>
  <conditionalFormatting sqref="AJ228">
    <cfRule type="cellIs" dxfId="62909" priority="62906" operator="greaterThan">
      <formula>119.999</formula>
    </cfRule>
    <cfRule type="cellIs" dxfId="62908" priority="62907" operator="greaterThan">
      <formula>120</formula>
    </cfRule>
    <cfRule type="cellIs" dxfId="62907" priority="62908" operator="between">
      <formula>60</formula>
      <formula>119.999</formula>
    </cfRule>
    <cfRule type="cellIs" dxfId="62906" priority="62909" operator="between">
      <formula>20</formula>
      <formula>59.999</formula>
    </cfRule>
    <cfRule type="cellIs" dxfId="62905" priority="62910" operator="lessThan">
      <formula>20</formula>
    </cfRule>
  </conditionalFormatting>
  <conditionalFormatting sqref="AL228">
    <cfRule type="cellIs" dxfId="62904" priority="62901" operator="greaterThan">
      <formula>119.999</formula>
    </cfRule>
    <cfRule type="cellIs" dxfId="62903" priority="62902" operator="greaterThan">
      <formula>120</formula>
    </cfRule>
    <cfRule type="cellIs" dxfId="62902" priority="62903" operator="between">
      <formula>60</formula>
      <formula>119.999</formula>
    </cfRule>
    <cfRule type="cellIs" dxfId="62901" priority="62904" operator="between">
      <formula>20</formula>
      <formula>59.999</formula>
    </cfRule>
    <cfRule type="cellIs" dxfId="62900" priority="62905" operator="lessThan">
      <formula>20</formula>
    </cfRule>
  </conditionalFormatting>
  <conditionalFormatting sqref="AN228">
    <cfRule type="cellIs" dxfId="62899" priority="62896" operator="greaterThan">
      <formula>119.999</formula>
    </cfRule>
    <cfRule type="cellIs" dxfId="62898" priority="62897" operator="greaterThan">
      <formula>120</formula>
    </cfRule>
    <cfRule type="cellIs" dxfId="62897" priority="62898" operator="between">
      <formula>60</formula>
      <formula>119.999</formula>
    </cfRule>
    <cfRule type="cellIs" dxfId="62896" priority="62899" operator="between">
      <formula>20</formula>
      <formula>59.999</formula>
    </cfRule>
    <cfRule type="cellIs" dxfId="62895" priority="62900" operator="lessThan">
      <formula>20</formula>
    </cfRule>
  </conditionalFormatting>
  <conditionalFormatting sqref="AP228">
    <cfRule type="cellIs" dxfId="62894" priority="62891" operator="greaterThan">
      <formula>119.999</formula>
    </cfRule>
    <cfRule type="cellIs" dxfId="62893" priority="62892" operator="greaterThan">
      <formula>120</formula>
    </cfRule>
    <cfRule type="cellIs" dxfId="62892" priority="62893" operator="between">
      <formula>60</formula>
      <formula>119.999</formula>
    </cfRule>
    <cfRule type="cellIs" dxfId="62891" priority="62894" operator="between">
      <formula>20</formula>
      <formula>59.999</formula>
    </cfRule>
    <cfRule type="cellIs" dxfId="62890" priority="62895" operator="lessThan">
      <formula>20</formula>
    </cfRule>
  </conditionalFormatting>
  <conditionalFormatting sqref="AV228">
    <cfRule type="cellIs" dxfId="62889" priority="62886" operator="greaterThan">
      <formula>119.999</formula>
    </cfRule>
    <cfRule type="cellIs" dxfId="62888" priority="62887" operator="greaterThan">
      <formula>120</formula>
    </cfRule>
    <cfRule type="cellIs" dxfId="62887" priority="62888" operator="between">
      <formula>60</formula>
      <formula>119.999</formula>
    </cfRule>
    <cfRule type="cellIs" dxfId="62886" priority="62889" operator="between">
      <formula>20</formula>
      <formula>59.999</formula>
    </cfRule>
    <cfRule type="cellIs" dxfId="62885" priority="62890" operator="lessThan">
      <formula>20</formula>
    </cfRule>
  </conditionalFormatting>
  <conditionalFormatting sqref="AX228">
    <cfRule type="cellIs" dxfId="62884" priority="62881" operator="greaterThan">
      <formula>119.999</formula>
    </cfRule>
    <cfRule type="cellIs" dxfId="62883" priority="62882" operator="greaterThan">
      <formula>120</formula>
    </cfRule>
    <cfRule type="cellIs" dxfId="62882" priority="62883" operator="between">
      <formula>60</formula>
      <formula>119.999</formula>
    </cfRule>
    <cfRule type="cellIs" dxfId="62881" priority="62884" operator="between">
      <formula>20</formula>
      <formula>59.999</formula>
    </cfRule>
    <cfRule type="cellIs" dxfId="62880" priority="62885" operator="lessThan">
      <formula>20</formula>
    </cfRule>
  </conditionalFormatting>
  <conditionalFormatting sqref="AZ228">
    <cfRule type="cellIs" dxfId="62879" priority="62876" operator="greaterThan">
      <formula>119.999</formula>
    </cfRule>
    <cfRule type="cellIs" dxfId="62878" priority="62877" operator="greaterThan">
      <formula>120</formula>
    </cfRule>
    <cfRule type="cellIs" dxfId="62877" priority="62878" operator="between">
      <formula>60</formula>
      <formula>119.999</formula>
    </cfRule>
    <cfRule type="cellIs" dxfId="62876" priority="62879" operator="between">
      <formula>20</formula>
      <formula>59.999</formula>
    </cfRule>
    <cfRule type="cellIs" dxfId="62875" priority="62880" operator="lessThan">
      <formula>20</formula>
    </cfRule>
  </conditionalFormatting>
  <conditionalFormatting sqref="BB228">
    <cfRule type="cellIs" dxfId="62874" priority="62871" operator="greaterThan">
      <formula>119.999</formula>
    </cfRule>
    <cfRule type="cellIs" dxfId="62873" priority="62872" operator="greaterThan">
      <formula>120</formula>
    </cfRule>
    <cfRule type="cellIs" dxfId="62872" priority="62873" operator="between">
      <formula>60</formula>
      <formula>119.999</formula>
    </cfRule>
    <cfRule type="cellIs" dxfId="62871" priority="62874" operator="between">
      <formula>20</formula>
      <formula>59.999</formula>
    </cfRule>
    <cfRule type="cellIs" dxfId="62870" priority="62875" operator="lessThan">
      <formula>20</formula>
    </cfRule>
  </conditionalFormatting>
  <conditionalFormatting sqref="BD228">
    <cfRule type="cellIs" dxfId="62869" priority="62866" operator="greaterThan">
      <formula>119.999</formula>
    </cfRule>
    <cfRule type="cellIs" dxfId="62868" priority="62867" operator="greaterThan">
      <formula>120</formula>
    </cfRule>
    <cfRule type="cellIs" dxfId="62867" priority="62868" operator="between">
      <formula>60</formula>
      <formula>119.999</formula>
    </cfRule>
    <cfRule type="cellIs" dxfId="62866" priority="62869" operator="between">
      <formula>20</formula>
      <formula>59.999</formula>
    </cfRule>
    <cfRule type="cellIs" dxfId="62865" priority="62870" operator="lessThan">
      <formula>20</formula>
    </cfRule>
  </conditionalFormatting>
  <conditionalFormatting sqref="BF228">
    <cfRule type="cellIs" dxfId="62864" priority="62861" operator="greaterThan">
      <formula>119.999</formula>
    </cfRule>
    <cfRule type="cellIs" dxfId="62863" priority="62862" operator="greaterThan">
      <formula>120</formula>
    </cfRule>
    <cfRule type="cellIs" dxfId="62862" priority="62863" operator="between">
      <formula>60</formula>
      <formula>119.999</formula>
    </cfRule>
    <cfRule type="cellIs" dxfId="62861" priority="62864" operator="between">
      <formula>20</formula>
      <formula>59.999</formula>
    </cfRule>
    <cfRule type="cellIs" dxfId="62860" priority="62865" operator="lessThan">
      <formula>20</formula>
    </cfRule>
  </conditionalFormatting>
  <conditionalFormatting sqref="BH228">
    <cfRule type="cellIs" dxfId="62859" priority="62856" operator="greaterThan">
      <formula>119.999</formula>
    </cfRule>
    <cfRule type="cellIs" dxfId="62858" priority="62857" operator="greaterThan">
      <formula>120</formula>
    </cfRule>
    <cfRule type="cellIs" dxfId="62857" priority="62858" operator="between">
      <formula>60</formula>
      <formula>119.999</formula>
    </cfRule>
    <cfRule type="cellIs" dxfId="62856" priority="62859" operator="between">
      <formula>20</formula>
      <formula>59.999</formula>
    </cfRule>
    <cfRule type="cellIs" dxfId="62855" priority="62860" operator="lessThan">
      <formula>20</formula>
    </cfRule>
  </conditionalFormatting>
  <conditionalFormatting sqref="AR228">
    <cfRule type="cellIs" dxfId="62854" priority="62851" operator="greaterThan">
      <formula>119.999</formula>
    </cfRule>
    <cfRule type="cellIs" dxfId="62853" priority="62852" operator="greaterThan">
      <formula>120</formula>
    </cfRule>
    <cfRule type="cellIs" dxfId="62852" priority="62853" operator="between">
      <formula>60</formula>
      <formula>119.999</formula>
    </cfRule>
    <cfRule type="cellIs" dxfId="62851" priority="62854" operator="between">
      <formula>20</formula>
      <formula>59.999</formula>
    </cfRule>
    <cfRule type="cellIs" dxfId="62850" priority="62855" operator="lessThan">
      <formula>20</formula>
    </cfRule>
  </conditionalFormatting>
  <conditionalFormatting sqref="AT228">
    <cfRule type="cellIs" dxfId="62849" priority="62846" operator="greaterThan">
      <formula>119.999</formula>
    </cfRule>
    <cfRule type="cellIs" dxfId="62848" priority="62847" operator="greaterThan">
      <formula>120</formula>
    </cfRule>
    <cfRule type="cellIs" dxfId="62847" priority="62848" operator="between">
      <formula>60</formula>
      <formula>119.999</formula>
    </cfRule>
    <cfRule type="cellIs" dxfId="62846" priority="62849" operator="between">
      <formula>20</formula>
      <formula>59.999</formula>
    </cfRule>
    <cfRule type="cellIs" dxfId="62845" priority="62850" operator="lessThan">
      <formula>20</formula>
    </cfRule>
  </conditionalFormatting>
  <conditionalFormatting sqref="E228">
    <cfRule type="cellIs" dxfId="62844" priority="62841" operator="greaterThan">
      <formula>49.999</formula>
    </cfRule>
    <cfRule type="cellIs" dxfId="62843" priority="62842" operator="greaterThan">
      <formula>50</formula>
    </cfRule>
    <cfRule type="cellIs" dxfId="62842" priority="62843" operator="between">
      <formula>30</formula>
      <formula>49.999</formula>
    </cfRule>
    <cfRule type="cellIs" dxfId="62841" priority="62844" operator="between">
      <formula>10</formula>
      <formula>29.999</formula>
    </cfRule>
    <cfRule type="cellIs" dxfId="62840" priority="62845" operator="lessThan">
      <formula>10</formula>
    </cfRule>
  </conditionalFormatting>
  <conditionalFormatting sqref="G228">
    <cfRule type="cellIs" dxfId="62839" priority="62836" operator="greaterThan">
      <formula>49.999</formula>
    </cfRule>
    <cfRule type="cellIs" dxfId="62838" priority="62837" operator="greaterThan">
      <formula>50</formula>
    </cfRule>
    <cfRule type="cellIs" dxfId="62837" priority="62838" operator="between">
      <formula>30</formula>
      <formula>49.999</formula>
    </cfRule>
    <cfRule type="cellIs" dxfId="62836" priority="62839" operator="between">
      <formula>10</formula>
      <formula>29.999</formula>
    </cfRule>
    <cfRule type="cellIs" dxfId="62835" priority="62840" operator="lessThan">
      <formula>10</formula>
    </cfRule>
  </conditionalFormatting>
  <conditionalFormatting sqref="I228">
    <cfRule type="cellIs" dxfId="62834" priority="62831" operator="greaterThan">
      <formula>49.999</formula>
    </cfRule>
    <cfRule type="cellIs" dxfId="62833" priority="62832" operator="greaterThan">
      <formula>50</formula>
    </cfRule>
    <cfRule type="cellIs" dxfId="62832" priority="62833" operator="between">
      <formula>30</formula>
      <formula>49.999</formula>
    </cfRule>
    <cfRule type="cellIs" dxfId="62831" priority="62834" operator="between">
      <formula>10</formula>
      <formula>29.999</formula>
    </cfRule>
    <cfRule type="cellIs" dxfId="62830" priority="62835" operator="lessThan">
      <formula>10</formula>
    </cfRule>
  </conditionalFormatting>
  <conditionalFormatting sqref="K228">
    <cfRule type="cellIs" dxfId="62829" priority="62826" operator="greaterThan">
      <formula>49.999</formula>
    </cfRule>
    <cfRule type="cellIs" dxfId="62828" priority="62827" operator="greaterThan">
      <formula>50</formula>
    </cfRule>
    <cfRule type="cellIs" dxfId="62827" priority="62828" operator="between">
      <formula>30</formula>
      <formula>49.999</formula>
    </cfRule>
    <cfRule type="cellIs" dxfId="62826" priority="62829" operator="between">
      <formula>10</formula>
      <formula>29.999</formula>
    </cfRule>
    <cfRule type="cellIs" dxfId="62825" priority="62830" operator="lessThan">
      <formula>10</formula>
    </cfRule>
  </conditionalFormatting>
  <conditionalFormatting sqref="M228">
    <cfRule type="cellIs" dxfId="62824" priority="62821" operator="greaterThan">
      <formula>49.999</formula>
    </cfRule>
    <cfRule type="cellIs" dxfId="62823" priority="62822" operator="greaterThan">
      <formula>50</formula>
    </cfRule>
    <cfRule type="cellIs" dxfId="62822" priority="62823" operator="between">
      <formula>30</formula>
      <formula>49.999</formula>
    </cfRule>
    <cfRule type="cellIs" dxfId="62821" priority="62824" operator="between">
      <formula>10</formula>
      <formula>29.999</formula>
    </cfRule>
    <cfRule type="cellIs" dxfId="62820" priority="62825" operator="lessThan">
      <formula>10</formula>
    </cfRule>
  </conditionalFormatting>
  <conditionalFormatting sqref="O228">
    <cfRule type="cellIs" dxfId="62819" priority="62816" operator="greaterThan">
      <formula>49.999</formula>
    </cfRule>
    <cfRule type="cellIs" dxfId="62818" priority="62817" operator="greaterThan">
      <formula>50</formula>
    </cfRule>
    <cfRule type="cellIs" dxfId="62817" priority="62818" operator="between">
      <formula>30</formula>
      <formula>49.999</formula>
    </cfRule>
    <cfRule type="cellIs" dxfId="62816" priority="62819" operator="between">
      <formula>10</formula>
      <formula>29.999</formula>
    </cfRule>
    <cfRule type="cellIs" dxfId="62815" priority="62820" operator="lessThan">
      <formula>10</formula>
    </cfRule>
  </conditionalFormatting>
  <conditionalFormatting sqref="Q228">
    <cfRule type="cellIs" dxfId="62814" priority="62811" operator="greaterThan">
      <formula>49.999</formula>
    </cfRule>
    <cfRule type="cellIs" dxfId="62813" priority="62812" operator="greaterThan">
      <formula>50</formula>
    </cfRule>
    <cfRule type="cellIs" dxfId="62812" priority="62813" operator="between">
      <formula>30</formula>
      <formula>49.999</formula>
    </cfRule>
    <cfRule type="cellIs" dxfId="62811" priority="62814" operator="between">
      <formula>10</formula>
      <formula>29.999</formula>
    </cfRule>
    <cfRule type="cellIs" dxfId="62810" priority="62815" operator="lessThan">
      <formula>10</formula>
    </cfRule>
  </conditionalFormatting>
  <conditionalFormatting sqref="S228">
    <cfRule type="cellIs" dxfId="62809" priority="62806" operator="greaterThan">
      <formula>49.999</formula>
    </cfRule>
    <cfRule type="cellIs" dxfId="62808" priority="62807" operator="greaterThan">
      <formula>50</formula>
    </cfRule>
    <cfRule type="cellIs" dxfId="62807" priority="62808" operator="between">
      <formula>30</formula>
      <formula>49.999</formula>
    </cfRule>
    <cfRule type="cellIs" dxfId="62806" priority="62809" operator="between">
      <formula>10</formula>
      <formula>29.999</formula>
    </cfRule>
    <cfRule type="cellIs" dxfId="62805" priority="62810" operator="lessThan">
      <formula>10</formula>
    </cfRule>
  </conditionalFormatting>
  <conditionalFormatting sqref="U228">
    <cfRule type="cellIs" dxfId="62804" priority="62801" operator="greaterThan">
      <formula>49.999</formula>
    </cfRule>
    <cfRule type="cellIs" dxfId="62803" priority="62802" operator="greaterThan">
      <formula>50</formula>
    </cfRule>
    <cfRule type="cellIs" dxfId="62802" priority="62803" operator="between">
      <formula>30</formula>
      <formula>49.999</formula>
    </cfRule>
    <cfRule type="cellIs" dxfId="62801" priority="62804" operator="between">
      <formula>10</formula>
      <formula>29.999</formula>
    </cfRule>
    <cfRule type="cellIs" dxfId="62800" priority="62805" operator="lessThan">
      <formula>10</formula>
    </cfRule>
  </conditionalFormatting>
  <conditionalFormatting sqref="W228">
    <cfRule type="cellIs" dxfId="62799" priority="62796" operator="greaterThan">
      <formula>49.999</formula>
    </cfRule>
    <cfRule type="cellIs" dxfId="62798" priority="62797" operator="greaterThan">
      <formula>50</formula>
    </cfRule>
    <cfRule type="cellIs" dxfId="62797" priority="62798" operator="between">
      <formula>30</formula>
      <formula>49.999</formula>
    </cfRule>
    <cfRule type="cellIs" dxfId="62796" priority="62799" operator="between">
      <formula>10</formula>
      <formula>29.999</formula>
    </cfRule>
    <cfRule type="cellIs" dxfId="62795" priority="62800" operator="lessThan">
      <formula>10</formula>
    </cfRule>
  </conditionalFormatting>
  <conditionalFormatting sqref="Y228">
    <cfRule type="cellIs" dxfId="62794" priority="62791" operator="greaterThan">
      <formula>49.999</formula>
    </cfRule>
    <cfRule type="cellIs" dxfId="62793" priority="62792" operator="greaterThan">
      <formula>50</formula>
    </cfRule>
    <cfRule type="cellIs" dxfId="62792" priority="62793" operator="between">
      <formula>30</formula>
      <formula>49.999</formula>
    </cfRule>
    <cfRule type="cellIs" dxfId="62791" priority="62794" operator="between">
      <formula>10</formula>
      <formula>29.999</formula>
    </cfRule>
    <cfRule type="cellIs" dxfId="62790" priority="62795" operator="lessThan">
      <formula>10</formula>
    </cfRule>
  </conditionalFormatting>
  <conditionalFormatting sqref="AA228">
    <cfRule type="cellIs" dxfId="62789" priority="62786" operator="greaterThan">
      <formula>49.999</formula>
    </cfRule>
    <cfRule type="cellIs" dxfId="62788" priority="62787" operator="greaterThan">
      <formula>50</formula>
    </cfRule>
    <cfRule type="cellIs" dxfId="62787" priority="62788" operator="between">
      <formula>30</formula>
      <formula>49.999</formula>
    </cfRule>
    <cfRule type="cellIs" dxfId="62786" priority="62789" operator="between">
      <formula>10</formula>
      <formula>29.999</formula>
    </cfRule>
    <cfRule type="cellIs" dxfId="62785" priority="62790" operator="lessThan">
      <formula>10</formula>
    </cfRule>
  </conditionalFormatting>
  <conditionalFormatting sqref="AC228">
    <cfRule type="cellIs" dxfId="62784" priority="62781" operator="greaterThan">
      <formula>49.999</formula>
    </cfRule>
    <cfRule type="cellIs" dxfId="62783" priority="62782" operator="greaterThan">
      <formula>50</formula>
    </cfRule>
    <cfRule type="cellIs" dxfId="62782" priority="62783" operator="between">
      <formula>30</formula>
      <formula>49.999</formula>
    </cfRule>
    <cfRule type="cellIs" dxfId="62781" priority="62784" operator="between">
      <formula>10</formula>
      <formula>29.999</formula>
    </cfRule>
    <cfRule type="cellIs" dxfId="62780" priority="62785" operator="lessThan">
      <formula>10</formula>
    </cfRule>
  </conditionalFormatting>
  <conditionalFormatting sqref="AE228">
    <cfRule type="cellIs" dxfId="62779" priority="62776" operator="greaterThan">
      <formula>49.999</formula>
    </cfRule>
    <cfRule type="cellIs" dxfId="62778" priority="62777" operator="greaterThan">
      <formula>50</formula>
    </cfRule>
    <cfRule type="cellIs" dxfId="62777" priority="62778" operator="between">
      <formula>30</formula>
      <formula>49.999</formula>
    </cfRule>
    <cfRule type="cellIs" dxfId="62776" priority="62779" operator="between">
      <formula>10</formula>
      <formula>29.999</formula>
    </cfRule>
    <cfRule type="cellIs" dxfId="62775" priority="62780" operator="lessThan">
      <formula>10</formula>
    </cfRule>
  </conditionalFormatting>
  <conditionalFormatting sqref="AG228">
    <cfRule type="cellIs" dxfId="62774" priority="62771" operator="greaterThan">
      <formula>49.999</formula>
    </cfRule>
    <cfRule type="cellIs" dxfId="62773" priority="62772" operator="greaterThan">
      <formula>50</formula>
    </cfRule>
    <cfRule type="cellIs" dxfId="62772" priority="62773" operator="between">
      <formula>30</formula>
      <formula>49.999</formula>
    </cfRule>
    <cfRule type="cellIs" dxfId="62771" priority="62774" operator="between">
      <formula>10</formula>
      <formula>29.999</formula>
    </cfRule>
    <cfRule type="cellIs" dxfId="62770" priority="62775" operator="lessThan">
      <formula>10</formula>
    </cfRule>
  </conditionalFormatting>
  <conditionalFormatting sqref="AI228">
    <cfRule type="cellIs" dxfId="62769" priority="62766" operator="greaterThan">
      <formula>49.999</formula>
    </cfRule>
    <cfRule type="cellIs" dxfId="62768" priority="62767" operator="greaterThan">
      <formula>50</formula>
    </cfRule>
    <cfRule type="cellIs" dxfId="62767" priority="62768" operator="between">
      <formula>30</formula>
      <formula>49.999</formula>
    </cfRule>
    <cfRule type="cellIs" dxfId="62766" priority="62769" operator="between">
      <formula>10</formula>
      <formula>29.999</formula>
    </cfRule>
    <cfRule type="cellIs" dxfId="62765" priority="62770" operator="lessThan">
      <formula>10</formula>
    </cfRule>
  </conditionalFormatting>
  <conditionalFormatting sqref="AK228">
    <cfRule type="cellIs" dxfId="62764" priority="62761" operator="greaterThan">
      <formula>49.999</formula>
    </cfRule>
    <cfRule type="cellIs" dxfId="62763" priority="62762" operator="greaterThan">
      <formula>50</formula>
    </cfRule>
    <cfRule type="cellIs" dxfId="62762" priority="62763" operator="between">
      <formula>30</formula>
      <formula>49.999</formula>
    </cfRule>
    <cfRule type="cellIs" dxfId="62761" priority="62764" operator="between">
      <formula>10</formula>
      <formula>29.999</formula>
    </cfRule>
    <cfRule type="cellIs" dxfId="62760" priority="62765" operator="lessThan">
      <formula>10</formula>
    </cfRule>
  </conditionalFormatting>
  <conditionalFormatting sqref="AM228">
    <cfRule type="cellIs" dxfId="62759" priority="62756" operator="greaterThan">
      <formula>49.999</formula>
    </cfRule>
    <cfRule type="cellIs" dxfId="62758" priority="62757" operator="greaterThan">
      <formula>50</formula>
    </cfRule>
    <cfRule type="cellIs" dxfId="62757" priority="62758" operator="between">
      <formula>30</formula>
      <formula>49.999</formula>
    </cfRule>
    <cfRule type="cellIs" dxfId="62756" priority="62759" operator="between">
      <formula>10</formula>
      <formula>29.999</formula>
    </cfRule>
    <cfRule type="cellIs" dxfId="62755" priority="62760" operator="lessThan">
      <formula>10</formula>
    </cfRule>
  </conditionalFormatting>
  <conditionalFormatting sqref="AO228">
    <cfRule type="cellIs" dxfId="62754" priority="62751" operator="greaterThan">
      <formula>49.999</formula>
    </cfRule>
    <cfRule type="cellIs" dxfId="62753" priority="62752" operator="greaterThan">
      <formula>50</formula>
    </cfRule>
    <cfRule type="cellIs" dxfId="62752" priority="62753" operator="between">
      <formula>30</formula>
      <formula>49.999</formula>
    </cfRule>
    <cfRule type="cellIs" dxfId="62751" priority="62754" operator="between">
      <formula>10</formula>
      <formula>29.999</formula>
    </cfRule>
    <cfRule type="cellIs" dxfId="62750" priority="62755" operator="lessThan">
      <formula>10</formula>
    </cfRule>
  </conditionalFormatting>
  <conditionalFormatting sqref="AQ228">
    <cfRule type="cellIs" dxfId="62749" priority="62746" operator="greaterThan">
      <formula>49.999</formula>
    </cfRule>
    <cfRule type="cellIs" dxfId="62748" priority="62747" operator="greaterThan">
      <formula>50</formula>
    </cfRule>
    <cfRule type="cellIs" dxfId="62747" priority="62748" operator="between">
      <formula>30</formula>
      <formula>49.999</formula>
    </cfRule>
    <cfRule type="cellIs" dxfId="62746" priority="62749" operator="between">
      <formula>10</formula>
      <formula>29.999</formula>
    </cfRule>
    <cfRule type="cellIs" dxfId="62745" priority="62750" operator="lessThan">
      <formula>10</formula>
    </cfRule>
  </conditionalFormatting>
  <conditionalFormatting sqref="AW228">
    <cfRule type="cellIs" dxfId="62744" priority="62741" operator="greaterThan">
      <formula>49.999</formula>
    </cfRule>
    <cfRule type="cellIs" dxfId="62743" priority="62742" operator="greaterThan">
      <formula>50</formula>
    </cfRule>
    <cfRule type="cellIs" dxfId="62742" priority="62743" operator="between">
      <formula>30</formula>
      <formula>49.999</formula>
    </cfRule>
    <cfRule type="cellIs" dxfId="62741" priority="62744" operator="between">
      <formula>10</formula>
      <formula>29.999</formula>
    </cfRule>
    <cfRule type="cellIs" dxfId="62740" priority="62745" operator="lessThan">
      <formula>10</formula>
    </cfRule>
  </conditionalFormatting>
  <conditionalFormatting sqref="AY228">
    <cfRule type="cellIs" dxfId="62739" priority="62736" operator="greaterThan">
      <formula>49.999</formula>
    </cfRule>
    <cfRule type="cellIs" dxfId="62738" priority="62737" operator="greaterThan">
      <formula>50</formula>
    </cfRule>
    <cfRule type="cellIs" dxfId="62737" priority="62738" operator="between">
      <formula>30</formula>
      <formula>49.999</formula>
    </cfRule>
    <cfRule type="cellIs" dxfId="62736" priority="62739" operator="between">
      <formula>10</formula>
      <formula>29.999</formula>
    </cfRule>
    <cfRule type="cellIs" dxfId="62735" priority="62740" operator="lessThan">
      <formula>10</formula>
    </cfRule>
  </conditionalFormatting>
  <conditionalFormatting sqref="BA228">
    <cfRule type="cellIs" dxfId="62734" priority="62731" operator="greaterThan">
      <formula>49.999</formula>
    </cfRule>
    <cfRule type="cellIs" dxfId="62733" priority="62732" operator="greaterThan">
      <formula>50</formula>
    </cfRule>
    <cfRule type="cellIs" dxfId="62732" priority="62733" operator="between">
      <formula>30</formula>
      <formula>49.999</formula>
    </cfRule>
    <cfRule type="cellIs" dxfId="62731" priority="62734" operator="between">
      <formula>10</formula>
      <formula>29.999</formula>
    </cfRule>
    <cfRule type="cellIs" dxfId="62730" priority="62735" operator="lessThan">
      <formula>10</formula>
    </cfRule>
  </conditionalFormatting>
  <conditionalFormatting sqref="BC228">
    <cfRule type="cellIs" dxfId="62729" priority="62726" operator="greaterThan">
      <formula>49.999</formula>
    </cfRule>
    <cfRule type="cellIs" dxfId="62728" priority="62727" operator="greaterThan">
      <formula>50</formula>
    </cfRule>
    <cfRule type="cellIs" dxfId="62727" priority="62728" operator="between">
      <formula>30</formula>
      <formula>49.999</formula>
    </cfRule>
    <cfRule type="cellIs" dxfId="62726" priority="62729" operator="between">
      <formula>10</formula>
      <formula>29.999</formula>
    </cfRule>
    <cfRule type="cellIs" dxfId="62725" priority="62730" operator="lessThan">
      <formula>10</formula>
    </cfRule>
  </conditionalFormatting>
  <conditionalFormatting sqref="BE228">
    <cfRule type="cellIs" dxfId="62724" priority="62721" operator="greaterThan">
      <formula>49.999</formula>
    </cfRule>
    <cfRule type="cellIs" dxfId="62723" priority="62722" operator="greaterThan">
      <formula>50</formula>
    </cfRule>
    <cfRule type="cellIs" dxfId="62722" priority="62723" operator="between">
      <formula>30</formula>
      <formula>49.999</formula>
    </cfRule>
    <cfRule type="cellIs" dxfId="62721" priority="62724" operator="between">
      <formula>10</formula>
      <formula>29.999</formula>
    </cfRule>
    <cfRule type="cellIs" dxfId="62720" priority="62725" operator="lessThan">
      <formula>10</formula>
    </cfRule>
  </conditionalFormatting>
  <conditionalFormatting sqref="BG228">
    <cfRule type="cellIs" dxfId="62719" priority="62716" operator="greaterThan">
      <formula>49.999</formula>
    </cfRule>
    <cfRule type="cellIs" dxfId="62718" priority="62717" operator="greaterThan">
      <formula>50</formula>
    </cfRule>
    <cfRule type="cellIs" dxfId="62717" priority="62718" operator="between">
      <formula>30</formula>
      <formula>49.999</formula>
    </cfRule>
    <cfRule type="cellIs" dxfId="62716" priority="62719" operator="between">
      <formula>10</formula>
      <formula>29.999</formula>
    </cfRule>
    <cfRule type="cellIs" dxfId="62715" priority="62720" operator="lessThan">
      <formula>10</formula>
    </cfRule>
  </conditionalFormatting>
  <conditionalFormatting sqref="BI228">
    <cfRule type="cellIs" dxfId="62714" priority="62711" operator="greaterThan">
      <formula>49.999</formula>
    </cfRule>
    <cfRule type="cellIs" dxfId="62713" priority="62712" operator="greaterThan">
      <formula>50</formula>
    </cfRule>
    <cfRule type="cellIs" dxfId="62712" priority="62713" operator="between">
      <formula>30</formula>
      <formula>49.999</formula>
    </cfRule>
    <cfRule type="cellIs" dxfId="62711" priority="62714" operator="between">
      <formula>10</formula>
      <formula>29.999</formula>
    </cfRule>
    <cfRule type="cellIs" dxfId="62710" priority="62715" operator="lessThan">
      <formula>10</formula>
    </cfRule>
  </conditionalFormatting>
  <conditionalFormatting sqref="AS228">
    <cfRule type="cellIs" dxfId="62709" priority="62706" operator="greaterThan">
      <formula>49.999</formula>
    </cfRule>
    <cfRule type="cellIs" dxfId="62708" priority="62707" operator="greaterThan">
      <formula>50</formula>
    </cfRule>
    <cfRule type="cellIs" dxfId="62707" priority="62708" operator="between">
      <formula>30</formula>
      <formula>49.999</formula>
    </cfRule>
    <cfRule type="cellIs" dxfId="62706" priority="62709" operator="between">
      <formula>10</formula>
      <formula>29.999</formula>
    </cfRule>
    <cfRule type="cellIs" dxfId="62705" priority="62710" operator="lessThan">
      <formula>10</formula>
    </cfRule>
  </conditionalFormatting>
  <conditionalFormatting sqref="AU228">
    <cfRule type="cellIs" dxfId="62704" priority="62701" operator="greaterThan">
      <formula>49.999</formula>
    </cfRule>
    <cfRule type="cellIs" dxfId="62703" priority="62702" operator="greaterThan">
      <formula>50</formula>
    </cfRule>
    <cfRule type="cellIs" dxfId="62702" priority="62703" operator="between">
      <formula>30</formula>
      <formula>49.999</formula>
    </cfRule>
    <cfRule type="cellIs" dxfId="62701" priority="62704" operator="between">
      <formula>10</formula>
      <formula>29.999</formula>
    </cfRule>
    <cfRule type="cellIs" dxfId="62700" priority="62705" operator="lessThan">
      <formula>10</formula>
    </cfRule>
  </conditionalFormatting>
  <conditionalFormatting sqref="C229">
    <cfRule type="cellIs" dxfId="62699" priority="62696" operator="greaterThan">
      <formula>49.999</formula>
    </cfRule>
    <cfRule type="cellIs" dxfId="62698" priority="62697" operator="greaterThan">
      <formula>50</formula>
    </cfRule>
    <cfRule type="cellIs" dxfId="62697" priority="62698" operator="between">
      <formula>30</formula>
      <formula>49.999</formula>
    </cfRule>
    <cfRule type="cellIs" dxfId="62696" priority="62699" operator="between">
      <formula>10</formula>
      <formula>29.999</formula>
    </cfRule>
    <cfRule type="cellIs" dxfId="62695" priority="62700" operator="lessThan">
      <formula>10</formula>
    </cfRule>
  </conditionalFormatting>
  <conditionalFormatting sqref="B229">
    <cfRule type="cellIs" dxfId="62694" priority="62691" operator="greaterThan">
      <formula>119.999</formula>
    </cfRule>
    <cfRule type="cellIs" dxfId="62693" priority="62692" operator="greaterThan">
      <formula>120</formula>
    </cfRule>
    <cfRule type="cellIs" dxfId="62692" priority="62693" operator="between">
      <formula>60</formula>
      <formula>119.999</formula>
    </cfRule>
    <cfRule type="cellIs" dxfId="62691" priority="62694" operator="between">
      <formula>20</formula>
      <formula>59.999</formula>
    </cfRule>
    <cfRule type="cellIs" dxfId="62690" priority="62695" operator="lessThan">
      <formula>20</formula>
    </cfRule>
  </conditionalFormatting>
  <conditionalFormatting sqref="D229">
    <cfRule type="cellIs" dxfId="62689" priority="62686" operator="greaterThan">
      <formula>119.999</formula>
    </cfRule>
    <cfRule type="cellIs" dxfId="62688" priority="62687" operator="greaterThan">
      <formula>120</formula>
    </cfRule>
    <cfRule type="cellIs" dxfId="62687" priority="62688" operator="between">
      <formula>60</formula>
      <formula>119.999</formula>
    </cfRule>
    <cfRule type="cellIs" dxfId="62686" priority="62689" operator="between">
      <formula>20</formula>
      <formula>59.999</formula>
    </cfRule>
    <cfRule type="cellIs" dxfId="62685" priority="62690" operator="lessThan">
      <formula>20</formula>
    </cfRule>
  </conditionalFormatting>
  <conditionalFormatting sqref="F229">
    <cfRule type="cellIs" dxfId="62684" priority="62681" operator="greaterThan">
      <formula>119.999</formula>
    </cfRule>
    <cfRule type="cellIs" dxfId="62683" priority="62682" operator="greaterThan">
      <formula>120</formula>
    </cfRule>
    <cfRule type="cellIs" dxfId="62682" priority="62683" operator="between">
      <formula>60</formula>
      <formula>119.999</formula>
    </cfRule>
    <cfRule type="cellIs" dxfId="62681" priority="62684" operator="between">
      <formula>20</formula>
      <formula>59.999</formula>
    </cfRule>
    <cfRule type="cellIs" dxfId="62680" priority="62685" operator="lessThan">
      <formula>20</formula>
    </cfRule>
  </conditionalFormatting>
  <conditionalFormatting sqref="H229">
    <cfRule type="cellIs" dxfId="62679" priority="62676" operator="greaterThan">
      <formula>119.999</formula>
    </cfRule>
    <cfRule type="cellIs" dxfId="62678" priority="62677" operator="greaterThan">
      <formula>120</formula>
    </cfRule>
    <cfRule type="cellIs" dxfId="62677" priority="62678" operator="between">
      <formula>60</formula>
      <formula>119.999</formula>
    </cfRule>
    <cfRule type="cellIs" dxfId="62676" priority="62679" operator="between">
      <formula>20</formula>
      <formula>59.999</formula>
    </cfRule>
    <cfRule type="cellIs" dxfId="62675" priority="62680" operator="lessThan">
      <formula>20</formula>
    </cfRule>
  </conditionalFormatting>
  <conditionalFormatting sqref="J229">
    <cfRule type="cellIs" dxfId="62674" priority="62671" operator="greaterThan">
      <formula>119.999</formula>
    </cfRule>
    <cfRule type="cellIs" dxfId="62673" priority="62672" operator="greaterThan">
      <formula>120</formula>
    </cfRule>
    <cfRule type="cellIs" dxfId="62672" priority="62673" operator="between">
      <formula>60</formula>
      <formula>119.999</formula>
    </cfRule>
    <cfRule type="cellIs" dxfId="62671" priority="62674" operator="between">
      <formula>20</formula>
      <formula>59.999</formula>
    </cfRule>
    <cfRule type="cellIs" dxfId="62670" priority="62675" operator="lessThan">
      <formula>20</formula>
    </cfRule>
  </conditionalFormatting>
  <conditionalFormatting sqref="L229">
    <cfRule type="cellIs" dxfId="62669" priority="62666" operator="greaterThan">
      <formula>119.999</formula>
    </cfRule>
    <cfRule type="cellIs" dxfId="62668" priority="62667" operator="greaterThan">
      <formula>120</formula>
    </cfRule>
    <cfRule type="cellIs" dxfId="62667" priority="62668" operator="between">
      <formula>60</formula>
      <formula>119.999</formula>
    </cfRule>
    <cfRule type="cellIs" dxfId="62666" priority="62669" operator="between">
      <formula>20</formula>
      <formula>59.999</formula>
    </cfRule>
    <cfRule type="cellIs" dxfId="62665" priority="62670" operator="lessThan">
      <formula>20</formula>
    </cfRule>
  </conditionalFormatting>
  <conditionalFormatting sqref="N229">
    <cfRule type="cellIs" dxfId="62664" priority="62661" operator="greaterThan">
      <formula>119.999</formula>
    </cfRule>
    <cfRule type="cellIs" dxfId="62663" priority="62662" operator="greaterThan">
      <formula>120</formula>
    </cfRule>
    <cfRule type="cellIs" dxfId="62662" priority="62663" operator="between">
      <formula>60</formula>
      <formula>119.999</formula>
    </cfRule>
    <cfRule type="cellIs" dxfId="62661" priority="62664" operator="between">
      <formula>20</formula>
      <formula>59.999</formula>
    </cfRule>
    <cfRule type="cellIs" dxfId="62660" priority="62665" operator="lessThan">
      <formula>20</formula>
    </cfRule>
  </conditionalFormatting>
  <conditionalFormatting sqref="P229">
    <cfRule type="cellIs" dxfId="62659" priority="62656" operator="greaterThan">
      <formula>119.999</formula>
    </cfRule>
    <cfRule type="cellIs" dxfId="62658" priority="62657" operator="greaterThan">
      <formula>120</formula>
    </cfRule>
    <cfRule type="cellIs" dxfId="62657" priority="62658" operator="between">
      <formula>60</formula>
      <formula>119.999</formula>
    </cfRule>
    <cfRule type="cellIs" dxfId="62656" priority="62659" operator="between">
      <formula>20</formula>
      <formula>59.999</formula>
    </cfRule>
    <cfRule type="cellIs" dxfId="62655" priority="62660" operator="lessThan">
      <formula>20</formula>
    </cfRule>
  </conditionalFormatting>
  <conditionalFormatting sqref="R229">
    <cfRule type="cellIs" dxfId="62654" priority="62651" operator="greaterThan">
      <formula>119.999</formula>
    </cfRule>
    <cfRule type="cellIs" dxfId="62653" priority="62652" operator="greaterThan">
      <formula>120</formula>
    </cfRule>
    <cfRule type="cellIs" dxfId="62652" priority="62653" operator="between">
      <formula>60</formula>
      <formula>119.999</formula>
    </cfRule>
    <cfRule type="cellIs" dxfId="62651" priority="62654" operator="between">
      <formula>20</formula>
      <formula>59.999</formula>
    </cfRule>
    <cfRule type="cellIs" dxfId="62650" priority="62655" operator="lessThan">
      <formula>20</formula>
    </cfRule>
  </conditionalFormatting>
  <conditionalFormatting sqref="T229">
    <cfRule type="cellIs" dxfId="62649" priority="62646" operator="greaterThan">
      <formula>119.999</formula>
    </cfRule>
    <cfRule type="cellIs" dxfId="62648" priority="62647" operator="greaterThan">
      <formula>120</formula>
    </cfRule>
    <cfRule type="cellIs" dxfId="62647" priority="62648" operator="between">
      <formula>60</formula>
      <formula>119.999</formula>
    </cfRule>
    <cfRule type="cellIs" dxfId="62646" priority="62649" operator="between">
      <formula>20</formula>
      <formula>59.999</formula>
    </cfRule>
    <cfRule type="cellIs" dxfId="62645" priority="62650" operator="lessThan">
      <formula>20</formula>
    </cfRule>
  </conditionalFormatting>
  <conditionalFormatting sqref="V229">
    <cfRule type="cellIs" dxfId="62644" priority="62641" operator="greaterThan">
      <formula>119.999</formula>
    </cfRule>
    <cfRule type="cellIs" dxfId="62643" priority="62642" operator="greaterThan">
      <formula>120</formula>
    </cfRule>
    <cfRule type="cellIs" dxfId="62642" priority="62643" operator="between">
      <formula>60</formula>
      <formula>119.999</formula>
    </cfRule>
    <cfRule type="cellIs" dxfId="62641" priority="62644" operator="between">
      <formula>20</formula>
      <formula>59.999</formula>
    </cfRule>
    <cfRule type="cellIs" dxfId="62640" priority="62645" operator="lessThan">
      <formula>20</formula>
    </cfRule>
  </conditionalFormatting>
  <conditionalFormatting sqref="X229">
    <cfRule type="cellIs" dxfId="62639" priority="62636" operator="greaterThan">
      <formula>119.999</formula>
    </cfRule>
    <cfRule type="cellIs" dxfId="62638" priority="62637" operator="greaterThan">
      <formula>120</formula>
    </cfRule>
    <cfRule type="cellIs" dxfId="62637" priority="62638" operator="between">
      <formula>60</formula>
      <formula>119.999</formula>
    </cfRule>
    <cfRule type="cellIs" dxfId="62636" priority="62639" operator="between">
      <formula>20</formula>
      <formula>59.999</formula>
    </cfRule>
    <cfRule type="cellIs" dxfId="62635" priority="62640" operator="lessThan">
      <formula>20</formula>
    </cfRule>
  </conditionalFormatting>
  <conditionalFormatting sqref="Z229">
    <cfRule type="cellIs" dxfId="62634" priority="62631" operator="greaterThan">
      <formula>119.999</formula>
    </cfRule>
    <cfRule type="cellIs" dxfId="62633" priority="62632" operator="greaterThan">
      <formula>120</formula>
    </cfRule>
    <cfRule type="cellIs" dxfId="62632" priority="62633" operator="between">
      <formula>60</formula>
      <formula>119.999</formula>
    </cfRule>
    <cfRule type="cellIs" dxfId="62631" priority="62634" operator="between">
      <formula>20</formula>
      <formula>59.999</formula>
    </cfRule>
    <cfRule type="cellIs" dxfId="62630" priority="62635" operator="lessThan">
      <formula>20</formula>
    </cfRule>
  </conditionalFormatting>
  <conditionalFormatting sqref="AB229">
    <cfRule type="cellIs" dxfId="62629" priority="62626" operator="greaterThan">
      <formula>119.999</formula>
    </cfRule>
    <cfRule type="cellIs" dxfId="62628" priority="62627" operator="greaterThan">
      <formula>120</formula>
    </cfRule>
    <cfRule type="cellIs" dxfId="62627" priority="62628" operator="between">
      <formula>60</formula>
      <formula>119.999</formula>
    </cfRule>
    <cfRule type="cellIs" dxfId="62626" priority="62629" operator="between">
      <formula>20</formula>
      <formula>59.999</formula>
    </cfRule>
    <cfRule type="cellIs" dxfId="62625" priority="62630" operator="lessThan">
      <formula>20</formula>
    </cfRule>
  </conditionalFormatting>
  <conditionalFormatting sqref="AD229">
    <cfRule type="cellIs" dxfId="62624" priority="62621" operator="greaterThan">
      <formula>119.999</formula>
    </cfRule>
    <cfRule type="cellIs" dxfId="62623" priority="62622" operator="greaterThan">
      <formula>120</formula>
    </cfRule>
    <cfRule type="cellIs" dxfId="62622" priority="62623" operator="between">
      <formula>60</formula>
      <formula>119.999</formula>
    </cfRule>
    <cfRule type="cellIs" dxfId="62621" priority="62624" operator="between">
      <formula>20</formula>
      <formula>59.999</formula>
    </cfRule>
    <cfRule type="cellIs" dxfId="62620" priority="62625" operator="lessThan">
      <formula>20</formula>
    </cfRule>
  </conditionalFormatting>
  <conditionalFormatting sqref="AF229">
    <cfRule type="cellIs" dxfId="62619" priority="62616" operator="greaterThan">
      <formula>119.999</formula>
    </cfRule>
    <cfRule type="cellIs" dxfId="62618" priority="62617" operator="greaterThan">
      <formula>120</formula>
    </cfRule>
    <cfRule type="cellIs" dxfId="62617" priority="62618" operator="between">
      <formula>60</formula>
      <formula>119.999</formula>
    </cfRule>
    <cfRule type="cellIs" dxfId="62616" priority="62619" operator="between">
      <formula>20</formula>
      <formula>59.999</formula>
    </cfRule>
    <cfRule type="cellIs" dxfId="62615" priority="62620" operator="lessThan">
      <formula>20</formula>
    </cfRule>
  </conditionalFormatting>
  <conditionalFormatting sqref="AH229">
    <cfRule type="cellIs" dxfId="62614" priority="62611" operator="greaterThan">
      <formula>119.999</formula>
    </cfRule>
    <cfRule type="cellIs" dxfId="62613" priority="62612" operator="greaterThan">
      <formula>120</formula>
    </cfRule>
    <cfRule type="cellIs" dxfId="62612" priority="62613" operator="between">
      <formula>60</formula>
      <formula>119.999</formula>
    </cfRule>
    <cfRule type="cellIs" dxfId="62611" priority="62614" operator="between">
      <formula>20</formula>
      <formula>59.999</formula>
    </cfRule>
    <cfRule type="cellIs" dxfId="62610" priority="62615" operator="lessThan">
      <formula>20</formula>
    </cfRule>
  </conditionalFormatting>
  <conditionalFormatting sqref="AJ229">
    <cfRule type="cellIs" dxfId="62609" priority="62606" operator="greaterThan">
      <formula>119.999</formula>
    </cfRule>
    <cfRule type="cellIs" dxfId="62608" priority="62607" operator="greaterThan">
      <formula>120</formula>
    </cfRule>
    <cfRule type="cellIs" dxfId="62607" priority="62608" operator="between">
      <formula>60</formula>
      <formula>119.999</formula>
    </cfRule>
    <cfRule type="cellIs" dxfId="62606" priority="62609" operator="between">
      <formula>20</formula>
      <formula>59.999</formula>
    </cfRule>
    <cfRule type="cellIs" dxfId="62605" priority="62610" operator="lessThan">
      <formula>20</formula>
    </cfRule>
  </conditionalFormatting>
  <conditionalFormatting sqref="AL229">
    <cfRule type="cellIs" dxfId="62604" priority="62601" operator="greaterThan">
      <formula>119.999</formula>
    </cfRule>
    <cfRule type="cellIs" dxfId="62603" priority="62602" operator="greaterThan">
      <formula>120</formula>
    </cfRule>
    <cfRule type="cellIs" dxfId="62602" priority="62603" operator="between">
      <formula>60</formula>
      <formula>119.999</formula>
    </cfRule>
    <cfRule type="cellIs" dxfId="62601" priority="62604" operator="between">
      <formula>20</formula>
      <formula>59.999</formula>
    </cfRule>
    <cfRule type="cellIs" dxfId="62600" priority="62605" operator="lessThan">
      <formula>20</formula>
    </cfRule>
  </conditionalFormatting>
  <conditionalFormatting sqref="AN229">
    <cfRule type="cellIs" dxfId="62599" priority="62596" operator="greaterThan">
      <formula>119.999</formula>
    </cfRule>
    <cfRule type="cellIs" dxfId="62598" priority="62597" operator="greaterThan">
      <formula>120</formula>
    </cfRule>
    <cfRule type="cellIs" dxfId="62597" priority="62598" operator="between">
      <formula>60</formula>
      <formula>119.999</formula>
    </cfRule>
    <cfRule type="cellIs" dxfId="62596" priority="62599" operator="between">
      <formula>20</formula>
      <formula>59.999</formula>
    </cfRule>
    <cfRule type="cellIs" dxfId="62595" priority="62600" operator="lessThan">
      <formula>20</formula>
    </cfRule>
  </conditionalFormatting>
  <conditionalFormatting sqref="AP229">
    <cfRule type="cellIs" dxfId="62594" priority="62591" operator="greaterThan">
      <formula>119.999</formula>
    </cfRule>
    <cfRule type="cellIs" dxfId="62593" priority="62592" operator="greaterThan">
      <formula>120</formula>
    </cfRule>
    <cfRule type="cellIs" dxfId="62592" priority="62593" operator="between">
      <formula>60</formula>
      <formula>119.999</formula>
    </cfRule>
    <cfRule type="cellIs" dxfId="62591" priority="62594" operator="between">
      <formula>20</formula>
      <formula>59.999</formula>
    </cfRule>
    <cfRule type="cellIs" dxfId="62590" priority="62595" operator="lessThan">
      <formula>20</formula>
    </cfRule>
  </conditionalFormatting>
  <conditionalFormatting sqref="AV229">
    <cfRule type="cellIs" dxfId="62589" priority="62586" operator="greaterThan">
      <formula>119.999</formula>
    </cfRule>
    <cfRule type="cellIs" dxfId="62588" priority="62587" operator="greaterThan">
      <formula>120</formula>
    </cfRule>
    <cfRule type="cellIs" dxfId="62587" priority="62588" operator="between">
      <formula>60</formula>
      <formula>119.999</formula>
    </cfRule>
    <cfRule type="cellIs" dxfId="62586" priority="62589" operator="between">
      <formula>20</formula>
      <formula>59.999</formula>
    </cfRule>
    <cfRule type="cellIs" dxfId="62585" priority="62590" operator="lessThan">
      <formula>20</formula>
    </cfRule>
  </conditionalFormatting>
  <conditionalFormatting sqref="AX229">
    <cfRule type="cellIs" dxfId="62584" priority="62581" operator="greaterThan">
      <formula>119.999</formula>
    </cfRule>
    <cfRule type="cellIs" dxfId="62583" priority="62582" operator="greaterThan">
      <formula>120</formula>
    </cfRule>
    <cfRule type="cellIs" dxfId="62582" priority="62583" operator="between">
      <formula>60</formula>
      <formula>119.999</formula>
    </cfRule>
    <cfRule type="cellIs" dxfId="62581" priority="62584" operator="between">
      <formula>20</formula>
      <formula>59.999</formula>
    </cfRule>
    <cfRule type="cellIs" dxfId="62580" priority="62585" operator="lessThan">
      <formula>20</formula>
    </cfRule>
  </conditionalFormatting>
  <conditionalFormatting sqref="AZ229">
    <cfRule type="cellIs" dxfId="62579" priority="62576" operator="greaterThan">
      <formula>119.999</formula>
    </cfRule>
    <cfRule type="cellIs" dxfId="62578" priority="62577" operator="greaterThan">
      <formula>120</formula>
    </cfRule>
    <cfRule type="cellIs" dxfId="62577" priority="62578" operator="between">
      <formula>60</formula>
      <formula>119.999</formula>
    </cfRule>
    <cfRule type="cellIs" dxfId="62576" priority="62579" operator="between">
      <formula>20</formula>
      <formula>59.999</formula>
    </cfRule>
    <cfRule type="cellIs" dxfId="62575" priority="62580" operator="lessThan">
      <formula>20</formula>
    </cfRule>
  </conditionalFormatting>
  <conditionalFormatting sqref="BB229">
    <cfRule type="cellIs" dxfId="62574" priority="62571" operator="greaterThan">
      <formula>119.999</formula>
    </cfRule>
    <cfRule type="cellIs" dxfId="62573" priority="62572" operator="greaterThan">
      <formula>120</formula>
    </cfRule>
    <cfRule type="cellIs" dxfId="62572" priority="62573" operator="between">
      <formula>60</formula>
      <formula>119.999</formula>
    </cfRule>
    <cfRule type="cellIs" dxfId="62571" priority="62574" operator="between">
      <formula>20</formula>
      <formula>59.999</formula>
    </cfRule>
    <cfRule type="cellIs" dxfId="62570" priority="62575" operator="lessThan">
      <formula>20</formula>
    </cfRule>
  </conditionalFormatting>
  <conditionalFormatting sqref="BD229">
    <cfRule type="cellIs" dxfId="62569" priority="62566" operator="greaterThan">
      <formula>119.999</formula>
    </cfRule>
    <cfRule type="cellIs" dxfId="62568" priority="62567" operator="greaterThan">
      <formula>120</formula>
    </cfRule>
    <cfRule type="cellIs" dxfId="62567" priority="62568" operator="between">
      <formula>60</formula>
      <formula>119.999</formula>
    </cfRule>
    <cfRule type="cellIs" dxfId="62566" priority="62569" operator="between">
      <formula>20</formula>
      <formula>59.999</formula>
    </cfRule>
    <cfRule type="cellIs" dxfId="62565" priority="62570" operator="lessThan">
      <formula>20</formula>
    </cfRule>
  </conditionalFormatting>
  <conditionalFormatting sqref="BF229">
    <cfRule type="cellIs" dxfId="62564" priority="62561" operator="greaterThan">
      <formula>119.999</formula>
    </cfRule>
    <cfRule type="cellIs" dxfId="62563" priority="62562" operator="greaterThan">
      <formula>120</formula>
    </cfRule>
    <cfRule type="cellIs" dxfId="62562" priority="62563" operator="between">
      <formula>60</formula>
      <formula>119.999</formula>
    </cfRule>
    <cfRule type="cellIs" dxfId="62561" priority="62564" operator="between">
      <formula>20</formula>
      <formula>59.999</formula>
    </cfRule>
    <cfRule type="cellIs" dxfId="62560" priority="62565" operator="lessThan">
      <formula>20</formula>
    </cfRule>
  </conditionalFormatting>
  <conditionalFormatting sqref="BH229">
    <cfRule type="cellIs" dxfId="62559" priority="62556" operator="greaterThan">
      <formula>119.999</formula>
    </cfRule>
    <cfRule type="cellIs" dxfId="62558" priority="62557" operator="greaterThan">
      <formula>120</formula>
    </cfRule>
    <cfRule type="cellIs" dxfId="62557" priority="62558" operator="between">
      <formula>60</formula>
      <formula>119.999</formula>
    </cfRule>
    <cfRule type="cellIs" dxfId="62556" priority="62559" operator="between">
      <formula>20</formula>
      <formula>59.999</formula>
    </cfRule>
    <cfRule type="cellIs" dxfId="62555" priority="62560" operator="lessThan">
      <formula>20</formula>
    </cfRule>
  </conditionalFormatting>
  <conditionalFormatting sqref="AR229">
    <cfRule type="cellIs" dxfId="62554" priority="62551" operator="greaterThan">
      <formula>119.999</formula>
    </cfRule>
    <cfRule type="cellIs" dxfId="62553" priority="62552" operator="greaterThan">
      <formula>120</formula>
    </cfRule>
    <cfRule type="cellIs" dxfId="62552" priority="62553" operator="between">
      <formula>60</formula>
      <formula>119.999</formula>
    </cfRule>
    <cfRule type="cellIs" dxfId="62551" priority="62554" operator="between">
      <formula>20</formula>
      <formula>59.999</formula>
    </cfRule>
    <cfRule type="cellIs" dxfId="62550" priority="62555" operator="lessThan">
      <formula>20</formula>
    </cfRule>
  </conditionalFormatting>
  <conditionalFormatting sqref="AT229">
    <cfRule type="cellIs" dxfId="62549" priority="62546" operator="greaterThan">
      <formula>119.999</formula>
    </cfRule>
    <cfRule type="cellIs" dxfId="62548" priority="62547" operator="greaterThan">
      <formula>120</formula>
    </cfRule>
    <cfRule type="cellIs" dxfId="62547" priority="62548" operator="between">
      <formula>60</formula>
      <formula>119.999</formula>
    </cfRule>
    <cfRule type="cellIs" dxfId="62546" priority="62549" operator="between">
      <formula>20</formula>
      <formula>59.999</formula>
    </cfRule>
    <cfRule type="cellIs" dxfId="62545" priority="62550" operator="lessThan">
      <formula>20</formula>
    </cfRule>
  </conditionalFormatting>
  <conditionalFormatting sqref="E229">
    <cfRule type="cellIs" dxfId="62544" priority="62541" operator="greaterThan">
      <formula>49.999</formula>
    </cfRule>
    <cfRule type="cellIs" dxfId="62543" priority="62542" operator="greaterThan">
      <formula>50</formula>
    </cfRule>
    <cfRule type="cellIs" dxfId="62542" priority="62543" operator="between">
      <formula>30</formula>
      <formula>49.999</formula>
    </cfRule>
    <cfRule type="cellIs" dxfId="62541" priority="62544" operator="between">
      <formula>10</formula>
      <formula>29.999</formula>
    </cfRule>
    <cfRule type="cellIs" dxfId="62540" priority="62545" operator="lessThan">
      <formula>10</formula>
    </cfRule>
  </conditionalFormatting>
  <conditionalFormatting sqref="G229">
    <cfRule type="cellIs" dxfId="62539" priority="62536" operator="greaterThan">
      <formula>49.999</formula>
    </cfRule>
    <cfRule type="cellIs" dxfId="62538" priority="62537" operator="greaterThan">
      <formula>50</formula>
    </cfRule>
    <cfRule type="cellIs" dxfId="62537" priority="62538" operator="between">
      <formula>30</formula>
      <formula>49.999</formula>
    </cfRule>
    <cfRule type="cellIs" dxfId="62536" priority="62539" operator="between">
      <formula>10</formula>
      <formula>29.999</formula>
    </cfRule>
    <cfRule type="cellIs" dxfId="62535" priority="62540" operator="lessThan">
      <formula>10</formula>
    </cfRule>
  </conditionalFormatting>
  <conditionalFormatting sqref="I229">
    <cfRule type="cellIs" dxfId="62534" priority="62531" operator="greaterThan">
      <formula>49.999</formula>
    </cfRule>
    <cfRule type="cellIs" dxfId="62533" priority="62532" operator="greaterThan">
      <formula>50</formula>
    </cfRule>
    <cfRule type="cellIs" dxfId="62532" priority="62533" operator="between">
      <formula>30</formula>
      <formula>49.999</formula>
    </cfRule>
    <cfRule type="cellIs" dxfId="62531" priority="62534" operator="between">
      <formula>10</formula>
      <formula>29.999</formula>
    </cfRule>
    <cfRule type="cellIs" dxfId="62530" priority="62535" operator="lessThan">
      <formula>10</formula>
    </cfRule>
  </conditionalFormatting>
  <conditionalFormatting sqref="K229">
    <cfRule type="cellIs" dxfId="62529" priority="62526" operator="greaterThan">
      <formula>49.999</formula>
    </cfRule>
    <cfRule type="cellIs" dxfId="62528" priority="62527" operator="greaterThan">
      <formula>50</formula>
    </cfRule>
    <cfRule type="cellIs" dxfId="62527" priority="62528" operator="between">
      <formula>30</formula>
      <formula>49.999</formula>
    </cfRule>
    <cfRule type="cellIs" dxfId="62526" priority="62529" operator="between">
      <formula>10</formula>
      <formula>29.999</formula>
    </cfRule>
    <cfRule type="cellIs" dxfId="62525" priority="62530" operator="lessThan">
      <formula>10</formula>
    </cfRule>
  </conditionalFormatting>
  <conditionalFormatting sqref="M229">
    <cfRule type="cellIs" dxfId="62524" priority="62521" operator="greaterThan">
      <formula>49.999</formula>
    </cfRule>
    <cfRule type="cellIs" dxfId="62523" priority="62522" operator="greaterThan">
      <formula>50</formula>
    </cfRule>
    <cfRule type="cellIs" dxfId="62522" priority="62523" operator="between">
      <formula>30</formula>
      <formula>49.999</formula>
    </cfRule>
    <cfRule type="cellIs" dxfId="62521" priority="62524" operator="between">
      <formula>10</formula>
      <formula>29.999</formula>
    </cfRule>
    <cfRule type="cellIs" dxfId="62520" priority="62525" operator="lessThan">
      <formula>10</formula>
    </cfRule>
  </conditionalFormatting>
  <conditionalFormatting sqref="O229">
    <cfRule type="cellIs" dxfId="62519" priority="62516" operator="greaterThan">
      <formula>49.999</formula>
    </cfRule>
    <cfRule type="cellIs" dxfId="62518" priority="62517" operator="greaterThan">
      <formula>50</formula>
    </cfRule>
    <cfRule type="cellIs" dxfId="62517" priority="62518" operator="between">
      <formula>30</formula>
      <formula>49.999</formula>
    </cfRule>
    <cfRule type="cellIs" dxfId="62516" priority="62519" operator="between">
      <formula>10</formula>
      <formula>29.999</formula>
    </cfRule>
    <cfRule type="cellIs" dxfId="62515" priority="62520" operator="lessThan">
      <formula>10</formula>
    </cfRule>
  </conditionalFormatting>
  <conditionalFormatting sqref="Q229">
    <cfRule type="cellIs" dxfId="62514" priority="62511" operator="greaterThan">
      <formula>49.999</formula>
    </cfRule>
    <cfRule type="cellIs" dxfId="62513" priority="62512" operator="greaterThan">
      <formula>50</formula>
    </cfRule>
    <cfRule type="cellIs" dxfId="62512" priority="62513" operator="between">
      <formula>30</formula>
      <formula>49.999</formula>
    </cfRule>
    <cfRule type="cellIs" dxfId="62511" priority="62514" operator="between">
      <formula>10</formula>
      <formula>29.999</formula>
    </cfRule>
    <cfRule type="cellIs" dxfId="62510" priority="62515" operator="lessThan">
      <formula>10</formula>
    </cfRule>
  </conditionalFormatting>
  <conditionalFormatting sqref="S229">
    <cfRule type="cellIs" dxfId="62509" priority="62506" operator="greaterThan">
      <formula>49.999</formula>
    </cfRule>
    <cfRule type="cellIs" dxfId="62508" priority="62507" operator="greaterThan">
      <formula>50</formula>
    </cfRule>
    <cfRule type="cellIs" dxfId="62507" priority="62508" operator="between">
      <formula>30</formula>
      <formula>49.999</formula>
    </cfRule>
    <cfRule type="cellIs" dxfId="62506" priority="62509" operator="between">
      <formula>10</formula>
      <formula>29.999</formula>
    </cfRule>
    <cfRule type="cellIs" dxfId="62505" priority="62510" operator="lessThan">
      <formula>10</formula>
    </cfRule>
  </conditionalFormatting>
  <conditionalFormatting sqref="U229">
    <cfRule type="cellIs" dxfId="62504" priority="62501" operator="greaterThan">
      <formula>49.999</formula>
    </cfRule>
    <cfRule type="cellIs" dxfId="62503" priority="62502" operator="greaterThan">
      <formula>50</formula>
    </cfRule>
    <cfRule type="cellIs" dxfId="62502" priority="62503" operator="between">
      <formula>30</formula>
      <formula>49.999</formula>
    </cfRule>
    <cfRule type="cellIs" dxfId="62501" priority="62504" operator="between">
      <formula>10</formula>
      <formula>29.999</formula>
    </cfRule>
    <cfRule type="cellIs" dxfId="62500" priority="62505" operator="lessThan">
      <formula>10</formula>
    </cfRule>
  </conditionalFormatting>
  <conditionalFormatting sqref="W229">
    <cfRule type="cellIs" dxfId="62499" priority="62496" operator="greaterThan">
      <formula>49.999</formula>
    </cfRule>
    <cfRule type="cellIs" dxfId="62498" priority="62497" operator="greaterThan">
      <formula>50</formula>
    </cfRule>
    <cfRule type="cellIs" dxfId="62497" priority="62498" operator="between">
      <formula>30</formula>
      <formula>49.999</formula>
    </cfRule>
    <cfRule type="cellIs" dxfId="62496" priority="62499" operator="between">
      <formula>10</formula>
      <formula>29.999</formula>
    </cfRule>
    <cfRule type="cellIs" dxfId="62495" priority="62500" operator="lessThan">
      <formula>10</formula>
    </cfRule>
  </conditionalFormatting>
  <conditionalFormatting sqref="Y229">
    <cfRule type="cellIs" dxfId="62494" priority="62491" operator="greaterThan">
      <formula>49.999</formula>
    </cfRule>
    <cfRule type="cellIs" dxfId="62493" priority="62492" operator="greaterThan">
      <formula>50</formula>
    </cfRule>
    <cfRule type="cellIs" dxfId="62492" priority="62493" operator="between">
      <formula>30</formula>
      <formula>49.999</formula>
    </cfRule>
    <cfRule type="cellIs" dxfId="62491" priority="62494" operator="between">
      <formula>10</formula>
      <formula>29.999</formula>
    </cfRule>
    <cfRule type="cellIs" dxfId="62490" priority="62495" operator="lessThan">
      <formula>10</formula>
    </cfRule>
  </conditionalFormatting>
  <conditionalFormatting sqref="AA229">
    <cfRule type="cellIs" dxfId="62489" priority="62486" operator="greaterThan">
      <formula>49.999</formula>
    </cfRule>
    <cfRule type="cellIs" dxfId="62488" priority="62487" operator="greaterThan">
      <formula>50</formula>
    </cfRule>
    <cfRule type="cellIs" dxfId="62487" priority="62488" operator="between">
      <formula>30</formula>
      <formula>49.999</formula>
    </cfRule>
    <cfRule type="cellIs" dxfId="62486" priority="62489" operator="between">
      <formula>10</formula>
      <formula>29.999</formula>
    </cfRule>
    <cfRule type="cellIs" dxfId="62485" priority="62490" operator="lessThan">
      <formula>10</formula>
    </cfRule>
  </conditionalFormatting>
  <conditionalFormatting sqref="AC229">
    <cfRule type="cellIs" dxfId="62484" priority="62481" operator="greaterThan">
      <formula>49.999</formula>
    </cfRule>
    <cfRule type="cellIs" dxfId="62483" priority="62482" operator="greaterThan">
      <formula>50</formula>
    </cfRule>
    <cfRule type="cellIs" dxfId="62482" priority="62483" operator="between">
      <formula>30</formula>
      <formula>49.999</formula>
    </cfRule>
    <cfRule type="cellIs" dxfId="62481" priority="62484" operator="between">
      <formula>10</formula>
      <formula>29.999</formula>
    </cfRule>
    <cfRule type="cellIs" dxfId="62480" priority="62485" operator="lessThan">
      <formula>10</formula>
    </cfRule>
  </conditionalFormatting>
  <conditionalFormatting sqref="AE229">
    <cfRule type="cellIs" dxfId="62479" priority="62476" operator="greaterThan">
      <formula>49.999</formula>
    </cfRule>
    <cfRule type="cellIs" dxfId="62478" priority="62477" operator="greaterThan">
      <formula>50</formula>
    </cfRule>
    <cfRule type="cellIs" dxfId="62477" priority="62478" operator="between">
      <formula>30</formula>
      <formula>49.999</formula>
    </cfRule>
    <cfRule type="cellIs" dxfId="62476" priority="62479" operator="between">
      <formula>10</formula>
      <formula>29.999</formula>
    </cfRule>
    <cfRule type="cellIs" dxfId="62475" priority="62480" operator="lessThan">
      <formula>10</formula>
    </cfRule>
  </conditionalFormatting>
  <conditionalFormatting sqref="AG229">
    <cfRule type="cellIs" dxfId="62474" priority="62471" operator="greaterThan">
      <formula>49.999</formula>
    </cfRule>
    <cfRule type="cellIs" dxfId="62473" priority="62472" operator="greaterThan">
      <formula>50</formula>
    </cfRule>
    <cfRule type="cellIs" dxfId="62472" priority="62473" operator="between">
      <formula>30</formula>
      <formula>49.999</formula>
    </cfRule>
    <cfRule type="cellIs" dxfId="62471" priority="62474" operator="between">
      <formula>10</formula>
      <formula>29.999</formula>
    </cfRule>
    <cfRule type="cellIs" dxfId="62470" priority="62475" operator="lessThan">
      <formula>10</formula>
    </cfRule>
  </conditionalFormatting>
  <conditionalFormatting sqref="AI229">
    <cfRule type="cellIs" dxfId="62469" priority="62466" operator="greaterThan">
      <formula>49.999</formula>
    </cfRule>
    <cfRule type="cellIs" dxfId="62468" priority="62467" operator="greaterThan">
      <formula>50</formula>
    </cfRule>
    <cfRule type="cellIs" dxfId="62467" priority="62468" operator="between">
      <formula>30</formula>
      <formula>49.999</formula>
    </cfRule>
    <cfRule type="cellIs" dxfId="62466" priority="62469" operator="between">
      <formula>10</formula>
      <formula>29.999</formula>
    </cfRule>
    <cfRule type="cellIs" dxfId="62465" priority="62470" operator="lessThan">
      <formula>10</formula>
    </cfRule>
  </conditionalFormatting>
  <conditionalFormatting sqref="AK229">
    <cfRule type="cellIs" dxfId="62464" priority="62461" operator="greaterThan">
      <formula>49.999</formula>
    </cfRule>
    <cfRule type="cellIs" dxfId="62463" priority="62462" operator="greaterThan">
      <formula>50</formula>
    </cfRule>
    <cfRule type="cellIs" dxfId="62462" priority="62463" operator="between">
      <formula>30</formula>
      <formula>49.999</formula>
    </cfRule>
    <cfRule type="cellIs" dxfId="62461" priority="62464" operator="between">
      <formula>10</formula>
      <formula>29.999</formula>
    </cfRule>
    <cfRule type="cellIs" dxfId="62460" priority="62465" operator="lessThan">
      <formula>10</formula>
    </cfRule>
  </conditionalFormatting>
  <conditionalFormatting sqref="AM229">
    <cfRule type="cellIs" dxfId="62459" priority="62456" operator="greaterThan">
      <formula>49.999</formula>
    </cfRule>
    <cfRule type="cellIs" dxfId="62458" priority="62457" operator="greaterThan">
      <formula>50</formula>
    </cfRule>
    <cfRule type="cellIs" dxfId="62457" priority="62458" operator="between">
      <formula>30</formula>
      <formula>49.999</formula>
    </cfRule>
    <cfRule type="cellIs" dxfId="62456" priority="62459" operator="between">
      <formula>10</formula>
      <formula>29.999</formula>
    </cfRule>
    <cfRule type="cellIs" dxfId="62455" priority="62460" operator="lessThan">
      <formula>10</formula>
    </cfRule>
  </conditionalFormatting>
  <conditionalFormatting sqref="AO229">
    <cfRule type="cellIs" dxfId="62454" priority="62451" operator="greaterThan">
      <formula>49.999</formula>
    </cfRule>
    <cfRule type="cellIs" dxfId="62453" priority="62452" operator="greaterThan">
      <formula>50</formula>
    </cfRule>
    <cfRule type="cellIs" dxfId="62452" priority="62453" operator="between">
      <formula>30</formula>
      <formula>49.999</formula>
    </cfRule>
    <cfRule type="cellIs" dxfId="62451" priority="62454" operator="between">
      <formula>10</formula>
      <formula>29.999</formula>
    </cfRule>
    <cfRule type="cellIs" dxfId="62450" priority="62455" operator="lessThan">
      <formula>10</formula>
    </cfRule>
  </conditionalFormatting>
  <conditionalFormatting sqref="AQ229">
    <cfRule type="cellIs" dxfId="62449" priority="62446" operator="greaterThan">
      <formula>49.999</formula>
    </cfRule>
    <cfRule type="cellIs" dxfId="62448" priority="62447" operator="greaterThan">
      <formula>50</formula>
    </cfRule>
    <cfRule type="cellIs" dxfId="62447" priority="62448" operator="between">
      <formula>30</formula>
      <formula>49.999</formula>
    </cfRule>
    <cfRule type="cellIs" dxfId="62446" priority="62449" operator="between">
      <formula>10</formula>
      <formula>29.999</formula>
    </cfRule>
    <cfRule type="cellIs" dxfId="62445" priority="62450" operator="lessThan">
      <formula>10</formula>
    </cfRule>
  </conditionalFormatting>
  <conditionalFormatting sqref="AW229">
    <cfRule type="cellIs" dxfId="62444" priority="62441" operator="greaterThan">
      <formula>49.999</formula>
    </cfRule>
    <cfRule type="cellIs" dxfId="62443" priority="62442" operator="greaterThan">
      <formula>50</formula>
    </cfRule>
    <cfRule type="cellIs" dxfId="62442" priority="62443" operator="between">
      <formula>30</formula>
      <formula>49.999</formula>
    </cfRule>
    <cfRule type="cellIs" dxfId="62441" priority="62444" operator="between">
      <formula>10</formula>
      <formula>29.999</formula>
    </cfRule>
    <cfRule type="cellIs" dxfId="62440" priority="62445" operator="lessThan">
      <formula>10</formula>
    </cfRule>
  </conditionalFormatting>
  <conditionalFormatting sqref="AY229">
    <cfRule type="cellIs" dxfId="62439" priority="62436" operator="greaterThan">
      <formula>49.999</formula>
    </cfRule>
    <cfRule type="cellIs" dxfId="62438" priority="62437" operator="greaterThan">
      <formula>50</formula>
    </cfRule>
    <cfRule type="cellIs" dxfId="62437" priority="62438" operator="between">
      <formula>30</formula>
      <formula>49.999</formula>
    </cfRule>
    <cfRule type="cellIs" dxfId="62436" priority="62439" operator="between">
      <formula>10</formula>
      <formula>29.999</formula>
    </cfRule>
    <cfRule type="cellIs" dxfId="62435" priority="62440" operator="lessThan">
      <formula>10</formula>
    </cfRule>
  </conditionalFormatting>
  <conditionalFormatting sqref="BA229">
    <cfRule type="cellIs" dxfId="62434" priority="62431" operator="greaterThan">
      <formula>49.999</formula>
    </cfRule>
    <cfRule type="cellIs" dxfId="62433" priority="62432" operator="greaterThan">
      <formula>50</formula>
    </cfRule>
    <cfRule type="cellIs" dxfId="62432" priority="62433" operator="between">
      <formula>30</formula>
      <formula>49.999</formula>
    </cfRule>
    <cfRule type="cellIs" dxfId="62431" priority="62434" operator="between">
      <formula>10</formula>
      <formula>29.999</formula>
    </cfRule>
    <cfRule type="cellIs" dxfId="62430" priority="62435" operator="lessThan">
      <formula>10</formula>
    </cfRule>
  </conditionalFormatting>
  <conditionalFormatting sqref="BC229">
    <cfRule type="cellIs" dxfId="62429" priority="62426" operator="greaterThan">
      <formula>49.999</formula>
    </cfRule>
    <cfRule type="cellIs" dxfId="62428" priority="62427" operator="greaterThan">
      <formula>50</formula>
    </cfRule>
    <cfRule type="cellIs" dxfId="62427" priority="62428" operator="between">
      <formula>30</formula>
      <formula>49.999</formula>
    </cfRule>
    <cfRule type="cellIs" dxfId="62426" priority="62429" operator="between">
      <formula>10</formula>
      <formula>29.999</formula>
    </cfRule>
    <cfRule type="cellIs" dxfId="62425" priority="62430" operator="lessThan">
      <formula>10</formula>
    </cfRule>
  </conditionalFormatting>
  <conditionalFormatting sqref="BE229">
    <cfRule type="cellIs" dxfId="62424" priority="62421" operator="greaterThan">
      <formula>49.999</formula>
    </cfRule>
    <cfRule type="cellIs" dxfId="62423" priority="62422" operator="greaterThan">
      <formula>50</formula>
    </cfRule>
    <cfRule type="cellIs" dxfId="62422" priority="62423" operator="between">
      <formula>30</formula>
      <formula>49.999</formula>
    </cfRule>
    <cfRule type="cellIs" dxfId="62421" priority="62424" operator="between">
      <formula>10</formula>
      <formula>29.999</formula>
    </cfRule>
    <cfRule type="cellIs" dxfId="62420" priority="62425" operator="lessThan">
      <formula>10</formula>
    </cfRule>
  </conditionalFormatting>
  <conditionalFormatting sqref="BG229">
    <cfRule type="cellIs" dxfId="62419" priority="62416" operator="greaterThan">
      <formula>49.999</formula>
    </cfRule>
    <cfRule type="cellIs" dxfId="62418" priority="62417" operator="greaterThan">
      <formula>50</formula>
    </cfRule>
    <cfRule type="cellIs" dxfId="62417" priority="62418" operator="between">
      <formula>30</formula>
      <formula>49.999</formula>
    </cfRule>
    <cfRule type="cellIs" dxfId="62416" priority="62419" operator="between">
      <formula>10</formula>
      <formula>29.999</formula>
    </cfRule>
    <cfRule type="cellIs" dxfId="62415" priority="62420" operator="lessThan">
      <formula>10</formula>
    </cfRule>
  </conditionalFormatting>
  <conditionalFormatting sqref="BI229">
    <cfRule type="cellIs" dxfId="62414" priority="62411" operator="greaterThan">
      <formula>49.999</formula>
    </cfRule>
    <cfRule type="cellIs" dxfId="62413" priority="62412" operator="greaterThan">
      <formula>50</formula>
    </cfRule>
    <cfRule type="cellIs" dxfId="62412" priority="62413" operator="between">
      <formula>30</formula>
      <formula>49.999</formula>
    </cfRule>
    <cfRule type="cellIs" dxfId="62411" priority="62414" operator="between">
      <formula>10</formula>
      <formula>29.999</formula>
    </cfRule>
    <cfRule type="cellIs" dxfId="62410" priority="62415" operator="lessThan">
      <formula>10</formula>
    </cfRule>
  </conditionalFormatting>
  <conditionalFormatting sqref="AS229">
    <cfRule type="cellIs" dxfId="62409" priority="62406" operator="greaterThan">
      <formula>49.999</formula>
    </cfRule>
    <cfRule type="cellIs" dxfId="62408" priority="62407" operator="greaterThan">
      <formula>50</formula>
    </cfRule>
    <cfRule type="cellIs" dxfId="62407" priority="62408" operator="between">
      <formula>30</formula>
      <formula>49.999</formula>
    </cfRule>
    <cfRule type="cellIs" dxfId="62406" priority="62409" operator="between">
      <formula>10</formula>
      <formula>29.999</formula>
    </cfRule>
    <cfRule type="cellIs" dxfId="62405" priority="62410" operator="lessThan">
      <formula>10</formula>
    </cfRule>
  </conditionalFormatting>
  <conditionalFormatting sqref="AU229">
    <cfRule type="cellIs" dxfId="62404" priority="62401" operator="greaterThan">
      <formula>49.999</formula>
    </cfRule>
    <cfRule type="cellIs" dxfId="62403" priority="62402" operator="greaterThan">
      <formula>50</formula>
    </cfRule>
    <cfRule type="cellIs" dxfId="62402" priority="62403" operator="between">
      <formula>30</formula>
      <formula>49.999</formula>
    </cfRule>
    <cfRule type="cellIs" dxfId="62401" priority="62404" operator="between">
      <formula>10</formula>
      <formula>29.999</formula>
    </cfRule>
    <cfRule type="cellIs" dxfId="62400" priority="62405" operator="lessThan">
      <formula>10</formula>
    </cfRule>
  </conditionalFormatting>
  <conditionalFormatting sqref="C230">
    <cfRule type="cellIs" dxfId="62399" priority="62396" operator="greaterThan">
      <formula>49.999</formula>
    </cfRule>
    <cfRule type="cellIs" dxfId="62398" priority="62397" operator="greaterThan">
      <formula>50</formula>
    </cfRule>
    <cfRule type="cellIs" dxfId="62397" priority="62398" operator="between">
      <formula>30</formula>
      <formula>49.999</formula>
    </cfRule>
    <cfRule type="cellIs" dxfId="62396" priority="62399" operator="between">
      <formula>10</formula>
      <formula>29.999</formula>
    </cfRule>
    <cfRule type="cellIs" dxfId="62395" priority="62400" operator="lessThan">
      <formula>10</formula>
    </cfRule>
  </conditionalFormatting>
  <conditionalFormatting sqref="B230">
    <cfRule type="cellIs" dxfId="62394" priority="62391" operator="greaterThan">
      <formula>119.999</formula>
    </cfRule>
    <cfRule type="cellIs" dxfId="62393" priority="62392" operator="greaterThan">
      <formula>120</formula>
    </cfRule>
    <cfRule type="cellIs" dxfId="62392" priority="62393" operator="between">
      <formula>60</formula>
      <formula>119.999</formula>
    </cfRule>
    <cfRule type="cellIs" dxfId="62391" priority="62394" operator="between">
      <formula>20</formula>
      <formula>59.999</formula>
    </cfRule>
    <cfRule type="cellIs" dxfId="62390" priority="62395" operator="lessThan">
      <formula>20</formula>
    </cfRule>
  </conditionalFormatting>
  <conditionalFormatting sqref="D230">
    <cfRule type="cellIs" dxfId="62389" priority="62386" operator="greaterThan">
      <formula>119.999</formula>
    </cfRule>
    <cfRule type="cellIs" dxfId="62388" priority="62387" operator="greaterThan">
      <formula>120</formula>
    </cfRule>
    <cfRule type="cellIs" dxfId="62387" priority="62388" operator="between">
      <formula>60</formula>
      <formula>119.999</formula>
    </cfRule>
    <cfRule type="cellIs" dxfId="62386" priority="62389" operator="between">
      <formula>20</formula>
      <formula>59.999</formula>
    </cfRule>
    <cfRule type="cellIs" dxfId="62385" priority="62390" operator="lessThan">
      <formula>20</formula>
    </cfRule>
  </conditionalFormatting>
  <conditionalFormatting sqref="F230">
    <cfRule type="cellIs" dxfId="62384" priority="62381" operator="greaterThan">
      <formula>119.999</formula>
    </cfRule>
    <cfRule type="cellIs" dxfId="62383" priority="62382" operator="greaterThan">
      <formula>120</formula>
    </cfRule>
    <cfRule type="cellIs" dxfId="62382" priority="62383" operator="between">
      <formula>60</formula>
      <formula>119.999</formula>
    </cfRule>
    <cfRule type="cellIs" dxfId="62381" priority="62384" operator="between">
      <formula>20</formula>
      <formula>59.999</formula>
    </cfRule>
    <cfRule type="cellIs" dxfId="62380" priority="62385" operator="lessThan">
      <formula>20</formula>
    </cfRule>
  </conditionalFormatting>
  <conditionalFormatting sqref="H230">
    <cfRule type="cellIs" dxfId="62379" priority="62376" operator="greaterThan">
      <formula>119.999</formula>
    </cfRule>
    <cfRule type="cellIs" dxfId="62378" priority="62377" operator="greaterThan">
      <formula>120</formula>
    </cfRule>
    <cfRule type="cellIs" dxfId="62377" priority="62378" operator="between">
      <formula>60</formula>
      <formula>119.999</formula>
    </cfRule>
    <cfRule type="cellIs" dxfId="62376" priority="62379" operator="between">
      <formula>20</formula>
      <formula>59.999</formula>
    </cfRule>
    <cfRule type="cellIs" dxfId="62375" priority="62380" operator="lessThan">
      <formula>20</formula>
    </cfRule>
  </conditionalFormatting>
  <conditionalFormatting sqref="J230">
    <cfRule type="cellIs" dxfId="62374" priority="62371" operator="greaterThan">
      <formula>119.999</formula>
    </cfRule>
    <cfRule type="cellIs" dxfId="62373" priority="62372" operator="greaterThan">
      <formula>120</formula>
    </cfRule>
    <cfRule type="cellIs" dxfId="62372" priority="62373" operator="between">
      <formula>60</formula>
      <formula>119.999</formula>
    </cfRule>
    <cfRule type="cellIs" dxfId="62371" priority="62374" operator="between">
      <formula>20</formula>
      <formula>59.999</formula>
    </cfRule>
    <cfRule type="cellIs" dxfId="62370" priority="62375" operator="lessThan">
      <formula>20</formula>
    </cfRule>
  </conditionalFormatting>
  <conditionalFormatting sqref="L230">
    <cfRule type="cellIs" dxfId="62369" priority="62366" operator="greaterThan">
      <formula>119.999</formula>
    </cfRule>
    <cfRule type="cellIs" dxfId="62368" priority="62367" operator="greaterThan">
      <formula>120</formula>
    </cfRule>
    <cfRule type="cellIs" dxfId="62367" priority="62368" operator="between">
      <formula>60</formula>
      <formula>119.999</formula>
    </cfRule>
    <cfRule type="cellIs" dxfId="62366" priority="62369" operator="between">
      <formula>20</formula>
      <formula>59.999</formula>
    </cfRule>
    <cfRule type="cellIs" dxfId="62365" priority="62370" operator="lessThan">
      <formula>20</formula>
    </cfRule>
  </conditionalFormatting>
  <conditionalFormatting sqref="N230">
    <cfRule type="cellIs" dxfId="62364" priority="62361" operator="greaterThan">
      <formula>119.999</formula>
    </cfRule>
    <cfRule type="cellIs" dxfId="62363" priority="62362" operator="greaterThan">
      <formula>120</formula>
    </cfRule>
    <cfRule type="cellIs" dxfId="62362" priority="62363" operator="between">
      <formula>60</formula>
      <formula>119.999</formula>
    </cfRule>
    <cfRule type="cellIs" dxfId="62361" priority="62364" operator="between">
      <formula>20</formula>
      <formula>59.999</formula>
    </cfRule>
    <cfRule type="cellIs" dxfId="62360" priority="62365" operator="lessThan">
      <formula>20</formula>
    </cfRule>
  </conditionalFormatting>
  <conditionalFormatting sqref="P230">
    <cfRule type="cellIs" dxfId="62359" priority="62356" operator="greaterThan">
      <formula>119.999</formula>
    </cfRule>
    <cfRule type="cellIs" dxfId="62358" priority="62357" operator="greaterThan">
      <formula>120</formula>
    </cfRule>
    <cfRule type="cellIs" dxfId="62357" priority="62358" operator="between">
      <formula>60</formula>
      <formula>119.999</formula>
    </cfRule>
    <cfRule type="cellIs" dxfId="62356" priority="62359" operator="between">
      <formula>20</formula>
      <formula>59.999</formula>
    </cfRule>
    <cfRule type="cellIs" dxfId="62355" priority="62360" operator="lessThan">
      <formula>20</formula>
    </cfRule>
  </conditionalFormatting>
  <conditionalFormatting sqref="R230">
    <cfRule type="cellIs" dxfId="62354" priority="62351" operator="greaterThan">
      <formula>119.999</formula>
    </cfRule>
    <cfRule type="cellIs" dxfId="62353" priority="62352" operator="greaterThan">
      <formula>120</formula>
    </cfRule>
    <cfRule type="cellIs" dxfId="62352" priority="62353" operator="between">
      <formula>60</formula>
      <formula>119.999</formula>
    </cfRule>
    <cfRule type="cellIs" dxfId="62351" priority="62354" operator="between">
      <formula>20</formula>
      <formula>59.999</formula>
    </cfRule>
    <cfRule type="cellIs" dxfId="62350" priority="62355" operator="lessThan">
      <formula>20</formula>
    </cfRule>
  </conditionalFormatting>
  <conditionalFormatting sqref="T230">
    <cfRule type="cellIs" dxfId="62349" priority="62346" operator="greaterThan">
      <formula>119.999</formula>
    </cfRule>
    <cfRule type="cellIs" dxfId="62348" priority="62347" operator="greaterThan">
      <formula>120</formula>
    </cfRule>
    <cfRule type="cellIs" dxfId="62347" priority="62348" operator="between">
      <formula>60</formula>
      <formula>119.999</formula>
    </cfRule>
    <cfRule type="cellIs" dxfId="62346" priority="62349" operator="between">
      <formula>20</formula>
      <formula>59.999</formula>
    </cfRule>
    <cfRule type="cellIs" dxfId="62345" priority="62350" operator="lessThan">
      <formula>20</formula>
    </cfRule>
  </conditionalFormatting>
  <conditionalFormatting sqref="V230">
    <cfRule type="cellIs" dxfId="62344" priority="62341" operator="greaterThan">
      <formula>119.999</formula>
    </cfRule>
    <cfRule type="cellIs" dxfId="62343" priority="62342" operator="greaterThan">
      <formula>120</formula>
    </cfRule>
    <cfRule type="cellIs" dxfId="62342" priority="62343" operator="between">
      <formula>60</formula>
      <formula>119.999</formula>
    </cfRule>
    <cfRule type="cellIs" dxfId="62341" priority="62344" operator="between">
      <formula>20</formula>
      <formula>59.999</formula>
    </cfRule>
    <cfRule type="cellIs" dxfId="62340" priority="62345" operator="lessThan">
      <formula>20</formula>
    </cfRule>
  </conditionalFormatting>
  <conditionalFormatting sqref="X230">
    <cfRule type="cellIs" dxfId="62339" priority="62336" operator="greaterThan">
      <formula>119.999</formula>
    </cfRule>
    <cfRule type="cellIs" dxfId="62338" priority="62337" operator="greaterThan">
      <formula>120</formula>
    </cfRule>
    <cfRule type="cellIs" dxfId="62337" priority="62338" operator="between">
      <formula>60</formula>
      <formula>119.999</formula>
    </cfRule>
    <cfRule type="cellIs" dxfId="62336" priority="62339" operator="between">
      <formula>20</formula>
      <formula>59.999</formula>
    </cfRule>
    <cfRule type="cellIs" dxfId="62335" priority="62340" operator="lessThan">
      <formula>20</formula>
    </cfRule>
  </conditionalFormatting>
  <conditionalFormatting sqref="Z230">
    <cfRule type="cellIs" dxfId="62334" priority="62331" operator="greaterThan">
      <formula>119.999</formula>
    </cfRule>
    <cfRule type="cellIs" dxfId="62333" priority="62332" operator="greaterThan">
      <formula>120</formula>
    </cfRule>
    <cfRule type="cellIs" dxfId="62332" priority="62333" operator="between">
      <formula>60</formula>
      <formula>119.999</formula>
    </cfRule>
    <cfRule type="cellIs" dxfId="62331" priority="62334" operator="between">
      <formula>20</formula>
      <formula>59.999</formula>
    </cfRule>
    <cfRule type="cellIs" dxfId="62330" priority="62335" operator="lessThan">
      <formula>20</formula>
    </cfRule>
  </conditionalFormatting>
  <conditionalFormatting sqref="AB230">
    <cfRule type="cellIs" dxfId="62329" priority="62326" operator="greaterThan">
      <formula>119.999</formula>
    </cfRule>
    <cfRule type="cellIs" dxfId="62328" priority="62327" operator="greaterThan">
      <formula>120</formula>
    </cfRule>
    <cfRule type="cellIs" dxfId="62327" priority="62328" operator="between">
      <formula>60</formula>
      <formula>119.999</formula>
    </cfRule>
    <cfRule type="cellIs" dxfId="62326" priority="62329" operator="between">
      <formula>20</formula>
      <formula>59.999</formula>
    </cfRule>
    <cfRule type="cellIs" dxfId="62325" priority="62330" operator="lessThan">
      <formula>20</formula>
    </cfRule>
  </conditionalFormatting>
  <conditionalFormatting sqref="AD230">
    <cfRule type="cellIs" dxfId="62324" priority="62321" operator="greaterThan">
      <formula>119.999</formula>
    </cfRule>
    <cfRule type="cellIs" dxfId="62323" priority="62322" operator="greaterThan">
      <formula>120</formula>
    </cfRule>
    <cfRule type="cellIs" dxfId="62322" priority="62323" operator="between">
      <formula>60</formula>
      <formula>119.999</formula>
    </cfRule>
    <cfRule type="cellIs" dxfId="62321" priority="62324" operator="between">
      <formula>20</formula>
      <formula>59.999</formula>
    </cfRule>
    <cfRule type="cellIs" dxfId="62320" priority="62325" operator="lessThan">
      <formula>20</formula>
    </cfRule>
  </conditionalFormatting>
  <conditionalFormatting sqref="AF230">
    <cfRule type="cellIs" dxfId="62319" priority="62316" operator="greaterThan">
      <formula>119.999</formula>
    </cfRule>
    <cfRule type="cellIs" dxfId="62318" priority="62317" operator="greaterThan">
      <formula>120</formula>
    </cfRule>
    <cfRule type="cellIs" dxfId="62317" priority="62318" operator="between">
      <formula>60</formula>
      <formula>119.999</formula>
    </cfRule>
    <cfRule type="cellIs" dxfId="62316" priority="62319" operator="between">
      <formula>20</formula>
      <formula>59.999</formula>
    </cfRule>
    <cfRule type="cellIs" dxfId="62315" priority="62320" operator="lessThan">
      <formula>20</formula>
    </cfRule>
  </conditionalFormatting>
  <conditionalFormatting sqref="AH230">
    <cfRule type="cellIs" dxfId="62314" priority="62311" operator="greaterThan">
      <formula>119.999</formula>
    </cfRule>
    <cfRule type="cellIs" dxfId="62313" priority="62312" operator="greaterThan">
      <formula>120</formula>
    </cfRule>
    <cfRule type="cellIs" dxfId="62312" priority="62313" operator="between">
      <formula>60</formula>
      <formula>119.999</formula>
    </cfRule>
    <cfRule type="cellIs" dxfId="62311" priority="62314" operator="between">
      <formula>20</formula>
      <formula>59.999</formula>
    </cfRule>
    <cfRule type="cellIs" dxfId="62310" priority="62315" operator="lessThan">
      <formula>20</formula>
    </cfRule>
  </conditionalFormatting>
  <conditionalFormatting sqref="AJ230">
    <cfRule type="cellIs" dxfId="62309" priority="62306" operator="greaterThan">
      <formula>119.999</formula>
    </cfRule>
    <cfRule type="cellIs" dxfId="62308" priority="62307" operator="greaterThan">
      <formula>120</formula>
    </cfRule>
    <cfRule type="cellIs" dxfId="62307" priority="62308" operator="between">
      <formula>60</formula>
      <formula>119.999</formula>
    </cfRule>
    <cfRule type="cellIs" dxfId="62306" priority="62309" operator="between">
      <formula>20</formula>
      <formula>59.999</formula>
    </cfRule>
    <cfRule type="cellIs" dxfId="62305" priority="62310" operator="lessThan">
      <formula>20</formula>
    </cfRule>
  </conditionalFormatting>
  <conditionalFormatting sqref="AL230">
    <cfRule type="cellIs" dxfId="62304" priority="62301" operator="greaterThan">
      <formula>119.999</formula>
    </cfRule>
    <cfRule type="cellIs" dxfId="62303" priority="62302" operator="greaterThan">
      <formula>120</formula>
    </cfRule>
    <cfRule type="cellIs" dxfId="62302" priority="62303" operator="between">
      <formula>60</formula>
      <formula>119.999</formula>
    </cfRule>
    <cfRule type="cellIs" dxfId="62301" priority="62304" operator="between">
      <formula>20</formula>
      <formula>59.999</formula>
    </cfRule>
    <cfRule type="cellIs" dxfId="62300" priority="62305" operator="lessThan">
      <formula>20</formula>
    </cfRule>
  </conditionalFormatting>
  <conditionalFormatting sqref="AN230">
    <cfRule type="cellIs" dxfId="62299" priority="62296" operator="greaterThan">
      <formula>119.999</formula>
    </cfRule>
    <cfRule type="cellIs" dxfId="62298" priority="62297" operator="greaterThan">
      <formula>120</formula>
    </cfRule>
    <cfRule type="cellIs" dxfId="62297" priority="62298" operator="between">
      <formula>60</formula>
      <formula>119.999</formula>
    </cfRule>
    <cfRule type="cellIs" dxfId="62296" priority="62299" operator="between">
      <formula>20</formula>
      <formula>59.999</formula>
    </cfRule>
    <cfRule type="cellIs" dxfId="62295" priority="62300" operator="lessThan">
      <formula>20</formula>
    </cfRule>
  </conditionalFormatting>
  <conditionalFormatting sqref="AP230">
    <cfRule type="cellIs" dxfId="62294" priority="62291" operator="greaterThan">
      <formula>119.999</formula>
    </cfRule>
    <cfRule type="cellIs" dxfId="62293" priority="62292" operator="greaterThan">
      <formula>120</formula>
    </cfRule>
    <cfRule type="cellIs" dxfId="62292" priority="62293" operator="between">
      <formula>60</formula>
      <formula>119.999</formula>
    </cfRule>
    <cfRule type="cellIs" dxfId="62291" priority="62294" operator="between">
      <formula>20</formula>
      <formula>59.999</formula>
    </cfRule>
    <cfRule type="cellIs" dxfId="62290" priority="62295" operator="lessThan">
      <formula>20</formula>
    </cfRule>
  </conditionalFormatting>
  <conditionalFormatting sqref="AV230">
    <cfRule type="cellIs" dxfId="62289" priority="62286" operator="greaterThan">
      <formula>119.999</formula>
    </cfRule>
    <cfRule type="cellIs" dxfId="62288" priority="62287" operator="greaterThan">
      <formula>120</formula>
    </cfRule>
    <cfRule type="cellIs" dxfId="62287" priority="62288" operator="between">
      <formula>60</formula>
      <formula>119.999</formula>
    </cfRule>
    <cfRule type="cellIs" dxfId="62286" priority="62289" operator="between">
      <formula>20</formula>
      <formula>59.999</formula>
    </cfRule>
    <cfRule type="cellIs" dxfId="62285" priority="62290" operator="lessThan">
      <formula>20</formula>
    </cfRule>
  </conditionalFormatting>
  <conditionalFormatting sqref="AX230">
    <cfRule type="cellIs" dxfId="62284" priority="62281" operator="greaterThan">
      <formula>119.999</formula>
    </cfRule>
    <cfRule type="cellIs" dxfId="62283" priority="62282" operator="greaterThan">
      <formula>120</formula>
    </cfRule>
    <cfRule type="cellIs" dxfId="62282" priority="62283" operator="between">
      <formula>60</formula>
      <formula>119.999</formula>
    </cfRule>
    <cfRule type="cellIs" dxfId="62281" priority="62284" operator="between">
      <formula>20</formula>
      <formula>59.999</formula>
    </cfRule>
    <cfRule type="cellIs" dxfId="62280" priority="62285" operator="lessThan">
      <formula>20</formula>
    </cfRule>
  </conditionalFormatting>
  <conditionalFormatting sqref="AZ230">
    <cfRule type="cellIs" dxfId="62279" priority="62276" operator="greaterThan">
      <formula>119.999</formula>
    </cfRule>
    <cfRule type="cellIs" dxfId="62278" priority="62277" operator="greaterThan">
      <formula>120</formula>
    </cfRule>
    <cfRule type="cellIs" dxfId="62277" priority="62278" operator="between">
      <formula>60</formula>
      <formula>119.999</formula>
    </cfRule>
    <cfRule type="cellIs" dxfId="62276" priority="62279" operator="between">
      <formula>20</formula>
      <formula>59.999</formula>
    </cfRule>
    <cfRule type="cellIs" dxfId="62275" priority="62280" operator="lessThan">
      <formula>20</formula>
    </cfRule>
  </conditionalFormatting>
  <conditionalFormatting sqref="BB230">
    <cfRule type="cellIs" dxfId="62274" priority="62271" operator="greaterThan">
      <formula>119.999</formula>
    </cfRule>
    <cfRule type="cellIs" dxfId="62273" priority="62272" operator="greaterThan">
      <formula>120</formula>
    </cfRule>
    <cfRule type="cellIs" dxfId="62272" priority="62273" operator="between">
      <formula>60</formula>
      <formula>119.999</formula>
    </cfRule>
    <cfRule type="cellIs" dxfId="62271" priority="62274" operator="between">
      <formula>20</formula>
      <formula>59.999</formula>
    </cfRule>
    <cfRule type="cellIs" dxfId="62270" priority="62275" operator="lessThan">
      <formula>20</formula>
    </cfRule>
  </conditionalFormatting>
  <conditionalFormatting sqref="BD230">
    <cfRule type="cellIs" dxfId="62269" priority="62266" operator="greaterThan">
      <formula>119.999</formula>
    </cfRule>
    <cfRule type="cellIs" dxfId="62268" priority="62267" operator="greaterThan">
      <formula>120</formula>
    </cfRule>
    <cfRule type="cellIs" dxfId="62267" priority="62268" operator="between">
      <formula>60</formula>
      <formula>119.999</formula>
    </cfRule>
    <cfRule type="cellIs" dxfId="62266" priority="62269" operator="between">
      <formula>20</formula>
      <formula>59.999</formula>
    </cfRule>
    <cfRule type="cellIs" dxfId="62265" priority="62270" operator="lessThan">
      <formula>20</formula>
    </cfRule>
  </conditionalFormatting>
  <conditionalFormatting sqref="BF230">
    <cfRule type="cellIs" dxfId="62264" priority="62261" operator="greaterThan">
      <formula>119.999</formula>
    </cfRule>
    <cfRule type="cellIs" dxfId="62263" priority="62262" operator="greaterThan">
      <formula>120</formula>
    </cfRule>
    <cfRule type="cellIs" dxfId="62262" priority="62263" operator="between">
      <formula>60</formula>
      <formula>119.999</formula>
    </cfRule>
    <cfRule type="cellIs" dxfId="62261" priority="62264" operator="between">
      <formula>20</formula>
      <formula>59.999</formula>
    </cfRule>
    <cfRule type="cellIs" dxfId="62260" priority="62265" operator="lessThan">
      <formula>20</formula>
    </cfRule>
  </conditionalFormatting>
  <conditionalFormatting sqref="BH230">
    <cfRule type="cellIs" dxfId="62259" priority="62256" operator="greaterThan">
      <formula>119.999</formula>
    </cfRule>
    <cfRule type="cellIs" dxfId="62258" priority="62257" operator="greaterThan">
      <formula>120</formula>
    </cfRule>
    <cfRule type="cellIs" dxfId="62257" priority="62258" operator="between">
      <formula>60</formula>
      <formula>119.999</formula>
    </cfRule>
    <cfRule type="cellIs" dxfId="62256" priority="62259" operator="between">
      <formula>20</formula>
      <formula>59.999</formula>
    </cfRule>
    <cfRule type="cellIs" dxfId="62255" priority="62260" operator="lessThan">
      <formula>20</formula>
    </cfRule>
  </conditionalFormatting>
  <conditionalFormatting sqref="AR230">
    <cfRule type="cellIs" dxfId="62254" priority="62251" operator="greaterThan">
      <formula>119.999</formula>
    </cfRule>
    <cfRule type="cellIs" dxfId="62253" priority="62252" operator="greaterThan">
      <formula>120</formula>
    </cfRule>
    <cfRule type="cellIs" dxfId="62252" priority="62253" operator="between">
      <formula>60</formula>
      <formula>119.999</formula>
    </cfRule>
    <cfRule type="cellIs" dxfId="62251" priority="62254" operator="between">
      <formula>20</formula>
      <formula>59.999</formula>
    </cfRule>
    <cfRule type="cellIs" dxfId="62250" priority="62255" operator="lessThan">
      <formula>20</formula>
    </cfRule>
  </conditionalFormatting>
  <conditionalFormatting sqref="AT230">
    <cfRule type="cellIs" dxfId="62249" priority="62246" operator="greaterThan">
      <formula>119.999</formula>
    </cfRule>
    <cfRule type="cellIs" dxfId="62248" priority="62247" operator="greaterThan">
      <formula>120</formula>
    </cfRule>
    <cfRule type="cellIs" dxfId="62247" priority="62248" operator="between">
      <formula>60</formula>
      <formula>119.999</formula>
    </cfRule>
    <cfRule type="cellIs" dxfId="62246" priority="62249" operator="between">
      <formula>20</formula>
      <formula>59.999</formula>
    </cfRule>
    <cfRule type="cellIs" dxfId="62245" priority="62250" operator="lessThan">
      <formula>20</formula>
    </cfRule>
  </conditionalFormatting>
  <conditionalFormatting sqref="E230">
    <cfRule type="cellIs" dxfId="62244" priority="62241" operator="greaterThan">
      <formula>49.999</formula>
    </cfRule>
    <cfRule type="cellIs" dxfId="62243" priority="62242" operator="greaterThan">
      <formula>50</formula>
    </cfRule>
    <cfRule type="cellIs" dxfId="62242" priority="62243" operator="between">
      <formula>30</formula>
      <formula>49.999</formula>
    </cfRule>
    <cfRule type="cellIs" dxfId="62241" priority="62244" operator="between">
      <formula>10</formula>
      <formula>29.999</formula>
    </cfRule>
    <cfRule type="cellIs" dxfId="62240" priority="62245" operator="lessThan">
      <formula>10</formula>
    </cfRule>
  </conditionalFormatting>
  <conditionalFormatting sqref="G230">
    <cfRule type="cellIs" dxfId="62239" priority="62236" operator="greaterThan">
      <formula>49.999</formula>
    </cfRule>
    <cfRule type="cellIs" dxfId="62238" priority="62237" operator="greaterThan">
      <formula>50</formula>
    </cfRule>
    <cfRule type="cellIs" dxfId="62237" priority="62238" operator="between">
      <formula>30</formula>
      <formula>49.999</formula>
    </cfRule>
    <cfRule type="cellIs" dxfId="62236" priority="62239" operator="between">
      <formula>10</formula>
      <formula>29.999</formula>
    </cfRule>
    <cfRule type="cellIs" dxfId="62235" priority="62240" operator="lessThan">
      <formula>10</formula>
    </cfRule>
  </conditionalFormatting>
  <conditionalFormatting sqref="I230">
    <cfRule type="cellIs" dxfId="62234" priority="62231" operator="greaterThan">
      <formula>49.999</formula>
    </cfRule>
    <cfRule type="cellIs" dxfId="62233" priority="62232" operator="greaterThan">
      <formula>50</formula>
    </cfRule>
    <cfRule type="cellIs" dxfId="62232" priority="62233" operator="between">
      <formula>30</formula>
      <formula>49.999</formula>
    </cfRule>
    <cfRule type="cellIs" dxfId="62231" priority="62234" operator="between">
      <formula>10</formula>
      <formula>29.999</formula>
    </cfRule>
    <cfRule type="cellIs" dxfId="62230" priority="62235" operator="lessThan">
      <formula>10</formula>
    </cfRule>
  </conditionalFormatting>
  <conditionalFormatting sqref="K230">
    <cfRule type="cellIs" dxfId="62229" priority="62226" operator="greaterThan">
      <formula>49.999</formula>
    </cfRule>
    <cfRule type="cellIs" dxfId="62228" priority="62227" operator="greaterThan">
      <formula>50</formula>
    </cfRule>
    <cfRule type="cellIs" dxfId="62227" priority="62228" operator="between">
      <formula>30</formula>
      <formula>49.999</formula>
    </cfRule>
    <cfRule type="cellIs" dxfId="62226" priority="62229" operator="between">
      <formula>10</formula>
      <formula>29.999</formula>
    </cfRule>
    <cfRule type="cellIs" dxfId="62225" priority="62230" operator="lessThan">
      <formula>10</formula>
    </cfRule>
  </conditionalFormatting>
  <conditionalFormatting sqref="M230">
    <cfRule type="cellIs" dxfId="62224" priority="62221" operator="greaterThan">
      <formula>49.999</formula>
    </cfRule>
    <cfRule type="cellIs" dxfId="62223" priority="62222" operator="greaterThan">
      <formula>50</formula>
    </cfRule>
    <cfRule type="cellIs" dxfId="62222" priority="62223" operator="between">
      <formula>30</formula>
      <formula>49.999</formula>
    </cfRule>
    <cfRule type="cellIs" dxfId="62221" priority="62224" operator="between">
      <formula>10</formula>
      <formula>29.999</formula>
    </cfRule>
    <cfRule type="cellIs" dxfId="62220" priority="62225" operator="lessThan">
      <formula>10</formula>
    </cfRule>
  </conditionalFormatting>
  <conditionalFormatting sqref="O230">
    <cfRule type="cellIs" dxfId="62219" priority="62216" operator="greaterThan">
      <formula>49.999</formula>
    </cfRule>
    <cfRule type="cellIs" dxfId="62218" priority="62217" operator="greaterThan">
      <formula>50</formula>
    </cfRule>
    <cfRule type="cellIs" dxfId="62217" priority="62218" operator="between">
      <formula>30</formula>
      <formula>49.999</formula>
    </cfRule>
    <cfRule type="cellIs" dxfId="62216" priority="62219" operator="between">
      <formula>10</formula>
      <formula>29.999</formula>
    </cfRule>
    <cfRule type="cellIs" dxfId="62215" priority="62220" operator="lessThan">
      <formula>10</formula>
    </cfRule>
  </conditionalFormatting>
  <conditionalFormatting sqref="Q230">
    <cfRule type="cellIs" dxfId="62214" priority="62211" operator="greaterThan">
      <formula>49.999</formula>
    </cfRule>
    <cfRule type="cellIs" dxfId="62213" priority="62212" operator="greaterThan">
      <formula>50</formula>
    </cfRule>
    <cfRule type="cellIs" dxfId="62212" priority="62213" operator="between">
      <formula>30</formula>
      <formula>49.999</formula>
    </cfRule>
    <cfRule type="cellIs" dxfId="62211" priority="62214" operator="between">
      <formula>10</formula>
      <formula>29.999</formula>
    </cfRule>
    <cfRule type="cellIs" dxfId="62210" priority="62215" operator="lessThan">
      <formula>10</formula>
    </cfRule>
  </conditionalFormatting>
  <conditionalFormatting sqref="S230">
    <cfRule type="cellIs" dxfId="62209" priority="62206" operator="greaterThan">
      <formula>49.999</formula>
    </cfRule>
    <cfRule type="cellIs" dxfId="62208" priority="62207" operator="greaterThan">
      <formula>50</formula>
    </cfRule>
    <cfRule type="cellIs" dxfId="62207" priority="62208" operator="between">
      <formula>30</formula>
      <formula>49.999</formula>
    </cfRule>
    <cfRule type="cellIs" dxfId="62206" priority="62209" operator="between">
      <formula>10</formula>
      <formula>29.999</formula>
    </cfRule>
    <cfRule type="cellIs" dxfId="62205" priority="62210" operator="lessThan">
      <formula>10</formula>
    </cfRule>
  </conditionalFormatting>
  <conditionalFormatting sqref="U230">
    <cfRule type="cellIs" dxfId="62204" priority="62201" operator="greaterThan">
      <formula>49.999</formula>
    </cfRule>
    <cfRule type="cellIs" dxfId="62203" priority="62202" operator="greaterThan">
      <formula>50</formula>
    </cfRule>
    <cfRule type="cellIs" dxfId="62202" priority="62203" operator="between">
      <formula>30</formula>
      <formula>49.999</formula>
    </cfRule>
    <cfRule type="cellIs" dxfId="62201" priority="62204" operator="between">
      <formula>10</formula>
      <formula>29.999</formula>
    </cfRule>
    <cfRule type="cellIs" dxfId="62200" priority="62205" operator="lessThan">
      <formula>10</formula>
    </cfRule>
  </conditionalFormatting>
  <conditionalFormatting sqref="W230">
    <cfRule type="cellIs" dxfId="62199" priority="62196" operator="greaterThan">
      <formula>49.999</formula>
    </cfRule>
    <cfRule type="cellIs" dxfId="62198" priority="62197" operator="greaterThan">
      <formula>50</formula>
    </cfRule>
    <cfRule type="cellIs" dxfId="62197" priority="62198" operator="between">
      <formula>30</formula>
      <formula>49.999</formula>
    </cfRule>
    <cfRule type="cellIs" dxfId="62196" priority="62199" operator="between">
      <formula>10</formula>
      <formula>29.999</formula>
    </cfRule>
    <cfRule type="cellIs" dxfId="62195" priority="62200" operator="lessThan">
      <formula>10</formula>
    </cfRule>
  </conditionalFormatting>
  <conditionalFormatting sqref="Y230">
    <cfRule type="cellIs" dxfId="62194" priority="62191" operator="greaterThan">
      <formula>49.999</formula>
    </cfRule>
    <cfRule type="cellIs" dxfId="62193" priority="62192" operator="greaterThan">
      <formula>50</formula>
    </cfRule>
    <cfRule type="cellIs" dxfId="62192" priority="62193" operator="between">
      <formula>30</formula>
      <formula>49.999</formula>
    </cfRule>
    <cfRule type="cellIs" dxfId="62191" priority="62194" operator="between">
      <formula>10</formula>
      <formula>29.999</formula>
    </cfRule>
    <cfRule type="cellIs" dxfId="62190" priority="62195" operator="lessThan">
      <formula>10</formula>
    </cfRule>
  </conditionalFormatting>
  <conditionalFormatting sqref="AA230">
    <cfRule type="cellIs" dxfId="62189" priority="62186" operator="greaterThan">
      <formula>49.999</formula>
    </cfRule>
    <cfRule type="cellIs" dxfId="62188" priority="62187" operator="greaterThan">
      <formula>50</formula>
    </cfRule>
    <cfRule type="cellIs" dxfId="62187" priority="62188" operator="between">
      <formula>30</formula>
      <formula>49.999</formula>
    </cfRule>
    <cfRule type="cellIs" dxfId="62186" priority="62189" operator="between">
      <formula>10</formula>
      <formula>29.999</formula>
    </cfRule>
    <cfRule type="cellIs" dxfId="62185" priority="62190" operator="lessThan">
      <formula>10</formula>
    </cfRule>
  </conditionalFormatting>
  <conditionalFormatting sqref="AC230">
    <cfRule type="cellIs" dxfId="62184" priority="62181" operator="greaterThan">
      <formula>49.999</formula>
    </cfRule>
    <cfRule type="cellIs" dxfId="62183" priority="62182" operator="greaterThan">
      <formula>50</formula>
    </cfRule>
    <cfRule type="cellIs" dxfId="62182" priority="62183" operator="between">
      <formula>30</formula>
      <formula>49.999</formula>
    </cfRule>
    <cfRule type="cellIs" dxfId="62181" priority="62184" operator="between">
      <formula>10</formula>
      <formula>29.999</formula>
    </cfRule>
    <cfRule type="cellIs" dxfId="62180" priority="62185" operator="lessThan">
      <formula>10</formula>
    </cfRule>
  </conditionalFormatting>
  <conditionalFormatting sqref="AE230">
    <cfRule type="cellIs" dxfId="62179" priority="62176" operator="greaterThan">
      <formula>49.999</formula>
    </cfRule>
    <cfRule type="cellIs" dxfId="62178" priority="62177" operator="greaterThan">
      <formula>50</formula>
    </cfRule>
    <cfRule type="cellIs" dxfId="62177" priority="62178" operator="between">
      <formula>30</formula>
      <formula>49.999</formula>
    </cfRule>
    <cfRule type="cellIs" dxfId="62176" priority="62179" operator="between">
      <formula>10</formula>
      <formula>29.999</formula>
    </cfRule>
    <cfRule type="cellIs" dxfId="62175" priority="62180" operator="lessThan">
      <formula>10</formula>
    </cfRule>
  </conditionalFormatting>
  <conditionalFormatting sqref="AG230">
    <cfRule type="cellIs" dxfId="62174" priority="62171" operator="greaterThan">
      <formula>49.999</formula>
    </cfRule>
    <cfRule type="cellIs" dxfId="62173" priority="62172" operator="greaterThan">
      <formula>50</formula>
    </cfRule>
    <cfRule type="cellIs" dxfId="62172" priority="62173" operator="between">
      <formula>30</formula>
      <formula>49.999</formula>
    </cfRule>
    <cfRule type="cellIs" dxfId="62171" priority="62174" operator="between">
      <formula>10</formula>
      <formula>29.999</formula>
    </cfRule>
    <cfRule type="cellIs" dxfId="62170" priority="62175" operator="lessThan">
      <formula>10</formula>
    </cfRule>
  </conditionalFormatting>
  <conditionalFormatting sqref="AI230">
    <cfRule type="cellIs" dxfId="62169" priority="62166" operator="greaterThan">
      <formula>49.999</formula>
    </cfRule>
    <cfRule type="cellIs" dxfId="62168" priority="62167" operator="greaterThan">
      <formula>50</formula>
    </cfRule>
    <cfRule type="cellIs" dxfId="62167" priority="62168" operator="between">
      <formula>30</formula>
      <formula>49.999</formula>
    </cfRule>
    <cfRule type="cellIs" dxfId="62166" priority="62169" operator="between">
      <formula>10</formula>
      <formula>29.999</formula>
    </cfRule>
    <cfRule type="cellIs" dxfId="62165" priority="62170" operator="lessThan">
      <formula>10</formula>
    </cfRule>
  </conditionalFormatting>
  <conditionalFormatting sqref="AK230">
    <cfRule type="cellIs" dxfId="62164" priority="62161" operator="greaterThan">
      <formula>49.999</formula>
    </cfRule>
    <cfRule type="cellIs" dxfId="62163" priority="62162" operator="greaterThan">
      <formula>50</formula>
    </cfRule>
    <cfRule type="cellIs" dxfId="62162" priority="62163" operator="between">
      <formula>30</formula>
      <formula>49.999</formula>
    </cfRule>
    <cfRule type="cellIs" dxfId="62161" priority="62164" operator="between">
      <formula>10</formula>
      <formula>29.999</formula>
    </cfRule>
    <cfRule type="cellIs" dxfId="62160" priority="62165" operator="lessThan">
      <formula>10</formula>
    </cfRule>
  </conditionalFormatting>
  <conditionalFormatting sqref="AM230">
    <cfRule type="cellIs" dxfId="62159" priority="62156" operator="greaterThan">
      <formula>49.999</formula>
    </cfRule>
    <cfRule type="cellIs" dxfId="62158" priority="62157" operator="greaterThan">
      <formula>50</formula>
    </cfRule>
    <cfRule type="cellIs" dxfId="62157" priority="62158" operator="between">
      <formula>30</formula>
      <formula>49.999</formula>
    </cfRule>
    <cfRule type="cellIs" dxfId="62156" priority="62159" operator="between">
      <formula>10</formula>
      <formula>29.999</formula>
    </cfRule>
    <cfRule type="cellIs" dxfId="62155" priority="62160" operator="lessThan">
      <formula>10</formula>
    </cfRule>
  </conditionalFormatting>
  <conditionalFormatting sqref="AO230">
    <cfRule type="cellIs" dxfId="62154" priority="62151" operator="greaterThan">
      <formula>49.999</formula>
    </cfRule>
    <cfRule type="cellIs" dxfId="62153" priority="62152" operator="greaterThan">
      <formula>50</formula>
    </cfRule>
    <cfRule type="cellIs" dxfId="62152" priority="62153" operator="between">
      <formula>30</formula>
      <formula>49.999</formula>
    </cfRule>
    <cfRule type="cellIs" dxfId="62151" priority="62154" operator="between">
      <formula>10</formula>
      <formula>29.999</formula>
    </cfRule>
    <cfRule type="cellIs" dxfId="62150" priority="62155" operator="lessThan">
      <formula>10</formula>
    </cfRule>
  </conditionalFormatting>
  <conditionalFormatting sqref="AQ230">
    <cfRule type="cellIs" dxfId="62149" priority="62146" operator="greaterThan">
      <formula>49.999</formula>
    </cfRule>
    <cfRule type="cellIs" dxfId="62148" priority="62147" operator="greaterThan">
      <formula>50</formula>
    </cfRule>
    <cfRule type="cellIs" dxfId="62147" priority="62148" operator="between">
      <formula>30</formula>
      <formula>49.999</formula>
    </cfRule>
    <cfRule type="cellIs" dxfId="62146" priority="62149" operator="between">
      <formula>10</formula>
      <formula>29.999</formula>
    </cfRule>
    <cfRule type="cellIs" dxfId="62145" priority="62150" operator="lessThan">
      <formula>10</formula>
    </cfRule>
  </conditionalFormatting>
  <conditionalFormatting sqref="AW230">
    <cfRule type="cellIs" dxfId="62144" priority="62141" operator="greaterThan">
      <formula>49.999</formula>
    </cfRule>
    <cfRule type="cellIs" dxfId="62143" priority="62142" operator="greaterThan">
      <formula>50</formula>
    </cfRule>
    <cfRule type="cellIs" dxfId="62142" priority="62143" operator="between">
      <formula>30</formula>
      <formula>49.999</formula>
    </cfRule>
    <cfRule type="cellIs" dxfId="62141" priority="62144" operator="between">
      <formula>10</formula>
      <formula>29.999</formula>
    </cfRule>
    <cfRule type="cellIs" dxfId="62140" priority="62145" operator="lessThan">
      <formula>10</formula>
    </cfRule>
  </conditionalFormatting>
  <conditionalFormatting sqref="AY230">
    <cfRule type="cellIs" dxfId="62139" priority="62136" operator="greaterThan">
      <formula>49.999</formula>
    </cfRule>
    <cfRule type="cellIs" dxfId="62138" priority="62137" operator="greaterThan">
      <formula>50</formula>
    </cfRule>
    <cfRule type="cellIs" dxfId="62137" priority="62138" operator="between">
      <formula>30</formula>
      <formula>49.999</formula>
    </cfRule>
    <cfRule type="cellIs" dxfId="62136" priority="62139" operator="between">
      <formula>10</formula>
      <formula>29.999</formula>
    </cfRule>
    <cfRule type="cellIs" dxfId="62135" priority="62140" operator="lessThan">
      <formula>10</formula>
    </cfRule>
  </conditionalFormatting>
  <conditionalFormatting sqref="BA230">
    <cfRule type="cellIs" dxfId="62134" priority="62131" operator="greaterThan">
      <formula>49.999</formula>
    </cfRule>
    <cfRule type="cellIs" dxfId="62133" priority="62132" operator="greaterThan">
      <formula>50</formula>
    </cfRule>
    <cfRule type="cellIs" dxfId="62132" priority="62133" operator="between">
      <formula>30</formula>
      <formula>49.999</formula>
    </cfRule>
    <cfRule type="cellIs" dxfId="62131" priority="62134" operator="between">
      <formula>10</formula>
      <formula>29.999</formula>
    </cfRule>
    <cfRule type="cellIs" dxfId="62130" priority="62135" operator="lessThan">
      <formula>10</formula>
    </cfRule>
  </conditionalFormatting>
  <conditionalFormatting sqref="BC230">
    <cfRule type="cellIs" dxfId="62129" priority="62126" operator="greaterThan">
      <formula>49.999</formula>
    </cfRule>
    <cfRule type="cellIs" dxfId="62128" priority="62127" operator="greaterThan">
      <formula>50</formula>
    </cfRule>
    <cfRule type="cellIs" dxfId="62127" priority="62128" operator="between">
      <formula>30</formula>
      <formula>49.999</formula>
    </cfRule>
    <cfRule type="cellIs" dxfId="62126" priority="62129" operator="between">
      <formula>10</formula>
      <formula>29.999</formula>
    </cfRule>
    <cfRule type="cellIs" dxfId="62125" priority="62130" operator="lessThan">
      <formula>10</formula>
    </cfRule>
  </conditionalFormatting>
  <conditionalFormatting sqref="BE230">
    <cfRule type="cellIs" dxfId="62124" priority="62121" operator="greaterThan">
      <formula>49.999</formula>
    </cfRule>
    <cfRule type="cellIs" dxfId="62123" priority="62122" operator="greaterThan">
      <formula>50</formula>
    </cfRule>
    <cfRule type="cellIs" dxfId="62122" priority="62123" operator="between">
      <formula>30</formula>
      <formula>49.999</formula>
    </cfRule>
    <cfRule type="cellIs" dxfId="62121" priority="62124" operator="between">
      <formula>10</formula>
      <formula>29.999</formula>
    </cfRule>
    <cfRule type="cellIs" dxfId="62120" priority="62125" operator="lessThan">
      <formula>10</formula>
    </cfRule>
  </conditionalFormatting>
  <conditionalFormatting sqref="BG230">
    <cfRule type="cellIs" dxfId="62119" priority="62116" operator="greaterThan">
      <formula>49.999</formula>
    </cfRule>
    <cfRule type="cellIs" dxfId="62118" priority="62117" operator="greaterThan">
      <formula>50</formula>
    </cfRule>
    <cfRule type="cellIs" dxfId="62117" priority="62118" operator="between">
      <formula>30</formula>
      <formula>49.999</formula>
    </cfRule>
    <cfRule type="cellIs" dxfId="62116" priority="62119" operator="between">
      <formula>10</formula>
      <formula>29.999</formula>
    </cfRule>
    <cfRule type="cellIs" dxfId="62115" priority="62120" operator="lessThan">
      <formula>10</formula>
    </cfRule>
  </conditionalFormatting>
  <conditionalFormatting sqref="BI230">
    <cfRule type="cellIs" dxfId="62114" priority="62111" operator="greaterThan">
      <formula>49.999</formula>
    </cfRule>
    <cfRule type="cellIs" dxfId="62113" priority="62112" operator="greaterThan">
      <formula>50</formula>
    </cfRule>
    <cfRule type="cellIs" dxfId="62112" priority="62113" operator="between">
      <formula>30</formula>
      <formula>49.999</formula>
    </cfRule>
    <cfRule type="cellIs" dxfId="62111" priority="62114" operator="between">
      <formula>10</formula>
      <formula>29.999</formula>
    </cfRule>
    <cfRule type="cellIs" dxfId="62110" priority="62115" operator="lessThan">
      <formula>10</formula>
    </cfRule>
  </conditionalFormatting>
  <conditionalFormatting sqref="AS230">
    <cfRule type="cellIs" dxfId="62109" priority="62106" operator="greaterThan">
      <formula>49.999</formula>
    </cfRule>
    <cfRule type="cellIs" dxfId="62108" priority="62107" operator="greaterThan">
      <formula>50</formula>
    </cfRule>
    <cfRule type="cellIs" dxfId="62107" priority="62108" operator="between">
      <formula>30</formula>
      <formula>49.999</formula>
    </cfRule>
    <cfRule type="cellIs" dxfId="62106" priority="62109" operator="between">
      <formula>10</formula>
      <formula>29.999</formula>
    </cfRule>
    <cfRule type="cellIs" dxfId="62105" priority="62110" operator="lessThan">
      <formula>10</formula>
    </cfRule>
  </conditionalFormatting>
  <conditionalFormatting sqref="AU230">
    <cfRule type="cellIs" dxfId="62104" priority="62101" operator="greaterThan">
      <formula>49.999</formula>
    </cfRule>
    <cfRule type="cellIs" dxfId="62103" priority="62102" operator="greaterThan">
      <formula>50</formula>
    </cfRule>
    <cfRule type="cellIs" dxfId="62102" priority="62103" operator="between">
      <formula>30</formula>
      <formula>49.999</formula>
    </cfRule>
    <cfRule type="cellIs" dxfId="62101" priority="62104" operator="between">
      <formula>10</formula>
      <formula>29.999</formula>
    </cfRule>
    <cfRule type="cellIs" dxfId="62100" priority="62105" operator="lessThan">
      <formula>10</formula>
    </cfRule>
  </conditionalFormatting>
  <conditionalFormatting sqref="C231">
    <cfRule type="cellIs" dxfId="62099" priority="62096" operator="greaterThan">
      <formula>49.999</formula>
    </cfRule>
    <cfRule type="cellIs" dxfId="62098" priority="62097" operator="greaterThan">
      <formula>50</formula>
    </cfRule>
    <cfRule type="cellIs" dxfId="62097" priority="62098" operator="between">
      <formula>30</formula>
      <formula>49.999</formula>
    </cfRule>
    <cfRule type="cellIs" dxfId="62096" priority="62099" operator="between">
      <formula>10</formula>
      <formula>29.999</formula>
    </cfRule>
    <cfRule type="cellIs" dxfId="62095" priority="62100" operator="lessThan">
      <formula>10</formula>
    </cfRule>
  </conditionalFormatting>
  <conditionalFormatting sqref="B231">
    <cfRule type="cellIs" dxfId="62094" priority="62091" operator="greaterThan">
      <formula>119.999</formula>
    </cfRule>
    <cfRule type="cellIs" dxfId="62093" priority="62092" operator="greaterThan">
      <formula>120</formula>
    </cfRule>
    <cfRule type="cellIs" dxfId="62092" priority="62093" operator="between">
      <formula>60</formula>
      <formula>119.999</formula>
    </cfRule>
    <cfRule type="cellIs" dxfId="62091" priority="62094" operator="between">
      <formula>20</formula>
      <formula>59.999</formula>
    </cfRule>
    <cfRule type="cellIs" dxfId="62090" priority="62095" operator="lessThan">
      <formula>20</formula>
    </cfRule>
  </conditionalFormatting>
  <conditionalFormatting sqref="D231">
    <cfRule type="cellIs" dxfId="62089" priority="62086" operator="greaterThan">
      <formula>119.999</formula>
    </cfRule>
    <cfRule type="cellIs" dxfId="62088" priority="62087" operator="greaterThan">
      <formula>120</formula>
    </cfRule>
    <cfRule type="cellIs" dxfId="62087" priority="62088" operator="between">
      <formula>60</formula>
      <formula>119.999</formula>
    </cfRule>
    <cfRule type="cellIs" dxfId="62086" priority="62089" operator="between">
      <formula>20</formula>
      <formula>59.999</formula>
    </cfRule>
    <cfRule type="cellIs" dxfId="62085" priority="62090" operator="lessThan">
      <formula>20</formula>
    </cfRule>
  </conditionalFormatting>
  <conditionalFormatting sqref="F231">
    <cfRule type="cellIs" dxfId="62084" priority="62081" operator="greaterThan">
      <formula>119.999</formula>
    </cfRule>
    <cfRule type="cellIs" dxfId="62083" priority="62082" operator="greaterThan">
      <formula>120</formula>
    </cfRule>
    <cfRule type="cellIs" dxfId="62082" priority="62083" operator="between">
      <formula>60</formula>
      <formula>119.999</formula>
    </cfRule>
    <cfRule type="cellIs" dxfId="62081" priority="62084" operator="between">
      <formula>20</formula>
      <formula>59.999</formula>
    </cfRule>
    <cfRule type="cellIs" dxfId="62080" priority="62085" operator="lessThan">
      <formula>20</formula>
    </cfRule>
  </conditionalFormatting>
  <conditionalFormatting sqref="H231">
    <cfRule type="cellIs" dxfId="62079" priority="62076" operator="greaterThan">
      <formula>119.999</formula>
    </cfRule>
    <cfRule type="cellIs" dxfId="62078" priority="62077" operator="greaterThan">
      <formula>120</formula>
    </cfRule>
    <cfRule type="cellIs" dxfId="62077" priority="62078" operator="between">
      <formula>60</formula>
      <formula>119.999</formula>
    </cfRule>
    <cfRule type="cellIs" dxfId="62076" priority="62079" operator="between">
      <formula>20</formula>
      <formula>59.999</formula>
    </cfRule>
    <cfRule type="cellIs" dxfId="62075" priority="62080" operator="lessThan">
      <formula>20</formula>
    </cfRule>
  </conditionalFormatting>
  <conditionalFormatting sqref="J231">
    <cfRule type="cellIs" dxfId="62074" priority="62071" operator="greaterThan">
      <formula>119.999</formula>
    </cfRule>
    <cfRule type="cellIs" dxfId="62073" priority="62072" operator="greaterThan">
      <formula>120</formula>
    </cfRule>
    <cfRule type="cellIs" dxfId="62072" priority="62073" operator="between">
      <formula>60</formula>
      <formula>119.999</formula>
    </cfRule>
    <cfRule type="cellIs" dxfId="62071" priority="62074" operator="between">
      <formula>20</formula>
      <formula>59.999</formula>
    </cfRule>
    <cfRule type="cellIs" dxfId="62070" priority="62075" operator="lessThan">
      <formula>20</formula>
    </cfRule>
  </conditionalFormatting>
  <conditionalFormatting sqref="L231">
    <cfRule type="cellIs" dxfId="62069" priority="62066" operator="greaterThan">
      <formula>119.999</formula>
    </cfRule>
    <cfRule type="cellIs" dxfId="62068" priority="62067" operator="greaterThan">
      <formula>120</formula>
    </cfRule>
    <cfRule type="cellIs" dxfId="62067" priority="62068" operator="between">
      <formula>60</formula>
      <formula>119.999</formula>
    </cfRule>
    <cfRule type="cellIs" dxfId="62066" priority="62069" operator="between">
      <formula>20</formula>
      <formula>59.999</formula>
    </cfRule>
    <cfRule type="cellIs" dxfId="62065" priority="62070" operator="lessThan">
      <formula>20</formula>
    </cfRule>
  </conditionalFormatting>
  <conditionalFormatting sqref="N231">
    <cfRule type="cellIs" dxfId="62064" priority="62061" operator="greaterThan">
      <formula>119.999</formula>
    </cfRule>
    <cfRule type="cellIs" dxfId="62063" priority="62062" operator="greaterThan">
      <formula>120</formula>
    </cfRule>
    <cfRule type="cellIs" dxfId="62062" priority="62063" operator="between">
      <formula>60</formula>
      <formula>119.999</formula>
    </cfRule>
    <cfRule type="cellIs" dxfId="62061" priority="62064" operator="between">
      <formula>20</formula>
      <formula>59.999</formula>
    </cfRule>
    <cfRule type="cellIs" dxfId="62060" priority="62065" operator="lessThan">
      <formula>20</formula>
    </cfRule>
  </conditionalFormatting>
  <conditionalFormatting sqref="P231">
    <cfRule type="cellIs" dxfId="62059" priority="62056" operator="greaterThan">
      <formula>119.999</formula>
    </cfRule>
    <cfRule type="cellIs" dxfId="62058" priority="62057" operator="greaterThan">
      <formula>120</formula>
    </cfRule>
    <cfRule type="cellIs" dxfId="62057" priority="62058" operator="between">
      <formula>60</formula>
      <formula>119.999</formula>
    </cfRule>
    <cfRule type="cellIs" dxfId="62056" priority="62059" operator="between">
      <formula>20</formula>
      <formula>59.999</formula>
    </cfRule>
    <cfRule type="cellIs" dxfId="62055" priority="62060" operator="lessThan">
      <formula>20</formula>
    </cfRule>
  </conditionalFormatting>
  <conditionalFormatting sqref="R231">
    <cfRule type="cellIs" dxfId="62054" priority="62051" operator="greaterThan">
      <formula>119.999</formula>
    </cfRule>
    <cfRule type="cellIs" dxfId="62053" priority="62052" operator="greaterThan">
      <formula>120</formula>
    </cfRule>
    <cfRule type="cellIs" dxfId="62052" priority="62053" operator="between">
      <formula>60</formula>
      <formula>119.999</formula>
    </cfRule>
    <cfRule type="cellIs" dxfId="62051" priority="62054" operator="between">
      <formula>20</formula>
      <formula>59.999</formula>
    </cfRule>
    <cfRule type="cellIs" dxfId="62050" priority="62055" operator="lessThan">
      <formula>20</formula>
    </cfRule>
  </conditionalFormatting>
  <conditionalFormatting sqref="T231">
    <cfRule type="cellIs" dxfId="62049" priority="62046" operator="greaterThan">
      <formula>119.999</formula>
    </cfRule>
    <cfRule type="cellIs" dxfId="62048" priority="62047" operator="greaterThan">
      <formula>120</formula>
    </cfRule>
    <cfRule type="cellIs" dxfId="62047" priority="62048" operator="between">
      <formula>60</formula>
      <formula>119.999</formula>
    </cfRule>
    <cfRule type="cellIs" dxfId="62046" priority="62049" operator="between">
      <formula>20</formula>
      <formula>59.999</formula>
    </cfRule>
    <cfRule type="cellIs" dxfId="62045" priority="62050" operator="lessThan">
      <formula>20</formula>
    </cfRule>
  </conditionalFormatting>
  <conditionalFormatting sqref="V231">
    <cfRule type="cellIs" dxfId="62044" priority="62041" operator="greaterThan">
      <formula>119.999</formula>
    </cfRule>
    <cfRule type="cellIs" dxfId="62043" priority="62042" operator="greaterThan">
      <formula>120</formula>
    </cfRule>
    <cfRule type="cellIs" dxfId="62042" priority="62043" operator="between">
      <formula>60</formula>
      <formula>119.999</formula>
    </cfRule>
    <cfRule type="cellIs" dxfId="62041" priority="62044" operator="between">
      <formula>20</formula>
      <formula>59.999</formula>
    </cfRule>
    <cfRule type="cellIs" dxfId="62040" priority="62045" operator="lessThan">
      <formula>20</formula>
    </cfRule>
  </conditionalFormatting>
  <conditionalFormatting sqref="X231">
    <cfRule type="cellIs" dxfId="62039" priority="62036" operator="greaterThan">
      <formula>119.999</formula>
    </cfRule>
    <cfRule type="cellIs" dxfId="62038" priority="62037" operator="greaterThan">
      <formula>120</formula>
    </cfRule>
    <cfRule type="cellIs" dxfId="62037" priority="62038" operator="between">
      <formula>60</formula>
      <formula>119.999</formula>
    </cfRule>
    <cfRule type="cellIs" dxfId="62036" priority="62039" operator="between">
      <formula>20</formula>
      <formula>59.999</formula>
    </cfRule>
    <cfRule type="cellIs" dxfId="62035" priority="62040" operator="lessThan">
      <formula>20</formula>
    </cfRule>
  </conditionalFormatting>
  <conditionalFormatting sqref="Z231">
    <cfRule type="cellIs" dxfId="62034" priority="62031" operator="greaterThan">
      <formula>119.999</formula>
    </cfRule>
    <cfRule type="cellIs" dxfId="62033" priority="62032" operator="greaterThan">
      <formula>120</formula>
    </cfRule>
    <cfRule type="cellIs" dxfId="62032" priority="62033" operator="between">
      <formula>60</formula>
      <formula>119.999</formula>
    </cfRule>
    <cfRule type="cellIs" dxfId="62031" priority="62034" operator="between">
      <formula>20</formula>
      <formula>59.999</formula>
    </cfRule>
    <cfRule type="cellIs" dxfId="62030" priority="62035" operator="lessThan">
      <formula>20</formula>
    </cfRule>
  </conditionalFormatting>
  <conditionalFormatting sqref="AB231">
    <cfRule type="cellIs" dxfId="62029" priority="62026" operator="greaterThan">
      <formula>119.999</formula>
    </cfRule>
    <cfRule type="cellIs" dxfId="62028" priority="62027" operator="greaterThan">
      <formula>120</formula>
    </cfRule>
    <cfRule type="cellIs" dxfId="62027" priority="62028" operator="between">
      <formula>60</formula>
      <formula>119.999</formula>
    </cfRule>
    <cfRule type="cellIs" dxfId="62026" priority="62029" operator="between">
      <formula>20</formula>
      <formula>59.999</formula>
    </cfRule>
    <cfRule type="cellIs" dxfId="62025" priority="62030" operator="lessThan">
      <formula>20</formula>
    </cfRule>
  </conditionalFormatting>
  <conditionalFormatting sqref="AD231">
    <cfRule type="cellIs" dxfId="62024" priority="62021" operator="greaterThan">
      <formula>119.999</formula>
    </cfRule>
    <cfRule type="cellIs" dxfId="62023" priority="62022" operator="greaterThan">
      <formula>120</formula>
    </cfRule>
    <cfRule type="cellIs" dxfId="62022" priority="62023" operator="between">
      <formula>60</formula>
      <formula>119.999</formula>
    </cfRule>
    <cfRule type="cellIs" dxfId="62021" priority="62024" operator="between">
      <formula>20</formula>
      <formula>59.999</formula>
    </cfRule>
    <cfRule type="cellIs" dxfId="62020" priority="62025" operator="lessThan">
      <formula>20</formula>
    </cfRule>
  </conditionalFormatting>
  <conditionalFormatting sqref="AF231">
    <cfRule type="cellIs" dxfId="62019" priority="62016" operator="greaterThan">
      <formula>119.999</formula>
    </cfRule>
    <cfRule type="cellIs" dxfId="62018" priority="62017" operator="greaterThan">
      <formula>120</formula>
    </cfRule>
    <cfRule type="cellIs" dxfId="62017" priority="62018" operator="between">
      <formula>60</formula>
      <formula>119.999</formula>
    </cfRule>
    <cfRule type="cellIs" dxfId="62016" priority="62019" operator="between">
      <formula>20</formula>
      <formula>59.999</formula>
    </cfRule>
    <cfRule type="cellIs" dxfId="62015" priority="62020" operator="lessThan">
      <formula>20</formula>
    </cfRule>
  </conditionalFormatting>
  <conditionalFormatting sqref="AH231">
    <cfRule type="cellIs" dxfId="62014" priority="62011" operator="greaterThan">
      <formula>119.999</formula>
    </cfRule>
    <cfRule type="cellIs" dxfId="62013" priority="62012" operator="greaterThan">
      <formula>120</formula>
    </cfRule>
    <cfRule type="cellIs" dxfId="62012" priority="62013" operator="between">
      <formula>60</formula>
      <formula>119.999</formula>
    </cfRule>
    <cfRule type="cellIs" dxfId="62011" priority="62014" operator="between">
      <formula>20</formula>
      <formula>59.999</formula>
    </cfRule>
    <cfRule type="cellIs" dxfId="62010" priority="62015" operator="lessThan">
      <formula>20</formula>
    </cfRule>
  </conditionalFormatting>
  <conditionalFormatting sqref="AJ231">
    <cfRule type="cellIs" dxfId="62009" priority="62006" operator="greaterThan">
      <formula>119.999</formula>
    </cfRule>
    <cfRule type="cellIs" dxfId="62008" priority="62007" operator="greaterThan">
      <formula>120</formula>
    </cfRule>
    <cfRule type="cellIs" dxfId="62007" priority="62008" operator="between">
      <formula>60</formula>
      <formula>119.999</formula>
    </cfRule>
    <cfRule type="cellIs" dxfId="62006" priority="62009" operator="between">
      <formula>20</formula>
      <formula>59.999</formula>
    </cfRule>
    <cfRule type="cellIs" dxfId="62005" priority="62010" operator="lessThan">
      <formula>20</formula>
    </cfRule>
  </conditionalFormatting>
  <conditionalFormatting sqref="AL231">
    <cfRule type="cellIs" dxfId="62004" priority="62001" operator="greaterThan">
      <formula>119.999</formula>
    </cfRule>
    <cfRule type="cellIs" dxfId="62003" priority="62002" operator="greaterThan">
      <formula>120</formula>
    </cfRule>
    <cfRule type="cellIs" dxfId="62002" priority="62003" operator="between">
      <formula>60</formula>
      <formula>119.999</formula>
    </cfRule>
    <cfRule type="cellIs" dxfId="62001" priority="62004" operator="between">
      <formula>20</formula>
      <formula>59.999</formula>
    </cfRule>
    <cfRule type="cellIs" dxfId="62000" priority="62005" operator="lessThan">
      <formula>20</formula>
    </cfRule>
  </conditionalFormatting>
  <conditionalFormatting sqref="AN231">
    <cfRule type="cellIs" dxfId="61999" priority="61996" operator="greaterThan">
      <formula>119.999</formula>
    </cfRule>
    <cfRule type="cellIs" dxfId="61998" priority="61997" operator="greaterThan">
      <formula>120</formula>
    </cfRule>
    <cfRule type="cellIs" dxfId="61997" priority="61998" operator="between">
      <formula>60</formula>
      <formula>119.999</formula>
    </cfRule>
    <cfRule type="cellIs" dxfId="61996" priority="61999" operator="between">
      <formula>20</formula>
      <formula>59.999</formula>
    </cfRule>
    <cfRule type="cellIs" dxfId="61995" priority="62000" operator="lessThan">
      <formula>20</formula>
    </cfRule>
  </conditionalFormatting>
  <conditionalFormatting sqref="AP231">
    <cfRule type="cellIs" dxfId="61994" priority="61991" operator="greaterThan">
      <formula>119.999</formula>
    </cfRule>
    <cfRule type="cellIs" dxfId="61993" priority="61992" operator="greaterThan">
      <formula>120</formula>
    </cfRule>
    <cfRule type="cellIs" dxfId="61992" priority="61993" operator="between">
      <formula>60</formula>
      <formula>119.999</formula>
    </cfRule>
    <cfRule type="cellIs" dxfId="61991" priority="61994" operator="between">
      <formula>20</formula>
      <formula>59.999</formula>
    </cfRule>
    <cfRule type="cellIs" dxfId="61990" priority="61995" operator="lessThan">
      <formula>20</formula>
    </cfRule>
  </conditionalFormatting>
  <conditionalFormatting sqref="AV231">
    <cfRule type="cellIs" dxfId="61989" priority="61986" operator="greaterThan">
      <formula>119.999</formula>
    </cfRule>
    <cfRule type="cellIs" dxfId="61988" priority="61987" operator="greaterThan">
      <formula>120</formula>
    </cfRule>
    <cfRule type="cellIs" dxfId="61987" priority="61988" operator="between">
      <formula>60</formula>
      <formula>119.999</formula>
    </cfRule>
    <cfRule type="cellIs" dxfId="61986" priority="61989" operator="between">
      <formula>20</formula>
      <formula>59.999</formula>
    </cfRule>
    <cfRule type="cellIs" dxfId="61985" priority="61990" operator="lessThan">
      <formula>20</formula>
    </cfRule>
  </conditionalFormatting>
  <conditionalFormatting sqref="AX231">
    <cfRule type="cellIs" dxfId="61984" priority="61981" operator="greaterThan">
      <formula>119.999</formula>
    </cfRule>
    <cfRule type="cellIs" dxfId="61983" priority="61982" operator="greaterThan">
      <formula>120</formula>
    </cfRule>
    <cfRule type="cellIs" dxfId="61982" priority="61983" operator="between">
      <formula>60</formula>
      <formula>119.999</formula>
    </cfRule>
    <cfRule type="cellIs" dxfId="61981" priority="61984" operator="between">
      <formula>20</formula>
      <formula>59.999</formula>
    </cfRule>
    <cfRule type="cellIs" dxfId="61980" priority="61985" operator="lessThan">
      <formula>20</formula>
    </cfRule>
  </conditionalFormatting>
  <conditionalFormatting sqref="AZ231">
    <cfRule type="cellIs" dxfId="61979" priority="61976" operator="greaterThan">
      <formula>119.999</formula>
    </cfRule>
    <cfRule type="cellIs" dxfId="61978" priority="61977" operator="greaterThan">
      <formula>120</formula>
    </cfRule>
    <cfRule type="cellIs" dxfId="61977" priority="61978" operator="between">
      <formula>60</formula>
      <formula>119.999</formula>
    </cfRule>
    <cfRule type="cellIs" dxfId="61976" priority="61979" operator="between">
      <formula>20</formula>
      <formula>59.999</formula>
    </cfRule>
    <cfRule type="cellIs" dxfId="61975" priority="61980" operator="lessThan">
      <formula>20</formula>
    </cfRule>
  </conditionalFormatting>
  <conditionalFormatting sqref="BB231">
    <cfRule type="cellIs" dxfId="61974" priority="61971" operator="greaterThan">
      <formula>119.999</formula>
    </cfRule>
    <cfRule type="cellIs" dxfId="61973" priority="61972" operator="greaterThan">
      <formula>120</formula>
    </cfRule>
    <cfRule type="cellIs" dxfId="61972" priority="61973" operator="between">
      <formula>60</formula>
      <formula>119.999</formula>
    </cfRule>
    <cfRule type="cellIs" dxfId="61971" priority="61974" operator="between">
      <formula>20</formula>
      <formula>59.999</formula>
    </cfRule>
    <cfRule type="cellIs" dxfId="61970" priority="61975" operator="lessThan">
      <formula>20</formula>
    </cfRule>
  </conditionalFormatting>
  <conditionalFormatting sqref="BD231">
    <cfRule type="cellIs" dxfId="61969" priority="61966" operator="greaterThan">
      <formula>119.999</formula>
    </cfRule>
    <cfRule type="cellIs" dxfId="61968" priority="61967" operator="greaterThan">
      <formula>120</formula>
    </cfRule>
    <cfRule type="cellIs" dxfId="61967" priority="61968" operator="between">
      <formula>60</formula>
      <formula>119.999</formula>
    </cfRule>
    <cfRule type="cellIs" dxfId="61966" priority="61969" operator="between">
      <formula>20</formula>
      <formula>59.999</formula>
    </cfRule>
    <cfRule type="cellIs" dxfId="61965" priority="61970" operator="lessThan">
      <formula>20</formula>
    </cfRule>
  </conditionalFormatting>
  <conditionalFormatting sqref="BF231">
    <cfRule type="cellIs" dxfId="61964" priority="61961" operator="greaterThan">
      <formula>119.999</formula>
    </cfRule>
    <cfRule type="cellIs" dxfId="61963" priority="61962" operator="greaterThan">
      <formula>120</formula>
    </cfRule>
    <cfRule type="cellIs" dxfId="61962" priority="61963" operator="between">
      <formula>60</formula>
      <formula>119.999</formula>
    </cfRule>
    <cfRule type="cellIs" dxfId="61961" priority="61964" operator="between">
      <formula>20</formula>
      <formula>59.999</formula>
    </cfRule>
    <cfRule type="cellIs" dxfId="61960" priority="61965" operator="lessThan">
      <formula>20</formula>
    </cfRule>
  </conditionalFormatting>
  <conditionalFormatting sqref="BH231">
    <cfRule type="cellIs" dxfId="61959" priority="61956" operator="greaterThan">
      <formula>119.999</formula>
    </cfRule>
    <cfRule type="cellIs" dxfId="61958" priority="61957" operator="greaterThan">
      <formula>120</formula>
    </cfRule>
    <cfRule type="cellIs" dxfId="61957" priority="61958" operator="between">
      <formula>60</formula>
      <formula>119.999</formula>
    </cfRule>
    <cfRule type="cellIs" dxfId="61956" priority="61959" operator="between">
      <formula>20</formula>
      <formula>59.999</formula>
    </cfRule>
    <cfRule type="cellIs" dxfId="61955" priority="61960" operator="lessThan">
      <formula>20</formula>
    </cfRule>
  </conditionalFormatting>
  <conditionalFormatting sqref="AR231">
    <cfRule type="cellIs" dxfId="61954" priority="61951" operator="greaterThan">
      <formula>119.999</formula>
    </cfRule>
    <cfRule type="cellIs" dxfId="61953" priority="61952" operator="greaterThan">
      <formula>120</formula>
    </cfRule>
    <cfRule type="cellIs" dxfId="61952" priority="61953" operator="between">
      <formula>60</formula>
      <formula>119.999</formula>
    </cfRule>
    <cfRule type="cellIs" dxfId="61951" priority="61954" operator="between">
      <formula>20</formula>
      <formula>59.999</formula>
    </cfRule>
    <cfRule type="cellIs" dxfId="61950" priority="61955" operator="lessThan">
      <formula>20</formula>
    </cfRule>
  </conditionalFormatting>
  <conditionalFormatting sqref="AT231">
    <cfRule type="cellIs" dxfId="61949" priority="61946" operator="greaterThan">
      <formula>119.999</formula>
    </cfRule>
    <cfRule type="cellIs" dxfId="61948" priority="61947" operator="greaterThan">
      <formula>120</formula>
    </cfRule>
    <cfRule type="cellIs" dxfId="61947" priority="61948" operator="between">
      <formula>60</formula>
      <formula>119.999</formula>
    </cfRule>
    <cfRule type="cellIs" dxfId="61946" priority="61949" operator="between">
      <formula>20</formula>
      <formula>59.999</formula>
    </cfRule>
    <cfRule type="cellIs" dxfId="61945" priority="61950" operator="lessThan">
      <formula>20</formula>
    </cfRule>
  </conditionalFormatting>
  <conditionalFormatting sqref="E231">
    <cfRule type="cellIs" dxfId="61944" priority="61941" operator="greaterThan">
      <formula>49.999</formula>
    </cfRule>
    <cfRule type="cellIs" dxfId="61943" priority="61942" operator="greaterThan">
      <formula>50</formula>
    </cfRule>
    <cfRule type="cellIs" dxfId="61942" priority="61943" operator="between">
      <formula>30</formula>
      <formula>49.999</formula>
    </cfRule>
    <cfRule type="cellIs" dxfId="61941" priority="61944" operator="between">
      <formula>10</formula>
      <formula>29.999</formula>
    </cfRule>
    <cfRule type="cellIs" dxfId="61940" priority="61945" operator="lessThan">
      <formula>10</formula>
    </cfRule>
  </conditionalFormatting>
  <conditionalFormatting sqref="G231">
    <cfRule type="cellIs" dxfId="61939" priority="61936" operator="greaterThan">
      <formula>49.999</formula>
    </cfRule>
    <cfRule type="cellIs" dxfId="61938" priority="61937" operator="greaterThan">
      <formula>50</formula>
    </cfRule>
    <cfRule type="cellIs" dxfId="61937" priority="61938" operator="between">
      <formula>30</formula>
      <formula>49.999</formula>
    </cfRule>
    <cfRule type="cellIs" dxfId="61936" priority="61939" operator="between">
      <formula>10</formula>
      <formula>29.999</formula>
    </cfRule>
    <cfRule type="cellIs" dxfId="61935" priority="61940" operator="lessThan">
      <formula>10</formula>
    </cfRule>
  </conditionalFormatting>
  <conditionalFormatting sqref="I231">
    <cfRule type="cellIs" dxfId="61934" priority="61931" operator="greaterThan">
      <formula>49.999</formula>
    </cfRule>
    <cfRule type="cellIs" dxfId="61933" priority="61932" operator="greaterThan">
      <formula>50</formula>
    </cfRule>
    <cfRule type="cellIs" dxfId="61932" priority="61933" operator="between">
      <formula>30</formula>
      <formula>49.999</formula>
    </cfRule>
    <cfRule type="cellIs" dxfId="61931" priority="61934" operator="between">
      <formula>10</formula>
      <formula>29.999</formula>
    </cfRule>
    <cfRule type="cellIs" dxfId="61930" priority="61935" operator="lessThan">
      <formula>10</formula>
    </cfRule>
  </conditionalFormatting>
  <conditionalFormatting sqref="K231">
    <cfRule type="cellIs" dxfId="61929" priority="61926" operator="greaterThan">
      <formula>49.999</formula>
    </cfRule>
    <cfRule type="cellIs" dxfId="61928" priority="61927" operator="greaterThan">
      <formula>50</formula>
    </cfRule>
    <cfRule type="cellIs" dxfId="61927" priority="61928" operator="between">
      <formula>30</formula>
      <formula>49.999</formula>
    </cfRule>
    <cfRule type="cellIs" dxfId="61926" priority="61929" operator="between">
      <formula>10</formula>
      <formula>29.999</formula>
    </cfRule>
    <cfRule type="cellIs" dxfId="61925" priority="61930" operator="lessThan">
      <formula>10</formula>
    </cfRule>
  </conditionalFormatting>
  <conditionalFormatting sqref="M231">
    <cfRule type="cellIs" dxfId="61924" priority="61921" operator="greaterThan">
      <formula>49.999</formula>
    </cfRule>
    <cfRule type="cellIs" dxfId="61923" priority="61922" operator="greaterThan">
      <formula>50</formula>
    </cfRule>
    <cfRule type="cellIs" dxfId="61922" priority="61923" operator="between">
      <formula>30</formula>
      <formula>49.999</formula>
    </cfRule>
    <cfRule type="cellIs" dxfId="61921" priority="61924" operator="between">
      <formula>10</formula>
      <formula>29.999</formula>
    </cfRule>
    <cfRule type="cellIs" dxfId="61920" priority="61925" operator="lessThan">
      <formula>10</formula>
    </cfRule>
  </conditionalFormatting>
  <conditionalFormatting sqref="O231">
    <cfRule type="cellIs" dxfId="61919" priority="61916" operator="greaterThan">
      <formula>49.999</formula>
    </cfRule>
    <cfRule type="cellIs" dxfId="61918" priority="61917" operator="greaterThan">
      <formula>50</formula>
    </cfRule>
    <cfRule type="cellIs" dxfId="61917" priority="61918" operator="between">
      <formula>30</formula>
      <formula>49.999</formula>
    </cfRule>
    <cfRule type="cellIs" dxfId="61916" priority="61919" operator="between">
      <formula>10</formula>
      <formula>29.999</formula>
    </cfRule>
    <cfRule type="cellIs" dxfId="61915" priority="61920" operator="lessThan">
      <formula>10</formula>
    </cfRule>
  </conditionalFormatting>
  <conditionalFormatting sqref="Q231">
    <cfRule type="cellIs" dxfId="61914" priority="61911" operator="greaterThan">
      <formula>49.999</formula>
    </cfRule>
    <cfRule type="cellIs" dxfId="61913" priority="61912" operator="greaterThan">
      <formula>50</formula>
    </cfRule>
    <cfRule type="cellIs" dxfId="61912" priority="61913" operator="between">
      <formula>30</formula>
      <formula>49.999</formula>
    </cfRule>
    <cfRule type="cellIs" dxfId="61911" priority="61914" operator="between">
      <formula>10</formula>
      <formula>29.999</formula>
    </cfRule>
    <cfRule type="cellIs" dxfId="61910" priority="61915" operator="lessThan">
      <formula>10</formula>
    </cfRule>
  </conditionalFormatting>
  <conditionalFormatting sqref="S231">
    <cfRule type="cellIs" dxfId="61909" priority="61906" operator="greaterThan">
      <formula>49.999</formula>
    </cfRule>
    <cfRule type="cellIs" dxfId="61908" priority="61907" operator="greaterThan">
      <formula>50</formula>
    </cfRule>
    <cfRule type="cellIs" dxfId="61907" priority="61908" operator="between">
      <formula>30</formula>
      <formula>49.999</formula>
    </cfRule>
    <cfRule type="cellIs" dxfId="61906" priority="61909" operator="between">
      <formula>10</formula>
      <formula>29.999</formula>
    </cfRule>
    <cfRule type="cellIs" dxfId="61905" priority="61910" operator="lessThan">
      <formula>10</formula>
    </cfRule>
  </conditionalFormatting>
  <conditionalFormatting sqref="U231">
    <cfRule type="cellIs" dxfId="61904" priority="61901" operator="greaterThan">
      <formula>49.999</formula>
    </cfRule>
    <cfRule type="cellIs" dxfId="61903" priority="61902" operator="greaterThan">
      <formula>50</formula>
    </cfRule>
    <cfRule type="cellIs" dxfId="61902" priority="61903" operator="between">
      <formula>30</formula>
      <formula>49.999</formula>
    </cfRule>
    <cfRule type="cellIs" dxfId="61901" priority="61904" operator="between">
      <formula>10</formula>
      <formula>29.999</formula>
    </cfRule>
    <cfRule type="cellIs" dxfId="61900" priority="61905" operator="lessThan">
      <formula>10</formula>
    </cfRule>
  </conditionalFormatting>
  <conditionalFormatting sqref="W231">
    <cfRule type="cellIs" dxfId="61899" priority="61896" operator="greaterThan">
      <formula>49.999</formula>
    </cfRule>
    <cfRule type="cellIs" dxfId="61898" priority="61897" operator="greaterThan">
      <formula>50</formula>
    </cfRule>
    <cfRule type="cellIs" dxfId="61897" priority="61898" operator="between">
      <formula>30</formula>
      <formula>49.999</formula>
    </cfRule>
    <cfRule type="cellIs" dxfId="61896" priority="61899" operator="between">
      <formula>10</formula>
      <formula>29.999</formula>
    </cfRule>
    <cfRule type="cellIs" dxfId="61895" priority="61900" operator="lessThan">
      <formula>10</formula>
    </cfRule>
  </conditionalFormatting>
  <conditionalFormatting sqref="Y231">
    <cfRule type="cellIs" dxfId="61894" priority="61891" operator="greaterThan">
      <formula>49.999</formula>
    </cfRule>
    <cfRule type="cellIs" dxfId="61893" priority="61892" operator="greaterThan">
      <formula>50</formula>
    </cfRule>
    <cfRule type="cellIs" dxfId="61892" priority="61893" operator="between">
      <formula>30</formula>
      <formula>49.999</formula>
    </cfRule>
    <cfRule type="cellIs" dxfId="61891" priority="61894" operator="between">
      <formula>10</formula>
      <formula>29.999</formula>
    </cfRule>
    <cfRule type="cellIs" dxfId="61890" priority="61895" operator="lessThan">
      <formula>10</formula>
    </cfRule>
  </conditionalFormatting>
  <conditionalFormatting sqref="AA231">
    <cfRule type="cellIs" dxfId="61889" priority="61886" operator="greaterThan">
      <formula>49.999</formula>
    </cfRule>
    <cfRule type="cellIs" dxfId="61888" priority="61887" operator="greaterThan">
      <formula>50</formula>
    </cfRule>
    <cfRule type="cellIs" dxfId="61887" priority="61888" operator="between">
      <formula>30</formula>
      <formula>49.999</formula>
    </cfRule>
    <cfRule type="cellIs" dxfId="61886" priority="61889" operator="between">
      <formula>10</formula>
      <formula>29.999</formula>
    </cfRule>
    <cfRule type="cellIs" dxfId="61885" priority="61890" operator="lessThan">
      <formula>10</formula>
    </cfRule>
  </conditionalFormatting>
  <conditionalFormatting sqref="AC231">
    <cfRule type="cellIs" dxfId="61884" priority="61881" operator="greaterThan">
      <formula>49.999</formula>
    </cfRule>
    <cfRule type="cellIs" dxfId="61883" priority="61882" operator="greaterThan">
      <formula>50</formula>
    </cfRule>
    <cfRule type="cellIs" dxfId="61882" priority="61883" operator="between">
      <formula>30</formula>
      <formula>49.999</formula>
    </cfRule>
    <cfRule type="cellIs" dxfId="61881" priority="61884" operator="between">
      <formula>10</formula>
      <formula>29.999</formula>
    </cfRule>
    <cfRule type="cellIs" dxfId="61880" priority="61885" operator="lessThan">
      <formula>10</formula>
    </cfRule>
  </conditionalFormatting>
  <conditionalFormatting sqref="AE231">
    <cfRule type="cellIs" dxfId="61879" priority="61876" operator="greaterThan">
      <formula>49.999</formula>
    </cfRule>
    <cfRule type="cellIs" dxfId="61878" priority="61877" operator="greaterThan">
      <formula>50</formula>
    </cfRule>
    <cfRule type="cellIs" dxfId="61877" priority="61878" operator="between">
      <formula>30</formula>
      <formula>49.999</formula>
    </cfRule>
    <cfRule type="cellIs" dxfId="61876" priority="61879" operator="between">
      <formula>10</formula>
      <formula>29.999</formula>
    </cfRule>
    <cfRule type="cellIs" dxfId="61875" priority="61880" operator="lessThan">
      <formula>10</formula>
    </cfRule>
  </conditionalFormatting>
  <conditionalFormatting sqref="AG231">
    <cfRule type="cellIs" dxfId="61874" priority="61871" operator="greaterThan">
      <formula>49.999</formula>
    </cfRule>
    <cfRule type="cellIs" dxfId="61873" priority="61872" operator="greaterThan">
      <formula>50</formula>
    </cfRule>
    <cfRule type="cellIs" dxfId="61872" priority="61873" operator="between">
      <formula>30</formula>
      <formula>49.999</formula>
    </cfRule>
    <cfRule type="cellIs" dxfId="61871" priority="61874" operator="between">
      <formula>10</formula>
      <formula>29.999</formula>
    </cfRule>
    <cfRule type="cellIs" dxfId="61870" priority="61875" operator="lessThan">
      <formula>10</formula>
    </cfRule>
  </conditionalFormatting>
  <conditionalFormatting sqref="AI231">
    <cfRule type="cellIs" dxfId="61869" priority="61866" operator="greaterThan">
      <formula>49.999</formula>
    </cfRule>
    <cfRule type="cellIs" dxfId="61868" priority="61867" operator="greaterThan">
      <formula>50</formula>
    </cfRule>
    <cfRule type="cellIs" dxfId="61867" priority="61868" operator="between">
      <formula>30</formula>
      <formula>49.999</formula>
    </cfRule>
    <cfRule type="cellIs" dxfId="61866" priority="61869" operator="between">
      <formula>10</formula>
      <formula>29.999</formula>
    </cfRule>
    <cfRule type="cellIs" dxfId="61865" priority="61870" operator="lessThan">
      <formula>10</formula>
    </cfRule>
  </conditionalFormatting>
  <conditionalFormatting sqref="AK231">
    <cfRule type="cellIs" dxfId="61864" priority="61861" operator="greaterThan">
      <formula>49.999</formula>
    </cfRule>
    <cfRule type="cellIs" dxfId="61863" priority="61862" operator="greaterThan">
      <formula>50</formula>
    </cfRule>
    <cfRule type="cellIs" dxfId="61862" priority="61863" operator="between">
      <formula>30</formula>
      <formula>49.999</formula>
    </cfRule>
    <cfRule type="cellIs" dxfId="61861" priority="61864" operator="between">
      <formula>10</formula>
      <formula>29.999</formula>
    </cfRule>
    <cfRule type="cellIs" dxfId="61860" priority="61865" operator="lessThan">
      <formula>10</formula>
    </cfRule>
  </conditionalFormatting>
  <conditionalFormatting sqref="AM231">
    <cfRule type="cellIs" dxfId="61859" priority="61856" operator="greaterThan">
      <formula>49.999</formula>
    </cfRule>
    <cfRule type="cellIs" dxfId="61858" priority="61857" operator="greaterThan">
      <formula>50</formula>
    </cfRule>
    <cfRule type="cellIs" dxfId="61857" priority="61858" operator="between">
      <formula>30</formula>
      <formula>49.999</formula>
    </cfRule>
    <cfRule type="cellIs" dxfId="61856" priority="61859" operator="between">
      <formula>10</formula>
      <formula>29.999</formula>
    </cfRule>
    <cfRule type="cellIs" dxfId="61855" priority="61860" operator="lessThan">
      <formula>10</formula>
    </cfRule>
  </conditionalFormatting>
  <conditionalFormatting sqref="AO231">
    <cfRule type="cellIs" dxfId="61854" priority="61851" operator="greaterThan">
      <formula>49.999</formula>
    </cfRule>
    <cfRule type="cellIs" dxfId="61853" priority="61852" operator="greaterThan">
      <formula>50</formula>
    </cfRule>
    <cfRule type="cellIs" dxfId="61852" priority="61853" operator="between">
      <formula>30</formula>
      <formula>49.999</formula>
    </cfRule>
    <cfRule type="cellIs" dxfId="61851" priority="61854" operator="between">
      <formula>10</formula>
      <formula>29.999</formula>
    </cfRule>
    <cfRule type="cellIs" dxfId="61850" priority="61855" operator="lessThan">
      <formula>10</formula>
    </cfRule>
  </conditionalFormatting>
  <conditionalFormatting sqref="AQ231">
    <cfRule type="cellIs" dxfId="61849" priority="61846" operator="greaterThan">
      <formula>49.999</formula>
    </cfRule>
    <cfRule type="cellIs" dxfId="61848" priority="61847" operator="greaterThan">
      <formula>50</formula>
    </cfRule>
    <cfRule type="cellIs" dxfId="61847" priority="61848" operator="between">
      <formula>30</formula>
      <formula>49.999</formula>
    </cfRule>
    <cfRule type="cellIs" dxfId="61846" priority="61849" operator="between">
      <formula>10</formula>
      <formula>29.999</formula>
    </cfRule>
    <cfRule type="cellIs" dxfId="61845" priority="61850" operator="lessThan">
      <formula>10</formula>
    </cfRule>
  </conditionalFormatting>
  <conditionalFormatting sqref="AW231">
    <cfRule type="cellIs" dxfId="61844" priority="61841" operator="greaterThan">
      <formula>49.999</formula>
    </cfRule>
    <cfRule type="cellIs" dxfId="61843" priority="61842" operator="greaterThan">
      <formula>50</formula>
    </cfRule>
    <cfRule type="cellIs" dxfId="61842" priority="61843" operator="between">
      <formula>30</formula>
      <formula>49.999</formula>
    </cfRule>
    <cfRule type="cellIs" dxfId="61841" priority="61844" operator="between">
      <formula>10</formula>
      <formula>29.999</formula>
    </cfRule>
    <cfRule type="cellIs" dxfId="61840" priority="61845" operator="lessThan">
      <formula>10</formula>
    </cfRule>
  </conditionalFormatting>
  <conditionalFormatting sqref="AY231">
    <cfRule type="cellIs" dxfId="61839" priority="61836" operator="greaterThan">
      <formula>49.999</formula>
    </cfRule>
    <cfRule type="cellIs" dxfId="61838" priority="61837" operator="greaterThan">
      <formula>50</formula>
    </cfRule>
    <cfRule type="cellIs" dxfId="61837" priority="61838" operator="between">
      <formula>30</formula>
      <formula>49.999</formula>
    </cfRule>
    <cfRule type="cellIs" dxfId="61836" priority="61839" operator="between">
      <formula>10</formula>
      <formula>29.999</formula>
    </cfRule>
    <cfRule type="cellIs" dxfId="61835" priority="61840" operator="lessThan">
      <formula>10</formula>
    </cfRule>
  </conditionalFormatting>
  <conditionalFormatting sqref="BA231">
    <cfRule type="cellIs" dxfId="61834" priority="61831" operator="greaterThan">
      <formula>49.999</formula>
    </cfRule>
    <cfRule type="cellIs" dxfId="61833" priority="61832" operator="greaterThan">
      <formula>50</formula>
    </cfRule>
    <cfRule type="cellIs" dxfId="61832" priority="61833" operator="between">
      <formula>30</formula>
      <formula>49.999</formula>
    </cfRule>
    <cfRule type="cellIs" dxfId="61831" priority="61834" operator="between">
      <formula>10</formula>
      <formula>29.999</formula>
    </cfRule>
    <cfRule type="cellIs" dxfId="61830" priority="61835" operator="lessThan">
      <formula>10</formula>
    </cfRule>
  </conditionalFormatting>
  <conditionalFormatting sqref="BC231">
    <cfRule type="cellIs" dxfId="61829" priority="61826" operator="greaterThan">
      <formula>49.999</formula>
    </cfRule>
    <cfRule type="cellIs" dxfId="61828" priority="61827" operator="greaterThan">
      <formula>50</formula>
    </cfRule>
    <cfRule type="cellIs" dxfId="61827" priority="61828" operator="between">
      <formula>30</formula>
      <formula>49.999</formula>
    </cfRule>
    <cfRule type="cellIs" dxfId="61826" priority="61829" operator="between">
      <formula>10</formula>
      <formula>29.999</formula>
    </cfRule>
    <cfRule type="cellIs" dxfId="61825" priority="61830" operator="lessThan">
      <formula>10</formula>
    </cfRule>
  </conditionalFormatting>
  <conditionalFormatting sqref="BE231">
    <cfRule type="cellIs" dxfId="61824" priority="61821" operator="greaterThan">
      <formula>49.999</formula>
    </cfRule>
    <cfRule type="cellIs" dxfId="61823" priority="61822" operator="greaterThan">
      <formula>50</formula>
    </cfRule>
    <cfRule type="cellIs" dxfId="61822" priority="61823" operator="between">
      <formula>30</formula>
      <formula>49.999</formula>
    </cfRule>
    <cfRule type="cellIs" dxfId="61821" priority="61824" operator="between">
      <formula>10</formula>
      <formula>29.999</formula>
    </cfRule>
    <cfRule type="cellIs" dxfId="61820" priority="61825" operator="lessThan">
      <formula>10</formula>
    </cfRule>
  </conditionalFormatting>
  <conditionalFormatting sqref="BG231">
    <cfRule type="cellIs" dxfId="61819" priority="61816" operator="greaterThan">
      <formula>49.999</formula>
    </cfRule>
    <cfRule type="cellIs" dxfId="61818" priority="61817" operator="greaterThan">
      <formula>50</formula>
    </cfRule>
    <cfRule type="cellIs" dxfId="61817" priority="61818" operator="between">
      <formula>30</formula>
      <formula>49.999</formula>
    </cfRule>
    <cfRule type="cellIs" dxfId="61816" priority="61819" operator="between">
      <formula>10</formula>
      <formula>29.999</formula>
    </cfRule>
    <cfRule type="cellIs" dxfId="61815" priority="61820" operator="lessThan">
      <formula>10</formula>
    </cfRule>
  </conditionalFormatting>
  <conditionalFormatting sqref="BI231">
    <cfRule type="cellIs" dxfId="61814" priority="61811" operator="greaterThan">
      <formula>49.999</formula>
    </cfRule>
    <cfRule type="cellIs" dxfId="61813" priority="61812" operator="greaterThan">
      <formula>50</formula>
    </cfRule>
    <cfRule type="cellIs" dxfId="61812" priority="61813" operator="between">
      <formula>30</formula>
      <formula>49.999</formula>
    </cfRule>
    <cfRule type="cellIs" dxfId="61811" priority="61814" operator="between">
      <formula>10</formula>
      <formula>29.999</formula>
    </cfRule>
    <cfRule type="cellIs" dxfId="61810" priority="61815" operator="lessThan">
      <formula>10</formula>
    </cfRule>
  </conditionalFormatting>
  <conditionalFormatting sqref="AS231">
    <cfRule type="cellIs" dxfId="61809" priority="61806" operator="greaterThan">
      <formula>49.999</formula>
    </cfRule>
    <cfRule type="cellIs" dxfId="61808" priority="61807" operator="greaterThan">
      <formula>50</formula>
    </cfRule>
    <cfRule type="cellIs" dxfId="61807" priority="61808" operator="between">
      <formula>30</formula>
      <formula>49.999</formula>
    </cfRule>
    <cfRule type="cellIs" dxfId="61806" priority="61809" operator="between">
      <formula>10</formula>
      <formula>29.999</formula>
    </cfRule>
    <cfRule type="cellIs" dxfId="61805" priority="61810" operator="lessThan">
      <formula>10</formula>
    </cfRule>
  </conditionalFormatting>
  <conditionalFormatting sqref="AU231">
    <cfRule type="cellIs" dxfId="61804" priority="61801" operator="greaterThan">
      <formula>49.999</formula>
    </cfRule>
    <cfRule type="cellIs" dxfId="61803" priority="61802" operator="greaterThan">
      <formula>50</formula>
    </cfRule>
    <cfRule type="cellIs" dxfId="61802" priority="61803" operator="between">
      <formula>30</formula>
      <formula>49.999</formula>
    </cfRule>
    <cfRule type="cellIs" dxfId="61801" priority="61804" operator="between">
      <formula>10</formula>
      <formula>29.999</formula>
    </cfRule>
    <cfRule type="cellIs" dxfId="61800" priority="61805" operator="lessThan">
      <formula>10</formula>
    </cfRule>
  </conditionalFormatting>
  <conditionalFormatting sqref="C232">
    <cfRule type="cellIs" dxfId="61799" priority="61796" operator="greaterThan">
      <formula>49.999</formula>
    </cfRule>
    <cfRule type="cellIs" dxfId="61798" priority="61797" operator="greaterThan">
      <formula>50</formula>
    </cfRule>
    <cfRule type="cellIs" dxfId="61797" priority="61798" operator="between">
      <formula>30</formula>
      <formula>49.999</formula>
    </cfRule>
    <cfRule type="cellIs" dxfId="61796" priority="61799" operator="between">
      <formula>10</formula>
      <formula>29.999</formula>
    </cfRule>
    <cfRule type="cellIs" dxfId="61795" priority="61800" operator="lessThan">
      <formula>10</formula>
    </cfRule>
  </conditionalFormatting>
  <conditionalFormatting sqref="B232">
    <cfRule type="cellIs" dxfId="61794" priority="61791" operator="greaterThan">
      <formula>119.999</formula>
    </cfRule>
    <cfRule type="cellIs" dxfId="61793" priority="61792" operator="greaterThan">
      <formula>120</formula>
    </cfRule>
    <cfRule type="cellIs" dxfId="61792" priority="61793" operator="between">
      <formula>60</formula>
      <formula>119.999</formula>
    </cfRule>
    <cfRule type="cellIs" dxfId="61791" priority="61794" operator="between">
      <formula>20</formula>
      <formula>59.999</formula>
    </cfRule>
    <cfRule type="cellIs" dxfId="61790" priority="61795" operator="lessThan">
      <formula>20</formula>
    </cfRule>
  </conditionalFormatting>
  <conditionalFormatting sqref="D232">
    <cfRule type="cellIs" dxfId="61789" priority="61786" operator="greaterThan">
      <formula>119.999</formula>
    </cfRule>
    <cfRule type="cellIs" dxfId="61788" priority="61787" operator="greaterThan">
      <formula>120</formula>
    </cfRule>
    <cfRule type="cellIs" dxfId="61787" priority="61788" operator="between">
      <formula>60</formula>
      <formula>119.999</formula>
    </cfRule>
    <cfRule type="cellIs" dxfId="61786" priority="61789" operator="between">
      <formula>20</formula>
      <formula>59.999</formula>
    </cfRule>
    <cfRule type="cellIs" dxfId="61785" priority="61790" operator="lessThan">
      <formula>20</formula>
    </cfRule>
  </conditionalFormatting>
  <conditionalFormatting sqref="F232">
    <cfRule type="cellIs" dxfId="61784" priority="61781" operator="greaterThan">
      <formula>119.999</formula>
    </cfRule>
    <cfRule type="cellIs" dxfId="61783" priority="61782" operator="greaterThan">
      <formula>120</formula>
    </cfRule>
    <cfRule type="cellIs" dxfId="61782" priority="61783" operator="between">
      <formula>60</formula>
      <formula>119.999</formula>
    </cfRule>
    <cfRule type="cellIs" dxfId="61781" priority="61784" operator="between">
      <formula>20</formula>
      <formula>59.999</formula>
    </cfRule>
    <cfRule type="cellIs" dxfId="61780" priority="61785" operator="lessThan">
      <formula>20</formula>
    </cfRule>
  </conditionalFormatting>
  <conditionalFormatting sqref="H232">
    <cfRule type="cellIs" dxfId="61779" priority="61776" operator="greaterThan">
      <formula>119.999</formula>
    </cfRule>
    <cfRule type="cellIs" dxfId="61778" priority="61777" operator="greaterThan">
      <formula>120</formula>
    </cfRule>
    <cfRule type="cellIs" dxfId="61777" priority="61778" operator="between">
      <formula>60</formula>
      <formula>119.999</formula>
    </cfRule>
    <cfRule type="cellIs" dxfId="61776" priority="61779" operator="between">
      <formula>20</formula>
      <formula>59.999</formula>
    </cfRule>
    <cfRule type="cellIs" dxfId="61775" priority="61780" operator="lessThan">
      <formula>20</formula>
    </cfRule>
  </conditionalFormatting>
  <conditionalFormatting sqref="J232">
    <cfRule type="cellIs" dxfId="61774" priority="61771" operator="greaterThan">
      <formula>119.999</formula>
    </cfRule>
    <cfRule type="cellIs" dxfId="61773" priority="61772" operator="greaterThan">
      <formula>120</formula>
    </cfRule>
    <cfRule type="cellIs" dxfId="61772" priority="61773" operator="between">
      <formula>60</formula>
      <formula>119.999</formula>
    </cfRule>
    <cfRule type="cellIs" dxfId="61771" priority="61774" operator="between">
      <formula>20</formula>
      <formula>59.999</formula>
    </cfRule>
    <cfRule type="cellIs" dxfId="61770" priority="61775" operator="lessThan">
      <formula>20</formula>
    </cfRule>
  </conditionalFormatting>
  <conditionalFormatting sqref="L232">
    <cfRule type="cellIs" dxfId="61769" priority="61766" operator="greaterThan">
      <formula>119.999</formula>
    </cfRule>
    <cfRule type="cellIs" dxfId="61768" priority="61767" operator="greaterThan">
      <formula>120</formula>
    </cfRule>
    <cfRule type="cellIs" dxfId="61767" priority="61768" operator="between">
      <formula>60</formula>
      <formula>119.999</formula>
    </cfRule>
    <cfRule type="cellIs" dxfId="61766" priority="61769" operator="between">
      <formula>20</formula>
      <formula>59.999</formula>
    </cfRule>
    <cfRule type="cellIs" dxfId="61765" priority="61770" operator="lessThan">
      <formula>20</formula>
    </cfRule>
  </conditionalFormatting>
  <conditionalFormatting sqref="N232">
    <cfRule type="cellIs" dxfId="61764" priority="61761" operator="greaterThan">
      <formula>119.999</formula>
    </cfRule>
    <cfRule type="cellIs" dxfId="61763" priority="61762" operator="greaterThan">
      <formula>120</formula>
    </cfRule>
    <cfRule type="cellIs" dxfId="61762" priority="61763" operator="between">
      <formula>60</formula>
      <formula>119.999</formula>
    </cfRule>
    <cfRule type="cellIs" dxfId="61761" priority="61764" operator="between">
      <formula>20</formula>
      <formula>59.999</formula>
    </cfRule>
    <cfRule type="cellIs" dxfId="61760" priority="61765" operator="lessThan">
      <formula>20</formula>
    </cfRule>
  </conditionalFormatting>
  <conditionalFormatting sqref="P232">
    <cfRule type="cellIs" dxfId="61759" priority="61756" operator="greaterThan">
      <formula>119.999</formula>
    </cfRule>
    <cfRule type="cellIs" dxfId="61758" priority="61757" operator="greaterThan">
      <formula>120</formula>
    </cfRule>
    <cfRule type="cellIs" dxfId="61757" priority="61758" operator="between">
      <formula>60</formula>
      <formula>119.999</formula>
    </cfRule>
    <cfRule type="cellIs" dxfId="61756" priority="61759" operator="between">
      <formula>20</formula>
      <formula>59.999</formula>
    </cfRule>
    <cfRule type="cellIs" dxfId="61755" priority="61760" operator="lessThan">
      <formula>20</formula>
    </cfRule>
  </conditionalFormatting>
  <conditionalFormatting sqref="R232">
    <cfRule type="cellIs" dxfId="61754" priority="61751" operator="greaterThan">
      <formula>119.999</formula>
    </cfRule>
    <cfRule type="cellIs" dxfId="61753" priority="61752" operator="greaterThan">
      <formula>120</formula>
    </cfRule>
    <cfRule type="cellIs" dxfId="61752" priority="61753" operator="between">
      <formula>60</formula>
      <formula>119.999</formula>
    </cfRule>
    <cfRule type="cellIs" dxfId="61751" priority="61754" operator="between">
      <formula>20</formula>
      <formula>59.999</formula>
    </cfRule>
    <cfRule type="cellIs" dxfId="61750" priority="61755" operator="lessThan">
      <formula>20</formula>
    </cfRule>
  </conditionalFormatting>
  <conditionalFormatting sqref="T232">
    <cfRule type="cellIs" dxfId="61749" priority="61746" operator="greaterThan">
      <formula>119.999</formula>
    </cfRule>
    <cfRule type="cellIs" dxfId="61748" priority="61747" operator="greaterThan">
      <formula>120</formula>
    </cfRule>
    <cfRule type="cellIs" dxfId="61747" priority="61748" operator="between">
      <formula>60</formula>
      <formula>119.999</formula>
    </cfRule>
    <cfRule type="cellIs" dxfId="61746" priority="61749" operator="between">
      <formula>20</formula>
      <formula>59.999</formula>
    </cfRule>
    <cfRule type="cellIs" dxfId="61745" priority="61750" operator="lessThan">
      <formula>20</formula>
    </cfRule>
  </conditionalFormatting>
  <conditionalFormatting sqref="V232">
    <cfRule type="cellIs" dxfId="61744" priority="61741" operator="greaterThan">
      <formula>119.999</formula>
    </cfRule>
    <cfRule type="cellIs" dxfId="61743" priority="61742" operator="greaterThan">
      <formula>120</formula>
    </cfRule>
    <cfRule type="cellIs" dxfId="61742" priority="61743" operator="between">
      <formula>60</formula>
      <formula>119.999</formula>
    </cfRule>
    <cfRule type="cellIs" dxfId="61741" priority="61744" operator="between">
      <formula>20</formula>
      <formula>59.999</formula>
    </cfRule>
    <cfRule type="cellIs" dxfId="61740" priority="61745" operator="lessThan">
      <formula>20</formula>
    </cfRule>
  </conditionalFormatting>
  <conditionalFormatting sqref="X232">
    <cfRule type="cellIs" dxfId="61739" priority="61736" operator="greaterThan">
      <formula>119.999</formula>
    </cfRule>
    <cfRule type="cellIs" dxfId="61738" priority="61737" operator="greaterThan">
      <formula>120</formula>
    </cfRule>
    <cfRule type="cellIs" dxfId="61737" priority="61738" operator="between">
      <formula>60</formula>
      <formula>119.999</formula>
    </cfRule>
    <cfRule type="cellIs" dxfId="61736" priority="61739" operator="between">
      <formula>20</formula>
      <formula>59.999</formula>
    </cfRule>
    <cfRule type="cellIs" dxfId="61735" priority="61740" operator="lessThan">
      <formula>20</formula>
    </cfRule>
  </conditionalFormatting>
  <conditionalFormatting sqref="Z232">
    <cfRule type="cellIs" dxfId="61734" priority="61731" operator="greaterThan">
      <formula>119.999</formula>
    </cfRule>
    <cfRule type="cellIs" dxfId="61733" priority="61732" operator="greaterThan">
      <formula>120</formula>
    </cfRule>
    <cfRule type="cellIs" dxfId="61732" priority="61733" operator="between">
      <formula>60</formula>
      <formula>119.999</formula>
    </cfRule>
    <cfRule type="cellIs" dxfId="61731" priority="61734" operator="between">
      <formula>20</formula>
      <formula>59.999</formula>
    </cfRule>
    <cfRule type="cellIs" dxfId="61730" priority="61735" operator="lessThan">
      <formula>20</formula>
    </cfRule>
  </conditionalFormatting>
  <conditionalFormatting sqref="AB232">
    <cfRule type="cellIs" dxfId="61729" priority="61726" operator="greaterThan">
      <formula>119.999</formula>
    </cfRule>
    <cfRule type="cellIs" dxfId="61728" priority="61727" operator="greaterThan">
      <formula>120</formula>
    </cfRule>
    <cfRule type="cellIs" dxfId="61727" priority="61728" operator="between">
      <formula>60</formula>
      <formula>119.999</formula>
    </cfRule>
    <cfRule type="cellIs" dxfId="61726" priority="61729" operator="between">
      <formula>20</formula>
      <formula>59.999</formula>
    </cfRule>
    <cfRule type="cellIs" dxfId="61725" priority="61730" operator="lessThan">
      <formula>20</formula>
    </cfRule>
  </conditionalFormatting>
  <conditionalFormatting sqref="AD232">
    <cfRule type="cellIs" dxfId="61724" priority="61721" operator="greaterThan">
      <formula>119.999</formula>
    </cfRule>
    <cfRule type="cellIs" dxfId="61723" priority="61722" operator="greaterThan">
      <formula>120</formula>
    </cfRule>
    <cfRule type="cellIs" dxfId="61722" priority="61723" operator="between">
      <formula>60</formula>
      <formula>119.999</formula>
    </cfRule>
    <cfRule type="cellIs" dxfId="61721" priority="61724" operator="between">
      <formula>20</formula>
      <formula>59.999</formula>
    </cfRule>
    <cfRule type="cellIs" dxfId="61720" priority="61725" operator="lessThan">
      <formula>20</formula>
    </cfRule>
  </conditionalFormatting>
  <conditionalFormatting sqref="AF232">
    <cfRule type="cellIs" dxfId="61719" priority="61716" operator="greaterThan">
      <formula>119.999</formula>
    </cfRule>
    <cfRule type="cellIs" dxfId="61718" priority="61717" operator="greaterThan">
      <formula>120</formula>
    </cfRule>
    <cfRule type="cellIs" dxfId="61717" priority="61718" operator="between">
      <formula>60</formula>
      <formula>119.999</formula>
    </cfRule>
    <cfRule type="cellIs" dxfId="61716" priority="61719" operator="between">
      <formula>20</formula>
      <formula>59.999</formula>
    </cfRule>
    <cfRule type="cellIs" dxfId="61715" priority="61720" operator="lessThan">
      <formula>20</formula>
    </cfRule>
  </conditionalFormatting>
  <conditionalFormatting sqref="AH232">
    <cfRule type="cellIs" dxfId="61714" priority="61711" operator="greaterThan">
      <formula>119.999</formula>
    </cfRule>
    <cfRule type="cellIs" dxfId="61713" priority="61712" operator="greaterThan">
      <formula>120</formula>
    </cfRule>
    <cfRule type="cellIs" dxfId="61712" priority="61713" operator="between">
      <formula>60</formula>
      <formula>119.999</formula>
    </cfRule>
    <cfRule type="cellIs" dxfId="61711" priority="61714" operator="between">
      <formula>20</formula>
      <formula>59.999</formula>
    </cfRule>
    <cfRule type="cellIs" dxfId="61710" priority="61715" operator="lessThan">
      <formula>20</formula>
    </cfRule>
  </conditionalFormatting>
  <conditionalFormatting sqref="AJ232">
    <cfRule type="cellIs" dxfId="61709" priority="61706" operator="greaterThan">
      <formula>119.999</formula>
    </cfRule>
    <cfRule type="cellIs" dxfId="61708" priority="61707" operator="greaterThan">
      <formula>120</formula>
    </cfRule>
    <cfRule type="cellIs" dxfId="61707" priority="61708" operator="between">
      <formula>60</formula>
      <formula>119.999</formula>
    </cfRule>
    <cfRule type="cellIs" dxfId="61706" priority="61709" operator="between">
      <formula>20</formula>
      <formula>59.999</formula>
    </cfRule>
    <cfRule type="cellIs" dxfId="61705" priority="61710" operator="lessThan">
      <formula>20</formula>
    </cfRule>
  </conditionalFormatting>
  <conditionalFormatting sqref="AL232">
    <cfRule type="cellIs" dxfId="61704" priority="61701" operator="greaterThan">
      <formula>119.999</formula>
    </cfRule>
    <cfRule type="cellIs" dxfId="61703" priority="61702" operator="greaterThan">
      <formula>120</formula>
    </cfRule>
    <cfRule type="cellIs" dxfId="61702" priority="61703" operator="between">
      <formula>60</formula>
      <formula>119.999</formula>
    </cfRule>
    <cfRule type="cellIs" dxfId="61701" priority="61704" operator="between">
      <formula>20</formula>
      <formula>59.999</formula>
    </cfRule>
    <cfRule type="cellIs" dxfId="61700" priority="61705" operator="lessThan">
      <formula>20</formula>
    </cfRule>
  </conditionalFormatting>
  <conditionalFormatting sqref="AN232">
    <cfRule type="cellIs" dxfId="61699" priority="61696" operator="greaterThan">
      <formula>119.999</formula>
    </cfRule>
    <cfRule type="cellIs" dxfId="61698" priority="61697" operator="greaterThan">
      <formula>120</formula>
    </cfRule>
    <cfRule type="cellIs" dxfId="61697" priority="61698" operator="between">
      <formula>60</formula>
      <formula>119.999</formula>
    </cfRule>
    <cfRule type="cellIs" dxfId="61696" priority="61699" operator="between">
      <formula>20</formula>
      <formula>59.999</formula>
    </cfRule>
    <cfRule type="cellIs" dxfId="61695" priority="61700" operator="lessThan">
      <formula>20</formula>
    </cfRule>
  </conditionalFormatting>
  <conditionalFormatting sqref="AP232">
    <cfRule type="cellIs" dxfId="61694" priority="61691" operator="greaterThan">
      <formula>119.999</formula>
    </cfRule>
    <cfRule type="cellIs" dxfId="61693" priority="61692" operator="greaterThan">
      <formula>120</formula>
    </cfRule>
    <cfRule type="cellIs" dxfId="61692" priority="61693" operator="between">
      <formula>60</formula>
      <formula>119.999</formula>
    </cfRule>
    <cfRule type="cellIs" dxfId="61691" priority="61694" operator="between">
      <formula>20</formula>
      <formula>59.999</formula>
    </cfRule>
    <cfRule type="cellIs" dxfId="61690" priority="61695" operator="lessThan">
      <formula>20</formula>
    </cfRule>
  </conditionalFormatting>
  <conditionalFormatting sqref="AV232">
    <cfRule type="cellIs" dxfId="61689" priority="61686" operator="greaterThan">
      <formula>119.999</formula>
    </cfRule>
    <cfRule type="cellIs" dxfId="61688" priority="61687" operator="greaterThan">
      <formula>120</formula>
    </cfRule>
    <cfRule type="cellIs" dxfId="61687" priority="61688" operator="between">
      <formula>60</formula>
      <formula>119.999</formula>
    </cfRule>
    <cfRule type="cellIs" dxfId="61686" priority="61689" operator="between">
      <formula>20</formula>
      <formula>59.999</formula>
    </cfRule>
    <cfRule type="cellIs" dxfId="61685" priority="61690" operator="lessThan">
      <formula>20</formula>
    </cfRule>
  </conditionalFormatting>
  <conditionalFormatting sqref="AX232">
    <cfRule type="cellIs" dxfId="61684" priority="61681" operator="greaterThan">
      <formula>119.999</formula>
    </cfRule>
    <cfRule type="cellIs" dxfId="61683" priority="61682" operator="greaterThan">
      <formula>120</formula>
    </cfRule>
    <cfRule type="cellIs" dxfId="61682" priority="61683" operator="between">
      <formula>60</formula>
      <formula>119.999</formula>
    </cfRule>
    <cfRule type="cellIs" dxfId="61681" priority="61684" operator="between">
      <formula>20</formula>
      <formula>59.999</formula>
    </cfRule>
    <cfRule type="cellIs" dxfId="61680" priority="61685" operator="lessThan">
      <formula>20</formula>
    </cfRule>
  </conditionalFormatting>
  <conditionalFormatting sqref="AZ232">
    <cfRule type="cellIs" dxfId="61679" priority="61676" operator="greaterThan">
      <formula>119.999</formula>
    </cfRule>
    <cfRule type="cellIs" dxfId="61678" priority="61677" operator="greaterThan">
      <formula>120</formula>
    </cfRule>
    <cfRule type="cellIs" dxfId="61677" priority="61678" operator="between">
      <formula>60</formula>
      <formula>119.999</formula>
    </cfRule>
    <cfRule type="cellIs" dxfId="61676" priority="61679" operator="between">
      <formula>20</formula>
      <formula>59.999</formula>
    </cfRule>
    <cfRule type="cellIs" dxfId="61675" priority="61680" operator="lessThan">
      <formula>20</formula>
    </cfRule>
  </conditionalFormatting>
  <conditionalFormatting sqref="BB232">
    <cfRule type="cellIs" dxfId="61674" priority="61671" operator="greaterThan">
      <formula>119.999</formula>
    </cfRule>
    <cfRule type="cellIs" dxfId="61673" priority="61672" operator="greaterThan">
      <formula>120</formula>
    </cfRule>
    <cfRule type="cellIs" dxfId="61672" priority="61673" operator="between">
      <formula>60</formula>
      <formula>119.999</formula>
    </cfRule>
    <cfRule type="cellIs" dxfId="61671" priority="61674" operator="between">
      <formula>20</formula>
      <formula>59.999</formula>
    </cfRule>
    <cfRule type="cellIs" dxfId="61670" priority="61675" operator="lessThan">
      <formula>20</formula>
    </cfRule>
  </conditionalFormatting>
  <conditionalFormatting sqref="BD232">
    <cfRule type="cellIs" dxfId="61669" priority="61666" operator="greaterThan">
      <formula>119.999</formula>
    </cfRule>
    <cfRule type="cellIs" dxfId="61668" priority="61667" operator="greaterThan">
      <formula>120</formula>
    </cfRule>
    <cfRule type="cellIs" dxfId="61667" priority="61668" operator="between">
      <formula>60</formula>
      <formula>119.999</formula>
    </cfRule>
    <cfRule type="cellIs" dxfId="61666" priority="61669" operator="between">
      <formula>20</formula>
      <formula>59.999</formula>
    </cfRule>
    <cfRule type="cellIs" dxfId="61665" priority="61670" operator="lessThan">
      <formula>20</formula>
    </cfRule>
  </conditionalFormatting>
  <conditionalFormatting sqref="BF232">
    <cfRule type="cellIs" dxfId="61664" priority="61661" operator="greaterThan">
      <formula>119.999</formula>
    </cfRule>
    <cfRule type="cellIs" dxfId="61663" priority="61662" operator="greaterThan">
      <formula>120</formula>
    </cfRule>
    <cfRule type="cellIs" dxfId="61662" priority="61663" operator="between">
      <formula>60</formula>
      <formula>119.999</formula>
    </cfRule>
    <cfRule type="cellIs" dxfId="61661" priority="61664" operator="between">
      <formula>20</formula>
      <formula>59.999</formula>
    </cfRule>
    <cfRule type="cellIs" dxfId="61660" priority="61665" operator="lessThan">
      <formula>20</formula>
    </cfRule>
  </conditionalFormatting>
  <conditionalFormatting sqref="BH232">
    <cfRule type="cellIs" dxfId="61659" priority="61656" operator="greaterThan">
      <formula>119.999</formula>
    </cfRule>
    <cfRule type="cellIs" dxfId="61658" priority="61657" operator="greaterThan">
      <formula>120</formula>
    </cfRule>
    <cfRule type="cellIs" dxfId="61657" priority="61658" operator="between">
      <formula>60</formula>
      <formula>119.999</formula>
    </cfRule>
    <cfRule type="cellIs" dxfId="61656" priority="61659" operator="between">
      <formula>20</formula>
      <formula>59.999</formula>
    </cfRule>
    <cfRule type="cellIs" dxfId="61655" priority="61660" operator="lessThan">
      <formula>20</formula>
    </cfRule>
  </conditionalFormatting>
  <conditionalFormatting sqref="AR232">
    <cfRule type="cellIs" dxfId="61654" priority="61651" operator="greaterThan">
      <formula>119.999</formula>
    </cfRule>
    <cfRule type="cellIs" dxfId="61653" priority="61652" operator="greaterThan">
      <formula>120</formula>
    </cfRule>
    <cfRule type="cellIs" dxfId="61652" priority="61653" operator="between">
      <formula>60</formula>
      <formula>119.999</formula>
    </cfRule>
    <cfRule type="cellIs" dxfId="61651" priority="61654" operator="between">
      <formula>20</formula>
      <formula>59.999</formula>
    </cfRule>
    <cfRule type="cellIs" dxfId="61650" priority="61655" operator="lessThan">
      <formula>20</formula>
    </cfRule>
  </conditionalFormatting>
  <conditionalFormatting sqref="AT232">
    <cfRule type="cellIs" dxfId="61649" priority="61646" operator="greaterThan">
      <formula>119.999</formula>
    </cfRule>
    <cfRule type="cellIs" dxfId="61648" priority="61647" operator="greaterThan">
      <formula>120</formula>
    </cfRule>
    <cfRule type="cellIs" dxfId="61647" priority="61648" operator="between">
      <formula>60</formula>
      <formula>119.999</formula>
    </cfRule>
    <cfRule type="cellIs" dxfId="61646" priority="61649" operator="between">
      <formula>20</formula>
      <formula>59.999</formula>
    </cfRule>
    <cfRule type="cellIs" dxfId="61645" priority="61650" operator="lessThan">
      <formula>20</formula>
    </cfRule>
  </conditionalFormatting>
  <conditionalFormatting sqref="E232">
    <cfRule type="cellIs" dxfId="61644" priority="61641" operator="greaterThan">
      <formula>49.999</formula>
    </cfRule>
    <cfRule type="cellIs" dxfId="61643" priority="61642" operator="greaterThan">
      <formula>50</formula>
    </cfRule>
    <cfRule type="cellIs" dxfId="61642" priority="61643" operator="between">
      <formula>30</formula>
      <formula>49.999</formula>
    </cfRule>
    <cfRule type="cellIs" dxfId="61641" priority="61644" operator="between">
      <formula>10</formula>
      <formula>29.999</formula>
    </cfRule>
    <cfRule type="cellIs" dxfId="61640" priority="61645" operator="lessThan">
      <formula>10</formula>
    </cfRule>
  </conditionalFormatting>
  <conditionalFormatting sqref="G232">
    <cfRule type="cellIs" dxfId="61639" priority="61636" operator="greaterThan">
      <formula>49.999</formula>
    </cfRule>
    <cfRule type="cellIs" dxfId="61638" priority="61637" operator="greaterThan">
      <formula>50</formula>
    </cfRule>
    <cfRule type="cellIs" dxfId="61637" priority="61638" operator="between">
      <formula>30</formula>
      <formula>49.999</formula>
    </cfRule>
    <cfRule type="cellIs" dxfId="61636" priority="61639" operator="between">
      <formula>10</formula>
      <formula>29.999</formula>
    </cfRule>
    <cfRule type="cellIs" dxfId="61635" priority="61640" operator="lessThan">
      <formula>10</formula>
    </cfRule>
  </conditionalFormatting>
  <conditionalFormatting sqref="I232">
    <cfRule type="cellIs" dxfId="61634" priority="61631" operator="greaterThan">
      <formula>49.999</formula>
    </cfRule>
    <cfRule type="cellIs" dxfId="61633" priority="61632" operator="greaterThan">
      <formula>50</formula>
    </cfRule>
    <cfRule type="cellIs" dxfId="61632" priority="61633" operator="between">
      <formula>30</formula>
      <formula>49.999</formula>
    </cfRule>
    <cfRule type="cellIs" dxfId="61631" priority="61634" operator="between">
      <formula>10</formula>
      <formula>29.999</formula>
    </cfRule>
    <cfRule type="cellIs" dxfId="61630" priority="61635" operator="lessThan">
      <formula>10</formula>
    </cfRule>
  </conditionalFormatting>
  <conditionalFormatting sqref="K232">
    <cfRule type="cellIs" dxfId="61629" priority="61626" operator="greaterThan">
      <formula>49.999</formula>
    </cfRule>
    <cfRule type="cellIs" dxfId="61628" priority="61627" operator="greaterThan">
      <formula>50</formula>
    </cfRule>
    <cfRule type="cellIs" dxfId="61627" priority="61628" operator="between">
      <formula>30</formula>
      <formula>49.999</formula>
    </cfRule>
    <cfRule type="cellIs" dxfId="61626" priority="61629" operator="between">
      <formula>10</formula>
      <formula>29.999</formula>
    </cfRule>
    <cfRule type="cellIs" dxfId="61625" priority="61630" operator="lessThan">
      <formula>10</formula>
    </cfRule>
  </conditionalFormatting>
  <conditionalFormatting sqref="M232">
    <cfRule type="cellIs" dxfId="61624" priority="61621" operator="greaterThan">
      <formula>49.999</formula>
    </cfRule>
    <cfRule type="cellIs" dxfId="61623" priority="61622" operator="greaterThan">
      <formula>50</formula>
    </cfRule>
    <cfRule type="cellIs" dxfId="61622" priority="61623" operator="between">
      <formula>30</formula>
      <formula>49.999</formula>
    </cfRule>
    <cfRule type="cellIs" dxfId="61621" priority="61624" operator="between">
      <formula>10</formula>
      <formula>29.999</formula>
    </cfRule>
    <cfRule type="cellIs" dxfId="61620" priority="61625" operator="lessThan">
      <formula>10</formula>
    </cfRule>
  </conditionalFormatting>
  <conditionalFormatting sqref="O232">
    <cfRule type="cellIs" dxfId="61619" priority="61616" operator="greaterThan">
      <formula>49.999</formula>
    </cfRule>
    <cfRule type="cellIs" dxfId="61618" priority="61617" operator="greaterThan">
      <formula>50</formula>
    </cfRule>
    <cfRule type="cellIs" dxfId="61617" priority="61618" operator="between">
      <formula>30</formula>
      <formula>49.999</formula>
    </cfRule>
    <cfRule type="cellIs" dxfId="61616" priority="61619" operator="between">
      <formula>10</formula>
      <formula>29.999</formula>
    </cfRule>
    <cfRule type="cellIs" dxfId="61615" priority="61620" operator="lessThan">
      <formula>10</formula>
    </cfRule>
  </conditionalFormatting>
  <conditionalFormatting sqref="Q232">
    <cfRule type="cellIs" dxfId="61614" priority="61611" operator="greaterThan">
      <formula>49.999</formula>
    </cfRule>
    <cfRule type="cellIs" dxfId="61613" priority="61612" operator="greaterThan">
      <formula>50</formula>
    </cfRule>
    <cfRule type="cellIs" dxfId="61612" priority="61613" operator="between">
      <formula>30</formula>
      <formula>49.999</formula>
    </cfRule>
    <cfRule type="cellIs" dxfId="61611" priority="61614" operator="between">
      <formula>10</formula>
      <formula>29.999</formula>
    </cfRule>
    <cfRule type="cellIs" dxfId="61610" priority="61615" operator="lessThan">
      <formula>10</formula>
    </cfRule>
  </conditionalFormatting>
  <conditionalFormatting sqref="S232">
    <cfRule type="cellIs" dxfId="61609" priority="61606" operator="greaterThan">
      <formula>49.999</formula>
    </cfRule>
    <cfRule type="cellIs" dxfId="61608" priority="61607" operator="greaterThan">
      <formula>50</formula>
    </cfRule>
    <cfRule type="cellIs" dxfId="61607" priority="61608" operator="between">
      <formula>30</formula>
      <formula>49.999</formula>
    </cfRule>
    <cfRule type="cellIs" dxfId="61606" priority="61609" operator="between">
      <formula>10</formula>
      <formula>29.999</formula>
    </cfRule>
    <cfRule type="cellIs" dxfId="61605" priority="61610" operator="lessThan">
      <formula>10</formula>
    </cfRule>
  </conditionalFormatting>
  <conditionalFormatting sqref="U232">
    <cfRule type="cellIs" dxfId="61604" priority="61601" operator="greaterThan">
      <formula>49.999</formula>
    </cfRule>
    <cfRule type="cellIs" dxfId="61603" priority="61602" operator="greaterThan">
      <formula>50</formula>
    </cfRule>
    <cfRule type="cellIs" dxfId="61602" priority="61603" operator="between">
      <formula>30</formula>
      <formula>49.999</formula>
    </cfRule>
    <cfRule type="cellIs" dxfId="61601" priority="61604" operator="between">
      <formula>10</formula>
      <formula>29.999</formula>
    </cfRule>
    <cfRule type="cellIs" dxfId="61600" priority="61605" operator="lessThan">
      <formula>10</formula>
    </cfRule>
  </conditionalFormatting>
  <conditionalFormatting sqref="W232">
    <cfRule type="cellIs" dxfId="61599" priority="61596" operator="greaterThan">
      <formula>49.999</formula>
    </cfRule>
    <cfRule type="cellIs" dxfId="61598" priority="61597" operator="greaterThan">
      <formula>50</formula>
    </cfRule>
    <cfRule type="cellIs" dxfId="61597" priority="61598" operator="between">
      <formula>30</formula>
      <formula>49.999</formula>
    </cfRule>
    <cfRule type="cellIs" dxfId="61596" priority="61599" operator="between">
      <formula>10</formula>
      <formula>29.999</formula>
    </cfRule>
    <cfRule type="cellIs" dxfId="61595" priority="61600" operator="lessThan">
      <formula>10</formula>
    </cfRule>
  </conditionalFormatting>
  <conditionalFormatting sqref="Y232">
    <cfRule type="cellIs" dxfId="61594" priority="61591" operator="greaterThan">
      <formula>49.999</formula>
    </cfRule>
    <cfRule type="cellIs" dxfId="61593" priority="61592" operator="greaterThan">
      <formula>50</formula>
    </cfRule>
    <cfRule type="cellIs" dxfId="61592" priority="61593" operator="between">
      <formula>30</formula>
      <formula>49.999</formula>
    </cfRule>
    <cfRule type="cellIs" dxfId="61591" priority="61594" operator="between">
      <formula>10</formula>
      <formula>29.999</formula>
    </cfRule>
    <cfRule type="cellIs" dxfId="61590" priority="61595" operator="lessThan">
      <formula>10</formula>
    </cfRule>
  </conditionalFormatting>
  <conditionalFormatting sqref="AA232">
    <cfRule type="cellIs" dxfId="61589" priority="61586" operator="greaterThan">
      <formula>49.999</formula>
    </cfRule>
    <cfRule type="cellIs" dxfId="61588" priority="61587" operator="greaterThan">
      <formula>50</formula>
    </cfRule>
    <cfRule type="cellIs" dxfId="61587" priority="61588" operator="between">
      <formula>30</formula>
      <formula>49.999</formula>
    </cfRule>
    <cfRule type="cellIs" dxfId="61586" priority="61589" operator="between">
      <formula>10</formula>
      <formula>29.999</formula>
    </cfRule>
    <cfRule type="cellIs" dxfId="61585" priority="61590" operator="lessThan">
      <formula>10</formula>
    </cfRule>
  </conditionalFormatting>
  <conditionalFormatting sqref="AC232">
    <cfRule type="cellIs" dxfId="61584" priority="61581" operator="greaterThan">
      <formula>49.999</formula>
    </cfRule>
    <cfRule type="cellIs" dxfId="61583" priority="61582" operator="greaterThan">
      <formula>50</formula>
    </cfRule>
    <cfRule type="cellIs" dxfId="61582" priority="61583" operator="between">
      <formula>30</formula>
      <formula>49.999</formula>
    </cfRule>
    <cfRule type="cellIs" dxfId="61581" priority="61584" operator="between">
      <formula>10</formula>
      <formula>29.999</formula>
    </cfRule>
    <cfRule type="cellIs" dxfId="61580" priority="61585" operator="lessThan">
      <formula>10</formula>
    </cfRule>
  </conditionalFormatting>
  <conditionalFormatting sqref="AE232">
    <cfRule type="cellIs" dxfId="61579" priority="61576" operator="greaterThan">
      <formula>49.999</formula>
    </cfRule>
    <cfRule type="cellIs" dxfId="61578" priority="61577" operator="greaterThan">
      <formula>50</formula>
    </cfRule>
    <cfRule type="cellIs" dxfId="61577" priority="61578" operator="between">
      <formula>30</formula>
      <formula>49.999</formula>
    </cfRule>
    <cfRule type="cellIs" dxfId="61576" priority="61579" operator="between">
      <formula>10</formula>
      <formula>29.999</formula>
    </cfRule>
    <cfRule type="cellIs" dxfId="61575" priority="61580" operator="lessThan">
      <formula>10</formula>
    </cfRule>
  </conditionalFormatting>
  <conditionalFormatting sqref="AG232">
    <cfRule type="cellIs" dxfId="61574" priority="61571" operator="greaterThan">
      <formula>49.999</formula>
    </cfRule>
    <cfRule type="cellIs" dxfId="61573" priority="61572" operator="greaterThan">
      <formula>50</formula>
    </cfRule>
    <cfRule type="cellIs" dxfId="61572" priority="61573" operator="between">
      <formula>30</formula>
      <formula>49.999</formula>
    </cfRule>
    <cfRule type="cellIs" dxfId="61571" priority="61574" operator="between">
      <formula>10</formula>
      <formula>29.999</formula>
    </cfRule>
    <cfRule type="cellIs" dxfId="61570" priority="61575" operator="lessThan">
      <formula>10</formula>
    </cfRule>
  </conditionalFormatting>
  <conditionalFormatting sqref="AI232">
    <cfRule type="cellIs" dxfId="61569" priority="61566" operator="greaterThan">
      <formula>49.999</formula>
    </cfRule>
    <cfRule type="cellIs" dxfId="61568" priority="61567" operator="greaterThan">
      <formula>50</formula>
    </cfRule>
    <cfRule type="cellIs" dxfId="61567" priority="61568" operator="between">
      <formula>30</formula>
      <formula>49.999</formula>
    </cfRule>
    <cfRule type="cellIs" dxfId="61566" priority="61569" operator="between">
      <formula>10</formula>
      <formula>29.999</formula>
    </cfRule>
    <cfRule type="cellIs" dxfId="61565" priority="61570" operator="lessThan">
      <formula>10</formula>
    </cfRule>
  </conditionalFormatting>
  <conditionalFormatting sqref="AK232">
    <cfRule type="cellIs" dxfId="61564" priority="61561" operator="greaterThan">
      <formula>49.999</formula>
    </cfRule>
    <cfRule type="cellIs" dxfId="61563" priority="61562" operator="greaterThan">
      <formula>50</formula>
    </cfRule>
    <cfRule type="cellIs" dxfId="61562" priority="61563" operator="between">
      <formula>30</formula>
      <formula>49.999</formula>
    </cfRule>
    <cfRule type="cellIs" dxfId="61561" priority="61564" operator="between">
      <formula>10</formula>
      <formula>29.999</formula>
    </cfRule>
    <cfRule type="cellIs" dxfId="61560" priority="61565" operator="lessThan">
      <formula>10</formula>
    </cfRule>
  </conditionalFormatting>
  <conditionalFormatting sqref="AM232">
    <cfRule type="cellIs" dxfId="61559" priority="61556" operator="greaterThan">
      <formula>49.999</formula>
    </cfRule>
    <cfRule type="cellIs" dxfId="61558" priority="61557" operator="greaterThan">
      <formula>50</formula>
    </cfRule>
    <cfRule type="cellIs" dxfId="61557" priority="61558" operator="between">
      <formula>30</formula>
      <formula>49.999</formula>
    </cfRule>
    <cfRule type="cellIs" dxfId="61556" priority="61559" operator="between">
      <formula>10</formula>
      <formula>29.999</formula>
    </cfRule>
    <cfRule type="cellIs" dxfId="61555" priority="61560" operator="lessThan">
      <formula>10</formula>
    </cfRule>
  </conditionalFormatting>
  <conditionalFormatting sqref="AO232">
    <cfRule type="cellIs" dxfId="61554" priority="61551" operator="greaterThan">
      <formula>49.999</formula>
    </cfRule>
    <cfRule type="cellIs" dxfId="61553" priority="61552" operator="greaterThan">
      <formula>50</formula>
    </cfRule>
    <cfRule type="cellIs" dxfId="61552" priority="61553" operator="between">
      <formula>30</formula>
      <formula>49.999</formula>
    </cfRule>
    <cfRule type="cellIs" dxfId="61551" priority="61554" operator="between">
      <formula>10</formula>
      <formula>29.999</formula>
    </cfRule>
    <cfRule type="cellIs" dxfId="61550" priority="61555" operator="lessThan">
      <formula>10</formula>
    </cfRule>
  </conditionalFormatting>
  <conditionalFormatting sqref="AQ232">
    <cfRule type="cellIs" dxfId="61549" priority="61546" operator="greaterThan">
      <formula>49.999</formula>
    </cfRule>
    <cfRule type="cellIs" dxfId="61548" priority="61547" operator="greaterThan">
      <formula>50</formula>
    </cfRule>
    <cfRule type="cellIs" dxfId="61547" priority="61548" operator="between">
      <formula>30</formula>
      <formula>49.999</formula>
    </cfRule>
    <cfRule type="cellIs" dxfId="61546" priority="61549" operator="between">
      <formula>10</formula>
      <formula>29.999</formula>
    </cfRule>
    <cfRule type="cellIs" dxfId="61545" priority="61550" operator="lessThan">
      <formula>10</formula>
    </cfRule>
  </conditionalFormatting>
  <conditionalFormatting sqref="AW232">
    <cfRule type="cellIs" dxfId="61544" priority="61541" operator="greaterThan">
      <formula>49.999</formula>
    </cfRule>
    <cfRule type="cellIs" dxfId="61543" priority="61542" operator="greaterThan">
      <formula>50</formula>
    </cfRule>
    <cfRule type="cellIs" dxfId="61542" priority="61543" operator="between">
      <formula>30</formula>
      <formula>49.999</formula>
    </cfRule>
    <cfRule type="cellIs" dxfId="61541" priority="61544" operator="between">
      <formula>10</formula>
      <formula>29.999</formula>
    </cfRule>
    <cfRule type="cellIs" dxfId="61540" priority="61545" operator="lessThan">
      <formula>10</formula>
    </cfRule>
  </conditionalFormatting>
  <conditionalFormatting sqref="AY232">
    <cfRule type="cellIs" dxfId="61539" priority="61536" operator="greaterThan">
      <formula>49.999</formula>
    </cfRule>
    <cfRule type="cellIs" dxfId="61538" priority="61537" operator="greaterThan">
      <formula>50</formula>
    </cfRule>
    <cfRule type="cellIs" dxfId="61537" priority="61538" operator="between">
      <formula>30</formula>
      <formula>49.999</formula>
    </cfRule>
    <cfRule type="cellIs" dxfId="61536" priority="61539" operator="between">
      <formula>10</formula>
      <formula>29.999</formula>
    </cfRule>
    <cfRule type="cellIs" dxfId="61535" priority="61540" operator="lessThan">
      <formula>10</formula>
    </cfRule>
  </conditionalFormatting>
  <conditionalFormatting sqref="BA232">
    <cfRule type="cellIs" dxfId="61534" priority="61531" operator="greaterThan">
      <formula>49.999</formula>
    </cfRule>
    <cfRule type="cellIs" dxfId="61533" priority="61532" operator="greaterThan">
      <formula>50</formula>
    </cfRule>
    <cfRule type="cellIs" dxfId="61532" priority="61533" operator="between">
      <formula>30</formula>
      <formula>49.999</formula>
    </cfRule>
    <cfRule type="cellIs" dxfId="61531" priority="61534" operator="between">
      <formula>10</formula>
      <formula>29.999</formula>
    </cfRule>
    <cfRule type="cellIs" dxfId="61530" priority="61535" operator="lessThan">
      <formula>10</formula>
    </cfRule>
  </conditionalFormatting>
  <conditionalFormatting sqref="BC232">
    <cfRule type="cellIs" dxfId="61529" priority="61526" operator="greaterThan">
      <formula>49.999</formula>
    </cfRule>
    <cfRule type="cellIs" dxfId="61528" priority="61527" operator="greaterThan">
      <formula>50</formula>
    </cfRule>
    <cfRule type="cellIs" dxfId="61527" priority="61528" operator="between">
      <formula>30</formula>
      <formula>49.999</formula>
    </cfRule>
    <cfRule type="cellIs" dxfId="61526" priority="61529" operator="between">
      <formula>10</formula>
      <formula>29.999</formula>
    </cfRule>
    <cfRule type="cellIs" dxfId="61525" priority="61530" operator="lessThan">
      <formula>10</formula>
    </cfRule>
  </conditionalFormatting>
  <conditionalFormatting sqref="BE232">
    <cfRule type="cellIs" dxfId="61524" priority="61521" operator="greaterThan">
      <formula>49.999</formula>
    </cfRule>
    <cfRule type="cellIs" dxfId="61523" priority="61522" operator="greaterThan">
      <formula>50</formula>
    </cfRule>
    <cfRule type="cellIs" dxfId="61522" priority="61523" operator="between">
      <formula>30</formula>
      <formula>49.999</formula>
    </cfRule>
    <cfRule type="cellIs" dxfId="61521" priority="61524" operator="between">
      <formula>10</formula>
      <formula>29.999</formula>
    </cfRule>
    <cfRule type="cellIs" dxfId="61520" priority="61525" operator="lessThan">
      <formula>10</formula>
    </cfRule>
  </conditionalFormatting>
  <conditionalFormatting sqref="BG232">
    <cfRule type="cellIs" dxfId="61519" priority="61516" operator="greaterThan">
      <formula>49.999</formula>
    </cfRule>
    <cfRule type="cellIs" dxfId="61518" priority="61517" operator="greaterThan">
      <formula>50</formula>
    </cfRule>
    <cfRule type="cellIs" dxfId="61517" priority="61518" operator="between">
      <formula>30</formula>
      <formula>49.999</formula>
    </cfRule>
    <cfRule type="cellIs" dxfId="61516" priority="61519" operator="between">
      <formula>10</formula>
      <formula>29.999</formula>
    </cfRule>
    <cfRule type="cellIs" dxfId="61515" priority="61520" operator="lessThan">
      <formula>10</formula>
    </cfRule>
  </conditionalFormatting>
  <conditionalFormatting sqref="BI232">
    <cfRule type="cellIs" dxfId="61514" priority="61511" operator="greaterThan">
      <formula>49.999</formula>
    </cfRule>
    <cfRule type="cellIs" dxfId="61513" priority="61512" operator="greaterThan">
      <formula>50</formula>
    </cfRule>
    <cfRule type="cellIs" dxfId="61512" priority="61513" operator="between">
      <formula>30</formula>
      <formula>49.999</formula>
    </cfRule>
    <cfRule type="cellIs" dxfId="61511" priority="61514" operator="between">
      <formula>10</formula>
      <formula>29.999</formula>
    </cfRule>
    <cfRule type="cellIs" dxfId="61510" priority="61515" operator="lessThan">
      <formula>10</formula>
    </cfRule>
  </conditionalFormatting>
  <conditionalFormatting sqref="AS232">
    <cfRule type="cellIs" dxfId="61509" priority="61506" operator="greaterThan">
      <formula>49.999</formula>
    </cfRule>
    <cfRule type="cellIs" dxfId="61508" priority="61507" operator="greaterThan">
      <formula>50</formula>
    </cfRule>
    <cfRule type="cellIs" dxfId="61507" priority="61508" operator="between">
      <formula>30</formula>
      <formula>49.999</formula>
    </cfRule>
    <cfRule type="cellIs" dxfId="61506" priority="61509" operator="between">
      <formula>10</formula>
      <formula>29.999</formula>
    </cfRule>
    <cfRule type="cellIs" dxfId="61505" priority="61510" operator="lessThan">
      <formula>10</formula>
    </cfRule>
  </conditionalFormatting>
  <conditionalFormatting sqref="AU232">
    <cfRule type="cellIs" dxfId="61504" priority="61501" operator="greaterThan">
      <formula>49.999</formula>
    </cfRule>
    <cfRule type="cellIs" dxfId="61503" priority="61502" operator="greaterThan">
      <formula>50</formula>
    </cfRule>
    <cfRule type="cellIs" dxfId="61502" priority="61503" operator="between">
      <formula>30</formula>
      <formula>49.999</formula>
    </cfRule>
    <cfRule type="cellIs" dxfId="61501" priority="61504" operator="between">
      <formula>10</formula>
      <formula>29.999</formula>
    </cfRule>
    <cfRule type="cellIs" dxfId="61500" priority="61505" operator="lessThan">
      <formula>10</formula>
    </cfRule>
  </conditionalFormatting>
  <conditionalFormatting sqref="C233">
    <cfRule type="cellIs" dxfId="61499" priority="61496" operator="greaterThan">
      <formula>49.999</formula>
    </cfRule>
    <cfRule type="cellIs" dxfId="61498" priority="61497" operator="greaterThan">
      <formula>50</formula>
    </cfRule>
    <cfRule type="cellIs" dxfId="61497" priority="61498" operator="between">
      <formula>30</formula>
      <formula>49.999</formula>
    </cfRule>
    <cfRule type="cellIs" dxfId="61496" priority="61499" operator="between">
      <formula>10</formula>
      <formula>29.999</formula>
    </cfRule>
    <cfRule type="cellIs" dxfId="61495" priority="61500" operator="lessThan">
      <formula>10</formula>
    </cfRule>
  </conditionalFormatting>
  <conditionalFormatting sqref="B233">
    <cfRule type="cellIs" dxfId="61494" priority="61491" operator="greaterThan">
      <formula>119.999</formula>
    </cfRule>
    <cfRule type="cellIs" dxfId="61493" priority="61492" operator="greaterThan">
      <formula>120</formula>
    </cfRule>
    <cfRule type="cellIs" dxfId="61492" priority="61493" operator="between">
      <formula>60</formula>
      <formula>119.999</formula>
    </cfRule>
    <cfRule type="cellIs" dxfId="61491" priority="61494" operator="between">
      <formula>20</formula>
      <formula>59.999</formula>
    </cfRule>
    <cfRule type="cellIs" dxfId="61490" priority="61495" operator="lessThan">
      <formula>20</formula>
    </cfRule>
  </conditionalFormatting>
  <conditionalFormatting sqref="D233">
    <cfRule type="cellIs" dxfId="61489" priority="61486" operator="greaterThan">
      <formula>119.999</formula>
    </cfRule>
    <cfRule type="cellIs" dxfId="61488" priority="61487" operator="greaterThan">
      <formula>120</formula>
    </cfRule>
    <cfRule type="cellIs" dxfId="61487" priority="61488" operator="between">
      <formula>60</formula>
      <formula>119.999</formula>
    </cfRule>
    <cfRule type="cellIs" dxfId="61486" priority="61489" operator="between">
      <formula>20</formula>
      <formula>59.999</formula>
    </cfRule>
    <cfRule type="cellIs" dxfId="61485" priority="61490" operator="lessThan">
      <formula>20</formula>
    </cfRule>
  </conditionalFormatting>
  <conditionalFormatting sqref="F233">
    <cfRule type="cellIs" dxfId="61484" priority="61481" operator="greaterThan">
      <formula>119.999</formula>
    </cfRule>
    <cfRule type="cellIs" dxfId="61483" priority="61482" operator="greaterThan">
      <formula>120</formula>
    </cfRule>
    <cfRule type="cellIs" dxfId="61482" priority="61483" operator="between">
      <formula>60</formula>
      <formula>119.999</formula>
    </cfRule>
    <cfRule type="cellIs" dxfId="61481" priority="61484" operator="between">
      <formula>20</formula>
      <formula>59.999</formula>
    </cfRule>
    <cfRule type="cellIs" dxfId="61480" priority="61485" operator="lessThan">
      <formula>20</formula>
    </cfRule>
  </conditionalFormatting>
  <conditionalFormatting sqref="H233">
    <cfRule type="cellIs" dxfId="61479" priority="61476" operator="greaterThan">
      <formula>119.999</formula>
    </cfRule>
    <cfRule type="cellIs" dxfId="61478" priority="61477" operator="greaterThan">
      <formula>120</formula>
    </cfRule>
    <cfRule type="cellIs" dxfId="61477" priority="61478" operator="between">
      <formula>60</formula>
      <formula>119.999</formula>
    </cfRule>
    <cfRule type="cellIs" dxfId="61476" priority="61479" operator="between">
      <formula>20</formula>
      <formula>59.999</formula>
    </cfRule>
    <cfRule type="cellIs" dxfId="61475" priority="61480" operator="lessThan">
      <formula>20</formula>
    </cfRule>
  </conditionalFormatting>
  <conditionalFormatting sqref="J233">
    <cfRule type="cellIs" dxfId="61474" priority="61471" operator="greaterThan">
      <formula>119.999</formula>
    </cfRule>
    <cfRule type="cellIs" dxfId="61473" priority="61472" operator="greaterThan">
      <formula>120</formula>
    </cfRule>
    <cfRule type="cellIs" dxfId="61472" priority="61473" operator="between">
      <formula>60</formula>
      <formula>119.999</formula>
    </cfRule>
    <cfRule type="cellIs" dxfId="61471" priority="61474" operator="between">
      <formula>20</formula>
      <formula>59.999</formula>
    </cfRule>
    <cfRule type="cellIs" dxfId="61470" priority="61475" operator="lessThan">
      <formula>20</formula>
    </cfRule>
  </conditionalFormatting>
  <conditionalFormatting sqref="L233">
    <cfRule type="cellIs" dxfId="61469" priority="61466" operator="greaterThan">
      <formula>119.999</formula>
    </cfRule>
    <cfRule type="cellIs" dxfId="61468" priority="61467" operator="greaterThan">
      <formula>120</formula>
    </cfRule>
    <cfRule type="cellIs" dxfId="61467" priority="61468" operator="between">
      <formula>60</formula>
      <formula>119.999</formula>
    </cfRule>
    <cfRule type="cellIs" dxfId="61466" priority="61469" operator="between">
      <formula>20</formula>
      <formula>59.999</formula>
    </cfRule>
    <cfRule type="cellIs" dxfId="61465" priority="61470" operator="lessThan">
      <formula>20</formula>
    </cfRule>
  </conditionalFormatting>
  <conditionalFormatting sqref="N233">
    <cfRule type="cellIs" dxfId="61464" priority="61461" operator="greaterThan">
      <formula>119.999</formula>
    </cfRule>
    <cfRule type="cellIs" dxfId="61463" priority="61462" operator="greaterThan">
      <formula>120</formula>
    </cfRule>
    <cfRule type="cellIs" dxfId="61462" priority="61463" operator="between">
      <formula>60</formula>
      <formula>119.999</formula>
    </cfRule>
    <cfRule type="cellIs" dxfId="61461" priority="61464" operator="between">
      <formula>20</formula>
      <formula>59.999</formula>
    </cfRule>
    <cfRule type="cellIs" dxfId="61460" priority="61465" operator="lessThan">
      <formula>20</formula>
    </cfRule>
  </conditionalFormatting>
  <conditionalFormatting sqref="P233">
    <cfRule type="cellIs" dxfId="61459" priority="61456" operator="greaterThan">
      <formula>119.999</formula>
    </cfRule>
    <cfRule type="cellIs" dxfId="61458" priority="61457" operator="greaterThan">
      <formula>120</formula>
    </cfRule>
    <cfRule type="cellIs" dxfId="61457" priority="61458" operator="between">
      <formula>60</formula>
      <formula>119.999</formula>
    </cfRule>
    <cfRule type="cellIs" dxfId="61456" priority="61459" operator="between">
      <formula>20</formula>
      <formula>59.999</formula>
    </cfRule>
    <cfRule type="cellIs" dxfId="61455" priority="61460" operator="lessThan">
      <formula>20</formula>
    </cfRule>
  </conditionalFormatting>
  <conditionalFormatting sqref="R233">
    <cfRule type="cellIs" dxfId="61454" priority="61451" operator="greaterThan">
      <formula>119.999</formula>
    </cfRule>
    <cfRule type="cellIs" dxfId="61453" priority="61452" operator="greaterThan">
      <formula>120</formula>
    </cfRule>
    <cfRule type="cellIs" dxfId="61452" priority="61453" operator="between">
      <formula>60</formula>
      <formula>119.999</formula>
    </cfRule>
    <cfRule type="cellIs" dxfId="61451" priority="61454" operator="between">
      <formula>20</formula>
      <formula>59.999</formula>
    </cfRule>
    <cfRule type="cellIs" dxfId="61450" priority="61455" operator="lessThan">
      <formula>20</formula>
    </cfRule>
  </conditionalFormatting>
  <conditionalFormatting sqref="T233">
    <cfRule type="cellIs" dxfId="61449" priority="61446" operator="greaterThan">
      <formula>119.999</formula>
    </cfRule>
    <cfRule type="cellIs" dxfId="61448" priority="61447" operator="greaterThan">
      <formula>120</formula>
    </cfRule>
    <cfRule type="cellIs" dxfId="61447" priority="61448" operator="between">
      <formula>60</formula>
      <formula>119.999</formula>
    </cfRule>
    <cfRule type="cellIs" dxfId="61446" priority="61449" operator="between">
      <formula>20</formula>
      <formula>59.999</formula>
    </cfRule>
    <cfRule type="cellIs" dxfId="61445" priority="61450" operator="lessThan">
      <formula>20</formula>
    </cfRule>
  </conditionalFormatting>
  <conditionalFormatting sqref="V233">
    <cfRule type="cellIs" dxfId="61444" priority="61441" operator="greaterThan">
      <formula>119.999</formula>
    </cfRule>
    <cfRule type="cellIs" dxfId="61443" priority="61442" operator="greaterThan">
      <formula>120</formula>
    </cfRule>
    <cfRule type="cellIs" dxfId="61442" priority="61443" operator="between">
      <formula>60</formula>
      <formula>119.999</formula>
    </cfRule>
    <cfRule type="cellIs" dxfId="61441" priority="61444" operator="between">
      <formula>20</formula>
      <formula>59.999</formula>
    </cfRule>
    <cfRule type="cellIs" dxfId="61440" priority="61445" operator="lessThan">
      <formula>20</formula>
    </cfRule>
  </conditionalFormatting>
  <conditionalFormatting sqref="X233">
    <cfRule type="cellIs" dxfId="61439" priority="61436" operator="greaterThan">
      <formula>119.999</formula>
    </cfRule>
    <cfRule type="cellIs" dxfId="61438" priority="61437" operator="greaterThan">
      <formula>120</formula>
    </cfRule>
    <cfRule type="cellIs" dxfId="61437" priority="61438" operator="between">
      <formula>60</formula>
      <formula>119.999</formula>
    </cfRule>
    <cfRule type="cellIs" dxfId="61436" priority="61439" operator="between">
      <formula>20</formula>
      <formula>59.999</formula>
    </cfRule>
    <cfRule type="cellIs" dxfId="61435" priority="61440" operator="lessThan">
      <formula>20</formula>
    </cfRule>
  </conditionalFormatting>
  <conditionalFormatting sqref="Z233">
    <cfRule type="cellIs" dxfId="61434" priority="61431" operator="greaterThan">
      <formula>119.999</formula>
    </cfRule>
    <cfRule type="cellIs" dxfId="61433" priority="61432" operator="greaterThan">
      <formula>120</formula>
    </cfRule>
    <cfRule type="cellIs" dxfId="61432" priority="61433" operator="between">
      <formula>60</formula>
      <formula>119.999</formula>
    </cfRule>
    <cfRule type="cellIs" dxfId="61431" priority="61434" operator="between">
      <formula>20</formula>
      <formula>59.999</formula>
    </cfRule>
    <cfRule type="cellIs" dxfId="61430" priority="61435" operator="lessThan">
      <formula>20</formula>
    </cfRule>
  </conditionalFormatting>
  <conditionalFormatting sqref="AB233">
    <cfRule type="cellIs" dxfId="61429" priority="61426" operator="greaterThan">
      <formula>119.999</formula>
    </cfRule>
    <cfRule type="cellIs" dxfId="61428" priority="61427" operator="greaterThan">
      <formula>120</formula>
    </cfRule>
    <cfRule type="cellIs" dxfId="61427" priority="61428" operator="between">
      <formula>60</formula>
      <formula>119.999</formula>
    </cfRule>
    <cfRule type="cellIs" dxfId="61426" priority="61429" operator="between">
      <formula>20</formula>
      <formula>59.999</formula>
    </cfRule>
    <cfRule type="cellIs" dxfId="61425" priority="61430" operator="lessThan">
      <formula>20</formula>
    </cfRule>
  </conditionalFormatting>
  <conditionalFormatting sqref="AD233">
    <cfRule type="cellIs" dxfId="61424" priority="61421" operator="greaterThan">
      <formula>119.999</formula>
    </cfRule>
    <cfRule type="cellIs" dxfId="61423" priority="61422" operator="greaterThan">
      <formula>120</formula>
    </cfRule>
    <cfRule type="cellIs" dxfId="61422" priority="61423" operator="between">
      <formula>60</formula>
      <formula>119.999</formula>
    </cfRule>
    <cfRule type="cellIs" dxfId="61421" priority="61424" operator="between">
      <formula>20</formula>
      <formula>59.999</formula>
    </cfRule>
    <cfRule type="cellIs" dxfId="61420" priority="61425" operator="lessThan">
      <formula>20</formula>
    </cfRule>
  </conditionalFormatting>
  <conditionalFormatting sqref="AF233">
    <cfRule type="cellIs" dxfId="61419" priority="61416" operator="greaterThan">
      <formula>119.999</formula>
    </cfRule>
    <cfRule type="cellIs" dxfId="61418" priority="61417" operator="greaterThan">
      <formula>120</formula>
    </cfRule>
    <cfRule type="cellIs" dxfId="61417" priority="61418" operator="between">
      <formula>60</formula>
      <formula>119.999</formula>
    </cfRule>
    <cfRule type="cellIs" dxfId="61416" priority="61419" operator="between">
      <formula>20</formula>
      <formula>59.999</formula>
    </cfRule>
    <cfRule type="cellIs" dxfId="61415" priority="61420" operator="lessThan">
      <formula>20</formula>
    </cfRule>
  </conditionalFormatting>
  <conditionalFormatting sqref="AH233">
    <cfRule type="cellIs" dxfId="61414" priority="61411" operator="greaterThan">
      <formula>119.999</formula>
    </cfRule>
    <cfRule type="cellIs" dxfId="61413" priority="61412" operator="greaterThan">
      <formula>120</formula>
    </cfRule>
    <cfRule type="cellIs" dxfId="61412" priority="61413" operator="between">
      <formula>60</formula>
      <formula>119.999</formula>
    </cfRule>
    <cfRule type="cellIs" dxfId="61411" priority="61414" operator="between">
      <formula>20</formula>
      <formula>59.999</formula>
    </cfRule>
    <cfRule type="cellIs" dxfId="61410" priority="61415" operator="lessThan">
      <formula>20</formula>
    </cfRule>
  </conditionalFormatting>
  <conditionalFormatting sqref="AJ233">
    <cfRule type="cellIs" dxfId="61409" priority="61406" operator="greaterThan">
      <formula>119.999</formula>
    </cfRule>
    <cfRule type="cellIs" dxfId="61408" priority="61407" operator="greaterThan">
      <formula>120</formula>
    </cfRule>
    <cfRule type="cellIs" dxfId="61407" priority="61408" operator="between">
      <formula>60</formula>
      <formula>119.999</formula>
    </cfRule>
    <cfRule type="cellIs" dxfId="61406" priority="61409" operator="between">
      <formula>20</formula>
      <formula>59.999</formula>
    </cfRule>
    <cfRule type="cellIs" dxfId="61405" priority="61410" operator="lessThan">
      <formula>20</formula>
    </cfRule>
  </conditionalFormatting>
  <conditionalFormatting sqref="AL233">
    <cfRule type="cellIs" dxfId="61404" priority="61401" operator="greaterThan">
      <formula>119.999</formula>
    </cfRule>
    <cfRule type="cellIs" dxfId="61403" priority="61402" operator="greaterThan">
      <formula>120</formula>
    </cfRule>
    <cfRule type="cellIs" dxfId="61402" priority="61403" operator="between">
      <formula>60</formula>
      <formula>119.999</formula>
    </cfRule>
    <cfRule type="cellIs" dxfId="61401" priority="61404" operator="between">
      <formula>20</formula>
      <formula>59.999</formula>
    </cfRule>
    <cfRule type="cellIs" dxfId="61400" priority="61405" operator="lessThan">
      <formula>20</formula>
    </cfRule>
  </conditionalFormatting>
  <conditionalFormatting sqref="AN233">
    <cfRule type="cellIs" dxfId="61399" priority="61396" operator="greaterThan">
      <formula>119.999</formula>
    </cfRule>
    <cfRule type="cellIs" dxfId="61398" priority="61397" operator="greaterThan">
      <formula>120</formula>
    </cfRule>
    <cfRule type="cellIs" dxfId="61397" priority="61398" operator="between">
      <formula>60</formula>
      <formula>119.999</formula>
    </cfRule>
    <cfRule type="cellIs" dxfId="61396" priority="61399" operator="between">
      <formula>20</formula>
      <formula>59.999</formula>
    </cfRule>
    <cfRule type="cellIs" dxfId="61395" priority="61400" operator="lessThan">
      <formula>20</formula>
    </cfRule>
  </conditionalFormatting>
  <conditionalFormatting sqref="AP233">
    <cfRule type="cellIs" dxfId="61394" priority="61391" operator="greaterThan">
      <formula>119.999</formula>
    </cfRule>
    <cfRule type="cellIs" dxfId="61393" priority="61392" operator="greaterThan">
      <formula>120</formula>
    </cfRule>
    <cfRule type="cellIs" dxfId="61392" priority="61393" operator="between">
      <formula>60</formula>
      <formula>119.999</formula>
    </cfRule>
    <cfRule type="cellIs" dxfId="61391" priority="61394" operator="between">
      <formula>20</formula>
      <formula>59.999</formula>
    </cfRule>
    <cfRule type="cellIs" dxfId="61390" priority="61395" operator="lessThan">
      <formula>20</formula>
    </cfRule>
  </conditionalFormatting>
  <conditionalFormatting sqref="AV233">
    <cfRule type="cellIs" dxfId="61389" priority="61386" operator="greaterThan">
      <formula>119.999</formula>
    </cfRule>
    <cfRule type="cellIs" dxfId="61388" priority="61387" operator="greaterThan">
      <formula>120</formula>
    </cfRule>
    <cfRule type="cellIs" dxfId="61387" priority="61388" operator="between">
      <formula>60</formula>
      <formula>119.999</formula>
    </cfRule>
    <cfRule type="cellIs" dxfId="61386" priority="61389" operator="between">
      <formula>20</formula>
      <formula>59.999</formula>
    </cfRule>
    <cfRule type="cellIs" dxfId="61385" priority="61390" operator="lessThan">
      <formula>20</formula>
    </cfRule>
  </conditionalFormatting>
  <conditionalFormatting sqref="AX233">
    <cfRule type="cellIs" dxfId="61384" priority="61381" operator="greaterThan">
      <formula>119.999</formula>
    </cfRule>
    <cfRule type="cellIs" dxfId="61383" priority="61382" operator="greaterThan">
      <formula>120</formula>
    </cfRule>
    <cfRule type="cellIs" dxfId="61382" priority="61383" operator="between">
      <formula>60</formula>
      <formula>119.999</formula>
    </cfRule>
    <cfRule type="cellIs" dxfId="61381" priority="61384" operator="between">
      <formula>20</formula>
      <formula>59.999</formula>
    </cfRule>
    <cfRule type="cellIs" dxfId="61380" priority="61385" operator="lessThan">
      <formula>20</formula>
    </cfRule>
  </conditionalFormatting>
  <conditionalFormatting sqref="AZ233">
    <cfRule type="cellIs" dxfId="61379" priority="61376" operator="greaterThan">
      <formula>119.999</formula>
    </cfRule>
    <cfRule type="cellIs" dxfId="61378" priority="61377" operator="greaterThan">
      <formula>120</formula>
    </cfRule>
    <cfRule type="cellIs" dxfId="61377" priority="61378" operator="between">
      <formula>60</formula>
      <formula>119.999</formula>
    </cfRule>
    <cfRule type="cellIs" dxfId="61376" priority="61379" operator="between">
      <formula>20</formula>
      <formula>59.999</formula>
    </cfRule>
    <cfRule type="cellIs" dxfId="61375" priority="61380" operator="lessThan">
      <formula>20</formula>
    </cfRule>
  </conditionalFormatting>
  <conditionalFormatting sqref="BB233">
    <cfRule type="cellIs" dxfId="61374" priority="61371" operator="greaterThan">
      <formula>119.999</formula>
    </cfRule>
    <cfRule type="cellIs" dxfId="61373" priority="61372" operator="greaterThan">
      <formula>120</formula>
    </cfRule>
    <cfRule type="cellIs" dxfId="61372" priority="61373" operator="between">
      <formula>60</formula>
      <formula>119.999</formula>
    </cfRule>
    <cfRule type="cellIs" dxfId="61371" priority="61374" operator="between">
      <formula>20</formula>
      <formula>59.999</formula>
    </cfRule>
    <cfRule type="cellIs" dxfId="61370" priority="61375" operator="lessThan">
      <formula>20</formula>
    </cfRule>
  </conditionalFormatting>
  <conditionalFormatting sqref="BD233">
    <cfRule type="cellIs" dxfId="61369" priority="61366" operator="greaterThan">
      <formula>119.999</formula>
    </cfRule>
    <cfRule type="cellIs" dxfId="61368" priority="61367" operator="greaterThan">
      <formula>120</formula>
    </cfRule>
    <cfRule type="cellIs" dxfId="61367" priority="61368" operator="between">
      <formula>60</formula>
      <formula>119.999</formula>
    </cfRule>
    <cfRule type="cellIs" dxfId="61366" priority="61369" operator="between">
      <formula>20</formula>
      <formula>59.999</formula>
    </cfRule>
    <cfRule type="cellIs" dxfId="61365" priority="61370" operator="lessThan">
      <formula>20</formula>
    </cfRule>
  </conditionalFormatting>
  <conditionalFormatting sqref="BF233">
    <cfRule type="cellIs" dxfId="61364" priority="61361" operator="greaterThan">
      <formula>119.999</formula>
    </cfRule>
    <cfRule type="cellIs" dxfId="61363" priority="61362" operator="greaterThan">
      <formula>120</formula>
    </cfRule>
    <cfRule type="cellIs" dxfId="61362" priority="61363" operator="between">
      <formula>60</formula>
      <formula>119.999</formula>
    </cfRule>
    <cfRule type="cellIs" dxfId="61361" priority="61364" operator="between">
      <formula>20</formula>
      <formula>59.999</formula>
    </cfRule>
    <cfRule type="cellIs" dxfId="61360" priority="61365" operator="lessThan">
      <formula>20</formula>
    </cfRule>
  </conditionalFormatting>
  <conditionalFormatting sqref="BH233">
    <cfRule type="cellIs" dxfId="61359" priority="61356" operator="greaterThan">
      <formula>119.999</formula>
    </cfRule>
    <cfRule type="cellIs" dxfId="61358" priority="61357" operator="greaterThan">
      <formula>120</formula>
    </cfRule>
    <cfRule type="cellIs" dxfId="61357" priority="61358" operator="between">
      <formula>60</formula>
      <formula>119.999</formula>
    </cfRule>
    <cfRule type="cellIs" dxfId="61356" priority="61359" operator="between">
      <formula>20</formula>
      <formula>59.999</formula>
    </cfRule>
    <cfRule type="cellIs" dxfId="61355" priority="61360" operator="lessThan">
      <formula>20</formula>
    </cfRule>
  </conditionalFormatting>
  <conditionalFormatting sqref="AR233">
    <cfRule type="cellIs" dxfId="61354" priority="61351" operator="greaterThan">
      <formula>119.999</formula>
    </cfRule>
    <cfRule type="cellIs" dxfId="61353" priority="61352" operator="greaterThan">
      <formula>120</formula>
    </cfRule>
    <cfRule type="cellIs" dxfId="61352" priority="61353" operator="between">
      <formula>60</formula>
      <formula>119.999</formula>
    </cfRule>
    <cfRule type="cellIs" dxfId="61351" priority="61354" operator="between">
      <formula>20</formula>
      <formula>59.999</formula>
    </cfRule>
    <cfRule type="cellIs" dxfId="61350" priority="61355" operator="lessThan">
      <formula>20</formula>
    </cfRule>
  </conditionalFormatting>
  <conditionalFormatting sqref="AT233">
    <cfRule type="cellIs" dxfId="61349" priority="61346" operator="greaterThan">
      <formula>119.999</formula>
    </cfRule>
    <cfRule type="cellIs" dxfId="61348" priority="61347" operator="greaterThan">
      <formula>120</formula>
    </cfRule>
    <cfRule type="cellIs" dxfId="61347" priority="61348" operator="between">
      <formula>60</formula>
      <formula>119.999</formula>
    </cfRule>
    <cfRule type="cellIs" dxfId="61346" priority="61349" operator="between">
      <formula>20</formula>
      <formula>59.999</formula>
    </cfRule>
    <cfRule type="cellIs" dxfId="61345" priority="61350" operator="lessThan">
      <formula>20</formula>
    </cfRule>
  </conditionalFormatting>
  <conditionalFormatting sqref="E233">
    <cfRule type="cellIs" dxfId="61344" priority="61341" operator="greaterThan">
      <formula>49.999</formula>
    </cfRule>
    <cfRule type="cellIs" dxfId="61343" priority="61342" operator="greaterThan">
      <formula>50</formula>
    </cfRule>
    <cfRule type="cellIs" dxfId="61342" priority="61343" operator="between">
      <formula>30</formula>
      <formula>49.999</formula>
    </cfRule>
    <cfRule type="cellIs" dxfId="61341" priority="61344" operator="between">
      <formula>10</formula>
      <formula>29.999</formula>
    </cfRule>
    <cfRule type="cellIs" dxfId="61340" priority="61345" operator="lessThan">
      <formula>10</formula>
    </cfRule>
  </conditionalFormatting>
  <conditionalFormatting sqref="G233">
    <cfRule type="cellIs" dxfId="61339" priority="61336" operator="greaterThan">
      <formula>49.999</formula>
    </cfRule>
    <cfRule type="cellIs" dxfId="61338" priority="61337" operator="greaterThan">
      <formula>50</formula>
    </cfRule>
    <cfRule type="cellIs" dxfId="61337" priority="61338" operator="between">
      <formula>30</formula>
      <formula>49.999</formula>
    </cfRule>
    <cfRule type="cellIs" dxfId="61336" priority="61339" operator="between">
      <formula>10</formula>
      <formula>29.999</formula>
    </cfRule>
    <cfRule type="cellIs" dxfId="61335" priority="61340" operator="lessThan">
      <formula>10</formula>
    </cfRule>
  </conditionalFormatting>
  <conditionalFormatting sqref="I233">
    <cfRule type="cellIs" dxfId="61334" priority="61331" operator="greaterThan">
      <formula>49.999</formula>
    </cfRule>
    <cfRule type="cellIs" dxfId="61333" priority="61332" operator="greaterThan">
      <formula>50</formula>
    </cfRule>
    <cfRule type="cellIs" dxfId="61332" priority="61333" operator="between">
      <formula>30</formula>
      <formula>49.999</formula>
    </cfRule>
    <cfRule type="cellIs" dxfId="61331" priority="61334" operator="between">
      <formula>10</formula>
      <formula>29.999</formula>
    </cfRule>
    <cfRule type="cellIs" dxfId="61330" priority="61335" operator="lessThan">
      <formula>10</formula>
    </cfRule>
  </conditionalFormatting>
  <conditionalFormatting sqref="K233">
    <cfRule type="cellIs" dxfId="61329" priority="61326" operator="greaterThan">
      <formula>49.999</formula>
    </cfRule>
    <cfRule type="cellIs" dxfId="61328" priority="61327" operator="greaterThan">
      <formula>50</formula>
    </cfRule>
    <cfRule type="cellIs" dxfId="61327" priority="61328" operator="between">
      <formula>30</formula>
      <formula>49.999</formula>
    </cfRule>
    <cfRule type="cellIs" dxfId="61326" priority="61329" operator="between">
      <formula>10</formula>
      <formula>29.999</formula>
    </cfRule>
    <cfRule type="cellIs" dxfId="61325" priority="61330" operator="lessThan">
      <formula>10</formula>
    </cfRule>
  </conditionalFormatting>
  <conditionalFormatting sqref="M233">
    <cfRule type="cellIs" dxfId="61324" priority="61321" operator="greaterThan">
      <formula>49.999</formula>
    </cfRule>
    <cfRule type="cellIs" dxfId="61323" priority="61322" operator="greaterThan">
      <formula>50</formula>
    </cfRule>
    <cfRule type="cellIs" dxfId="61322" priority="61323" operator="between">
      <formula>30</formula>
      <formula>49.999</formula>
    </cfRule>
    <cfRule type="cellIs" dxfId="61321" priority="61324" operator="between">
      <formula>10</formula>
      <formula>29.999</formula>
    </cfRule>
    <cfRule type="cellIs" dxfId="61320" priority="61325" operator="lessThan">
      <formula>10</formula>
    </cfRule>
  </conditionalFormatting>
  <conditionalFormatting sqref="O233">
    <cfRule type="cellIs" dxfId="61319" priority="61316" operator="greaterThan">
      <formula>49.999</formula>
    </cfRule>
    <cfRule type="cellIs" dxfId="61318" priority="61317" operator="greaterThan">
      <formula>50</formula>
    </cfRule>
    <cfRule type="cellIs" dxfId="61317" priority="61318" operator="between">
      <formula>30</formula>
      <formula>49.999</formula>
    </cfRule>
    <cfRule type="cellIs" dxfId="61316" priority="61319" operator="between">
      <formula>10</formula>
      <formula>29.999</formula>
    </cfRule>
    <cfRule type="cellIs" dxfId="61315" priority="61320" operator="lessThan">
      <formula>10</formula>
    </cfRule>
  </conditionalFormatting>
  <conditionalFormatting sqref="Q233">
    <cfRule type="cellIs" dxfId="61314" priority="61311" operator="greaterThan">
      <formula>49.999</formula>
    </cfRule>
    <cfRule type="cellIs" dxfId="61313" priority="61312" operator="greaterThan">
      <formula>50</formula>
    </cfRule>
    <cfRule type="cellIs" dxfId="61312" priority="61313" operator="between">
      <formula>30</formula>
      <formula>49.999</formula>
    </cfRule>
    <cfRule type="cellIs" dxfId="61311" priority="61314" operator="between">
      <formula>10</formula>
      <formula>29.999</formula>
    </cfRule>
    <cfRule type="cellIs" dxfId="61310" priority="61315" operator="lessThan">
      <formula>10</formula>
    </cfRule>
  </conditionalFormatting>
  <conditionalFormatting sqref="S233">
    <cfRule type="cellIs" dxfId="61309" priority="61306" operator="greaterThan">
      <formula>49.999</formula>
    </cfRule>
    <cfRule type="cellIs" dxfId="61308" priority="61307" operator="greaterThan">
      <formula>50</formula>
    </cfRule>
    <cfRule type="cellIs" dxfId="61307" priority="61308" operator="between">
      <formula>30</formula>
      <formula>49.999</formula>
    </cfRule>
    <cfRule type="cellIs" dxfId="61306" priority="61309" operator="between">
      <formula>10</formula>
      <formula>29.999</formula>
    </cfRule>
    <cfRule type="cellIs" dxfId="61305" priority="61310" operator="lessThan">
      <formula>10</formula>
    </cfRule>
  </conditionalFormatting>
  <conditionalFormatting sqref="U233">
    <cfRule type="cellIs" dxfId="61304" priority="61301" operator="greaterThan">
      <formula>49.999</formula>
    </cfRule>
    <cfRule type="cellIs" dxfId="61303" priority="61302" operator="greaterThan">
      <formula>50</formula>
    </cfRule>
    <cfRule type="cellIs" dxfId="61302" priority="61303" operator="between">
      <formula>30</formula>
      <formula>49.999</formula>
    </cfRule>
    <cfRule type="cellIs" dxfId="61301" priority="61304" operator="between">
      <formula>10</formula>
      <formula>29.999</formula>
    </cfRule>
    <cfRule type="cellIs" dxfId="61300" priority="61305" operator="lessThan">
      <formula>10</formula>
    </cfRule>
  </conditionalFormatting>
  <conditionalFormatting sqref="W233">
    <cfRule type="cellIs" dxfId="61299" priority="61296" operator="greaterThan">
      <formula>49.999</formula>
    </cfRule>
    <cfRule type="cellIs" dxfId="61298" priority="61297" operator="greaterThan">
      <formula>50</formula>
    </cfRule>
    <cfRule type="cellIs" dxfId="61297" priority="61298" operator="between">
      <formula>30</formula>
      <formula>49.999</formula>
    </cfRule>
    <cfRule type="cellIs" dxfId="61296" priority="61299" operator="between">
      <formula>10</formula>
      <formula>29.999</formula>
    </cfRule>
    <cfRule type="cellIs" dxfId="61295" priority="61300" operator="lessThan">
      <formula>10</formula>
    </cfRule>
  </conditionalFormatting>
  <conditionalFormatting sqref="Y233">
    <cfRule type="cellIs" dxfId="61294" priority="61291" operator="greaterThan">
      <formula>49.999</formula>
    </cfRule>
    <cfRule type="cellIs" dxfId="61293" priority="61292" operator="greaterThan">
      <formula>50</formula>
    </cfRule>
    <cfRule type="cellIs" dxfId="61292" priority="61293" operator="between">
      <formula>30</formula>
      <formula>49.999</formula>
    </cfRule>
    <cfRule type="cellIs" dxfId="61291" priority="61294" operator="between">
      <formula>10</formula>
      <formula>29.999</formula>
    </cfRule>
    <cfRule type="cellIs" dxfId="61290" priority="61295" operator="lessThan">
      <formula>10</formula>
    </cfRule>
  </conditionalFormatting>
  <conditionalFormatting sqref="AA233">
    <cfRule type="cellIs" dxfId="61289" priority="61286" operator="greaterThan">
      <formula>49.999</formula>
    </cfRule>
    <cfRule type="cellIs" dxfId="61288" priority="61287" operator="greaterThan">
      <formula>50</formula>
    </cfRule>
    <cfRule type="cellIs" dxfId="61287" priority="61288" operator="between">
      <formula>30</formula>
      <formula>49.999</formula>
    </cfRule>
    <cfRule type="cellIs" dxfId="61286" priority="61289" operator="between">
      <formula>10</formula>
      <formula>29.999</formula>
    </cfRule>
    <cfRule type="cellIs" dxfId="61285" priority="61290" operator="lessThan">
      <formula>10</formula>
    </cfRule>
  </conditionalFormatting>
  <conditionalFormatting sqref="AC233">
    <cfRule type="cellIs" dxfId="61284" priority="61281" operator="greaterThan">
      <formula>49.999</formula>
    </cfRule>
    <cfRule type="cellIs" dxfId="61283" priority="61282" operator="greaterThan">
      <formula>50</formula>
    </cfRule>
    <cfRule type="cellIs" dxfId="61282" priority="61283" operator="between">
      <formula>30</formula>
      <formula>49.999</formula>
    </cfRule>
    <cfRule type="cellIs" dxfId="61281" priority="61284" operator="between">
      <formula>10</formula>
      <formula>29.999</formula>
    </cfRule>
    <cfRule type="cellIs" dxfId="61280" priority="61285" operator="lessThan">
      <formula>10</formula>
    </cfRule>
  </conditionalFormatting>
  <conditionalFormatting sqref="AE233">
    <cfRule type="cellIs" dxfId="61279" priority="61276" operator="greaterThan">
      <formula>49.999</formula>
    </cfRule>
    <cfRule type="cellIs" dxfId="61278" priority="61277" operator="greaterThan">
      <formula>50</formula>
    </cfRule>
    <cfRule type="cellIs" dxfId="61277" priority="61278" operator="between">
      <formula>30</formula>
      <formula>49.999</formula>
    </cfRule>
    <cfRule type="cellIs" dxfId="61276" priority="61279" operator="between">
      <formula>10</formula>
      <formula>29.999</formula>
    </cfRule>
    <cfRule type="cellIs" dxfId="61275" priority="61280" operator="lessThan">
      <formula>10</formula>
    </cfRule>
  </conditionalFormatting>
  <conditionalFormatting sqref="AG233">
    <cfRule type="cellIs" dxfId="61274" priority="61271" operator="greaterThan">
      <formula>49.999</formula>
    </cfRule>
    <cfRule type="cellIs" dxfId="61273" priority="61272" operator="greaterThan">
      <formula>50</formula>
    </cfRule>
    <cfRule type="cellIs" dxfId="61272" priority="61273" operator="between">
      <formula>30</formula>
      <formula>49.999</formula>
    </cfRule>
    <cfRule type="cellIs" dxfId="61271" priority="61274" operator="between">
      <formula>10</formula>
      <formula>29.999</formula>
    </cfRule>
    <cfRule type="cellIs" dxfId="61270" priority="61275" operator="lessThan">
      <formula>10</formula>
    </cfRule>
  </conditionalFormatting>
  <conditionalFormatting sqref="AI233">
    <cfRule type="cellIs" dxfId="61269" priority="61266" operator="greaterThan">
      <formula>49.999</formula>
    </cfRule>
    <cfRule type="cellIs" dxfId="61268" priority="61267" operator="greaterThan">
      <formula>50</formula>
    </cfRule>
    <cfRule type="cellIs" dxfId="61267" priority="61268" operator="between">
      <formula>30</formula>
      <formula>49.999</formula>
    </cfRule>
    <cfRule type="cellIs" dxfId="61266" priority="61269" operator="between">
      <formula>10</formula>
      <formula>29.999</formula>
    </cfRule>
    <cfRule type="cellIs" dxfId="61265" priority="61270" operator="lessThan">
      <formula>10</formula>
    </cfRule>
  </conditionalFormatting>
  <conditionalFormatting sqref="AK233">
    <cfRule type="cellIs" dxfId="61264" priority="61261" operator="greaterThan">
      <formula>49.999</formula>
    </cfRule>
    <cfRule type="cellIs" dxfId="61263" priority="61262" operator="greaterThan">
      <formula>50</formula>
    </cfRule>
    <cfRule type="cellIs" dxfId="61262" priority="61263" operator="between">
      <formula>30</formula>
      <formula>49.999</formula>
    </cfRule>
    <cfRule type="cellIs" dxfId="61261" priority="61264" operator="between">
      <formula>10</formula>
      <formula>29.999</formula>
    </cfRule>
    <cfRule type="cellIs" dxfId="61260" priority="61265" operator="lessThan">
      <formula>10</formula>
    </cfRule>
  </conditionalFormatting>
  <conditionalFormatting sqref="AM233">
    <cfRule type="cellIs" dxfId="61259" priority="61256" operator="greaterThan">
      <formula>49.999</formula>
    </cfRule>
    <cfRule type="cellIs" dxfId="61258" priority="61257" operator="greaterThan">
      <formula>50</formula>
    </cfRule>
    <cfRule type="cellIs" dxfId="61257" priority="61258" operator="between">
      <formula>30</formula>
      <formula>49.999</formula>
    </cfRule>
    <cfRule type="cellIs" dxfId="61256" priority="61259" operator="between">
      <formula>10</formula>
      <formula>29.999</formula>
    </cfRule>
    <cfRule type="cellIs" dxfId="61255" priority="61260" operator="lessThan">
      <formula>10</formula>
    </cfRule>
  </conditionalFormatting>
  <conditionalFormatting sqref="AO233">
    <cfRule type="cellIs" dxfId="61254" priority="61251" operator="greaterThan">
      <formula>49.999</formula>
    </cfRule>
    <cfRule type="cellIs" dxfId="61253" priority="61252" operator="greaterThan">
      <formula>50</formula>
    </cfRule>
    <cfRule type="cellIs" dxfId="61252" priority="61253" operator="between">
      <formula>30</formula>
      <formula>49.999</formula>
    </cfRule>
    <cfRule type="cellIs" dxfId="61251" priority="61254" operator="between">
      <formula>10</formula>
      <formula>29.999</formula>
    </cfRule>
    <cfRule type="cellIs" dxfId="61250" priority="61255" operator="lessThan">
      <formula>10</formula>
    </cfRule>
  </conditionalFormatting>
  <conditionalFormatting sqref="AQ233">
    <cfRule type="cellIs" dxfId="61249" priority="61246" operator="greaterThan">
      <formula>49.999</formula>
    </cfRule>
    <cfRule type="cellIs" dxfId="61248" priority="61247" operator="greaterThan">
      <formula>50</formula>
    </cfRule>
    <cfRule type="cellIs" dxfId="61247" priority="61248" operator="between">
      <formula>30</formula>
      <formula>49.999</formula>
    </cfRule>
    <cfRule type="cellIs" dxfId="61246" priority="61249" operator="between">
      <formula>10</formula>
      <formula>29.999</formula>
    </cfRule>
    <cfRule type="cellIs" dxfId="61245" priority="61250" operator="lessThan">
      <formula>10</formula>
    </cfRule>
  </conditionalFormatting>
  <conditionalFormatting sqref="AW233">
    <cfRule type="cellIs" dxfId="61244" priority="61241" operator="greaterThan">
      <formula>49.999</formula>
    </cfRule>
    <cfRule type="cellIs" dxfId="61243" priority="61242" operator="greaterThan">
      <formula>50</formula>
    </cfRule>
    <cfRule type="cellIs" dxfId="61242" priority="61243" operator="between">
      <formula>30</formula>
      <formula>49.999</formula>
    </cfRule>
    <cfRule type="cellIs" dxfId="61241" priority="61244" operator="between">
      <formula>10</formula>
      <formula>29.999</formula>
    </cfRule>
    <cfRule type="cellIs" dxfId="61240" priority="61245" operator="lessThan">
      <formula>10</formula>
    </cfRule>
  </conditionalFormatting>
  <conditionalFormatting sqref="AY233">
    <cfRule type="cellIs" dxfId="61239" priority="61236" operator="greaterThan">
      <formula>49.999</formula>
    </cfRule>
    <cfRule type="cellIs" dxfId="61238" priority="61237" operator="greaterThan">
      <formula>50</formula>
    </cfRule>
    <cfRule type="cellIs" dxfId="61237" priority="61238" operator="between">
      <formula>30</formula>
      <formula>49.999</formula>
    </cfRule>
    <cfRule type="cellIs" dxfId="61236" priority="61239" operator="between">
      <formula>10</formula>
      <formula>29.999</formula>
    </cfRule>
    <cfRule type="cellIs" dxfId="61235" priority="61240" operator="lessThan">
      <formula>10</formula>
    </cfRule>
  </conditionalFormatting>
  <conditionalFormatting sqref="BA233">
    <cfRule type="cellIs" dxfId="61234" priority="61231" operator="greaterThan">
      <formula>49.999</formula>
    </cfRule>
    <cfRule type="cellIs" dxfId="61233" priority="61232" operator="greaterThan">
      <formula>50</formula>
    </cfRule>
    <cfRule type="cellIs" dxfId="61232" priority="61233" operator="between">
      <formula>30</formula>
      <formula>49.999</formula>
    </cfRule>
    <cfRule type="cellIs" dxfId="61231" priority="61234" operator="between">
      <formula>10</formula>
      <formula>29.999</formula>
    </cfRule>
    <cfRule type="cellIs" dxfId="61230" priority="61235" operator="lessThan">
      <formula>10</formula>
    </cfRule>
  </conditionalFormatting>
  <conditionalFormatting sqref="BC233">
    <cfRule type="cellIs" dxfId="61229" priority="61226" operator="greaterThan">
      <formula>49.999</formula>
    </cfRule>
    <cfRule type="cellIs" dxfId="61228" priority="61227" operator="greaterThan">
      <formula>50</formula>
    </cfRule>
    <cfRule type="cellIs" dxfId="61227" priority="61228" operator="between">
      <formula>30</formula>
      <formula>49.999</formula>
    </cfRule>
    <cfRule type="cellIs" dxfId="61226" priority="61229" operator="between">
      <formula>10</formula>
      <formula>29.999</formula>
    </cfRule>
    <cfRule type="cellIs" dxfId="61225" priority="61230" operator="lessThan">
      <formula>10</formula>
    </cfRule>
  </conditionalFormatting>
  <conditionalFormatting sqref="BE233">
    <cfRule type="cellIs" dxfId="61224" priority="61221" operator="greaterThan">
      <formula>49.999</formula>
    </cfRule>
    <cfRule type="cellIs" dxfId="61223" priority="61222" operator="greaterThan">
      <formula>50</formula>
    </cfRule>
    <cfRule type="cellIs" dxfId="61222" priority="61223" operator="between">
      <formula>30</formula>
      <formula>49.999</formula>
    </cfRule>
    <cfRule type="cellIs" dxfId="61221" priority="61224" operator="between">
      <formula>10</formula>
      <formula>29.999</formula>
    </cfRule>
    <cfRule type="cellIs" dxfId="61220" priority="61225" operator="lessThan">
      <formula>10</formula>
    </cfRule>
  </conditionalFormatting>
  <conditionalFormatting sqref="BG233">
    <cfRule type="cellIs" dxfId="61219" priority="61216" operator="greaterThan">
      <formula>49.999</formula>
    </cfRule>
    <cfRule type="cellIs" dxfId="61218" priority="61217" operator="greaterThan">
      <formula>50</formula>
    </cfRule>
    <cfRule type="cellIs" dxfId="61217" priority="61218" operator="between">
      <formula>30</formula>
      <formula>49.999</formula>
    </cfRule>
    <cfRule type="cellIs" dxfId="61216" priority="61219" operator="between">
      <formula>10</formula>
      <formula>29.999</formula>
    </cfRule>
    <cfRule type="cellIs" dxfId="61215" priority="61220" operator="lessThan">
      <formula>10</formula>
    </cfRule>
  </conditionalFormatting>
  <conditionalFormatting sqref="BI233">
    <cfRule type="cellIs" dxfId="61214" priority="61211" operator="greaterThan">
      <formula>49.999</formula>
    </cfRule>
    <cfRule type="cellIs" dxfId="61213" priority="61212" operator="greaterThan">
      <formula>50</formula>
    </cfRule>
    <cfRule type="cellIs" dxfId="61212" priority="61213" operator="between">
      <formula>30</formula>
      <formula>49.999</formula>
    </cfRule>
    <cfRule type="cellIs" dxfId="61211" priority="61214" operator="between">
      <formula>10</formula>
      <formula>29.999</formula>
    </cfRule>
    <cfRule type="cellIs" dxfId="61210" priority="61215" operator="lessThan">
      <formula>10</formula>
    </cfRule>
  </conditionalFormatting>
  <conditionalFormatting sqref="AS233">
    <cfRule type="cellIs" dxfId="61209" priority="61206" operator="greaterThan">
      <formula>49.999</formula>
    </cfRule>
    <cfRule type="cellIs" dxfId="61208" priority="61207" operator="greaterThan">
      <formula>50</formula>
    </cfRule>
    <cfRule type="cellIs" dxfId="61207" priority="61208" operator="between">
      <formula>30</formula>
      <formula>49.999</formula>
    </cfRule>
    <cfRule type="cellIs" dxfId="61206" priority="61209" operator="between">
      <formula>10</formula>
      <formula>29.999</formula>
    </cfRule>
    <cfRule type="cellIs" dxfId="61205" priority="61210" operator="lessThan">
      <formula>10</formula>
    </cfRule>
  </conditionalFormatting>
  <conditionalFormatting sqref="AU233">
    <cfRule type="cellIs" dxfId="61204" priority="61201" operator="greaterThan">
      <formula>49.999</formula>
    </cfRule>
    <cfRule type="cellIs" dxfId="61203" priority="61202" operator="greaterThan">
      <formula>50</formula>
    </cfRule>
    <cfRule type="cellIs" dxfId="61202" priority="61203" operator="between">
      <formula>30</formula>
      <formula>49.999</formula>
    </cfRule>
    <cfRule type="cellIs" dxfId="61201" priority="61204" operator="between">
      <formula>10</formula>
      <formula>29.999</formula>
    </cfRule>
    <cfRule type="cellIs" dxfId="61200" priority="61205" operator="lessThan">
      <formula>10</formula>
    </cfRule>
  </conditionalFormatting>
  <conditionalFormatting sqref="C234">
    <cfRule type="cellIs" dxfId="61199" priority="61196" operator="greaterThan">
      <formula>49.999</formula>
    </cfRule>
    <cfRule type="cellIs" dxfId="61198" priority="61197" operator="greaterThan">
      <formula>50</formula>
    </cfRule>
    <cfRule type="cellIs" dxfId="61197" priority="61198" operator="between">
      <formula>30</formula>
      <formula>49.999</formula>
    </cfRule>
    <cfRule type="cellIs" dxfId="61196" priority="61199" operator="between">
      <formula>10</formula>
      <formula>29.999</formula>
    </cfRule>
    <cfRule type="cellIs" dxfId="61195" priority="61200" operator="lessThan">
      <formula>10</formula>
    </cfRule>
  </conditionalFormatting>
  <conditionalFormatting sqref="B234">
    <cfRule type="cellIs" dxfId="61194" priority="61191" operator="greaterThan">
      <formula>119.999</formula>
    </cfRule>
    <cfRule type="cellIs" dxfId="61193" priority="61192" operator="greaterThan">
      <formula>120</formula>
    </cfRule>
    <cfRule type="cellIs" dxfId="61192" priority="61193" operator="between">
      <formula>60</formula>
      <formula>119.999</formula>
    </cfRule>
    <cfRule type="cellIs" dxfId="61191" priority="61194" operator="between">
      <formula>20</formula>
      <formula>59.999</formula>
    </cfRule>
    <cfRule type="cellIs" dxfId="61190" priority="61195" operator="lessThan">
      <formula>20</formula>
    </cfRule>
  </conditionalFormatting>
  <conditionalFormatting sqref="D234">
    <cfRule type="cellIs" dxfId="61189" priority="61186" operator="greaterThan">
      <formula>119.999</formula>
    </cfRule>
    <cfRule type="cellIs" dxfId="61188" priority="61187" operator="greaterThan">
      <formula>120</formula>
    </cfRule>
    <cfRule type="cellIs" dxfId="61187" priority="61188" operator="between">
      <formula>60</formula>
      <formula>119.999</formula>
    </cfRule>
    <cfRule type="cellIs" dxfId="61186" priority="61189" operator="between">
      <formula>20</formula>
      <formula>59.999</formula>
    </cfRule>
    <cfRule type="cellIs" dxfId="61185" priority="61190" operator="lessThan">
      <formula>20</formula>
    </cfRule>
  </conditionalFormatting>
  <conditionalFormatting sqref="F234">
    <cfRule type="cellIs" dxfId="61184" priority="61181" operator="greaterThan">
      <formula>119.999</formula>
    </cfRule>
    <cfRule type="cellIs" dxfId="61183" priority="61182" operator="greaterThan">
      <formula>120</formula>
    </cfRule>
    <cfRule type="cellIs" dxfId="61182" priority="61183" operator="between">
      <formula>60</formula>
      <formula>119.999</formula>
    </cfRule>
    <cfRule type="cellIs" dxfId="61181" priority="61184" operator="between">
      <formula>20</formula>
      <formula>59.999</formula>
    </cfRule>
    <cfRule type="cellIs" dxfId="61180" priority="61185" operator="lessThan">
      <formula>20</formula>
    </cfRule>
  </conditionalFormatting>
  <conditionalFormatting sqref="H234">
    <cfRule type="cellIs" dxfId="61179" priority="61176" operator="greaterThan">
      <formula>119.999</formula>
    </cfRule>
    <cfRule type="cellIs" dxfId="61178" priority="61177" operator="greaterThan">
      <formula>120</formula>
    </cfRule>
    <cfRule type="cellIs" dxfId="61177" priority="61178" operator="between">
      <formula>60</formula>
      <formula>119.999</formula>
    </cfRule>
    <cfRule type="cellIs" dxfId="61176" priority="61179" operator="between">
      <formula>20</formula>
      <formula>59.999</formula>
    </cfRule>
    <cfRule type="cellIs" dxfId="61175" priority="61180" operator="lessThan">
      <formula>20</formula>
    </cfRule>
  </conditionalFormatting>
  <conditionalFormatting sqref="J234">
    <cfRule type="cellIs" dxfId="61174" priority="61171" operator="greaterThan">
      <formula>119.999</formula>
    </cfRule>
    <cfRule type="cellIs" dxfId="61173" priority="61172" operator="greaterThan">
      <formula>120</formula>
    </cfRule>
    <cfRule type="cellIs" dxfId="61172" priority="61173" operator="between">
      <formula>60</formula>
      <formula>119.999</formula>
    </cfRule>
    <cfRule type="cellIs" dxfId="61171" priority="61174" operator="between">
      <formula>20</formula>
      <formula>59.999</formula>
    </cfRule>
    <cfRule type="cellIs" dxfId="61170" priority="61175" operator="lessThan">
      <formula>20</formula>
    </cfRule>
  </conditionalFormatting>
  <conditionalFormatting sqref="L234">
    <cfRule type="cellIs" dxfId="61169" priority="61166" operator="greaterThan">
      <formula>119.999</formula>
    </cfRule>
    <cfRule type="cellIs" dxfId="61168" priority="61167" operator="greaterThan">
      <formula>120</formula>
    </cfRule>
    <cfRule type="cellIs" dxfId="61167" priority="61168" operator="between">
      <formula>60</formula>
      <formula>119.999</formula>
    </cfRule>
    <cfRule type="cellIs" dxfId="61166" priority="61169" operator="between">
      <formula>20</formula>
      <formula>59.999</formula>
    </cfRule>
    <cfRule type="cellIs" dxfId="61165" priority="61170" operator="lessThan">
      <formula>20</formula>
    </cfRule>
  </conditionalFormatting>
  <conditionalFormatting sqref="N234">
    <cfRule type="cellIs" dxfId="61164" priority="61161" operator="greaterThan">
      <formula>119.999</formula>
    </cfRule>
    <cfRule type="cellIs" dxfId="61163" priority="61162" operator="greaterThan">
      <formula>120</formula>
    </cfRule>
    <cfRule type="cellIs" dxfId="61162" priority="61163" operator="between">
      <formula>60</formula>
      <formula>119.999</formula>
    </cfRule>
    <cfRule type="cellIs" dxfId="61161" priority="61164" operator="between">
      <formula>20</formula>
      <formula>59.999</formula>
    </cfRule>
    <cfRule type="cellIs" dxfId="61160" priority="61165" operator="lessThan">
      <formula>20</formula>
    </cfRule>
  </conditionalFormatting>
  <conditionalFormatting sqref="P234">
    <cfRule type="cellIs" dxfId="61159" priority="61156" operator="greaterThan">
      <formula>119.999</formula>
    </cfRule>
    <cfRule type="cellIs" dxfId="61158" priority="61157" operator="greaterThan">
      <formula>120</formula>
    </cfRule>
    <cfRule type="cellIs" dxfId="61157" priority="61158" operator="between">
      <formula>60</formula>
      <formula>119.999</formula>
    </cfRule>
    <cfRule type="cellIs" dxfId="61156" priority="61159" operator="between">
      <formula>20</formula>
      <formula>59.999</formula>
    </cfRule>
    <cfRule type="cellIs" dxfId="61155" priority="61160" operator="lessThan">
      <formula>20</formula>
    </cfRule>
  </conditionalFormatting>
  <conditionalFormatting sqref="R234">
    <cfRule type="cellIs" dxfId="61154" priority="61151" operator="greaterThan">
      <formula>119.999</formula>
    </cfRule>
    <cfRule type="cellIs" dxfId="61153" priority="61152" operator="greaterThan">
      <formula>120</formula>
    </cfRule>
    <cfRule type="cellIs" dxfId="61152" priority="61153" operator="between">
      <formula>60</formula>
      <formula>119.999</formula>
    </cfRule>
    <cfRule type="cellIs" dxfId="61151" priority="61154" operator="between">
      <formula>20</formula>
      <formula>59.999</formula>
    </cfRule>
    <cfRule type="cellIs" dxfId="61150" priority="61155" operator="lessThan">
      <formula>20</formula>
    </cfRule>
  </conditionalFormatting>
  <conditionalFormatting sqref="T234">
    <cfRule type="cellIs" dxfId="61149" priority="61146" operator="greaterThan">
      <formula>119.999</formula>
    </cfRule>
    <cfRule type="cellIs" dxfId="61148" priority="61147" operator="greaterThan">
      <formula>120</formula>
    </cfRule>
    <cfRule type="cellIs" dxfId="61147" priority="61148" operator="between">
      <formula>60</formula>
      <formula>119.999</formula>
    </cfRule>
    <cfRule type="cellIs" dxfId="61146" priority="61149" operator="between">
      <formula>20</formula>
      <formula>59.999</formula>
    </cfRule>
    <cfRule type="cellIs" dxfId="61145" priority="61150" operator="lessThan">
      <formula>20</formula>
    </cfRule>
  </conditionalFormatting>
  <conditionalFormatting sqref="V234">
    <cfRule type="cellIs" dxfId="61144" priority="61141" operator="greaterThan">
      <formula>119.999</formula>
    </cfRule>
    <cfRule type="cellIs" dxfId="61143" priority="61142" operator="greaterThan">
      <formula>120</formula>
    </cfRule>
    <cfRule type="cellIs" dxfId="61142" priority="61143" operator="between">
      <formula>60</formula>
      <formula>119.999</formula>
    </cfRule>
    <cfRule type="cellIs" dxfId="61141" priority="61144" operator="between">
      <formula>20</formula>
      <formula>59.999</formula>
    </cfRule>
    <cfRule type="cellIs" dxfId="61140" priority="61145" operator="lessThan">
      <formula>20</formula>
    </cfRule>
  </conditionalFormatting>
  <conditionalFormatting sqref="X234">
    <cfRule type="cellIs" dxfId="61139" priority="61136" operator="greaterThan">
      <formula>119.999</formula>
    </cfRule>
    <cfRule type="cellIs" dxfId="61138" priority="61137" operator="greaterThan">
      <formula>120</formula>
    </cfRule>
    <cfRule type="cellIs" dxfId="61137" priority="61138" operator="between">
      <formula>60</formula>
      <formula>119.999</formula>
    </cfRule>
    <cfRule type="cellIs" dxfId="61136" priority="61139" operator="between">
      <formula>20</formula>
      <formula>59.999</formula>
    </cfRule>
    <cfRule type="cellIs" dxfId="61135" priority="61140" operator="lessThan">
      <formula>20</formula>
    </cfRule>
  </conditionalFormatting>
  <conditionalFormatting sqref="Z234">
    <cfRule type="cellIs" dxfId="61134" priority="61131" operator="greaterThan">
      <formula>119.999</formula>
    </cfRule>
    <cfRule type="cellIs" dxfId="61133" priority="61132" operator="greaterThan">
      <formula>120</formula>
    </cfRule>
    <cfRule type="cellIs" dxfId="61132" priority="61133" operator="between">
      <formula>60</formula>
      <formula>119.999</formula>
    </cfRule>
    <cfRule type="cellIs" dxfId="61131" priority="61134" operator="between">
      <formula>20</formula>
      <formula>59.999</formula>
    </cfRule>
    <cfRule type="cellIs" dxfId="61130" priority="61135" operator="lessThan">
      <formula>20</formula>
    </cfRule>
  </conditionalFormatting>
  <conditionalFormatting sqref="AB234">
    <cfRule type="cellIs" dxfId="61129" priority="61126" operator="greaterThan">
      <formula>119.999</formula>
    </cfRule>
    <cfRule type="cellIs" dxfId="61128" priority="61127" operator="greaterThan">
      <formula>120</formula>
    </cfRule>
    <cfRule type="cellIs" dxfId="61127" priority="61128" operator="between">
      <formula>60</formula>
      <formula>119.999</formula>
    </cfRule>
    <cfRule type="cellIs" dxfId="61126" priority="61129" operator="between">
      <formula>20</formula>
      <formula>59.999</formula>
    </cfRule>
    <cfRule type="cellIs" dxfId="61125" priority="61130" operator="lessThan">
      <formula>20</formula>
    </cfRule>
  </conditionalFormatting>
  <conditionalFormatting sqref="AD234">
    <cfRule type="cellIs" dxfId="61124" priority="61121" operator="greaterThan">
      <formula>119.999</formula>
    </cfRule>
    <cfRule type="cellIs" dxfId="61123" priority="61122" operator="greaterThan">
      <formula>120</formula>
    </cfRule>
    <cfRule type="cellIs" dxfId="61122" priority="61123" operator="between">
      <formula>60</formula>
      <formula>119.999</formula>
    </cfRule>
    <cfRule type="cellIs" dxfId="61121" priority="61124" operator="between">
      <formula>20</formula>
      <formula>59.999</formula>
    </cfRule>
    <cfRule type="cellIs" dxfId="61120" priority="61125" operator="lessThan">
      <formula>20</formula>
    </cfRule>
  </conditionalFormatting>
  <conditionalFormatting sqref="AF234">
    <cfRule type="cellIs" dxfId="61119" priority="61116" operator="greaterThan">
      <formula>119.999</formula>
    </cfRule>
    <cfRule type="cellIs" dxfId="61118" priority="61117" operator="greaterThan">
      <formula>120</formula>
    </cfRule>
    <cfRule type="cellIs" dxfId="61117" priority="61118" operator="between">
      <formula>60</formula>
      <formula>119.999</formula>
    </cfRule>
    <cfRule type="cellIs" dxfId="61116" priority="61119" operator="between">
      <formula>20</formula>
      <formula>59.999</formula>
    </cfRule>
    <cfRule type="cellIs" dxfId="61115" priority="61120" operator="lessThan">
      <formula>20</formula>
    </cfRule>
  </conditionalFormatting>
  <conditionalFormatting sqref="AH234">
    <cfRule type="cellIs" dxfId="61114" priority="61111" operator="greaterThan">
      <formula>119.999</formula>
    </cfRule>
    <cfRule type="cellIs" dxfId="61113" priority="61112" operator="greaterThan">
      <formula>120</formula>
    </cfRule>
    <cfRule type="cellIs" dxfId="61112" priority="61113" operator="between">
      <formula>60</formula>
      <formula>119.999</formula>
    </cfRule>
    <cfRule type="cellIs" dxfId="61111" priority="61114" operator="between">
      <formula>20</formula>
      <formula>59.999</formula>
    </cfRule>
    <cfRule type="cellIs" dxfId="61110" priority="61115" operator="lessThan">
      <formula>20</formula>
    </cfRule>
  </conditionalFormatting>
  <conditionalFormatting sqref="AJ234">
    <cfRule type="cellIs" dxfId="61109" priority="61106" operator="greaterThan">
      <formula>119.999</formula>
    </cfRule>
    <cfRule type="cellIs" dxfId="61108" priority="61107" operator="greaterThan">
      <formula>120</formula>
    </cfRule>
    <cfRule type="cellIs" dxfId="61107" priority="61108" operator="between">
      <formula>60</formula>
      <formula>119.999</formula>
    </cfRule>
    <cfRule type="cellIs" dxfId="61106" priority="61109" operator="between">
      <formula>20</formula>
      <formula>59.999</formula>
    </cfRule>
    <cfRule type="cellIs" dxfId="61105" priority="61110" operator="lessThan">
      <formula>20</formula>
    </cfRule>
  </conditionalFormatting>
  <conditionalFormatting sqref="AL234">
    <cfRule type="cellIs" dxfId="61104" priority="61101" operator="greaterThan">
      <formula>119.999</formula>
    </cfRule>
    <cfRule type="cellIs" dxfId="61103" priority="61102" operator="greaterThan">
      <formula>120</formula>
    </cfRule>
    <cfRule type="cellIs" dxfId="61102" priority="61103" operator="between">
      <formula>60</formula>
      <formula>119.999</formula>
    </cfRule>
    <cfRule type="cellIs" dxfId="61101" priority="61104" operator="between">
      <formula>20</formula>
      <formula>59.999</formula>
    </cfRule>
    <cfRule type="cellIs" dxfId="61100" priority="61105" operator="lessThan">
      <formula>20</formula>
    </cfRule>
  </conditionalFormatting>
  <conditionalFormatting sqref="AN234">
    <cfRule type="cellIs" dxfId="61099" priority="61096" operator="greaterThan">
      <formula>119.999</formula>
    </cfRule>
    <cfRule type="cellIs" dxfId="61098" priority="61097" operator="greaterThan">
      <formula>120</formula>
    </cfRule>
    <cfRule type="cellIs" dxfId="61097" priority="61098" operator="between">
      <formula>60</formula>
      <formula>119.999</formula>
    </cfRule>
    <cfRule type="cellIs" dxfId="61096" priority="61099" operator="between">
      <formula>20</formula>
      <formula>59.999</formula>
    </cfRule>
    <cfRule type="cellIs" dxfId="61095" priority="61100" operator="lessThan">
      <formula>20</formula>
    </cfRule>
  </conditionalFormatting>
  <conditionalFormatting sqref="AP234">
    <cfRule type="cellIs" dxfId="61094" priority="61091" operator="greaterThan">
      <formula>119.999</formula>
    </cfRule>
    <cfRule type="cellIs" dxfId="61093" priority="61092" operator="greaterThan">
      <formula>120</formula>
    </cfRule>
    <cfRule type="cellIs" dxfId="61092" priority="61093" operator="between">
      <formula>60</formula>
      <formula>119.999</formula>
    </cfRule>
    <cfRule type="cellIs" dxfId="61091" priority="61094" operator="between">
      <formula>20</formula>
      <formula>59.999</formula>
    </cfRule>
    <cfRule type="cellIs" dxfId="61090" priority="61095" operator="lessThan">
      <formula>20</formula>
    </cfRule>
  </conditionalFormatting>
  <conditionalFormatting sqref="AV234">
    <cfRule type="cellIs" dxfId="61089" priority="61086" operator="greaterThan">
      <formula>119.999</formula>
    </cfRule>
    <cfRule type="cellIs" dxfId="61088" priority="61087" operator="greaterThan">
      <formula>120</formula>
    </cfRule>
    <cfRule type="cellIs" dxfId="61087" priority="61088" operator="between">
      <formula>60</formula>
      <formula>119.999</formula>
    </cfRule>
    <cfRule type="cellIs" dxfId="61086" priority="61089" operator="between">
      <formula>20</formula>
      <formula>59.999</formula>
    </cfRule>
    <cfRule type="cellIs" dxfId="61085" priority="61090" operator="lessThan">
      <formula>20</formula>
    </cfRule>
  </conditionalFormatting>
  <conditionalFormatting sqref="AX234">
    <cfRule type="cellIs" dxfId="61084" priority="61081" operator="greaterThan">
      <formula>119.999</formula>
    </cfRule>
    <cfRule type="cellIs" dxfId="61083" priority="61082" operator="greaterThan">
      <formula>120</formula>
    </cfRule>
    <cfRule type="cellIs" dxfId="61082" priority="61083" operator="between">
      <formula>60</formula>
      <formula>119.999</formula>
    </cfRule>
    <cfRule type="cellIs" dxfId="61081" priority="61084" operator="between">
      <formula>20</formula>
      <formula>59.999</formula>
    </cfRule>
    <cfRule type="cellIs" dxfId="61080" priority="61085" operator="lessThan">
      <formula>20</formula>
    </cfRule>
  </conditionalFormatting>
  <conditionalFormatting sqref="AZ234">
    <cfRule type="cellIs" dxfId="61079" priority="61076" operator="greaterThan">
      <formula>119.999</formula>
    </cfRule>
    <cfRule type="cellIs" dxfId="61078" priority="61077" operator="greaterThan">
      <formula>120</formula>
    </cfRule>
    <cfRule type="cellIs" dxfId="61077" priority="61078" operator="between">
      <formula>60</formula>
      <formula>119.999</formula>
    </cfRule>
    <cfRule type="cellIs" dxfId="61076" priority="61079" operator="between">
      <formula>20</formula>
      <formula>59.999</formula>
    </cfRule>
    <cfRule type="cellIs" dxfId="61075" priority="61080" operator="lessThan">
      <formula>20</formula>
    </cfRule>
  </conditionalFormatting>
  <conditionalFormatting sqref="BB234">
    <cfRule type="cellIs" dxfId="61074" priority="61071" operator="greaterThan">
      <formula>119.999</formula>
    </cfRule>
    <cfRule type="cellIs" dxfId="61073" priority="61072" operator="greaterThan">
      <formula>120</formula>
    </cfRule>
    <cfRule type="cellIs" dxfId="61072" priority="61073" operator="between">
      <formula>60</formula>
      <formula>119.999</formula>
    </cfRule>
    <cfRule type="cellIs" dxfId="61071" priority="61074" operator="between">
      <formula>20</formula>
      <formula>59.999</formula>
    </cfRule>
    <cfRule type="cellIs" dxfId="61070" priority="61075" operator="lessThan">
      <formula>20</formula>
    </cfRule>
  </conditionalFormatting>
  <conditionalFormatting sqref="BD234">
    <cfRule type="cellIs" dxfId="61069" priority="61066" operator="greaterThan">
      <formula>119.999</formula>
    </cfRule>
    <cfRule type="cellIs" dxfId="61068" priority="61067" operator="greaterThan">
      <formula>120</formula>
    </cfRule>
    <cfRule type="cellIs" dxfId="61067" priority="61068" operator="between">
      <formula>60</formula>
      <formula>119.999</formula>
    </cfRule>
    <cfRule type="cellIs" dxfId="61066" priority="61069" operator="between">
      <formula>20</formula>
      <formula>59.999</formula>
    </cfRule>
    <cfRule type="cellIs" dxfId="61065" priority="61070" operator="lessThan">
      <formula>20</formula>
    </cfRule>
  </conditionalFormatting>
  <conditionalFormatting sqref="BF234">
    <cfRule type="cellIs" dxfId="61064" priority="61061" operator="greaterThan">
      <formula>119.999</formula>
    </cfRule>
    <cfRule type="cellIs" dxfId="61063" priority="61062" operator="greaterThan">
      <formula>120</formula>
    </cfRule>
    <cfRule type="cellIs" dxfId="61062" priority="61063" operator="between">
      <formula>60</formula>
      <formula>119.999</formula>
    </cfRule>
    <cfRule type="cellIs" dxfId="61061" priority="61064" operator="between">
      <formula>20</formula>
      <formula>59.999</formula>
    </cfRule>
    <cfRule type="cellIs" dxfId="61060" priority="61065" operator="lessThan">
      <formula>20</formula>
    </cfRule>
  </conditionalFormatting>
  <conditionalFormatting sqref="BH234">
    <cfRule type="cellIs" dxfId="61059" priority="61056" operator="greaterThan">
      <formula>119.999</formula>
    </cfRule>
    <cfRule type="cellIs" dxfId="61058" priority="61057" operator="greaterThan">
      <formula>120</formula>
    </cfRule>
    <cfRule type="cellIs" dxfId="61057" priority="61058" operator="between">
      <formula>60</formula>
      <formula>119.999</formula>
    </cfRule>
    <cfRule type="cellIs" dxfId="61056" priority="61059" operator="between">
      <formula>20</formula>
      <formula>59.999</formula>
    </cfRule>
    <cfRule type="cellIs" dxfId="61055" priority="61060" operator="lessThan">
      <formula>20</formula>
    </cfRule>
  </conditionalFormatting>
  <conditionalFormatting sqref="AR234">
    <cfRule type="cellIs" dxfId="61054" priority="61051" operator="greaterThan">
      <formula>119.999</formula>
    </cfRule>
    <cfRule type="cellIs" dxfId="61053" priority="61052" operator="greaterThan">
      <formula>120</formula>
    </cfRule>
    <cfRule type="cellIs" dxfId="61052" priority="61053" operator="between">
      <formula>60</formula>
      <formula>119.999</formula>
    </cfRule>
    <cfRule type="cellIs" dxfId="61051" priority="61054" operator="between">
      <formula>20</formula>
      <formula>59.999</formula>
    </cfRule>
    <cfRule type="cellIs" dxfId="61050" priority="61055" operator="lessThan">
      <formula>20</formula>
    </cfRule>
  </conditionalFormatting>
  <conditionalFormatting sqref="AT234">
    <cfRule type="cellIs" dxfId="61049" priority="61046" operator="greaterThan">
      <formula>119.999</formula>
    </cfRule>
    <cfRule type="cellIs" dxfId="61048" priority="61047" operator="greaterThan">
      <formula>120</formula>
    </cfRule>
    <cfRule type="cellIs" dxfId="61047" priority="61048" operator="between">
      <formula>60</formula>
      <formula>119.999</formula>
    </cfRule>
    <cfRule type="cellIs" dxfId="61046" priority="61049" operator="between">
      <formula>20</formula>
      <formula>59.999</formula>
    </cfRule>
    <cfRule type="cellIs" dxfId="61045" priority="61050" operator="lessThan">
      <formula>20</formula>
    </cfRule>
  </conditionalFormatting>
  <conditionalFormatting sqref="E234">
    <cfRule type="cellIs" dxfId="61044" priority="61041" operator="greaterThan">
      <formula>49.999</formula>
    </cfRule>
    <cfRule type="cellIs" dxfId="61043" priority="61042" operator="greaterThan">
      <formula>50</formula>
    </cfRule>
    <cfRule type="cellIs" dxfId="61042" priority="61043" operator="between">
      <formula>30</formula>
      <formula>49.999</formula>
    </cfRule>
    <cfRule type="cellIs" dxfId="61041" priority="61044" operator="between">
      <formula>10</formula>
      <formula>29.999</formula>
    </cfRule>
    <cfRule type="cellIs" dxfId="61040" priority="61045" operator="lessThan">
      <formula>10</formula>
    </cfRule>
  </conditionalFormatting>
  <conditionalFormatting sqref="G234">
    <cfRule type="cellIs" dxfId="61039" priority="61036" operator="greaterThan">
      <formula>49.999</formula>
    </cfRule>
    <cfRule type="cellIs" dxfId="61038" priority="61037" operator="greaterThan">
      <formula>50</formula>
    </cfRule>
    <cfRule type="cellIs" dxfId="61037" priority="61038" operator="between">
      <formula>30</formula>
      <formula>49.999</formula>
    </cfRule>
    <cfRule type="cellIs" dxfId="61036" priority="61039" operator="between">
      <formula>10</formula>
      <formula>29.999</formula>
    </cfRule>
    <cfRule type="cellIs" dxfId="61035" priority="61040" operator="lessThan">
      <formula>10</formula>
    </cfRule>
  </conditionalFormatting>
  <conditionalFormatting sqref="I234">
    <cfRule type="cellIs" dxfId="61034" priority="61031" operator="greaterThan">
      <formula>49.999</formula>
    </cfRule>
    <cfRule type="cellIs" dxfId="61033" priority="61032" operator="greaterThan">
      <formula>50</formula>
    </cfRule>
    <cfRule type="cellIs" dxfId="61032" priority="61033" operator="between">
      <formula>30</formula>
      <formula>49.999</formula>
    </cfRule>
    <cfRule type="cellIs" dxfId="61031" priority="61034" operator="between">
      <formula>10</formula>
      <formula>29.999</formula>
    </cfRule>
    <cfRule type="cellIs" dxfId="61030" priority="61035" operator="lessThan">
      <formula>10</formula>
    </cfRule>
  </conditionalFormatting>
  <conditionalFormatting sqref="K234">
    <cfRule type="cellIs" dxfId="61029" priority="61026" operator="greaterThan">
      <formula>49.999</formula>
    </cfRule>
    <cfRule type="cellIs" dxfId="61028" priority="61027" operator="greaterThan">
      <formula>50</formula>
    </cfRule>
    <cfRule type="cellIs" dxfId="61027" priority="61028" operator="between">
      <formula>30</formula>
      <formula>49.999</formula>
    </cfRule>
    <cfRule type="cellIs" dxfId="61026" priority="61029" operator="between">
      <formula>10</formula>
      <formula>29.999</formula>
    </cfRule>
    <cfRule type="cellIs" dxfId="61025" priority="61030" operator="lessThan">
      <formula>10</formula>
    </cfRule>
  </conditionalFormatting>
  <conditionalFormatting sqref="M234">
    <cfRule type="cellIs" dxfId="61024" priority="61021" operator="greaterThan">
      <formula>49.999</formula>
    </cfRule>
    <cfRule type="cellIs" dxfId="61023" priority="61022" operator="greaterThan">
      <formula>50</formula>
    </cfRule>
    <cfRule type="cellIs" dxfId="61022" priority="61023" operator="between">
      <formula>30</formula>
      <formula>49.999</formula>
    </cfRule>
    <cfRule type="cellIs" dxfId="61021" priority="61024" operator="between">
      <formula>10</formula>
      <formula>29.999</formula>
    </cfRule>
    <cfRule type="cellIs" dxfId="61020" priority="61025" operator="lessThan">
      <formula>10</formula>
    </cfRule>
  </conditionalFormatting>
  <conditionalFormatting sqref="O234">
    <cfRule type="cellIs" dxfId="61019" priority="61016" operator="greaterThan">
      <formula>49.999</formula>
    </cfRule>
    <cfRule type="cellIs" dxfId="61018" priority="61017" operator="greaterThan">
      <formula>50</formula>
    </cfRule>
    <cfRule type="cellIs" dxfId="61017" priority="61018" operator="between">
      <formula>30</formula>
      <formula>49.999</formula>
    </cfRule>
    <cfRule type="cellIs" dxfId="61016" priority="61019" operator="between">
      <formula>10</formula>
      <formula>29.999</formula>
    </cfRule>
    <cfRule type="cellIs" dxfId="61015" priority="61020" operator="lessThan">
      <formula>10</formula>
    </cfRule>
  </conditionalFormatting>
  <conditionalFormatting sqref="Q234">
    <cfRule type="cellIs" dxfId="61014" priority="61011" operator="greaterThan">
      <formula>49.999</formula>
    </cfRule>
    <cfRule type="cellIs" dxfId="61013" priority="61012" operator="greaterThan">
      <formula>50</formula>
    </cfRule>
    <cfRule type="cellIs" dxfId="61012" priority="61013" operator="between">
      <formula>30</formula>
      <formula>49.999</formula>
    </cfRule>
    <cfRule type="cellIs" dxfId="61011" priority="61014" operator="between">
      <formula>10</formula>
      <formula>29.999</formula>
    </cfRule>
    <cfRule type="cellIs" dxfId="61010" priority="61015" operator="lessThan">
      <formula>10</formula>
    </cfRule>
  </conditionalFormatting>
  <conditionalFormatting sqref="S234">
    <cfRule type="cellIs" dxfId="61009" priority="61006" operator="greaterThan">
      <formula>49.999</formula>
    </cfRule>
    <cfRule type="cellIs" dxfId="61008" priority="61007" operator="greaterThan">
      <formula>50</formula>
    </cfRule>
    <cfRule type="cellIs" dxfId="61007" priority="61008" operator="between">
      <formula>30</formula>
      <formula>49.999</formula>
    </cfRule>
    <cfRule type="cellIs" dxfId="61006" priority="61009" operator="between">
      <formula>10</formula>
      <formula>29.999</formula>
    </cfRule>
    <cfRule type="cellIs" dxfId="61005" priority="61010" operator="lessThan">
      <formula>10</formula>
    </cfRule>
  </conditionalFormatting>
  <conditionalFormatting sqref="U234">
    <cfRule type="cellIs" dxfId="61004" priority="61001" operator="greaterThan">
      <formula>49.999</formula>
    </cfRule>
    <cfRule type="cellIs" dxfId="61003" priority="61002" operator="greaterThan">
      <formula>50</formula>
    </cfRule>
    <cfRule type="cellIs" dxfId="61002" priority="61003" operator="between">
      <formula>30</formula>
      <formula>49.999</formula>
    </cfRule>
    <cfRule type="cellIs" dxfId="61001" priority="61004" operator="between">
      <formula>10</formula>
      <formula>29.999</formula>
    </cfRule>
    <cfRule type="cellIs" dxfId="61000" priority="61005" operator="lessThan">
      <formula>10</formula>
    </cfRule>
  </conditionalFormatting>
  <conditionalFormatting sqref="W234">
    <cfRule type="cellIs" dxfId="60999" priority="60996" operator="greaterThan">
      <formula>49.999</formula>
    </cfRule>
    <cfRule type="cellIs" dxfId="60998" priority="60997" operator="greaterThan">
      <formula>50</formula>
    </cfRule>
    <cfRule type="cellIs" dxfId="60997" priority="60998" operator="between">
      <formula>30</formula>
      <formula>49.999</formula>
    </cfRule>
    <cfRule type="cellIs" dxfId="60996" priority="60999" operator="between">
      <formula>10</formula>
      <formula>29.999</formula>
    </cfRule>
    <cfRule type="cellIs" dxfId="60995" priority="61000" operator="lessThan">
      <formula>10</formula>
    </cfRule>
  </conditionalFormatting>
  <conditionalFormatting sqref="Y234">
    <cfRule type="cellIs" dxfId="60994" priority="60991" operator="greaterThan">
      <formula>49.999</formula>
    </cfRule>
    <cfRule type="cellIs" dxfId="60993" priority="60992" operator="greaterThan">
      <formula>50</formula>
    </cfRule>
    <cfRule type="cellIs" dxfId="60992" priority="60993" operator="between">
      <formula>30</formula>
      <formula>49.999</formula>
    </cfRule>
    <cfRule type="cellIs" dxfId="60991" priority="60994" operator="between">
      <formula>10</formula>
      <formula>29.999</formula>
    </cfRule>
    <cfRule type="cellIs" dxfId="60990" priority="60995" operator="lessThan">
      <formula>10</formula>
    </cfRule>
  </conditionalFormatting>
  <conditionalFormatting sqref="AA234">
    <cfRule type="cellIs" dxfId="60989" priority="60986" operator="greaterThan">
      <formula>49.999</formula>
    </cfRule>
    <cfRule type="cellIs" dxfId="60988" priority="60987" operator="greaterThan">
      <formula>50</formula>
    </cfRule>
    <cfRule type="cellIs" dxfId="60987" priority="60988" operator="between">
      <formula>30</formula>
      <formula>49.999</formula>
    </cfRule>
    <cfRule type="cellIs" dxfId="60986" priority="60989" operator="between">
      <formula>10</formula>
      <formula>29.999</formula>
    </cfRule>
    <cfRule type="cellIs" dxfId="60985" priority="60990" operator="lessThan">
      <formula>10</formula>
    </cfRule>
  </conditionalFormatting>
  <conditionalFormatting sqref="AC234">
    <cfRule type="cellIs" dxfId="60984" priority="60981" operator="greaterThan">
      <formula>49.999</formula>
    </cfRule>
    <cfRule type="cellIs" dxfId="60983" priority="60982" operator="greaterThan">
      <formula>50</formula>
    </cfRule>
    <cfRule type="cellIs" dxfId="60982" priority="60983" operator="between">
      <formula>30</formula>
      <formula>49.999</formula>
    </cfRule>
    <cfRule type="cellIs" dxfId="60981" priority="60984" operator="between">
      <formula>10</formula>
      <formula>29.999</formula>
    </cfRule>
    <cfRule type="cellIs" dxfId="60980" priority="60985" operator="lessThan">
      <formula>10</formula>
    </cfRule>
  </conditionalFormatting>
  <conditionalFormatting sqref="AE234">
    <cfRule type="cellIs" dxfId="60979" priority="60976" operator="greaterThan">
      <formula>49.999</formula>
    </cfRule>
    <cfRule type="cellIs" dxfId="60978" priority="60977" operator="greaterThan">
      <formula>50</formula>
    </cfRule>
    <cfRule type="cellIs" dxfId="60977" priority="60978" operator="between">
      <formula>30</formula>
      <formula>49.999</formula>
    </cfRule>
    <cfRule type="cellIs" dxfId="60976" priority="60979" operator="between">
      <formula>10</formula>
      <formula>29.999</formula>
    </cfRule>
    <cfRule type="cellIs" dxfId="60975" priority="60980" operator="lessThan">
      <formula>10</formula>
    </cfRule>
  </conditionalFormatting>
  <conditionalFormatting sqref="AG234">
    <cfRule type="cellIs" dxfId="60974" priority="60971" operator="greaterThan">
      <formula>49.999</formula>
    </cfRule>
    <cfRule type="cellIs" dxfId="60973" priority="60972" operator="greaterThan">
      <formula>50</formula>
    </cfRule>
    <cfRule type="cellIs" dxfId="60972" priority="60973" operator="between">
      <formula>30</formula>
      <formula>49.999</formula>
    </cfRule>
    <cfRule type="cellIs" dxfId="60971" priority="60974" operator="between">
      <formula>10</formula>
      <formula>29.999</formula>
    </cfRule>
    <cfRule type="cellIs" dxfId="60970" priority="60975" operator="lessThan">
      <formula>10</formula>
    </cfRule>
  </conditionalFormatting>
  <conditionalFormatting sqref="AI234">
    <cfRule type="cellIs" dxfId="60969" priority="60966" operator="greaterThan">
      <formula>49.999</formula>
    </cfRule>
    <cfRule type="cellIs" dxfId="60968" priority="60967" operator="greaterThan">
      <formula>50</formula>
    </cfRule>
    <cfRule type="cellIs" dxfId="60967" priority="60968" operator="between">
      <formula>30</formula>
      <formula>49.999</formula>
    </cfRule>
    <cfRule type="cellIs" dxfId="60966" priority="60969" operator="between">
      <formula>10</formula>
      <formula>29.999</formula>
    </cfRule>
    <cfRule type="cellIs" dxfId="60965" priority="60970" operator="lessThan">
      <formula>10</formula>
    </cfRule>
  </conditionalFormatting>
  <conditionalFormatting sqref="AK234">
    <cfRule type="cellIs" dxfId="60964" priority="60961" operator="greaterThan">
      <formula>49.999</formula>
    </cfRule>
    <cfRule type="cellIs" dxfId="60963" priority="60962" operator="greaterThan">
      <formula>50</formula>
    </cfRule>
    <cfRule type="cellIs" dxfId="60962" priority="60963" operator="between">
      <formula>30</formula>
      <formula>49.999</formula>
    </cfRule>
    <cfRule type="cellIs" dxfId="60961" priority="60964" operator="between">
      <formula>10</formula>
      <formula>29.999</formula>
    </cfRule>
    <cfRule type="cellIs" dxfId="60960" priority="60965" operator="lessThan">
      <formula>10</formula>
    </cfRule>
  </conditionalFormatting>
  <conditionalFormatting sqref="AM234">
    <cfRule type="cellIs" dxfId="60959" priority="60956" operator="greaterThan">
      <formula>49.999</formula>
    </cfRule>
    <cfRule type="cellIs" dxfId="60958" priority="60957" operator="greaterThan">
      <formula>50</formula>
    </cfRule>
    <cfRule type="cellIs" dxfId="60957" priority="60958" operator="between">
      <formula>30</formula>
      <formula>49.999</formula>
    </cfRule>
    <cfRule type="cellIs" dxfId="60956" priority="60959" operator="between">
      <formula>10</formula>
      <formula>29.999</formula>
    </cfRule>
    <cfRule type="cellIs" dxfId="60955" priority="60960" operator="lessThan">
      <formula>10</formula>
    </cfRule>
  </conditionalFormatting>
  <conditionalFormatting sqref="AO234">
    <cfRule type="cellIs" dxfId="60954" priority="60951" operator="greaterThan">
      <formula>49.999</formula>
    </cfRule>
    <cfRule type="cellIs" dxfId="60953" priority="60952" operator="greaterThan">
      <formula>50</formula>
    </cfRule>
    <cfRule type="cellIs" dxfId="60952" priority="60953" operator="between">
      <formula>30</formula>
      <formula>49.999</formula>
    </cfRule>
    <cfRule type="cellIs" dxfId="60951" priority="60954" operator="between">
      <formula>10</formula>
      <formula>29.999</formula>
    </cfRule>
    <cfRule type="cellIs" dxfId="60950" priority="60955" operator="lessThan">
      <formula>10</formula>
    </cfRule>
  </conditionalFormatting>
  <conditionalFormatting sqref="AQ234">
    <cfRule type="cellIs" dxfId="60949" priority="60946" operator="greaterThan">
      <formula>49.999</formula>
    </cfRule>
    <cfRule type="cellIs" dxfId="60948" priority="60947" operator="greaterThan">
      <formula>50</formula>
    </cfRule>
    <cfRule type="cellIs" dxfId="60947" priority="60948" operator="between">
      <formula>30</formula>
      <formula>49.999</formula>
    </cfRule>
    <cfRule type="cellIs" dxfId="60946" priority="60949" operator="between">
      <formula>10</formula>
      <formula>29.999</formula>
    </cfRule>
    <cfRule type="cellIs" dxfId="60945" priority="60950" operator="lessThan">
      <formula>10</formula>
    </cfRule>
  </conditionalFormatting>
  <conditionalFormatting sqref="AW234">
    <cfRule type="cellIs" dxfId="60944" priority="60941" operator="greaterThan">
      <formula>49.999</formula>
    </cfRule>
    <cfRule type="cellIs" dxfId="60943" priority="60942" operator="greaterThan">
      <formula>50</formula>
    </cfRule>
    <cfRule type="cellIs" dxfId="60942" priority="60943" operator="between">
      <formula>30</formula>
      <formula>49.999</formula>
    </cfRule>
    <cfRule type="cellIs" dxfId="60941" priority="60944" operator="between">
      <formula>10</formula>
      <formula>29.999</formula>
    </cfRule>
    <cfRule type="cellIs" dxfId="60940" priority="60945" operator="lessThan">
      <formula>10</formula>
    </cfRule>
  </conditionalFormatting>
  <conditionalFormatting sqref="AY234">
    <cfRule type="cellIs" dxfId="60939" priority="60936" operator="greaterThan">
      <formula>49.999</formula>
    </cfRule>
    <cfRule type="cellIs" dxfId="60938" priority="60937" operator="greaterThan">
      <formula>50</formula>
    </cfRule>
    <cfRule type="cellIs" dxfId="60937" priority="60938" operator="between">
      <formula>30</formula>
      <formula>49.999</formula>
    </cfRule>
    <cfRule type="cellIs" dxfId="60936" priority="60939" operator="between">
      <formula>10</formula>
      <formula>29.999</formula>
    </cfRule>
    <cfRule type="cellIs" dxfId="60935" priority="60940" operator="lessThan">
      <formula>10</formula>
    </cfRule>
  </conditionalFormatting>
  <conditionalFormatting sqref="BA234">
    <cfRule type="cellIs" dxfId="60934" priority="60931" operator="greaterThan">
      <formula>49.999</formula>
    </cfRule>
    <cfRule type="cellIs" dxfId="60933" priority="60932" operator="greaterThan">
      <formula>50</formula>
    </cfRule>
    <cfRule type="cellIs" dxfId="60932" priority="60933" operator="between">
      <formula>30</formula>
      <formula>49.999</formula>
    </cfRule>
    <cfRule type="cellIs" dxfId="60931" priority="60934" operator="between">
      <formula>10</formula>
      <formula>29.999</formula>
    </cfRule>
    <cfRule type="cellIs" dxfId="60930" priority="60935" operator="lessThan">
      <formula>10</formula>
    </cfRule>
  </conditionalFormatting>
  <conditionalFormatting sqref="BC234">
    <cfRule type="cellIs" dxfId="60929" priority="60926" operator="greaterThan">
      <formula>49.999</formula>
    </cfRule>
    <cfRule type="cellIs" dxfId="60928" priority="60927" operator="greaterThan">
      <formula>50</formula>
    </cfRule>
    <cfRule type="cellIs" dxfId="60927" priority="60928" operator="between">
      <formula>30</formula>
      <formula>49.999</formula>
    </cfRule>
    <cfRule type="cellIs" dxfId="60926" priority="60929" operator="between">
      <formula>10</formula>
      <formula>29.999</formula>
    </cfRule>
    <cfRule type="cellIs" dxfId="60925" priority="60930" operator="lessThan">
      <formula>10</formula>
    </cfRule>
  </conditionalFormatting>
  <conditionalFormatting sqref="BE234">
    <cfRule type="cellIs" dxfId="60924" priority="60921" operator="greaterThan">
      <formula>49.999</formula>
    </cfRule>
    <cfRule type="cellIs" dxfId="60923" priority="60922" operator="greaterThan">
      <formula>50</formula>
    </cfRule>
    <cfRule type="cellIs" dxfId="60922" priority="60923" operator="between">
      <formula>30</formula>
      <formula>49.999</formula>
    </cfRule>
    <cfRule type="cellIs" dxfId="60921" priority="60924" operator="between">
      <formula>10</formula>
      <formula>29.999</formula>
    </cfRule>
    <cfRule type="cellIs" dxfId="60920" priority="60925" operator="lessThan">
      <formula>10</formula>
    </cfRule>
  </conditionalFormatting>
  <conditionalFormatting sqref="BG234">
    <cfRule type="cellIs" dxfId="60919" priority="60916" operator="greaterThan">
      <formula>49.999</formula>
    </cfRule>
    <cfRule type="cellIs" dxfId="60918" priority="60917" operator="greaterThan">
      <formula>50</formula>
    </cfRule>
    <cfRule type="cellIs" dxfId="60917" priority="60918" operator="between">
      <formula>30</formula>
      <formula>49.999</formula>
    </cfRule>
    <cfRule type="cellIs" dxfId="60916" priority="60919" operator="between">
      <formula>10</formula>
      <formula>29.999</formula>
    </cfRule>
    <cfRule type="cellIs" dxfId="60915" priority="60920" operator="lessThan">
      <formula>10</formula>
    </cfRule>
  </conditionalFormatting>
  <conditionalFormatting sqref="BI234">
    <cfRule type="cellIs" dxfId="60914" priority="60911" operator="greaterThan">
      <formula>49.999</formula>
    </cfRule>
    <cfRule type="cellIs" dxfId="60913" priority="60912" operator="greaterThan">
      <formula>50</formula>
    </cfRule>
    <cfRule type="cellIs" dxfId="60912" priority="60913" operator="between">
      <formula>30</formula>
      <formula>49.999</formula>
    </cfRule>
    <cfRule type="cellIs" dxfId="60911" priority="60914" operator="between">
      <formula>10</formula>
      <formula>29.999</formula>
    </cfRule>
    <cfRule type="cellIs" dxfId="60910" priority="60915" operator="lessThan">
      <formula>10</formula>
    </cfRule>
  </conditionalFormatting>
  <conditionalFormatting sqref="AS234">
    <cfRule type="cellIs" dxfId="60909" priority="60906" operator="greaterThan">
      <formula>49.999</formula>
    </cfRule>
    <cfRule type="cellIs" dxfId="60908" priority="60907" operator="greaterThan">
      <formula>50</formula>
    </cfRule>
    <cfRule type="cellIs" dxfId="60907" priority="60908" operator="between">
      <formula>30</formula>
      <formula>49.999</formula>
    </cfRule>
    <cfRule type="cellIs" dxfId="60906" priority="60909" operator="between">
      <formula>10</formula>
      <formula>29.999</formula>
    </cfRule>
    <cfRule type="cellIs" dxfId="60905" priority="60910" operator="lessThan">
      <formula>10</formula>
    </cfRule>
  </conditionalFormatting>
  <conditionalFormatting sqref="AU234">
    <cfRule type="cellIs" dxfId="60904" priority="60901" operator="greaterThan">
      <formula>49.999</formula>
    </cfRule>
    <cfRule type="cellIs" dxfId="60903" priority="60902" operator="greaterThan">
      <formula>50</formula>
    </cfRule>
    <cfRule type="cellIs" dxfId="60902" priority="60903" operator="between">
      <formula>30</formula>
      <formula>49.999</formula>
    </cfRule>
    <cfRule type="cellIs" dxfId="60901" priority="60904" operator="between">
      <formula>10</formula>
      <formula>29.999</formula>
    </cfRule>
    <cfRule type="cellIs" dxfId="60900" priority="60905" operator="lessThan">
      <formula>10</formula>
    </cfRule>
  </conditionalFormatting>
  <conditionalFormatting sqref="C235">
    <cfRule type="cellIs" dxfId="60899" priority="60896" operator="greaterThan">
      <formula>49.999</formula>
    </cfRule>
    <cfRule type="cellIs" dxfId="60898" priority="60897" operator="greaterThan">
      <formula>50</formula>
    </cfRule>
    <cfRule type="cellIs" dxfId="60897" priority="60898" operator="between">
      <formula>30</formula>
      <formula>49.999</formula>
    </cfRule>
    <cfRule type="cellIs" dxfId="60896" priority="60899" operator="between">
      <formula>10</formula>
      <formula>29.999</formula>
    </cfRule>
    <cfRule type="cellIs" dxfId="60895" priority="60900" operator="lessThan">
      <formula>10</formula>
    </cfRule>
  </conditionalFormatting>
  <conditionalFormatting sqref="B235">
    <cfRule type="cellIs" dxfId="60894" priority="60891" operator="greaterThan">
      <formula>119.999</formula>
    </cfRule>
    <cfRule type="cellIs" dxfId="60893" priority="60892" operator="greaterThan">
      <formula>120</formula>
    </cfRule>
    <cfRule type="cellIs" dxfId="60892" priority="60893" operator="between">
      <formula>60</formula>
      <formula>119.999</formula>
    </cfRule>
    <cfRule type="cellIs" dxfId="60891" priority="60894" operator="between">
      <formula>20</formula>
      <formula>59.999</formula>
    </cfRule>
    <cfRule type="cellIs" dxfId="60890" priority="60895" operator="lessThan">
      <formula>20</formula>
    </cfRule>
  </conditionalFormatting>
  <conditionalFormatting sqref="D235">
    <cfRule type="cellIs" dxfId="60889" priority="60886" operator="greaterThan">
      <formula>119.999</formula>
    </cfRule>
    <cfRule type="cellIs" dxfId="60888" priority="60887" operator="greaterThan">
      <formula>120</formula>
    </cfRule>
    <cfRule type="cellIs" dxfId="60887" priority="60888" operator="between">
      <formula>60</formula>
      <formula>119.999</formula>
    </cfRule>
    <cfRule type="cellIs" dxfId="60886" priority="60889" operator="between">
      <formula>20</formula>
      <formula>59.999</formula>
    </cfRule>
    <cfRule type="cellIs" dxfId="60885" priority="60890" operator="lessThan">
      <formula>20</formula>
    </cfRule>
  </conditionalFormatting>
  <conditionalFormatting sqref="F235">
    <cfRule type="cellIs" dxfId="60884" priority="60881" operator="greaterThan">
      <formula>119.999</formula>
    </cfRule>
    <cfRule type="cellIs" dxfId="60883" priority="60882" operator="greaterThan">
      <formula>120</formula>
    </cfRule>
    <cfRule type="cellIs" dxfId="60882" priority="60883" operator="between">
      <formula>60</formula>
      <formula>119.999</formula>
    </cfRule>
    <cfRule type="cellIs" dxfId="60881" priority="60884" operator="between">
      <formula>20</formula>
      <formula>59.999</formula>
    </cfRule>
    <cfRule type="cellIs" dxfId="60880" priority="60885" operator="lessThan">
      <formula>20</formula>
    </cfRule>
  </conditionalFormatting>
  <conditionalFormatting sqref="H235">
    <cfRule type="cellIs" dxfId="60879" priority="60876" operator="greaterThan">
      <formula>119.999</formula>
    </cfRule>
    <cfRule type="cellIs" dxfId="60878" priority="60877" operator="greaterThan">
      <formula>120</formula>
    </cfRule>
    <cfRule type="cellIs" dxfId="60877" priority="60878" operator="between">
      <formula>60</formula>
      <formula>119.999</formula>
    </cfRule>
    <cfRule type="cellIs" dxfId="60876" priority="60879" operator="between">
      <formula>20</formula>
      <formula>59.999</formula>
    </cfRule>
    <cfRule type="cellIs" dxfId="60875" priority="60880" operator="lessThan">
      <formula>20</formula>
    </cfRule>
  </conditionalFormatting>
  <conditionalFormatting sqref="J235">
    <cfRule type="cellIs" dxfId="60874" priority="60871" operator="greaterThan">
      <formula>119.999</formula>
    </cfRule>
    <cfRule type="cellIs" dxfId="60873" priority="60872" operator="greaterThan">
      <formula>120</formula>
    </cfRule>
    <cfRule type="cellIs" dxfId="60872" priority="60873" operator="between">
      <formula>60</formula>
      <formula>119.999</formula>
    </cfRule>
    <cfRule type="cellIs" dxfId="60871" priority="60874" operator="between">
      <formula>20</formula>
      <formula>59.999</formula>
    </cfRule>
    <cfRule type="cellIs" dxfId="60870" priority="60875" operator="lessThan">
      <formula>20</formula>
    </cfRule>
  </conditionalFormatting>
  <conditionalFormatting sqref="L235">
    <cfRule type="cellIs" dxfId="60869" priority="60866" operator="greaterThan">
      <formula>119.999</formula>
    </cfRule>
    <cfRule type="cellIs" dxfId="60868" priority="60867" operator="greaterThan">
      <formula>120</formula>
    </cfRule>
    <cfRule type="cellIs" dxfId="60867" priority="60868" operator="between">
      <formula>60</formula>
      <formula>119.999</formula>
    </cfRule>
    <cfRule type="cellIs" dxfId="60866" priority="60869" operator="between">
      <formula>20</formula>
      <formula>59.999</formula>
    </cfRule>
    <cfRule type="cellIs" dxfId="60865" priority="60870" operator="lessThan">
      <formula>20</formula>
    </cfRule>
  </conditionalFormatting>
  <conditionalFormatting sqref="N235">
    <cfRule type="cellIs" dxfId="60864" priority="60861" operator="greaterThan">
      <formula>119.999</formula>
    </cfRule>
    <cfRule type="cellIs" dxfId="60863" priority="60862" operator="greaterThan">
      <formula>120</formula>
    </cfRule>
    <cfRule type="cellIs" dxfId="60862" priority="60863" operator="between">
      <formula>60</formula>
      <formula>119.999</formula>
    </cfRule>
    <cfRule type="cellIs" dxfId="60861" priority="60864" operator="between">
      <formula>20</formula>
      <formula>59.999</formula>
    </cfRule>
    <cfRule type="cellIs" dxfId="60860" priority="60865" operator="lessThan">
      <formula>20</formula>
    </cfRule>
  </conditionalFormatting>
  <conditionalFormatting sqref="P235">
    <cfRule type="cellIs" dxfId="60859" priority="60856" operator="greaterThan">
      <formula>119.999</formula>
    </cfRule>
    <cfRule type="cellIs" dxfId="60858" priority="60857" operator="greaterThan">
      <formula>120</formula>
    </cfRule>
    <cfRule type="cellIs" dxfId="60857" priority="60858" operator="between">
      <formula>60</formula>
      <formula>119.999</formula>
    </cfRule>
    <cfRule type="cellIs" dxfId="60856" priority="60859" operator="between">
      <formula>20</formula>
      <formula>59.999</formula>
    </cfRule>
    <cfRule type="cellIs" dxfId="60855" priority="60860" operator="lessThan">
      <formula>20</formula>
    </cfRule>
  </conditionalFormatting>
  <conditionalFormatting sqref="R235">
    <cfRule type="cellIs" dxfId="60854" priority="60851" operator="greaterThan">
      <formula>119.999</formula>
    </cfRule>
    <cfRule type="cellIs" dxfId="60853" priority="60852" operator="greaterThan">
      <formula>120</formula>
    </cfRule>
    <cfRule type="cellIs" dxfId="60852" priority="60853" operator="between">
      <formula>60</formula>
      <formula>119.999</formula>
    </cfRule>
    <cfRule type="cellIs" dxfId="60851" priority="60854" operator="between">
      <formula>20</formula>
      <formula>59.999</formula>
    </cfRule>
    <cfRule type="cellIs" dxfId="60850" priority="60855" operator="lessThan">
      <formula>20</formula>
    </cfRule>
  </conditionalFormatting>
  <conditionalFormatting sqref="T235">
    <cfRule type="cellIs" dxfId="60849" priority="60846" operator="greaterThan">
      <formula>119.999</formula>
    </cfRule>
    <cfRule type="cellIs" dxfId="60848" priority="60847" operator="greaterThan">
      <formula>120</formula>
    </cfRule>
    <cfRule type="cellIs" dxfId="60847" priority="60848" operator="between">
      <formula>60</formula>
      <formula>119.999</formula>
    </cfRule>
    <cfRule type="cellIs" dxfId="60846" priority="60849" operator="between">
      <formula>20</formula>
      <formula>59.999</formula>
    </cfRule>
    <cfRule type="cellIs" dxfId="60845" priority="60850" operator="lessThan">
      <formula>20</formula>
    </cfRule>
  </conditionalFormatting>
  <conditionalFormatting sqref="V235">
    <cfRule type="cellIs" dxfId="60844" priority="60841" operator="greaterThan">
      <formula>119.999</formula>
    </cfRule>
    <cfRule type="cellIs" dxfId="60843" priority="60842" operator="greaterThan">
      <formula>120</formula>
    </cfRule>
    <cfRule type="cellIs" dxfId="60842" priority="60843" operator="between">
      <formula>60</formula>
      <formula>119.999</formula>
    </cfRule>
    <cfRule type="cellIs" dxfId="60841" priority="60844" operator="between">
      <formula>20</formula>
      <formula>59.999</formula>
    </cfRule>
    <cfRule type="cellIs" dxfId="60840" priority="60845" operator="lessThan">
      <formula>20</formula>
    </cfRule>
  </conditionalFormatting>
  <conditionalFormatting sqref="X235">
    <cfRule type="cellIs" dxfId="60839" priority="60836" operator="greaterThan">
      <formula>119.999</formula>
    </cfRule>
    <cfRule type="cellIs" dxfId="60838" priority="60837" operator="greaterThan">
      <formula>120</formula>
    </cfRule>
    <cfRule type="cellIs" dxfId="60837" priority="60838" operator="between">
      <formula>60</formula>
      <formula>119.999</formula>
    </cfRule>
    <cfRule type="cellIs" dxfId="60836" priority="60839" operator="between">
      <formula>20</formula>
      <formula>59.999</formula>
    </cfRule>
    <cfRule type="cellIs" dxfId="60835" priority="60840" operator="lessThan">
      <formula>20</formula>
    </cfRule>
  </conditionalFormatting>
  <conditionalFormatting sqref="Z235">
    <cfRule type="cellIs" dxfId="60834" priority="60831" operator="greaterThan">
      <formula>119.999</formula>
    </cfRule>
    <cfRule type="cellIs" dxfId="60833" priority="60832" operator="greaterThan">
      <formula>120</formula>
    </cfRule>
    <cfRule type="cellIs" dxfId="60832" priority="60833" operator="between">
      <formula>60</formula>
      <formula>119.999</formula>
    </cfRule>
    <cfRule type="cellIs" dxfId="60831" priority="60834" operator="between">
      <formula>20</formula>
      <formula>59.999</formula>
    </cfRule>
    <cfRule type="cellIs" dxfId="60830" priority="60835" operator="lessThan">
      <formula>20</formula>
    </cfRule>
  </conditionalFormatting>
  <conditionalFormatting sqref="AB235">
    <cfRule type="cellIs" dxfId="60829" priority="60826" operator="greaterThan">
      <formula>119.999</formula>
    </cfRule>
    <cfRule type="cellIs" dxfId="60828" priority="60827" operator="greaterThan">
      <formula>120</formula>
    </cfRule>
    <cfRule type="cellIs" dxfId="60827" priority="60828" operator="between">
      <formula>60</formula>
      <formula>119.999</formula>
    </cfRule>
    <cfRule type="cellIs" dxfId="60826" priority="60829" operator="between">
      <formula>20</formula>
      <formula>59.999</formula>
    </cfRule>
    <cfRule type="cellIs" dxfId="60825" priority="60830" operator="lessThan">
      <formula>20</formula>
    </cfRule>
  </conditionalFormatting>
  <conditionalFormatting sqref="AD235">
    <cfRule type="cellIs" dxfId="60824" priority="60821" operator="greaterThan">
      <formula>119.999</formula>
    </cfRule>
    <cfRule type="cellIs" dxfId="60823" priority="60822" operator="greaterThan">
      <formula>120</formula>
    </cfRule>
    <cfRule type="cellIs" dxfId="60822" priority="60823" operator="between">
      <formula>60</formula>
      <formula>119.999</formula>
    </cfRule>
    <cfRule type="cellIs" dxfId="60821" priority="60824" operator="between">
      <formula>20</formula>
      <formula>59.999</formula>
    </cfRule>
    <cfRule type="cellIs" dxfId="60820" priority="60825" operator="lessThan">
      <formula>20</formula>
    </cfRule>
  </conditionalFormatting>
  <conditionalFormatting sqref="AF235">
    <cfRule type="cellIs" dxfId="60819" priority="60816" operator="greaterThan">
      <formula>119.999</formula>
    </cfRule>
    <cfRule type="cellIs" dxfId="60818" priority="60817" operator="greaterThan">
      <formula>120</formula>
    </cfRule>
    <cfRule type="cellIs" dxfId="60817" priority="60818" operator="between">
      <formula>60</formula>
      <formula>119.999</formula>
    </cfRule>
    <cfRule type="cellIs" dxfId="60816" priority="60819" operator="between">
      <formula>20</formula>
      <formula>59.999</formula>
    </cfRule>
    <cfRule type="cellIs" dxfId="60815" priority="60820" operator="lessThan">
      <formula>20</formula>
    </cfRule>
  </conditionalFormatting>
  <conditionalFormatting sqref="AH235">
    <cfRule type="cellIs" dxfId="60814" priority="60811" operator="greaterThan">
      <formula>119.999</formula>
    </cfRule>
    <cfRule type="cellIs" dxfId="60813" priority="60812" operator="greaterThan">
      <formula>120</formula>
    </cfRule>
    <cfRule type="cellIs" dxfId="60812" priority="60813" operator="between">
      <formula>60</formula>
      <formula>119.999</formula>
    </cfRule>
    <cfRule type="cellIs" dxfId="60811" priority="60814" operator="between">
      <formula>20</formula>
      <formula>59.999</formula>
    </cfRule>
    <cfRule type="cellIs" dxfId="60810" priority="60815" operator="lessThan">
      <formula>20</formula>
    </cfRule>
  </conditionalFormatting>
  <conditionalFormatting sqref="AJ235">
    <cfRule type="cellIs" dxfId="60809" priority="60806" operator="greaterThan">
      <formula>119.999</formula>
    </cfRule>
    <cfRule type="cellIs" dxfId="60808" priority="60807" operator="greaterThan">
      <formula>120</formula>
    </cfRule>
    <cfRule type="cellIs" dxfId="60807" priority="60808" operator="between">
      <formula>60</formula>
      <formula>119.999</formula>
    </cfRule>
    <cfRule type="cellIs" dxfId="60806" priority="60809" operator="between">
      <formula>20</formula>
      <formula>59.999</formula>
    </cfRule>
    <cfRule type="cellIs" dxfId="60805" priority="60810" operator="lessThan">
      <formula>20</formula>
    </cfRule>
  </conditionalFormatting>
  <conditionalFormatting sqref="AL235">
    <cfRule type="cellIs" dxfId="60804" priority="60801" operator="greaterThan">
      <formula>119.999</formula>
    </cfRule>
    <cfRule type="cellIs" dxfId="60803" priority="60802" operator="greaterThan">
      <formula>120</formula>
    </cfRule>
    <cfRule type="cellIs" dxfId="60802" priority="60803" operator="between">
      <formula>60</formula>
      <formula>119.999</formula>
    </cfRule>
    <cfRule type="cellIs" dxfId="60801" priority="60804" operator="between">
      <formula>20</formula>
      <formula>59.999</formula>
    </cfRule>
    <cfRule type="cellIs" dxfId="60800" priority="60805" operator="lessThan">
      <formula>20</formula>
    </cfRule>
  </conditionalFormatting>
  <conditionalFormatting sqref="AN235">
    <cfRule type="cellIs" dxfId="60799" priority="60796" operator="greaterThan">
      <formula>119.999</formula>
    </cfRule>
    <cfRule type="cellIs" dxfId="60798" priority="60797" operator="greaterThan">
      <formula>120</formula>
    </cfRule>
    <cfRule type="cellIs" dxfId="60797" priority="60798" operator="between">
      <formula>60</formula>
      <formula>119.999</formula>
    </cfRule>
    <cfRule type="cellIs" dxfId="60796" priority="60799" operator="between">
      <formula>20</formula>
      <formula>59.999</formula>
    </cfRule>
    <cfRule type="cellIs" dxfId="60795" priority="60800" operator="lessThan">
      <formula>20</formula>
    </cfRule>
  </conditionalFormatting>
  <conditionalFormatting sqref="AP235">
    <cfRule type="cellIs" dxfId="60794" priority="60791" operator="greaterThan">
      <formula>119.999</formula>
    </cfRule>
    <cfRule type="cellIs" dxfId="60793" priority="60792" operator="greaterThan">
      <formula>120</formula>
    </cfRule>
    <cfRule type="cellIs" dxfId="60792" priority="60793" operator="between">
      <formula>60</formula>
      <formula>119.999</formula>
    </cfRule>
    <cfRule type="cellIs" dxfId="60791" priority="60794" operator="between">
      <formula>20</formula>
      <formula>59.999</formula>
    </cfRule>
    <cfRule type="cellIs" dxfId="60790" priority="60795" operator="lessThan">
      <formula>20</formula>
    </cfRule>
  </conditionalFormatting>
  <conditionalFormatting sqref="AV235">
    <cfRule type="cellIs" dxfId="60789" priority="60786" operator="greaterThan">
      <formula>119.999</formula>
    </cfRule>
    <cfRule type="cellIs" dxfId="60788" priority="60787" operator="greaterThan">
      <formula>120</formula>
    </cfRule>
    <cfRule type="cellIs" dxfId="60787" priority="60788" operator="between">
      <formula>60</formula>
      <formula>119.999</formula>
    </cfRule>
    <cfRule type="cellIs" dxfId="60786" priority="60789" operator="between">
      <formula>20</formula>
      <formula>59.999</formula>
    </cfRule>
    <cfRule type="cellIs" dxfId="60785" priority="60790" operator="lessThan">
      <formula>20</formula>
    </cfRule>
  </conditionalFormatting>
  <conditionalFormatting sqref="AX235">
    <cfRule type="cellIs" dxfId="60784" priority="60781" operator="greaterThan">
      <formula>119.999</formula>
    </cfRule>
    <cfRule type="cellIs" dxfId="60783" priority="60782" operator="greaterThan">
      <formula>120</formula>
    </cfRule>
    <cfRule type="cellIs" dxfId="60782" priority="60783" operator="between">
      <formula>60</formula>
      <formula>119.999</formula>
    </cfRule>
    <cfRule type="cellIs" dxfId="60781" priority="60784" operator="between">
      <formula>20</formula>
      <formula>59.999</formula>
    </cfRule>
    <cfRule type="cellIs" dxfId="60780" priority="60785" operator="lessThan">
      <formula>20</formula>
    </cfRule>
  </conditionalFormatting>
  <conditionalFormatting sqref="AZ235">
    <cfRule type="cellIs" dxfId="60779" priority="60776" operator="greaterThan">
      <formula>119.999</formula>
    </cfRule>
    <cfRule type="cellIs" dxfId="60778" priority="60777" operator="greaterThan">
      <formula>120</formula>
    </cfRule>
    <cfRule type="cellIs" dxfId="60777" priority="60778" operator="between">
      <formula>60</formula>
      <formula>119.999</formula>
    </cfRule>
    <cfRule type="cellIs" dxfId="60776" priority="60779" operator="between">
      <formula>20</formula>
      <formula>59.999</formula>
    </cfRule>
    <cfRule type="cellIs" dxfId="60775" priority="60780" operator="lessThan">
      <formula>20</formula>
    </cfRule>
  </conditionalFormatting>
  <conditionalFormatting sqref="BB235">
    <cfRule type="cellIs" dxfId="60774" priority="60771" operator="greaterThan">
      <formula>119.999</formula>
    </cfRule>
    <cfRule type="cellIs" dxfId="60773" priority="60772" operator="greaterThan">
      <formula>120</formula>
    </cfRule>
    <cfRule type="cellIs" dxfId="60772" priority="60773" operator="between">
      <formula>60</formula>
      <formula>119.999</formula>
    </cfRule>
    <cfRule type="cellIs" dxfId="60771" priority="60774" operator="between">
      <formula>20</formula>
      <formula>59.999</formula>
    </cfRule>
    <cfRule type="cellIs" dxfId="60770" priority="60775" operator="lessThan">
      <formula>20</formula>
    </cfRule>
  </conditionalFormatting>
  <conditionalFormatting sqref="BD235">
    <cfRule type="cellIs" dxfId="60769" priority="60766" operator="greaterThan">
      <formula>119.999</formula>
    </cfRule>
    <cfRule type="cellIs" dxfId="60768" priority="60767" operator="greaterThan">
      <formula>120</formula>
    </cfRule>
    <cfRule type="cellIs" dxfId="60767" priority="60768" operator="between">
      <formula>60</formula>
      <formula>119.999</formula>
    </cfRule>
    <cfRule type="cellIs" dxfId="60766" priority="60769" operator="between">
      <formula>20</formula>
      <formula>59.999</formula>
    </cfRule>
    <cfRule type="cellIs" dxfId="60765" priority="60770" operator="lessThan">
      <formula>20</formula>
    </cfRule>
  </conditionalFormatting>
  <conditionalFormatting sqref="BF235">
    <cfRule type="cellIs" dxfId="60764" priority="60761" operator="greaterThan">
      <formula>119.999</formula>
    </cfRule>
    <cfRule type="cellIs" dxfId="60763" priority="60762" operator="greaterThan">
      <formula>120</formula>
    </cfRule>
    <cfRule type="cellIs" dxfId="60762" priority="60763" operator="between">
      <formula>60</formula>
      <formula>119.999</formula>
    </cfRule>
    <cfRule type="cellIs" dxfId="60761" priority="60764" operator="between">
      <formula>20</formula>
      <formula>59.999</formula>
    </cfRule>
    <cfRule type="cellIs" dxfId="60760" priority="60765" operator="lessThan">
      <formula>20</formula>
    </cfRule>
  </conditionalFormatting>
  <conditionalFormatting sqref="BH235">
    <cfRule type="cellIs" dxfId="60759" priority="60756" operator="greaterThan">
      <formula>119.999</formula>
    </cfRule>
    <cfRule type="cellIs" dxfId="60758" priority="60757" operator="greaterThan">
      <formula>120</formula>
    </cfRule>
    <cfRule type="cellIs" dxfId="60757" priority="60758" operator="between">
      <formula>60</formula>
      <formula>119.999</formula>
    </cfRule>
    <cfRule type="cellIs" dxfId="60756" priority="60759" operator="between">
      <formula>20</formula>
      <formula>59.999</formula>
    </cfRule>
    <cfRule type="cellIs" dxfId="60755" priority="60760" operator="lessThan">
      <formula>20</formula>
    </cfRule>
  </conditionalFormatting>
  <conditionalFormatting sqref="AR235">
    <cfRule type="cellIs" dxfId="60754" priority="60751" operator="greaterThan">
      <formula>119.999</formula>
    </cfRule>
    <cfRule type="cellIs" dxfId="60753" priority="60752" operator="greaterThan">
      <formula>120</formula>
    </cfRule>
    <cfRule type="cellIs" dxfId="60752" priority="60753" operator="between">
      <formula>60</formula>
      <formula>119.999</formula>
    </cfRule>
    <cfRule type="cellIs" dxfId="60751" priority="60754" operator="between">
      <formula>20</formula>
      <formula>59.999</formula>
    </cfRule>
    <cfRule type="cellIs" dxfId="60750" priority="60755" operator="lessThan">
      <formula>20</formula>
    </cfRule>
  </conditionalFormatting>
  <conditionalFormatting sqref="AT235">
    <cfRule type="cellIs" dxfId="60749" priority="60746" operator="greaterThan">
      <formula>119.999</formula>
    </cfRule>
    <cfRule type="cellIs" dxfId="60748" priority="60747" operator="greaterThan">
      <formula>120</formula>
    </cfRule>
    <cfRule type="cellIs" dxfId="60747" priority="60748" operator="between">
      <formula>60</formula>
      <formula>119.999</formula>
    </cfRule>
    <cfRule type="cellIs" dxfId="60746" priority="60749" operator="between">
      <formula>20</formula>
      <formula>59.999</formula>
    </cfRule>
    <cfRule type="cellIs" dxfId="60745" priority="60750" operator="lessThan">
      <formula>20</formula>
    </cfRule>
  </conditionalFormatting>
  <conditionalFormatting sqref="E235">
    <cfRule type="cellIs" dxfId="60744" priority="60741" operator="greaterThan">
      <formula>49.999</formula>
    </cfRule>
    <cfRule type="cellIs" dxfId="60743" priority="60742" operator="greaterThan">
      <formula>50</formula>
    </cfRule>
    <cfRule type="cellIs" dxfId="60742" priority="60743" operator="between">
      <formula>30</formula>
      <formula>49.999</formula>
    </cfRule>
    <cfRule type="cellIs" dxfId="60741" priority="60744" operator="between">
      <formula>10</formula>
      <formula>29.999</formula>
    </cfRule>
    <cfRule type="cellIs" dxfId="60740" priority="60745" operator="lessThan">
      <formula>10</formula>
    </cfRule>
  </conditionalFormatting>
  <conditionalFormatting sqref="G235">
    <cfRule type="cellIs" dxfId="60739" priority="60736" operator="greaterThan">
      <formula>49.999</formula>
    </cfRule>
    <cfRule type="cellIs" dxfId="60738" priority="60737" operator="greaterThan">
      <formula>50</formula>
    </cfRule>
    <cfRule type="cellIs" dxfId="60737" priority="60738" operator="between">
      <formula>30</formula>
      <formula>49.999</formula>
    </cfRule>
    <cfRule type="cellIs" dxfId="60736" priority="60739" operator="between">
      <formula>10</formula>
      <formula>29.999</formula>
    </cfRule>
    <cfRule type="cellIs" dxfId="60735" priority="60740" operator="lessThan">
      <formula>10</formula>
    </cfRule>
  </conditionalFormatting>
  <conditionalFormatting sqref="I235">
    <cfRule type="cellIs" dxfId="60734" priority="60731" operator="greaterThan">
      <formula>49.999</formula>
    </cfRule>
    <cfRule type="cellIs" dxfId="60733" priority="60732" operator="greaterThan">
      <formula>50</formula>
    </cfRule>
    <cfRule type="cellIs" dxfId="60732" priority="60733" operator="between">
      <formula>30</formula>
      <formula>49.999</formula>
    </cfRule>
    <cfRule type="cellIs" dxfId="60731" priority="60734" operator="between">
      <formula>10</formula>
      <formula>29.999</formula>
    </cfRule>
    <cfRule type="cellIs" dxfId="60730" priority="60735" operator="lessThan">
      <formula>10</formula>
    </cfRule>
  </conditionalFormatting>
  <conditionalFormatting sqref="K235">
    <cfRule type="cellIs" dxfId="60729" priority="60726" operator="greaterThan">
      <formula>49.999</formula>
    </cfRule>
    <cfRule type="cellIs" dxfId="60728" priority="60727" operator="greaterThan">
      <formula>50</formula>
    </cfRule>
    <cfRule type="cellIs" dxfId="60727" priority="60728" operator="between">
      <formula>30</formula>
      <formula>49.999</formula>
    </cfRule>
    <cfRule type="cellIs" dxfId="60726" priority="60729" operator="between">
      <formula>10</formula>
      <formula>29.999</formula>
    </cfRule>
    <cfRule type="cellIs" dxfId="60725" priority="60730" operator="lessThan">
      <formula>10</formula>
    </cfRule>
  </conditionalFormatting>
  <conditionalFormatting sqref="M235">
    <cfRule type="cellIs" dxfId="60724" priority="60721" operator="greaterThan">
      <formula>49.999</formula>
    </cfRule>
    <cfRule type="cellIs" dxfId="60723" priority="60722" operator="greaterThan">
      <formula>50</formula>
    </cfRule>
    <cfRule type="cellIs" dxfId="60722" priority="60723" operator="between">
      <formula>30</formula>
      <formula>49.999</formula>
    </cfRule>
    <cfRule type="cellIs" dxfId="60721" priority="60724" operator="between">
      <formula>10</formula>
      <formula>29.999</formula>
    </cfRule>
    <cfRule type="cellIs" dxfId="60720" priority="60725" operator="lessThan">
      <formula>10</formula>
    </cfRule>
  </conditionalFormatting>
  <conditionalFormatting sqref="O235">
    <cfRule type="cellIs" dxfId="60719" priority="60716" operator="greaterThan">
      <formula>49.999</formula>
    </cfRule>
    <cfRule type="cellIs" dxfId="60718" priority="60717" operator="greaterThan">
      <formula>50</formula>
    </cfRule>
    <cfRule type="cellIs" dxfId="60717" priority="60718" operator="between">
      <formula>30</formula>
      <formula>49.999</formula>
    </cfRule>
    <cfRule type="cellIs" dxfId="60716" priority="60719" operator="between">
      <formula>10</formula>
      <formula>29.999</formula>
    </cfRule>
    <cfRule type="cellIs" dxfId="60715" priority="60720" operator="lessThan">
      <formula>10</formula>
    </cfRule>
  </conditionalFormatting>
  <conditionalFormatting sqref="Q235">
    <cfRule type="cellIs" dxfId="60714" priority="60711" operator="greaterThan">
      <formula>49.999</formula>
    </cfRule>
    <cfRule type="cellIs" dxfId="60713" priority="60712" operator="greaterThan">
      <formula>50</formula>
    </cfRule>
    <cfRule type="cellIs" dxfId="60712" priority="60713" operator="between">
      <formula>30</formula>
      <formula>49.999</formula>
    </cfRule>
    <cfRule type="cellIs" dxfId="60711" priority="60714" operator="between">
      <formula>10</formula>
      <formula>29.999</formula>
    </cfRule>
    <cfRule type="cellIs" dxfId="60710" priority="60715" operator="lessThan">
      <formula>10</formula>
    </cfRule>
  </conditionalFormatting>
  <conditionalFormatting sqref="S235">
    <cfRule type="cellIs" dxfId="60709" priority="60706" operator="greaterThan">
      <formula>49.999</formula>
    </cfRule>
    <cfRule type="cellIs" dxfId="60708" priority="60707" operator="greaterThan">
      <formula>50</formula>
    </cfRule>
    <cfRule type="cellIs" dxfId="60707" priority="60708" operator="between">
      <formula>30</formula>
      <formula>49.999</formula>
    </cfRule>
    <cfRule type="cellIs" dxfId="60706" priority="60709" operator="between">
      <formula>10</formula>
      <formula>29.999</formula>
    </cfRule>
    <cfRule type="cellIs" dxfId="60705" priority="60710" operator="lessThan">
      <formula>10</formula>
    </cfRule>
  </conditionalFormatting>
  <conditionalFormatting sqref="U235">
    <cfRule type="cellIs" dxfId="60704" priority="60701" operator="greaterThan">
      <formula>49.999</formula>
    </cfRule>
    <cfRule type="cellIs" dxfId="60703" priority="60702" operator="greaterThan">
      <formula>50</formula>
    </cfRule>
    <cfRule type="cellIs" dxfId="60702" priority="60703" operator="between">
      <formula>30</formula>
      <formula>49.999</formula>
    </cfRule>
    <cfRule type="cellIs" dxfId="60701" priority="60704" operator="between">
      <formula>10</formula>
      <formula>29.999</formula>
    </cfRule>
    <cfRule type="cellIs" dxfId="60700" priority="60705" operator="lessThan">
      <formula>10</formula>
    </cfRule>
  </conditionalFormatting>
  <conditionalFormatting sqref="W235">
    <cfRule type="cellIs" dxfId="60699" priority="60696" operator="greaterThan">
      <formula>49.999</formula>
    </cfRule>
    <cfRule type="cellIs" dxfId="60698" priority="60697" operator="greaterThan">
      <formula>50</formula>
    </cfRule>
    <cfRule type="cellIs" dxfId="60697" priority="60698" operator="between">
      <formula>30</formula>
      <formula>49.999</formula>
    </cfRule>
    <cfRule type="cellIs" dxfId="60696" priority="60699" operator="between">
      <formula>10</formula>
      <formula>29.999</formula>
    </cfRule>
    <cfRule type="cellIs" dxfId="60695" priority="60700" operator="lessThan">
      <formula>10</formula>
    </cfRule>
  </conditionalFormatting>
  <conditionalFormatting sqref="Y235">
    <cfRule type="cellIs" dxfId="60694" priority="60691" operator="greaterThan">
      <formula>49.999</formula>
    </cfRule>
    <cfRule type="cellIs" dxfId="60693" priority="60692" operator="greaterThan">
      <formula>50</formula>
    </cfRule>
    <cfRule type="cellIs" dxfId="60692" priority="60693" operator="between">
      <formula>30</formula>
      <formula>49.999</formula>
    </cfRule>
    <cfRule type="cellIs" dxfId="60691" priority="60694" operator="between">
      <formula>10</formula>
      <formula>29.999</formula>
    </cfRule>
    <cfRule type="cellIs" dxfId="60690" priority="60695" operator="lessThan">
      <formula>10</formula>
    </cfRule>
  </conditionalFormatting>
  <conditionalFormatting sqref="AA235">
    <cfRule type="cellIs" dxfId="60689" priority="60686" operator="greaterThan">
      <formula>49.999</formula>
    </cfRule>
    <cfRule type="cellIs" dxfId="60688" priority="60687" operator="greaterThan">
      <formula>50</formula>
    </cfRule>
    <cfRule type="cellIs" dxfId="60687" priority="60688" operator="between">
      <formula>30</formula>
      <formula>49.999</formula>
    </cfRule>
    <cfRule type="cellIs" dxfId="60686" priority="60689" operator="between">
      <formula>10</formula>
      <formula>29.999</formula>
    </cfRule>
    <cfRule type="cellIs" dxfId="60685" priority="60690" operator="lessThan">
      <formula>10</formula>
    </cfRule>
  </conditionalFormatting>
  <conditionalFormatting sqref="AC235">
    <cfRule type="cellIs" dxfId="60684" priority="60681" operator="greaterThan">
      <formula>49.999</formula>
    </cfRule>
    <cfRule type="cellIs" dxfId="60683" priority="60682" operator="greaterThan">
      <formula>50</formula>
    </cfRule>
    <cfRule type="cellIs" dxfId="60682" priority="60683" operator="between">
      <formula>30</formula>
      <formula>49.999</formula>
    </cfRule>
    <cfRule type="cellIs" dxfId="60681" priority="60684" operator="between">
      <formula>10</formula>
      <formula>29.999</formula>
    </cfRule>
    <cfRule type="cellIs" dxfId="60680" priority="60685" operator="lessThan">
      <formula>10</formula>
    </cfRule>
  </conditionalFormatting>
  <conditionalFormatting sqref="AE235">
    <cfRule type="cellIs" dxfId="60679" priority="60676" operator="greaterThan">
      <formula>49.999</formula>
    </cfRule>
    <cfRule type="cellIs" dxfId="60678" priority="60677" operator="greaterThan">
      <formula>50</formula>
    </cfRule>
    <cfRule type="cellIs" dxfId="60677" priority="60678" operator="between">
      <formula>30</formula>
      <formula>49.999</formula>
    </cfRule>
    <cfRule type="cellIs" dxfId="60676" priority="60679" operator="between">
      <formula>10</formula>
      <formula>29.999</formula>
    </cfRule>
    <cfRule type="cellIs" dxfId="60675" priority="60680" operator="lessThan">
      <formula>10</formula>
    </cfRule>
  </conditionalFormatting>
  <conditionalFormatting sqref="AG235">
    <cfRule type="cellIs" dxfId="60674" priority="60671" operator="greaterThan">
      <formula>49.999</formula>
    </cfRule>
    <cfRule type="cellIs" dxfId="60673" priority="60672" operator="greaterThan">
      <formula>50</formula>
    </cfRule>
    <cfRule type="cellIs" dxfId="60672" priority="60673" operator="between">
      <formula>30</formula>
      <formula>49.999</formula>
    </cfRule>
    <cfRule type="cellIs" dxfId="60671" priority="60674" operator="between">
      <formula>10</formula>
      <formula>29.999</formula>
    </cfRule>
    <cfRule type="cellIs" dxfId="60670" priority="60675" operator="lessThan">
      <formula>10</formula>
    </cfRule>
  </conditionalFormatting>
  <conditionalFormatting sqref="AI235">
    <cfRule type="cellIs" dxfId="60669" priority="60666" operator="greaterThan">
      <formula>49.999</formula>
    </cfRule>
    <cfRule type="cellIs" dxfId="60668" priority="60667" operator="greaterThan">
      <formula>50</formula>
    </cfRule>
    <cfRule type="cellIs" dxfId="60667" priority="60668" operator="between">
      <formula>30</formula>
      <formula>49.999</formula>
    </cfRule>
    <cfRule type="cellIs" dxfId="60666" priority="60669" operator="between">
      <formula>10</formula>
      <formula>29.999</formula>
    </cfRule>
    <cfRule type="cellIs" dxfId="60665" priority="60670" operator="lessThan">
      <formula>10</formula>
    </cfRule>
  </conditionalFormatting>
  <conditionalFormatting sqref="AK235">
    <cfRule type="cellIs" dxfId="60664" priority="60661" operator="greaterThan">
      <formula>49.999</formula>
    </cfRule>
    <cfRule type="cellIs" dxfId="60663" priority="60662" operator="greaterThan">
      <formula>50</formula>
    </cfRule>
    <cfRule type="cellIs" dxfId="60662" priority="60663" operator="between">
      <formula>30</formula>
      <formula>49.999</formula>
    </cfRule>
    <cfRule type="cellIs" dxfId="60661" priority="60664" operator="between">
      <formula>10</formula>
      <formula>29.999</formula>
    </cfRule>
    <cfRule type="cellIs" dxfId="60660" priority="60665" operator="lessThan">
      <formula>10</formula>
    </cfRule>
  </conditionalFormatting>
  <conditionalFormatting sqref="AM235">
    <cfRule type="cellIs" dxfId="60659" priority="60656" operator="greaterThan">
      <formula>49.999</formula>
    </cfRule>
    <cfRule type="cellIs" dxfId="60658" priority="60657" operator="greaterThan">
      <formula>50</formula>
    </cfRule>
    <cfRule type="cellIs" dxfId="60657" priority="60658" operator="between">
      <formula>30</formula>
      <formula>49.999</formula>
    </cfRule>
    <cfRule type="cellIs" dxfId="60656" priority="60659" operator="between">
      <formula>10</formula>
      <formula>29.999</formula>
    </cfRule>
    <cfRule type="cellIs" dxfId="60655" priority="60660" operator="lessThan">
      <formula>10</formula>
    </cfRule>
  </conditionalFormatting>
  <conditionalFormatting sqref="AO235">
    <cfRule type="cellIs" dxfId="60654" priority="60651" operator="greaterThan">
      <formula>49.999</formula>
    </cfRule>
    <cfRule type="cellIs" dxfId="60653" priority="60652" operator="greaterThan">
      <formula>50</formula>
    </cfRule>
    <cfRule type="cellIs" dxfId="60652" priority="60653" operator="between">
      <formula>30</formula>
      <formula>49.999</formula>
    </cfRule>
    <cfRule type="cellIs" dxfId="60651" priority="60654" operator="between">
      <formula>10</formula>
      <formula>29.999</formula>
    </cfRule>
    <cfRule type="cellIs" dxfId="60650" priority="60655" operator="lessThan">
      <formula>10</formula>
    </cfRule>
  </conditionalFormatting>
  <conditionalFormatting sqref="AQ235">
    <cfRule type="cellIs" dxfId="60649" priority="60646" operator="greaterThan">
      <formula>49.999</formula>
    </cfRule>
    <cfRule type="cellIs" dxfId="60648" priority="60647" operator="greaterThan">
      <formula>50</formula>
    </cfRule>
    <cfRule type="cellIs" dxfId="60647" priority="60648" operator="between">
      <formula>30</formula>
      <formula>49.999</formula>
    </cfRule>
    <cfRule type="cellIs" dxfId="60646" priority="60649" operator="between">
      <formula>10</formula>
      <formula>29.999</formula>
    </cfRule>
    <cfRule type="cellIs" dxfId="60645" priority="60650" operator="lessThan">
      <formula>10</formula>
    </cfRule>
  </conditionalFormatting>
  <conditionalFormatting sqref="AW235">
    <cfRule type="cellIs" dxfId="60644" priority="60641" operator="greaterThan">
      <formula>49.999</formula>
    </cfRule>
    <cfRule type="cellIs" dxfId="60643" priority="60642" operator="greaterThan">
      <formula>50</formula>
    </cfRule>
    <cfRule type="cellIs" dxfId="60642" priority="60643" operator="between">
      <formula>30</formula>
      <formula>49.999</formula>
    </cfRule>
    <cfRule type="cellIs" dxfId="60641" priority="60644" operator="between">
      <formula>10</formula>
      <formula>29.999</formula>
    </cfRule>
    <cfRule type="cellIs" dxfId="60640" priority="60645" operator="lessThan">
      <formula>10</formula>
    </cfRule>
  </conditionalFormatting>
  <conditionalFormatting sqref="AY235">
    <cfRule type="cellIs" dxfId="60639" priority="60636" operator="greaterThan">
      <formula>49.999</formula>
    </cfRule>
    <cfRule type="cellIs" dxfId="60638" priority="60637" operator="greaterThan">
      <formula>50</formula>
    </cfRule>
    <cfRule type="cellIs" dxfId="60637" priority="60638" operator="between">
      <formula>30</formula>
      <formula>49.999</formula>
    </cfRule>
    <cfRule type="cellIs" dxfId="60636" priority="60639" operator="between">
      <formula>10</formula>
      <formula>29.999</formula>
    </cfRule>
    <cfRule type="cellIs" dxfId="60635" priority="60640" operator="lessThan">
      <formula>10</formula>
    </cfRule>
  </conditionalFormatting>
  <conditionalFormatting sqref="BA235">
    <cfRule type="cellIs" dxfId="60634" priority="60631" operator="greaterThan">
      <formula>49.999</formula>
    </cfRule>
    <cfRule type="cellIs" dxfId="60633" priority="60632" operator="greaterThan">
      <formula>50</formula>
    </cfRule>
    <cfRule type="cellIs" dxfId="60632" priority="60633" operator="between">
      <formula>30</formula>
      <formula>49.999</formula>
    </cfRule>
    <cfRule type="cellIs" dxfId="60631" priority="60634" operator="between">
      <formula>10</formula>
      <formula>29.999</formula>
    </cfRule>
    <cfRule type="cellIs" dxfId="60630" priority="60635" operator="lessThan">
      <formula>10</formula>
    </cfRule>
  </conditionalFormatting>
  <conditionalFormatting sqref="BC235">
    <cfRule type="cellIs" dxfId="60629" priority="60626" operator="greaterThan">
      <formula>49.999</formula>
    </cfRule>
    <cfRule type="cellIs" dxfId="60628" priority="60627" operator="greaterThan">
      <formula>50</formula>
    </cfRule>
    <cfRule type="cellIs" dxfId="60627" priority="60628" operator="between">
      <formula>30</formula>
      <formula>49.999</formula>
    </cfRule>
    <cfRule type="cellIs" dxfId="60626" priority="60629" operator="between">
      <formula>10</formula>
      <formula>29.999</formula>
    </cfRule>
    <cfRule type="cellIs" dxfId="60625" priority="60630" operator="lessThan">
      <formula>10</formula>
    </cfRule>
  </conditionalFormatting>
  <conditionalFormatting sqref="BE235">
    <cfRule type="cellIs" dxfId="60624" priority="60621" operator="greaterThan">
      <formula>49.999</formula>
    </cfRule>
    <cfRule type="cellIs" dxfId="60623" priority="60622" operator="greaterThan">
      <formula>50</formula>
    </cfRule>
    <cfRule type="cellIs" dxfId="60622" priority="60623" operator="between">
      <formula>30</formula>
      <formula>49.999</formula>
    </cfRule>
    <cfRule type="cellIs" dxfId="60621" priority="60624" operator="between">
      <formula>10</formula>
      <formula>29.999</formula>
    </cfRule>
    <cfRule type="cellIs" dxfId="60620" priority="60625" operator="lessThan">
      <formula>10</formula>
    </cfRule>
  </conditionalFormatting>
  <conditionalFormatting sqref="BG235">
    <cfRule type="cellIs" dxfId="60619" priority="60616" operator="greaterThan">
      <formula>49.999</formula>
    </cfRule>
    <cfRule type="cellIs" dxfId="60618" priority="60617" operator="greaterThan">
      <formula>50</formula>
    </cfRule>
    <cfRule type="cellIs" dxfId="60617" priority="60618" operator="between">
      <formula>30</formula>
      <formula>49.999</formula>
    </cfRule>
    <cfRule type="cellIs" dxfId="60616" priority="60619" operator="between">
      <formula>10</formula>
      <formula>29.999</formula>
    </cfRule>
    <cfRule type="cellIs" dxfId="60615" priority="60620" operator="lessThan">
      <formula>10</formula>
    </cfRule>
  </conditionalFormatting>
  <conditionalFormatting sqref="BI235">
    <cfRule type="cellIs" dxfId="60614" priority="60611" operator="greaterThan">
      <formula>49.999</formula>
    </cfRule>
    <cfRule type="cellIs" dxfId="60613" priority="60612" operator="greaterThan">
      <formula>50</formula>
    </cfRule>
    <cfRule type="cellIs" dxfId="60612" priority="60613" operator="between">
      <formula>30</formula>
      <formula>49.999</formula>
    </cfRule>
    <cfRule type="cellIs" dxfId="60611" priority="60614" operator="between">
      <formula>10</formula>
      <formula>29.999</formula>
    </cfRule>
    <cfRule type="cellIs" dxfId="60610" priority="60615" operator="lessThan">
      <formula>10</formula>
    </cfRule>
  </conditionalFormatting>
  <conditionalFormatting sqref="AS235">
    <cfRule type="cellIs" dxfId="60609" priority="60606" operator="greaterThan">
      <formula>49.999</formula>
    </cfRule>
    <cfRule type="cellIs" dxfId="60608" priority="60607" operator="greaterThan">
      <formula>50</formula>
    </cfRule>
    <cfRule type="cellIs" dxfId="60607" priority="60608" operator="between">
      <formula>30</formula>
      <formula>49.999</formula>
    </cfRule>
    <cfRule type="cellIs" dxfId="60606" priority="60609" operator="between">
      <formula>10</formula>
      <formula>29.999</formula>
    </cfRule>
    <cfRule type="cellIs" dxfId="60605" priority="60610" operator="lessThan">
      <formula>10</formula>
    </cfRule>
  </conditionalFormatting>
  <conditionalFormatting sqref="AU235">
    <cfRule type="cellIs" dxfId="60604" priority="60601" operator="greaterThan">
      <formula>49.999</formula>
    </cfRule>
    <cfRule type="cellIs" dxfId="60603" priority="60602" operator="greaterThan">
      <formula>50</formula>
    </cfRule>
    <cfRule type="cellIs" dxfId="60602" priority="60603" operator="between">
      <formula>30</formula>
      <formula>49.999</formula>
    </cfRule>
    <cfRule type="cellIs" dxfId="60601" priority="60604" operator="between">
      <formula>10</formula>
      <formula>29.999</formula>
    </cfRule>
    <cfRule type="cellIs" dxfId="60600" priority="60605" operator="lessThan">
      <formula>10</formula>
    </cfRule>
  </conditionalFormatting>
  <conditionalFormatting sqref="C236">
    <cfRule type="cellIs" dxfId="60599" priority="60596" operator="greaterThan">
      <formula>49.999</formula>
    </cfRule>
    <cfRule type="cellIs" dxfId="60598" priority="60597" operator="greaterThan">
      <formula>50</formula>
    </cfRule>
    <cfRule type="cellIs" dxfId="60597" priority="60598" operator="between">
      <formula>30</formula>
      <formula>49.999</formula>
    </cfRule>
    <cfRule type="cellIs" dxfId="60596" priority="60599" operator="between">
      <formula>10</formula>
      <formula>29.999</formula>
    </cfRule>
    <cfRule type="cellIs" dxfId="60595" priority="60600" operator="lessThan">
      <formula>10</formula>
    </cfRule>
  </conditionalFormatting>
  <conditionalFormatting sqref="B236">
    <cfRule type="cellIs" dxfId="60594" priority="60591" operator="greaterThan">
      <formula>119.999</formula>
    </cfRule>
    <cfRule type="cellIs" dxfId="60593" priority="60592" operator="greaterThan">
      <formula>120</formula>
    </cfRule>
    <cfRule type="cellIs" dxfId="60592" priority="60593" operator="between">
      <formula>60</formula>
      <formula>119.999</formula>
    </cfRule>
    <cfRule type="cellIs" dxfId="60591" priority="60594" operator="between">
      <formula>20</formula>
      <formula>59.999</formula>
    </cfRule>
    <cfRule type="cellIs" dxfId="60590" priority="60595" operator="lessThan">
      <formula>20</formula>
    </cfRule>
  </conditionalFormatting>
  <conditionalFormatting sqref="D236">
    <cfRule type="cellIs" dxfId="60589" priority="60586" operator="greaterThan">
      <formula>119.999</formula>
    </cfRule>
    <cfRule type="cellIs" dxfId="60588" priority="60587" operator="greaterThan">
      <formula>120</formula>
    </cfRule>
    <cfRule type="cellIs" dxfId="60587" priority="60588" operator="between">
      <formula>60</formula>
      <formula>119.999</formula>
    </cfRule>
    <cfRule type="cellIs" dxfId="60586" priority="60589" operator="between">
      <formula>20</formula>
      <formula>59.999</formula>
    </cfRule>
    <cfRule type="cellIs" dxfId="60585" priority="60590" operator="lessThan">
      <formula>20</formula>
    </cfRule>
  </conditionalFormatting>
  <conditionalFormatting sqref="F236">
    <cfRule type="cellIs" dxfId="60584" priority="60581" operator="greaterThan">
      <formula>119.999</formula>
    </cfRule>
    <cfRule type="cellIs" dxfId="60583" priority="60582" operator="greaterThan">
      <formula>120</formula>
    </cfRule>
    <cfRule type="cellIs" dxfId="60582" priority="60583" operator="between">
      <formula>60</formula>
      <formula>119.999</formula>
    </cfRule>
    <cfRule type="cellIs" dxfId="60581" priority="60584" operator="between">
      <formula>20</formula>
      <formula>59.999</formula>
    </cfRule>
    <cfRule type="cellIs" dxfId="60580" priority="60585" operator="lessThan">
      <formula>20</formula>
    </cfRule>
  </conditionalFormatting>
  <conditionalFormatting sqref="H236">
    <cfRule type="cellIs" dxfId="60579" priority="60576" operator="greaterThan">
      <formula>119.999</formula>
    </cfRule>
    <cfRule type="cellIs" dxfId="60578" priority="60577" operator="greaterThan">
      <formula>120</formula>
    </cfRule>
    <cfRule type="cellIs" dxfId="60577" priority="60578" operator="between">
      <formula>60</formula>
      <formula>119.999</formula>
    </cfRule>
    <cfRule type="cellIs" dxfId="60576" priority="60579" operator="between">
      <formula>20</formula>
      <formula>59.999</formula>
    </cfRule>
    <cfRule type="cellIs" dxfId="60575" priority="60580" operator="lessThan">
      <formula>20</formula>
    </cfRule>
  </conditionalFormatting>
  <conditionalFormatting sqref="J236">
    <cfRule type="cellIs" dxfId="60574" priority="60571" operator="greaterThan">
      <formula>119.999</formula>
    </cfRule>
    <cfRule type="cellIs" dxfId="60573" priority="60572" operator="greaterThan">
      <formula>120</formula>
    </cfRule>
    <cfRule type="cellIs" dxfId="60572" priority="60573" operator="between">
      <formula>60</formula>
      <formula>119.999</formula>
    </cfRule>
    <cfRule type="cellIs" dxfId="60571" priority="60574" operator="between">
      <formula>20</formula>
      <formula>59.999</formula>
    </cfRule>
    <cfRule type="cellIs" dxfId="60570" priority="60575" operator="lessThan">
      <formula>20</formula>
    </cfRule>
  </conditionalFormatting>
  <conditionalFormatting sqref="L236">
    <cfRule type="cellIs" dxfId="60569" priority="60566" operator="greaterThan">
      <formula>119.999</formula>
    </cfRule>
    <cfRule type="cellIs" dxfId="60568" priority="60567" operator="greaterThan">
      <formula>120</formula>
    </cfRule>
    <cfRule type="cellIs" dxfId="60567" priority="60568" operator="between">
      <formula>60</formula>
      <formula>119.999</formula>
    </cfRule>
    <cfRule type="cellIs" dxfId="60566" priority="60569" operator="between">
      <formula>20</formula>
      <formula>59.999</formula>
    </cfRule>
    <cfRule type="cellIs" dxfId="60565" priority="60570" operator="lessThan">
      <formula>20</formula>
    </cfRule>
  </conditionalFormatting>
  <conditionalFormatting sqref="N236">
    <cfRule type="cellIs" dxfId="60564" priority="60561" operator="greaterThan">
      <formula>119.999</formula>
    </cfRule>
    <cfRule type="cellIs" dxfId="60563" priority="60562" operator="greaterThan">
      <formula>120</formula>
    </cfRule>
    <cfRule type="cellIs" dxfId="60562" priority="60563" operator="between">
      <formula>60</formula>
      <formula>119.999</formula>
    </cfRule>
    <cfRule type="cellIs" dxfId="60561" priority="60564" operator="between">
      <formula>20</formula>
      <formula>59.999</formula>
    </cfRule>
    <cfRule type="cellIs" dxfId="60560" priority="60565" operator="lessThan">
      <formula>20</formula>
    </cfRule>
  </conditionalFormatting>
  <conditionalFormatting sqref="P236">
    <cfRule type="cellIs" dxfId="60559" priority="60556" operator="greaterThan">
      <formula>119.999</formula>
    </cfRule>
    <cfRule type="cellIs" dxfId="60558" priority="60557" operator="greaterThan">
      <formula>120</formula>
    </cfRule>
    <cfRule type="cellIs" dxfId="60557" priority="60558" operator="between">
      <formula>60</formula>
      <formula>119.999</formula>
    </cfRule>
    <cfRule type="cellIs" dxfId="60556" priority="60559" operator="between">
      <formula>20</formula>
      <formula>59.999</formula>
    </cfRule>
    <cfRule type="cellIs" dxfId="60555" priority="60560" operator="lessThan">
      <formula>20</formula>
    </cfRule>
  </conditionalFormatting>
  <conditionalFormatting sqref="R236">
    <cfRule type="cellIs" dxfId="60554" priority="60551" operator="greaterThan">
      <formula>119.999</formula>
    </cfRule>
    <cfRule type="cellIs" dxfId="60553" priority="60552" operator="greaterThan">
      <formula>120</formula>
    </cfRule>
    <cfRule type="cellIs" dxfId="60552" priority="60553" operator="between">
      <formula>60</formula>
      <formula>119.999</formula>
    </cfRule>
    <cfRule type="cellIs" dxfId="60551" priority="60554" operator="between">
      <formula>20</formula>
      <formula>59.999</formula>
    </cfRule>
    <cfRule type="cellIs" dxfId="60550" priority="60555" operator="lessThan">
      <formula>20</formula>
    </cfRule>
  </conditionalFormatting>
  <conditionalFormatting sqref="T236">
    <cfRule type="cellIs" dxfId="60549" priority="60546" operator="greaterThan">
      <formula>119.999</formula>
    </cfRule>
    <cfRule type="cellIs" dxfId="60548" priority="60547" operator="greaterThan">
      <formula>120</formula>
    </cfRule>
    <cfRule type="cellIs" dxfId="60547" priority="60548" operator="between">
      <formula>60</formula>
      <formula>119.999</formula>
    </cfRule>
    <cfRule type="cellIs" dxfId="60546" priority="60549" operator="between">
      <formula>20</formula>
      <formula>59.999</formula>
    </cfRule>
    <cfRule type="cellIs" dxfId="60545" priority="60550" operator="lessThan">
      <formula>20</formula>
    </cfRule>
  </conditionalFormatting>
  <conditionalFormatting sqref="V236">
    <cfRule type="cellIs" dxfId="60544" priority="60541" operator="greaterThan">
      <formula>119.999</formula>
    </cfRule>
    <cfRule type="cellIs" dxfId="60543" priority="60542" operator="greaterThan">
      <formula>120</formula>
    </cfRule>
    <cfRule type="cellIs" dxfId="60542" priority="60543" operator="between">
      <formula>60</formula>
      <formula>119.999</formula>
    </cfRule>
    <cfRule type="cellIs" dxfId="60541" priority="60544" operator="between">
      <formula>20</formula>
      <formula>59.999</formula>
    </cfRule>
    <cfRule type="cellIs" dxfId="60540" priority="60545" operator="lessThan">
      <formula>20</formula>
    </cfRule>
  </conditionalFormatting>
  <conditionalFormatting sqref="X236">
    <cfRule type="cellIs" dxfId="60539" priority="60536" operator="greaterThan">
      <formula>119.999</formula>
    </cfRule>
    <cfRule type="cellIs" dxfId="60538" priority="60537" operator="greaterThan">
      <formula>120</formula>
    </cfRule>
    <cfRule type="cellIs" dxfId="60537" priority="60538" operator="between">
      <formula>60</formula>
      <formula>119.999</formula>
    </cfRule>
    <cfRule type="cellIs" dxfId="60536" priority="60539" operator="between">
      <formula>20</formula>
      <formula>59.999</formula>
    </cfRule>
    <cfRule type="cellIs" dxfId="60535" priority="60540" operator="lessThan">
      <formula>20</formula>
    </cfRule>
  </conditionalFormatting>
  <conditionalFormatting sqref="Z236">
    <cfRule type="cellIs" dxfId="60534" priority="60531" operator="greaterThan">
      <formula>119.999</formula>
    </cfRule>
    <cfRule type="cellIs" dxfId="60533" priority="60532" operator="greaterThan">
      <formula>120</formula>
    </cfRule>
    <cfRule type="cellIs" dxfId="60532" priority="60533" operator="between">
      <formula>60</formula>
      <formula>119.999</formula>
    </cfRule>
    <cfRule type="cellIs" dxfId="60531" priority="60534" operator="between">
      <formula>20</formula>
      <formula>59.999</formula>
    </cfRule>
    <cfRule type="cellIs" dxfId="60530" priority="60535" operator="lessThan">
      <formula>20</formula>
    </cfRule>
  </conditionalFormatting>
  <conditionalFormatting sqref="AB236">
    <cfRule type="cellIs" dxfId="60529" priority="60526" operator="greaterThan">
      <formula>119.999</formula>
    </cfRule>
    <cfRule type="cellIs" dxfId="60528" priority="60527" operator="greaterThan">
      <formula>120</formula>
    </cfRule>
    <cfRule type="cellIs" dxfId="60527" priority="60528" operator="between">
      <formula>60</formula>
      <formula>119.999</formula>
    </cfRule>
    <cfRule type="cellIs" dxfId="60526" priority="60529" operator="between">
      <formula>20</formula>
      <formula>59.999</formula>
    </cfRule>
    <cfRule type="cellIs" dxfId="60525" priority="60530" operator="lessThan">
      <formula>20</formula>
    </cfRule>
  </conditionalFormatting>
  <conditionalFormatting sqref="AD236">
    <cfRule type="cellIs" dxfId="60524" priority="60521" operator="greaterThan">
      <formula>119.999</formula>
    </cfRule>
    <cfRule type="cellIs" dxfId="60523" priority="60522" operator="greaterThan">
      <formula>120</formula>
    </cfRule>
    <cfRule type="cellIs" dxfId="60522" priority="60523" operator="between">
      <formula>60</formula>
      <formula>119.999</formula>
    </cfRule>
    <cfRule type="cellIs" dxfId="60521" priority="60524" operator="between">
      <formula>20</formula>
      <formula>59.999</formula>
    </cfRule>
    <cfRule type="cellIs" dxfId="60520" priority="60525" operator="lessThan">
      <formula>20</formula>
    </cfRule>
  </conditionalFormatting>
  <conditionalFormatting sqref="AF236">
    <cfRule type="cellIs" dxfId="60519" priority="60516" operator="greaterThan">
      <formula>119.999</formula>
    </cfRule>
    <cfRule type="cellIs" dxfId="60518" priority="60517" operator="greaterThan">
      <formula>120</formula>
    </cfRule>
    <cfRule type="cellIs" dxfId="60517" priority="60518" operator="between">
      <formula>60</formula>
      <formula>119.999</formula>
    </cfRule>
    <cfRule type="cellIs" dxfId="60516" priority="60519" operator="between">
      <formula>20</formula>
      <formula>59.999</formula>
    </cfRule>
    <cfRule type="cellIs" dxfId="60515" priority="60520" operator="lessThan">
      <formula>20</formula>
    </cfRule>
  </conditionalFormatting>
  <conditionalFormatting sqref="AH236">
    <cfRule type="cellIs" dxfId="60514" priority="60511" operator="greaterThan">
      <formula>119.999</formula>
    </cfRule>
    <cfRule type="cellIs" dxfId="60513" priority="60512" operator="greaterThan">
      <formula>120</formula>
    </cfRule>
    <cfRule type="cellIs" dxfId="60512" priority="60513" operator="between">
      <formula>60</formula>
      <formula>119.999</formula>
    </cfRule>
    <cfRule type="cellIs" dxfId="60511" priority="60514" operator="between">
      <formula>20</formula>
      <formula>59.999</formula>
    </cfRule>
    <cfRule type="cellIs" dxfId="60510" priority="60515" operator="lessThan">
      <formula>20</formula>
    </cfRule>
  </conditionalFormatting>
  <conditionalFormatting sqref="AJ236">
    <cfRule type="cellIs" dxfId="60509" priority="60506" operator="greaterThan">
      <formula>119.999</formula>
    </cfRule>
    <cfRule type="cellIs" dxfId="60508" priority="60507" operator="greaterThan">
      <formula>120</formula>
    </cfRule>
    <cfRule type="cellIs" dxfId="60507" priority="60508" operator="between">
      <formula>60</formula>
      <formula>119.999</formula>
    </cfRule>
    <cfRule type="cellIs" dxfId="60506" priority="60509" operator="between">
      <formula>20</formula>
      <formula>59.999</formula>
    </cfRule>
    <cfRule type="cellIs" dxfId="60505" priority="60510" operator="lessThan">
      <formula>20</formula>
    </cfRule>
  </conditionalFormatting>
  <conditionalFormatting sqref="AL236">
    <cfRule type="cellIs" dxfId="60504" priority="60501" operator="greaterThan">
      <formula>119.999</formula>
    </cfRule>
    <cfRule type="cellIs" dxfId="60503" priority="60502" operator="greaterThan">
      <formula>120</formula>
    </cfRule>
    <cfRule type="cellIs" dxfId="60502" priority="60503" operator="between">
      <formula>60</formula>
      <formula>119.999</formula>
    </cfRule>
    <cfRule type="cellIs" dxfId="60501" priority="60504" operator="between">
      <formula>20</formula>
      <formula>59.999</formula>
    </cfRule>
    <cfRule type="cellIs" dxfId="60500" priority="60505" operator="lessThan">
      <formula>20</formula>
    </cfRule>
  </conditionalFormatting>
  <conditionalFormatting sqref="AN236">
    <cfRule type="cellIs" dxfId="60499" priority="60496" operator="greaterThan">
      <formula>119.999</formula>
    </cfRule>
    <cfRule type="cellIs" dxfId="60498" priority="60497" operator="greaterThan">
      <formula>120</formula>
    </cfRule>
    <cfRule type="cellIs" dxfId="60497" priority="60498" operator="between">
      <formula>60</formula>
      <formula>119.999</formula>
    </cfRule>
    <cfRule type="cellIs" dxfId="60496" priority="60499" operator="between">
      <formula>20</formula>
      <formula>59.999</formula>
    </cfRule>
    <cfRule type="cellIs" dxfId="60495" priority="60500" operator="lessThan">
      <formula>20</formula>
    </cfRule>
  </conditionalFormatting>
  <conditionalFormatting sqref="AP236">
    <cfRule type="cellIs" dxfId="60494" priority="60491" operator="greaterThan">
      <formula>119.999</formula>
    </cfRule>
    <cfRule type="cellIs" dxfId="60493" priority="60492" operator="greaterThan">
      <formula>120</formula>
    </cfRule>
    <cfRule type="cellIs" dxfId="60492" priority="60493" operator="between">
      <formula>60</formula>
      <formula>119.999</formula>
    </cfRule>
    <cfRule type="cellIs" dxfId="60491" priority="60494" operator="between">
      <formula>20</formula>
      <formula>59.999</formula>
    </cfRule>
    <cfRule type="cellIs" dxfId="60490" priority="60495" operator="lessThan">
      <formula>20</formula>
    </cfRule>
  </conditionalFormatting>
  <conditionalFormatting sqref="AV236">
    <cfRule type="cellIs" dxfId="60489" priority="60486" operator="greaterThan">
      <formula>119.999</formula>
    </cfRule>
    <cfRule type="cellIs" dxfId="60488" priority="60487" operator="greaterThan">
      <formula>120</formula>
    </cfRule>
    <cfRule type="cellIs" dxfId="60487" priority="60488" operator="between">
      <formula>60</formula>
      <formula>119.999</formula>
    </cfRule>
    <cfRule type="cellIs" dxfId="60486" priority="60489" operator="between">
      <formula>20</formula>
      <formula>59.999</formula>
    </cfRule>
    <cfRule type="cellIs" dxfId="60485" priority="60490" operator="lessThan">
      <formula>20</formula>
    </cfRule>
  </conditionalFormatting>
  <conditionalFormatting sqref="AX236">
    <cfRule type="cellIs" dxfId="60484" priority="60481" operator="greaterThan">
      <formula>119.999</formula>
    </cfRule>
    <cfRule type="cellIs" dxfId="60483" priority="60482" operator="greaterThan">
      <formula>120</formula>
    </cfRule>
    <cfRule type="cellIs" dxfId="60482" priority="60483" operator="between">
      <formula>60</formula>
      <formula>119.999</formula>
    </cfRule>
    <cfRule type="cellIs" dxfId="60481" priority="60484" operator="between">
      <formula>20</formula>
      <formula>59.999</formula>
    </cfRule>
    <cfRule type="cellIs" dxfId="60480" priority="60485" operator="lessThan">
      <formula>20</formula>
    </cfRule>
  </conditionalFormatting>
  <conditionalFormatting sqref="AZ236">
    <cfRule type="cellIs" dxfId="60479" priority="60476" operator="greaterThan">
      <formula>119.999</formula>
    </cfRule>
    <cfRule type="cellIs" dxfId="60478" priority="60477" operator="greaterThan">
      <formula>120</formula>
    </cfRule>
    <cfRule type="cellIs" dxfId="60477" priority="60478" operator="between">
      <formula>60</formula>
      <formula>119.999</formula>
    </cfRule>
    <cfRule type="cellIs" dxfId="60476" priority="60479" operator="between">
      <formula>20</formula>
      <formula>59.999</formula>
    </cfRule>
    <cfRule type="cellIs" dxfId="60475" priority="60480" operator="lessThan">
      <formula>20</formula>
    </cfRule>
  </conditionalFormatting>
  <conditionalFormatting sqref="BB236">
    <cfRule type="cellIs" dxfId="60474" priority="60471" operator="greaterThan">
      <formula>119.999</formula>
    </cfRule>
    <cfRule type="cellIs" dxfId="60473" priority="60472" operator="greaterThan">
      <formula>120</formula>
    </cfRule>
    <cfRule type="cellIs" dxfId="60472" priority="60473" operator="between">
      <formula>60</formula>
      <formula>119.999</formula>
    </cfRule>
    <cfRule type="cellIs" dxfId="60471" priority="60474" operator="between">
      <formula>20</formula>
      <formula>59.999</formula>
    </cfRule>
    <cfRule type="cellIs" dxfId="60470" priority="60475" operator="lessThan">
      <formula>20</formula>
    </cfRule>
  </conditionalFormatting>
  <conditionalFormatting sqref="BD236">
    <cfRule type="cellIs" dxfId="60469" priority="60466" operator="greaterThan">
      <formula>119.999</formula>
    </cfRule>
    <cfRule type="cellIs" dxfId="60468" priority="60467" operator="greaterThan">
      <formula>120</formula>
    </cfRule>
    <cfRule type="cellIs" dxfId="60467" priority="60468" operator="between">
      <formula>60</formula>
      <formula>119.999</formula>
    </cfRule>
    <cfRule type="cellIs" dxfId="60466" priority="60469" operator="between">
      <formula>20</formula>
      <formula>59.999</formula>
    </cfRule>
    <cfRule type="cellIs" dxfId="60465" priority="60470" operator="lessThan">
      <formula>20</formula>
    </cfRule>
  </conditionalFormatting>
  <conditionalFormatting sqref="BF236">
    <cfRule type="cellIs" dxfId="60464" priority="60461" operator="greaterThan">
      <formula>119.999</formula>
    </cfRule>
    <cfRule type="cellIs" dxfId="60463" priority="60462" operator="greaterThan">
      <formula>120</formula>
    </cfRule>
    <cfRule type="cellIs" dxfId="60462" priority="60463" operator="between">
      <formula>60</formula>
      <formula>119.999</formula>
    </cfRule>
    <cfRule type="cellIs" dxfId="60461" priority="60464" operator="between">
      <formula>20</formula>
      <formula>59.999</formula>
    </cfRule>
    <cfRule type="cellIs" dxfId="60460" priority="60465" operator="lessThan">
      <formula>20</formula>
    </cfRule>
  </conditionalFormatting>
  <conditionalFormatting sqref="BH236">
    <cfRule type="cellIs" dxfId="60459" priority="60456" operator="greaterThan">
      <formula>119.999</formula>
    </cfRule>
    <cfRule type="cellIs" dxfId="60458" priority="60457" operator="greaterThan">
      <formula>120</formula>
    </cfRule>
    <cfRule type="cellIs" dxfId="60457" priority="60458" operator="between">
      <formula>60</formula>
      <formula>119.999</formula>
    </cfRule>
    <cfRule type="cellIs" dxfId="60456" priority="60459" operator="between">
      <formula>20</formula>
      <formula>59.999</formula>
    </cfRule>
    <cfRule type="cellIs" dxfId="60455" priority="60460" operator="lessThan">
      <formula>20</formula>
    </cfRule>
  </conditionalFormatting>
  <conditionalFormatting sqref="AR236">
    <cfRule type="cellIs" dxfId="60454" priority="60451" operator="greaterThan">
      <formula>119.999</formula>
    </cfRule>
    <cfRule type="cellIs" dxfId="60453" priority="60452" operator="greaterThan">
      <formula>120</formula>
    </cfRule>
    <cfRule type="cellIs" dxfId="60452" priority="60453" operator="between">
      <formula>60</formula>
      <formula>119.999</formula>
    </cfRule>
    <cfRule type="cellIs" dxfId="60451" priority="60454" operator="between">
      <formula>20</formula>
      <formula>59.999</formula>
    </cfRule>
    <cfRule type="cellIs" dxfId="60450" priority="60455" operator="lessThan">
      <formula>20</formula>
    </cfRule>
  </conditionalFormatting>
  <conditionalFormatting sqref="AT236">
    <cfRule type="cellIs" dxfId="60449" priority="60446" operator="greaterThan">
      <formula>119.999</formula>
    </cfRule>
    <cfRule type="cellIs" dxfId="60448" priority="60447" operator="greaterThan">
      <formula>120</formula>
    </cfRule>
    <cfRule type="cellIs" dxfId="60447" priority="60448" operator="between">
      <formula>60</formula>
      <formula>119.999</formula>
    </cfRule>
    <cfRule type="cellIs" dxfId="60446" priority="60449" operator="between">
      <formula>20</formula>
      <formula>59.999</formula>
    </cfRule>
    <cfRule type="cellIs" dxfId="60445" priority="60450" operator="lessThan">
      <formula>20</formula>
    </cfRule>
  </conditionalFormatting>
  <conditionalFormatting sqref="E236">
    <cfRule type="cellIs" dxfId="60444" priority="60441" operator="greaterThan">
      <formula>49.999</formula>
    </cfRule>
    <cfRule type="cellIs" dxfId="60443" priority="60442" operator="greaterThan">
      <formula>50</formula>
    </cfRule>
    <cfRule type="cellIs" dxfId="60442" priority="60443" operator="between">
      <formula>30</formula>
      <formula>49.999</formula>
    </cfRule>
    <cfRule type="cellIs" dxfId="60441" priority="60444" operator="between">
      <formula>10</formula>
      <formula>29.999</formula>
    </cfRule>
    <cfRule type="cellIs" dxfId="60440" priority="60445" operator="lessThan">
      <formula>10</formula>
    </cfRule>
  </conditionalFormatting>
  <conditionalFormatting sqref="G236">
    <cfRule type="cellIs" dxfId="60439" priority="60436" operator="greaterThan">
      <formula>49.999</formula>
    </cfRule>
    <cfRule type="cellIs" dxfId="60438" priority="60437" operator="greaterThan">
      <formula>50</formula>
    </cfRule>
    <cfRule type="cellIs" dxfId="60437" priority="60438" operator="between">
      <formula>30</formula>
      <formula>49.999</formula>
    </cfRule>
    <cfRule type="cellIs" dxfId="60436" priority="60439" operator="between">
      <formula>10</formula>
      <formula>29.999</formula>
    </cfRule>
    <cfRule type="cellIs" dxfId="60435" priority="60440" operator="lessThan">
      <formula>10</formula>
    </cfRule>
  </conditionalFormatting>
  <conditionalFormatting sqref="I236">
    <cfRule type="cellIs" dxfId="60434" priority="60431" operator="greaterThan">
      <formula>49.999</formula>
    </cfRule>
    <cfRule type="cellIs" dxfId="60433" priority="60432" operator="greaterThan">
      <formula>50</formula>
    </cfRule>
    <cfRule type="cellIs" dxfId="60432" priority="60433" operator="between">
      <formula>30</formula>
      <formula>49.999</formula>
    </cfRule>
    <cfRule type="cellIs" dxfId="60431" priority="60434" operator="between">
      <formula>10</formula>
      <formula>29.999</formula>
    </cfRule>
    <cfRule type="cellIs" dxfId="60430" priority="60435" operator="lessThan">
      <formula>10</formula>
    </cfRule>
  </conditionalFormatting>
  <conditionalFormatting sqref="K236">
    <cfRule type="cellIs" dxfId="60429" priority="60426" operator="greaterThan">
      <formula>49.999</formula>
    </cfRule>
    <cfRule type="cellIs" dxfId="60428" priority="60427" operator="greaterThan">
      <formula>50</formula>
    </cfRule>
    <cfRule type="cellIs" dxfId="60427" priority="60428" operator="between">
      <formula>30</formula>
      <formula>49.999</formula>
    </cfRule>
    <cfRule type="cellIs" dxfId="60426" priority="60429" operator="between">
      <formula>10</formula>
      <formula>29.999</formula>
    </cfRule>
    <cfRule type="cellIs" dxfId="60425" priority="60430" operator="lessThan">
      <formula>10</formula>
    </cfRule>
  </conditionalFormatting>
  <conditionalFormatting sqref="M236">
    <cfRule type="cellIs" dxfId="60424" priority="60421" operator="greaterThan">
      <formula>49.999</formula>
    </cfRule>
    <cfRule type="cellIs" dxfId="60423" priority="60422" operator="greaterThan">
      <formula>50</formula>
    </cfRule>
    <cfRule type="cellIs" dxfId="60422" priority="60423" operator="between">
      <formula>30</formula>
      <formula>49.999</formula>
    </cfRule>
    <cfRule type="cellIs" dxfId="60421" priority="60424" operator="between">
      <formula>10</formula>
      <formula>29.999</formula>
    </cfRule>
    <cfRule type="cellIs" dxfId="60420" priority="60425" operator="lessThan">
      <formula>10</formula>
    </cfRule>
  </conditionalFormatting>
  <conditionalFormatting sqref="O236">
    <cfRule type="cellIs" dxfId="60419" priority="60416" operator="greaterThan">
      <formula>49.999</formula>
    </cfRule>
    <cfRule type="cellIs" dxfId="60418" priority="60417" operator="greaterThan">
      <formula>50</formula>
    </cfRule>
    <cfRule type="cellIs" dxfId="60417" priority="60418" operator="between">
      <formula>30</formula>
      <formula>49.999</formula>
    </cfRule>
    <cfRule type="cellIs" dxfId="60416" priority="60419" operator="between">
      <formula>10</formula>
      <formula>29.999</formula>
    </cfRule>
    <cfRule type="cellIs" dxfId="60415" priority="60420" operator="lessThan">
      <formula>10</formula>
    </cfRule>
  </conditionalFormatting>
  <conditionalFormatting sqref="Q236">
    <cfRule type="cellIs" dxfId="60414" priority="60411" operator="greaterThan">
      <formula>49.999</formula>
    </cfRule>
    <cfRule type="cellIs" dxfId="60413" priority="60412" operator="greaterThan">
      <formula>50</formula>
    </cfRule>
    <cfRule type="cellIs" dxfId="60412" priority="60413" operator="between">
      <formula>30</formula>
      <formula>49.999</formula>
    </cfRule>
    <cfRule type="cellIs" dxfId="60411" priority="60414" operator="between">
      <formula>10</formula>
      <formula>29.999</formula>
    </cfRule>
    <cfRule type="cellIs" dxfId="60410" priority="60415" operator="lessThan">
      <formula>10</formula>
    </cfRule>
  </conditionalFormatting>
  <conditionalFormatting sqref="S236">
    <cfRule type="cellIs" dxfId="60409" priority="60406" operator="greaterThan">
      <formula>49.999</formula>
    </cfRule>
    <cfRule type="cellIs" dxfId="60408" priority="60407" operator="greaterThan">
      <formula>50</formula>
    </cfRule>
    <cfRule type="cellIs" dxfId="60407" priority="60408" operator="between">
      <formula>30</formula>
      <formula>49.999</formula>
    </cfRule>
    <cfRule type="cellIs" dxfId="60406" priority="60409" operator="between">
      <formula>10</formula>
      <formula>29.999</formula>
    </cfRule>
    <cfRule type="cellIs" dxfId="60405" priority="60410" operator="lessThan">
      <formula>10</formula>
    </cfRule>
  </conditionalFormatting>
  <conditionalFormatting sqref="U236">
    <cfRule type="cellIs" dxfId="60404" priority="60401" operator="greaterThan">
      <formula>49.999</formula>
    </cfRule>
    <cfRule type="cellIs" dxfId="60403" priority="60402" operator="greaterThan">
      <formula>50</formula>
    </cfRule>
    <cfRule type="cellIs" dxfId="60402" priority="60403" operator="between">
      <formula>30</formula>
      <formula>49.999</formula>
    </cfRule>
    <cfRule type="cellIs" dxfId="60401" priority="60404" operator="between">
      <formula>10</formula>
      <formula>29.999</formula>
    </cfRule>
    <cfRule type="cellIs" dxfId="60400" priority="60405" operator="lessThan">
      <formula>10</formula>
    </cfRule>
  </conditionalFormatting>
  <conditionalFormatting sqref="W236">
    <cfRule type="cellIs" dxfId="60399" priority="60396" operator="greaterThan">
      <formula>49.999</formula>
    </cfRule>
    <cfRule type="cellIs" dxfId="60398" priority="60397" operator="greaterThan">
      <formula>50</formula>
    </cfRule>
    <cfRule type="cellIs" dxfId="60397" priority="60398" operator="between">
      <formula>30</formula>
      <formula>49.999</formula>
    </cfRule>
    <cfRule type="cellIs" dxfId="60396" priority="60399" operator="between">
      <formula>10</formula>
      <formula>29.999</formula>
    </cfRule>
    <cfRule type="cellIs" dxfId="60395" priority="60400" operator="lessThan">
      <formula>10</formula>
    </cfRule>
  </conditionalFormatting>
  <conditionalFormatting sqref="Y236">
    <cfRule type="cellIs" dxfId="60394" priority="60391" operator="greaterThan">
      <formula>49.999</formula>
    </cfRule>
    <cfRule type="cellIs" dxfId="60393" priority="60392" operator="greaterThan">
      <formula>50</formula>
    </cfRule>
    <cfRule type="cellIs" dxfId="60392" priority="60393" operator="between">
      <formula>30</formula>
      <formula>49.999</formula>
    </cfRule>
    <cfRule type="cellIs" dxfId="60391" priority="60394" operator="between">
      <formula>10</formula>
      <formula>29.999</formula>
    </cfRule>
    <cfRule type="cellIs" dxfId="60390" priority="60395" operator="lessThan">
      <formula>10</formula>
    </cfRule>
  </conditionalFormatting>
  <conditionalFormatting sqref="AA236">
    <cfRule type="cellIs" dxfId="60389" priority="60386" operator="greaterThan">
      <formula>49.999</formula>
    </cfRule>
    <cfRule type="cellIs" dxfId="60388" priority="60387" operator="greaterThan">
      <formula>50</formula>
    </cfRule>
    <cfRule type="cellIs" dxfId="60387" priority="60388" operator="between">
      <formula>30</formula>
      <formula>49.999</formula>
    </cfRule>
    <cfRule type="cellIs" dxfId="60386" priority="60389" operator="between">
      <formula>10</formula>
      <formula>29.999</formula>
    </cfRule>
    <cfRule type="cellIs" dxfId="60385" priority="60390" operator="lessThan">
      <formula>10</formula>
    </cfRule>
  </conditionalFormatting>
  <conditionalFormatting sqref="AC236">
    <cfRule type="cellIs" dxfId="60384" priority="60381" operator="greaterThan">
      <formula>49.999</formula>
    </cfRule>
    <cfRule type="cellIs" dxfId="60383" priority="60382" operator="greaterThan">
      <formula>50</formula>
    </cfRule>
    <cfRule type="cellIs" dxfId="60382" priority="60383" operator="between">
      <formula>30</formula>
      <formula>49.999</formula>
    </cfRule>
    <cfRule type="cellIs" dxfId="60381" priority="60384" operator="between">
      <formula>10</formula>
      <formula>29.999</formula>
    </cfRule>
    <cfRule type="cellIs" dxfId="60380" priority="60385" operator="lessThan">
      <formula>10</formula>
    </cfRule>
  </conditionalFormatting>
  <conditionalFormatting sqref="AE236">
    <cfRule type="cellIs" dxfId="60379" priority="60376" operator="greaterThan">
      <formula>49.999</formula>
    </cfRule>
    <cfRule type="cellIs" dxfId="60378" priority="60377" operator="greaterThan">
      <formula>50</formula>
    </cfRule>
    <cfRule type="cellIs" dxfId="60377" priority="60378" operator="between">
      <formula>30</formula>
      <formula>49.999</formula>
    </cfRule>
    <cfRule type="cellIs" dxfId="60376" priority="60379" operator="between">
      <formula>10</formula>
      <formula>29.999</formula>
    </cfRule>
    <cfRule type="cellIs" dxfId="60375" priority="60380" operator="lessThan">
      <formula>10</formula>
    </cfRule>
  </conditionalFormatting>
  <conditionalFormatting sqref="AG236">
    <cfRule type="cellIs" dxfId="60374" priority="60371" operator="greaterThan">
      <formula>49.999</formula>
    </cfRule>
    <cfRule type="cellIs" dxfId="60373" priority="60372" operator="greaterThan">
      <formula>50</formula>
    </cfRule>
    <cfRule type="cellIs" dxfId="60372" priority="60373" operator="between">
      <formula>30</formula>
      <formula>49.999</formula>
    </cfRule>
    <cfRule type="cellIs" dxfId="60371" priority="60374" operator="between">
      <formula>10</formula>
      <formula>29.999</formula>
    </cfRule>
    <cfRule type="cellIs" dxfId="60370" priority="60375" operator="lessThan">
      <formula>10</formula>
    </cfRule>
  </conditionalFormatting>
  <conditionalFormatting sqref="AI236">
    <cfRule type="cellIs" dxfId="60369" priority="60366" operator="greaterThan">
      <formula>49.999</formula>
    </cfRule>
    <cfRule type="cellIs" dxfId="60368" priority="60367" operator="greaterThan">
      <formula>50</formula>
    </cfRule>
    <cfRule type="cellIs" dxfId="60367" priority="60368" operator="between">
      <formula>30</formula>
      <formula>49.999</formula>
    </cfRule>
    <cfRule type="cellIs" dxfId="60366" priority="60369" operator="between">
      <formula>10</formula>
      <formula>29.999</formula>
    </cfRule>
    <cfRule type="cellIs" dxfId="60365" priority="60370" operator="lessThan">
      <formula>10</formula>
    </cfRule>
  </conditionalFormatting>
  <conditionalFormatting sqref="AK236">
    <cfRule type="cellIs" dxfId="60364" priority="60361" operator="greaterThan">
      <formula>49.999</formula>
    </cfRule>
    <cfRule type="cellIs" dxfId="60363" priority="60362" operator="greaterThan">
      <formula>50</formula>
    </cfRule>
    <cfRule type="cellIs" dxfId="60362" priority="60363" operator="between">
      <formula>30</formula>
      <formula>49.999</formula>
    </cfRule>
    <cfRule type="cellIs" dxfId="60361" priority="60364" operator="between">
      <formula>10</formula>
      <formula>29.999</formula>
    </cfRule>
    <cfRule type="cellIs" dxfId="60360" priority="60365" operator="lessThan">
      <formula>10</formula>
    </cfRule>
  </conditionalFormatting>
  <conditionalFormatting sqref="AM236">
    <cfRule type="cellIs" dxfId="60359" priority="60356" operator="greaterThan">
      <formula>49.999</formula>
    </cfRule>
    <cfRule type="cellIs" dxfId="60358" priority="60357" operator="greaterThan">
      <formula>50</formula>
    </cfRule>
    <cfRule type="cellIs" dxfId="60357" priority="60358" operator="between">
      <formula>30</formula>
      <formula>49.999</formula>
    </cfRule>
    <cfRule type="cellIs" dxfId="60356" priority="60359" operator="between">
      <formula>10</formula>
      <formula>29.999</formula>
    </cfRule>
    <cfRule type="cellIs" dxfId="60355" priority="60360" operator="lessThan">
      <formula>10</formula>
    </cfRule>
  </conditionalFormatting>
  <conditionalFormatting sqref="AO236">
    <cfRule type="cellIs" dxfId="60354" priority="60351" operator="greaterThan">
      <formula>49.999</formula>
    </cfRule>
    <cfRule type="cellIs" dxfId="60353" priority="60352" operator="greaterThan">
      <formula>50</formula>
    </cfRule>
    <cfRule type="cellIs" dxfId="60352" priority="60353" operator="between">
      <formula>30</formula>
      <formula>49.999</formula>
    </cfRule>
    <cfRule type="cellIs" dxfId="60351" priority="60354" operator="between">
      <formula>10</formula>
      <formula>29.999</formula>
    </cfRule>
    <cfRule type="cellIs" dxfId="60350" priority="60355" operator="lessThan">
      <formula>10</formula>
    </cfRule>
  </conditionalFormatting>
  <conditionalFormatting sqref="AQ236">
    <cfRule type="cellIs" dxfId="60349" priority="60346" operator="greaterThan">
      <formula>49.999</formula>
    </cfRule>
    <cfRule type="cellIs" dxfId="60348" priority="60347" operator="greaterThan">
      <formula>50</formula>
    </cfRule>
    <cfRule type="cellIs" dxfId="60347" priority="60348" operator="between">
      <formula>30</formula>
      <formula>49.999</formula>
    </cfRule>
    <cfRule type="cellIs" dxfId="60346" priority="60349" operator="between">
      <formula>10</formula>
      <formula>29.999</formula>
    </cfRule>
    <cfRule type="cellIs" dxfId="60345" priority="60350" operator="lessThan">
      <formula>10</formula>
    </cfRule>
  </conditionalFormatting>
  <conditionalFormatting sqref="AW236">
    <cfRule type="cellIs" dxfId="60344" priority="60341" operator="greaterThan">
      <formula>49.999</formula>
    </cfRule>
    <cfRule type="cellIs" dxfId="60343" priority="60342" operator="greaterThan">
      <formula>50</formula>
    </cfRule>
    <cfRule type="cellIs" dxfId="60342" priority="60343" operator="between">
      <formula>30</formula>
      <formula>49.999</formula>
    </cfRule>
    <cfRule type="cellIs" dxfId="60341" priority="60344" operator="between">
      <formula>10</formula>
      <formula>29.999</formula>
    </cfRule>
    <cfRule type="cellIs" dxfId="60340" priority="60345" operator="lessThan">
      <formula>10</formula>
    </cfRule>
  </conditionalFormatting>
  <conditionalFormatting sqref="AY236">
    <cfRule type="cellIs" dxfId="60339" priority="60336" operator="greaterThan">
      <formula>49.999</formula>
    </cfRule>
    <cfRule type="cellIs" dxfId="60338" priority="60337" operator="greaterThan">
      <formula>50</formula>
    </cfRule>
    <cfRule type="cellIs" dxfId="60337" priority="60338" operator="between">
      <formula>30</formula>
      <formula>49.999</formula>
    </cfRule>
    <cfRule type="cellIs" dxfId="60336" priority="60339" operator="between">
      <formula>10</formula>
      <formula>29.999</formula>
    </cfRule>
    <cfRule type="cellIs" dxfId="60335" priority="60340" operator="lessThan">
      <formula>10</formula>
    </cfRule>
  </conditionalFormatting>
  <conditionalFormatting sqref="BA236">
    <cfRule type="cellIs" dxfId="60334" priority="60331" operator="greaterThan">
      <formula>49.999</formula>
    </cfRule>
    <cfRule type="cellIs" dxfId="60333" priority="60332" operator="greaterThan">
      <formula>50</formula>
    </cfRule>
    <cfRule type="cellIs" dxfId="60332" priority="60333" operator="between">
      <formula>30</formula>
      <formula>49.999</formula>
    </cfRule>
    <cfRule type="cellIs" dxfId="60331" priority="60334" operator="between">
      <formula>10</formula>
      <formula>29.999</formula>
    </cfRule>
    <cfRule type="cellIs" dxfId="60330" priority="60335" operator="lessThan">
      <formula>10</formula>
    </cfRule>
  </conditionalFormatting>
  <conditionalFormatting sqref="BC236">
    <cfRule type="cellIs" dxfId="60329" priority="60326" operator="greaterThan">
      <formula>49.999</formula>
    </cfRule>
    <cfRule type="cellIs" dxfId="60328" priority="60327" operator="greaterThan">
      <formula>50</formula>
    </cfRule>
    <cfRule type="cellIs" dxfId="60327" priority="60328" operator="between">
      <formula>30</formula>
      <formula>49.999</formula>
    </cfRule>
    <cfRule type="cellIs" dxfId="60326" priority="60329" operator="between">
      <formula>10</formula>
      <formula>29.999</formula>
    </cfRule>
    <cfRule type="cellIs" dxfId="60325" priority="60330" operator="lessThan">
      <formula>10</formula>
    </cfRule>
  </conditionalFormatting>
  <conditionalFormatting sqref="BE236">
    <cfRule type="cellIs" dxfId="60324" priority="60321" operator="greaterThan">
      <formula>49.999</formula>
    </cfRule>
    <cfRule type="cellIs" dxfId="60323" priority="60322" operator="greaterThan">
      <formula>50</formula>
    </cfRule>
    <cfRule type="cellIs" dxfId="60322" priority="60323" operator="between">
      <formula>30</formula>
      <formula>49.999</formula>
    </cfRule>
    <cfRule type="cellIs" dxfId="60321" priority="60324" operator="between">
      <formula>10</formula>
      <formula>29.999</formula>
    </cfRule>
    <cfRule type="cellIs" dxfId="60320" priority="60325" operator="lessThan">
      <formula>10</formula>
    </cfRule>
  </conditionalFormatting>
  <conditionalFormatting sqref="BG236">
    <cfRule type="cellIs" dxfId="60319" priority="60316" operator="greaterThan">
      <formula>49.999</formula>
    </cfRule>
    <cfRule type="cellIs" dxfId="60318" priority="60317" operator="greaterThan">
      <formula>50</formula>
    </cfRule>
    <cfRule type="cellIs" dxfId="60317" priority="60318" operator="between">
      <formula>30</formula>
      <formula>49.999</formula>
    </cfRule>
    <cfRule type="cellIs" dxfId="60316" priority="60319" operator="between">
      <formula>10</formula>
      <formula>29.999</formula>
    </cfRule>
    <cfRule type="cellIs" dxfId="60315" priority="60320" operator="lessThan">
      <formula>10</formula>
    </cfRule>
  </conditionalFormatting>
  <conditionalFormatting sqref="BI236">
    <cfRule type="cellIs" dxfId="60314" priority="60311" operator="greaterThan">
      <formula>49.999</formula>
    </cfRule>
    <cfRule type="cellIs" dxfId="60313" priority="60312" operator="greaterThan">
      <formula>50</formula>
    </cfRule>
    <cfRule type="cellIs" dxfId="60312" priority="60313" operator="between">
      <formula>30</formula>
      <formula>49.999</formula>
    </cfRule>
    <cfRule type="cellIs" dxfId="60311" priority="60314" operator="between">
      <formula>10</formula>
      <formula>29.999</formula>
    </cfRule>
    <cfRule type="cellIs" dxfId="60310" priority="60315" operator="lessThan">
      <formula>10</formula>
    </cfRule>
  </conditionalFormatting>
  <conditionalFormatting sqref="AS236">
    <cfRule type="cellIs" dxfId="60309" priority="60306" operator="greaterThan">
      <formula>49.999</formula>
    </cfRule>
    <cfRule type="cellIs" dxfId="60308" priority="60307" operator="greaterThan">
      <formula>50</formula>
    </cfRule>
    <cfRule type="cellIs" dxfId="60307" priority="60308" operator="between">
      <formula>30</formula>
      <formula>49.999</formula>
    </cfRule>
    <cfRule type="cellIs" dxfId="60306" priority="60309" operator="between">
      <formula>10</formula>
      <formula>29.999</formula>
    </cfRule>
    <cfRule type="cellIs" dxfId="60305" priority="60310" operator="lessThan">
      <formula>10</formula>
    </cfRule>
  </conditionalFormatting>
  <conditionalFormatting sqref="AU236">
    <cfRule type="cellIs" dxfId="60304" priority="60301" operator="greaterThan">
      <formula>49.999</formula>
    </cfRule>
    <cfRule type="cellIs" dxfId="60303" priority="60302" operator="greaterThan">
      <formula>50</formula>
    </cfRule>
    <cfRule type="cellIs" dxfId="60302" priority="60303" operator="between">
      <formula>30</formula>
      <formula>49.999</formula>
    </cfRule>
    <cfRule type="cellIs" dxfId="60301" priority="60304" operator="between">
      <formula>10</formula>
      <formula>29.999</formula>
    </cfRule>
    <cfRule type="cellIs" dxfId="60300" priority="60305" operator="lessThan">
      <formula>10</formula>
    </cfRule>
  </conditionalFormatting>
  <conditionalFormatting sqref="C237">
    <cfRule type="cellIs" dxfId="60299" priority="60296" operator="greaterThan">
      <formula>49.999</formula>
    </cfRule>
    <cfRule type="cellIs" dxfId="60298" priority="60297" operator="greaterThan">
      <formula>50</formula>
    </cfRule>
    <cfRule type="cellIs" dxfId="60297" priority="60298" operator="between">
      <formula>30</formula>
      <formula>49.999</formula>
    </cfRule>
    <cfRule type="cellIs" dxfId="60296" priority="60299" operator="between">
      <formula>10</formula>
      <formula>29.999</formula>
    </cfRule>
    <cfRule type="cellIs" dxfId="60295" priority="60300" operator="lessThan">
      <formula>10</formula>
    </cfRule>
  </conditionalFormatting>
  <conditionalFormatting sqref="B237">
    <cfRule type="cellIs" dxfId="60294" priority="60291" operator="greaterThan">
      <formula>119.999</formula>
    </cfRule>
    <cfRule type="cellIs" dxfId="60293" priority="60292" operator="greaterThan">
      <formula>120</formula>
    </cfRule>
    <cfRule type="cellIs" dxfId="60292" priority="60293" operator="between">
      <formula>60</formula>
      <formula>119.999</formula>
    </cfRule>
    <cfRule type="cellIs" dxfId="60291" priority="60294" operator="between">
      <formula>20</formula>
      <formula>59.999</formula>
    </cfRule>
    <cfRule type="cellIs" dxfId="60290" priority="60295" operator="lessThan">
      <formula>20</formula>
    </cfRule>
  </conditionalFormatting>
  <conditionalFormatting sqref="D237">
    <cfRule type="cellIs" dxfId="60289" priority="60286" operator="greaterThan">
      <formula>119.999</formula>
    </cfRule>
    <cfRule type="cellIs" dxfId="60288" priority="60287" operator="greaterThan">
      <formula>120</formula>
    </cfRule>
    <cfRule type="cellIs" dxfId="60287" priority="60288" operator="between">
      <formula>60</formula>
      <formula>119.999</formula>
    </cfRule>
    <cfRule type="cellIs" dxfId="60286" priority="60289" operator="between">
      <formula>20</formula>
      <formula>59.999</formula>
    </cfRule>
    <cfRule type="cellIs" dxfId="60285" priority="60290" operator="lessThan">
      <formula>20</formula>
    </cfRule>
  </conditionalFormatting>
  <conditionalFormatting sqref="F237">
    <cfRule type="cellIs" dxfId="60284" priority="60281" operator="greaterThan">
      <formula>119.999</formula>
    </cfRule>
    <cfRule type="cellIs" dxfId="60283" priority="60282" operator="greaterThan">
      <formula>120</formula>
    </cfRule>
    <cfRule type="cellIs" dxfId="60282" priority="60283" operator="between">
      <formula>60</formula>
      <formula>119.999</formula>
    </cfRule>
    <cfRule type="cellIs" dxfId="60281" priority="60284" operator="between">
      <formula>20</formula>
      <formula>59.999</formula>
    </cfRule>
    <cfRule type="cellIs" dxfId="60280" priority="60285" operator="lessThan">
      <formula>20</formula>
    </cfRule>
  </conditionalFormatting>
  <conditionalFormatting sqref="H237">
    <cfRule type="cellIs" dxfId="60279" priority="60276" operator="greaterThan">
      <formula>119.999</formula>
    </cfRule>
    <cfRule type="cellIs" dxfId="60278" priority="60277" operator="greaterThan">
      <formula>120</formula>
    </cfRule>
    <cfRule type="cellIs" dxfId="60277" priority="60278" operator="between">
      <formula>60</formula>
      <formula>119.999</formula>
    </cfRule>
    <cfRule type="cellIs" dxfId="60276" priority="60279" operator="between">
      <formula>20</formula>
      <formula>59.999</formula>
    </cfRule>
    <cfRule type="cellIs" dxfId="60275" priority="60280" operator="lessThan">
      <formula>20</formula>
    </cfRule>
  </conditionalFormatting>
  <conditionalFormatting sqref="J237">
    <cfRule type="cellIs" dxfId="60274" priority="60271" operator="greaterThan">
      <formula>119.999</formula>
    </cfRule>
    <cfRule type="cellIs" dxfId="60273" priority="60272" operator="greaterThan">
      <formula>120</formula>
    </cfRule>
    <cfRule type="cellIs" dxfId="60272" priority="60273" operator="between">
      <formula>60</formula>
      <formula>119.999</formula>
    </cfRule>
    <cfRule type="cellIs" dxfId="60271" priority="60274" operator="between">
      <formula>20</formula>
      <formula>59.999</formula>
    </cfRule>
    <cfRule type="cellIs" dxfId="60270" priority="60275" operator="lessThan">
      <formula>20</formula>
    </cfRule>
  </conditionalFormatting>
  <conditionalFormatting sqref="L237">
    <cfRule type="cellIs" dxfId="60269" priority="60266" operator="greaterThan">
      <formula>119.999</formula>
    </cfRule>
    <cfRule type="cellIs" dxfId="60268" priority="60267" operator="greaterThan">
      <formula>120</formula>
    </cfRule>
    <cfRule type="cellIs" dxfId="60267" priority="60268" operator="between">
      <formula>60</formula>
      <formula>119.999</formula>
    </cfRule>
    <cfRule type="cellIs" dxfId="60266" priority="60269" operator="between">
      <formula>20</formula>
      <formula>59.999</formula>
    </cfRule>
    <cfRule type="cellIs" dxfId="60265" priority="60270" operator="lessThan">
      <formula>20</formula>
    </cfRule>
  </conditionalFormatting>
  <conditionalFormatting sqref="N237">
    <cfRule type="cellIs" dxfId="60264" priority="60261" operator="greaterThan">
      <formula>119.999</formula>
    </cfRule>
    <cfRule type="cellIs" dxfId="60263" priority="60262" operator="greaterThan">
      <formula>120</formula>
    </cfRule>
    <cfRule type="cellIs" dxfId="60262" priority="60263" operator="between">
      <formula>60</formula>
      <formula>119.999</formula>
    </cfRule>
    <cfRule type="cellIs" dxfId="60261" priority="60264" operator="between">
      <formula>20</formula>
      <formula>59.999</formula>
    </cfRule>
    <cfRule type="cellIs" dxfId="60260" priority="60265" operator="lessThan">
      <formula>20</formula>
    </cfRule>
  </conditionalFormatting>
  <conditionalFormatting sqref="P237">
    <cfRule type="cellIs" dxfId="60259" priority="60256" operator="greaterThan">
      <formula>119.999</formula>
    </cfRule>
    <cfRule type="cellIs" dxfId="60258" priority="60257" operator="greaterThan">
      <formula>120</formula>
    </cfRule>
    <cfRule type="cellIs" dxfId="60257" priority="60258" operator="between">
      <formula>60</formula>
      <formula>119.999</formula>
    </cfRule>
    <cfRule type="cellIs" dxfId="60256" priority="60259" operator="between">
      <formula>20</formula>
      <formula>59.999</formula>
    </cfRule>
    <cfRule type="cellIs" dxfId="60255" priority="60260" operator="lessThan">
      <formula>20</formula>
    </cfRule>
  </conditionalFormatting>
  <conditionalFormatting sqref="R237">
    <cfRule type="cellIs" dxfId="60254" priority="60251" operator="greaterThan">
      <formula>119.999</formula>
    </cfRule>
    <cfRule type="cellIs" dxfId="60253" priority="60252" operator="greaterThan">
      <formula>120</formula>
    </cfRule>
    <cfRule type="cellIs" dxfId="60252" priority="60253" operator="between">
      <formula>60</formula>
      <formula>119.999</formula>
    </cfRule>
    <cfRule type="cellIs" dxfId="60251" priority="60254" operator="between">
      <formula>20</formula>
      <formula>59.999</formula>
    </cfRule>
    <cfRule type="cellIs" dxfId="60250" priority="60255" operator="lessThan">
      <formula>20</formula>
    </cfRule>
  </conditionalFormatting>
  <conditionalFormatting sqref="T237">
    <cfRule type="cellIs" dxfId="60249" priority="60246" operator="greaterThan">
      <formula>119.999</formula>
    </cfRule>
    <cfRule type="cellIs" dxfId="60248" priority="60247" operator="greaterThan">
      <formula>120</formula>
    </cfRule>
    <cfRule type="cellIs" dxfId="60247" priority="60248" operator="between">
      <formula>60</formula>
      <formula>119.999</formula>
    </cfRule>
    <cfRule type="cellIs" dxfId="60246" priority="60249" operator="between">
      <formula>20</formula>
      <formula>59.999</formula>
    </cfRule>
    <cfRule type="cellIs" dxfId="60245" priority="60250" operator="lessThan">
      <formula>20</formula>
    </cfRule>
  </conditionalFormatting>
  <conditionalFormatting sqref="V237">
    <cfRule type="cellIs" dxfId="60244" priority="60241" operator="greaterThan">
      <formula>119.999</formula>
    </cfRule>
    <cfRule type="cellIs" dxfId="60243" priority="60242" operator="greaterThan">
      <formula>120</formula>
    </cfRule>
    <cfRule type="cellIs" dxfId="60242" priority="60243" operator="between">
      <formula>60</formula>
      <formula>119.999</formula>
    </cfRule>
    <cfRule type="cellIs" dxfId="60241" priority="60244" operator="between">
      <formula>20</formula>
      <formula>59.999</formula>
    </cfRule>
    <cfRule type="cellIs" dxfId="60240" priority="60245" operator="lessThan">
      <formula>20</formula>
    </cfRule>
  </conditionalFormatting>
  <conditionalFormatting sqref="X237">
    <cfRule type="cellIs" dxfId="60239" priority="60236" operator="greaterThan">
      <formula>119.999</formula>
    </cfRule>
    <cfRule type="cellIs" dxfId="60238" priority="60237" operator="greaterThan">
      <formula>120</formula>
    </cfRule>
    <cfRule type="cellIs" dxfId="60237" priority="60238" operator="between">
      <formula>60</formula>
      <formula>119.999</formula>
    </cfRule>
    <cfRule type="cellIs" dxfId="60236" priority="60239" operator="between">
      <formula>20</formula>
      <formula>59.999</formula>
    </cfRule>
    <cfRule type="cellIs" dxfId="60235" priority="60240" operator="lessThan">
      <formula>20</formula>
    </cfRule>
  </conditionalFormatting>
  <conditionalFormatting sqref="Z237">
    <cfRule type="cellIs" dxfId="60234" priority="60231" operator="greaterThan">
      <formula>119.999</formula>
    </cfRule>
    <cfRule type="cellIs" dxfId="60233" priority="60232" operator="greaterThan">
      <formula>120</formula>
    </cfRule>
    <cfRule type="cellIs" dxfId="60232" priority="60233" operator="between">
      <formula>60</formula>
      <formula>119.999</formula>
    </cfRule>
    <cfRule type="cellIs" dxfId="60231" priority="60234" operator="between">
      <formula>20</formula>
      <formula>59.999</formula>
    </cfRule>
    <cfRule type="cellIs" dxfId="60230" priority="60235" operator="lessThan">
      <formula>20</formula>
    </cfRule>
  </conditionalFormatting>
  <conditionalFormatting sqref="AB237">
    <cfRule type="cellIs" dxfId="60229" priority="60226" operator="greaterThan">
      <formula>119.999</formula>
    </cfRule>
    <cfRule type="cellIs" dxfId="60228" priority="60227" operator="greaterThan">
      <formula>120</formula>
    </cfRule>
    <cfRule type="cellIs" dxfId="60227" priority="60228" operator="between">
      <formula>60</formula>
      <formula>119.999</formula>
    </cfRule>
    <cfRule type="cellIs" dxfId="60226" priority="60229" operator="between">
      <formula>20</formula>
      <formula>59.999</formula>
    </cfRule>
    <cfRule type="cellIs" dxfId="60225" priority="60230" operator="lessThan">
      <formula>20</formula>
    </cfRule>
  </conditionalFormatting>
  <conditionalFormatting sqref="AD237">
    <cfRule type="cellIs" dxfId="60224" priority="60221" operator="greaterThan">
      <formula>119.999</formula>
    </cfRule>
    <cfRule type="cellIs" dxfId="60223" priority="60222" operator="greaterThan">
      <formula>120</formula>
    </cfRule>
    <cfRule type="cellIs" dxfId="60222" priority="60223" operator="between">
      <formula>60</formula>
      <formula>119.999</formula>
    </cfRule>
    <cfRule type="cellIs" dxfId="60221" priority="60224" operator="between">
      <formula>20</formula>
      <formula>59.999</formula>
    </cfRule>
    <cfRule type="cellIs" dxfId="60220" priority="60225" operator="lessThan">
      <formula>20</formula>
    </cfRule>
  </conditionalFormatting>
  <conditionalFormatting sqref="AF237">
    <cfRule type="cellIs" dxfId="60219" priority="60216" operator="greaterThan">
      <formula>119.999</formula>
    </cfRule>
    <cfRule type="cellIs" dxfId="60218" priority="60217" operator="greaterThan">
      <formula>120</formula>
    </cfRule>
    <cfRule type="cellIs" dxfId="60217" priority="60218" operator="between">
      <formula>60</formula>
      <formula>119.999</formula>
    </cfRule>
    <cfRule type="cellIs" dxfId="60216" priority="60219" operator="between">
      <formula>20</formula>
      <formula>59.999</formula>
    </cfRule>
    <cfRule type="cellIs" dxfId="60215" priority="60220" operator="lessThan">
      <formula>20</formula>
    </cfRule>
  </conditionalFormatting>
  <conditionalFormatting sqref="AH237">
    <cfRule type="cellIs" dxfId="60214" priority="60211" operator="greaterThan">
      <formula>119.999</formula>
    </cfRule>
    <cfRule type="cellIs" dxfId="60213" priority="60212" operator="greaterThan">
      <formula>120</formula>
    </cfRule>
    <cfRule type="cellIs" dxfId="60212" priority="60213" operator="between">
      <formula>60</formula>
      <formula>119.999</formula>
    </cfRule>
    <cfRule type="cellIs" dxfId="60211" priority="60214" operator="between">
      <formula>20</formula>
      <formula>59.999</formula>
    </cfRule>
    <cfRule type="cellIs" dxfId="60210" priority="60215" operator="lessThan">
      <formula>20</formula>
    </cfRule>
  </conditionalFormatting>
  <conditionalFormatting sqref="AJ237">
    <cfRule type="cellIs" dxfId="60209" priority="60206" operator="greaterThan">
      <formula>119.999</formula>
    </cfRule>
    <cfRule type="cellIs" dxfId="60208" priority="60207" operator="greaterThan">
      <formula>120</formula>
    </cfRule>
    <cfRule type="cellIs" dxfId="60207" priority="60208" operator="between">
      <formula>60</formula>
      <formula>119.999</formula>
    </cfRule>
    <cfRule type="cellIs" dxfId="60206" priority="60209" operator="between">
      <formula>20</formula>
      <formula>59.999</formula>
    </cfRule>
    <cfRule type="cellIs" dxfId="60205" priority="60210" operator="lessThan">
      <formula>20</formula>
    </cfRule>
  </conditionalFormatting>
  <conditionalFormatting sqref="AL237">
    <cfRule type="cellIs" dxfId="60204" priority="60201" operator="greaterThan">
      <formula>119.999</formula>
    </cfRule>
    <cfRule type="cellIs" dxfId="60203" priority="60202" operator="greaterThan">
      <formula>120</formula>
    </cfRule>
    <cfRule type="cellIs" dxfId="60202" priority="60203" operator="between">
      <formula>60</formula>
      <formula>119.999</formula>
    </cfRule>
    <cfRule type="cellIs" dxfId="60201" priority="60204" operator="between">
      <formula>20</formula>
      <formula>59.999</formula>
    </cfRule>
    <cfRule type="cellIs" dxfId="60200" priority="60205" operator="lessThan">
      <formula>20</formula>
    </cfRule>
  </conditionalFormatting>
  <conditionalFormatting sqref="AN237">
    <cfRule type="cellIs" dxfId="60199" priority="60196" operator="greaterThan">
      <formula>119.999</formula>
    </cfRule>
    <cfRule type="cellIs" dxfId="60198" priority="60197" operator="greaterThan">
      <formula>120</formula>
    </cfRule>
    <cfRule type="cellIs" dxfId="60197" priority="60198" operator="between">
      <formula>60</formula>
      <formula>119.999</formula>
    </cfRule>
    <cfRule type="cellIs" dxfId="60196" priority="60199" operator="between">
      <formula>20</formula>
      <formula>59.999</formula>
    </cfRule>
    <cfRule type="cellIs" dxfId="60195" priority="60200" operator="lessThan">
      <formula>20</formula>
    </cfRule>
  </conditionalFormatting>
  <conditionalFormatting sqref="AP237">
    <cfRule type="cellIs" dxfId="60194" priority="60191" operator="greaterThan">
      <formula>119.999</formula>
    </cfRule>
    <cfRule type="cellIs" dxfId="60193" priority="60192" operator="greaterThan">
      <formula>120</formula>
    </cfRule>
    <cfRule type="cellIs" dxfId="60192" priority="60193" operator="between">
      <formula>60</formula>
      <formula>119.999</formula>
    </cfRule>
    <cfRule type="cellIs" dxfId="60191" priority="60194" operator="between">
      <formula>20</formula>
      <formula>59.999</formula>
    </cfRule>
    <cfRule type="cellIs" dxfId="60190" priority="60195" operator="lessThan">
      <formula>20</formula>
    </cfRule>
  </conditionalFormatting>
  <conditionalFormatting sqref="AV237">
    <cfRule type="cellIs" dxfId="60189" priority="60186" operator="greaterThan">
      <formula>119.999</formula>
    </cfRule>
    <cfRule type="cellIs" dxfId="60188" priority="60187" operator="greaterThan">
      <formula>120</formula>
    </cfRule>
    <cfRule type="cellIs" dxfId="60187" priority="60188" operator="between">
      <formula>60</formula>
      <formula>119.999</formula>
    </cfRule>
    <cfRule type="cellIs" dxfId="60186" priority="60189" operator="between">
      <formula>20</formula>
      <formula>59.999</formula>
    </cfRule>
    <cfRule type="cellIs" dxfId="60185" priority="60190" operator="lessThan">
      <formula>20</formula>
    </cfRule>
  </conditionalFormatting>
  <conditionalFormatting sqref="AX237">
    <cfRule type="cellIs" dxfId="60184" priority="60181" operator="greaterThan">
      <formula>119.999</formula>
    </cfRule>
    <cfRule type="cellIs" dxfId="60183" priority="60182" operator="greaterThan">
      <formula>120</formula>
    </cfRule>
    <cfRule type="cellIs" dxfId="60182" priority="60183" operator="between">
      <formula>60</formula>
      <formula>119.999</formula>
    </cfRule>
    <cfRule type="cellIs" dxfId="60181" priority="60184" operator="between">
      <formula>20</formula>
      <formula>59.999</formula>
    </cfRule>
    <cfRule type="cellIs" dxfId="60180" priority="60185" operator="lessThan">
      <formula>20</formula>
    </cfRule>
  </conditionalFormatting>
  <conditionalFormatting sqref="AZ237">
    <cfRule type="cellIs" dxfId="60179" priority="60176" operator="greaterThan">
      <formula>119.999</formula>
    </cfRule>
    <cfRule type="cellIs" dxfId="60178" priority="60177" operator="greaterThan">
      <formula>120</formula>
    </cfRule>
    <cfRule type="cellIs" dxfId="60177" priority="60178" operator="between">
      <formula>60</formula>
      <formula>119.999</formula>
    </cfRule>
    <cfRule type="cellIs" dxfId="60176" priority="60179" operator="between">
      <formula>20</formula>
      <formula>59.999</formula>
    </cfRule>
    <cfRule type="cellIs" dxfId="60175" priority="60180" operator="lessThan">
      <formula>20</formula>
    </cfRule>
  </conditionalFormatting>
  <conditionalFormatting sqref="BB237">
    <cfRule type="cellIs" dxfId="60174" priority="60171" operator="greaterThan">
      <formula>119.999</formula>
    </cfRule>
    <cfRule type="cellIs" dxfId="60173" priority="60172" operator="greaterThan">
      <formula>120</formula>
    </cfRule>
    <cfRule type="cellIs" dxfId="60172" priority="60173" operator="between">
      <formula>60</formula>
      <formula>119.999</formula>
    </cfRule>
    <cfRule type="cellIs" dxfId="60171" priority="60174" operator="between">
      <formula>20</formula>
      <formula>59.999</formula>
    </cfRule>
    <cfRule type="cellIs" dxfId="60170" priority="60175" operator="lessThan">
      <formula>20</formula>
    </cfRule>
  </conditionalFormatting>
  <conditionalFormatting sqref="BD237">
    <cfRule type="cellIs" dxfId="60169" priority="60166" operator="greaterThan">
      <formula>119.999</formula>
    </cfRule>
    <cfRule type="cellIs" dxfId="60168" priority="60167" operator="greaterThan">
      <formula>120</formula>
    </cfRule>
    <cfRule type="cellIs" dxfId="60167" priority="60168" operator="between">
      <formula>60</formula>
      <formula>119.999</formula>
    </cfRule>
    <cfRule type="cellIs" dxfId="60166" priority="60169" operator="between">
      <formula>20</formula>
      <formula>59.999</formula>
    </cfRule>
    <cfRule type="cellIs" dxfId="60165" priority="60170" operator="lessThan">
      <formula>20</formula>
    </cfRule>
  </conditionalFormatting>
  <conditionalFormatting sqref="BF237">
    <cfRule type="cellIs" dxfId="60164" priority="60161" operator="greaterThan">
      <formula>119.999</formula>
    </cfRule>
    <cfRule type="cellIs" dxfId="60163" priority="60162" operator="greaterThan">
      <formula>120</formula>
    </cfRule>
    <cfRule type="cellIs" dxfId="60162" priority="60163" operator="between">
      <formula>60</formula>
      <formula>119.999</formula>
    </cfRule>
    <cfRule type="cellIs" dxfId="60161" priority="60164" operator="between">
      <formula>20</formula>
      <formula>59.999</formula>
    </cfRule>
    <cfRule type="cellIs" dxfId="60160" priority="60165" operator="lessThan">
      <formula>20</formula>
    </cfRule>
  </conditionalFormatting>
  <conditionalFormatting sqref="BH237">
    <cfRule type="cellIs" dxfId="60159" priority="60156" operator="greaterThan">
      <formula>119.999</formula>
    </cfRule>
    <cfRule type="cellIs" dxfId="60158" priority="60157" operator="greaterThan">
      <formula>120</formula>
    </cfRule>
    <cfRule type="cellIs" dxfId="60157" priority="60158" operator="between">
      <formula>60</formula>
      <formula>119.999</formula>
    </cfRule>
    <cfRule type="cellIs" dxfId="60156" priority="60159" operator="between">
      <formula>20</formula>
      <formula>59.999</formula>
    </cfRule>
    <cfRule type="cellIs" dxfId="60155" priority="60160" operator="lessThan">
      <formula>20</formula>
    </cfRule>
  </conditionalFormatting>
  <conditionalFormatting sqref="AR237">
    <cfRule type="cellIs" dxfId="60154" priority="60151" operator="greaterThan">
      <formula>119.999</formula>
    </cfRule>
    <cfRule type="cellIs" dxfId="60153" priority="60152" operator="greaterThan">
      <formula>120</formula>
    </cfRule>
    <cfRule type="cellIs" dxfId="60152" priority="60153" operator="between">
      <formula>60</formula>
      <formula>119.999</formula>
    </cfRule>
    <cfRule type="cellIs" dxfId="60151" priority="60154" operator="between">
      <formula>20</formula>
      <formula>59.999</formula>
    </cfRule>
    <cfRule type="cellIs" dxfId="60150" priority="60155" operator="lessThan">
      <formula>20</formula>
    </cfRule>
  </conditionalFormatting>
  <conditionalFormatting sqref="AT237">
    <cfRule type="cellIs" dxfId="60149" priority="60146" operator="greaterThan">
      <formula>119.999</formula>
    </cfRule>
    <cfRule type="cellIs" dxfId="60148" priority="60147" operator="greaterThan">
      <formula>120</formula>
    </cfRule>
    <cfRule type="cellIs" dxfId="60147" priority="60148" operator="between">
      <formula>60</formula>
      <formula>119.999</formula>
    </cfRule>
    <cfRule type="cellIs" dxfId="60146" priority="60149" operator="between">
      <formula>20</formula>
      <formula>59.999</formula>
    </cfRule>
    <cfRule type="cellIs" dxfId="60145" priority="60150" operator="lessThan">
      <formula>20</formula>
    </cfRule>
  </conditionalFormatting>
  <conditionalFormatting sqref="E237">
    <cfRule type="cellIs" dxfId="60144" priority="60141" operator="greaterThan">
      <formula>49.999</formula>
    </cfRule>
    <cfRule type="cellIs" dxfId="60143" priority="60142" operator="greaterThan">
      <formula>50</formula>
    </cfRule>
    <cfRule type="cellIs" dxfId="60142" priority="60143" operator="between">
      <formula>30</formula>
      <formula>49.999</formula>
    </cfRule>
    <cfRule type="cellIs" dxfId="60141" priority="60144" operator="between">
      <formula>10</formula>
      <formula>29.999</formula>
    </cfRule>
    <cfRule type="cellIs" dxfId="60140" priority="60145" operator="lessThan">
      <formula>10</formula>
    </cfRule>
  </conditionalFormatting>
  <conditionalFormatting sqref="G237">
    <cfRule type="cellIs" dxfId="60139" priority="60136" operator="greaterThan">
      <formula>49.999</formula>
    </cfRule>
    <cfRule type="cellIs" dxfId="60138" priority="60137" operator="greaterThan">
      <formula>50</formula>
    </cfRule>
    <cfRule type="cellIs" dxfId="60137" priority="60138" operator="between">
      <formula>30</formula>
      <formula>49.999</formula>
    </cfRule>
    <cfRule type="cellIs" dxfId="60136" priority="60139" operator="between">
      <formula>10</formula>
      <formula>29.999</formula>
    </cfRule>
    <cfRule type="cellIs" dxfId="60135" priority="60140" operator="lessThan">
      <formula>10</formula>
    </cfRule>
  </conditionalFormatting>
  <conditionalFormatting sqref="I237">
    <cfRule type="cellIs" dxfId="60134" priority="60131" operator="greaterThan">
      <formula>49.999</formula>
    </cfRule>
    <cfRule type="cellIs" dxfId="60133" priority="60132" operator="greaterThan">
      <formula>50</formula>
    </cfRule>
    <cfRule type="cellIs" dxfId="60132" priority="60133" operator="between">
      <formula>30</formula>
      <formula>49.999</formula>
    </cfRule>
    <cfRule type="cellIs" dxfId="60131" priority="60134" operator="between">
      <formula>10</formula>
      <formula>29.999</formula>
    </cfRule>
    <cfRule type="cellIs" dxfId="60130" priority="60135" operator="lessThan">
      <formula>10</formula>
    </cfRule>
  </conditionalFormatting>
  <conditionalFormatting sqref="K237">
    <cfRule type="cellIs" dxfId="60129" priority="60126" operator="greaterThan">
      <formula>49.999</formula>
    </cfRule>
    <cfRule type="cellIs" dxfId="60128" priority="60127" operator="greaterThan">
      <formula>50</formula>
    </cfRule>
    <cfRule type="cellIs" dxfId="60127" priority="60128" operator="between">
      <formula>30</formula>
      <formula>49.999</formula>
    </cfRule>
    <cfRule type="cellIs" dxfId="60126" priority="60129" operator="between">
      <formula>10</formula>
      <formula>29.999</formula>
    </cfRule>
    <cfRule type="cellIs" dxfId="60125" priority="60130" operator="lessThan">
      <formula>10</formula>
    </cfRule>
  </conditionalFormatting>
  <conditionalFormatting sqref="M237">
    <cfRule type="cellIs" dxfId="60124" priority="60121" operator="greaterThan">
      <formula>49.999</formula>
    </cfRule>
    <cfRule type="cellIs" dxfId="60123" priority="60122" operator="greaterThan">
      <formula>50</formula>
    </cfRule>
    <cfRule type="cellIs" dxfId="60122" priority="60123" operator="between">
      <formula>30</formula>
      <formula>49.999</formula>
    </cfRule>
    <cfRule type="cellIs" dxfId="60121" priority="60124" operator="between">
      <formula>10</formula>
      <formula>29.999</formula>
    </cfRule>
    <cfRule type="cellIs" dxfId="60120" priority="60125" operator="lessThan">
      <formula>10</formula>
    </cfRule>
  </conditionalFormatting>
  <conditionalFormatting sqref="O237">
    <cfRule type="cellIs" dxfId="60119" priority="60116" operator="greaterThan">
      <formula>49.999</formula>
    </cfRule>
    <cfRule type="cellIs" dxfId="60118" priority="60117" operator="greaterThan">
      <formula>50</formula>
    </cfRule>
    <cfRule type="cellIs" dxfId="60117" priority="60118" operator="between">
      <formula>30</formula>
      <formula>49.999</formula>
    </cfRule>
    <cfRule type="cellIs" dxfId="60116" priority="60119" operator="between">
      <formula>10</formula>
      <formula>29.999</formula>
    </cfRule>
    <cfRule type="cellIs" dxfId="60115" priority="60120" operator="lessThan">
      <formula>10</formula>
    </cfRule>
  </conditionalFormatting>
  <conditionalFormatting sqref="Q237">
    <cfRule type="cellIs" dxfId="60114" priority="60111" operator="greaterThan">
      <formula>49.999</formula>
    </cfRule>
    <cfRule type="cellIs" dxfId="60113" priority="60112" operator="greaterThan">
      <formula>50</formula>
    </cfRule>
    <cfRule type="cellIs" dxfId="60112" priority="60113" operator="between">
      <formula>30</formula>
      <formula>49.999</formula>
    </cfRule>
    <cfRule type="cellIs" dxfId="60111" priority="60114" operator="between">
      <formula>10</formula>
      <formula>29.999</formula>
    </cfRule>
    <cfRule type="cellIs" dxfId="60110" priority="60115" operator="lessThan">
      <formula>10</formula>
    </cfRule>
  </conditionalFormatting>
  <conditionalFormatting sqref="S237">
    <cfRule type="cellIs" dxfId="60109" priority="60106" operator="greaterThan">
      <formula>49.999</formula>
    </cfRule>
    <cfRule type="cellIs" dxfId="60108" priority="60107" operator="greaterThan">
      <formula>50</formula>
    </cfRule>
    <cfRule type="cellIs" dxfId="60107" priority="60108" operator="between">
      <formula>30</formula>
      <formula>49.999</formula>
    </cfRule>
    <cfRule type="cellIs" dxfId="60106" priority="60109" operator="between">
      <formula>10</formula>
      <formula>29.999</formula>
    </cfRule>
    <cfRule type="cellIs" dxfId="60105" priority="60110" operator="lessThan">
      <formula>10</formula>
    </cfRule>
  </conditionalFormatting>
  <conditionalFormatting sqref="U237">
    <cfRule type="cellIs" dxfId="60104" priority="60101" operator="greaterThan">
      <formula>49.999</formula>
    </cfRule>
    <cfRule type="cellIs" dxfId="60103" priority="60102" operator="greaterThan">
      <formula>50</formula>
    </cfRule>
    <cfRule type="cellIs" dxfId="60102" priority="60103" operator="between">
      <formula>30</formula>
      <formula>49.999</formula>
    </cfRule>
    <cfRule type="cellIs" dxfId="60101" priority="60104" operator="between">
      <formula>10</formula>
      <formula>29.999</formula>
    </cfRule>
    <cfRule type="cellIs" dxfId="60100" priority="60105" operator="lessThan">
      <formula>10</formula>
    </cfRule>
  </conditionalFormatting>
  <conditionalFormatting sqref="W237">
    <cfRule type="cellIs" dxfId="60099" priority="60096" operator="greaterThan">
      <formula>49.999</formula>
    </cfRule>
    <cfRule type="cellIs" dxfId="60098" priority="60097" operator="greaterThan">
      <formula>50</formula>
    </cfRule>
    <cfRule type="cellIs" dxfId="60097" priority="60098" operator="between">
      <formula>30</formula>
      <formula>49.999</formula>
    </cfRule>
    <cfRule type="cellIs" dxfId="60096" priority="60099" operator="between">
      <formula>10</formula>
      <formula>29.999</formula>
    </cfRule>
    <cfRule type="cellIs" dxfId="60095" priority="60100" operator="lessThan">
      <formula>10</formula>
    </cfRule>
  </conditionalFormatting>
  <conditionalFormatting sqref="Y237">
    <cfRule type="cellIs" dxfId="60094" priority="60091" operator="greaterThan">
      <formula>49.999</formula>
    </cfRule>
    <cfRule type="cellIs" dxfId="60093" priority="60092" operator="greaterThan">
      <formula>50</formula>
    </cfRule>
    <cfRule type="cellIs" dxfId="60092" priority="60093" operator="between">
      <formula>30</formula>
      <formula>49.999</formula>
    </cfRule>
    <cfRule type="cellIs" dxfId="60091" priority="60094" operator="between">
      <formula>10</formula>
      <formula>29.999</formula>
    </cfRule>
    <cfRule type="cellIs" dxfId="60090" priority="60095" operator="lessThan">
      <formula>10</formula>
    </cfRule>
  </conditionalFormatting>
  <conditionalFormatting sqref="AA237">
    <cfRule type="cellIs" dxfId="60089" priority="60086" operator="greaterThan">
      <formula>49.999</formula>
    </cfRule>
    <cfRule type="cellIs" dxfId="60088" priority="60087" operator="greaterThan">
      <formula>50</formula>
    </cfRule>
    <cfRule type="cellIs" dxfId="60087" priority="60088" operator="between">
      <formula>30</formula>
      <formula>49.999</formula>
    </cfRule>
    <cfRule type="cellIs" dxfId="60086" priority="60089" operator="between">
      <formula>10</formula>
      <formula>29.999</formula>
    </cfRule>
    <cfRule type="cellIs" dxfId="60085" priority="60090" operator="lessThan">
      <formula>10</formula>
    </cfRule>
  </conditionalFormatting>
  <conditionalFormatting sqref="AC237">
    <cfRule type="cellIs" dxfId="60084" priority="60081" operator="greaterThan">
      <formula>49.999</formula>
    </cfRule>
    <cfRule type="cellIs" dxfId="60083" priority="60082" operator="greaterThan">
      <formula>50</formula>
    </cfRule>
    <cfRule type="cellIs" dxfId="60082" priority="60083" operator="between">
      <formula>30</formula>
      <formula>49.999</formula>
    </cfRule>
    <cfRule type="cellIs" dxfId="60081" priority="60084" operator="between">
      <formula>10</formula>
      <formula>29.999</formula>
    </cfRule>
    <cfRule type="cellIs" dxfId="60080" priority="60085" operator="lessThan">
      <formula>10</formula>
    </cfRule>
  </conditionalFormatting>
  <conditionalFormatting sqref="AE237">
    <cfRule type="cellIs" dxfId="60079" priority="60076" operator="greaterThan">
      <formula>49.999</formula>
    </cfRule>
    <cfRule type="cellIs" dxfId="60078" priority="60077" operator="greaterThan">
      <formula>50</formula>
    </cfRule>
    <cfRule type="cellIs" dxfId="60077" priority="60078" operator="between">
      <formula>30</formula>
      <formula>49.999</formula>
    </cfRule>
    <cfRule type="cellIs" dxfId="60076" priority="60079" operator="between">
      <formula>10</formula>
      <formula>29.999</formula>
    </cfRule>
    <cfRule type="cellIs" dxfId="60075" priority="60080" operator="lessThan">
      <formula>10</formula>
    </cfRule>
  </conditionalFormatting>
  <conditionalFormatting sqref="AG237">
    <cfRule type="cellIs" dxfId="60074" priority="60071" operator="greaterThan">
      <formula>49.999</formula>
    </cfRule>
    <cfRule type="cellIs" dxfId="60073" priority="60072" operator="greaterThan">
      <formula>50</formula>
    </cfRule>
    <cfRule type="cellIs" dxfId="60072" priority="60073" operator="between">
      <formula>30</formula>
      <formula>49.999</formula>
    </cfRule>
    <cfRule type="cellIs" dxfId="60071" priority="60074" operator="between">
      <formula>10</formula>
      <formula>29.999</formula>
    </cfRule>
    <cfRule type="cellIs" dxfId="60070" priority="60075" operator="lessThan">
      <formula>10</formula>
    </cfRule>
  </conditionalFormatting>
  <conditionalFormatting sqref="AI237">
    <cfRule type="cellIs" dxfId="60069" priority="60066" operator="greaterThan">
      <formula>49.999</formula>
    </cfRule>
    <cfRule type="cellIs" dxfId="60068" priority="60067" operator="greaterThan">
      <formula>50</formula>
    </cfRule>
    <cfRule type="cellIs" dxfId="60067" priority="60068" operator="between">
      <formula>30</formula>
      <formula>49.999</formula>
    </cfRule>
    <cfRule type="cellIs" dxfId="60066" priority="60069" operator="between">
      <formula>10</formula>
      <formula>29.999</formula>
    </cfRule>
    <cfRule type="cellIs" dxfId="60065" priority="60070" operator="lessThan">
      <formula>10</formula>
    </cfRule>
  </conditionalFormatting>
  <conditionalFormatting sqref="AK237">
    <cfRule type="cellIs" dxfId="60064" priority="60061" operator="greaterThan">
      <formula>49.999</formula>
    </cfRule>
    <cfRule type="cellIs" dxfId="60063" priority="60062" operator="greaterThan">
      <formula>50</formula>
    </cfRule>
    <cfRule type="cellIs" dxfId="60062" priority="60063" operator="between">
      <formula>30</formula>
      <formula>49.999</formula>
    </cfRule>
    <cfRule type="cellIs" dxfId="60061" priority="60064" operator="between">
      <formula>10</formula>
      <formula>29.999</formula>
    </cfRule>
    <cfRule type="cellIs" dxfId="60060" priority="60065" operator="lessThan">
      <formula>10</formula>
    </cfRule>
  </conditionalFormatting>
  <conditionalFormatting sqref="AM237">
    <cfRule type="cellIs" dxfId="60059" priority="60056" operator="greaterThan">
      <formula>49.999</formula>
    </cfRule>
    <cfRule type="cellIs" dxfId="60058" priority="60057" operator="greaterThan">
      <formula>50</formula>
    </cfRule>
    <cfRule type="cellIs" dxfId="60057" priority="60058" operator="between">
      <formula>30</formula>
      <formula>49.999</formula>
    </cfRule>
    <cfRule type="cellIs" dxfId="60056" priority="60059" operator="between">
      <formula>10</formula>
      <formula>29.999</formula>
    </cfRule>
    <cfRule type="cellIs" dxfId="60055" priority="60060" operator="lessThan">
      <formula>10</formula>
    </cfRule>
  </conditionalFormatting>
  <conditionalFormatting sqref="AO237">
    <cfRule type="cellIs" dxfId="60054" priority="60051" operator="greaterThan">
      <formula>49.999</formula>
    </cfRule>
    <cfRule type="cellIs" dxfId="60053" priority="60052" operator="greaterThan">
      <formula>50</formula>
    </cfRule>
    <cfRule type="cellIs" dxfId="60052" priority="60053" operator="between">
      <formula>30</formula>
      <formula>49.999</formula>
    </cfRule>
    <cfRule type="cellIs" dxfId="60051" priority="60054" operator="between">
      <formula>10</formula>
      <formula>29.999</formula>
    </cfRule>
    <cfRule type="cellIs" dxfId="60050" priority="60055" operator="lessThan">
      <formula>10</formula>
    </cfRule>
  </conditionalFormatting>
  <conditionalFormatting sqref="AQ237">
    <cfRule type="cellIs" dxfId="60049" priority="60046" operator="greaterThan">
      <formula>49.999</formula>
    </cfRule>
    <cfRule type="cellIs" dxfId="60048" priority="60047" operator="greaterThan">
      <formula>50</formula>
    </cfRule>
    <cfRule type="cellIs" dxfId="60047" priority="60048" operator="between">
      <formula>30</formula>
      <formula>49.999</formula>
    </cfRule>
    <cfRule type="cellIs" dxfId="60046" priority="60049" operator="between">
      <formula>10</formula>
      <formula>29.999</formula>
    </cfRule>
    <cfRule type="cellIs" dxfId="60045" priority="60050" operator="lessThan">
      <formula>10</formula>
    </cfRule>
  </conditionalFormatting>
  <conditionalFormatting sqref="AW237">
    <cfRule type="cellIs" dxfId="60044" priority="60041" operator="greaterThan">
      <formula>49.999</formula>
    </cfRule>
    <cfRule type="cellIs" dxfId="60043" priority="60042" operator="greaterThan">
      <formula>50</formula>
    </cfRule>
    <cfRule type="cellIs" dxfId="60042" priority="60043" operator="between">
      <formula>30</formula>
      <formula>49.999</formula>
    </cfRule>
    <cfRule type="cellIs" dxfId="60041" priority="60044" operator="between">
      <formula>10</formula>
      <formula>29.999</formula>
    </cfRule>
    <cfRule type="cellIs" dxfId="60040" priority="60045" operator="lessThan">
      <formula>10</formula>
    </cfRule>
  </conditionalFormatting>
  <conditionalFormatting sqref="AY237">
    <cfRule type="cellIs" dxfId="60039" priority="60036" operator="greaterThan">
      <formula>49.999</formula>
    </cfRule>
    <cfRule type="cellIs" dxfId="60038" priority="60037" operator="greaterThan">
      <formula>50</formula>
    </cfRule>
    <cfRule type="cellIs" dxfId="60037" priority="60038" operator="between">
      <formula>30</formula>
      <formula>49.999</formula>
    </cfRule>
    <cfRule type="cellIs" dxfId="60036" priority="60039" operator="between">
      <formula>10</formula>
      <formula>29.999</formula>
    </cfRule>
    <cfRule type="cellIs" dxfId="60035" priority="60040" operator="lessThan">
      <formula>10</formula>
    </cfRule>
  </conditionalFormatting>
  <conditionalFormatting sqref="BA237">
    <cfRule type="cellIs" dxfId="60034" priority="60031" operator="greaterThan">
      <formula>49.999</formula>
    </cfRule>
    <cfRule type="cellIs" dxfId="60033" priority="60032" operator="greaterThan">
      <formula>50</formula>
    </cfRule>
    <cfRule type="cellIs" dxfId="60032" priority="60033" operator="between">
      <formula>30</formula>
      <formula>49.999</formula>
    </cfRule>
    <cfRule type="cellIs" dxfId="60031" priority="60034" operator="between">
      <formula>10</formula>
      <formula>29.999</formula>
    </cfRule>
    <cfRule type="cellIs" dxfId="60030" priority="60035" operator="lessThan">
      <formula>10</formula>
    </cfRule>
  </conditionalFormatting>
  <conditionalFormatting sqref="BC237">
    <cfRule type="cellIs" dxfId="60029" priority="60026" operator="greaterThan">
      <formula>49.999</formula>
    </cfRule>
    <cfRule type="cellIs" dxfId="60028" priority="60027" operator="greaterThan">
      <formula>50</formula>
    </cfRule>
    <cfRule type="cellIs" dxfId="60027" priority="60028" operator="between">
      <formula>30</formula>
      <formula>49.999</formula>
    </cfRule>
    <cfRule type="cellIs" dxfId="60026" priority="60029" operator="between">
      <formula>10</formula>
      <formula>29.999</formula>
    </cfRule>
    <cfRule type="cellIs" dxfId="60025" priority="60030" operator="lessThan">
      <formula>10</formula>
    </cfRule>
  </conditionalFormatting>
  <conditionalFormatting sqref="BE237">
    <cfRule type="cellIs" dxfId="60024" priority="60021" operator="greaterThan">
      <formula>49.999</formula>
    </cfRule>
    <cfRule type="cellIs" dxfId="60023" priority="60022" operator="greaterThan">
      <formula>50</formula>
    </cfRule>
    <cfRule type="cellIs" dxfId="60022" priority="60023" operator="between">
      <formula>30</formula>
      <formula>49.999</formula>
    </cfRule>
    <cfRule type="cellIs" dxfId="60021" priority="60024" operator="between">
      <formula>10</formula>
      <formula>29.999</formula>
    </cfRule>
    <cfRule type="cellIs" dxfId="60020" priority="60025" operator="lessThan">
      <formula>10</formula>
    </cfRule>
  </conditionalFormatting>
  <conditionalFormatting sqref="BG237">
    <cfRule type="cellIs" dxfId="60019" priority="60016" operator="greaterThan">
      <formula>49.999</formula>
    </cfRule>
    <cfRule type="cellIs" dxfId="60018" priority="60017" operator="greaterThan">
      <formula>50</formula>
    </cfRule>
    <cfRule type="cellIs" dxfId="60017" priority="60018" operator="between">
      <formula>30</formula>
      <formula>49.999</formula>
    </cfRule>
    <cfRule type="cellIs" dxfId="60016" priority="60019" operator="between">
      <formula>10</formula>
      <formula>29.999</formula>
    </cfRule>
    <cfRule type="cellIs" dxfId="60015" priority="60020" operator="lessThan">
      <formula>10</formula>
    </cfRule>
  </conditionalFormatting>
  <conditionalFormatting sqref="BI237">
    <cfRule type="cellIs" dxfId="60014" priority="60011" operator="greaterThan">
      <formula>49.999</formula>
    </cfRule>
    <cfRule type="cellIs" dxfId="60013" priority="60012" operator="greaterThan">
      <formula>50</formula>
    </cfRule>
    <cfRule type="cellIs" dxfId="60012" priority="60013" operator="between">
      <formula>30</formula>
      <formula>49.999</formula>
    </cfRule>
    <cfRule type="cellIs" dxfId="60011" priority="60014" operator="between">
      <formula>10</formula>
      <formula>29.999</formula>
    </cfRule>
    <cfRule type="cellIs" dxfId="60010" priority="60015" operator="lessThan">
      <formula>10</formula>
    </cfRule>
  </conditionalFormatting>
  <conditionalFormatting sqref="AS237">
    <cfRule type="cellIs" dxfId="60009" priority="60006" operator="greaterThan">
      <formula>49.999</formula>
    </cfRule>
    <cfRule type="cellIs" dxfId="60008" priority="60007" operator="greaterThan">
      <formula>50</formula>
    </cfRule>
    <cfRule type="cellIs" dxfId="60007" priority="60008" operator="between">
      <formula>30</formula>
      <formula>49.999</formula>
    </cfRule>
    <cfRule type="cellIs" dxfId="60006" priority="60009" operator="between">
      <formula>10</formula>
      <formula>29.999</formula>
    </cfRule>
    <cfRule type="cellIs" dxfId="60005" priority="60010" operator="lessThan">
      <formula>10</formula>
    </cfRule>
  </conditionalFormatting>
  <conditionalFormatting sqref="AU237">
    <cfRule type="cellIs" dxfId="60004" priority="60001" operator="greaterThan">
      <formula>49.999</formula>
    </cfRule>
    <cfRule type="cellIs" dxfId="60003" priority="60002" operator="greaterThan">
      <formula>50</formula>
    </cfRule>
    <cfRule type="cellIs" dxfId="60002" priority="60003" operator="between">
      <formula>30</formula>
      <formula>49.999</formula>
    </cfRule>
    <cfRule type="cellIs" dxfId="60001" priority="60004" operator="between">
      <formula>10</formula>
      <formula>29.999</formula>
    </cfRule>
    <cfRule type="cellIs" dxfId="60000" priority="60005" operator="lessThan">
      <formula>10</formula>
    </cfRule>
  </conditionalFormatting>
  <conditionalFormatting sqref="C238">
    <cfRule type="cellIs" dxfId="59999" priority="59996" operator="greaterThan">
      <formula>49.999</formula>
    </cfRule>
    <cfRule type="cellIs" dxfId="59998" priority="59997" operator="greaterThan">
      <formula>50</formula>
    </cfRule>
    <cfRule type="cellIs" dxfId="59997" priority="59998" operator="between">
      <formula>30</formula>
      <formula>49.999</formula>
    </cfRule>
    <cfRule type="cellIs" dxfId="59996" priority="59999" operator="between">
      <formula>10</formula>
      <formula>29.999</formula>
    </cfRule>
    <cfRule type="cellIs" dxfId="59995" priority="60000" operator="lessThan">
      <formula>10</formula>
    </cfRule>
  </conditionalFormatting>
  <conditionalFormatting sqref="B238">
    <cfRule type="cellIs" dxfId="59994" priority="59991" operator="greaterThan">
      <formula>119.999</formula>
    </cfRule>
    <cfRule type="cellIs" dxfId="59993" priority="59992" operator="greaterThan">
      <formula>120</formula>
    </cfRule>
    <cfRule type="cellIs" dxfId="59992" priority="59993" operator="between">
      <formula>60</formula>
      <formula>119.999</formula>
    </cfRule>
    <cfRule type="cellIs" dxfId="59991" priority="59994" operator="between">
      <formula>20</formula>
      <formula>59.999</formula>
    </cfRule>
    <cfRule type="cellIs" dxfId="59990" priority="59995" operator="lessThan">
      <formula>20</formula>
    </cfRule>
  </conditionalFormatting>
  <conditionalFormatting sqref="D238">
    <cfRule type="cellIs" dxfId="59989" priority="59986" operator="greaterThan">
      <formula>119.999</formula>
    </cfRule>
    <cfRule type="cellIs" dxfId="59988" priority="59987" operator="greaterThan">
      <formula>120</formula>
    </cfRule>
    <cfRule type="cellIs" dxfId="59987" priority="59988" operator="between">
      <formula>60</formula>
      <formula>119.999</formula>
    </cfRule>
    <cfRule type="cellIs" dxfId="59986" priority="59989" operator="between">
      <formula>20</formula>
      <formula>59.999</formula>
    </cfRule>
    <cfRule type="cellIs" dxfId="59985" priority="59990" operator="lessThan">
      <formula>20</formula>
    </cfRule>
  </conditionalFormatting>
  <conditionalFormatting sqref="F238">
    <cfRule type="cellIs" dxfId="59984" priority="59981" operator="greaterThan">
      <formula>119.999</formula>
    </cfRule>
    <cfRule type="cellIs" dxfId="59983" priority="59982" operator="greaterThan">
      <formula>120</formula>
    </cfRule>
    <cfRule type="cellIs" dxfId="59982" priority="59983" operator="between">
      <formula>60</formula>
      <formula>119.999</formula>
    </cfRule>
    <cfRule type="cellIs" dxfId="59981" priority="59984" operator="between">
      <formula>20</formula>
      <formula>59.999</formula>
    </cfRule>
    <cfRule type="cellIs" dxfId="59980" priority="59985" operator="lessThan">
      <formula>20</formula>
    </cfRule>
  </conditionalFormatting>
  <conditionalFormatting sqref="H238">
    <cfRule type="cellIs" dxfId="59979" priority="59976" operator="greaterThan">
      <formula>119.999</formula>
    </cfRule>
    <cfRule type="cellIs" dxfId="59978" priority="59977" operator="greaterThan">
      <formula>120</formula>
    </cfRule>
    <cfRule type="cellIs" dxfId="59977" priority="59978" operator="between">
      <formula>60</formula>
      <formula>119.999</formula>
    </cfRule>
    <cfRule type="cellIs" dxfId="59976" priority="59979" operator="between">
      <formula>20</formula>
      <formula>59.999</formula>
    </cfRule>
    <cfRule type="cellIs" dxfId="59975" priority="59980" operator="lessThan">
      <formula>20</formula>
    </cfRule>
  </conditionalFormatting>
  <conditionalFormatting sqref="J238">
    <cfRule type="cellIs" dxfId="59974" priority="59971" operator="greaterThan">
      <formula>119.999</formula>
    </cfRule>
    <cfRule type="cellIs" dxfId="59973" priority="59972" operator="greaterThan">
      <formula>120</formula>
    </cfRule>
    <cfRule type="cellIs" dxfId="59972" priority="59973" operator="between">
      <formula>60</formula>
      <formula>119.999</formula>
    </cfRule>
    <cfRule type="cellIs" dxfId="59971" priority="59974" operator="between">
      <formula>20</formula>
      <formula>59.999</formula>
    </cfRule>
    <cfRule type="cellIs" dxfId="59970" priority="59975" operator="lessThan">
      <formula>20</formula>
    </cfRule>
  </conditionalFormatting>
  <conditionalFormatting sqref="L238">
    <cfRule type="cellIs" dxfId="59969" priority="59966" operator="greaterThan">
      <formula>119.999</formula>
    </cfRule>
    <cfRule type="cellIs" dxfId="59968" priority="59967" operator="greaterThan">
      <formula>120</formula>
    </cfRule>
    <cfRule type="cellIs" dxfId="59967" priority="59968" operator="between">
      <formula>60</formula>
      <formula>119.999</formula>
    </cfRule>
    <cfRule type="cellIs" dxfId="59966" priority="59969" operator="between">
      <formula>20</formula>
      <formula>59.999</formula>
    </cfRule>
    <cfRule type="cellIs" dxfId="59965" priority="59970" operator="lessThan">
      <formula>20</formula>
    </cfRule>
  </conditionalFormatting>
  <conditionalFormatting sqref="N238">
    <cfRule type="cellIs" dxfId="59964" priority="59961" operator="greaterThan">
      <formula>119.999</formula>
    </cfRule>
    <cfRule type="cellIs" dxfId="59963" priority="59962" operator="greaterThan">
      <formula>120</formula>
    </cfRule>
    <cfRule type="cellIs" dxfId="59962" priority="59963" operator="between">
      <formula>60</formula>
      <formula>119.999</formula>
    </cfRule>
    <cfRule type="cellIs" dxfId="59961" priority="59964" operator="between">
      <formula>20</formula>
      <formula>59.999</formula>
    </cfRule>
    <cfRule type="cellIs" dxfId="59960" priority="59965" operator="lessThan">
      <formula>20</formula>
    </cfRule>
  </conditionalFormatting>
  <conditionalFormatting sqref="P238">
    <cfRule type="cellIs" dxfId="59959" priority="59956" operator="greaterThan">
      <formula>119.999</formula>
    </cfRule>
    <cfRule type="cellIs" dxfId="59958" priority="59957" operator="greaterThan">
      <formula>120</formula>
    </cfRule>
    <cfRule type="cellIs" dxfId="59957" priority="59958" operator="between">
      <formula>60</formula>
      <formula>119.999</formula>
    </cfRule>
    <cfRule type="cellIs" dxfId="59956" priority="59959" operator="between">
      <formula>20</formula>
      <formula>59.999</formula>
    </cfRule>
    <cfRule type="cellIs" dxfId="59955" priority="59960" operator="lessThan">
      <formula>20</formula>
    </cfRule>
  </conditionalFormatting>
  <conditionalFormatting sqref="R238">
    <cfRule type="cellIs" dxfId="59954" priority="59951" operator="greaterThan">
      <formula>119.999</formula>
    </cfRule>
    <cfRule type="cellIs" dxfId="59953" priority="59952" operator="greaterThan">
      <formula>120</formula>
    </cfRule>
    <cfRule type="cellIs" dxfId="59952" priority="59953" operator="between">
      <formula>60</formula>
      <formula>119.999</formula>
    </cfRule>
    <cfRule type="cellIs" dxfId="59951" priority="59954" operator="between">
      <formula>20</formula>
      <formula>59.999</formula>
    </cfRule>
    <cfRule type="cellIs" dxfId="59950" priority="59955" operator="lessThan">
      <formula>20</formula>
    </cfRule>
  </conditionalFormatting>
  <conditionalFormatting sqref="T238">
    <cfRule type="cellIs" dxfId="59949" priority="59946" operator="greaterThan">
      <formula>119.999</formula>
    </cfRule>
    <cfRule type="cellIs" dxfId="59948" priority="59947" operator="greaterThan">
      <formula>120</formula>
    </cfRule>
    <cfRule type="cellIs" dxfId="59947" priority="59948" operator="between">
      <formula>60</formula>
      <formula>119.999</formula>
    </cfRule>
    <cfRule type="cellIs" dxfId="59946" priority="59949" operator="between">
      <formula>20</formula>
      <formula>59.999</formula>
    </cfRule>
    <cfRule type="cellIs" dxfId="59945" priority="59950" operator="lessThan">
      <formula>20</formula>
    </cfRule>
  </conditionalFormatting>
  <conditionalFormatting sqref="V238">
    <cfRule type="cellIs" dxfId="59944" priority="59941" operator="greaterThan">
      <formula>119.999</formula>
    </cfRule>
    <cfRule type="cellIs" dxfId="59943" priority="59942" operator="greaterThan">
      <formula>120</formula>
    </cfRule>
    <cfRule type="cellIs" dxfId="59942" priority="59943" operator="between">
      <formula>60</formula>
      <formula>119.999</formula>
    </cfRule>
    <cfRule type="cellIs" dxfId="59941" priority="59944" operator="between">
      <formula>20</formula>
      <formula>59.999</formula>
    </cfRule>
    <cfRule type="cellIs" dxfId="59940" priority="59945" operator="lessThan">
      <formula>20</formula>
    </cfRule>
  </conditionalFormatting>
  <conditionalFormatting sqref="X238">
    <cfRule type="cellIs" dxfId="59939" priority="59936" operator="greaterThan">
      <formula>119.999</formula>
    </cfRule>
    <cfRule type="cellIs" dxfId="59938" priority="59937" operator="greaterThan">
      <formula>120</formula>
    </cfRule>
    <cfRule type="cellIs" dxfId="59937" priority="59938" operator="between">
      <formula>60</formula>
      <formula>119.999</formula>
    </cfRule>
    <cfRule type="cellIs" dxfId="59936" priority="59939" operator="between">
      <formula>20</formula>
      <formula>59.999</formula>
    </cfRule>
    <cfRule type="cellIs" dxfId="59935" priority="59940" operator="lessThan">
      <formula>20</formula>
    </cfRule>
  </conditionalFormatting>
  <conditionalFormatting sqref="Z238">
    <cfRule type="cellIs" dxfId="59934" priority="59931" operator="greaterThan">
      <formula>119.999</formula>
    </cfRule>
    <cfRule type="cellIs" dxfId="59933" priority="59932" operator="greaterThan">
      <formula>120</formula>
    </cfRule>
    <cfRule type="cellIs" dxfId="59932" priority="59933" operator="between">
      <formula>60</formula>
      <formula>119.999</formula>
    </cfRule>
    <cfRule type="cellIs" dxfId="59931" priority="59934" operator="between">
      <formula>20</formula>
      <formula>59.999</formula>
    </cfRule>
    <cfRule type="cellIs" dxfId="59930" priority="59935" operator="lessThan">
      <formula>20</formula>
    </cfRule>
  </conditionalFormatting>
  <conditionalFormatting sqref="AB238">
    <cfRule type="cellIs" dxfId="59929" priority="59926" operator="greaterThan">
      <formula>119.999</formula>
    </cfRule>
    <cfRule type="cellIs" dxfId="59928" priority="59927" operator="greaterThan">
      <formula>120</formula>
    </cfRule>
    <cfRule type="cellIs" dxfId="59927" priority="59928" operator="between">
      <formula>60</formula>
      <formula>119.999</formula>
    </cfRule>
    <cfRule type="cellIs" dxfId="59926" priority="59929" operator="between">
      <formula>20</formula>
      <formula>59.999</formula>
    </cfRule>
    <cfRule type="cellIs" dxfId="59925" priority="59930" operator="lessThan">
      <formula>20</formula>
    </cfRule>
  </conditionalFormatting>
  <conditionalFormatting sqref="AD238">
    <cfRule type="cellIs" dxfId="59924" priority="59921" operator="greaterThan">
      <formula>119.999</formula>
    </cfRule>
    <cfRule type="cellIs" dxfId="59923" priority="59922" operator="greaterThan">
      <formula>120</formula>
    </cfRule>
    <cfRule type="cellIs" dxfId="59922" priority="59923" operator="between">
      <formula>60</formula>
      <formula>119.999</formula>
    </cfRule>
    <cfRule type="cellIs" dxfId="59921" priority="59924" operator="between">
      <formula>20</formula>
      <formula>59.999</formula>
    </cfRule>
    <cfRule type="cellIs" dxfId="59920" priority="59925" operator="lessThan">
      <formula>20</formula>
    </cfRule>
  </conditionalFormatting>
  <conditionalFormatting sqref="AF238">
    <cfRule type="cellIs" dxfId="59919" priority="59916" operator="greaterThan">
      <formula>119.999</formula>
    </cfRule>
    <cfRule type="cellIs" dxfId="59918" priority="59917" operator="greaterThan">
      <formula>120</formula>
    </cfRule>
    <cfRule type="cellIs" dxfId="59917" priority="59918" operator="between">
      <formula>60</formula>
      <formula>119.999</formula>
    </cfRule>
    <cfRule type="cellIs" dxfId="59916" priority="59919" operator="between">
      <formula>20</formula>
      <formula>59.999</formula>
    </cfRule>
    <cfRule type="cellIs" dxfId="59915" priority="59920" operator="lessThan">
      <formula>20</formula>
    </cfRule>
  </conditionalFormatting>
  <conditionalFormatting sqref="AH238">
    <cfRule type="cellIs" dxfId="59914" priority="59911" operator="greaterThan">
      <formula>119.999</formula>
    </cfRule>
    <cfRule type="cellIs" dxfId="59913" priority="59912" operator="greaterThan">
      <formula>120</formula>
    </cfRule>
    <cfRule type="cellIs" dxfId="59912" priority="59913" operator="between">
      <formula>60</formula>
      <formula>119.999</formula>
    </cfRule>
    <cfRule type="cellIs" dxfId="59911" priority="59914" operator="between">
      <formula>20</formula>
      <formula>59.999</formula>
    </cfRule>
    <cfRule type="cellIs" dxfId="59910" priority="59915" operator="lessThan">
      <formula>20</formula>
    </cfRule>
  </conditionalFormatting>
  <conditionalFormatting sqref="AJ238">
    <cfRule type="cellIs" dxfId="59909" priority="59906" operator="greaterThan">
      <formula>119.999</formula>
    </cfRule>
    <cfRule type="cellIs" dxfId="59908" priority="59907" operator="greaterThan">
      <formula>120</formula>
    </cfRule>
    <cfRule type="cellIs" dxfId="59907" priority="59908" operator="between">
      <formula>60</formula>
      <formula>119.999</formula>
    </cfRule>
    <cfRule type="cellIs" dxfId="59906" priority="59909" operator="between">
      <formula>20</formula>
      <formula>59.999</formula>
    </cfRule>
    <cfRule type="cellIs" dxfId="59905" priority="59910" operator="lessThan">
      <formula>20</formula>
    </cfRule>
  </conditionalFormatting>
  <conditionalFormatting sqref="AL238">
    <cfRule type="cellIs" dxfId="59904" priority="59901" operator="greaterThan">
      <formula>119.999</formula>
    </cfRule>
    <cfRule type="cellIs" dxfId="59903" priority="59902" operator="greaterThan">
      <formula>120</formula>
    </cfRule>
    <cfRule type="cellIs" dxfId="59902" priority="59903" operator="between">
      <formula>60</formula>
      <formula>119.999</formula>
    </cfRule>
    <cfRule type="cellIs" dxfId="59901" priority="59904" operator="between">
      <formula>20</formula>
      <formula>59.999</formula>
    </cfRule>
    <cfRule type="cellIs" dxfId="59900" priority="59905" operator="lessThan">
      <formula>20</formula>
    </cfRule>
  </conditionalFormatting>
  <conditionalFormatting sqref="AN238">
    <cfRule type="cellIs" dxfId="59899" priority="59896" operator="greaterThan">
      <formula>119.999</formula>
    </cfRule>
    <cfRule type="cellIs" dxfId="59898" priority="59897" operator="greaterThan">
      <formula>120</formula>
    </cfRule>
    <cfRule type="cellIs" dxfId="59897" priority="59898" operator="between">
      <formula>60</formula>
      <formula>119.999</formula>
    </cfRule>
    <cfRule type="cellIs" dxfId="59896" priority="59899" operator="between">
      <formula>20</formula>
      <formula>59.999</formula>
    </cfRule>
    <cfRule type="cellIs" dxfId="59895" priority="59900" operator="lessThan">
      <formula>20</formula>
    </cfRule>
  </conditionalFormatting>
  <conditionalFormatting sqref="AP238">
    <cfRule type="cellIs" dxfId="59894" priority="59891" operator="greaterThan">
      <formula>119.999</formula>
    </cfRule>
    <cfRule type="cellIs" dxfId="59893" priority="59892" operator="greaterThan">
      <formula>120</formula>
    </cfRule>
    <cfRule type="cellIs" dxfId="59892" priority="59893" operator="between">
      <formula>60</formula>
      <formula>119.999</formula>
    </cfRule>
    <cfRule type="cellIs" dxfId="59891" priority="59894" operator="between">
      <formula>20</formula>
      <formula>59.999</formula>
    </cfRule>
    <cfRule type="cellIs" dxfId="59890" priority="59895" operator="lessThan">
      <formula>20</formula>
    </cfRule>
  </conditionalFormatting>
  <conditionalFormatting sqref="AV238">
    <cfRule type="cellIs" dxfId="59889" priority="59886" operator="greaterThan">
      <formula>119.999</formula>
    </cfRule>
    <cfRule type="cellIs" dxfId="59888" priority="59887" operator="greaterThan">
      <formula>120</formula>
    </cfRule>
    <cfRule type="cellIs" dxfId="59887" priority="59888" operator="between">
      <formula>60</formula>
      <formula>119.999</formula>
    </cfRule>
    <cfRule type="cellIs" dxfId="59886" priority="59889" operator="between">
      <formula>20</formula>
      <formula>59.999</formula>
    </cfRule>
    <cfRule type="cellIs" dxfId="59885" priority="59890" operator="lessThan">
      <formula>20</formula>
    </cfRule>
  </conditionalFormatting>
  <conditionalFormatting sqref="AX238">
    <cfRule type="cellIs" dxfId="59884" priority="59881" operator="greaterThan">
      <formula>119.999</formula>
    </cfRule>
    <cfRule type="cellIs" dxfId="59883" priority="59882" operator="greaterThan">
      <formula>120</formula>
    </cfRule>
    <cfRule type="cellIs" dxfId="59882" priority="59883" operator="between">
      <formula>60</formula>
      <formula>119.999</formula>
    </cfRule>
    <cfRule type="cellIs" dxfId="59881" priority="59884" operator="between">
      <formula>20</formula>
      <formula>59.999</formula>
    </cfRule>
    <cfRule type="cellIs" dxfId="59880" priority="59885" operator="lessThan">
      <formula>20</formula>
    </cfRule>
  </conditionalFormatting>
  <conditionalFormatting sqref="AZ238">
    <cfRule type="cellIs" dxfId="59879" priority="59876" operator="greaterThan">
      <formula>119.999</formula>
    </cfRule>
    <cfRule type="cellIs" dxfId="59878" priority="59877" operator="greaterThan">
      <formula>120</formula>
    </cfRule>
    <cfRule type="cellIs" dxfId="59877" priority="59878" operator="between">
      <formula>60</formula>
      <formula>119.999</formula>
    </cfRule>
    <cfRule type="cellIs" dxfId="59876" priority="59879" operator="between">
      <formula>20</formula>
      <formula>59.999</formula>
    </cfRule>
    <cfRule type="cellIs" dxfId="59875" priority="59880" operator="lessThan">
      <formula>20</formula>
    </cfRule>
  </conditionalFormatting>
  <conditionalFormatting sqref="BB238">
    <cfRule type="cellIs" dxfId="59874" priority="59871" operator="greaterThan">
      <formula>119.999</formula>
    </cfRule>
    <cfRule type="cellIs" dxfId="59873" priority="59872" operator="greaterThan">
      <formula>120</formula>
    </cfRule>
    <cfRule type="cellIs" dxfId="59872" priority="59873" operator="between">
      <formula>60</formula>
      <formula>119.999</formula>
    </cfRule>
    <cfRule type="cellIs" dxfId="59871" priority="59874" operator="between">
      <formula>20</formula>
      <formula>59.999</formula>
    </cfRule>
    <cfRule type="cellIs" dxfId="59870" priority="59875" operator="lessThan">
      <formula>20</formula>
    </cfRule>
  </conditionalFormatting>
  <conditionalFormatting sqref="BD238">
    <cfRule type="cellIs" dxfId="59869" priority="59866" operator="greaterThan">
      <formula>119.999</formula>
    </cfRule>
    <cfRule type="cellIs" dxfId="59868" priority="59867" operator="greaterThan">
      <formula>120</formula>
    </cfRule>
    <cfRule type="cellIs" dxfId="59867" priority="59868" operator="between">
      <formula>60</formula>
      <formula>119.999</formula>
    </cfRule>
    <cfRule type="cellIs" dxfId="59866" priority="59869" operator="between">
      <formula>20</formula>
      <formula>59.999</formula>
    </cfRule>
    <cfRule type="cellIs" dxfId="59865" priority="59870" operator="lessThan">
      <formula>20</formula>
    </cfRule>
  </conditionalFormatting>
  <conditionalFormatting sqref="BF238">
    <cfRule type="cellIs" dxfId="59864" priority="59861" operator="greaterThan">
      <formula>119.999</formula>
    </cfRule>
    <cfRule type="cellIs" dxfId="59863" priority="59862" operator="greaterThan">
      <formula>120</formula>
    </cfRule>
    <cfRule type="cellIs" dxfId="59862" priority="59863" operator="between">
      <formula>60</formula>
      <formula>119.999</formula>
    </cfRule>
    <cfRule type="cellIs" dxfId="59861" priority="59864" operator="between">
      <formula>20</formula>
      <formula>59.999</formula>
    </cfRule>
    <cfRule type="cellIs" dxfId="59860" priority="59865" operator="lessThan">
      <formula>20</formula>
    </cfRule>
  </conditionalFormatting>
  <conditionalFormatting sqref="BH238">
    <cfRule type="cellIs" dxfId="59859" priority="59856" operator="greaterThan">
      <formula>119.999</formula>
    </cfRule>
    <cfRule type="cellIs" dxfId="59858" priority="59857" operator="greaterThan">
      <formula>120</formula>
    </cfRule>
    <cfRule type="cellIs" dxfId="59857" priority="59858" operator="between">
      <formula>60</formula>
      <formula>119.999</formula>
    </cfRule>
    <cfRule type="cellIs" dxfId="59856" priority="59859" operator="between">
      <formula>20</formula>
      <formula>59.999</formula>
    </cfRule>
    <cfRule type="cellIs" dxfId="59855" priority="59860" operator="lessThan">
      <formula>20</formula>
    </cfRule>
  </conditionalFormatting>
  <conditionalFormatting sqref="AR238">
    <cfRule type="cellIs" dxfId="59854" priority="59851" operator="greaterThan">
      <formula>119.999</formula>
    </cfRule>
    <cfRule type="cellIs" dxfId="59853" priority="59852" operator="greaterThan">
      <formula>120</formula>
    </cfRule>
    <cfRule type="cellIs" dxfId="59852" priority="59853" operator="between">
      <formula>60</formula>
      <formula>119.999</formula>
    </cfRule>
    <cfRule type="cellIs" dxfId="59851" priority="59854" operator="between">
      <formula>20</formula>
      <formula>59.999</formula>
    </cfRule>
    <cfRule type="cellIs" dxfId="59850" priority="59855" operator="lessThan">
      <formula>20</formula>
    </cfRule>
  </conditionalFormatting>
  <conditionalFormatting sqref="AT238">
    <cfRule type="cellIs" dxfId="59849" priority="59846" operator="greaterThan">
      <formula>119.999</formula>
    </cfRule>
    <cfRule type="cellIs" dxfId="59848" priority="59847" operator="greaterThan">
      <formula>120</formula>
    </cfRule>
    <cfRule type="cellIs" dxfId="59847" priority="59848" operator="between">
      <formula>60</formula>
      <formula>119.999</formula>
    </cfRule>
    <cfRule type="cellIs" dxfId="59846" priority="59849" operator="between">
      <formula>20</formula>
      <formula>59.999</formula>
    </cfRule>
    <cfRule type="cellIs" dxfId="59845" priority="59850" operator="lessThan">
      <formula>20</formula>
    </cfRule>
  </conditionalFormatting>
  <conditionalFormatting sqref="E238">
    <cfRule type="cellIs" dxfId="59844" priority="59841" operator="greaterThan">
      <formula>49.999</formula>
    </cfRule>
    <cfRule type="cellIs" dxfId="59843" priority="59842" operator="greaterThan">
      <formula>50</formula>
    </cfRule>
    <cfRule type="cellIs" dxfId="59842" priority="59843" operator="between">
      <formula>30</formula>
      <formula>49.999</formula>
    </cfRule>
    <cfRule type="cellIs" dxfId="59841" priority="59844" operator="between">
      <formula>10</formula>
      <formula>29.999</formula>
    </cfRule>
    <cfRule type="cellIs" dxfId="59840" priority="59845" operator="lessThan">
      <formula>10</formula>
    </cfRule>
  </conditionalFormatting>
  <conditionalFormatting sqref="G238">
    <cfRule type="cellIs" dxfId="59839" priority="59836" operator="greaterThan">
      <formula>49.999</formula>
    </cfRule>
    <cfRule type="cellIs" dxfId="59838" priority="59837" operator="greaterThan">
      <formula>50</formula>
    </cfRule>
    <cfRule type="cellIs" dxfId="59837" priority="59838" operator="between">
      <formula>30</formula>
      <formula>49.999</formula>
    </cfRule>
    <cfRule type="cellIs" dxfId="59836" priority="59839" operator="between">
      <formula>10</formula>
      <formula>29.999</formula>
    </cfRule>
    <cfRule type="cellIs" dxfId="59835" priority="59840" operator="lessThan">
      <formula>10</formula>
    </cfRule>
  </conditionalFormatting>
  <conditionalFormatting sqref="I238">
    <cfRule type="cellIs" dxfId="59834" priority="59831" operator="greaterThan">
      <formula>49.999</formula>
    </cfRule>
    <cfRule type="cellIs" dxfId="59833" priority="59832" operator="greaterThan">
      <formula>50</formula>
    </cfRule>
    <cfRule type="cellIs" dxfId="59832" priority="59833" operator="between">
      <formula>30</formula>
      <formula>49.999</formula>
    </cfRule>
    <cfRule type="cellIs" dxfId="59831" priority="59834" operator="between">
      <formula>10</formula>
      <formula>29.999</formula>
    </cfRule>
    <cfRule type="cellIs" dxfId="59830" priority="59835" operator="lessThan">
      <formula>10</formula>
    </cfRule>
  </conditionalFormatting>
  <conditionalFormatting sqref="K238">
    <cfRule type="cellIs" dxfId="59829" priority="59826" operator="greaterThan">
      <formula>49.999</formula>
    </cfRule>
    <cfRule type="cellIs" dxfId="59828" priority="59827" operator="greaterThan">
      <formula>50</formula>
    </cfRule>
    <cfRule type="cellIs" dxfId="59827" priority="59828" operator="between">
      <formula>30</formula>
      <formula>49.999</formula>
    </cfRule>
    <cfRule type="cellIs" dxfId="59826" priority="59829" operator="between">
      <formula>10</formula>
      <formula>29.999</formula>
    </cfRule>
    <cfRule type="cellIs" dxfId="59825" priority="59830" operator="lessThan">
      <formula>10</formula>
    </cfRule>
  </conditionalFormatting>
  <conditionalFormatting sqref="M238">
    <cfRule type="cellIs" dxfId="59824" priority="59821" operator="greaterThan">
      <formula>49.999</formula>
    </cfRule>
    <cfRule type="cellIs" dxfId="59823" priority="59822" operator="greaterThan">
      <formula>50</formula>
    </cfRule>
    <cfRule type="cellIs" dxfId="59822" priority="59823" operator="between">
      <formula>30</formula>
      <formula>49.999</formula>
    </cfRule>
    <cfRule type="cellIs" dxfId="59821" priority="59824" operator="between">
      <formula>10</formula>
      <formula>29.999</formula>
    </cfRule>
    <cfRule type="cellIs" dxfId="59820" priority="59825" operator="lessThan">
      <formula>10</formula>
    </cfRule>
  </conditionalFormatting>
  <conditionalFormatting sqref="O238">
    <cfRule type="cellIs" dxfId="59819" priority="59816" operator="greaterThan">
      <formula>49.999</formula>
    </cfRule>
    <cfRule type="cellIs" dxfId="59818" priority="59817" operator="greaterThan">
      <formula>50</formula>
    </cfRule>
    <cfRule type="cellIs" dxfId="59817" priority="59818" operator="between">
      <formula>30</formula>
      <formula>49.999</formula>
    </cfRule>
    <cfRule type="cellIs" dxfId="59816" priority="59819" operator="between">
      <formula>10</formula>
      <formula>29.999</formula>
    </cfRule>
    <cfRule type="cellIs" dxfId="59815" priority="59820" operator="lessThan">
      <formula>10</formula>
    </cfRule>
  </conditionalFormatting>
  <conditionalFormatting sqref="Q238">
    <cfRule type="cellIs" dxfId="59814" priority="59811" operator="greaterThan">
      <formula>49.999</formula>
    </cfRule>
    <cfRule type="cellIs" dxfId="59813" priority="59812" operator="greaterThan">
      <formula>50</formula>
    </cfRule>
    <cfRule type="cellIs" dxfId="59812" priority="59813" operator="between">
      <formula>30</formula>
      <formula>49.999</formula>
    </cfRule>
    <cfRule type="cellIs" dxfId="59811" priority="59814" operator="between">
      <formula>10</formula>
      <formula>29.999</formula>
    </cfRule>
    <cfRule type="cellIs" dxfId="59810" priority="59815" operator="lessThan">
      <formula>10</formula>
    </cfRule>
  </conditionalFormatting>
  <conditionalFormatting sqref="S238">
    <cfRule type="cellIs" dxfId="59809" priority="59806" operator="greaterThan">
      <formula>49.999</formula>
    </cfRule>
    <cfRule type="cellIs" dxfId="59808" priority="59807" operator="greaterThan">
      <formula>50</formula>
    </cfRule>
    <cfRule type="cellIs" dxfId="59807" priority="59808" operator="between">
      <formula>30</formula>
      <formula>49.999</formula>
    </cfRule>
    <cfRule type="cellIs" dxfId="59806" priority="59809" operator="between">
      <formula>10</formula>
      <formula>29.999</formula>
    </cfRule>
    <cfRule type="cellIs" dxfId="59805" priority="59810" operator="lessThan">
      <formula>10</formula>
    </cfRule>
  </conditionalFormatting>
  <conditionalFormatting sqref="U238">
    <cfRule type="cellIs" dxfId="59804" priority="59801" operator="greaterThan">
      <formula>49.999</formula>
    </cfRule>
    <cfRule type="cellIs" dxfId="59803" priority="59802" operator="greaterThan">
      <formula>50</formula>
    </cfRule>
    <cfRule type="cellIs" dxfId="59802" priority="59803" operator="between">
      <formula>30</formula>
      <formula>49.999</formula>
    </cfRule>
    <cfRule type="cellIs" dxfId="59801" priority="59804" operator="between">
      <formula>10</formula>
      <formula>29.999</formula>
    </cfRule>
    <cfRule type="cellIs" dxfId="59800" priority="59805" operator="lessThan">
      <formula>10</formula>
    </cfRule>
  </conditionalFormatting>
  <conditionalFormatting sqref="W238">
    <cfRule type="cellIs" dxfId="59799" priority="59796" operator="greaterThan">
      <formula>49.999</formula>
    </cfRule>
    <cfRule type="cellIs" dxfId="59798" priority="59797" operator="greaterThan">
      <formula>50</formula>
    </cfRule>
    <cfRule type="cellIs" dxfId="59797" priority="59798" operator="between">
      <formula>30</formula>
      <formula>49.999</formula>
    </cfRule>
    <cfRule type="cellIs" dxfId="59796" priority="59799" operator="between">
      <formula>10</formula>
      <formula>29.999</formula>
    </cfRule>
    <cfRule type="cellIs" dxfId="59795" priority="59800" operator="lessThan">
      <formula>10</formula>
    </cfRule>
  </conditionalFormatting>
  <conditionalFormatting sqref="Y238">
    <cfRule type="cellIs" dxfId="59794" priority="59791" operator="greaterThan">
      <formula>49.999</formula>
    </cfRule>
    <cfRule type="cellIs" dxfId="59793" priority="59792" operator="greaterThan">
      <formula>50</formula>
    </cfRule>
    <cfRule type="cellIs" dxfId="59792" priority="59793" operator="between">
      <formula>30</formula>
      <formula>49.999</formula>
    </cfRule>
    <cfRule type="cellIs" dxfId="59791" priority="59794" operator="between">
      <formula>10</formula>
      <formula>29.999</formula>
    </cfRule>
    <cfRule type="cellIs" dxfId="59790" priority="59795" operator="lessThan">
      <formula>10</formula>
    </cfRule>
  </conditionalFormatting>
  <conditionalFormatting sqref="AA238">
    <cfRule type="cellIs" dxfId="59789" priority="59786" operator="greaterThan">
      <formula>49.999</formula>
    </cfRule>
    <cfRule type="cellIs" dxfId="59788" priority="59787" operator="greaterThan">
      <formula>50</formula>
    </cfRule>
    <cfRule type="cellIs" dxfId="59787" priority="59788" operator="between">
      <formula>30</formula>
      <formula>49.999</formula>
    </cfRule>
    <cfRule type="cellIs" dxfId="59786" priority="59789" operator="between">
      <formula>10</formula>
      <formula>29.999</formula>
    </cfRule>
    <cfRule type="cellIs" dxfId="59785" priority="59790" operator="lessThan">
      <formula>10</formula>
    </cfRule>
  </conditionalFormatting>
  <conditionalFormatting sqref="AC238">
    <cfRule type="cellIs" dxfId="59784" priority="59781" operator="greaterThan">
      <formula>49.999</formula>
    </cfRule>
    <cfRule type="cellIs" dxfId="59783" priority="59782" operator="greaterThan">
      <formula>50</formula>
    </cfRule>
    <cfRule type="cellIs" dxfId="59782" priority="59783" operator="between">
      <formula>30</formula>
      <formula>49.999</formula>
    </cfRule>
    <cfRule type="cellIs" dxfId="59781" priority="59784" operator="between">
      <formula>10</formula>
      <formula>29.999</formula>
    </cfRule>
    <cfRule type="cellIs" dxfId="59780" priority="59785" operator="lessThan">
      <formula>10</formula>
    </cfRule>
  </conditionalFormatting>
  <conditionalFormatting sqref="AE238">
    <cfRule type="cellIs" dxfId="59779" priority="59776" operator="greaterThan">
      <formula>49.999</formula>
    </cfRule>
    <cfRule type="cellIs" dxfId="59778" priority="59777" operator="greaterThan">
      <formula>50</formula>
    </cfRule>
    <cfRule type="cellIs" dxfId="59777" priority="59778" operator="between">
      <formula>30</formula>
      <formula>49.999</formula>
    </cfRule>
    <cfRule type="cellIs" dxfId="59776" priority="59779" operator="between">
      <formula>10</formula>
      <formula>29.999</formula>
    </cfRule>
    <cfRule type="cellIs" dxfId="59775" priority="59780" operator="lessThan">
      <formula>10</formula>
    </cfRule>
  </conditionalFormatting>
  <conditionalFormatting sqref="AG238">
    <cfRule type="cellIs" dxfId="59774" priority="59771" operator="greaterThan">
      <formula>49.999</formula>
    </cfRule>
    <cfRule type="cellIs" dxfId="59773" priority="59772" operator="greaterThan">
      <formula>50</formula>
    </cfRule>
    <cfRule type="cellIs" dxfId="59772" priority="59773" operator="between">
      <formula>30</formula>
      <formula>49.999</formula>
    </cfRule>
    <cfRule type="cellIs" dxfId="59771" priority="59774" operator="between">
      <formula>10</formula>
      <formula>29.999</formula>
    </cfRule>
    <cfRule type="cellIs" dxfId="59770" priority="59775" operator="lessThan">
      <formula>10</formula>
    </cfRule>
  </conditionalFormatting>
  <conditionalFormatting sqref="AI238">
    <cfRule type="cellIs" dxfId="59769" priority="59766" operator="greaterThan">
      <formula>49.999</formula>
    </cfRule>
    <cfRule type="cellIs" dxfId="59768" priority="59767" operator="greaterThan">
      <formula>50</formula>
    </cfRule>
    <cfRule type="cellIs" dxfId="59767" priority="59768" operator="between">
      <formula>30</formula>
      <formula>49.999</formula>
    </cfRule>
    <cfRule type="cellIs" dxfId="59766" priority="59769" operator="between">
      <formula>10</formula>
      <formula>29.999</formula>
    </cfRule>
    <cfRule type="cellIs" dxfId="59765" priority="59770" operator="lessThan">
      <formula>10</formula>
    </cfRule>
  </conditionalFormatting>
  <conditionalFormatting sqref="AK238">
    <cfRule type="cellIs" dxfId="59764" priority="59761" operator="greaterThan">
      <formula>49.999</formula>
    </cfRule>
    <cfRule type="cellIs" dxfId="59763" priority="59762" operator="greaterThan">
      <formula>50</formula>
    </cfRule>
    <cfRule type="cellIs" dxfId="59762" priority="59763" operator="between">
      <formula>30</formula>
      <formula>49.999</formula>
    </cfRule>
    <cfRule type="cellIs" dxfId="59761" priority="59764" operator="between">
      <formula>10</formula>
      <formula>29.999</formula>
    </cfRule>
    <cfRule type="cellIs" dxfId="59760" priority="59765" operator="lessThan">
      <formula>10</formula>
    </cfRule>
  </conditionalFormatting>
  <conditionalFormatting sqref="AM238">
    <cfRule type="cellIs" dxfId="59759" priority="59756" operator="greaterThan">
      <formula>49.999</formula>
    </cfRule>
    <cfRule type="cellIs" dxfId="59758" priority="59757" operator="greaterThan">
      <formula>50</formula>
    </cfRule>
    <cfRule type="cellIs" dxfId="59757" priority="59758" operator="between">
      <formula>30</formula>
      <formula>49.999</formula>
    </cfRule>
    <cfRule type="cellIs" dxfId="59756" priority="59759" operator="between">
      <formula>10</formula>
      <formula>29.999</formula>
    </cfRule>
    <cfRule type="cellIs" dxfId="59755" priority="59760" operator="lessThan">
      <formula>10</formula>
    </cfRule>
  </conditionalFormatting>
  <conditionalFormatting sqref="AO238">
    <cfRule type="cellIs" dxfId="59754" priority="59751" operator="greaterThan">
      <formula>49.999</formula>
    </cfRule>
    <cfRule type="cellIs" dxfId="59753" priority="59752" operator="greaterThan">
      <formula>50</formula>
    </cfRule>
    <cfRule type="cellIs" dxfId="59752" priority="59753" operator="between">
      <formula>30</formula>
      <formula>49.999</formula>
    </cfRule>
    <cfRule type="cellIs" dxfId="59751" priority="59754" operator="between">
      <formula>10</formula>
      <formula>29.999</formula>
    </cfRule>
    <cfRule type="cellIs" dxfId="59750" priority="59755" operator="lessThan">
      <formula>10</formula>
    </cfRule>
  </conditionalFormatting>
  <conditionalFormatting sqref="AQ238">
    <cfRule type="cellIs" dxfId="59749" priority="59746" operator="greaterThan">
      <formula>49.999</formula>
    </cfRule>
    <cfRule type="cellIs" dxfId="59748" priority="59747" operator="greaterThan">
      <formula>50</formula>
    </cfRule>
    <cfRule type="cellIs" dxfId="59747" priority="59748" operator="between">
      <formula>30</formula>
      <formula>49.999</formula>
    </cfRule>
    <cfRule type="cellIs" dxfId="59746" priority="59749" operator="between">
      <formula>10</formula>
      <formula>29.999</formula>
    </cfRule>
    <cfRule type="cellIs" dxfId="59745" priority="59750" operator="lessThan">
      <formula>10</formula>
    </cfRule>
  </conditionalFormatting>
  <conditionalFormatting sqref="AW238">
    <cfRule type="cellIs" dxfId="59744" priority="59741" operator="greaterThan">
      <formula>49.999</formula>
    </cfRule>
    <cfRule type="cellIs" dxfId="59743" priority="59742" operator="greaterThan">
      <formula>50</formula>
    </cfRule>
    <cfRule type="cellIs" dxfId="59742" priority="59743" operator="between">
      <formula>30</formula>
      <formula>49.999</formula>
    </cfRule>
    <cfRule type="cellIs" dxfId="59741" priority="59744" operator="between">
      <formula>10</formula>
      <formula>29.999</formula>
    </cfRule>
    <cfRule type="cellIs" dxfId="59740" priority="59745" operator="lessThan">
      <formula>10</formula>
    </cfRule>
  </conditionalFormatting>
  <conditionalFormatting sqref="AY238">
    <cfRule type="cellIs" dxfId="59739" priority="59736" operator="greaterThan">
      <formula>49.999</formula>
    </cfRule>
    <cfRule type="cellIs" dxfId="59738" priority="59737" operator="greaterThan">
      <formula>50</formula>
    </cfRule>
    <cfRule type="cellIs" dxfId="59737" priority="59738" operator="between">
      <formula>30</formula>
      <formula>49.999</formula>
    </cfRule>
    <cfRule type="cellIs" dxfId="59736" priority="59739" operator="between">
      <formula>10</formula>
      <formula>29.999</formula>
    </cfRule>
    <cfRule type="cellIs" dxfId="59735" priority="59740" operator="lessThan">
      <formula>10</formula>
    </cfRule>
  </conditionalFormatting>
  <conditionalFormatting sqref="BA238">
    <cfRule type="cellIs" dxfId="59734" priority="59731" operator="greaterThan">
      <formula>49.999</formula>
    </cfRule>
    <cfRule type="cellIs" dxfId="59733" priority="59732" operator="greaterThan">
      <formula>50</formula>
    </cfRule>
    <cfRule type="cellIs" dxfId="59732" priority="59733" operator="between">
      <formula>30</formula>
      <formula>49.999</formula>
    </cfRule>
    <cfRule type="cellIs" dxfId="59731" priority="59734" operator="between">
      <formula>10</formula>
      <formula>29.999</formula>
    </cfRule>
    <cfRule type="cellIs" dxfId="59730" priority="59735" operator="lessThan">
      <formula>10</formula>
    </cfRule>
  </conditionalFormatting>
  <conditionalFormatting sqref="BC238">
    <cfRule type="cellIs" dxfId="59729" priority="59726" operator="greaterThan">
      <formula>49.999</formula>
    </cfRule>
    <cfRule type="cellIs" dxfId="59728" priority="59727" operator="greaterThan">
      <formula>50</formula>
    </cfRule>
    <cfRule type="cellIs" dxfId="59727" priority="59728" operator="between">
      <formula>30</formula>
      <formula>49.999</formula>
    </cfRule>
    <cfRule type="cellIs" dxfId="59726" priority="59729" operator="between">
      <formula>10</formula>
      <formula>29.999</formula>
    </cfRule>
    <cfRule type="cellIs" dxfId="59725" priority="59730" operator="lessThan">
      <formula>10</formula>
    </cfRule>
  </conditionalFormatting>
  <conditionalFormatting sqref="BE238">
    <cfRule type="cellIs" dxfId="59724" priority="59721" operator="greaterThan">
      <formula>49.999</formula>
    </cfRule>
    <cfRule type="cellIs" dxfId="59723" priority="59722" operator="greaterThan">
      <formula>50</formula>
    </cfRule>
    <cfRule type="cellIs" dxfId="59722" priority="59723" operator="between">
      <formula>30</formula>
      <formula>49.999</formula>
    </cfRule>
    <cfRule type="cellIs" dxfId="59721" priority="59724" operator="between">
      <formula>10</formula>
      <formula>29.999</formula>
    </cfRule>
    <cfRule type="cellIs" dxfId="59720" priority="59725" operator="lessThan">
      <formula>10</formula>
    </cfRule>
  </conditionalFormatting>
  <conditionalFormatting sqref="BG238">
    <cfRule type="cellIs" dxfId="59719" priority="59716" operator="greaterThan">
      <formula>49.999</formula>
    </cfRule>
    <cfRule type="cellIs" dxfId="59718" priority="59717" operator="greaterThan">
      <formula>50</formula>
    </cfRule>
    <cfRule type="cellIs" dxfId="59717" priority="59718" operator="between">
      <formula>30</formula>
      <formula>49.999</formula>
    </cfRule>
    <cfRule type="cellIs" dxfId="59716" priority="59719" operator="between">
      <formula>10</formula>
      <formula>29.999</formula>
    </cfRule>
    <cfRule type="cellIs" dxfId="59715" priority="59720" operator="lessThan">
      <formula>10</formula>
    </cfRule>
  </conditionalFormatting>
  <conditionalFormatting sqref="BI238">
    <cfRule type="cellIs" dxfId="59714" priority="59711" operator="greaterThan">
      <formula>49.999</formula>
    </cfRule>
    <cfRule type="cellIs" dxfId="59713" priority="59712" operator="greaterThan">
      <formula>50</formula>
    </cfRule>
    <cfRule type="cellIs" dxfId="59712" priority="59713" operator="between">
      <formula>30</formula>
      <formula>49.999</formula>
    </cfRule>
    <cfRule type="cellIs" dxfId="59711" priority="59714" operator="between">
      <formula>10</formula>
      <formula>29.999</formula>
    </cfRule>
    <cfRule type="cellIs" dxfId="59710" priority="59715" operator="lessThan">
      <formula>10</formula>
    </cfRule>
  </conditionalFormatting>
  <conditionalFormatting sqref="AS238">
    <cfRule type="cellIs" dxfId="59709" priority="59706" operator="greaterThan">
      <formula>49.999</formula>
    </cfRule>
    <cfRule type="cellIs" dxfId="59708" priority="59707" operator="greaterThan">
      <formula>50</formula>
    </cfRule>
    <cfRule type="cellIs" dxfId="59707" priority="59708" operator="between">
      <formula>30</formula>
      <formula>49.999</formula>
    </cfRule>
    <cfRule type="cellIs" dxfId="59706" priority="59709" operator="between">
      <formula>10</formula>
      <formula>29.999</formula>
    </cfRule>
    <cfRule type="cellIs" dxfId="59705" priority="59710" operator="lessThan">
      <formula>10</formula>
    </cfRule>
  </conditionalFormatting>
  <conditionalFormatting sqref="AU238">
    <cfRule type="cellIs" dxfId="59704" priority="59701" operator="greaterThan">
      <formula>49.999</formula>
    </cfRule>
    <cfRule type="cellIs" dxfId="59703" priority="59702" operator="greaterThan">
      <formula>50</formula>
    </cfRule>
    <cfRule type="cellIs" dxfId="59702" priority="59703" operator="between">
      <formula>30</formula>
      <formula>49.999</formula>
    </cfRule>
    <cfRule type="cellIs" dxfId="59701" priority="59704" operator="between">
      <formula>10</formula>
      <formula>29.999</formula>
    </cfRule>
    <cfRule type="cellIs" dxfId="59700" priority="59705" operator="lessThan">
      <formula>10</formula>
    </cfRule>
  </conditionalFormatting>
  <conditionalFormatting sqref="C239">
    <cfRule type="cellIs" dxfId="59699" priority="59696" operator="greaterThan">
      <formula>49.999</formula>
    </cfRule>
    <cfRule type="cellIs" dxfId="59698" priority="59697" operator="greaterThan">
      <formula>50</formula>
    </cfRule>
    <cfRule type="cellIs" dxfId="59697" priority="59698" operator="between">
      <formula>30</formula>
      <formula>49.999</formula>
    </cfRule>
    <cfRule type="cellIs" dxfId="59696" priority="59699" operator="between">
      <formula>10</formula>
      <formula>29.999</formula>
    </cfRule>
    <cfRule type="cellIs" dxfId="59695" priority="59700" operator="lessThan">
      <formula>10</formula>
    </cfRule>
  </conditionalFormatting>
  <conditionalFormatting sqref="B239">
    <cfRule type="cellIs" dxfId="59694" priority="59691" operator="greaterThan">
      <formula>119.999</formula>
    </cfRule>
    <cfRule type="cellIs" dxfId="59693" priority="59692" operator="greaterThan">
      <formula>120</formula>
    </cfRule>
    <cfRule type="cellIs" dxfId="59692" priority="59693" operator="between">
      <formula>60</formula>
      <formula>119.999</formula>
    </cfRule>
    <cfRule type="cellIs" dxfId="59691" priority="59694" operator="between">
      <formula>20</formula>
      <formula>59.999</formula>
    </cfRule>
    <cfRule type="cellIs" dxfId="59690" priority="59695" operator="lessThan">
      <formula>20</formula>
    </cfRule>
  </conditionalFormatting>
  <conditionalFormatting sqref="D239">
    <cfRule type="cellIs" dxfId="59689" priority="59686" operator="greaterThan">
      <formula>119.999</formula>
    </cfRule>
    <cfRule type="cellIs" dxfId="59688" priority="59687" operator="greaterThan">
      <formula>120</formula>
    </cfRule>
    <cfRule type="cellIs" dxfId="59687" priority="59688" operator="between">
      <formula>60</formula>
      <formula>119.999</formula>
    </cfRule>
    <cfRule type="cellIs" dxfId="59686" priority="59689" operator="between">
      <formula>20</formula>
      <formula>59.999</formula>
    </cfRule>
    <cfRule type="cellIs" dxfId="59685" priority="59690" operator="lessThan">
      <formula>20</formula>
    </cfRule>
  </conditionalFormatting>
  <conditionalFormatting sqref="F239">
    <cfRule type="cellIs" dxfId="59684" priority="59681" operator="greaterThan">
      <formula>119.999</formula>
    </cfRule>
    <cfRule type="cellIs" dxfId="59683" priority="59682" operator="greaterThan">
      <formula>120</formula>
    </cfRule>
    <cfRule type="cellIs" dxfId="59682" priority="59683" operator="between">
      <formula>60</formula>
      <formula>119.999</formula>
    </cfRule>
    <cfRule type="cellIs" dxfId="59681" priority="59684" operator="between">
      <formula>20</formula>
      <formula>59.999</formula>
    </cfRule>
    <cfRule type="cellIs" dxfId="59680" priority="59685" operator="lessThan">
      <formula>20</formula>
    </cfRule>
  </conditionalFormatting>
  <conditionalFormatting sqref="H239">
    <cfRule type="cellIs" dxfId="59679" priority="59676" operator="greaterThan">
      <formula>119.999</formula>
    </cfRule>
    <cfRule type="cellIs" dxfId="59678" priority="59677" operator="greaterThan">
      <formula>120</formula>
    </cfRule>
    <cfRule type="cellIs" dxfId="59677" priority="59678" operator="between">
      <formula>60</formula>
      <formula>119.999</formula>
    </cfRule>
    <cfRule type="cellIs" dxfId="59676" priority="59679" operator="between">
      <formula>20</formula>
      <formula>59.999</formula>
    </cfRule>
    <cfRule type="cellIs" dxfId="59675" priority="59680" operator="lessThan">
      <formula>20</formula>
    </cfRule>
  </conditionalFormatting>
  <conditionalFormatting sqref="J239">
    <cfRule type="cellIs" dxfId="59674" priority="59671" operator="greaterThan">
      <formula>119.999</formula>
    </cfRule>
    <cfRule type="cellIs" dxfId="59673" priority="59672" operator="greaterThan">
      <formula>120</formula>
    </cfRule>
    <cfRule type="cellIs" dxfId="59672" priority="59673" operator="between">
      <formula>60</formula>
      <formula>119.999</formula>
    </cfRule>
    <cfRule type="cellIs" dxfId="59671" priority="59674" operator="between">
      <formula>20</formula>
      <formula>59.999</formula>
    </cfRule>
    <cfRule type="cellIs" dxfId="59670" priority="59675" operator="lessThan">
      <formula>20</formula>
    </cfRule>
  </conditionalFormatting>
  <conditionalFormatting sqref="L239">
    <cfRule type="cellIs" dxfId="59669" priority="59666" operator="greaterThan">
      <formula>119.999</formula>
    </cfRule>
    <cfRule type="cellIs" dxfId="59668" priority="59667" operator="greaterThan">
      <formula>120</formula>
    </cfRule>
    <cfRule type="cellIs" dxfId="59667" priority="59668" operator="between">
      <formula>60</formula>
      <formula>119.999</formula>
    </cfRule>
    <cfRule type="cellIs" dxfId="59666" priority="59669" operator="between">
      <formula>20</formula>
      <formula>59.999</formula>
    </cfRule>
    <cfRule type="cellIs" dxfId="59665" priority="59670" operator="lessThan">
      <formula>20</formula>
    </cfRule>
  </conditionalFormatting>
  <conditionalFormatting sqref="N239">
    <cfRule type="cellIs" dxfId="59664" priority="59661" operator="greaterThan">
      <formula>119.999</formula>
    </cfRule>
    <cfRule type="cellIs" dxfId="59663" priority="59662" operator="greaterThan">
      <formula>120</formula>
    </cfRule>
    <cfRule type="cellIs" dxfId="59662" priority="59663" operator="between">
      <formula>60</formula>
      <formula>119.999</formula>
    </cfRule>
    <cfRule type="cellIs" dxfId="59661" priority="59664" operator="between">
      <formula>20</formula>
      <formula>59.999</formula>
    </cfRule>
    <cfRule type="cellIs" dxfId="59660" priority="59665" operator="lessThan">
      <formula>20</formula>
    </cfRule>
  </conditionalFormatting>
  <conditionalFormatting sqref="P239">
    <cfRule type="cellIs" dxfId="59659" priority="59656" operator="greaterThan">
      <formula>119.999</formula>
    </cfRule>
    <cfRule type="cellIs" dxfId="59658" priority="59657" operator="greaterThan">
      <formula>120</formula>
    </cfRule>
    <cfRule type="cellIs" dxfId="59657" priority="59658" operator="between">
      <formula>60</formula>
      <formula>119.999</formula>
    </cfRule>
    <cfRule type="cellIs" dxfId="59656" priority="59659" operator="between">
      <formula>20</formula>
      <formula>59.999</formula>
    </cfRule>
    <cfRule type="cellIs" dxfId="59655" priority="59660" operator="lessThan">
      <formula>20</formula>
    </cfRule>
  </conditionalFormatting>
  <conditionalFormatting sqref="R239">
    <cfRule type="cellIs" dxfId="59654" priority="59651" operator="greaterThan">
      <formula>119.999</formula>
    </cfRule>
    <cfRule type="cellIs" dxfId="59653" priority="59652" operator="greaterThan">
      <formula>120</formula>
    </cfRule>
    <cfRule type="cellIs" dxfId="59652" priority="59653" operator="between">
      <formula>60</formula>
      <formula>119.999</formula>
    </cfRule>
    <cfRule type="cellIs" dxfId="59651" priority="59654" operator="between">
      <formula>20</formula>
      <formula>59.999</formula>
    </cfRule>
    <cfRule type="cellIs" dxfId="59650" priority="59655" operator="lessThan">
      <formula>20</formula>
    </cfRule>
  </conditionalFormatting>
  <conditionalFormatting sqref="T239">
    <cfRule type="cellIs" dxfId="59649" priority="59646" operator="greaterThan">
      <formula>119.999</formula>
    </cfRule>
    <cfRule type="cellIs" dxfId="59648" priority="59647" operator="greaterThan">
      <formula>120</formula>
    </cfRule>
    <cfRule type="cellIs" dxfId="59647" priority="59648" operator="between">
      <formula>60</formula>
      <formula>119.999</formula>
    </cfRule>
    <cfRule type="cellIs" dxfId="59646" priority="59649" operator="between">
      <formula>20</formula>
      <formula>59.999</formula>
    </cfRule>
    <cfRule type="cellIs" dxfId="59645" priority="59650" operator="lessThan">
      <formula>20</formula>
    </cfRule>
  </conditionalFormatting>
  <conditionalFormatting sqref="V239">
    <cfRule type="cellIs" dxfId="59644" priority="59641" operator="greaterThan">
      <formula>119.999</formula>
    </cfRule>
    <cfRule type="cellIs" dxfId="59643" priority="59642" operator="greaterThan">
      <formula>120</formula>
    </cfRule>
    <cfRule type="cellIs" dxfId="59642" priority="59643" operator="between">
      <formula>60</formula>
      <formula>119.999</formula>
    </cfRule>
    <cfRule type="cellIs" dxfId="59641" priority="59644" operator="between">
      <formula>20</formula>
      <formula>59.999</formula>
    </cfRule>
    <cfRule type="cellIs" dxfId="59640" priority="59645" operator="lessThan">
      <formula>20</formula>
    </cfRule>
  </conditionalFormatting>
  <conditionalFormatting sqref="X239">
    <cfRule type="cellIs" dxfId="59639" priority="59636" operator="greaterThan">
      <formula>119.999</formula>
    </cfRule>
    <cfRule type="cellIs" dxfId="59638" priority="59637" operator="greaterThan">
      <formula>120</formula>
    </cfRule>
    <cfRule type="cellIs" dxfId="59637" priority="59638" operator="between">
      <formula>60</formula>
      <formula>119.999</formula>
    </cfRule>
    <cfRule type="cellIs" dxfId="59636" priority="59639" operator="between">
      <formula>20</formula>
      <formula>59.999</formula>
    </cfRule>
    <cfRule type="cellIs" dxfId="59635" priority="59640" operator="lessThan">
      <formula>20</formula>
    </cfRule>
  </conditionalFormatting>
  <conditionalFormatting sqref="Z239">
    <cfRule type="cellIs" dxfId="59634" priority="59631" operator="greaterThan">
      <formula>119.999</formula>
    </cfRule>
    <cfRule type="cellIs" dxfId="59633" priority="59632" operator="greaterThan">
      <formula>120</formula>
    </cfRule>
    <cfRule type="cellIs" dxfId="59632" priority="59633" operator="between">
      <formula>60</formula>
      <formula>119.999</formula>
    </cfRule>
    <cfRule type="cellIs" dxfId="59631" priority="59634" operator="between">
      <formula>20</formula>
      <formula>59.999</formula>
    </cfRule>
    <cfRule type="cellIs" dxfId="59630" priority="59635" operator="lessThan">
      <formula>20</formula>
    </cfRule>
  </conditionalFormatting>
  <conditionalFormatting sqref="AB239">
    <cfRule type="cellIs" dxfId="59629" priority="59626" operator="greaterThan">
      <formula>119.999</formula>
    </cfRule>
    <cfRule type="cellIs" dxfId="59628" priority="59627" operator="greaterThan">
      <formula>120</formula>
    </cfRule>
    <cfRule type="cellIs" dxfId="59627" priority="59628" operator="between">
      <formula>60</formula>
      <formula>119.999</formula>
    </cfRule>
    <cfRule type="cellIs" dxfId="59626" priority="59629" operator="between">
      <formula>20</formula>
      <formula>59.999</formula>
    </cfRule>
    <cfRule type="cellIs" dxfId="59625" priority="59630" operator="lessThan">
      <formula>20</formula>
    </cfRule>
  </conditionalFormatting>
  <conditionalFormatting sqref="AD239">
    <cfRule type="cellIs" dxfId="59624" priority="59621" operator="greaterThan">
      <formula>119.999</formula>
    </cfRule>
    <cfRule type="cellIs" dxfId="59623" priority="59622" operator="greaterThan">
      <formula>120</formula>
    </cfRule>
    <cfRule type="cellIs" dxfId="59622" priority="59623" operator="between">
      <formula>60</formula>
      <formula>119.999</formula>
    </cfRule>
    <cfRule type="cellIs" dxfId="59621" priority="59624" operator="between">
      <formula>20</formula>
      <formula>59.999</formula>
    </cfRule>
    <cfRule type="cellIs" dxfId="59620" priority="59625" operator="lessThan">
      <formula>20</formula>
    </cfRule>
  </conditionalFormatting>
  <conditionalFormatting sqref="AF239">
    <cfRule type="cellIs" dxfId="59619" priority="59616" operator="greaterThan">
      <formula>119.999</formula>
    </cfRule>
    <cfRule type="cellIs" dxfId="59618" priority="59617" operator="greaterThan">
      <formula>120</formula>
    </cfRule>
    <cfRule type="cellIs" dxfId="59617" priority="59618" operator="between">
      <formula>60</formula>
      <formula>119.999</formula>
    </cfRule>
    <cfRule type="cellIs" dxfId="59616" priority="59619" operator="between">
      <formula>20</formula>
      <formula>59.999</formula>
    </cfRule>
    <cfRule type="cellIs" dxfId="59615" priority="59620" operator="lessThan">
      <formula>20</formula>
    </cfRule>
  </conditionalFormatting>
  <conditionalFormatting sqref="AH239">
    <cfRule type="cellIs" dxfId="59614" priority="59611" operator="greaterThan">
      <formula>119.999</formula>
    </cfRule>
    <cfRule type="cellIs" dxfId="59613" priority="59612" operator="greaterThan">
      <formula>120</formula>
    </cfRule>
    <cfRule type="cellIs" dxfId="59612" priority="59613" operator="between">
      <formula>60</formula>
      <formula>119.999</formula>
    </cfRule>
    <cfRule type="cellIs" dxfId="59611" priority="59614" operator="between">
      <formula>20</formula>
      <formula>59.999</formula>
    </cfRule>
    <cfRule type="cellIs" dxfId="59610" priority="59615" operator="lessThan">
      <formula>20</formula>
    </cfRule>
  </conditionalFormatting>
  <conditionalFormatting sqref="AJ239">
    <cfRule type="cellIs" dxfId="59609" priority="59606" operator="greaterThan">
      <formula>119.999</formula>
    </cfRule>
    <cfRule type="cellIs" dxfId="59608" priority="59607" operator="greaterThan">
      <formula>120</formula>
    </cfRule>
    <cfRule type="cellIs" dxfId="59607" priority="59608" operator="between">
      <formula>60</formula>
      <formula>119.999</formula>
    </cfRule>
    <cfRule type="cellIs" dxfId="59606" priority="59609" operator="between">
      <formula>20</formula>
      <formula>59.999</formula>
    </cfRule>
    <cfRule type="cellIs" dxfId="59605" priority="59610" operator="lessThan">
      <formula>20</formula>
    </cfRule>
  </conditionalFormatting>
  <conditionalFormatting sqref="AL239">
    <cfRule type="cellIs" dxfId="59604" priority="59601" operator="greaterThan">
      <formula>119.999</formula>
    </cfRule>
    <cfRule type="cellIs" dxfId="59603" priority="59602" operator="greaterThan">
      <formula>120</formula>
    </cfRule>
    <cfRule type="cellIs" dxfId="59602" priority="59603" operator="between">
      <formula>60</formula>
      <formula>119.999</formula>
    </cfRule>
    <cfRule type="cellIs" dxfId="59601" priority="59604" operator="between">
      <formula>20</formula>
      <formula>59.999</formula>
    </cfRule>
    <cfRule type="cellIs" dxfId="59600" priority="59605" operator="lessThan">
      <formula>20</formula>
    </cfRule>
  </conditionalFormatting>
  <conditionalFormatting sqref="AN239">
    <cfRule type="cellIs" dxfId="59599" priority="59596" operator="greaterThan">
      <formula>119.999</formula>
    </cfRule>
    <cfRule type="cellIs" dxfId="59598" priority="59597" operator="greaterThan">
      <formula>120</formula>
    </cfRule>
    <cfRule type="cellIs" dxfId="59597" priority="59598" operator="between">
      <formula>60</formula>
      <formula>119.999</formula>
    </cfRule>
    <cfRule type="cellIs" dxfId="59596" priority="59599" operator="between">
      <formula>20</formula>
      <formula>59.999</formula>
    </cfRule>
    <cfRule type="cellIs" dxfId="59595" priority="59600" operator="lessThan">
      <formula>20</formula>
    </cfRule>
  </conditionalFormatting>
  <conditionalFormatting sqref="AP239">
    <cfRule type="cellIs" dxfId="59594" priority="59591" operator="greaterThan">
      <formula>119.999</formula>
    </cfRule>
    <cfRule type="cellIs" dxfId="59593" priority="59592" operator="greaterThan">
      <formula>120</formula>
    </cfRule>
    <cfRule type="cellIs" dxfId="59592" priority="59593" operator="between">
      <formula>60</formula>
      <formula>119.999</formula>
    </cfRule>
    <cfRule type="cellIs" dxfId="59591" priority="59594" operator="between">
      <formula>20</formula>
      <formula>59.999</formula>
    </cfRule>
    <cfRule type="cellIs" dxfId="59590" priority="59595" operator="lessThan">
      <formula>20</formula>
    </cfRule>
  </conditionalFormatting>
  <conditionalFormatting sqref="AV239">
    <cfRule type="cellIs" dxfId="59589" priority="59586" operator="greaterThan">
      <formula>119.999</formula>
    </cfRule>
    <cfRule type="cellIs" dxfId="59588" priority="59587" operator="greaterThan">
      <formula>120</formula>
    </cfRule>
    <cfRule type="cellIs" dxfId="59587" priority="59588" operator="between">
      <formula>60</formula>
      <formula>119.999</formula>
    </cfRule>
    <cfRule type="cellIs" dxfId="59586" priority="59589" operator="between">
      <formula>20</formula>
      <formula>59.999</formula>
    </cfRule>
    <cfRule type="cellIs" dxfId="59585" priority="59590" operator="lessThan">
      <formula>20</formula>
    </cfRule>
  </conditionalFormatting>
  <conditionalFormatting sqref="AX239">
    <cfRule type="cellIs" dxfId="59584" priority="59581" operator="greaterThan">
      <formula>119.999</formula>
    </cfRule>
    <cfRule type="cellIs" dxfId="59583" priority="59582" operator="greaterThan">
      <formula>120</formula>
    </cfRule>
    <cfRule type="cellIs" dxfId="59582" priority="59583" operator="between">
      <formula>60</formula>
      <formula>119.999</formula>
    </cfRule>
    <cfRule type="cellIs" dxfId="59581" priority="59584" operator="between">
      <formula>20</formula>
      <formula>59.999</formula>
    </cfRule>
    <cfRule type="cellIs" dxfId="59580" priority="59585" operator="lessThan">
      <formula>20</formula>
    </cfRule>
  </conditionalFormatting>
  <conditionalFormatting sqref="AZ239">
    <cfRule type="cellIs" dxfId="59579" priority="59576" operator="greaterThan">
      <formula>119.999</formula>
    </cfRule>
    <cfRule type="cellIs" dxfId="59578" priority="59577" operator="greaterThan">
      <formula>120</formula>
    </cfRule>
    <cfRule type="cellIs" dxfId="59577" priority="59578" operator="between">
      <formula>60</formula>
      <formula>119.999</formula>
    </cfRule>
    <cfRule type="cellIs" dxfId="59576" priority="59579" operator="between">
      <formula>20</formula>
      <formula>59.999</formula>
    </cfRule>
    <cfRule type="cellIs" dxfId="59575" priority="59580" operator="lessThan">
      <formula>20</formula>
    </cfRule>
  </conditionalFormatting>
  <conditionalFormatting sqref="BB239">
    <cfRule type="cellIs" dxfId="59574" priority="59571" operator="greaterThan">
      <formula>119.999</formula>
    </cfRule>
    <cfRule type="cellIs" dxfId="59573" priority="59572" operator="greaterThan">
      <formula>120</formula>
    </cfRule>
    <cfRule type="cellIs" dxfId="59572" priority="59573" operator="between">
      <formula>60</formula>
      <formula>119.999</formula>
    </cfRule>
    <cfRule type="cellIs" dxfId="59571" priority="59574" operator="between">
      <formula>20</formula>
      <formula>59.999</formula>
    </cfRule>
    <cfRule type="cellIs" dxfId="59570" priority="59575" operator="lessThan">
      <formula>20</formula>
    </cfRule>
  </conditionalFormatting>
  <conditionalFormatting sqref="BD239">
    <cfRule type="cellIs" dxfId="59569" priority="59566" operator="greaterThan">
      <formula>119.999</formula>
    </cfRule>
    <cfRule type="cellIs" dxfId="59568" priority="59567" operator="greaterThan">
      <formula>120</formula>
    </cfRule>
    <cfRule type="cellIs" dxfId="59567" priority="59568" operator="between">
      <formula>60</formula>
      <formula>119.999</formula>
    </cfRule>
    <cfRule type="cellIs" dxfId="59566" priority="59569" operator="between">
      <formula>20</formula>
      <formula>59.999</formula>
    </cfRule>
    <cfRule type="cellIs" dxfId="59565" priority="59570" operator="lessThan">
      <formula>20</formula>
    </cfRule>
  </conditionalFormatting>
  <conditionalFormatting sqref="BF239">
    <cfRule type="cellIs" dxfId="59564" priority="59561" operator="greaterThan">
      <formula>119.999</formula>
    </cfRule>
    <cfRule type="cellIs" dxfId="59563" priority="59562" operator="greaterThan">
      <formula>120</formula>
    </cfRule>
    <cfRule type="cellIs" dxfId="59562" priority="59563" operator="between">
      <formula>60</formula>
      <formula>119.999</formula>
    </cfRule>
    <cfRule type="cellIs" dxfId="59561" priority="59564" operator="between">
      <formula>20</formula>
      <formula>59.999</formula>
    </cfRule>
    <cfRule type="cellIs" dxfId="59560" priority="59565" operator="lessThan">
      <formula>20</formula>
    </cfRule>
  </conditionalFormatting>
  <conditionalFormatting sqref="BH239">
    <cfRule type="cellIs" dxfId="59559" priority="59556" operator="greaterThan">
      <formula>119.999</formula>
    </cfRule>
    <cfRule type="cellIs" dxfId="59558" priority="59557" operator="greaterThan">
      <formula>120</formula>
    </cfRule>
    <cfRule type="cellIs" dxfId="59557" priority="59558" operator="between">
      <formula>60</formula>
      <formula>119.999</formula>
    </cfRule>
    <cfRule type="cellIs" dxfId="59556" priority="59559" operator="between">
      <formula>20</formula>
      <formula>59.999</formula>
    </cfRule>
    <cfRule type="cellIs" dxfId="59555" priority="59560" operator="lessThan">
      <formula>20</formula>
    </cfRule>
  </conditionalFormatting>
  <conditionalFormatting sqref="AR239">
    <cfRule type="cellIs" dxfId="59554" priority="59551" operator="greaterThan">
      <formula>119.999</formula>
    </cfRule>
    <cfRule type="cellIs" dxfId="59553" priority="59552" operator="greaterThan">
      <formula>120</formula>
    </cfRule>
    <cfRule type="cellIs" dxfId="59552" priority="59553" operator="between">
      <formula>60</formula>
      <formula>119.999</formula>
    </cfRule>
    <cfRule type="cellIs" dxfId="59551" priority="59554" operator="between">
      <formula>20</formula>
      <formula>59.999</formula>
    </cfRule>
    <cfRule type="cellIs" dxfId="59550" priority="59555" operator="lessThan">
      <formula>20</formula>
    </cfRule>
  </conditionalFormatting>
  <conditionalFormatting sqref="AT239">
    <cfRule type="cellIs" dxfId="59549" priority="59546" operator="greaterThan">
      <formula>119.999</formula>
    </cfRule>
    <cfRule type="cellIs" dxfId="59548" priority="59547" operator="greaterThan">
      <formula>120</formula>
    </cfRule>
    <cfRule type="cellIs" dxfId="59547" priority="59548" operator="between">
      <formula>60</formula>
      <formula>119.999</formula>
    </cfRule>
    <cfRule type="cellIs" dxfId="59546" priority="59549" operator="between">
      <formula>20</formula>
      <formula>59.999</formula>
    </cfRule>
    <cfRule type="cellIs" dxfId="59545" priority="59550" operator="lessThan">
      <formula>20</formula>
    </cfRule>
  </conditionalFormatting>
  <conditionalFormatting sqref="E239">
    <cfRule type="cellIs" dxfId="59544" priority="59541" operator="greaterThan">
      <formula>49.999</formula>
    </cfRule>
    <cfRule type="cellIs" dxfId="59543" priority="59542" operator="greaterThan">
      <formula>50</formula>
    </cfRule>
    <cfRule type="cellIs" dxfId="59542" priority="59543" operator="between">
      <formula>30</formula>
      <formula>49.999</formula>
    </cfRule>
    <cfRule type="cellIs" dxfId="59541" priority="59544" operator="between">
      <formula>10</formula>
      <formula>29.999</formula>
    </cfRule>
    <cfRule type="cellIs" dxfId="59540" priority="59545" operator="lessThan">
      <formula>10</formula>
    </cfRule>
  </conditionalFormatting>
  <conditionalFormatting sqref="G239">
    <cfRule type="cellIs" dxfId="59539" priority="59536" operator="greaterThan">
      <formula>49.999</formula>
    </cfRule>
    <cfRule type="cellIs" dxfId="59538" priority="59537" operator="greaterThan">
      <formula>50</formula>
    </cfRule>
    <cfRule type="cellIs" dxfId="59537" priority="59538" operator="between">
      <formula>30</formula>
      <formula>49.999</formula>
    </cfRule>
    <cfRule type="cellIs" dxfId="59536" priority="59539" operator="between">
      <formula>10</formula>
      <formula>29.999</formula>
    </cfRule>
    <cfRule type="cellIs" dxfId="59535" priority="59540" operator="lessThan">
      <formula>10</formula>
    </cfRule>
  </conditionalFormatting>
  <conditionalFormatting sqref="I239">
    <cfRule type="cellIs" dxfId="59534" priority="59531" operator="greaterThan">
      <formula>49.999</formula>
    </cfRule>
    <cfRule type="cellIs" dxfId="59533" priority="59532" operator="greaterThan">
      <formula>50</formula>
    </cfRule>
    <cfRule type="cellIs" dxfId="59532" priority="59533" operator="between">
      <formula>30</formula>
      <formula>49.999</formula>
    </cfRule>
    <cfRule type="cellIs" dxfId="59531" priority="59534" operator="between">
      <formula>10</formula>
      <formula>29.999</formula>
    </cfRule>
    <cfRule type="cellIs" dxfId="59530" priority="59535" operator="lessThan">
      <formula>10</formula>
    </cfRule>
  </conditionalFormatting>
  <conditionalFormatting sqref="K239">
    <cfRule type="cellIs" dxfId="59529" priority="59526" operator="greaterThan">
      <formula>49.999</formula>
    </cfRule>
    <cfRule type="cellIs" dxfId="59528" priority="59527" operator="greaterThan">
      <formula>50</formula>
    </cfRule>
    <cfRule type="cellIs" dxfId="59527" priority="59528" operator="between">
      <formula>30</formula>
      <formula>49.999</formula>
    </cfRule>
    <cfRule type="cellIs" dxfId="59526" priority="59529" operator="between">
      <formula>10</formula>
      <formula>29.999</formula>
    </cfRule>
    <cfRule type="cellIs" dxfId="59525" priority="59530" operator="lessThan">
      <formula>10</formula>
    </cfRule>
  </conditionalFormatting>
  <conditionalFormatting sqref="M239">
    <cfRule type="cellIs" dxfId="59524" priority="59521" operator="greaterThan">
      <formula>49.999</formula>
    </cfRule>
    <cfRule type="cellIs" dxfId="59523" priority="59522" operator="greaterThan">
      <formula>50</formula>
    </cfRule>
    <cfRule type="cellIs" dxfId="59522" priority="59523" operator="between">
      <formula>30</formula>
      <formula>49.999</formula>
    </cfRule>
    <cfRule type="cellIs" dxfId="59521" priority="59524" operator="between">
      <formula>10</formula>
      <formula>29.999</formula>
    </cfRule>
    <cfRule type="cellIs" dxfId="59520" priority="59525" operator="lessThan">
      <formula>10</formula>
    </cfRule>
  </conditionalFormatting>
  <conditionalFormatting sqref="O239">
    <cfRule type="cellIs" dxfId="59519" priority="59516" operator="greaterThan">
      <formula>49.999</formula>
    </cfRule>
    <cfRule type="cellIs" dxfId="59518" priority="59517" operator="greaterThan">
      <formula>50</formula>
    </cfRule>
    <cfRule type="cellIs" dxfId="59517" priority="59518" operator="between">
      <formula>30</formula>
      <formula>49.999</formula>
    </cfRule>
    <cfRule type="cellIs" dxfId="59516" priority="59519" operator="between">
      <formula>10</formula>
      <formula>29.999</formula>
    </cfRule>
    <cfRule type="cellIs" dxfId="59515" priority="59520" operator="lessThan">
      <formula>10</formula>
    </cfRule>
  </conditionalFormatting>
  <conditionalFormatting sqref="Q239">
    <cfRule type="cellIs" dxfId="59514" priority="59511" operator="greaterThan">
      <formula>49.999</formula>
    </cfRule>
    <cfRule type="cellIs" dxfId="59513" priority="59512" operator="greaterThan">
      <formula>50</formula>
    </cfRule>
    <cfRule type="cellIs" dxfId="59512" priority="59513" operator="between">
      <formula>30</formula>
      <formula>49.999</formula>
    </cfRule>
    <cfRule type="cellIs" dxfId="59511" priority="59514" operator="between">
      <formula>10</formula>
      <formula>29.999</formula>
    </cfRule>
    <cfRule type="cellIs" dxfId="59510" priority="59515" operator="lessThan">
      <formula>10</formula>
    </cfRule>
  </conditionalFormatting>
  <conditionalFormatting sqref="S239">
    <cfRule type="cellIs" dxfId="59509" priority="59506" operator="greaterThan">
      <formula>49.999</formula>
    </cfRule>
    <cfRule type="cellIs" dxfId="59508" priority="59507" operator="greaterThan">
      <formula>50</formula>
    </cfRule>
    <cfRule type="cellIs" dxfId="59507" priority="59508" operator="between">
      <formula>30</formula>
      <formula>49.999</formula>
    </cfRule>
    <cfRule type="cellIs" dxfId="59506" priority="59509" operator="between">
      <formula>10</formula>
      <formula>29.999</formula>
    </cfRule>
    <cfRule type="cellIs" dxfId="59505" priority="59510" operator="lessThan">
      <formula>10</formula>
    </cfRule>
  </conditionalFormatting>
  <conditionalFormatting sqref="U239">
    <cfRule type="cellIs" dxfId="59504" priority="59501" operator="greaterThan">
      <formula>49.999</formula>
    </cfRule>
    <cfRule type="cellIs" dxfId="59503" priority="59502" operator="greaterThan">
      <formula>50</formula>
    </cfRule>
    <cfRule type="cellIs" dxfId="59502" priority="59503" operator="between">
      <formula>30</formula>
      <formula>49.999</formula>
    </cfRule>
    <cfRule type="cellIs" dxfId="59501" priority="59504" operator="between">
      <formula>10</formula>
      <formula>29.999</formula>
    </cfRule>
    <cfRule type="cellIs" dxfId="59500" priority="59505" operator="lessThan">
      <formula>10</formula>
    </cfRule>
  </conditionalFormatting>
  <conditionalFormatting sqref="W239">
    <cfRule type="cellIs" dxfId="59499" priority="59496" operator="greaterThan">
      <formula>49.999</formula>
    </cfRule>
    <cfRule type="cellIs" dxfId="59498" priority="59497" operator="greaterThan">
      <formula>50</formula>
    </cfRule>
    <cfRule type="cellIs" dxfId="59497" priority="59498" operator="between">
      <formula>30</formula>
      <formula>49.999</formula>
    </cfRule>
    <cfRule type="cellIs" dxfId="59496" priority="59499" operator="between">
      <formula>10</formula>
      <formula>29.999</formula>
    </cfRule>
    <cfRule type="cellIs" dxfId="59495" priority="59500" operator="lessThan">
      <formula>10</formula>
    </cfRule>
  </conditionalFormatting>
  <conditionalFormatting sqref="Y239">
    <cfRule type="cellIs" dxfId="59494" priority="59491" operator="greaterThan">
      <formula>49.999</formula>
    </cfRule>
    <cfRule type="cellIs" dxfId="59493" priority="59492" operator="greaterThan">
      <formula>50</formula>
    </cfRule>
    <cfRule type="cellIs" dxfId="59492" priority="59493" operator="between">
      <formula>30</formula>
      <formula>49.999</formula>
    </cfRule>
    <cfRule type="cellIs" dxfId="59491" priority="59494" operator="between">
      <formula>10</formula>
      <formula>29.999</formula>
    </cfRule>
    <cfRule type="cellIs" dxfId="59490" priority="59495" operator="lessThan">
      <formula>10</formula>
    </cfRule>
  </conditionalFormatting>
  <conditionalFormatting sqref="AA239">
    <cfRule type="cellIs" dxfId="59489" priority="59486" operator="greaterThan">
      <formula>49.999</formula>
    </cfRule>
    <cfRule type="cellIs" dxfId="59488" priority="59487" operator="greaterThan">
      <formula>50</formula>
    </cfRule>
    <cfRule type="cellIs" dxfId="59487" priority="59488" operator="between">
      <formula>30</formula>
      <formula>49.999</formula>
    </cfRule>
    <cfRule type="cellIs" dxfId="59486" priority="59489" operator="between">
      <formula>10</formula>
      <formula>29.999</formula>
    </cfRule>
    <cfRule type="cellIs" dxfId="59485" priority="59490" operator="lessThan">
      <formula>10</formula>
    </cfRule>
  </conditionalFormatting>
  <conditionalFormatting sqref="AC239">
    <cfRule type="cellIs" dxfId="59484" priority="59481" operator="greaterThan">
      <formula>49.999</formula>
    </cfRule>
    <cfRule type="cellIs" dxfId="59483" priority="59482" operator="greaterThan">
      <formula>50</formula>
    </cfRule>
    <cfRule type="cellIs" dxfId="59482" priority="59483" operator="between">
      <formula>30</formula>
      <formula>49.999</formula>
    </cfRule>
    <cfRule type="cellIs" dxfId="59481" priority="59484" operator="between">
      <formula>10</formula>
      <formula>29.999</formula>
    </cfRule>
    <cfRule type="cellIs" dxfId="59480" priority="59485" operator="lessThan">
      <formula>10</formula>
    </cfRule>
  </conditionalFormatting>
  <conditionalFormatting sqref="AE239">
    <cfRule type="cellIs" dxfId="59479" priority="59476" operator="greaterThan">
      <formula>49.999</formula>
    </cfRule>
    <cfRule type="cellIs" dxfId="59478" priority="59477" operator="greaterThan">
      <formula>50</formula>
    </cfRule>
    <cfRule type="cellIs" dxfId="59477" priority="59478" operator="between">
      <formula>30</formula>
      <formula>49.999</formula>
    </cfRule>
    <cfRule type="cellIs" dxfId="59476" priority="59479" operator="between">
      <formula>10</formula>
      <formula>29.999</formula>
    </cfRule>
    <cfRule type="cellIs" dxfId="59475" priority="59480" operator="lessThan">
      <formula>10</formula>
    </cfRule>
  </conditionalFormatting>
  <conditionalFormatting sqref="AG239">
    <cfRule type="cellIs" dxfId="59474" priority="59471" operator="greaterThan">
      <formula>49.999</formula>
    </cfRule>
    <cfRule type="cellIs" dxfId="59473" priority="59472" operator="greaterThan">
      <formula>50</formula>
    </cfRule>
    <cfRule type="cellIs" dxfId="59472" priority="59473" operator="between">
      <formula>30</formula>
      <formula>49.999</formula>
    </cfRule>
    <cfRule type="cellIs" dxfId="59471" priority="59474" operator="between">
      <formula>10</formula>
      <formula>29.999</formula>
    </cfRule>
    <cfRule type="cellIs" dxfId="59470" priority="59475" operator="lessThan">
      <formula>10</formula>
    </cfRule>
  </conditionalFormatting>
  <conditionalFormatting sqref="AI239">
    <cfRule type="cellIs" dxfId="59469" priority="59466" operator="greaterThan">
      <formula>49.999</formula>
    </cfRule>
    <cfRule type="cellIs" dxfId="59468" priority="59467" operator="greaterThan">
      <formula>50</formula>
    </cfRule>
    <cfRule type="cellIs" dxfId="59467" priority="59468" operator="between">
      <formula>30</formula>
      <formula>49.999</formula>
    </cfRule>
    <cfRule type="cellIs" dxfId="59466" priority="59469" operator="between">
      <formula>10</formula>
      <formula>29.999</formula>
    </cfRule>
    <cfRule type="cellIs" dxfId="59465" priority="59470" operator="lessThan">
      <formula>10</formula>
    </cfRule>
  </conditionalFormatting>
  <conditionalFormatting sqref="AK239">
    <cfRule type="cellIs" dxfId="59464" priority="59461" operator="greaterThan">
      <formula>49.999</formula>
    </cfRule>
    <cfRule type="cellIs" dxfId="59463" priority="59462" operator="greaterThan">
      <formula>50</formula>
    </cfRule>
    <cfRule type="cellIs" dxfId="59462" priority="59463" operator="between">
      <formula>30</formula>
      <formula>49.999</formula>
    </cfRule>
    <cfRule type="cellIs" dxfId="59461" priority="59464" operator="between">
      <formula>10</formula>
      <formula>29.999</formula>
    </cfRule>
    <cfRule type="cellIs" dxfId="59460" priority="59465" operator="lessThan">
      <formula>10</formula>
    </cfRule>
  </conditionalFormatting>
  <conditionalFormatting sqref="AM239">
    <cfRule type="cellIs" dxfId="59459" priority="59456" operator="greaterThan">
      <formula>49.999</formula>
    </cfRule>
    <cfRule type="cellIs" dxfId="59458" priority="59457" operator="greaterThan">
      <formula>50</formula>
    </cfRule>
    <cfRule type="cellIs" dxfId="59457" priority="59458" operator="between">
      <formula>30</formula>
      <formula>49.999</formula>
    </cfRule>
    <cfRule type="cellIs" dxfId="59456" priority="59459" operator="between">
      <formula>10</formula>
      <formula>29.999</formula>
    </cfRule>
    <cfRule type="cellIs" dxfId="59455" priority="59460" operator="lessThan">
      <formula>10</formula>
    </cfRule>
  </conditionalFormatting>
  <conditionalFormatting sqref="AO239">
    <cfRule type="cellIs" dxfId="59454" priority="59451" operator="greaterThan">
      <formula>49.999</formula>
    </cfRule>
    <cfRule type="cellIs" dxfId="59453" priority="59452" operator="greaterThan">
      <formula>50</formula>
    </cfRule>
    <cfRule type="cellIs" dxfId="59452" priority="59453" operator="between">
      <formula>30</formula>
      <formula>49.999</formula>
    </cfRule>
    <cfRule type="cellIs" dxfId="59451" priority="59454" operator="between">
      <formula>10</formula>
      <formula>29.999</formula>
    </cfRule>
    <cfRule type="cellIs" dxfId="59450" priority="59455" operator="lessThan">
      <formula>10</formula>
    </cfRule>
  </conditionalFormatting>
  <conditionalFormatting sqref="AQ239">
    <cfRule type="cellIs" dxfId="59449" priority="59446" operator="greaterThan">
      <formula>49.999</formula>
    </cfRule>
    <cfRule type="cellIs" dxfId="59448" priority="59447" operator="greaterThan">
      <formula>50</formula>
    </cfRule>
    <cfRule type="cellIs" dxfId="59447" priority="59448" operator="between">
      <formula>30</formula>
      <formula>49.999</formula>
    </cfRule>
    <cfRule type="cellIs" dxfId="59446" priority="59449" operator="between">
      <formula>10</formula>
      <formula>29.999</formula>
    </cfRule>
    <cfRule type="cellIs" dxfId="59445" priority="59450" operator="lessThan">
      <formula>10</formula>
    </cfRule>
  </conditionalFormatting>
  <conditionalFormatting sqref="AW239">
    <cfRule type="cellIs" dxfId="59444" priority="59441" operator="greaterThan">
      <formula>49.999</formula>
    </cfRule>
    <cfRule type="cellIs" dxfId="59443" priority="59442" operator="greaterThan">
      <formula>50</formula>
    </cfRule>
    <cfRule type="cellIs" dxfId="59442" priority="59443" operator="between">
      <formula>30</formula>
      <formula>49.999</formula>
    </cfRule>
    <cfRule type="cellIs" dxfId="59441" priority="59444" operator="between">
      <formula>10</formula>
      <formula>29.999</formula>
    </cfRule>
    <cfRule type="cellIs" dxfId="59440" priority="59445" operator="lessThan">
      <formula>10</formula>
    </cfRule>
  </conditionalFormatting>
  <conditionalFormatting sqref="AY239">
    <cfRule type="cellIs" dxfId="59439" priority="59436" operator="greaterThan">
      <formula>49.999</formula>
    </cfRule>
    <cfRule type="cellIs" dxfId="59438" priority="59437" operator="greaterThan">
      <formula>50</formula>
    </cfRule>
    <cfRule type="cellIs" dxfId="59437" priority="59438" operator="between">
      <formula>30</formula>
      <formula>49.999</formula>
    </cfRule>
    <cfRule type="cellIs" dxfId="59436" priority="59439" operator="between">
      <formula>10</formula>
      <formula>29.999</formula>
    </cfRule>
    <cfRule type="cellIs" dxfId="59435" priority="59440" operator="lessThan">
      <formula>10</formula>
    </cfRule>
  </conditionalFormatting>
  <conditionalFormatting sqref="BA239">
    <cfRule type="cellIs" dxfId="59434" priority="59431" operator="greaterThan">
      <formula>49.999</formula>
    </cfRule>
    <cfRule type="cellIs" dxfId="59433" priority="59432" operator="greaterThan">
      <formula>50</formula>
    </cfRule>
    <cfRule type="cellIs" dxfId="59432" priority="59433" operator="between">
      <formula>30</formula>
      <formula>49.999</formula>
    </cfRule>
    <cfRule type="cellIs" dxfId="59431" priority="59434" operator="between">
      <formula>10</formula>
      <formula>29.999</formula>
    </cfRule>
    <cfRule type="cellIs" dxfId="59430" priority="59435" operator="lessThan">
      <formula>10</formula>
    </cfRule>
  </conditionalFormatting>
  <conditionalFormatting sqref="BC239">
    <cfRule type="cellIs" dxfId="59429" priority="59426" operator="greaterThan">
      <formula>49.999</formula>
    </cfRule>
    <cfRule type="cellIs" dxfId="59428" priority="59427" operator="greaterThan">
      <formula>50</formula>
    </cfRule>
    <cfRule type="cellIs" dxfId="59427" priority="59428" operator="between">
      <formula>30</formula>
      <formula>49.999</formula>
    </cfRule>
    <cfRule type="cellIs" dxfId="59426" priority="59429" operator="between">
      <formula>10</formula>
      <formula>29.999</formula>
    </cfRule>
    <cfRule type="cellIs" dxfId="59425" priority="59430" operator="lessThan">
      <formula>10</formula>
    </cfRule>
  </conditionalFormatting>
  <conditionalFormatting sqref="BE239">
    <cfRule type="cellIs" dxfId="59424" priority="59421" operator="greaterThan">
      <formula>49.999</formula>
    </cfRule>
    <cfRule type="cellIs" dxfId="59423" priority="59422" operator="greaterThan">
      <formula>50</formula>
    </cfRule>
    <cfRule type="cellIs" dxfId="59422" priority="59423" operator="between">
      <formula>30</formula>
      <formula>49.999</formula>
    </cfRule>
    <cfRule type="cellIs" dxfId="59421" priority="59424" operator="between">
      <formula>10</formula>
      <formula>29.999</formula>
    </cfRule>
    <cfRule type="cellIs" dxfId="59420" priority="59425" operator="lessThan">
      <formula>10</formula>
    </cfRule>
  </conditionalFormatting>
  <conditionalFormatting sqref="BG239">
    <cfRule type="cellIs" dxfId="59419" priority="59416" operator="greaterThan">
      <formula>49.999</formula>
    </cfRule>
    <cfRule type="cellIs" dxfId="59418" priority="59417" operator="greaterThan">
      <formula>50</formula>
    </cfRule>
    <cfRule type="cellIs" dxfId="59417" priority="59418" operator="between">
      <formula>30</formula>
      <formula>49.999</formula>
    </cfRule>
    <cfRule type="cellIs" dxfId="59416" priority="59419" operator="between">
      <formula>10</formula>
      <formula>29.999</formula>
    </cfRule>
    <cfRule type="cellIs" dxfId="59415" priority="59420" operator="lessThan">
      <formula>10</formula>
    </cfRule>
  </conditionalFormatting>
  <conditionalFormatting sqref="BI239">
    <cfRule type="cellIs" dxfId="59414" priority="59411" operator="greaterThan">
      <formula>49.999</formula>
    </cfRule>
    <cfRule type="cellIs" dxfId="59413" priority="59412" operator="greaterThan">
      <formula>50</formula>
    </cfRule>
    <cfRule type="cellIs" dxfId="59412" priority="59413" operator="between">
      <formula>30</formula>
      <formula>49.999</formula>
    </cfRule>
    <cfRule type="cellIs" dxfId="59411" priority="59414" operator="between">
      <formula>10</formula>
      <formula>29.999</formula>
    </cfRule>
    <cfRule type="cellIs" dxfId="59410" priority="59415" operator="lessThan">
      <formula>10</formula>
    </cfRule>
  </conditionalFormatting>
  <conditionalFormatting sqref="AS239">
    <cfRule type="cellIs" dxfId="59409" priority="59406" operator="greaterThan">
      <formula>49.999</formula>
    </cfRule>
    <cfRule type="cellIs" dxfId="59408" priority="59407" operator="greaterThan">
      <formula>50</formula>
    </cfRule>
    <cfRule type="cellIs" dxfId="59407" priority="59408" operator="between">
      <formula>30</formula>
      <formula>49.999</formula>
    </cfRule>
    <cfRule type="cellIs" dxfId="59406" priority="59409" operator="between">
      <formula>10</formula>
      <formula>29.999</formula>
    </cfRule>
    <cfRule type="cellIs" dxfId="59405" priority="59410" operator="lessThan">
      <formula>10</formula>
    </cfRule>
  </conditionalFormatting>
  <conditionalFormatting sqref="AU239">
    <cfRule type="cellIs" dxfId="59404" priority="59401" operator="greaterThan">
      <formula>49.999</formula>
    </cfRule>
    <cfRule type="cellIs" dxfId="59403" priority="59402" operator="greaterThan">
      <formula>50</formula>
    </cfRule>
    <cfRule type="cellIs" dxfId="59402" priority="59403" operator="between">
      <formula>30</formula>
      <formula>49.999</formula>
    </cfRule>
    <cfRule type="cellIs" dxfId="59401" priority="59404" operator="between">
      <formula>10</formula>
      <formula>29.999</formula>
    </cfRule>
    <cfRule type="cellIs" dxfId="59400" priority="59405" operator="lessThan">
      <formula>10</formula>
    </cfRule>
  </conditionalFormatting>
  <conditionalFormatting sqref="C240">
    <cfRule type="cellIs" dxfId="59399" priority="59396" operator="greaterThan">
      <formula>49.999</formula>
    </cfRule>
    <cfRule type="cellIs" dxfId="59398" priority="59397" operator="greaterThan">
      <formula>50</formula>
    </cfRule>
    <cfRule type="cellIs" dxfId="59397" priority="59398" operator="between">
      <formula>30</formula>
      <formula>49.999</formula>
    </cfRule>
    <cfRule type="cellIs" dxfId="59396" priority="59399" operator="between">
      <formula>10</formula>
      <formula>29.999</formula>
    </cfRule>
    <cfRule type="cellIs" dxfId="59395" priority="59400" operator="lessThan">
      <formula>10</formula>
    </cfRule>
  </conditionalFormatting>
  <conditionalFormatting sqref="B240">
    <cfRule type="cellIs" dxfId="59394" priority="59391" operator="greaterThan">
      <formula>119.999</formula>
    </cfRule>
    <cfRule type="cellIs" dxfId="59393" priority="59392" operator="greaterThan">
      <formula>120</formula>
    </cfRule>
    <cfRule type="cellIs" dxfId="59392" priority="59393" operator="between">
      <formula>60</formula>
      <formula>119.999</formula>
    </cfRule>
    <cfRule type="cellIs" dxfId="59391" priority="59394" operator="between">
      <formula>20</formula>
      <formula>59.999</formula>
    </cfRule>
    <cfRule type="cellIs" dxfId="59390" priority="59395" operator="lessThan">
      <formula>20</formula>
    </cfRule>
  </conditionalFormatting>
  <conditionalFormatting sqref="D240">
    <cfRule type="cellIs" dxfId="59389" priority="59386" operator="greaterThan">
      <formula>119.999</formula>
    </cfRule>
    <cfRule type="cellIs" dxfId="59388" priority="59387" operator="greaterThan">
      <formula>120</formula>
    </cfRule>
    <cfRule type="cellIs" dxfId="59387" priority="59388" operator="between">
      <formula>60</formula>
      <formula>119.999</formula>
    </cfRule>
    <cfRule type="cellIs" dxfId="59386" priority="59389" operator="between">
      <formula>20</formula>
      <formula>59.999</formula>
    </cfRule>
    <cfRule type="cellIs" dxfId="59385" priority="59390" operator="lessThan">
      <formula>20</formula>
    </cfRule>
  </conditionalFormatting>
  <conditionalFormatting sqref="F240">
    <cfRule type="cellIs" dxfId="59384" priority="59381" operator="greaterThan">
      <formula>119.999</formula>
    </cfRule>
    <cfRule type="cellIs" dxfId="59383" priority="59382" operator="greaterThan">
      <formula>120</formula>
    </cfRule>
    <cfRule type="cellIs" dxfId="59382" priority="59383" operator="between">
      <formula>60</formula>
      <formula>119.999</formula>
    </cfRule>
    <cfRule type="cellIs" dxfId="59381" priority="59384" operator="between">
      <formula>20</formula>
      <formula>59.999</formula>
    </cfRule>
    <cfRule type="cellIs" dxfId="59380" priority="59385" operator="lessThan">
      <formula>20</formula>
    </cfRule>
  </conditionalFormatting>
  <conditionalFormatting sqref="H240">
    <cfRule type="cellIs" dxfId="59379" priority="59376" operator="greaterThan">
      <formula>119.999</formula>
    </cfRule>
    <cfRule type="cellIs" dxfId="59378" priority="59377" operator="greaterThan">
      <formula>120</formula>
    </cfRule>
    <cfRule type="cellIs" dxfId="59377" priority="59378" operator="between">
      <formula>60</formula>
      <formula>119.999</formula>
    </cfRule>
    <cfRule type="cellIs" dxfId="59376" priority="59379" operator="between">
      <formula>20</formula>
      <formula>59.999</formula>
    </cfRule>
    <cfRule type="cellIs" dxfId="59375" priority="59380" operator="lessThan">
      <formula>20</formula>
    </cfRule>
  </conditionalFormatting>
  <conditionalFormatting sqref="J240">
    <cfRule type="cellIs" dxfId="59374" priority="59371" operator="greaterThan">
      <formula>119.999</formula>
    </cfRule>
    <cfRule type="cellIs" dxfId="59373" priority="59372" operator="greaterThan">
      <formula>120</formula>
    </cfRule>
    <cfRule type="cellIs" dxfId="59372" priority="59373" operator="between">
      <formula>60</formula>
      <formula>119.999</formula>
    </cfRule>
    <cfRule type="cellIs" dxfId="59371" priority="59374" operator="between">
      <formula>20</formula>
      <formula>59.999</formula>
    </cfRule>
    <cfRule type="cellIs" dxfId="59370" priority="59375" operator="lessThan">
      <formula>20</formula>
    </cfRule>
  </conditionalFormatting>
  <conditionalFormatting sqref="L240">
    <cfRule type="cellIs" dxfId="59369" priority="59366" operator="greaterThan">
      <formula>119.999</formula>
    </cfRule>
    <cfRule type="cellIs" dxfId="59368" priority="59367" operator="greaterThan">
      <formula>120</formula>
    </cfRule>
    <cfRule type="cellIs" dxfId="59367" priority="59368" operator="between">
      <formula>60</formula>
      <formula>119.999</formula>
    </cfRule>
    <cfRule type="cellIs" dxfId="59366" priority="59369" operator="between">
      <formula>20</formula>
      <formula>59.999</formula>
    </cfRule>
    <cfRule type="cellIs" dxfId="59365" priority="59370" operator="lessThan">
      <formula>20</formula>
    </cfRule>
  </conditionalFormatting>
  <conditionalFormatting sqref="N240">
    <cfRule type="cellIs" dxfId="59364" priority="59361" operator="greaterThan">
      <formula>119.999</formula>
    </cfRule>
    <cfRule type="cellIs" dxfId="59363" priority="59362" operator="greaterThan">
      <formula>120</formula>
    </cfRule>
    <cfRule type="cellIs" dxfId="59362" priority="59363" operator="between">
      <formula>60</formula>
      <formula>119.999</formula>
    </cfRule>
    <cfRule type="cellIs" dxfId="59361" priority="59364" operator="between">
      <formula>20</formula>
      <formula>59.999</formula>
    </cfRule>
    <cfRule type="cellIs" dxfId="59360" priority="59365" operator="lessThan">
      <formula>20</formula>
    </cfRule>
  </conditionalFormatting>
  <conditionalFormatting sqref="P240">
    <cfRule type="cellIs" dxfId="59359" priority="59356" operator="greaterThan">
      <formula>119.999</formula>
    </cfRule>
    <cfRule type="cellIs" dxfId="59358" priority="59357" operator="greaterThan">
      <formula>120</formula>
    </cfRule>
    <cfRule type="cellIs" dxfId="59357" priority="59358" operator="between">
      <formula>60</formula>
      <formula>119.999</formula>
    </cfRule>
    <cfRule type="cellIs" dxfId="59356" priority="59359" operator="between">
      <formula>20</formula>
      <formula>59.999</formula>
    </cfRule>
    <cfRule type="cellIs" dxfId="59355" priority="59360" operator="lessThan">
      <formula>20</formula>
    </cfRule>
  </conditionalFormatting>
  <conditionalFormatting sqref="R240">
    <cfRule type="cellIs" dxfId="59354" priority="59351" operator="greaterThan">
      <formula>119.999</formula>
    </cfRule>
    <cfRule type="cellIs" dxfId="59353" priority="59352" operator="greaterThan">
      <formula>120</formula>
    </cfRule>
    <cfRule type="cellIs" dxfId="59352" priority="59353" operator="between">
      <formula>60</formula>
      <formula>119.999</formula>
    </cfRule>
    <cfRule type="cellIs" dxfId="59351" priority="59354" operator="between">
      <formula>20</formula>
      <formula>59.999</formula>
    </cfRule>
    <cfRule type="cellIs" dxfId="59350" priority="59355" operator="lessThan">
      <formula>20</formula>
    </cfRule>
  </conditionalFormatting>
  <conditionalFormatting sqref="T240">
    <cfRule type="cellIs" dxfId="59349" priority="59346" operator="greaterThan">
      <formula>119.999</formula>
    </cfRule>
    <cfRule type="cellIs" dxfId="59348" priority="59347" operator="greaterThan">
      <formula>120</formula>
    </cfRule>
    <cfRule type="cellIs" dxfId="59347" priority="59348" operator="between">
      <formula>60</formula>
      <formula>119.999</formula>
    </cfRule>
    <cfRule type="cellIs" dxfId="59346" priority="59349" operator="between">
      <formula>20</formula>
      <formula>59.999</formula>
    </cfRule>
    <cfRule type="cellIs" dxfId="59345" priority="59350" operator="lessThan">
      <formula>20</formula>
    </cfRule>
  </conditionalFormatting>
  <conditionalFormatting sqref="V240">
    <cfRule type="cellIs" dxfId="59344" priority="59341" operator="greaterThan">
      <formula>119.999</formula>
    </cfRule>
    <cfRule type="cellIs" dxfId="59343" priority="59342" operator="greaterThan">
      <formula>120</formula>
    </cfRule>
    <cfRule type="cellIs" dxfId="59342" priority="59343" operator="between">
      <formula>60</formula>
      <formula>119.999</formula>
    </cfRule>
    <cfRule type="cellIs" dxfId="59341" priority="59344" operator="between">
      <formula>20</formula>
      <formula>59.999</formula>
    </cfRule>
    <cfRule type="cellIs" dxfId="59340" priority="59345" operator="lessThan">
      <formula>20</formula>
    </cfRule>
  </conditionalFormatting>
  <conditionalFormatting sqref="X240">
    <cfRule type="cellIs" dxfId="59339" priority="59336" operator="greaterThan">
      <formula>119.999</formula>
    </cfRule>
    <cfRule type="cellIs" dxfId="59338" priority="59337" operator="greaterThan">
      <formula>120</formula>
    </cfRule>
    <cfRule type="cellIs" dxfId="59337" priority="59338" operator="between">
      <formula>60</formula>
      <formula>119.999</formula>
    </cfRule>
    <cfRule type="cellIs" dxfId="59336" priority="59339" operator="between">
      <formula>20</formula>
      <formula>59.999</formula>
    </cfRule>
    <cfRule type="cellIs" dxfId="59335" priority="59340" operator="lessThan">
      <formula>20</formula>
    </cfRule>
  </conditionalFormatting>
  <conditionalFormatting sqref="Z240">
    <cfRule type="cellIs" dxfId="59334" priority="59331" operator="greaterThan">
      <formula>119.999</formula>
    </cfRule>
    <cfRule type="cellIs" dxfId="59333" priority="59332" operator="greaterThan">
      <formula>120</formula>
    </cfRule>
    <cfRule type="cellIs" dxfId="59332" priority="59333" operator="between">
      <formula>60</formula>
      <formula>119.999</formula>
    </cfRule>
    <cfRule type="cellIs" dxfId="59331" priority="59334" operator="between">
      <formula>20</formula>
      <formula>59.999</formula>
    </cfRule>
    <cfRule type="cellIs" dxfId="59330" priority="59335" operator="lessThan">
      <formula>20</formula>
    </cfRule>
  </conditionalFormatting>
  <conditionalFormatting sqref="AB240">
    <cfRule type="cellIs" dxfId="59329" priority="59326" operator="greaterThan">
      <formula>119.999</formula>
    </cfRule>
    <cfRule type="cellIs" dxfId="59328" priority="59327" operator="greaterThan">
      <formula>120</formula>
    </cfRule>
    <cfRule type="cellIs" dxfId="59327" priority="59328" operator="between">
      <formula>60</formula>
      <formula>119.999</formula>
    </cfRule>
    <cfRule type="cellIs" dxfId="59326" priority="59329" operator="between">
      <formula>20</formula>
      <formula>59.999</formula>
    </cfRule>
    <cfRule type="cellIs" dxfId="59325" priority="59330" operator="lessThan">
      <formula>20</formula>
    </cfRule>
  </conditionalFormatting>
  <conditionalFormatting sqref="AD240">
    <cfRule type="cellIs" dxfId="59324" priority="59321" operator="greaterThan">
      <formula>119.999</formula>
    </cfRule>
    <cfRule type="cellIs" dxfId="59323" priority="59322" operator="greaterThan">
      <formula>120</formula>
    </cfRule>
    <cfRule type="cellIs" dxfId="59322" priority="59323" operator="between">
      <formula>60</formula>
      <formula>119.999</formula>
    </cfRule>
    <cfRule type="cellIs" dxfId="59321" priority="59324" operator="between">
      <formula>20</formula>
      <formula>59.999</formula>
    </cfRule>
    <cfRule type="cellIs" dxfId="59320" priority="59325" operator="lessThan">
      <formula>20</formula>
    </cfRule>
  </conditionalFormatting>
  <conditionalFormatting sqref="AF240">
    <cfRule type="cellIs" dxfId="59319" priority="59316" operator="greaterThan">
      <formula>119.999</formula>
    </cfRule>
    <cfRule type="cellIs" dxfId="59318" priority="59317" operator="greaterThan">
      <formula>120</formula>
    </cfRule>
    <cfRule type="cellIs" dxfId="59317" priority="59318" operator="between">
      <formula>60</formula>
      <formula>119.999</formula>
    </cfRule>
    <cfRule type="cellIs" dxfId="59316" priority="59319" operator="between">
      <formula>20</formula>
      <formula>59.999</formula>
    </cfRule>
    <cfRule type="cellIs" dxfId="59315" priority="59320" operator="lessThan">
      <formula>20</formula>
    </cfRule>
  </conditionalFormatting>
  <conditionalFormatting sqref="AH240">
    <cfRule type="cellIs" dxfId="59314" priority="59311" operator="greaterThan">
      <formula>119.999</formula>
    </cfRule>
    <cfRule type="cellIs" dxfId="59313" priority="59312" operator="greaterThan">
      <formula>120</formula>
    </cfRule>
    <cfRule type="cellIs" dxfId="59312" priority="59313" operator="between">
      <formula>60</formula>
      <formula>119.999</formula>
    </cfRule>
    <cfRule type="cellIs" dxfId="59311" priority="59314" operator="between">
      <formula>20</formula>
      <formula>59.999</formula>
    </cfRule>
    <cfRule type="cellIs" dxfId="59310" priority="59315" operator="lessThan">
      <formula>20</formula>
    </cfRule>
  </conditionalFormatting>
  <conditionalFormatting sqref="AJ240">
    <cfRule type="cellIs" dxfId="59309" priority="59306" operator="greaterThan">
      <formula>119.999</formula>
    </cfRule>
    <cfRule type="cellIs" dxfId="59308" priority="59307" operator="greaterThan">
      <formula>120</formula>
    </cfRule>
    <cfRule type="cellIs" dxfId="59307" priority="59308" operator="between">
      <formula>60</formula>
      <formula>119.999</formula>
    </cfRule>
    <cfRule type="cellIs" dxfId="59306" priority="59309" operator="between">
      <formula>20</formula>
      <formula>59.999</formula>
    </cfRule>
    <cfRule type="cellIs" dxfId="59305" priority="59310" operator="lessThan">
      <formula>20</formula>
    </cfRule>
  </conditionalFormatting>
  <conditionalFormatting sqref="AL240">
    <cfRule type="cellIs" dxfId="59304" priority="59301" operator="greaterThan">
      <formula>119.999</formula>
    </cfRule>
    <cfRule type="cellIs" dxfId="59303" priority="59302" operator="greaterThan">
      <formula>120</formula>
    </cfRule>
    <cfRule type="cellIs" dxfId="59302" priority="59303" operator="between">
      <formula>60</formula>
      <formula>119.999</formula>
    </cfRule>
    <cfRule type="cellIs" dxfId="59301" priority="59304" operator="between">
      <formula>20</formula>
      <formula>59.999</formula>
    </cfRule>
    <cfRule type="cellIs" dxfId="59300" priority="59305" operator="lessThan">
      <formula>20</formula>
    </cfRule>
  </conditionalFormatting>
  <conditionalFormatting sqref="AN240">
    <cfRule type="cellIs" dxfId="59299" priority="59296" operator="greaterThan">
      <formula>119.999</formula>
    </cfRule>
    <cfRule type="cellIs" dxfId="59298" priority="59297" operator="greaterThan">
      <formula>120</formula>
    </cfRule>
    <cfRule type="cellIs" dxfId="59297" priority="59298" operator="between">
      <formula>60</formula>
      <formula>119.999</formula>
    </cfRule>
    <cfRule type="cellIs" dxfId="59296" priority="59299" operator="between">
      <formula>20</formula>
      <formula>59.999</formula>
    </cfRule>
    <cfRule type="cellIs" dxfId="59295" priority="59300" operator="lessThan">
      <formula>20</formula>
    </cfRule>
  </conditionalFormatting>
  <conditionalFormatting sqref="AP240">
    <cfRule type="cellIs" dxfId="59294" priority="59291" operator="greaterThan">
      <formula>119.999</formula>
    </cfRule>
    <cfRule type="cellIs" dxfId="59293" priority="59292" operator="greaterThan">
      <formula>120</formula>
    </cfRule>
    <cfRule type="cellIs" dxfId="59292" priority="59293" operator="between">
      <formula>60</formula>
      <formula>119.999</formula>
    </cfRule>
    <cfRule type="cellIs" dxfId="59291" priority="59294" operator="between">
      <formula>20</formula>
      <formula>59.999</formula>
    </cfRule>
    <cfRule type="cellIs" dxfId="59290" priority="59295" operator="lessThan">
      <formula>20</formula>
    </cfRule>
  </conditionalFormatting>
  <conditionalFormatting sqref="AV240">
    <cfRule type="cellIs" dxfId="59289" priority="59286" operator="greaterThan">
      <formula>119.999</formula>
    </cfRule>
    <cfRule type="cellIs" dxfId="59288" priority="59287" operator="greaterThan">
      <formula>120</formula>
    </cfRule>
    <cfRule type="cellIs" dxfId="59287" priority="59288" operator="between">
      <formula>60</formula>
      <formula>119.999</formula>
    </cfRule>
    <cfRule type="cellIs" dxfId="59286" priority="59289" operator="between">
      <formula>20</formula>
      <formula>59.999</formula>
    </cfRule>
    <cfRule type="cellIs" dxfId="59285" priority="59290" operator="lessThan">
      <formula>20</formula>
    </cfRule>
  </conditionalFormatting>
  <conditionalFormatting sqref="AX240">
    <cfRule type="cellIs" dxfId="59284" priority="59281" operator="greaterThan">
      <formula>119.999</formula>
    </cfRule>
    <cfRule type="cellIs" dxfId="59283" priority="59282" operator="greaterThan">
      <formula>120</formula>
    </cfRule>
    <cfRule type="cellIs" dxfId="59282" priority="59283" operator="between">
      <formula>60</formula>
      <formula>119.999</formula>
    </cfRule>
    <cfRule type="cellIs" dxfId="59281" priority="59284" operator="between">
      <formula>20</formula>
      <formula>59.999</formula>
    </cfRule>
    <cfRule type="cellIs" dxfId="59280" priority="59285" operator="lessThan">
      <formula>20</formula>
    </cfRule>
  </conditionalFormatting>
  <conditionalFormatting sqref="AZ240">
    <cfRule type="cellIs" dxfId="59279" priority="59276" operator="greaterThan">
      <formula>119.999</formula>
    </cfRule>
    <cfRule type="cellIs" dxfId="59278" priority="59277" operator="greaterThan">
      <formula>120</formula>
    </cfRule>
    <cfRule type="cellIs" dxfId="59277" priority="59278" operator="between">
      <formula>60</formula>
      <formula>119.999</formula>
    </cfRule>
    <cfRule type="cellIs" dxfId="59276" priority="59279" operator="between">
      <formula>20</formula>
      <formula>59.999</formula>
    </cfRule>
    <cfRule type="cellIs" dxfId="59275" priority="59280" operator="lessThan">
      <formula>20</formula>
    </cfRule>
  </conditionalFormatting>
  <conditionalFormatting sqref="BB240">
    <cfRule type="cellIs" dxfId="59274" priority="59271" operator="greaterThan">
      <formula>119.999</formula>
    </cfRule>
    <cfRule type="cellIs" dxfId="59273" priority="59272" operator="greaterThan">
      <formula>120</formula>
    </cfRule>
    <cfRule type="cellIs" dxfId="59272" priority="59273" operator="between">
      <formula>60</formula>
      <formula>119.999</formula>
    </cfRule>
    <cfRule type="cellIs" dxfId="59271" priority="59274" operator="between">
      <formula>20</formula>
      <formula>59.999</formula>
    </cfRule>
    <cfRule type="cellIs" dxfId="59270" priority="59275" operator="lessThan">
      <formula>20</formula>
    </cfRule>
  </conditionalFormatting>
  <conditionalFormatting sqref="BD240">
    <cfRule type="cellIs" dxfId="59269" priority="59266" operator="greaterThan">
      <formula>119.999</formula>
    </cfRule>
    <cfRule type="cellIs" dxfId="59268" priority="59267" operator="greaterThan">
      <formula>120</formula>
    </cfRule>
    <cfRule type="cellIs" dxfId="59267" priority="59268" operator="between">
      <formula>60</formula>
      <formula>119.999</formula>
    </cfRule>
    <cfRule type="cellIs" dxfId="59266" priority="59269" operator="between">
      <formula>20</formula>
      <formula>59.999</formula>
    </cfRule>
    <cfRule type="cellIs" dxfId="59265" priority="59270" operator="lessThan">
      <formula>20</formula>
    </cfRule>
  </conditionalFormatting>
  <conditionalFormatting sqref="BF240">
    <cfRule type="cellIs" dxfId="59264" priority="59261" operator="greaterThan">
      <formula>119.999</formula>
    </cfRule>
    <cfRule type="cellIs" dxfId="59263" priority="59262" operator="greaterThan">
      <formula>120</formula>
    </cfRule>
    <cfRule type="cellIs" dxfId="59262" priority="59263" operator="between">
      <formula>60</formula>
      <formula>119.999</formula>
    </cfRule>
    <cfRule type="cellIs" dxfId="59261" priority="59264" operator="between">
      <formula>20</formula>
      <formula>59.999</formula>
    </cfRule>
    <cfRule type="cellIs" dxfId="59260" priority="59265" operator="lessThan">
      <formula>20</formula>
    </cfRule>
  </conditionalFormatting>
  <conditionalFormatting sqref="BH240">
    <cfRule type="cellIs" dxfId="59259" priority="59256" operator="greaterThan">
      <formula>119.999</formula>
    </cfRule>
    <cfRule type="cellIs" dxfId="59258" priority="59257" operator="greaterThan">
      <formula>120</formula>
    </cfRule>
    <cfRule type="cellIs" dxfId="59257" priority="59258" operator="between">
      <formula>60</formula>
      <formula>119.999</formula>
    </cfRule>
    <cfRule type="cellIs" dxfId="59256" priority="59259" operator="between">
      <formula>20</formula>
      <formula>59.999</formula>
    </cfRule>
    <cfRule type="cellIs" dxfId="59255" priority="59260" operator="lessThan">
      <formula>20</formula>
    </cfRule>
  </conditionalFormatting>
  <conditionalFormatting sqref="AR240">
    <cfRule type="cellIs" dxfId="59254" priority="59251" operator="greaterThan">
      <formula>119.999</formula>
    </cfRule>
    <cfRule type="cellIs" dxfId="59253" priority="59252" operator="greaterThan">
      <formula>120</formula>
    </cfRule>
    <cfRule type="cellIs" dxfId="59252" priority="59253" operator="between">
      <formula>60</formula>
      <formula>119.999</formula>
    </cfRule>
    <cfRule type="cellIs" dxfId="59251" priority="59254" operator="between">
      <formula>20</formula>
      <formula>59.999</formula>
    </cfRule>
    <cfRule type="cellIs" dxfId="59250" priority="59255" operator="lessThan">
      <formula>20</formula>
    </cfRule>
  </conditionalFormatting>
  <conditionalFormatting sqref="AT240">
    <cfRule type="cellIs" dxfId="59249" priority="59246" operator="greaterThan">
      <formula>119.999</formula>
    </cfRule>
    <cfRule type="cellIs" dxfId="59248" priority="59247" operator="greaterThan">
      <formula>120</formula>
    </cfRule>
    <cfRule type="cellIs" dxfId="59247" priority="59248" operator="between">
      <formula>60</formula>
      <formula>119.999</formula>
    </cfRule>
    <cfRule type="cellIs" dxfId="59246" priority="59249" operator="between">
      <formula>20</formula>
      <formula>59.999</formula>
    </cfRule>
    <cfRule type="cellIs" dxfId="59245" priority="59250" operator="lessThan">
      <formula>20</formula>
    </cfRule>
  </conditionalFormatting>
  <conditionalFormatting sqref="E240">
    <cfRule type="cellIs" dxfId="59244" priority="59241" operator="greaterThan">
      <formula>49.999</formula>
    </cfRule>
    <cfRule type="cellIs" dxfId="59243" priority="59242" operator="greaterThan">
      <formula>50</formula>
    </cfRule>
    <cfRule type="cellIs" dxfId="59242" priority="59243" operator="between">
      <formula>30</formula>
      <formula>49.999</formula>
    </cfRule>
    <cfRule type="cellIs" dxfId="59241" priority="59244" operator="between">
      <formula>10</formula>
      <formula>29.999</formula>
    </cfRule>
    <cfRule type="cellIs" dxfId="59240" priority="59245" operator="lessThan">
      <formula>10</formula>
    </cfRule>
  </conditionalFormatting>
  <conditionalFormatting sqref="G240">
    <cfRule type="cellIs" dxfId="59239" priority="59236" operator="greaterThan">
      <formula>49.999</formula>
    </cfRule>
    <cfRule type="cellIs" dxfId="59238" priority="59237" operator="greaterThan">
      <formula>50</formula>
    </cfRule>
    <cfRule type="cellIs" dxfId="59237" priority="59238" operator="between">
      <formula>30</formula>
      <formula>49.999</formula>
    </cfRule>
    <cfRule type="cellIs" dxfId="59236" priority="59239" operator="between">
      <formula>10</formula>
      <formula>29.999</formula>
    </cfRule>
    <cfRule type="cellIs" dxfId="59235" priority="59240" operator="lessThan">
      <formula>10</formula>
    </cfRule>
  </conditionalFormatting>
  <conditionalFormatting sqref="I240">
    <cfRule type="cellIs" dxfId="59234" priority="59231" operator="greaterThan">
      <formula>49.999</formula>
    </cfRule>
    <cfRule type="cellIs" dxfId="59233" priority="59232" operator="greaterThan">
      <formula>50</formula>
    </cfRule>
    <cfRule type="cellIs" dxfId="59232" priority="59233" operator="between">
      <formula>30</formula>
      <formula>49.999</formula>
    </cfRule>
    <cfRule type="cellIs" dxfId="59231" priority="59234" operator="between">
      <formula>10</formula>
      <formula>29.999</formula>
    </cfRule>
    <cfRule type="cellIs" dxfId="59230" priority="59235" operator="lessThan">
      <formula>10</formula>
    </cfRule>
  </conditionalFormatting>
  <conditionalFormatting sqref="K240">
    <cfRule type="cellIs" dxfId="59229" priority="59226" operator="greaterThan">
      <formula>49.999</formula>
    </cfRule>
    <cfRule type="cellIs" dxfId="59228" priority="59227" operator="greaterThan">
      <formula>50</formula>
    </cfRule>
    <cfRule type="cellIs" dxfId="59227" priority="59228" operator="between">
      <formula>30</formula>
      <formula>49.999</formula>
    </cfRule>
    <cfRule type="cellIs" dxfId="59226" priority="59229" operator="between">
      <formula>10</formula>
      <formula>29.999</formula>
    </cfRule>
    <cfRule type="cellIs" dxfId="59225" priority="59230" operator="lessThan">
      <formula>10</formula>
    </cfRule>
  </conditionalFormatting>
  <conditionalFormatting sqref="M240">
    <cfRule type="cellIs" dxfId="59224" priority="59221" operator="greaterThan">
      <formula>49.999</formula>
    </cfRule>
    <cfRule type="cellIs" dxfId="59223" priority="59222" operator="greaterThan">
      <formula>50</formula>
    </cfRule>
    <cfRule type="cellIs" dxfId="59222" priority="59223" operator="between">
      <formula>30</formula>
      <formula>49.999</formula>
    </cfRule>
    <cfRule type="cellIs" dxfId="59221" priority="59224" operator="between">
      <formula>10</formula>
      <formula>29.999</formula>
    </cfRule>
    <cfRule type="cellIs" dxfId="59220" priority="59225" operator="lessThan">
      <formula>10</formula>
    </cfRule>
  </conditionalFormatting>
  <conditionalFormatting sqref="O240">
    <cfRule type="cellIs" dxfId="59219" priority="59216" operator="greaterThan">
      <formula>49.999</formula>
    </cfRule>
    <cfRule type="cellIs" dxfId="59218" priority="59217" operator="greaterThan">
      <formula>50</formula>
    </cfRule>
    <cfRule type="cellIs" dxfId="59217" priority="59218" operator="between">
      <formula>30</formula>
      <formula>49.999</formula>
    </cfRule>
    <cfRule type="cellIs" dxfId="59216" priority="59219" operator="between">
      <formula>10</formula>
      <formula>29.999</formula>
    </cfRule>
    <cfRule type="cellIs" dxfId="59215" priority="59220" operator="lessThan">
      <formula>10</formula>
    </cfRule>
  </conditionalFormatting>
  <conditionalFormatting sqref="Q240">
    <cfRule type="cellIs" dxfId="59214" priority="59211" operator="greaterThan">
      <formula>49.999</formula>
    </cfRule>
    <cfRule type="cellIs" dxfId="59213" priority="59212" operator="greaterThan">
      <formula>50</formula>
    </cfRule>
    <cfRule type="cellIs" dxfId="59212" priority="59213" operator="between">
      <formula>30</formula>
      <formula>49.999</formula>
    </cfRule>
    <cfRule type="cellIs" dxfId="59211" priority="59214" operator="between">
      <formula>10</formula>
      <formula>29.999</formula>
    </cfRule>
    <cfRule type="cellIs" dxfId="59210" priority="59215" operator="lessThan">
      <formula>10</formula>
    </cfRule>
  </conditionalFormatting>
  <conditionalFormatting sqref="S240">
    <cfRule type="cellIs" dxfId="59209" priority="59206" operator="greaterThan">
      <formula>49.999</formula>
    </cfRule>
    <cfRule type="cellIs" dxfId="59208" priority="59207" operator="greaterThan">
      <formula>50</formula>
    </cfRule>
    <cfRule type="cellIs" dxfId="59207" priority="59208" operator="between">
      <formula>30</formula>
      <formula>49.999</formula>
    </cfRule>
    <cfRule type="cellIs" dxfId="59206" priority="59209" operator="between">
      <formula>10</formula>
      <formula>29.999</formula>
    </cfRule>
    <cfRule type="cellIs" dxfId="59205" priority="59210" operator="lessThan">
      <formula>10</formula>
    </cfRule>
  </conditionalFormatting>
  <conditionalFormatting sqref="U240">
    <cfRule type="cellIs" dxfId="59204" priority="59201" operator="greaterThan">
      <formula>49.999</formula>
    </cfRule>
    <cfRule type="cellIs" dxfId="59203" priority="59202" operator="greaterThan">
      <formula>50</formula>
    </cfRule>
    <cfRule type="cellIs" dxfId="59202" priority="59203" operator="between">
      <formula>30</formula>
      <formula>49.999</formula>
    </cfRule>
    <cfRule type="cellIs" dxfId="59201" priority="59204" operator="between">
      <formula>10</formula>
      <formula>29.999</formula>
    </cfRule>
    <cfRule type="cellIs" dxfId="59200" priority="59205" operator="lessThan">
      <formula>10</formula>
    </cfRule>
  </conditionalFormatting>
  <conditionalFormatting sqref="W240">
    <cfRule type="cellIs" dxfId="59199" priority="59196" operator="greaterThan">
      <formula>49.999</formula>
    </cfRule>
    <cfRule type="cellIs" dxfId="59198" priority="59197" operator="greaterThan">
      <formula>50</formula>
    </cfRule>
    <cfRule type="cellIs" dxfId="59197" priority="59198" operator="between">
      <formula>30</formula>
      <formula>49.999</formula>
    </cfRule>
    <cfRule type="cellIs" dxfId="59196" priority="59199" operator="between">
      <formula>10</formula>
      <formula>29.999</formula>
    </cfRule>
    <cfRule type="cellIs" dxfId="59195" priority="59200" operator="lessThan">
      <formula>10</formula>
    </cfRule>
  </conditionalFormatting>
  <conditionalFormatting sqref="Y240">
    <cfRule type="cellIs" dxfId="59194" priority="59191" operator="greaterThan">
      <formula>49.999</formula>
    </cfRule>
    <cfRule type="cellIs" dxfId="59193" priority="59192" operator="greaterThan">
      <formula>50</formula>
    </cfRule>
    <cfRule type="cellIs" dxfId="59192" priority="59193" operator="between">
      <formula>30</formula>
      <formula>49.999</formula>
    </cfRule>
    <cfRule type="cellIs" dxfId="59191" priority="59194" operator="between">
      <formula>10</formula>
      <formula>29.999</formula>
    </cfRule>
    <cfRule type="cellIs" dxfId="59190" priority="59195" operator="lessThan">
      <formula>10</formula>
    </cfRule>
  </conditionalFormatting>
  <conditionalFormatting sqref="AA240">
    <cfRule type="cellIs" dxfId="59189" priority="59186" operator="greaterThan">
      <formula>49.999</formula>
    </cfRule>
    <cfRule type="cellIs" dxfId="59188" priority="59187" operator="greaterThan">
      <formula>50</formula>
    </cfRule>
    <cfRule type="cellIs" dxfId="59187" priority="59188" operator="between">
      <formula>30</formula>
      <formula>49.999</formula>
    </cfRule>
    <cfRule type="cellIs" dxfId="59186" priority="59189" operator="between">
      <formula>10</formula>
      <formula>29.999</formula>
    </cfRule>
    <cfRule type="cellIs" dxfId="59185" priority="59190" operator="lessThan">
      <formula>10</formula>
    </cfRule>
  </conditionalFormatting>
  <conditionalFormatting sqref="AC240">
    <cfRule type="cellIs" dxfId="59184" priority="59181" operator="greaterThan">
      <formula>49.999</formula>
    </cfRule>
    <cfRule type="cellIs" dxfId="59183" priority="59182" operator="greaterThan">
      <formula>50</formula>
    </cfRule>
    <cfRule type="cellIs" dxfId="59182" priority="59183" operator="between">
      <formula>30</formula>
      <formula>49.999</formula>
    </cfRule>
    <cfRule type="cellIs" dxfId="59181" priority="59184" operator="between">
      <formula>10</formula>
      <formula>29.999</formula>
    </cfRule>
    <cfRule type="cellIs" dxfId="59180" priority="59185" operator="lessThan">
      <formula>10</formula>
    </cfRule>
  </conditionalFormatting>
  <conditionalFormatting sqref="AE240">
    <cfRule type="cellIs" dxfId="59179" priority="59176" operator="greaterThan">
      <formula>49.999</formula>
    </cfRule>
    <cfRule type="cellIs" dxfId="59178" priority="59177" operator="greaterThan">
      <formula>50</formula>
    </cfRule>
    <cfRule type="cellIs" dxfId="59177" priority="59178" operator="between">
      <formula>30</formula>
      <formula>49.999</formula>
    </cfRule>
    <cfRule type="cellIs" dxfId="59176" priority="59179" operator="between">
      <formula>10</formula>
      <formula>29.999</formula>
    </cfRule>
    <cfRule type="cellIs" dxfId="59175" priority="59180" operator="lessThan">
      <formula>10</formula>
    </cfRule>
  </conditionalFormatting>
  <conditionalFormatting sqref="AG240">
    <cfRule type="cellIs" dxfId="59174" priority="59171" operator="greaterThan">
      <formula>49.999</formula>
    </cfRule>
    <cfRule type="cellIs" dxfId="59173" priority="59172" operator="greaterThan">
      <formula>50</formula>
    </cfRule>
    <cfRule type="cellIs" dxfId="59172" priority="59173" operator="between">
      <formula>30</formula>
      <formula>49.999</formula>
    </cfRule>
    <cfRule type="cellIs" dxfId="59171" priority="59174" operator="between">
      <formula>10</formula>
      <formula>29.999</formula>
    </cfRule>
    <cfRule type="cellIs" dxfId="59170" priority="59175" operator="lessThan">
      <formula>10</formula>
    </cfRule>
  </conditionalFormatting>
  <conditionalFormatting sqref="AI240">
    <cfRule type="cellIs" dxfId="59169" priority="59166" operator="greaterThan">
      <formula>49.999</formula>
    </cfRule>
    <cfRule type="cellIs" dxfId="59168" priority="59167" operator="greaterThan">
      <formula>50</formula>
    </cfRule>
    <cfRule type="cellIs" dxfId="59167" priority="59168" operator="between">
      <formula>30</formula>
      <formula>49.999</formula>
    </cfRule>
    <cfRule type="cellIs" dxfId="59166" priority="59169" operator="between">
      <formula>10</formula>
      <formula>29.999</formula>
    </cfRule>
    <cfRule type="cellIs" dxfId="59165" priority="59170" operator="lessThan">
      <formula>10</formula>
    </cfRule>
  </conditionalFormatting>
  <conditionalFormatting sqref="AK240">
    <cfRule type="cellIs" dxfId="59164" priority="59161" operator="greaterThan">
      <formula>49.999</formula>
    </cfRule>
    <cfRule type="cellIs" dxfId="59163" priority="59162" operator="greaterThan">
      <formula>50</formula>
    </cfRule>
    <cfRule type="cellIs" dxfId="59162" priority="59163" operator="between">
      <formula>30</formula>
      <formula>49.999</formula>
    </cfRule>
    <cfRule type="cellIs" dxfId="59161" priority="59164" operator="between">
      <formula>10</formula>
      <formula>29.999</formula>
    </cfRule>
    <cfRule type="cellIs" dxfId="59160" priority="59165" operator="lessThan">
      <formula>10</formula>
    </cfRule>
  </conditionalFormatting>
  <conditionalFormatting sqref="AM240">
    <cfRule type="cellIs" dxfId="59159" priority="59156" operator="greaterThan">
      <formula>49.999</formula>
    </cfRule>
    <cfRule type="cellIs" dxfId="59158" priority="59157" operator="greaterThan">
      <formula>50</formula>
    </cfRule>
    <cfRule type="cellIs" dxfId="59157" priority="59158" operator="between">
      <formula>30</formula>
      <formula>49.999</formula>
    </cfRule>
    <cfRule type="cellIs" dxfId="59156" priority="59159" operator="between">
      <formula>10</formula>
      <formula>29.999</formula>
    </cfRule>
    <cfRule type="cellIs" dxfId="59155" priority="59160" operator="lessThan">
      <formula>10</formula>
    </cfRule>
  </conditionalFormatting>
  <conditionalFormatting sqref="AO240">
    <cfRule type="cellIs" dxfId="59154" priority="59151" operator="greaterThan">
      <formula>49.999</formula>
    </cfRule>
    <cfRule type="cellIs" dxfId="59153" priority="59152" operator="greaterThan">
      <formula>50</formula>
    </cfRule>
    <cfRule type="cellIs" dxfId="59152" priority="59153" operator="between">
      <formula>30</formula>
      <formula>49.999</formula>
    </cfRule>
    <cfRule type="cellIs" dxfId="59151" priority="59154" operator="between">
      <formula>10</formula>
      <formula>29.999</formula>
    </cfRule>
    <cfRule type="cellIs" dxfId="59150" priority="59155" operator="lessThan">
      <formula>10</formula>
    </cfRule>
  </conditionalFormatting>
  <conditionalFormatting sqref="AQ240">
    <cfRule type="cellIs" dxfId="59149" priority="59146" operator="greaterThan">
      <formula>49.999</formula>
    </cfRule>
    <cfRule type="cellIs" dxfId="59148" priority="59147" operator="greaterThan">
      <formula>50</formula>
    </cfRule>
    <cfRule type="cellIs" dxfId="59147" priority="59148" operator="between">
      <formula>30</formula>
      <formula>49.999</formula>
    </cfRule>
    <cfRule type="cellIs" dxfId="59146" priority="59149" operator="between">
      <formula>10</formula>
      <formula>29.999</formula>
    </cfRule>
    <cfRule type="cellIs" dxfId="59145" priority="59150" operator="lessThan">
      <formula>10</formula>
    </cfRule>
  </conditionalFormatting>
  <conditionalFormatting sqref="AW240">
    <cfRule type="cellIs" dxfId="59144" priority="59141" operator="greaterThan">
      <formula>49.999</formula>
    </cfRule>
    <cfRule type="cellIs" dxfId="59143" priority="59142" operator="greaterThan">
      <formula>50</formula>
    </cfRule>
    <cfRule type="cellIs" dxfId="59142" priority="59143" operator="between">
      <formula>30</formula>
      <formula>49.999</formula>
    </cfRule>
    <cfRule type="cellIs" dxfId="59141" priority="59144" operator="between">
      <formula>10</formula>
      <formula>29.999</formula>
    </cfRule>
    <cfRule type="cellIs" dxfId="59140" priority="59145" operator="lessThan">
      <formula>10</formula>
    </cfRule>
  </conditionalFormatting>
  <conditionalFormatting sqref="AY240">
    <cfRule type="cellIs" dxfId="59139" priority="59136" operator="greaterThan">
      <formula>49.999</formula>
    </cfRule>
    <cfRule type="cellIs" dxfId="59138" priority="59137" operator="greaterThan">
      <formula>50</formula>
    </cfRule>
    <cfRule type="cellIs" dxfId="59137" priority="59138" operator="between">
      <formula>30</formula>
      <formula>49.999</formula>
    </cfRule>
    <cfRule type="cellIs" dxfId="59136" priority="59139" operator="between">
      <formula>10</formula>
      <formula>29.999</formula>
    </cfRule>
    <cfRule type="cellIs" dxfId="59135" priority="59140" operator="lessThan">
      <formula>10</formula>
    </cfRule>
  </conditionalFormatting>
  <conditionalFormatting sqref="BA240">
    <cfRule type="cellIs" dxfId="59134" priority="59131" operator="greaterThan">
      <formula>49.999</formula>
    </cfRule>
    <cfRule type="cellIs" dxfId="59133" priority="59132" operator="greaterThan">
      <formula>50</formula>
    </cfRule>
    <cfRule type="cellIs" dxfId="59132" priority="59133" operator="between">
      <formula>30</formula>
      <formula>49.999</formula>
    </cfRule>
    <cfRule type="cellIs" dxfId="59131" priority="59134" operator="between">
      <formula>10</formula>
      <formula>29.999</formula>
    </cfRule>
    <cfRule type="cellIs" dxfId="59130" priority="59135" operator="lessThan">
      <formula>10</formula>
    </cfRule>
  </conditionalFormatting>
  <conditionalFormatting sqref="BC240">
    <cfRule type="cellIs" dxfId="59129" priority="59126" operator="greaterThan">
      <formula>49.999</formula>
    </cfRule>
    <cfRule type="cellIs" dxfId="59128" priority="59127" operator="greaterThan">
      <formula>50</formula>
    </cfRule>
    <cfRule type="cellIs" dxfId="59127" priority="59128" operator="between">
      <formula>30</formula>
      <formula>49.999</formula>
    </cfRule>
    <cfRule type="cellIs" dxfId="59126" priority="59129" operator="between">
      <formula>10</formula>
      <formula>29.999</formula>
    </cfRule>
    <cfRule type="cellIs" dxfId="59125" priority="59130" operator="lessThan">
      <formula>10</formula>
    </cfRule>
  </conditionalFormatting>
  <conditionalFormatting sqref="BE240">
    <cfRule type="cellIs" dxfId="59124" priority="59121" operator="greaterThan">
      <formula>49.999</formula>
    </cfRule>
    <cfRule type="cellIs" dxfId="59123" priority="59122" operator="greaterThan">
      <formula>50</formula>
    </cfRule>
    <cfRule type="cellIs" dxfId="59122" priority="59123" operator="between">
      <formula>30</formula>
      <formula>49.999</formula>
    </cfRule>
    <cfRule type="cellIs" dxfId="59121" priority="59124" operator="between">
      <formula>10</formula>
      <formula>29.999</formula>
    </cfRule>
    <cfRule type="cellIs" dxfId="59120" priority="59125" operator="lessThan">
      <formula>10</formula>
    </cfRule>
  </conditionalFormatting>
  <conditionalFormatting sqref="BG240">
    <cfRule type="cellIs" dxfId="59119" priority="59116" operator="greaterThan">
      <formula>49.999</formula>
    </cfRule>
    <cfRule type="cellIs" dxfId="59118" priority="59117" operator="greaterThan">
      <formula>50</formula>
    </cfRule>
    <cfRule type="cellIs" dxfId="59117" priority="59118" operator="between">
      <formula>30</formula>
      <formula>49.999</formula>
    </cfRule>
    <cfRule type="cellIs" dxfId="59116" priority="59119" operator="between">
      <formula>10</formula>
      <formula>29.999</formula>
    </cfRule>
    <cfRule type="cellIs" dxfId="59115" priority="59120" operator="lessThan">
      <formula>10</formula>
    </cfRule>
  </conditionalFormatting>
  <conditionalFormatting sqref="BI240">
    <cfRule type="cellIs" dxfId="59114" priority="59111" operator="greaterThan">
      <formula>49.999</formula>
    </cfRule>
    <cfRule type="cellIs" dxfId="59113" priority="59112" operator="greaterThan">
      <formula>50</formula>
    </cfRule>
    <cfRule type="cellIs" dxfId="59112" priority="59113" operator="between">
      <formula>30</formula>
      <formula>49.999</formula>
    </cfRule>
    <cfRule type="cellIs" dxfId="59111" priority="59114" operator="between">
      <formula>10</formula>
      <formula>29.999</formula>
    </cfRule>
    <cfRule type="cellIs" dxfId="59110" priority="59115" operator="lessThan">
      <formula>10</formula>
    </cfRule>
  </conditionalFormatting>
  <conditionalFormatting sqref="AS240">
    <cfRule type="cellIs" dxfId="59109" priority="59106" operator="greaterThan">
      <formula>49.999</formula>
    </cfRule>
    <cfRule type="cellIs" dxfId="59108" priority="59107" operator="greaterThan">
      <formula>50</formula>
    </cfRule>
    <cfRule type="cellIs" dxfId="59107" priority="59108" operator="between">
      <formula>30</formula>
      <formula>49.999</formula>
    </cfRule>
    <cfRule type="cellIs" dxfId="59106" priority="59109" operator="between">
      <formula>10</formula>
      <formula>29.999</formula>
    </cfRule>
    <cfRule type="cellIs" dxfId="59105" priority="59110" operator="lessThan">
      <formula>10</formula>
    </cfRule>
  </conditionalFormatting>
  <conditionalFormatting sqref="AU240">
    <cfRule type="cellIs" dxfId="59104" priority="59101" operator="greaterThan">
      <formula>49.999</formula>
    </cfRule>
    <cfRule type="cellIs" dxfId="59103" priority="59102" operator="greaterThan">
      <formula>50</formula>
    </cfRule>
    <cfRule type="cellIs" dxfId="59102" priority="59103" operator="between">
      <formula>30</formula>
      <formula>49.999</formula>
    </cfRule>
    <cfRule type="cellIs" dxfId="59101" priority="59104" operator="between">
      <formula>10</formula>
      <formula>29.999</formula>
    </cfRule>
    <cfRule type="cellIs" dxfId="59100" priority="59105" operator="lessThan">
      <formula>10</formula>
    </cfRule>
  </conditionalFormatting>
  <conditionalFormatting sqref="C241">
    <cfRule type="cellIs" dxfId="59099" priority="59096" operator="greaterThan">
      <formula>49.999</formula>
    </cfRule>
    <cfRule type="cellIs" dxfId="59098" priority="59097" operator="greaterThan">
      <formula>50</formula>
    </cfRule>
    <cfRule type="cellIs" dxfId="59097" priority="59098" operator="between">
      <formula>30</formula>
      <formula>49.999</formula>
    </cfRule>
    <cfRule type="cellIs" dxfId="59096" priority="59099" operator="between">
      <formula>10</formula>
      <formula>29.999</formula>
    </cfRule>
    <cfRule type="cellIs" dxfId="59095" priority="59100" operator="lessThan">
      <formula>10</formula>
    </cfRule>
  </conditionalFormatting>
  <conditionalFormatting sqref="B241">
    <cfRule type="cellIs" dxfId="59094" priority="59091" operator="greaterThan">
      <formula>119.999</formula>
    </cfRule>
    <cfRule type="cellIs" dxfId="59093" priority="59092" operator="greaterThan">
      <formula>120</formula>
    </cfRule>
    <cfRule type="cellIs" dxfId="59092" priority="59093" operator="between">
      <formula>60</formula>
      <formula>119.999</formula>
    </cfRule>
    <cfRule type="cellIs" dxfId="59091" priority="59094" operator="between">
      <formula>20</formula>
      <formula>59.999</formula>
    </cfRule>
    <cfRule type="cellIs" dxfId="59090" priority="59095" operator="lessThan">
      <formula>20</formula>
    </cfRule>
  </conditionalFormatting>
  <conditionalFormatting sqref="D241">
    <cfRule type="cellIs" dxfId="59089" priority="59086" operator="greaterThan">
      <formula>119.999</formula>
    </cfRule>
    <cfRule type="cellIs" dxfId="59088" priority="59087" operator="greaterThan">
      <formula>120</formula>
    </cfRule>
    <cfRule type="cellIs" dxfId="59087" priority="59088" operator="between">
      <formula>60</formula>
      <formula>119.999</formula>
    </cfRule>
    <cfRule type="cellIs" dxfId="59086" priority="59089" operator="between">
      <formula>20</formula>
      <formula>59.999</formula>
    </cfRule>
    <cfRule type="cellIs" dxfId="59085" priority="59090" operator="lessThan">
      <formula>20</formula>
    </cfRule>
  </conditionalFormatting>
  <conditionalFormatting sqref="F241">
    <cfRule type="cellIs" dxfId="59084" priority="59081" operator="greaterThan">
      <formula>119.999</formula>
    </cfRule>
    <cfRule type="cellIs" dxfId="59083" priority="59082" operator="greaterThan">
      <formula>120</formula>
    </cfRule>
    <cfRule type="cellIs" dxfId="59082" priority="59083" operator="between">
      <formula>60</formula>
      <formula>119.999</formula>
    </cfRule>
    <cfRule type="cellIs" dxfId="59081" priority="59084" operator="between">
      <formula>20</formula>
      <formula>59.999</formula>
    </cfRule>
    <cfRule type="cellIs" dxfId="59080" priority="59085" operator="lessThan">
      <formula>20</formula>
    </cfRule>
  </conditionalFormatting>
  <conditionalFormatting sqref="H241">
    <cfRule type="cellIs" dxfId="59079" priority="59076" operator="greaterThan">
      <formula>119.999</formula>
    </cfRule>
    <cfRule type="cellIs" dxfId="59078" priority="59077" operator="greaterThan">
      <formula>120</formula>
    </cfRule>
    <cfRule type="cellIs" dxfId="59077" priority="59078" operator="between">
      <formula>60</formula>
      <formula>119.999</formula>
    </cfRule>
    <cfRule type="cellIs" dxfId="59076" priority="59079" operator="between">
      <formula>20</formula>
      <formula>59.999</formula>
    </cfRule>
    <cfRule type="cellIs" dxfId="59075" priority="59080" operator="lessThan">
      <formula>20</formula>
    </cfRule>
  </conditionalFormatting>
  <conditionalFormatting sqref="J241">
    <cfRule type="cellIs" dxfId="59074" priority="59071" operator="greaterThan">
      <formula>119.999</formula>
    </cfRule>
    <cfRule type="cellIs" dxfId="59073" priority="59072" operator="greaterThan">
      <formula>120</formula>
    </cfRule>
    <cfRule type="cellIs" dxfId="59072" priority="59073" operator="between">
      <formula>60</formula>
      <formula>119.999</formula>
    </cfRule>
    <cfRule type="cellIs" dxfId="59071" priority="59074" operator="between">
      <formula>20</formula>
      <formula>59.999</formula>
    </cfRule>
    <cfRule type="cellIs" dxfId="59070" priority="59075" operator="lessThan">
      <formula>20</formula>
    </cfRule>
  </conditionalFormatting>
  <conditionalFormatting sqref="L241">
    <cfRule type="cellIs" dxfId="59069" priority="59066" operator="greaterThan">
      <formula>119.999</formula>
    </cfRule>
    <cfRule type="cellIs" dxfId="59068" priority="59067" operator="greaterThan">
      <formula>120</formula>
    </cfRule>
    <cfRule type="cellIs" dxfId="59067" priority="59068" operator="between">
      <formula>60</formula>
      <formula>119.999</formula>
    </cfRule>
    <cfRule type="cellIs" dxfId="59066" priority="59069" operator="between">
      <formula>20</formula>
      <formula>59.999</formula>
    </cfRule>
    <cfRule type="cellIs" dxfId="59065" priority="59070" operator="lessThan">
      <formula>20</formula>
    </cfRule>
  </conditionalFormatting>
  <conditionalFormatting sqref="N241">
    <cfRule type="cellIs" dxfId="59064" priority="59061" operator="greaterThan">
      <formula>119.999</formula>
    </cfRule>
    <cfRule type="cellIs" dxfId="59063" priority="59062" operator="greaterThan">
      <formula>120</formula>
    </cfRule>
    <cfRule type="cellIs" dxfId="59062" priority="59063" operator="between">
      <formula>60</formula>
      <formula>119.999</formula>
    </cfRule>
    <cfRule type="cellIs" dxfId="59061" priority="59064" operator="between">
      <formula>20</formula>
      <formula>59.999</formula>
    </cfRule>
    <cfRule type="cellIs" dxfId="59060" priority="59065" operator="lessThan">
      <formula>20</formula>
    </cfRule>
  </conditionalFormatting>
  <conditionalFormatting sqref="P241">
    <cfRule type="cellIs" dxfId="59059" priority="59056" operator="greaterThan">
      <formula>119.999</formula>
    </cfRule>
    <cfRule type="cellIs" dxfId="59058" priority="59057" operator="greaterThan">
      <formula>120</formula>
    </cfRule>
    <cfRule type="cellIs" dxfId="59057" priority="59058" operator="between">
      <formula>60</formula>
      <formula>119.999</formula>
    </cfRule>
    <cfRule type="cellIs" dxfId="59056" priority="59059" operator="between">
      <formula>20</formula>
      <formula>59.999</formula>
    </cfRule>
    <cfRule type="cellIs" dxfId="59055" priority="59060" operator="lessThan">
      <formula>20</formula>
    </cfRule>
  </conditionalFormatting>
  <conditionalFormatting sqref="R241">
    <cfRule type="cellIs" dxfId="59054" priority="59051" operator="greaterThan">
      <formula>119.999</formula>
    </cfRule>
    <cfRule type="cellIs" dxfId="59053" priority="59052" operator="greaterThan">
      <formula>120</formula>
    </cfRule>
    <cfRule type="cellIs" dxfId="59052" priority="59053" operator="between">
      <formula>60</formula>
      <formula>119.999</formula>
    </cfRule>
    <cfRule type="cellIs" dxfId="59051" priority="59054" operator="between">
      <formula>20</formula>
      <formula>59.999</formula>
    </cfRule>
    <cfRule type="cellIs" dxfId="59050" priority="59055" operator="lessThan">
      <formula>20</formula>
    </cfRule>
  </conditionalFormatting>
  <conditionalFormatting sqref="T241">
    <cfRule type="cellIs" dxfId="59049" priority="59046" operator="greaterThan">
      <formula>119.999</formula>
    </cfRule>
    <cfRule type="cellIs" dxfId="59048" priority="59047" operator="greaterThan">
      <formula>120</formula>
    </cfRule>
    <cfRule type="cellIs" dxfId="59047" priority="59048" operator="between">
      <formula>60</formula>
      <formula>119.999</formula>
    </cfRule>
    <cfRule type="cellIs" dxfId="59046" priority="59049" operator="between">
      <formula>20</formula>
      <formula>59.999</formula>
    </cfRule>
    <cfRule type="cellIs" dxfId="59045" priority="59050" operator="lessThan">
      <formula>20</formula>
    </cfRule>
  </conditionalFormatting>
  <conditionalFormatting sqref="V241">
    <cfRule type="cellIs" dxfId="59044" priority="59041" operator="greaterThan">
      <formula>119.999</formula>
    </cfRule>
    <cfRule type="cellIs" dxfId="59043" priority="59042" operator="greaterThan">
      <formula>120</formula>
    </cfRule>
    <cfRule type="cellIs" dxfId="59042" priority="59043" operator="between">
      <formula>60</formula>
      <formula>119.999</formula>
    </cfRule>
    <cfRule type="cellIs" dxfId="59041" priority="59044" operator="between">
      <formula>20</formula>
      <formula>59.999</formula>
    </cfRule>
    <cfRule type="cellIs" dxfId="59040" priority="59045" operator="lessThan">
      <formula>20</formula>
    </cfRule>
  </conditionalFormatting>
  <conditionalFormatting sqref="X241">
    <cfRule type="cellIs" dxfId="59039" priority="59036" operator="greaterThan">
      <formula>119.999</formula>
    </cfRule>
    <cfRule type="cellIs" dxfId="59038" priority="59037" operator="greaterThan">
      <formula>120</formula>
    </cfRule>
    <cfRule type="cellIs" dxfId="59037" priority="59038" operator="between">
      <formula>60</formula>
      <formula>119.999</formula>
    </cfRule>
    <cfRule type="cellIs" dxfId="59036" priority="59039" operator="between">
      <formula>20</formula>
      <formula>59.999</formula>
    </cfRule>
    <cfRule type="cellIs" dxfId="59035" priority="59040" operator="lessThan">
      <formula>20</formula>
    </cfRule>
  </conditionalFormatting>
  <conditionalFormatting sqref="Z241">
    <cfRule type="cellIs" dxfId="59034" priority="59031" operator="greaterThan">
      <formula>119.999</formula>
    </cfRule>
    <cfRule type="cellIs" dxfId="59033" priority="59032" operator="greaterThan">
      <formula>120</formula>
    </cfRule>
    <cfRule type="cellIs" dxfId="59032" priority="59033" operator="between">
      <formula>60</formula>
      <formula>119.999</formula>
    </cfRule>
    <cfRule type="cellIs" dxfId="59031" priority="59034" operator="between">
      <formula>20</formula>
      <formula>59.999</formula>
    </cfRule>
    <cfRule type="cellIs" dxfId="59030" priority="59035" operator="lessThan">
      <formula>20</formula>
    </cfRule>
  </conditionalFormatting>
  <conditionalFormatting sqref="AB241">
    <cfRule type="cellIs" dxfId="59029" priority="59026" operator="greaterThan">
      <formula>119.999</formula>
    </cfRule>
    <cfRule type="cellIs" dxfId="59028" priority="59027" operator="greaterThan">
      <formula>120</formula>
    </cfRule>
    <cfRule type="cellIs" dxfId="59027" priority="59028" operator="between">
      <formula>60</formula>
      <formula>119.999</formula>
    </cfRule>
    <cfRule type="cellIs" dxfId="59026" priority="59029" operator="between">
      <formula>20</formula>
      <formula>59.999</formula>
    </cfRule>
    <cfRule type="cellIs" dxfId="59025" priority="59030" operator="lessThan">
      <formula>20</formula>
    </cfRule>
  </conditionalFormatting>
  <conditionalFormatting sqref="AD241">
    <cfRule type="cellIs" dxfId="59024" priority="59021" operator="greaterThan">
      <formula>119.999</formula>
    </cfRule>
    <cfRule type="cellIs" dxfId="59023" priority="59022" operator="greaterThan">
      <formula>120</formula>
    </cfRule>
    <cfRule type="cellIs" dxfId="59022" priority="59023" operator="between">
      <formula>60</formula>
      <formula>119.999</formula>
    </cfRule>
    <cfRule type="cellIs" dxfId="59021" priority="59024" operator="between">
      <formula>20</formula>
      <formula>59.999</formula>
    </cfRule>
    <cfRule type="cellIs" dxfId="59020" priority="59025" operator="lessThan">
      <formula>20</formula>
    </cfRule>
  </conditionalFormatting>
  <conditionalFormatting sqref="AF241">
    <cfRule type="cellIs" dxfId="59019" priority="59016" operator="greaterThan">
      <formula>119.999</formula>
    </cfRule>
    <cfRule type="cellIs" dxfId="59018" priority="59017" operator="greaterThan">
      <formula>120</formula>
    </cfRule>
    <cfRule type="cellIs" dxfId="59017" priority="59018" operator="between">
      <formula>60</formula>
      <formula>119.999</formula>
    </cfRule>
    <cfRule type="cellIs" dxfId="59016" priority="59019" operator="between">
      <formula>20</formula>
      <formula>59.999</formula>
    </cfRule>
    <cfRule type="cellIs" dxfId="59015" priority="59020" operator="lessThan">
      <formula>20</formula>
    </cfRule>
  </conditionalFormatting>
  <conditionalFormatting sqref="AH241">
    <cfRule type="cellIs" dxfId="59014" priority="59011" operator="greaterThan">
      <formula>119.999</formula>
    </cfRule>
    <cfRule type="cellIs" dxfId="59013" priority="59012" operator="greaterThan">
      <formula>120</formula>
    </cfRule>
    <cfRule type="cellIs" dxfId="59012" priority="59013" operator="between">
      <formula>60</formula>
      <formula>119.999</formula>
    </cfRule>
    <cfRule type="cellIs" dxfId="59011" priority="59014" operator="between">
      <formula>20</formula>
      <formula>59.999</formula>
    </cfRule>
    <cfRule type="cellIs" dxfId="59010" priority="59015" operator="lessThan">
      <formula>20</formula>
    </cfRule>
  </conditionalFormatting>
  <conditionalFormatting sqref="AJ241">
    <cfRule type="cellIs" dxfId="59009" priority="59006" operator="greaterThan">
      <formula>119.999</formula>
    </cfRule>
    <cfRule type="cellIs" dxfId="59008" priority="59007" operator="greaterThan">
      <formula>120</formula>
    </cfRule>
    <cfRule type="cellIs" dxfId="59007" priority="59008" operator="between">
      <formula>60</formula>
      <formula>119.999</formula>
    </cfRule>
    <cfRule type="cellIs" dxfId="59006" priority="59009" operator="between">
      <formula>20</formula>
      <formula>59.999</formula>
    </cfRule>
    <cfRule type="cellIs" dxfId="59005" priority="59010" operator="lessThan">
      <formula>20</formula>
    </cfRule>
  </conditionalFormatting>
  <conditionalFormatting sqref="AL241">
    <cfRule type="cellIs" dxfId="59004" priority="59001" operator="greaterThan">
      <formula>119.999</formula>
    </cfRule>
    <cfRule type="cellIs" dxfId="59003" priority="59002" operator="greaterThan">
      <formula>120</formula>
    </cfRule>
    <cfRule type="cellIs" dxfId="59002" priority="59003" operator="between">
      <formula>60</formula>
      <formula>119.999</formula>
    </cfRule>
    <cfRule type="cellIs" dxfId="59001" priority="59004" operator="between">
      <formula>20</formula>
      <formula>59.999</formula>
    </cfRule>
    <cfRule type="cellIs" dxfId="59000" priority="59005" operator="lessThan">
      <formula>20</formula>
    </cfRule>
  </conditionalFormatting>
  <conditionalFormatting sqref="AN241">
    <cfRule type="cellIs" dxfId="58999" priority="58996" operator="greaterThan">
      <formula>119.999</formula>
    </cfRule>
    <cfRule type="cellIs" dxfId="58998" priority="58997" operator="greaterThan">
      <formula>120</formula>
    </cfRule>
    <cfRule type="cellIs" dxfId="58997" priority="58998" operator="between">
      <formula>60</formula>
      <formula>119.999</formula>
    </cfRule>
    <cfRule type="cellIs" dxfId="58996" priority="58999" operator="between">
      <formula>20</formula>
      <formula>59.999</formula>
    </cfRule>
    <cfRule type="cellIs" dxfId="58995" priority="59000" operator="lessThan">
      <formula>20</formula>
    </cfRule>
  </conditionalFormatting>
  <conditionalFormatting sqref="AP241">
    <cfRule type="cellIs" dxfId="58994" priority="58991" operator="greaterThan">
      <formula>119.999</formula>
    </cfRule>
    <cfRule type="cellIs" dxfId="58993" priority="58992" operator="greaterThan">
      <formula>120</formula>
    </cfRule>
    <cfRule type="cellIs" dxfId="58992" priority="58993" operator="between">
      <formula>60</formula>
      <formula>119.999</formula>
    </cfRule>
    <cfRule type="cellIs" dxfId="58991" priority="58994" operator="between">
      <formula>20</formula>
      <formula>59.999</formula>
    </cfRule>
    <cfRule type="cellIs" dxfId="58990" priority="58995" operator="lessThan">
      <formula>20</formula>
    </cfRule>
  </conditionalFormatting>
  <conditionalFormatting sqref="AV241">
    <cfRule type="cellIs" dxfId="58989" priority="58986" operator="greaterThan">
      <formula>119.999</formula>
    </cfRule>
    <cfRule type="cellIs" dxfId="58988" priority="58987" operator="greaterThan">
      <formula>120</formula>
    </cfRule>
    <cfRule type="cellIs" dxfId="58987" priority="58988" operator="between">
      <formula>60</formula>
      <formula>119.999</formula>
    </cfRule>
    <cfRule type="cellIs" dxfId="58986" priority="58989" operator="between">
      <formula>20</formula>
      <formula>59.999</formula>
    </cfRule>
    <cfRule type="cellIs" dxfId="58985" priority="58990" operator="lessThan">
      <formula>20</formula>
    </cfRule>
  </conditionalFormatting>
  <conditionalFormatting sqref="AX241">
    <cfRule type="cellIs" dxfId="58984" priority="58981" operator="greaterThan">
      <formula>119.999</formula>
    </cfRule>
    <cfRule type="cellIs" dxfId="58983" priority="58982" operator="greaterThan">
      <formula>120</formula>
    </cfRule>
    <cfRule type="cellIs" dxfId="58982" priority="58983" operator="between">
      <formula>60</formula>
      <formula>119.999</formula>
    </cfRule>
    <cfRule type="cellIs" dxfId="58981" priority="58984" operator="between">
      <formula>20</formula>
      <formula>59.999</formula>
    </cfRule>
    <cfRule type="cellIs" dxfId="58980" priority="58985" operator="lessThan">
      <formula>20</formula>
    </cfRule>
  </conditionalFormatting>
  <conditionalFormatting sqref="AZ241">
    <cfRule type="cellIs" dxfId="58979" priority="58976" operator="greaterThan">
      <formula>119.999</formula>
    </cfRule>
    <cfRule type="cellIs" dxfId="58978" priority="58977" operator="greaterThan">
      <formula>120</formula>
    </cfRule>
    <cfRule type="cellIs" dxfId="58977" priority="58978" operator="between">
      <formula>60</formula>
      <formula>119.999</formula>
    </cfRule>
    <cfRule type="cellIs" dxfId="58976" priority="58979" operator="between">
      <formula>20</formula>
      <formula>59.999</formula>
    </cfRule>
    <cfRule type="cellIs" dxfId="58975" priority="58980" operator="lessThan">
      <formula>20</formula>
    </cfRule>
  </conditionalFormatting>
  <conditionalFormatting sqref="BB241">
    <cfRule type="cellIs" dxfId="58974" priority="58971" operator="greaterThan">
      <formula>119.999</formula>
    </cfRule>
    <cfRule type="cellIs" dxfId="58973" priority="58972" operator="greaterThan">
      <formula>120</formula>
    </cfRule>
    <cfRule type="cellIs" dxfId="58972" priority="58973" operator="between">
      <formula>60</formula>
      <formula>119.999</formula>
    </cfRule>
    <cfRule type="cellIs" dxfId="58971" priority="58974" operator="between">
      <formula>20</formula>
      <formula>59.999</formula>
    </cfRule>
    <cfRule type="cellIs" dxfId="58970" priority="58975" operator="lessThan">
      <formula>20</formula>
    </cfRule>
  </conditionalFormatting>
  <conditionalFormatting sqref="BD241">
    <cfRule type="cellIs" dxfId="58969" priority="58966" operator="greaterThan">
      <formula>119.999</formula>
    </cfRule>
    <cfRule type="cellIs" dxfId="58968" priority="58967" operator="greaterThan">
      <formula>120</formula>
    </cfRule>
    <cfRule type="cellIs" dxfId="58967" priority="58968" operator="between">
      <formula>60</formula>
      <formula>119.999</formula>
    </cfRule>
    <cfRule type="cellIs" dxfId="58966" priority="58969" operator="between">
      <formula>20</formula>
      <formula>59.999</formula>
    </cfRule>
    <cfRule type="cellIs" dxfId="58965" priority="58970" operator="lessThan">
      <formula>20</formula>
    </cfRule>
  </conditionalFormatting>
  <conditionalFormatting sqref="BF241">
    <cfRule type="cellIs" dxfId="58964" priority="58961" operator="greaterThan">
      <formula>119.999</formula>
    </cfRule>
    <cfRule type="cellIs" dxfId="58963" priority="58962" operator="greaterThan">
      <formula>120</formula>
    </cfRule>
    <cfRule type="cellIs" dxfId="58962" priority="58963" operator="between">
      <formula>60</formula>
      <formula>119.999</formula>
    </cfRule>
    <cfRule type="cellIs" dxfId="58961" priority="58964" operator="between">
      <formula>20</formula>
      <formula>59.999</formula>
    </cfRule>
    <cfRule type="cellIs" dxfId="58960" priority="58965" operator="lessThan">
      <formula>20</formula>
    </cfRule>
  </conditionalFormatting>
  <conditionalFormatting sqref="BH241">
    <cfRule type="cellIs" dxfId="58959" priority="58956" operator="greaterThan">
      <formula>119.999</formula>
    </cfRule>
    <cfRule type="cellIs" dxfId="58958" priority="58957" operator="greaterThan">
      <formula>120</formula>
    </cfRule>
    <cfRule type="cellIs" dxfId="58957" priority="58958" operator="between">
      <formula>60</formula>
      <formula>119.999</formula>
    </cfRule>
    <cfRule type="cellIs" dxfId="58956" priority="58959" operator="between">
      <formula>20</formula>
      <formula>59.999</formula>
    </cfRule>
    <cfRule type="cellIs" dxfId="58955" priority="58960" operator="lessThan">
      <formula>20</formula>
    </cfRule>
  </conditionalFormatting>
  <conditionalFormatting sqref="AR241">
    <cfRule type="cellIs" dxfId="58954" priority="58951" operator="greaterThan">
      <formula>119.999</formula>
    </cfRule>
    <cfRule type="cellIs" dxfId="58953" priority="58952" operator="greaterThan">
      <formula>120</formula>
    </cfRule>
    <cfRule type="cellIs" dxfId="58952" priority="58953" operator="between">
      <formula>60</formula>
      <formula>119.999</formula>
    </cfRule>
    <cfRule type="cellIs" dxfId="58951" priority="58954" operator="between">
      <formula>20</formula>
      <formula>59.999</formula>
    </cfRule>
    <cfRule type="cellIs" dxfId="58950" priority="58955" operator="lessThan">
      <formula>20</formula>
    </cfRule>
  </conditionalFormatting>
  <conditionalFormatting sqref="AT241">
    <cfRule type="cellIs" dxfId="58949" priority="58946" operator="greaterThan">
      <formula>119.999</formula>
    </cfRule>
    <cfRule type="cellIs" dxfId="58948" priority="58947" operator="greaterThan">
      <formula>120</formula>
    </cfRule>
    <cfRule type="cellIs" dxfId="58947" priority="58948" operator="between">
      <formula>60</formula>
      <formula>119.999</formula>
    </cfRule>
    <cfRule type="cellIs" dxfId="58946" priority="58949" operator="between">
      <formula>20</formula>
      <formula>59.999</formula>
    </cfRule>
    <cfRule type="cellIs" dxfId="58945" priority="58950" operator="lessThan">
      <formula>20</formula>
    </cfRule>
  </conditionalFormatting>
  <conditionalFormatting sqref="E241">
    <cfRule type="cellIs" dxfId="58944" priority="58941" operator="greaterThan">
      <formula>49.999</formula>
    </cfRule>
    <cfRule type="cellIs" dxfId="58943" priority="58942" operator="greaterThan">
      <formula>50</formula>
    </cfRule>
    <cfRule type="cellIs" dxfId="58942" priority="58943" operator="between">
      <formula>30</formula>
      <formula>49.999</formula>
    </cfRule>
    <cfRule type="cellIs" dxfId="58941" priority="58944" operator="between">
      <formula>10</formula>
      <formula>29.999</formula>
    </cfRule>
    <cfRule type="cellIs" dxfId="58940" priority="58945" operator="lessThan">
      <formula>10</formula>
    </cfRule>
  </conditionalFormatting>
  <conditionalFormatting sqref="G241">
    <cfRule type="cellIs" dxfId="58939" priority="58936" operator="greaterThan">
      <formula>49.999</formula>
    </cfRule>
    <cfRule type="cellIs" dxfId="58938" priority="58937" operator="greaterThan">
      <formula>50</formula>
    </cfRule>
    <cfRule type="cellIs" dxfId="58937" priority="58938" operator="between">
      <formula>30</formula>
      <formula>49.999</formula>
    </cfRule>
    <cfRule type="cellIs" dxfId="58936" priority="58939" operator="between">
      <formula>10</formula>
      <formula>29.999</formula>
    </cfRule>
    <cfRule type="cellIs" dxfId="58935" priority="58940" operator="lessThan">
      <formula>10</formula>
    </cfRule>
  </conditionalFormatting>
  <conditionalFormatting sqref="I241">
    <cfRule type="cellIs" dxfId="58934" priority="58931" operator="greaterThan">
      <formula>49.999</formula>
    </cfRule>
    <cfRule type="cellIs" dxfId="58933" priority="58932" operator="greaterThan">
      <formula>50</formula>
    </cfRule>
    <cfRule type="cellIs" dxfId="58932" priority="58933" operator="between">
      <formula>30</formula>
      <formula>49.999</formula>
    </cfRule>
    <cfRule type="cellIs" dxfId="58931" priority="58934" operator="between">
      <formula>10</formula>
      <formula>29.999</formula>
    </cfRule>
    <cfRule type="cellIs" dxfId="58930" priority="58935" operator="lessThan">
      <formula>10</formula>
    </cfRule>
  </conditionalFormatting>
  <conditionalFormatting sqref="K241">
    <cfRule type="cellIs" dxfId="58929" priority="58926" operator="greaterThan">
      <formula>49.999</formula>
    </cfRule>
    <cfRule type="cellIs" dxfId="58928" priority="58927" operator="greaterThan">
      <formula>50</formula>
    </cfRule>
    <cfRule type="cellIs" dxfId="58927" priority="58928" operator="between">
      <formula>30</formula>
      <formula>49.999</formula>
    </cfRule>
    <cfRule type="cellIs" dxfId="58926" priority="58929" operator="between">
      <formula>10</formula>
      <formula>29.999</formula>
    </cfRule>
    <cfRule type="cellIs" dxfId="58925" priority="58930" operator="lessThan">
      <formula>10</formula>
    </cfRule>
  </conditionalFormatting>
  <conditionalFormatting sqref="M241">
    <cfRule type="cellIs" dxfId="58924" priority="58921" operator="greaterThan">
      <formula>49.999</formula>
    </cfRule>
    <cfRule type="cellIs" dxfId="58923" priority="58922" operator="greaterThan">
      <formula>50</formula>
    </cfRule>
    <cfRule type="cellIs" dxfId="58922" priority="58923" operator="between">
      <formula>30</formula>
      <formula>49.999</formula>
    </cfRule>
    <cfRule type="cellIs" dxfId="58921" priority="58924" operator="between">
      <formula>10</formula>
      <formula>29.999</formula>
    </cfRule>
    <cfRule type="cellIs" dxfId="58920" priority="58925" operator="lessThan">
      <formula>10</formula>
    </cfRule>
  </conditionalFormatting>
  <conditionalFormatting sqref="O241">
    <cfRule type="cellIs" dxfId="58919" priority="58916" operator="greaterThan">
      <formula>49.999</formula>
    </cfRule>
    <cfRule type="cellIs" dxfId="58918" priority="58917" operator="greaterThan">
      <formula>50</formula>
    </cfRule>
    <cfRule type="cellIs" dxfId="58917" priority="58918" operator="between">
      <formula>30</formula>
      <formula>49.999</formula>
    </cfRule>
    <cfRule type="cellIs" dxfId="58916" priority="58919" operator="between">
      <formula>10</formula>
      <formula>29.999</formula>
    </cfRule>
    <cfRule type="cellIs" dxfId="58915" priority="58920" operator="lessThan">
      <formula>10</formula>
    </cfRule>
  </conditionalFormatting>
  <conditionalFormatting sqref="Q241">
    <cfRule type="cellIs" dxfId="58914" priority="58911" operator="greaterThan">
      <formula>49.999</formula>
    </cfRule>
    <cfRule type="cellIs" dxfId="58913" priority="58912" operator="greaterThan">
      <formula>50</formula>
    </cfRule>
    <cfRule type="cellIs" dxfId="58912" priority="58913" operator="between">
      <formula>30</formula>
      <formula>49.999</formula>
    </cfRule>
    <cfRule type="cellIs" dxfId="58911" priority="58914" operator="between">
      <formula>10</formula>
      <formula>29.999</formula>
    </cfRule>
    <cfRule type="cellIs" dxfId="58910" priority="58915" operator="lessThan">
      <formula>10</formula>
    </cfRule>
  </conditionalFormatting>
  <conditionalFormatting sqref="S241">
    <cfRule type="cellIs" dxfId="58909" priority="58906" operator="greaterThan">
      <formula>49.999</formula>
    </cfRule>
    <cfRule type="cellIs" dxfId="58908" priority="58907" operator="greaterThan">
      <formula>50</formula>
    </cfRule>
    <cfRule type="cellIs" dxfId="58907" priority="58908" operator="between">
      <formula>30</formula>
      <formula>49.999</formula>
    </cfRule>
    <cfRule type="cellIs" dxfId="58906" priority="58909" operator="between">
      <formula>10</formula>
      <formula>29.999</formula>
    </cfRule>
    <cfRule type="cellIs" dxfId="58905" priority="58910" operator="lessThan">
      <formula>10</formula>
    </cfRule>
  </conditionalFormatting>
  <conditionalFormatting sqref="U241">
    <cfRule type="cellIs" dxfId="58904" priority="58901" operator="greaterThan">
      <formula>49.999</formula>
    </cfRule>
    <cfRule type="cellIs" dxfId="58903" priority="58902" operator="greaterThan">
      <formula>50</formula>
    </cfRule>
    <cfRule type="cellIs" dxfId="58902" priority="58903" operator="between">
      <formula>30</formula>
      <formula>49.999</formula>
    </cfRule>
    <cfRule type="cellIs" dxfId="58901" priority="58904" operator="between">
      <formula>10</formula>
      <formula>29.999</formula>
    </cfRule>
    <cfRule type="cellIs" dxfId="58900" priority="58905" operator="lessThan">
      <formula>10</formula>
    </cfRule>
  </conditionalFormatting>
  <conditionalFormatting sqref="W241">
    <cfRule type="cellIs" dxfId="58899" priority="58896" operator="greaterThan">
      <formula>49.999</formula>
    </cfRule>
    <cfRule type="cellIs" dxfId="58898" priority="58897" operator="greaterThan">
      <formula>50</formula>
    </cfRule>
    <cfRule type="cellIs" dxfId="58897" priority="58898" operator="between">
      <formula>30</formula>
      <formula>49.999</formula>
    </cfRule>
    <cfRule type="cellIs" dxfId="58896" priority="58899" operator="between">
      <formula>10</formula>
      <formula>29.999</formula>
    </cfRule>
    <cfRule type="cellIs" dxfId="58895" priority="58900" operator="lessThan">
      <formula>10</formula>
    </cfRule>
  </conditionalFormatting>
  <conditionalFormatting sqref="Y241">
    <cfRule type="cellIs" dxfId="58894" priority="58891" operator="greaterThan">
      <formula>49.999</formula>
    </cfRule>
    <cfRule type="cellIs" dxfId="58893" priority="58892" operator="greaterThan">
      <formula>50</formula>
    </cfRule>
    <cfRule type="cellIs" dxfId="58892" priority="58893" operator="between">
      <formula>30</formula>
      <formula>49.999</formula>
    </cfRule>
    <cfRule type="cellIs" dxfId="58891" priority="58894" operator="between">
      <formula>10</formula>
      <formula>29.999</formula>
    </cfRule>
    <cfRule type="cellIs" dxfId="58890" priority="58895" operator="lessThan">
      <formula>10</formula>
    </cfRule>
  </conditionalFormatting>
  <conditionalFormatting sqref="AA241">
    <cfRule type="cellIs" dxfId="58889" priority="58886" operator="greaterThan">
      <formula>49.999</formula>
    </cfRule>
    <cfRule type="cellIs" dxfId="58888" priority="58887" operator="greaterThan">
      <formula>50</formula>
    </cfRule>
    <cfRule type="cellIs" dxfId="58887" priority="58888" operator="between">
      <formula>30</formula>
      <formula>49.999</formula>
    </cfRule>
    <cfRule type="cellIs" dxfId="58886" priority="58889" operator="between">
      <formula>10</formula>
      <formula>29.999</formula>
    </cfRule>
    <cfRule type="cellIs" dxfId="58885" priority="58890" operator="lessThan">
      <formula>10</formula>
    </cfRule>
  </conditionalFormatting>
  <conditionalFormatting sqref="AC241">
    <cfRule type="cellIs" dxfId="58884" priority="58881" operator="greaterThan">
      <formula>49.999</formula>
    </cfRule>
    <cfRule type="cellIs" dxfId="58883" priority="58882" operator="greaterThan">
      <formula>50</formula>
    </cfRule>
    <cfRule type="cellIs" dxfId="58882" priority="58883" operator="between">
      <formula>30</formula>
      <formula>49.999</formula>
    </cfRule>
    <cfRule type="cellIs" dxfId="58881" priority="58884" operator="between">
      <formula>10</formula>
      <formula>29.999</formula>
    </cfRule>
    <cfRule type="cellIs" dxfId="58880" priority="58885" operator="lessThan">
      <formula>10</formula>
    </cfRule>
  </conditionalFormatting>
  <conditionalFormatting sqref="AE241">
    <cfRule type="cellIs" dxfId="58879" priority="58876" operator="greaterThan">
      <formula>49.999</formula>
    </cfRule>
    <cfRule type="cellIs" dxfId="58878" priority="58877" operator="greaterThan">
      <formula>50</formula>
    </cfRule>
    <cfRule type="cellIs" dxfId="58877" priority="58878" operator="between">
      <formula>30</formula>
      <formula>49.999</formula>
    </cfRule>
    <cfRule type="cellIs" dxfId="58876" priority="58879" operator="between">
      <formula>10</formula>
      <formula>29.999</formula>
    </cfRule>
    <cfRule type="cellIs" dxfId="58875" priority="58880" operator="lessThan">
      <formula>10</formula>
    </cfRule>
  </conditionalFormatting>
  <conditionalFormatting sqref="AG241">
    <cfRule type="cellIs" dxfId="58874" priority="58871" operator="greaterThan">
      <formula>49.999</formula>
    </cfRule>
    <cfRule type="cellIs" dxfId="58873" priority="58872" operator="greaterThan">
      <formula>50</formula>
    </cfRule>
    <cfRule type="cellIs" dxfId="58872" priority="58873" operator="between">
      <formula>30</formula>
      <formula>49.999</formula>
    </cfRule>
    <cfRule type="cellIs" dxfId="58871" priority="58874" operator="between">
      <formula>10</formula>
      <formula>29.999</formula>
    </cfRule>
    <cfRule type="cellIs" dxfId="58870" priority="58875" operator="lessThan">
      <formula>10</formula>
    </cfRule>
  </conditionalFormatting>
  <conditionalFormatting sqref="AI241">
    <cfRule type="cellIs" dxfId="58869" priority="58866" operator="greaterThan">
      <formula>49.999</formula>
    </cfRule>
    <cfRule type="cellIs" dxfId="58868" priority="58867" operator="greaterThan">
      <formula>50</formula>
    </cfRule>
    <cfRule type="cellIs" dxfId="58867" priority="58868" operator="between">
      <formula>30</formula>
      <formula>49.999</formula>
    </cfRule>
    <cfRule type="cellIs" dxfId="58866" priority="58869" operator="between">
      <formula>10</formula>
      <formula>29.999</formula>
    </cfRule>
    <cfRule type="cellIs" dxfId="58865" priority="58870" operator="lessThan">
      <formula>10</formula>
    </cfRule>
  </conditionalFormatting>
  <conditionalFormatting sqref="AK241">
    <cfRule type="cellIs" dxfId="58864" priority="58861" operator="greaterThan">
      <formula>49.999</formula>
    </cfRule>
    <cfRule type="cellIs" dxfId="58863" priority="58862" operator="greaterThan">
      <formula>50</formula>
    </cfRule>
    <cfRule type="cellIs" dxfId="58862" priority="58863" operator="between">
      <formula>30</formula>
      <formula>49.999</formula>
    </cfRule>
    <cfRule type="cellIs" dxfId="58861" priority="58864" operator="between">
      <formula>10</formula>
      <formula>29.999</formula>
    </cfRule>
    <cfRule type="cellIs" dxfId="58860" priority="58865" operator="lessThan">
      <formula>10</formula>
    </cfRule>
  </conditionalFormatting>
  <conditionalFormatting sqref="AM241">
    <cfRule type="cellIs" dxfId="58859" priority="58856" operator="greaterThan">
      <formula>49.999</formula>
    </cfRule>
    <cfRule type="cellIs" dxfId="58858" priority="58857" operator="greaterThan">
      <formula>50</formula>
    </cfRule>
    <cfRule type="cellIs" dxfId="58857" priority="58858" operator="between">
      <formula>30</formula>
      <formula>49.999</formula>
    </cfRule>
    <cfRule type="cellIs" dxfId="58856" priority="58859" operator="between">
      <formula>10</formula>
      <formula>29.999</formula>
    </cfRule>
    <cfRule type="cellIs" dxfId="58855" priority="58860" operator="lessThan">
      <formula>10</formula>
    </cfRule>
  </conditionalFormatting>
  <conditionalFormatting sqref="AO241">
    <cfRule type="cellIs" dxfId="58854" priority="58851" operator="greaterThan">
      <formula>49.999</formula>
    </cfRule>
    <cfRule type="cellIs" dxfId="58853" priority="58852" operator="greaterThan">
      <formula>50</formula>
    </cfRule>
    <cfRule type="cellIs" dxfId="58852" priority="58853" operator="between">
      <formula>30</formula>
      <formula>49.999</formula>
    </cfRule>
    <cfRule type="cellIs" dxfId="58851" priority="58854" operator="between">
      <formula>10</formula>
      <formula>29.999</formula>
    </cfRule>
    <cfRule type="cellIs" dxfId="58850" priority="58855" operator="lessThan">
      <formula>10</formula>
    </cfRule>
  </conditionalFormatting>
  <conditionalFormatting sqref="AQ241">
    <cfRule type="cellIs" dxfId="58849" priority="58846" operator="greaterThan">
      <formula>49.999</formula>
    </cfRule>
    <cfRule type="cellIs" dxfId="58848" priority="58847" operator="greaterThan">
      <formula>50</formula>
    </cfRule>
    <cfRule type="cellIs" dxfId="58847" priority="58848" operator="between">
      <formula>30</formula>
      <formula>49.999</formula>
    </cfRule>
    <cfRule type="cellIs" dxfId="58846" priority="58849" operator="between">
      <formula>10</formula>
      <formula>29.999</formula>
    </cfRule>
    <cfRule type="cellIs" dxfId="58845" priority="58850" operator="lessThan">
      <formula>10</formula>
    </cfRule>
  </conditionalFormatting>
  <conditionalFormatting sqref="AW241">
    <cfRule type="cellIs" dxfId="58844" priority="58841" operator="greaterThan">
      <formula>49.999</formula>
    </cfRule>
    <cfRule type="cellIs" dxfId="58843" priority="58842" operator="greaterThan">
      <formula>50</formula>
    </cfRule>
    <cfRule type="cellIs" dxfId="58842" priority="58843" operator="between">
      <formula>30</formula>
      <formula>49.999</formula>
    </cfRule>
    <cfRule type="cellIs" dxfId="58841" priority="58844" operator="between">
      <formula>10</formula>
      <formula>29.999</formula>
    </cfRule>
    <cfRule type="cellIs" dxfId="58840" priority="58845" operator="lessThan">
      <formula>10</formula>
    </cfRule>
  </conditionalFormatting>
  <conditionalFormatting sqref="AY241">
    <cfRule type="cellIs" dxfId="58839" priority="58836" operator="greaterThan">
      <formula>49.999</formula>
    </cfRule>
    <cfRule type="cellIs" dxfId="58838" priority="58837" operator="greaterThan">
      <formula>50</formula>
    </cfRule>
    <cfRule type="cellIs" dxfId="58837" priority="58838" operator="between">
      <formula>30</formula>
      <formula>49.999</formula>
    </cfRule>
    <cfRule type="cellIs" dxfId="58836" priority="58839" operator="between">
      <formula>10</formula>
      <formula>29.999</formula>
    </cfRule>
    <cfRule type="cellIs" dxfId="58835" priority="58840" operator="lessThan">
      <formula>10</formula>
    </cfRule>
  </conditionalFormatting>
  <conditionalFormatting sqref="BA241">
    <cfRule type="cellIs" dxfId="58834" priority="58831" operator="greaterThan">
      <formula>49.999</formula>
    </cfRule>
    <cfRule type="cellIs" dxfId="58833" priority="58832" operator="greaterThan">
      <formula>50</formula>
    </cfRule>
    <cfRule type="cellIs" dxfId="58832" priority="58833" operator="between">
      <formula>30</formula>
      <formula>49.999</formula>
    </cfRule>
    <cfRule type="cellIs" dxfId="58831" priority="58834" operator="between">
      <formula>10</formula>
      <formula>29.999</formula>
    </cfRule>
    <cfRule type="cellIs" dxfId="58830" priority="58835" operator="lessThan">
      <formula>10</formula>
    </cfRule>
  </conditionalFormatting>
  <conditionalFormatting sqref="BC241">
    <cfRule type="cellIs" dxfId="58829" priority="58826" operator="greaterThan">
      <formula>49.999</formula>
    </cfRule>
    <cfRule type="cellIs" dxfId="58828" priority="58827" operator="greaterThan">
      <formula>50</formula>
    </cfRule>
    <cfRule type="cellIs" dxfId="58827" priority="58828" operator="between">
      <formula>30</formula>
      <formula>49.999</formula>
    </cfRule>
    <cfRule type="cellIs" dxfId="58826" priority="58829" operator="between">
      <formula>10</formula>
      <formula>29.999</formula>
    </cfRule>
    <cfRule type="cellIs" dxfId="58825" priority="58830" operator="lessThan">
      <formula>10</formula>
    </cfRule>
  </conditionalFormatting>
  <conditionalFormatting sqref="BE241">
    <cfRule type="cellIs" dxfId="58824" priority="58821" operator="greaterThan">
      <formula>49.999</formula>
    </cfRule>
    <cfRule type="cellIs" dxfId="58823" priority="58822" operator="greaterThan">
      <formula>50</formula>
    </cfRule>
    <cfRule type="cellIs" dxfId="58822" priority="58823" operator="between">
      <formula>30</formula>
      <formula>49.999</formula>
    </cfRule>
    <cfRule type="cellIs" dxfId="58821" priority="58824" operator="between">
      <formula>10</formula>
      <formula>29.999</formula>
    </cfRule>
    <cfRule type="cellIs" dxfId="58820" priority="58825" operator="lessThan">
      <formula>10</formula>
    </cfRule>
  </conditionalFormatting>
  <conditionalFormatting sqref="BG241">
    <cfRule type="cellIs" dxfId="58819" priority="58816" operator="greaterThan">
      <formula>49.999</formula>
    </cfRule>
    <cfRule type="cellIs" dxfId="58818" priority="58817" operator="greaterThan">
      <formula>50</formula>
    </cfRule>
    <cfRule type="cellIs" dxfId="58817" priority="58818" operator="between">
      <formula>30</formula>
      <formula>49.999</formula>
    </cfRule>
    <cfRule type="cellIs" dxfId="58816" priority="58819" operator="between">
      <formula>10</formula>
      <formula>29.999</formula>
    </cfRule>
    <cfRule type="cellIs" dxfId="58815" priority="58820" operator="lessThan">
      <formula>10</formula>
    </cfRule>
  </conditionalFormatting>
  <conditionalFormatting sqref="BI241">
    <cfRule type="cellIs" dxfId="58814" priority="58811" operator="greaterThan">
      <formula>49.999</formula>
    </cfRule>
    <cfRule type="cellIs" dxfId="58813" priority="58812" operator="greaterThan">
      <formula>50</formula>
    </cfRule>
    <cfRule type="cellIs" dxfId="58812" priority="58813" operator="between">
      <formula>30</formula>
      <formula>49.999</formula>
    </cfRule>
    <cfRule type="cellIs" dxfId="58811" priority="58814" operator="between">
      <formula>10</formula>
      <formula>29.999</formula>
    </cfRule>
    <cfRule type="cellIs" dxfId="58810" priority="58815" operator="lessThan">
      <formula>10</formula>
    </cfRule>
  </conditionalFormatting>
  <conditionalFormatting sqref="AS241">
    <cfRule type="cellIs" dxfId="58809" priority="58806" operator="greaterThan">
      <formula>49.999</formula>
    </cfRule>
    <cfRule type="cellIs" dxfId="58808" priority="58807" operator="greaterThan">
      <formula>50</formula>
    </cfRule>
    <cfRule type="cellIs" dxfId="58807" priority="58808" operator="between">
      <formula>30</formula>
      <formula>49.999</formula>
    </cfRule>
    <cfRule type="cellIs" dxfId="58806" priority="58809" operator="between">
      <formula>10</formula>
      <formula>29.999</formula>
    </cfRule>
    <cfRule type="cellIs" dxfId="58805" priority="58810" operator="lessThan">
      <formula>10</formula>
    </cfRule>
  </conditionalFormatting>
  <conditionalFormatting sqref="AU241">
    <cfRule type="cellIs" dxfId="58804" priority="58801" operator="greaterThan">
      <formula>49.999</formula>
    </cfRule>
    <cfRule type="cellIs" dxfId="58803" priority="58802" operator="greaterThan">
      <formula>50</formula>
    </cfRule>
    <cfRule type="cellIs" dxfId="58802" priority="58803" operator="between">
      <formula>30</formula>
      <formula>49.999</formula>
    </cfRule>
    <cfRule type="cellIs" dxfId="58801" priority="58804" operator="between">
      <formula>10</formula>
      <formula>29.999</formula>
    </cfRule>
    <cfRule type="cellIs" dxfId="58800" priority="58805" operator="lessThan">
      <formula>10</formula>
    </cfRule>
  </conditionalFormatting>
  <conditionalFormatting sqref="C242">
    <cfRule type="cellIs" dxfId="58799" priority="58796" operator="greaterThan">
      <formula>49.999</formula>
    </cfRule>
    <cfRule type="cellIs" dxfId="58798" priority="58797" operator="greaterThan">
      <formula>50</formula>
    </cfRule>
    <cfRule type="cellIs" dxfId="58797" priority="58798" operator="between">
      <formula>30</formula>
      <formula>49.999</formula>
    </cfRule>
    <cfRule type="cellIs" dxfId="58796" priority="58799" operator="between">
      <formula>10</formula>
      <formula>29.999</formula>
    </cfRule>
    <cfRule type="cellIs" dxfId="58795" priority="58800" operator="lessThan">
      <formula>10</formula>
    </cfRule>
  </conditionalFormatting>
  <conditionalFormatting sqref="B242">
    <cfRule type="cellIs" dxfId="58794" priority="58791" operator="greaterThan">
      <formula>119.999</formula>
    </cfRule>
    <cfRule type="cellIs" dxfId="58793" priority="58792" operator="greaterThan">
      <formula>120</formula>
    </cfRule>
    <cfRule type="cellIs" dxfId="58792" priority="58793" operator="between">
      <formula>60</formula>
      <formula>119.999</formula>
    </cfRule>
    <cfRule type="cellIs" dxfId="58791" priority="58794" operator="between">
      <formula>20</formula>
      <formula>59.999</formula>
    </cfRule>
    <cfRule type="cellIs" dxfId="58790" priority="58795" operator="lessThan">
      <formula>20</formula>
    </cfRule>
  </conditionalFormatting>
  <conditionalFormatting sqref="D242">
    <cfRule type="cellIs" dxfId="58789" priority="58786" operator="greaterThan">
      <formula>119.999</formula>
    </cfRule>
    <cfRule type="cellIs" dxfId="58788" priority="58787" operator="greaterThan">
      <formula>120</formula>
    </cfRule>
    <cfRule type="cellIs" dxfId="58787" priority="58788" operator="between">
      <formula>60</formula>
      <formula>119.999</formula>
    </cfRule>
    <cfRule type="cellIs" dxfId="58786" priority="58789" operator="between">
      <formula>20</formula>
      <formula>59.999</formula>
    </cfRule>
    <cfRule type="cellIs" dxfId="58785" priority="58790" operator="lessThan">
      <formula>20</formula>
    </cfRule>
  </conditionalFormatting>
  <conditionalFormatting sqref="F242">
    <cfRule type="cellIs" dxfId="58784" priority="58781" operator="greaterThan">
      <formula>119.999</formula>
    </cfRule>
    <cfRule type="cellIs" dxfId="58783" priority="58782" operator="greaterThan">
      <formula>120</formula>
    </cfRule>
    <cfRule type="cellIs" dxfId="58782" priority="58783" operator="between">
      <formula>60</formula>
      <formula>119.999</formula>
    </cfRule>
    <cfRule type="cellIs" dxfId="58781" priority="58784" operator="between">
      <formula>20</formula>
      <formula>59.999</formula>
    </cfRule>
    <cfRule type="cellIs" dxfId="58780" priority="58785" operator="lessThan">
      <formula>20</formula>
    </cfRule>
  </conditionalFormatting>
  <conditionalFormatting sqref="H242">
    <cfRule type="cellIs" dxfId="58779" priority="58776" operator="greaterThan">
      <formula>119.999</formula>
    </cfRule>
    <cfRule type="cellIs" dxfId="58778" priority="58777" operator="greaterThan">
      <formula>120</formula>
    </cfRule>
    <cfRule type="cellIs" dxfId="58777" priority="58778" operator="between">
      <formula>60</formula>
      <formula>119.999</formula>
    </cfRule>
    <cfRule type="cellIs" dxfId="58776" priority="58779" operator="between">
      <formula>20</formula>
      <formula>59.999</formula>
    </cfRule>
    <cfRule type="cellIs" dxfId="58775" priority="58780" operator="lessThan">
      <formula>20</formula>
    </cfRule>
  </conditionalFormatting>
  <conditionalFormatting sqref="J242">
    <cfRule type="cellIs" dxfId="58774" priority="58771" operator="greaterThan">
      <formula>119.999</formula>
    </cfRule>
    <cfRule type="cellIs" dxfId="58773" priority="58772" operator="greaterThan">
      <formula>120</formula>
    </cfRule>
    <cfRule type="cellIs" dxfId="58772" priority="58773" operator="between">
      <formula>60</formula>
      <formula>119.999</formula>
    </cfRule>
    <cfRule type="cellIs" dxfId="58771" priority="58774" operator="between">
      <formula>20</formula>
      <formula>59.999</formula>
    </cfRule>
    <cfRule type="cellIs" dxfId="58770" priority="58775" operator="lessThan">
      <formula>20</formula>
    </cfRule>
  </conditionalFormatting>
  <conditionalFormatting sqref="L242">
    <cfRule type="cellIs" dxfId="58769" priority="58766" operator="greaterThan">
      <formula>119.999</formula>
    </cfRule>
    <cfRule type="cellIs" dxfId="58768" priority="58767" operator="greaterThan">
      <formula>120</formula>
    </cfRule>
    <cfRule type="cellIs" dxfId="58767" priority="58768" operator="between">
      <formula>60</formula>
      <formula>119.999</formula>
    </cfRule>
    <cfRule type="cellIs" dxfId="58766" priority="58769" operator="between">
      <formula>20</formula>
      <formula>59.999</formula>
    </cfRule>
    <cfRule type="cellIs" dxfId="58765" priority="58770" operator="lessThan">
      <formula>20</formula>
    </cfRule>
  </conditionalFormatting>
  <conditionalFormatting sqref="N242">
    <cfRule type="cellIs" dxfId="58764" priority="58761" operator="greaterThan">
      <formula>119.999</formula>
    </cfRule>
    <cfRule type="cellIs" dxfId="58763" priority="58762" operator="greaterThan">
      <formula>120</formula>
    </cfRule>
    <cfRule type="cellIs" dxfId="58762" priority="58763" operator="between">
      <formula>60</formula>
      <formula>119.999</formula>
    </cfRule>
    <cfRule type="cellIs" dxfId="58761" priority="58764" operator="between">
      <formula>20</formula>
      <formula>59.999</formula>
    </cfRule>
    <cfRule type="cellIs" dxfId="58760" priority="58765" operator="lessThan">
      <formula>20</formula>
    </cfRule>
  </conditionalFormatting>
  <conditionalFormatting sqref="P242">
    <cfRule type="cellIs" dxfId="58759" priority="58756" operator="greaterThan">
      <formula>119.999</formula>
    </cfRule>
    <cfRule type="cellIs" dxfId="58758" priority="58757" operator="greaterThan">
      <formula>120</formula>
    </cfRule>
    <cfRule type="cellIs" dxfId="58757" priority="58758" operator="between">
      <formula>60</formula>
      <formula>119.999</formula>
    </cfRule>
    <cfRule type="cellIs" dxfId="58756" priority="58759" operator="between">
      <formula>20</formula>
      <formula>59.999</formula>
    </cfRule>
    <cfRule type="cellIs" dxfId="58755" priority="58760" operator="lessThan">
      <formula>20</formula>
    </cfRule>
  </conditionalFormatting>
  <conditionalFormatting sqref="R242">
    <cfRule type="cellIs" dxfId="58754" priority="58751" operator="greaterThan">
      <formula>119.999</formula>
    </cfRule>
    <cfRule type="cellIs" dxfId="58753" priority="58752" operator="greaterThan">
      <formula>120</formula>
    </cfRule>
    <cfRule type="cellIs" dxfId="58752" priority="58753" operator="between">
      <formula>60</formula>
      <formula>119.999</formula>
    </cfRule>
    <cfRule type="cellIs" dxfId="58751" priority="58754" operator="between">
      <formula>20</formula>
      <formula>59.999</formula>
    </cfRule>
    <cfRule type="cellIs" dxfId="58750" priority="58755" operator="lessThan">
      <formula>20</formula>
    </cfRule>
  </conditionalFormatting>
  <conditionalFormatting sqref="T242">
    <cfRule type="cellIs" dxfId="58749" priority="58746" operator="greaterThan">
      <formula>119.999</formula>
    </cfRule>
    <cfRule type="cellIs" dxfId="58748" priority="58747" operator="greaterThan">
      <formula>120</formula>
    </cfRule>
    <cfRule type="cellIs" dxfId="58747" priority="58748" operator="between">
      <formula>60</formula>
      <formula>119.999</formula>
    </cfRule>
    <cfRule type="cellIs" dxfId="58746" priority="58749" operator="between">
      <formula>20</formula>
      <formula>59.999</formula>
    </cfRule>
    <cfRule type="cellIs" dxfId="58745" priority="58750" operator="lessThan">
      <formula>20</formula>
    </cfRule>
  </conditionalFormatting>
  <conditionalFormatting sqref="V242">
    <cfRule type="cellIs" dxfId="58744" priority="58741" operator="greaterThan">
      <formula>119.999</formula>
    </cfRule>
    <cfRule type="cellIs" dxfId="58743" priority="58742" operator="greaterThan">
      <formula>120</formula>
    </cfRule>
    <cfRule type="cellIs" dxfId="58742" priority="58743" operator="between">
      <formula>60</formula>
      <formula>119.999</formula>
    </cfRule>
    <cfRule type="cellIs" dxfId="58741" priority="58744" operator="between">
      <formula>20</formula>
      <formula>59.999</formula>
    </cfRule>
    <cfRule type="cellIs" dxfId="58740" priority="58745" operator="lessThan">
      <formula>20</formula>
    </cfRule>
  </conditionalFormatting>
  <conditionalFormatting sqref="X242">
    <cfRule type="cellIs" dxfId="58739" priority="58736" operator="greaterThan">
      <formula>119.999</formula>
    </cfRule>
    <cfRule type="cellIs" dxfId="58738" priority="58737" operator="greaterThan">
      <formula>120</formula>
    </cfRule>
    <cfRule type="cellIs" dxfId="58737" priority="58738" operator="between">
      <formula>60</formula>
      <formula>119.999</formula>
    </cfRule>
    <cfRule type="cellIs" dxfId="58736" priority="58739" operator="between">
      <formula>20</formula>
      <formula>59.999</formula>
    </cfRule>
    <cfRule type="cellIs" dxfId="58735" priority="58740" operator="lessThan">
      <formula>20</formula>
    </cfRule>
  </conditionalFormatting>
  <conditionalFormatting sqref="Z242">
    <cfRule type="cellIs" dxfId="58734" priority="58731" operator="greaterThan">
      <formula>119.999</formula>
    </cfRule>
    <cfRule type="cellIs" dxfId="58733" priority="58732" operator="greaterThan">
      <formula>120</formula>
    </cfRule>
    <cfRule type="cellIs" dxfId="58732" priority="58733" operator="between">
      <formula>60</formula>
      <formula>119.999</formula>
    </cfRule>
    <cfRule type="cellIs" dxfId="58731" priority="58734" operator="between">
      <formula>20</formula>
      <formula>59.999</formula>
    </cfRule>
    <cfRule type="cellIs" dxfId="58730" priority="58735" operator="lessThan">
      <formula>20</formula>
    </cfRule>
  </conditionalFormatting>
  <conditionalFormatting sqref="AB242">
    <cfRule type="cellIs" dxfId="58729" priority="58726" operator="greaterThan">
      <formula>119.999</formula>
    </cfRule>
    <cfRule type="cellIs" dxfId="58728" priority="58727" operator="greaterThan">
      <formula>120</formula>
    </cfRule>
    <cfRule type="cellIs" dxfId="58727" priority="58728" operator="between">
      <formula>60</formula>
      <formula>119.999</formula>
    </cfRule>
    <cfRule type="cellIs" dxfId="58726" priority="58729" operator="between">
      <formula>20</formula>
      <formula>59.999</formula>
    </cfRule>
    <cfRule type="cellIs" dxfId="58725" priority="58730" operator="lessThan">
      <formula>20</formula>
    </cfRule>
  </conditionalFormatting>
  <conditionalFormatting sqref="AD242">
    <cfRule type="cellIs" dxfId="58724" priority="58721" operator="greaterThan">
      <formula>119.999</formula>
    </cfRule>
    <cfRule type="cellIs" dxfId="58723" priority="58722" operator="greaterThan">
      <formula>120</formula>
    </cfRule>
    <cfRule type="cellIs" dxfId="58722" priority="58723" operator="between">
      <formula>60</formula>
      <formula>119.999</formula>
    </cfRule>
    <cfRule type="cellIs" dxfId="58721" priority="58724" operator="between">
      <formula>20</formula>
      <formula>59.999</formula>
    </cfRule>
    <cfRule type="cellIs" dxfId="58720" priority="58725" operator="lessThan">
      <formula>20</formula>
    </cfRule>
  </conditionalFormatting>
  <conditionalFormatting sqref="AF242">
    <cfRule type="cellIs" dxfId="58719" priority="58716" operator="greaterThan">
      <formula>119.999</formula>
    </cfRule>
    <cfRule type="cellIs" dxfId="58718" priority="58717" operator="greaterThan">
      <formula>120</formula>
    </cfRule>
    <cfRule type="cellIs" dxfId="58717" priority="58718" operator="between">
      <formula>60</formula>
      <formula>119.999</formula>
    </cfRule>
    <cfRule type="cellIs" dxfId="58716" priority="58719" operator="between">
      <formula>20</formula>
      <formula>59.999</formula>
    </cfRule>
    <cfRule type="cellIs" dxfId="58715" priority="58720" operator="lessThan">
      <formula>20</formula>
    </cfRule>
  </conditionalFormatting>
  <conditionalFormatting sqref="AH242">
    <cfRule type="cellIs" dxfId="58714" priority="58711" operator="greaterThan">
      <formula>119.999</formula>
    </cfRule>
    <cfRule type="cellIs" dxfId="58713" priority="58712" operator="greaterThan">
      <formula>120</formula>
    </cfRule>
    <cfRule type="cellIs" dxfId="58712" priority="58713" operator="between">
      <formula>60</formula>
      <formula>119.999</formula>
    </cfRule>
    <cfRule type="cellIs" dxfId="58711" priority="58714" operator="between">
      <formula>20</formula>
      <formula>59.999</formula>
    </cfRule>
    <cfRule type="cellIs" dxfId="58710" priority="58715" operator="lessThan">
      <formula>20</formula>
    </cfRule>
  </conditionalFormatting>
  <conditionalFormatting sqref="AJ242">
    <cfRule type="cellIs" dxfId="58709" priority="58706" operator="greaterThan">
      <formula>119.999</formula>
    </cfRule>
    <cfRule type="cellIs" dxfId="58708" priority="58707" operator="greaterThan">
      <formula>120</formula>
    </cfRule>
    <cfRule type="cellIs" dxfId="58707" priority="58708" operator="between">
      <formula>60</formula>
      <formula>119.999</formula>
    </cfRule>
    <cfRule type="cellIs" dxfId="58706" priority="58709" operator="between">
      <formula>20</formula>
      <formula>59.999</formula>
    </cfRule>
    <cfRule type="cellIs" dxfId="58705" priority="58710" operator="lessThan">
      <formula>20</formula>
    </cfRule>
  </conditionalFormatting>
  <conditionalFormatting sqref="AL242">
    <cfRule type="cellIs" dxfId="58704" priority="58701" operator="greaterThan">
      <formula>119.999</formula>
    </cfRule>
    <cfRule type="cellIs" dxfId="58703" priority="58702" operator="greaterThan">
      <formula>120</formula>
    </cfRule>
    <cfRule type="cellIs" dxfId="58702" priority="58703" operator="between">
      <formula>60</formula>
      <formula>119.999</formula>
    </cfRule>
    <cfRule type="cellIs" dxfId="58701" priority="58704" operator="between">
      <formula>20</formula>
      <formula>59.999</formula>
    </cfRule>
    <cfRule type="cellIs" dxfId="58700" priority="58705" operator="lessThan">
      <formula>20</formula>
    </cfRule>
  </conditionalFormatting>
  <conditionalFormatting sqref="AN242">
    <cfRule type="cellIs" dxfId="58699" priority="58696" operator="greaterThan">
      <formula>119.999</formula>
    </cfRule>
    <cfRule type="cellIs" dxfId="58698" priority="58697" operator="greaterThan">
      <formula>120</formula>
    </cfRule>
    <cfRule type="cellIs" dxfId="58697" priority="58698" operator="between">
      <formula>60</formula>
      <formula>119.999</formula>
    </cfRule>
    <cfRule type="cellIs" dxfId="58696" priority="58699" operator="between">
      <formula>20</formula>
      <formula>59.999</formula>
    </cfRule>
    <cfRule type="cellIs" dxfId="58695" priority="58700" operator="lessThan">
      <formula>20</formula>
    </cfRule>
  </conditionalFormatting>
  <conditionalFormatting sqref="AP242">
    <cfRule type="cellIs" dxfId="58694" priority="58691" operator="greaterThan">
      <formula>119.999</formula>
    </cfRule>
    <cfRule type="cellIs" dxfId="58693" priority="58692" operator="greaterThan">
      <formula>120</formula>
    </cfRule>
    <cfRule type="cellIs" dxfId="58692" priority="58693" operator="between">
      <formula>60</formula>
      <formula>119.999</formula>
    </cfRule>
    <cfRule type="cellIs" dxfId="58691" priority="58694" operator="between">
      <formula>20</formula>
      <formula>59.999</formula>
    </cfRule>
    <cfRule type="cellIs" dxfId="58690" priority="58695" operator="lessThan">
      <formula>20</formula>
    </cfRule>
  </conditionalFormatting>
  <conditionalFormatting sqref="AV242">
    <cfRule type="cellIs" dxfId="58689" priority="58686" operator="greaterThan">
      <formula>119.999</formula>
    </cfRule>
    <cfRule type="cellIs" dxfId="58688" priority="58687" operator="greaterThan">
      <formula>120</formula>
    </cfRule>
    <cfRule type="cellIs" dxfId="58687" priority="58688" operator="between">
      <formula>60</formula>
      <formula>119.999</formula>
    </cfRule>
    <cfRule type="cellIs" dxfId="58686" priority="58689" operator="between">
      <formula>20</formula>
      <formula>59.999</formula>
    </cfRule>
    <cfRule type="cellIs" dxfId="58685" priority="58690" operator="lessThan">
      <formula>20</formula>
    </cfRule>
  </conditionalFormatting>
  <conditionalFormatting sqref="AX242">
    <cfRule type="cellIs" dxfId="58684" priority="58681" operator="greaterThan">
      <formula>119.999</formula>
    </cfRule>
    <cfRule type="cellIs" dxfId="58683" priority="58682" operator="greaterThan">
      <formula>120</formula>
    </cfRule>
    <cfRule type="cellIs" dxfId="58682" priority="58683" operator="between">
      <formula>60</formula>
      <formula>119.999</formula>
    </cfRule>
    <cfRule type="cellIs" dxfId="58681" priority="58684" operator="between">
      <formula>20</formula>
      <formula>59.999</formula>
    </cfRule>
    <cfRule type="cellIs" dxfId="58680" priority="58685" operator="lessThan">
      <formula>20</formula>
    </cfRule>
  </conditionalFormatting>
  <conditionalFormatting sqref="AZ242">
    <cfRule type="cellIs" dxfId="58679" priority="58676" operator="greaterThan">
      <formula>119.999</formula>
    </cfRule>
    <cfRule type="cellIs" dxfId="58678" priority="58677" operator="greaterThan">
      <formula>120</formula>
    </cfRule>
    <cfRule type="cellIs" dxfId="58677" priority="58678" operator="between">
      <formula>60</formula>
      <formula>119.999</formula>
    </cfRule>
    <cfRule type="cellIs" dxfId="58676" priority="58679" operator="between">
      <formula>20</formula>
      <formula>59.999</formula>
    </cfRule>
    <cfRule type="cellIs" dxfId="58675" priority="58680" operator="lessThan">
      <formula>20</formula>
    </cfRule>
  </conditionalFormatting>
  <conditionalFormatting sqref="BB242">
    <cfRule type="cellIs" dxfId="58674" priority="58671" operator="greaterThan">
      <formula>119.999</formula>
    </cfRule>
    <cfRule type="cellIs" dxfId="58673" priority="58672" operator="greaterThan">
      <formula>120</formula>
    </cfRule>
    <cfRule type="cellIs" dxfId="58672" priority="58673" operator="between">
      <formula>60</formula>
      <formula>119.999</formula>
    </cfRule>
    <cfRule type="cellIs" dxfId="58671" priority="58674" operator="between">
      <formula>20</formula>
      <formula>59.999</formula>
    </cfRule>
    <cfRule type="cellIs" dxfId="58670" priority="58675" operator="lessThan">
      <formula>20</formula>
    </cfRule>
  </conditionalFormatting>
  <conditionalFormatting sqref="BD242">
    <cfRule type="cellIs" dxfId="58669" priority="58666" operator="greaterThan">
      <formula>119.999</formula>
    </cfRule>
    <cfRule type="cellIs" dxfId="58668" priority="58667" operator="greaterThan">
      <formula>120</formula>
    </cfRule>
    <cfRule type="cellIs" dxfId="58667" priority="58668" operator="between">
      <formula>60</formula>
      <formula>119.999</formula>
    </cfRule>
    <cfRule type="cellIs" dxfId="58666" priority="58669" operator="between">
      <formula>20</formula>
      <formula>59.999</formula>
    </cfRule>
    <cfRule type="cellIs" dxfId="58665" priority="58670" operator="lessThan">
      <formula>20</formula>
    </cfRule>
  </conditionalFormatting>
  <conditionalFormatting sqref="BF242">
    <cfRule type="cellIs" dxfId="58664" priority="58661" operator="greaterThan">
      <formula>119.999</formula>
    </cfRule>
    <cfRule type="cellIs" dxfId="58663" priority="58662" operator="greaterThan">
      <formula>120</formula>
    </cfRule>
    <cfRule type="cellIs" dxfId="58662" priority="58663" operator="between">
      <formula>60</formula>
      <formula>119.999</formula>
    </cfRule>
    <cfRule type="cellIs" dxfId="58661" priority="58664" operator="between">
      <formula>20</formula>
      <formula>59.999</formula>
    </cfRule>
    <cfRule type="cellIs" dxfId="58660" priority="58665" operator="lessThan">
      <formula>20</formula>
    </cfRule>
  </conditionalFormatting>
  <conditionalFormatting sqref="BH242">
    <cfRule type="cellIs" dxfId="58659" priority="58656" operator="greaterThan">
      <formula>119.999</formula>
    </cfRule>
    <cfRule type="cellIs" dxfId="58658" priority="58657" operator="greaterThan">
      <formula>120</formula>
    </cfRule>
    <cfRule type="cellIs" dxfId="58657" priority="58658" operator="between">
      <formula>60</formula>
      <formula>119.999</formula>
    </cfRule>
    <cfRule type="cellIs" dxfId="58656" priority="58659" operator="between">
      <formula>20</formula>
      <formula>59.999</formula>
    </cfRule>
    <cfRule type="cellIs" dxfId="58655" priority="58660" operator="lessThan">
      <formula>20</formula>
    </cfRule>
  </conditionalFormatting>
  <conditionalFormatting sqref="AR242">
    <cfRule type="cellIs" dxfId="58654" priority="58651" operator="greaterThan">
      <formula>119.999</formula>
    </cfRule>
    <cfRule type="cellIs" dxfId="58653" priority="58652" operator="greaterThan">
      <formula>120</formula>
    </cfRule>
    <cfRule type="cellIs" dxfId="58652" priority="58653" operator="between">
      <formula>60</formula>
      <formula>119.999</formula>
    </cfRule>
    <cfRule type="cellIs" dxfId="58651" priority="58654" operator="between">
      <formula>20</formula>
      <formula>59.999</formula>
    </cfRule>
    <cfRule type="cellIs" dxfId="58650" priority="58655" operator="lessThan">
      <formula>20</formula>
    </cfRule>
  </conditionalFormatting>
  <conditionalFormatting sqref="AT242">
    <cfRule type="cellIs" dxfId="58649" priority="58646" operator="greaterThan">
      <formula>119.999</formula>
    </cfRule>
    <cfRule type="cellIs" dxfId="58648" priority="58647" operator="greaterThan">
      <formula>120</formula>
    </cfRule>
    <cfRule type="cellIs" dxfId="58647" priority="58648" operator="between">
      <formula>60</formula>
      <formula>119.999</formula>
    </cfRule>
    <cfRule type="cellIs" dxfId="58646" priority="58649" operator="between">
      <formula>20</formula>
      <formula>59.999</formula>
    </cfRule>
    <cfRule type="cellIs" dxfId="58645" priority="58650" operator="lessThan">
      <formula>20</formula>
    </cfRule>
  </conditionalFormatting>
  <conditionalFormatting sqref="E242">
    <cfRule type="cellIs" dxfId="58644" priority="58641" operator="greaterThan">
      <formula>49.999</formula>
    </cfRule>
    <cfRule type="cellIs" dxfId="58643" priority="58642" operator="greaterThan">
      <formula>50</formula>
    </cfRule>
    <cfRule type="cellIs" dxfId="58642" priority="58643" operator="between">
      <formula>30</formula>
      <formula>49.999</formula>
    </cfRule>
    <cfRule type="cellIs" dxfId="58641" priority="58644" operator="between">
      <formula>10</formula>
      <formula>29.999</formula>
    </cfRule>
    <cfRule type="cellIs" dxfId="58640" priority="58645" operator="lessThan">
      <formula>10</formula>
    </cfRule>
  </conditionalFormatting>
  <conditionalFormatting sqref="G242">
    <cfRule type="cellIs" dxfId="58639" priority="58636" operator="greaterThan">
      <formula>49.999</formula>
    </cfRule>
    <cfRule type="cellIs" dxfId="58638" priority="58637" operator="greaterThan">
      <formula>50</formula>
    </cfRule>
    <cfRule type="cellIs" dxfId="58637" priority="58638" operator="between">
      <formula>30</formula>
      <formula>49.999</formula>
    </cfRule>
    <cfRule type="cellIs" dxfId="58636" priority="58639" operator="between">
      <formula>10</formula>
      <formula>29.999</formula>
    </cfRule>
    <cfRule type="cellIs" dxfId="58635" priority="58640" operator="lessThan">
      <formula>10</formula>
    </cfRule>
  </conditionalFormatting>
  <conditionalFormatting sqref="I242">
    <cfRule type="cellIs" dxfId="58634" priority="58631" operator="greaterThan">
      <formula>49.999</formula>
    </cfRule>
    <cfRule type="cellIs" dxfId="58633" priority="58632" operator="greaterThan">
      <formula>50</formula>
    </cfRule>
    <cfRule type="cellIs" dxfId="58632" priority="58633" operator="between">
      <formula>30</formula>
      <formula>49.999</formula>
    </cfRule>
    <cfRule type="cellIs" dxfId="58631" priority="58634" operator="between">
      <formula>10</formula>
      <formula>29.999</formula>
    </cfRule>
    <cfRule type="cellIs" dxfId="58630" priority="58635" operator="lessThan">
      <formula>10</formula>
    </cfRule>
  </conditionalFormatting>
  <conditionalFormatting sqref="K242">
    <cfRule type="cellIs" dxfId="58629" priority="58626" operator="greaterThan">
      <formula>49.999</formula>
    </cfRule>
    <cfRule type="cellIs" dxfId="58628" priority="58627" operator="greaterThan">
      <formula>50</formula>
    </cfRule>
    <cfRule type="cellIs" dxfId="58627" priority="58628" operator="between">
      <formula>30</formula>
      <formula>49.999</formula>
    </cfRule>
    <cfRule type="cellIs" dxfId="58626" priority="58629" operator="between">
      <formula>10</formula>
      <formula>29.999</formula>
    </cfRule>
    <cfRule type="cellIs" dxfId="58625" priority="58630" operator="lessThan">
      <formula>10</formula>
    </cfRule>
  </conditionalFormatting>
  <conditionalFormatting sqref="M242">
    <cfRule type="cellIs" dxfId="58624" priority="58621" operator="greaterThan">
      <formula>49.999</formula>
    </cfRule>
    <cfRule type="cellIs" dxfId="58623" priority="58622" operator="greaterThan">
      <formula>50</formula>
    </cfRule>
    <cfRule type="cellIs" dxfId="58622" priority="58623" operator="between">
      <formula>30</formula>
      <formula>49.999</formula>
    </cfRule>
    <cfRule type="cellIs" dxfId="58621" priority="58624" operator="between">
      <formula>10</formula>
      <formula>29.999</formula>
    </cfRule>
    <cfRule type="cellIs" dxfId="58620" priority="58625" operator="lessThan">
      <formula>10</formula>
    </cfRule>
  </conditionalFormatting>
  <conditionalFormatting sqref="O242">
    <cfRule type="cellIs" dxfId="58619" priority="58616" operator="greaterThan">
      <formula>49.999</formula>
    </cfRule>
    <cfRule type="cellIs" dxfId="58618" priority="58617" operator="greaterThan">
      <formula>50</formula>
    </cfRule>
    <cfRule type="cellIs" dxfId="58617" priority="58618" operator="between">
      <formula>30</formula>
      <formula>49.999</formula>
    </cfRule>
    <cfRule type="cellIs" dxfId="58616" priority="58619" operator="between">
      <formula>10</formula>
      <formula>29.999</formula>
    </cfRule>
    <cfRule type="cellIs" dxfId="58615" priority="58620" operator="lessThan">
      <formula>10</formula>
    </cfRule>
  </conditionalFormatting>
  <conditionalFormatting sqref="Q242">
    <cfRule type="cellIs" dxfId="58614" priority="58611" operator="greaterThan">
      <formula>49.999</formula>
    </cfRule>
    <cfRule type="cellIs" dxfId="58613" priority="58612" operator="greaterThan">
      <formula>50</formula>
    </cfRule>
    <cfRule type="cellIs" dxfId="58612" priority="58613" operator="between">
      <formula>30</formula>
      <formula>49.999</formula>
    </cfRule>
    <cfRule type="cellIs" dxfId="58611" priority="58614" operator="between">
      <formula>10</formula>
      <formula>29.999</formula>
    </cfRule>
    <cfRule type="cellIs" dxfId="58610" priority="58615" operator="lessThan">
      <formula>10</formula>
    </cfRule>
  </conditionalFormatting>
  <conditionalFormatting sqref="S242">
    <cfRule type="cellIs" dxfId="58609" priority="58606" operator="greaterThan">
      <formula>49.999</formula>
    </cfRule>
    <cfRule type="cellIs" dxfId="58608" priority="58607" operator="greaterThan">
      <formula>50</formula>
    </cfRule>
    <cfRule type="cellIs" dxfId="58607" priority="58608" operator="between">
      <formula>30</formula>
      <formula>49.999</formula>
    </cfRule>
    <cfRule type="cellIs" dxfId="58606" priority="58609" operator="between">
      <formula>10</formula>
      <formula>29.999</formula>
    </cfRule>
    <cfRule type="cellIs" dxfId="58605" priority="58610" operator="lessThan">
      <formula>10</formula>
    </cfRule>
  </conditionalFormatting>
  <conditionalFormatting sqref="U242">
    <cfRule type="cellIs" dxfId="58604" priority="58601" operator="greaterThan">
      <formula>49.999</formula>
    </cfRule>
    <cfRule type="cellIs" dxfId="58603" priority="58602" operator="greaterThan">
      <formula>50</formula>
    </cfRule>
    <cfRule type="cellIs" dxfId="58602" priority="58603" operator="between">
      <formula>30</formula>
      <formula>49.999</formula>
    </cfRule>
    <cfRule type="cellIs" dxfId="58601" priority="58604" operator="between">
      <formula>10</formula>
      <formula>29.999</formula>
    </cfRule>
    <cfRule type="cellIs" dxfId="58600" priority="58605" operator="lessThan">
      <formula>10</formula>
    </cfRule>
  </conditionalFormatting>
  <conditionalFormatting sqref="W242">
    <cfRule type="cellIs" dxfId="58599" priority="58596" operator="greaterThan">
      <formula>49.999</formula>
    </cfRule>
    <cfRule type="cellIs" dxfId="58598" priority="58597" operator="greaterThan">
      <formula>50</formula>
    </cfRule>
    <cfRule type="cellIs" dxfId="58597" priority="58598" operator="between">
      <formula>30</formula>
      <formula>49.999</formula>
    </cfRule>
    <cfRule type="cellIs" dxfId="58596" priority="58599" operator="between">
      <formula>10</formula>
      <formula>29.999</formula>
    </cfRule>
    <cfRule type="cellIs" dxfId="58595" priority="58600" operator="lessThan">
      <formula>10</formula>
    </cfRule>
  </conditionalFormatting>
  <conditionalFormatting sqref="Y242">
    <cfRule type="cellIs" dxfId="58594" priority="58591" operator="greaterThan">
      <formula>49.999</formula>
    </cfRule>
    <cfRule type="cellIs" dxfId="58593" priority="58592" operator="greaterThan">
      <formula>50</formula>
    </cfRule>
    <cfRule type="cellIs" dxfId="58592" priority="58593" operator="between">
      <formula>30</formula>
      <formula>49.999</formula>
    </cfRule>
    <cfRule type="cellIs" dxfId="58591" priority="58594" operator="between">
      <formula>10</formula>
      <formula>29.999</formula>
    </cfRule>
    <cfRule type="cellIs" dxfId="58590" priority="58595" operator="lessThan">
      <formula>10</formula>
    </cfRule>
  </conditionalFormatting>
  <conditionalFormatting sqref="AA242">
    <cfRule type="cellIs" dxfId="58589" priority="58586" operator="greaterThan">
      <formula>49.999</formula>
    </cfRule>
    <cfRule type="cellIs" dxfId="58588" priority="58587" operator="greaterThan">
      <formula>50</formula>
    </cfRule>
    <cfRule type="cellIs" dxfId="58587" priority="58588" operator="between">
      <formula>30</formula>
      <formula>49.999</formula>
    </cfRule>
    <cfRule type="cellIs" dxfId="58586" priority="58589" operator="between">
      <formula>10</formula>
      <formula>29.999</formula>
    </cfRule>
    <cfRule type="cellIs" dxfId="58585" priority="58590" operator="lessThan">
      <formula>10</formula>
    </cfRule>
  </conditionalFormatting>
  <conditionalFormatting sqref="AC242">
    <cfRule type="cellIs" dxfId="58584" priority="58581" operator="greaterThan">
      <formula>49.999</formula>
    </cfRule>
    <cfRule type="cellIs" dxfId="58583" priority="58582" operator="greaterThan">
      <formula>50</formula>
    </cfRule>
    <cfRule type="cellIs" dxfId="58582" priority="58583" operator="between">
      <formula>30</formula>
      <formula>49.999</formula>
    </cfRule>
    <cfRule type="cellIs" dxfId="58581" priority="58584" operator="between">
      <formula>10</formula>
      <formula>29.999</formula>
    </cfRule>
    <cfRule type="cellIs" dxfId="58580" priority="58585" operator="lessThan">
      <formula>10</formula>
    </cfRule>
  </conditionalFormatting>
  <conditionalFormatting sqref="AE242">
    <cfRule type="cellIs" dxfId="58579" priority="58576" operator="greaterThan">
      <formula>49.999</formula>
    </cfRule>
    <cfRule type="cellIs" dxfId="58578" priority="58577" operator="greaterThan">
      <formula>50</formula>
    </cfRule>
    <cfRule type="cellIs" dxfId="58577" priority="58578" operator="between">
      <formula>30</formula>
      <formula>49.999</formula>
    </cfRule>
    <cfRule type="cellIs" dxfId="58576" priority="58579" operator="between">
      <formula>10</formula>
      <formula>29.999</formula>
    </cfRule>
    <cfRule type="cellIs" dxfId="58575" priority="58580" operator="lessThan">
      <formula>10</formula>
    </cfRule>
  </conditionalFormatting>
  <conditionalFormatting sqref="AG242">
    <cfRule type="cellIs" dxfId="58574" priority="58571" operator="greaterThan">
      <formula>49.999</formula>
    </cfRule>
    <cfRule type="cellIs" dxfId="58573" priority="58572" operator="greaterThan">
      <formula>50</formula>
    </cfRule>
    <cfRule type="cellIs" dxfId="58572" priority="58573" operator="between">
      <formula>30</formula>
      <formula>49.999</formula>
    </cfRule>
    <cfRule type="cellIs" dxfId="58571" priority="58574" operator="between">
      <formula>10</formula>
      <formula>29.999</formula>
    </cfRule>
    <cfRule type="cellIs" dxfId="58570" priority="58575" operator="lessThan">
      <formula>10</formula>
    </cfRule>
  </conditionalFormatting>
  <conditionalFormatting sqref="AI242">
    <cfRule type="cellIs" dxfId="58569" priority="58566" operator="greaterThan">
      <formula>49.999</formula>
    </cfRule>
    <cfRule type="cellIs" dxfId="58568" priority="58567" operator="greaterThan">
      <formula>50</formula>
    </cfRule>
    <cfRule type="cellIs" dxfId="58567" priority="58568" operator="between">
      <formula>30</formula>
      <formula>49.999</formula>
    </cfRule>
    <cfRule type="cellIs" dxfId="58566" priority="58569" operator="between">
      <formula>10</formula>
      <formula>29.999</formula>
    </cfRule>
    <cfRule type="cellIs" dxfId="58565" priority="58570" operator="lessThan">
      <formula>10</formula>
    </cfRule>
  </conditionalFormatting>
  <conditionalFormatting sqref="AK242">
    <cfRule type="cellIs" dxfId="58564" priority="58561" operator="greaterThan">
      <formula>49.999</formula>
    </cfRule>
    <cfRule type="cellIs" dxfId="58563" priority="58562" operator="greaterThan">
      <formula>50</formula>
    </cfRule>
    <cfRule type="cellIs" dxfId="58562" priority="58563" operator="between">
      <formula>30</formula>
      <formula>49.999</formula>
    </cfRule>
    <cfRule type="cellIs" dxfId="58561" priority="58564" operator="between">
      <formula>10</formula>
      <formula>29.999</formula>
    </cfRule>
    <cfRule type="cellIs" dxfId="58560" priority="58565" operator="lessThan">
      <formula>10</formula>
    </cfRule>
  </conditionalFormatting>
  <conditionalFormatting sqref="AM242">
    <cfRule type="cellIs" dxfId="58559" priority="58556" operator="greaterThan">
      <formula>49.999</formula>
    </cfRule>
    <cfRule type="cellIs" dxfId="58558" priority="58557" operator="greaterThan">
      <formula>50</formula>
    </cfRule>
    <cfRule type="cellIs" dxfId="58557" priority="58558" operator="between">
      <formula>30</formula>
      <formula>49.999</formula>
    </cfRule>
    <cfRule type="cellIs" dxfId="58556" priority="58559" operator="between">
      <formula>10</formula>
      <formula>29.999</formula>
    </cfRule>
    <cfRule type="cellIs" dxfId="58555" priority="58560" operator="lessThan">
      <formula>10</formula>
    </cfRule>
  </conditionalFormatting>
  <conditionalFormatting sqref="AO242">
    <cfRule type="cellIs" dxfId="58554" priority="58551" operator="greaterThan">
      <formula>49.999</formula>
    </cfRule>
    <cfRule type="cellIs" dxfId="58553" priority="58552" operator="greaterThan">
      <formula>50</formula>
    </cfRule>
    <cfRule type="cellIs" dxfId="58552" priority="58553" operator="between">
      <formula>30</formula>
      <formula>49.999</formula>
    </cfRule>
    <cfRule type="cellIs" dxfId="58551" priority="58554" operator="between">
      <formula>10</formula>
      <formula>29.999</formula>
    </cfRule>
    <cfRule type="cellIs" dxfId="58550" priority="58555" operator="lessThan">
      <formula>10</formula>
    </cfRule>
  </conditionalFormatting>
  <conditionalFormatting sqref="AQ242">
    <cfRule type="cellIs" dxfId="58549" priority="58546" operator="greaterThan">
      <formula>49.999</formula>
    </cfRule>
    <cfRule type="cellIs" dxfId="58548" priority="58547" operator="greaterThan">
      <formula>50</formula>
    </cfRule>
    <cfRule type="cellIs" dxfId="58547" priority="58548" operator="between">
      <formula>30</formula>
      <formula>49.999</formula>
    </cfRule>
    <cfRule type="cellIs" dxfId="58546" priority="58549" operator="between">
      <formula>10</formula>
      <formula>29.999</formula>
    </cfRule>
    <cfRule type="cellIs" dxfId="58545" priority="58550" operator="lessThan">
      <formula>10</formula>
    </cfRule>
  </conditionalFormatting>
  <conditionalFormatting sqref="AW242">
    <cfRule type="cellIs" dxfId="58544" priority="58541" operator="greaterThan">
      <formula>49.999</formula>
    </cfRule>
    <cfRule type="cellIs" dxfId="58543" priority="58542" operator="greaterThan">
      <formula>50</formula>
    </cfRule>
    <cfRule type="cellIs" dxfId="58542" priority="58543" operator="between">
      <formula>30</formula>
      <formula>49.999</formula>
    </cfRule>
    <cfRule type="cellIs" dxfId="58541" priority="58544" operator="between">
      <formula>10</formula>
      <formula>29.999</formula>
    </cfRule>
    <cfRule type="cellIs" dxfId="58540" priority="58545" operator="lessThan">
      <formula>10</formula>
    </cfRule>
  </conditionalFormatting>
  <conditionalFormatting sqref="AY242">
    <cfRule type="cellIs" dxfId="58539" priority="58536" operator="greaterThan">
      <formula>49.999</formula>
    </cfRule>
    <cfRule type="cellIs" dxfId="58538" priority="58537" operator="greaterThan">
      <formula>50</formula>
    </cfRule>
    <cfRule type="cellIs" dxfId="58537" priority="58538" operator="between">
      <formula>30</formula>
      <formula>49.999</formula>
    </cfRule>
    <cfRule type="cellIs" dxfId="58536" priority="58539" operator="between">
      <formula>10</formula>
      <formula>29.999</formula>
    </cfRule>
    <cfRule type="cellIs" dxfId="58535" priority="58540" operator="lessThan">
      <formula>10</formula>
    </cfRule>
  </conditionalFormatting>
  <conditionalFormatting sqref="BA242">
    <cfRule type="cellIs" dxfId="58534" priority="58531" operator="greaterThan">
      <formula>49.999</formula>
    </cfRule>
    <cfRule type="cellIs" dxfId="58533" priority="58532" operator="greaterThan">
      <formula>50</formula>
    </cfRule>
    <cfRule type="cellIs" dxfId="58532" priority="58533" operator="between">
      <formula>30</formula>
      <formula>49.999</formula>
    </cfRule>
    <cfRule type="cellIs" dxfId="58531" priority="58534" operator="between">
      <formula>10</formula>
      <formula>29.999</formula>
    </cfRule>
    <cfRule type="cellIs" dxfId="58530" priority="58535" operator="lessThan">
      <formula>10</formula>
    </cfRule>
  </conditionalFormatting>
  <conditionalFormatting sqref="BC242">
    <cfRule type="cellIs" dxfId="58529" priority="58526" operator="greaterThan">
      <formula>49.999</formula>
    </cfRule>
    <cfRule type="cellIs" dxfId="58528" priority="58527" operator="greaterThan">
      <formula>50</formula>
    </cfRule>
    <cfRule type="cellIs" dxfId="58527" priority="58528" operator="between">
      <formula>30</formula>
      <formula>49.999</formula>
    </cfRule>
    <cfRule type="cellIs" dxfId="58526" priority="58529" operator="between">
      <formula>10</formula>
      <formula>29.999</formula>
    </cfRule>
    <cfRule type="cellIs" dxfId="58525" priority="58530" operator="lessThan">
      <formula>10</formula>
    </cfRule>
  </conditionalFormatting>
  <conditionalFormatting sqref="BE242">
    <cfRule type="cellIs" dxfId="58524" priority="58521" operator="greaterThan">
      <formula>49.999</formula>
    </cfRule>
    <cfRule type="cellIs" dxfId="58523" priority="58522" operator="greaterThan">
      <formula>50</formula>
    </cfRule>
    <cfRule type="cellIs" dxfId="58522" priority="58523" operator="between">
      <formula>30</formula>
      <formula>49.999</formula>
    </cfRule>
    <cfRule type="cellIs" dxfId="58521" priority="58524" operator="between">
      <formula>10</formula>
      <formula>29.999</formula>
    </cfRule>
    <cfRule type="cellIs" dxfId="58520" priority="58525" operator="lessThan">
      <formula>10</formula>
    </cfRule>
  </conditionalFormatting>
  <conditionalFormatting sqref="BG242">
    <cfRule type="cellIs" dxfId="58519" priority="58516" operator="greaterThan">
      <formula>49.999</formula>
    </cfRule>
    <cfRule type="cellIs" dxfId="58518" priority="58517" operator="greaterThan">
      <formula>50</formula>
    </cfRule>
    <cfRule type="cellIs" dxfId="58517" priority="58518" operator="between">
      <formula>30</formula>
      <formula>49.999</formula>
    </cfRule>
    <cfRule type="cellIs" dxfId="58516" priority="58519" operator="between">
      <formula>10</formula>
      <formula>29.999</formula>
    </cfRule>
    <cfRule type="cellIs" dxfId="58515" priority="58520" operator="lessThan">
      <formula>10</formula>
    </cfRule>
  </conditionalFormatting>
  <conditionalFormatting sqref="BI242">
    <cfRule type="cellIs" dxfId="58514" priority="58511" operator="greaterThan">
      <formula>49.999</formula>
    </cfRule>
    <cfRule type="cellIs" dxfId="58513" priority="58512" operator="greaterThan">
      <formula>50</formula>
    </cfRule>
    <cfRule type="cellIs" dxfId="58512" priority="58513" operator="between">
      <formula>30</formula>
      <formula>49.999</formula>
    </cfRule>
    <cfRule type="cellIs" dxfId="58511" priority="58514" operator="between">
      <formula>10</formula>
      <formula>29.999</formula>
    </cfRule>
    <cfRule type="cellIs" dxfId="58510" priority="58515" operator="lessThan">
      <formula>10</formula>
    </cfRule>
  </conditionalFormatting>
  <conditionalFormatting sqref="AS242">
    <cfRule type="cellIs" dxfId="58509" priority="58506" operator="greaterThan">
      <formula>49.999</formula>
    </cfRule>
    <cfRule type="cellIs" dxfId="58508" priority="58507" operator="greaterThan">
      <formula>50</formula>
    </cfRule>
    <cfRule type="cellIs" dxfId="58507" priority="58508" operator="between">
      <formula>30</formula>
      <formula>49.999</formula>
    </cfRule>
    <cfRule type="cellIs" dxfId="58506" priority="58509" operator="between">
      <formula>10</formula>
      <formula>29.999</formula>
    </cfRule>
    <cfRule type="cellIs" dxfId="58505" priority="58510" operator="lessThan">
      <formula>10</formula>
    </cfRule>
  </conditionalFormatting>
  <conditionalFormatting sqref="AU242">
    <cfRule type="cellIs" dxfId="58504" priority="58501" operator="greaterThan">
      <formula>49.999</formula>
    </cfRule>
    <cfRule type="cellIs" dxfId="58503" priority="58502" operator="greaterThan">
      <formula>50</formula>
    </cfRule>
    <cfRule type="cellIs" dxfId="58502" priority="58503" operator="between">
      <formula>30</formula>
      <formula>49.999</formula>
    </cfRule>
    <cfRule type="cellIs" dxfId="58501" priority="58504" operator="between">
      <formula>10</formula>
      <formula>29.999</formula>
    </cfRule>
    <cfRule type="cellIs" dxfId="58500" priority="58505" operator="lessThan">
      <formula>10</formula>
    </cfRule>
  </conditionalFormatting>
  <conditionalFormatting sqref="C243">
    <cfRule type="cellIs" dxfId="58499" priority="58496" operator="greaterThan">
      <formula>49.999</formula>
    </cfRule>
    <cfRule type="cellIs" dxfId="58498" priority="58497" operator="greaterThan">
      <formula>50</formula>
    </cfRule>
    <cfRule type="cellIs" dxfId="58497" priority="58498" operator="between">
      <formula>30</formula>
      <formula>49.999</formula>
    </cfRule>
    <cfRule type="cellIs" dxfId="58496" priority="58499" operator="between">
      <formula>10</formula>
      <formula>29.999</formula>
    </cfRule>
    <cfRule type="cellIs" dxfId="58495" priority="58500" operator="lessThan">
      <formula>10</formula>
    </cfRule>
  </conditionalFormatting>
  <conditionalFormatting sqref="B243">
    <cfRule type="cellIs" dxfId="58494" priority="58491" operator="greaterThan">
      <formula>119.999</formula>
    </cfRule>
    <cfRule type="cellIs" dxfId="58493" priority="58492" operator="greaterThan">
      <formula>120</formula>
    </cfRule>
    <cfRule type="cellIs" dxfId="58492" priority="58493" operator="between">
      <formula>60</formula>
      <formula>119.999</formula>
    </cfRule>
    <cfRule type="cellIs" dxfId="58491" priority="58494" operator="between">
      <formula>20</formula>
      <formula>59.999</formula>
    </cfRule>
    <cfRule type="cellIs" dxfId="58490" priority="58495" operator="lessThan">
      <formula>20</formula>
    </cfRule>
  </conditionalFormatting>
  <conditionalFormatting sqref="D243">
    <cfRule type="cellIs" dxfId="58489" priority="58486" operator="greaterThan">
      <formula>119.999</formula>
    </cfRule>
    <cfRule type="cellIs" dxfId="58488" priority="58487" operator="greaterThan">
      <formula>120</formula>
    </cfRule>
    <cfRule type="cellIs" dxfId="58487" priority="58488" operator="between">
      <formula>60</formula>
      <formula>119.999</formula>
    </cfRule>
    <cfRule type="cellIs" dxfId="58486" priority="58489" operator="between">
      <formula>20</formula>
      <formula>59.999</formula>
    </cfRule>
    <cfRule type="cellIs" dxfId="58485" priority="58490" operator="lessThan">
      <formula>20</formula>
    </cfRule>
  </conditionalFormatting>
  <conditionalFormatting sqref="F243">
    <cfRule type="cellIs" dxfId="58484" priority="58481" operator="greaterThan">
      <formula>119.999</formula>
    </cfRule>
    <cfRule type="cellIs" dxfId="58483" priority="58482" operator="greaterThan">
      <formula>120</formula>
    </cfRule>
    <cfRule type="cellIs" dxfId="58482" priority="58483" operator="between">
      <formula>60</formula>
      <formula>119.999</formula>
    </cfRule>
    <cfRule type="cellIs" dxfId="58481" priority="58484" operator="between">
      <formula>20</formula>
      <formula>59.999</formula>
    </cfRule>
    <cfRule type="cellIs" dxfId="58480" priority="58485" operator="lessThan">
      <formula>20</formula>
    </cfRule>
  </conditionalFormatting>
  <conditionalFormatting sqref="H243">
    <cfRule type="cellIs" dxfId="58479" priority="58476" operator="greaterThan">
      <formula>119.999</formula>
    </cfRule>
    <cfRule type="cellIs" dxfId="58478" priority="58477" operator="greaterThan">
      <formula>120</formula>
    </cfRule>
    <cfRule type="cellIs" dxfId="58477" priority="58478" operator="between">
      <formula>60</formula>
      <formula>119.999</formula>
    </cfRule>
    <cfRule type="cellIs" dxfId="58476" priority="58479" operator="between">
      <formula>20</formula>
      <formula>59.999</formula>
    </cfRule>
    <cfRule type="cellIs" dxfId="58475" priority="58480" operator="lessThan">
      <formula>20</formula>
    </cfRule>
  </conditionalFormatting>
  <conditionalFormatting sqref="J243">
    <cfRule type="cellIs" dxfId="58474" priority="58471" operator="greaterThan">
      <formula>119.999</formula>
    </cfRule>
    <cfRule type="cellIs" dxfId="58473" priority="58472" operator="greaterThan">
      <formula>120</formula>
    </cfRule>
    <cfRule type="cellIs" dxfId="58472" priority="58473" operator="between">
      <formula>60</formula>
      <formula>119.999</formula>
    </cfRule>
    <cfRule type="cellIs" dxfId="58471" priority="58474" operator="between">
      <formula>20</formula>
      <formula>59.999</formula>
    </cfRule>
    <cfRule type="cellIs" dxfId="58470" priority="58475" operator="lessThan">
      <formula>20</formula>
    </cfRule>
  </conditionalFormatting>
  <conditionalFormatting sqref="L243">
    <cfRule type="cellIs" dxfId="58469" priority="58466" operator="greaterThan">
      <formula>119.999</formula>
    </cfRule>
    <cfRule type="cellIs" dxfId="58468" priority="58467" operator="greaterThan">
      <formula>120</formula>
    </cfRule>
    <cfRule type="cellIs" dxfId="58467" priority="58468" operator="between">
      <formula>60</formula>
      <formula>119.999</formula>
    </cfRule>
    <cfRule type="cellIs" dxfId="58466" priority="58469" operator="between">
      <formula>20</formula>
      <formula>59.999</formula>
    </cfRule>
    <cfRule type="cellIs" dxfId="58465" priority="58470" operator="lessThan">
      <formula>20</formula>
    </cfRule>
  </conditionalFormatting>
  <conditionalFormatting sqref="N243">
    <cfRule type="cellIs" dxfId="58464" priority="58461" operator="greaterThan">
      <formula>119.999</formula>
    </cfRule>
    <cfRule type="cellIs" dxfId="58463" priority="58462" operator="greaterThan">
      <formula>120</formula>
    </cfRule>
    <cfRule type="cellIs" dxfId="58462" priority="58463" operator="between">
      <formula>60</formula>
      <formula>119.999</formula>
    </cfRule>
    <cfRule type="cellIs" dxfId="58461" priority="58464" operator="between">
      <formula>20</formula>
      <formula>59.999</formula>
    </cfRule>
    <cfRule type="cellIs" dxfId="58460" priority="58465" operator="lessThan">
      <formula>20</formula>
    </cfRule>
  </conditionalFormatting>
  <conditionalFormatting sqref="P243">
    <cfRule type="cellIs" dxfId="58459" priority="58456" operator="greaterThan">
      <formula>119.999</formula>
    </cfRule>
    <cfRule type="cellIs" dxfId="58458" priority="58457" operator="greaterThan">
      <formula>120</formula>
    </cfRule>
    <cfRule type="cellIs" dxfId="58457" priority="58458" operator="between">
      <formula>60</formula>
      <formula>119.999</formula>
    </cfRule>
    <cfRule type="cellIs" dxfId="58456" priority="58459" operator="between">
      <formula>20</formula>
      <formula>59.999</formula>
    </cfRule>
    <cfRule type="cellIs" dxfId="58455" priority="58460" operator="lessThan">
      <formula>20</formula>
    </cfRule>
  </conditionalFormatting>
  <conditionalFormatting sqref="R243">
    <cfRule type="cellIs" dxfId="58454" priority="58451" operator="greaterThan">
      <formula>119.999</formula>
    </cfRule>
    <cfRule type="cellIs" dxfId="58453" priority="58452" operator="greaterThan">
      <formula>120</formula>
    </cfRule>
    <cfRule type="cellIs" dxfId="58452" priority="58453" operator="between">
      <formula>60</formula>
      <formula>119.999</formula>
    </cfRule>
    <cfRule type="cellIs" dxfId="58451" priority="58454" operator="between">
      <formula>20</formula>
      <formula>59.999</formula>
    </cfRule>
    <cfRule type="cellIs" dxfId="58450" priority="58455" operator="lessThan">
      <formula>20</formula>
    </cfRule>
  </conditionalFormatting>
  <conditionalFormatting sqref="T243">
    <cfRule type="cellIs" dxfId="58449" priority="58446" operator="greaterThan">
      <formula>119.999</formula>
    </cfRule>
    <cfRule type="cellIs" dxfId="58448" priority="58447" operator="greaterThan">
      <formula>120</formula>
    </cfRule>
    <cfRule type="cellIs" dxfId="58447" priority="58448" operator="between">
      <formula>60</formula>
      <formula>119.999</formula>
    </cfRule>
    <cfRule type="cellIs" dxfId="58446" priority="58449" operator="between">
      <formula>20</formula>
      <formula>59.999</formula>
    </cfRule>
    <cfRule type="cellIs" dxfId="58445" priority="58450" operator="lessThan">
      <formula>20</formula>
    </cfRule>
  </conditionalFormatting>
  <conditionalFormatting sqref="V243">
    <cfRule type="cellIs" dxfId="58444" priority="58441" operator="greaterThan">
      <formula>119.999</formula>
    </cfRule>
    <cfRule type="cellIs" dxfId="58443" priority="58442" operator="greaterThan">
      <formula>120</formula>
    </cfRule>
    <cfRule type="cellIs" dxfId="58442" priority="58443" operator="between">
      <formula>60</formula>
      <formula>119.999</formula>
    </cfRule>
    <cfRule type="cellIs" dxfId="58441" priority="58444" operator="between">
      <formula>20</formula>
      <formula>59.999</formula>
    </cfRule>
    <cfRule type="cellIs" dxfId="58440" priority="58445" operator="lessThan">
      <formula>20</formula>
    </cfRule>
  </conditionalFormatting>
  <conditionalFormatting sqref="X243">
    <cfRule type="cellIs" dxfId="58439" priority="58436" operator="greaterThan">
      <formula>119.999</formula>
    </cfRule>
    <cfRule type="cellIs" dxfId="58438" priority="58437" operator="greaterThan">
      <formula>120</formula>
    </cfRule>
    <cfRule type="cellIs" dxfId="58437" priority="58438" operator="between">
      <formula>60</formula>
      <formula>119.999</formula>
    </cfRule>
    <cfRule type="cellIs" dxfId="58436" priority="58439" operator="between">
      <formula>20</formula>
      <formula>59.999</formula>
    </cfRule>
    <cfRule type="cellIs" dxfId="58435" priority="58440" operator="lessThan">
      <formula>20</formula>
    </cfRule>
  </conditionalFormatting>
  <conditionalFormatting sqref="Z243">
    <cfRule type="cellIs" dxfId="58434" priority="58431" operator="greaterThan">
      <formula>119.999</formula>
    </cfRule>
    <cfRule type="cellIs" dxfId="58433" priority="58432" operator="greaterThan">
      <formula>120</formula>
    </cfRule>
    <cfRule type="cellIs" dxfId="58432" priority="58433" operator="between">
      <formula>60</formula>
      <formula>119.999</formula>
    </cfRule>
    <cfRule type="cellIs" dxfId="58431" priority="58434" operator="between">
      <formula>20</formula>
      <formula>59.999</formula>
    </cfRule>
    <cfRule type="cellIs" dxfId="58430" priority="58435" operator="lessThan">
      <formula>20</formula>
    </cfRule>
  </conditionalFormatting>
  <conditionalFormatting sqref="AB243">
    <cfRule type="cellIs" dxfId="58429" priority="58426" operator="greaterThan">
      <formula>119.999</formula>
    </cfRule>
    <cfRule type="cellIs" dxfId="58428" priority="58427" operator="greaterThan">
      <formula>120</formula>
    </cfRule>
    <cfRule type="cellIs" dxfId="58427" priority="58428" operator="between">
      <formula>60</formula>
      <formula>119.999</formula>
    </cfRule>
    <cfRule type="cellIs" dxfId="58426" priority="58429" operator="between">
      <formula>20</formula>
      <formula>59.999</formula>
    </cfRule>
    <cfRule type="cellIs" dxfId="58425" priority="58430" operator="lessThan">
      <formula>20</formula>
    </cfRule>
  </conditionalFormatting>
  <conditionalFormatting sqref="AD243">
    <cfRule type="cellIs" dxfId="58424" priority="58421" operator="greaterThan">
      <formula>119.999</formula>
    </cfRule>
    <cfRule type="cellIs" dxfId="58423" priority="58422" operator="greaterThan">
      <formula>120</formula>
    </cfRule>
    <cfRule type="cellIs" dxfId="58422" priority="58423" operator="between">
      <formula>60</formula>
      <formula>119.999</formula>
    </cfRule>
    <cfRule type="cellIs" dxfId="58421" priority="58424" operator="between">
      <formula>20</formula>
      <formula>59.999</formula>
    </cfRule>
    <cfRule type="cellIs" dxfId="58420" priority="58425" operator="lessThan">
      <formula>20</formula>
    </cfRule>
  </conditionalFormatting>
  <conditionalFormatting sqref="AF243">
    <cfRule type="cellIs" dxfId="58419" priority="58416" operator="greaterThan">
      <formula>119.999</formula>
    </cfRule>
    <cfRule type="cellIs" dxfId="58418" priority="58417" operator="greaterThan">
      <formula>120</formula>
    </cfRule>
    <cfRule type="cellIs" dxfId="58417" priority="58418" operator="between">
      <formula>60</formula>
      <formula>119.999</formula>
    </cfRule>
    <cfRule type="cellIs" dxfId="58416" priority="58419" operator="between">
      <formula>20</formula>
      <formula>59.999</formula>
    </cfRule>
    <cfRule type="cellIs" dxfId="58415" priority="58420" operator="lessThan">
      <formula>20</formula>
    </cfRule>
  </conditionalFormatting>
  <conditionalFormatting sqref="AH243">
    <cfRule type="cellIs" dxfId="58414" priority="58411" operator="greaterThan">
      <formula>119.999</formula>
    </cfRule>
    <cfRule type="cellIs" dxfId="58413" priority="58412" operator="greaterThan">
      <formula>120</formula>
    </cfRule>
    <cfRule type="cellIs" dxfId="58412" priority="58413" operator="between">
      <formula>60</formula>
      <formula>119.999</formula>
    </cfRule>
    <cfRule type="cellIs" dxfId="58411" priority="58414" operator="between">
      <formula>20</formula>
      <formula>59.999</formula>
    </cfRule>
    <cfRule type="cellIs" dxfId="58410" priority="58415" operator="lessThan">
      <formula>20</formula>
    </cfRule>
  </conditionalFormatting>
  <conditionalFormatting sqref="AJ243">
    <cfRule type="cellIs" dxfId="58409" priority="58406" operator="greaterThan">
      <formula>119.999</formula>
    </cfRule>
    <cfRule type="cellIs" dxfId="58408" priority="58407" operator="greaterThan">
      <formula>120</formula>
    </cfRule>
    <cfRule type="cellIs" dxfId="58407" priority="58408" operator="between">
      <formula>60</formula>
      <formula>119.999</formula>
    </cfRule>
    <cfRule type="cellIs" dxfId="58406" priority="58409" operator="between">
      <formula>20</formula>
      <formula>59.999</formula>
    </cfRule>
    <cfRule type="cellIs" dxfId="58405" priority="58410" operator="lessThan">
      <formula>20</formula>
    </cfRule>
  </conditionalFormatting>
  <conditionalFormatting sqref="AL243">
    <cfRule type="cellIs" dxfId="58404" priority="58401" operator="greaterThan">
      <formula>119.999</formula>
    </cfRule>
    <cfRule type="cellIs" dxfId="58403" priority="58402" operator="greaterThan">
      <formula>120</formula>
    </cfRule>
    <cfRule type="cellIs" dxfId="58402" priority="58403" operator="between">
      <formula>60</formula>
      <formula>119.999</formula>
    </cfRule>
    <cfRule type="cellIs" dxfId="58401" priority="58404" operator="between">
      <formula>20</formula>
      <formula>59.999</formula>
    </cfRule>
    <cfRule type="cellIs" dxfId="58400" priority="58405" operator="lessThan">
      <formula>20</formula>
    </cfRule>
  </conditionalFormatting>
  <conditionalFormatting sqref="AN243">
    <cfRule type="cellIs" dxfId="58399" priority="58396" operator="greaterThan">
      <formula>119.999</formula>
    </cfRule>
    <cfRule type="cellIs" dxfId="58398" priority="58397" operator="greaterThan">
      <formula>120</formula>
    </cfRule>
    <cfRule type="cellIs" dxfId="58397" priority="58398" operator="between">
      <formula>60</formula>
      <formula>119.999</formula>
    </cfRule>
    <cfRule type="cellIs" dxfId="58396" priority="58399" operator="between">
      <formula>20</formula>
      <formula>59.999</formula>
    </cfRule>
    <cfRule type="cellIs" dxfId="58395" priority="58400" operator="lessThan">
      <formula>20</formula>
    </cfRule>
  </conditionalFormatting>
  <conditionalFormatting sqref="AP243">
    <cfRule type="cellIs" dxfId="58394" priority="58391" operator="greaterThan">
      <formula>119.999</formula>
    </cfRule>
    <cfRule type="cellIs" dxfId="58393" priority="58392" operator="greaterThan">
      <formula>120</formula>
    </cfRule>
    <cfRule type="cellIs" dxfId="58392" priority="58393" operator="between">
      <formula>60</formula>
      <formula>119.999</formula>
    </cfRule>
    <cfRule type="cellIs" dxfId="58391" priority="58394" operator="between">
      <formula>20</formula>
      <formula>59.999</formula>
    </cfRule>
    <cfRule type="cellIs" dxfId="58390" priority="58395" operator="lessThan">
      <formula>20</formula>
    </cfRule>
  </conditionalFormatting>
  <conditionalFormatting sqref="AV243">
    <cfRule type="cellIs" dxfId="58389" priority="58386" operator="greaterThan">
      <formula>119.999</formula>
    </cfRule>
    <cfRule type="cellIs" dxfId="58388" priority="58387" operator="greaterThan">
      <formula>120</formula>
    </cfRule>
    <cfRule type="cellIs" dxfId="58387" priority="58388" operator="between">
      <formula>60</formula>
      <formula>119.999</formula>
    </cfRule>
    <cfRule type="cellIs" dxfId="58386" priority="58389" operator="between">
      <formula>20</formula>
      <formula>59.999</formula>
    </cfRule>
    <cfRule type="cellIs" dxfId="58385" priority="58390" operator="lessThan">
      <formula>20</formula>
    </cfRule>
  </conditionalFormatting>
  <conditionalFormatting sqref="AX243">
    <cfRule type="cellIs" dxfId="58384" priority="58381" operator="greaterThan">
      <formula>119.999</formula>
    </cfRule>
    <cfRule type="cellIs" dxfId="58383" priority="58382" operator="greaterThan">
      <formula>120</formula>
    </cfRule>
    <cfRule type="cellIs" dxfId="58382" priority="58383" operator="between">
      <formula>60</formula>
      <formula>119.999</formula>
    </cfRule>
    <cfRule type="cellIs" dxfId="58381" priority="58384" operator="between">
      <formula>20</formula>
      <formula>59.999</formula>
    </cfRule>
    <cfRule type="cellIs" dxfId="58380" priority="58385" operator="lessThan">
      <formula>20</formula>
    </cfRule>
  </conditionalFormatting>
  <conditionalFormatting sqref="AZ243">
    <cfRule type="cellIs" dxfId="58379" priority="58376" operator="greaterThan">
      <formula>119.999</formula>
    </cfRule>
    <cfRule type="cellIs" dxfId="58378" priority="58377" operator="greaterThan">
      <formula>120</formula>
    </cfRule>
    <cfRule type="cellIs" dxfId="58377" priority="58378" operator="between">
      <formula>60</formula>
      <formula>119.999</formula>
    </cfRule>
    <cfRule type="cellIs" dxfId="58376" priority="58379" operator="between">
      <formula>20</formula>
      <formula>59.999</formula>
    </cfRule>
    <cfRule type="cellIs" dxfId="58375" priority="58380" operator="lessThan">
      <formula>20</formula>
    </cfRule>
  </conditionalFormatting>
  <conditionalFormatting sqref="BB243">
    <cfRule type="cellIs" dxfId="58374" priority="58371" operator="greaterThan">
      <formula>119.999</formula>
    </cfRule>
    <cfRule type="cellIs" dxfId="58373" priority="58372" operator="greaterThan">
      <formula>120</formula>
    </cfRule>
    <cfRule type="cellIs" dxfId="58372" priority="58373" operator="between">
      <formula>60</formula>
      <formula>119.999</formula>
    </cfRule>
    <cfRule type="cellIs" dxfId="58371" priority="58374" operator="between">
      <formula>20</formula>
      <formula>59.999</formula>
    </cfRule>
    <cfRule type="cellIs" dxfId="58370" priority="58375" operator="lessThan">
      <formula>20</formula>
    </cfRule>
  </conditionalFormatting>
  <conditionalFormatting sqref="BD243">
    <cfRule type="cellIs" dxfId="58369" priority="58366" operator="greaterThan">
      <formula>119.999</formula>
    </cfRule>
    <cfRule type="cellIs" dxfId="58368" priority="58367" operator="greaterThan">
      <formula>120</formula>
    </cfRule>
    <cfRule type="cellIs" dxfId="58367" priority="58368" operator="between">
      <formula>60</formula>
      <formula>119.999</formula>
    </cfRule>
    <cfRule type="cellIs" dxfId="58366" priority="58369" operator="between">
      <formula>20</formula>
      <formula>59.999</formula>
    </cfRule>
    <cfRule type="cellIs" dxfId="58365" priority="58370" operator="lessThan">
      <formula>20</formula>
    </cfRule>
  </conditionalFormatting>
  <conditionalFormatting sqref="BF243">
    <cfRule type="cellIs" dxfId="58364" priority="58361" operator="greaterThan">
      <formula>119.999</formula>
    </cfRule>
    <cfRule type="cellIs" dxfId="58363" priority="58362" operator="greaterThan">
      <formula>120</formula>
    </cfRule>
    <cfRule type="cellIs" dxfId="58362" priority="58363" operator="between">
      <formula>60</formula>
      <formula>119.999</formula>
    </cfRule>
    <cfRule type="cellIs" dxfId="58361" priority="58364" operator="between">
      <formula>20</formula>
      <formula>59.999</formula>
    </cfRule>
    <cfRule type="cellIs" dxfId="58360" priority="58365" operator="lessThan">
      <formula>20</formula>
    </cfRule>
  </conditionalFormatting>
  <conditionalFormatting sqref="BH243">
    <cfRule type="cellIs" dxfId="58359" priority="58356" operator="greaterThan">
      <formula>119.999</formula>
    </cfRule>
    <cfRule type="cellIs" dxfId="58358" priority="58357" operator="greaterThan">
      <formula>120</formula>
    </cfRule>
    <cfRule type="cellIs" dxfId="58357" priority="58358" operator="between">
      <formula>60</formula>
      <formula>119.999</formula>
    </cfRule>
    <cfRule type="cellIs" dxfId="58356" priority="58359" operator="between">
      <formula>20</formula>
      <formula>59.999</formula>
    </cfRule>
    <cfRule type="cellIs" dxfId="58355" priority="58360" operator="lessThan">
      <formula>20</formula>
    </cfRule>
  </conditionalFormatting>
  <conditionalFormatting sqref="AR243">
    <cfRule type="cellIs" dxfId="58354" priority="58351" operator="greaterThan">
      <formula>119.999</formula>
    </cfRule>
    <cfRule type="cellIs" dxfId="58353" priority="58352" operator="greaterThan">
      <formula>120</formula>
    </cfRule>
    <cfRule type="cellIs" dxfId="58352" priority="58353" operator="between">
      <formula>60</formula>
      <formula>119.999</formula>
    </cfRule>
    <cfRule type="cellIs" dxfId="58351" priority="58354" operator="between">
      <formula>20</formula>
      <formula>59.999</formula>
    </cfRule>
    <cfRule type="cellIs" dxfId="58350" priority="58355" operator="lessThan">
      <formula>20</formula>
    </cfRule>
  </conditionalFormatting>
  <conditionalFormatting sqref="AT243">
    <cfRule type="cellIs" dxfId="58349" priority="58346" operator="greaterThan">
      <formula>119.999</formula>
    </cfRule>
    <cfRule type="cellIs" dxfId="58348" priority="58347" operator="greaterThan">
      <formula>120</formula>
    </cfRule>
    <cfRule type="cellIs" dxfId="58347" priority="58348" operator="between">
      <formula>60</formula>
      <formula>119.999</formula>
    </cfRule>
    <cfRule type="cellIs" dxfId="58346" priority="58349" operator="between">
      <formula>20</formula>
      <formula>59.999</formula>
    </cfRule>
    <cfRule type="cellIs" dxfId="58345" priority="58350" operator="lessThan">
      <formula>20</formula>
    </cfRule>
  </conditionalFormatting>
  <conditionalFormatting sqref="E243">
    <cfRule type="cellIs" dxfId="58344" priority="58341" operator="greaterThan">
      <formula>49.999</formula>
    </cfRule>
    <cfRule type="cellIs" dxfId="58343" priority="58342" operator="greaterThan">
      <formula>50</formula>
    </cfRule>
    <cfRule type="cellIs" dxfId="58342" priority="58343" operator="between">
      <formula>30</formula>
      <formula>49.999</formula>
    </cfRule>
    <cfRule type="cellIs" dxfId="58341" priority="58344" operator="between">
      <formula>10</formula>
      <formula>29.999</formula>
    </cfRule>
    <cfRule type="cellIs" dxfId="58340" priority="58345" operator="lessThan">
      <formula>10</formula>
    </cfRule>
  </conditionalFormatting>
  <conditionalFormatting sqref="G243">
    <cfRule type="cellIs" dxfId="58339" priority="58336" operator="greaterThan">
      <formula>49.999</formula>
    </cfRule>
    <cfRule type="cellIs" dxfId="58338" priority="58337" operator="greaterThan">
      <formula>50</formula>
    </cfRule>
    <cfRule type="cellIs" dxfId="58337" priority="58338" operator="between">
      <formula>30</formula>
      <formula>49.999</formula>
    </cfRule>
    <cfRule type="cellIs" dxfId="58336" priority="58339" operator="between">
      <formula>10</formula>
      <formula>29.999</formula>
    </cfRule>
    <cfRule type="cellIs" dxfId="58335" priority="58340" operator="lessThan">
      <formula>10</formula>
    </cfRule>
  </conditionalFormatting>
  <conditionalFormatting sqref="I243">
    <cfRule type="cellIs" dxfId="58334" priority="58331" operator="greaterThan">
      <formula>49.999</formula>
    </cfRule>
    <cfRule type="cellIs" dxfId="58333" priority="58332" operator="greaterThan">
      <formula>50</formula>
    </cfRule>
    <cfRule type="cellIs" dxfId="58332" priority="58333" operator="between">
      <formula>30</formula>
      <formula>49.999</formula>
    </cfRule>
    <cfRule type="cellIs" dxfId="58331" priority="58334" operator="between">
      <formula>10</formula>
      <formula>29.999</formula>
    </cfRule>
    <cfRule type="cellIs" dxfId="58330" priority="58335" operator="lessThan">
      <formula>10</formula>
    </cfRule>
  </conditionalFormatting>
  <conditionalFormatting sqref="K243">
    <cfRule type="cellIs" dxfId="58329" priority="58326" operator="greaterThan">
      <formula>49.999</formula>
    </cfRule>
    <cfRule type="cellIs" dxfId="58328" priority="58327" operator="greaterThan">
      <formula>50</formula>
    </cfRule>
    <cfRule type="cellIs" dxfId="58327" priority="58328" operator="between">
      <formula>30</formula>
      <formula>49.999</formula>
    </cfRule>
    <cfRule type="cellIs" dxfId="58326" priority="58329" operator="between">
      <formula>10</formula>
      <formula>29.999</formula>
    </cfRule>
    <cfRule type="cellIs" dxfId="58325" priority="58330" operator="lessThan">
      <formula>10</formula>
    </cfRule>
  </conditionalFormatting>
  <conditionalFormatting sqref="M243">
    <cfRule type="cellIs" dxfId="58324" priority="58321" operator="greaterThan">
      <formula>49.999</formula>
    </cfRule>
    <cfRule type="cellIs" dxfId="58323" priority="58322" operator="greaterThan">
      <formula>50</formula>
    </cfRule>
    <cfRule type="cellIs" dxfId="58322" priority="58323" operator="between">
      <formula>30</formula>
      <formula>49.999</formula>
    </cfRule>
    <cfRule type="cellIs" dxfId="58321" priority="58324" operator="between">
      <formula>10</formula>
      <formula>29.999</formula>
    </cfRule>
    <cfRule type="cellIs" dxfId="58320" priority="58325" operator="lessThan">
      <formula>10</formula>
    </cfRule>
  </conditionalFormatting>
  <conditionalFormatting sqref="O243">
    <cfRule type="cellIs" dxfId="58319" priority="58316" operator="greaterThan">
      <formula>49.999</formula>
    </cfRule>
    <cfRule type="cellIs" dxfId="58318" priority="58317" operator="greaterThan">
      <formula>50</formula>
    </cfRule>
    <cfRule type="cellIs" dxfId="58317" priority="58318" operator="between">
      <formula>30</formula>
      <formula>49.999</formula>
    </cfRule>
    <cfRule type="cellIs" dxfId="58316" priority="58319" operator="between">
      <formula>10</formula>
      <formula>29.999</formula>
    </cfRule>
    <cfRule type="cellIs" dxfId="58315" priority="58320" operator="lessThan">
      <formula>10</formula>
    </cfRule>
  </conditionalFormatting>
  <conditionalFormatting sqref="Q243">
    <cfRule type="cellIs" dxfId="58314" priority="58311" operator="greaterThan">
      <formula>49.999</formula>
    </cfRule>
    <cfRule type="cellIs" dxfId="58313" priority="58312" operator="greaterThan">
      <formula>50</formula>
    </cfRule>
    <cfRule type="cellIs" dxfId="58312" priority="58313" operator="between">
      <formula>30</formula>
      <formula>49.999</formula>
    </cfRule>
    <cfRule type="cellIs" dxfId="58311" priority="58314" operator="between">
      <formula>10</formula>
      <formula>29.999</formula>
    </cfRule>
    <cfRule type="cellIs" dxfId="58310" priority="58315" operator="lessThan">
      <formula>10</formula>
    </cfRule>
  </conditionalFormatting>
  <conditionalFormatting sqref="S243">
    <cfRule type="cellIs" dxfId="58309" priority="58306" operator="greaterThan">
      <formula>49.999</formula>
    </cfRule>
    <cfRule type="cellIs" dxfId="58308" priority="58307" operator="greaterThan">
      <formula>50</formula>
    </cfRule>
    <cfRule type="cellIs" dxfId="58307" priority="58308" operator="between">
      <formula>30</formula>
      <formula>49.999</formula>
    </cfRule>
    <cfRule type="cellIs" dxfId="58306" priority="58309" operator="between">
      <formula>10</formula>
      <formula>29.999</formula>
    </cfRule>
    <cfRule type="cellIs" dxfId="58305" priority="58310" operator="lessThan">
      <formula>10</formula>
    </cfRule>
  </conditionalFormatting>
  <conditionalFormatting sqref="U243">
    <cfRule type="cellIs" dxfId="58304" priority="58301" operator="greaterThan">
      <formula>49.999</formula>
    </cfRule>
    <cfRule type="cellIs" dxfId="58303" priority="58302" operator="greaterThan">
      <formula>50</formula>
    </cfRule>
    <cfRule type="cellIs" dxfId="58302" priority="58303" operator="between">
      <formula>30</formula>
      <formula>49.999</formula>
    </cfRule>
    <cfRule type="cellIs" dxfId="58301" priority="58304" operator="between">
      <formula>10</formula>
      <formula>29.999</formula>
    </cfRule>
    <cfRule type="cellIs" dxfId="58300" priority="58305" operator="lessThan">
      <formula>10</formula>
    </cfRule>
  </conditionalFormatting>
  <conditionalFormatting sqref="W243">
    <cfRule type="cellIs" dxfId="58299" priority="58296" operator="greaterThan">
      <formula>49.999</formula>
    </cfRule>
    <cfRule type="cellIs" dxfId="58298" priority="58297" operator="greaterThan">
      <formula>50</formula>
    </cfRule>
    <cfRule type="cellIs" dxfId="58297" priority="58298" operator="between">
      <formula>30</formula>
      <formula>49.999</formula>
    </cfRule>
    <cfRule type="cellIs" dxfId="58296" priority="58299" operator="between">
      <formula>10</formula>
      <formula>29.999</formula>
    </cfRule>
    <cfRule type="cellIs" dxfId="58295" priority="58300" operator="lessThan">
      <formula>10</formula>
    </cfRule>
  </conditionalFormatting>
  <conditionalFormatting sqref="Y243">
    <cfRule type="cellIs" dxfId="58294" priority="58291" operator="greaterThan">
      <formula>49.999</formula>
    </cfRule>
    <cfRule type="cellIs" dxfId="58293" priority="58292" operator="greaterThan">
      <formula>50</formula>
    </cfRule>
    <cfRule type="cellIs" dxfId="58292" priority="58293" operator="between">
      <formula>30</formula>
      <formula>49.999</formula>
    </cfRule>
    <cfRule type="cellIs" dxfId="58291" priority="58294" operator="between">
      <formula>10</formula>
      <formula>29.999</formula>
    </cfRule>
    <cfRule type="cellIs" dxfId="58290" priority="58295" operator="lessThan">
      <formula>10</formula>
    </cfRule>
  </conditionalFormatting>
  <conditionalFormatting sqref="AA243">
    <cfRule type="cellIs" dxfId="58289" priority="58286" operator="greaterThan">
      <formula>49.999</formula>
    </cfRule>
    <cfRule type="cellIs" dxfId="58288" priority="58287" operator="greaterThan">
      <formula>50</formula>
    </cfRule>
    <cfRule type="cellIs" dxfId="58287" priority="58288" operator="between">
      <formula>30</formula>
      <formula>49.999</formula>
    </cfRule>
    <cfRule type="cellIs" dxfId="58286" priority="58289" operator="between">
      <formula>10</formula>
      <formula>29.999</formula>
    </cfRule>
    <cfRule type="cellIs" dxfId="58285" priority="58290" operator="lessThan">
      <formula>10</formula>
    </cfRule>
  </conditionalFormatting>
  <conditionalFormatting sqref="AC243">
    <cfRule type="cellIs" dxfId="58284" priority="58281" operator="greaterThan">
      <formula>49.999</formula>
    </cfRule>
    <cfRule type="cellIs" dxfId="58283" priority="58282" operator="greaterThan">
      <formula>50</formula>
    </cfRule>
    <cfRule type="cellIs" dxfId="58282" priority="58283" operator="between">
      <formula>30</formula>
      <formula>49.999</formula>
    </cfRule>
    <cfRule type="cellIs" dxfId="58281" priority="58284" operator="between">
      <formula>10</formula>
      <formula>29.999</formula>
    </cfRule>
    <cfRule type="cellIs" dxfId="58280" priority="58285" operator="lessThan">
      <formula>10</formula>
    </cfRule>
  </conditionalFormatting>
  <conditionalFormatting sqref="AE243">
    <cfRule type="cellIs" dxfId="58279" priority="58276" operator="greaterThan">
      <formula>49.999</formula>
    </cfRule>
    <cfRule type="cellIs" dxfId="58278" priority="58277" operator="greaterThan">
      <formula>50</formula>
    </cfRule>
    <cfRule type="cellIs" dxfId="58277" priority="58278" operator="between">
      <formula>30</formula>
      <formula>49.999</formula>
    </cfRule>
    <cfRule type="cellIs" dxfId="58276" priority="58279" operator="between">
      <formula>10</formula>
      <formula>29.999</formula>
    </cfRule>
    <cfRule type="cellIs" dxfId="58275" priority="58280" operator="lessThan">
      <formula>10</formula>
    </cfRule>
  </conditionalFormatting>
  <conditionalFormatting sqref="AG243">
    <cfRule type="cellIs" dxfId="58274" priority="58271" operator="greaterThan">
      <formula>49.999</formula>
    </cfRule>
    <cfRule type="cellIs" dxfId="58273" priority="58272" operator="greaterThan">
      <formula>50</formula>
    </cfRule>
    <cfRule type="cellIs" dxfId="58272" priority="58273" operator="between">
      <formula>30</formula>
      <formula>49.999</formula>
    </cfRule>
    <cfRule type="cellIs" dxfId="58271" priority="58274" operator="between">
      <formula>10</formula>
      <formula>29.999</formula>
    </cfRule>
    <cfRule type="cellIs" dxfId="58270" priority="58275" operator="lessThan">
      <formula>10</formula>
    </cfRule>
  </conditionalFormatting>
  <conditionalFormatting sqref="AI243">
    <cfRule type="cellIs" dxfId="58269" priority="58266" operator="greaterThan">
      <formula>49.999</formula>
    </cfRule>
    <cfRule type="cellIs" dxfId="58268" priority="58267" operator="greaterThan">
      <formula>50</formula>
    </cfRule>
    <cfRule type="cellIs" dxfId="58267" priority="58268" operator="between">
      <formula>30</formula>
      <formula>49.999</formula>
    </cfRule>
    <cfRule type="cellIs" dxfId="58266" priority="58269" operator="between">
      <formula>10</formula>
      <formula>29.999</formula>
    </cfRule>
    <cfRule type="cellIs" dxfId="58265" priority="58270" operator="lessThan">
      <formula>10</formula>
    </cfRule>
  </conditionalFormatting>
  <conditionalFormatting sqref="AK243">
    <cfRule type="cellIs" dxfId="58264" priority="58261" operator="greaterThan">
      <formula>49.999</formula>
    </cfRule>
    <cfRule type="cellIs" dxfId="58263" priority="58262" operator="greaterThan">
      <formula>50</formula>
    </cfRule>
    <cfRule type="cellIs" dxfId="58262" priority="58263" operator="between">
      <formula>30</formula>
      <formula>49.999</formula>
    </cfRule>
    <cfRule type="cellIs" dxfId="58261" priority="58264" operator="between">
      <formula>10</formula>
      <formula>29.999</formula>
    </cfRule>
    <cfRule type="cellIs" dxfId="58260" priority="58265" operator="lessThan">
      <formula>10</formula>
    </cfRule>
  </conditionalFormatting>
  <conditionalFormatting sqref="AM243">
    <cfRule type="cellIs" dxfId="58259" priority="58256" operator="greaterThan">
      <formula>49.999</formula>
    </cfRule>
    <cfRule type="cellIs" dxfId="58258" priority="58257" operator="greaterThan">
      <formula>50</formula>
    </cfRule>
    <cfRule type="cellIs" dxfId="58257" priority="58258" operator="between">
      <formula>30</formula>
      <formula>49.999</formula>
    </cfRule>
    <cfRule type="cellIs" dxfId="58256" priority="58259" operator="between">
      <formula>10</formula>
      <formula>29.999</formula>
    </cfRule>
    <cfRule type="cellIs" dxfId="58255" priority="58260" operator="lessThan">
      <formula>10</formula>
    </cfRule>
  </conditionalFormatting>
  <conditionalFormatting sqref="AO243">
    <cfRule type="cellIs" dxfId="58254" priority="58251" operator="greaterThan">
      <formula>49.999</formula>
    </cfRule>
    <cfRule type="cellIs" dxfId="58253" priority="58252" operator="greaterThan">
      <formula>50</formula>
    </cfRule>
    <cfRule type="cellIs" dxfId="58252" priority="58253" operator="between">
      <formula>30</formula>
      <formula>49.999</formula>
    </cfRule>
    <cfRule type="cellIs" dxfId="58251" priority="58254" operator="between">
      <formula>10</formula>
      <formula>29.999</formula>
    </cfRule>
    <cfRule type="cellIs" dxfId="58250" priority="58255" operator="lessThan">
      <formula>10</formula>
    </cfRule>
  </conditionalFormatting>
  <conditionalFormatting sqref="AQ243">
    <cfRule type="cellIs" dxfId="58249" priority="58246" operator="greaterThan">
      <formula>49.999</formula>
    </cfRule>
    <cfRule type="cellIs" dxfId="58248" priority="58247" operator="greaterThan">
      <formula>50</formula>
    </cfRule>
    <cfRule type="cellIs" dxfId="58247" priority="58248" operator="between">
      <formula>30</formula>
      <formula>49.999</formula>
    </cfRule>
    <cfRule type="cellIs" dxfId="58246" priority="58249" operator="between">
      <formula>10</formula>
      <formula>29.999</formula>
    </cfRule>
    <cfRule type="cellIs" dxfId="58245" priority="58250" operator="lessThan">
      <formula>10</formula>
    </cfRule>
  </conditionalFormatting>
  <conditionalFormatting sqref="AW243">
    <cfRule type="cellIs" dxfId="58244" priority="58241" operator="greaterThan">
      <formula>49.999</formula>
    </cfRule>
    <cfRule type="cellIs" dxfId="58243" priority="58242" operator="greaterThan">
      <formula>50</formula>
    </cfRule>
    <cfRule type="cellIs" dxfId="58242" priority="58243" operator="between">
      <formula>30</formula>
      <formula>49.999</formula>
    </cfRule>
    <cfRule type="cellIs" dxfId="58241" priority="58244" operator="between">
      <formula>10</formula>
      <formula>29.999</formula>
    </cfRule>
    <cfRule type="cellIs" dxfId="58240" priority="58245" operator="lessThan">
      <formula>10</formula>
    </cfRule>
  </conditionalFormatting>
  <conditionalFormatting sqref="AY243">
    <cfRule type="cellIs" dxfId="58239" priority="58236" operator="greaterThan">
      <formula>49.999</formula>
    </cfRule>
    <cfRule type="cellIs" dxfId="58238" priority="58237" operator="greaterThan">
      <formula>50</formula>
    </cfRule>
    <cfRule type="cellIs" dxfId="58237" priority="58238" operator="between">
      <formula>30</formula>
      <formula>49.999</formula>
    </cfRule>
    <cfRule type="cellIs" dxfId="58236" priority="58239" operator="between">
      <formula>10</formula>
      <formula>29.999</formula>
    </cfRule>
    <cfRule type="cellIs" dxfId="58235" priority="58240" operator="lessThan">
      <formula>10</formula>
    </cfRule>
  </conditionalFormatting>
  <conditionalFormatting sqref="BA243">
    <cfRule type="cellIs" dxfId="58234" priority="58231" operator="greaterThan">
      <formula>49.999</formula>
    </cfRule>
    <cfRule type="cellIs" dxfId="58233" priority="58232" operator="greaterThan">
      <formula>50</formula>
    </cfRule>
    <cfRule type="cellIs" dxfId="58232" priority="58233" operator="between">
      <formula>30</formula>
      <formula>49.999</formula>
    </cfRule>
    <cfRule type="cellIs" dxfId="58231" priority="58234" operator="between">
      <formula>10</formula>
      <formula>29.999</formula>
    </cfRule>
    <cfRule type="cellIs" dxfId="58230" priority="58235" operator="lessThan">
      <formula>10</formula>
    </cfRule>
  </conditionalFormatting>
  <conditionalFormatting sqref="BC243">
    <cfRule type="cellIs" dxfId="58229" priority="58226" operator="greaterThan">
      <formula>49.999</formula>
    </cfRule>
    <cfRule type="cellIs" dxfId="58228" priority="58227" operator="greaterThan">
      <formula>50</formula>
    </cfRule>
    <cfRule type="cellIs" dxfId="58227" priority="58228" operator="between">
      <formula>30</formula>
      <formula>49.999</formula>
    </cfRule>
    <cfRule type="cellIs" dxfId="58226" priority="58229" operator="between">
      <formula>10</formula>
      <formula>29.999</formula>
    </cfRule>
    <cfRule type="cellIs" dxfId="58225" priority="58230" operator="lessThan">
      <formula>10</formula>
    </cfRule>
  </conditionalFormatting>
  <conditionalFormatting sqref="BE243">
    <cfRule type="cellIs" dxfId="58224" priority="58221" operator="greaterThan">
      <formula>49.999</formula>
    </cfRule>
    <cfRule type="cellIs" dxfId="58223" priority="58222" operator="greaterThan">
      <formula>50</formula>
    </cfRule>
    <cfRule type="cellIs" dxfId="58222" priority="58223" operator="between">
      <formula>30</formula>
      <formula>49.999</formula>
    </cfRule>
    <cfRule type="cellIs" dxfId="58221" priority="58224" operator="between">
      <formula>10</formula>
      <formula>29.999</formula>
    </cfRule>
    <cfRule type="cellIs" dxfId="58220" priority="58225" operator="lessThan">
      <formula>10</formula>
    </cfRule>
  </conditionalFormatting>
  <conditionalFormatting sqref="BG243">
    <cfRule type="cellIs" dxfId="58219" priority="58216" operator="greaterThan">
      <formula>49.999</formula>
    </cfRule>
    <cfRule type="cellIs" dxfId="58218" priority="58217" operator="greaterThan">
      <formula>50</formula>
    </cfRule>
    <cfRule type="cellIs" dxfId="58217" priority="58218" operator="between">
      <formula>30</formula>
      <formula>49.999</formula>
    </cfRule>
    <cfRule type="cellIs" dxfId="58216" priority="58219" operator="between">
      <formula>10</formula>
      <formula>29.999</formula>
    </cfRule>
    <cfRule type="cellIs" dxfId="58215" priority="58220" operator="lessThan">
      <formula>10</formula>
    </cfRule>
  </conditionalFormatting>
  <conditionalFormatting sqref="BI243">
    <cfRule type="cellIs" dxfId="58214" priority="58211" operator="greaterThan">
      <formula>49.999</formula>
    </cfRule>
    <cfRule type="cellIs" dxfId="58213" priority="58212" operator="greaterThan">
      <formula>50</formula>
    </cfRule>
    <cfRule type="cellIs" dxfId="58212" priority="58213" operator="between">
      <formula>30</formula>
      <formula>49.999</formula>
    </cfRule>
    <cfRule type="cellIs" dxfId="58211" priority="58214" operator="between">
      <formula>10</formula>
      <formula>29.999</formula>
    </cfRule>
    <cfRule type="cellIs" dxfId="58210" priority="58215" operator="lessThan">
      <formula>10</formula>
    </cfRule>
  </conditionalFormatting>
  <conditionalFormatting sqref="AS243">
    <cfRule type="cellIs" dxfId="58209" priority="58206" operator="greaterThan">
      <formula>49.999</formula>
    </cfRule>
    <cfRule type="cellIs" dxfId="58208" priority="58207" operator="greaterThan">
      <formula>50</formula>
    </cfRule>
    <cfRule type="cellIs" dxfId="58207" priority="58208" operator="between">
      <formula>30</formula>
      <formula>49.999</formula>
    </cfRule>
    <cfRule type="cellIs" dxfId="58206" priority="58209" operator="between">
      <formula>10</formula>
      <formula>29.999</formula>
    </cfRule>
    <cfRule type="cellIs" dxfId="58205" priority="58210" operator="lessThan">
      <formula>10</formula>
    </cfRule>
  </conditionalFormatting>
  <conditionalFormatting sqref="AU243">
    <cfRule type="cellIs" dxfId="58204" priority="58201" operator="greaterThan">
      <formula>49.999</formula>
    </cfRule>
    <cfRule type="cellIs" dxfId="58203" priority="58202" operator="greaterThan">
      <formula>50</formula>
    </cfRule>
    <cfRule type="cellIs" dxfId="58202" priority="58203" operator="between">
      <formula>30</formula>
      <formula>49.999</formula>
    </cfRule>
    <cfRule type="cellIs" dxfId="58201" priority="58204" operator="between">
      <formula>10</formula>
      <formula>29.999</formula>
    </cfRule>
    <cfRule type="cellIs" dxfId="58200" priority="58205" operator="lessThan">
      <formula>10</formula>
    </cfRule>
  </conditionalFormatting>
  <conditionalFormatting sqref="C244">
    <cfRule type="cellIs" dxfId="58199" priority="58196" operator="greaterThan">
      <formula>49.999</formula>
    </cfRule>
    <cfRule type="cellIs" dxfId="58198" priority="58197" operator="greaterThan">
      <formula>50</formula>
    </cfRule>
    <cfRule type="cellIs" dxfId="58197" priority="58198" operator="between">
      <formula>30</formula>
      <formula>49.999</formula>
    </cfRule>
    <cfRule type="cellIs" dxfId="58196" priority="58199" operator="between">
      <formula>10</formula>
      <formula>29.999</formula>
    </cfRule>
    <cfRule type="cellIs" dxfId="58195" priority="58200" operator="lessThan">
      <formula>10</formula>
    </cfRule>
  </conditionalFormatting>
  <conditionalFormatting sqref="B244">
    <cfRule type="cellIs" dxfId="58194" priority="58191" operator="greaterThan">
      <formula>119.999</formula>
    </cfRule>
    <cfRule type="cellIs" dxfId="58193" priority="58192" operator="greaterThan">
      <formula>120</formula>
    </cfRule>
    <cfRule type="cellIs" dxfId="58192" priority="58193" operator="between">
      <formula>60</formula>
      <formula>119.999</formula>
    </cfRule>
    <cfRule type="cellIs" dxfId="58191" priority="58194" operator="between">
      <formula>20</formula>
      <formula>59.999</formula>
    </cfRule>
    <cfRule type="cellIs" dxfId="58190" priority="58195" operator="lessThan">
      <formula>20</formula>
    </cfRule>
  </conditionalFormatting>
  <conditionalFormatting sqref="D244">
    <cfRule type="cellIs" dxfId="58189" priority="58186" operator="greaterThan">
      <formula>119.999</formula>
    </cfRule>
    <cfRule type="cellIs" dxfId="58188" priority="58187" operator="greaterThan">
      <formula>120</formula>
    </cfRule>
    <cfRule type="cellIs" dxfId="58187" priority="58188" operator="between">
      <formula>60</formula>
      <formula>119.999</formula>
    </cfRule>
    <cfRule type="cellIs" dxfId="58186" priority="58189" operator="between">
      <formula>20</formula>
      <formula>59.999</formula>
    </cfRule>
    <cfRule type="cellIs" dxfId="58185" priority="58190" operator="lessThan">
      <formula>20</formula>
    </cfRule>
  </conditionalFormatting>
  <conditionalFormatting sqref="F244">
    <cfRule type="cellIs" dxfId="58184" priority="58181" operator="greaterThan">
      <formula>119.999</formula>
    </cfRule>
    <cfRule type="cellIs" dxfId="58183" priority="58182" operator="greaterThan">
      <formula>120</formula>
    </cfRule>
    <cfRule type="cellIs" dxfId="58182" priority="58183" operator="between">
      <formula>60</formula>
      <formula>119.999</formula>
    </cfRule>
    <cfRule type="cellIs" dxfId="58181" priority="58184" operator="between">
      <formula>20</formula>
      <formula>59.999</formula>
    </cfRule>
    <cfRule type="cellIs" dxfId="58180" priority="58185" operator="lessThan">
      <formula>20</formula>
    </cfRule>
  </conditionalFormatting>
  <conditionalFormatting sqref="H244">
    <cfRule type="cellIs" dxfId="58179" priority="58176" operator="greaterThan">
      <formula>119.999</formula>
    </cfRule>
    <cfRule type="cellIs" dxfId="58178" priority="58177" operator="greaterThan">
      <formula>120</formula>
    </cfRule>
    <cfRule type="cellIs" dxfId="58177" priority="58178" operator="between">
      <formula>60</formula>
      <formula>119.999</formula>
    </cfRule>
    <cfRule type="cellIs" dxfId="58176" priority="58179" operator="between">
      <formula>20</formula>
      <formula>59.999</formula>
    </cfRule>
    <cfRule type="cellIs" dxfId="58175" priority="58180" operator="lessThan">
      <formula>20</formula>
    </cfRule>
  </conditionalFormatting>
  <conditionalFormatting sqref="J244">
    <cfRule type="cellIs" dxfId="58174" priority="58171" operator="greaterThan">
      <formula>119.999</formula>
    </cfRule>
    <cfRule type="cellIs" dxfId="58173" priority="58172" operator="greaterThan">
      <formula>120</formula>
    </cfRule>
    <cfRule type="cellIs" dxfId="58172" priority="58173" operator="between">
      <formula>60</formula>
      <formula>119.999</formula>
    </cfRule>
    <cfRule type="cellIs" dxfId="58171" priority="58174" operator="between">
      <formula>20</formula>
      <formula>59.999</formula>
    </cfRule>
    <cfRule type="cellIs" dxfId="58170" priority="58175" operator="lessThan">
      <formula>20</formula>
    </cfRule>
  </conditionalFormatting>
  <conditionalFormatting sqref="L244">
    <cfRule type="cellIs" dxfId="58169" priority="58166" operator="greaterThan">
      <formula>119.999</formula>
    </cfRule>
    <cfRule type="cellIs" dxfId="58168" priority="58167" operator="greaterThan">
      <formula>120</formula>
    </cfRule>
    <cfRule type="cellIs" dxfId="58167" priority="58168" operator="between">
      <formula>60</formula>
      <formula>119.999</formula>
    </cfRule>
    <cfRule type="cellIs" dxfId="58166" priority="58169" operator="between">
      <formula>20</formula>
      <formula>59.999</formula>
    </cfRule>
    <cfRule type="cellIs" dxfId="58165" priority="58170" operator="lessThan">
      <formula>20</formula>
    </cfRule>
  </conditionalFormatting>
  <conditionalFormatting sqref="N244">
    <cfRule type="cellIs" dxfId="58164" priority="58161" operator="greaterThan">
      <formula>119.999</formula>
    </cfRule>
    <cfRule type="cellIs" dxfId="58163" priority="58162" operator="greaterThan">
      <formula>120</formula>
    </cfRule>
    <cfRule type="cellIs" dxfId="58162" priority="58163" operator="between">
      <formula>60</formula>
      <formula>119.999</formula>
    </cfRule>
    <cfRule type="cellIs" dxfId="58161" priority="58164" operator="between">
      <formula>20</formula>
      <formula>59.999</formula>
    </cfRule>
    <cfRule type="cellIs" dxfId="58160" priority="58165" operator="lessThan">
      <formula>20</formula>
    </cfRule>
  </conditionalFormatting>
  <conditionalFormatting sqref="P244">
    <cfRule type="cellIs" dxfId="58159" priority="58156" operator="greaterThan">
      <formula>119.999</formula>
    </cfRule>
    <cfRule type="cellIs" dxfId="58158" priority="58157" operator="greaterThan">
      <formula>120</formula>
    </cfRule>
    <cfRule type="cellIs" dxfId="58157" priority="58158" operator="between">
      <formula>60</formula>
      <formula>119.999</formula>
    </cfRule>
    <cfRule type="cellIs" dxfId="58156" priority="58159" operator="between">
      <formula>20</formula>
      <formula>59.999</formula>
    </cfRule>
    <cfRule type="cellIs" dxfId="58155" priority="58160" operator="lessThan">
      <formula>20</formula>
    </cfRule>
  </conditionalFormatting>
  <conditionalFormatting sqref="R244">
    <cfRule type="cellIs" dxfId="58154" priority="58151" operator="greaterThan">
      <formula>119.999</formula>
    </cfRule>
    <cfRule type="cellIs" dxfId="58153" priority="58152" operator="greaterThan">
      <formula>120</formula>
    </cfRule>
    <cfRule type="cellIs" dxfId="58152" priority="58153" operator="between">
      <formula>60</formula>
      <formula>119.999</formula>
    </cfRule>
    <cfRule type="cellIs" dxfId="58151" priority="58154" operator="between">
      <formula>20</formula>
      <formula>59.999</formula>
    </cfRule>
    <cfRule type="cellIs" dxfId="58150" priority="58155" operator="lessThan">
      <formula>20</formula>
    </cfRule>
  </conditionalFormatting>
  <conditionalFormatting sqref="T244">
    <cfRule type="cellIs" dxfId="58149" priority="58146" operator="greaterThan">
      <formula>119.999</formula>
    </cfRule>
    <cfRule type="cellIs" dxfId="58148" priority="58147" operator="greaterThan">
      <formula>120</formula>
    </cfRule>
    <cfRule type="cellIs" dxfId="58147" priority="58148" operator="between">
      <formula>60</formula>
      <formula>119.999</formula>
    </cfRule>
    <cfRule type="cellIs" dxfId="58146" priority="58149" operator="between">
      <formula>20</formula>
      <formula>59.999</formula>
    </cfRule>
    <cfRule type="cellIs" dxfId="58145" priority="58150" operator="lessThan">
      <formula>20</formula>
    </cfRule>
  </conditionalFormatting>
  <conditionalFormatting sqref="V244">
    <cfRule type="cellIs" dxfId="58144" priority="58141" operator="greaterThan">
      <formula>119.999</formula>
    </cfRule>
    <cfRule type="cellIs" dxfId="58143" priority="58142" operator="greaterThan">
      <formula>120</formula>
    </cfRule>
    <cfRule type="cellIs" dxfId="58142" priority="58143" operator="between">
      <formula>60</formula>
      <formula>119.999</formula>
    </cfRule>
    <cfRule type="cellIs" dxfId="58141" priority="58144" operator="between">
      <formula>20</formula>
      <formula>59.999</formula>
    </cfRule>
    <cfRule type="cellIs" dxfId="58140" priority="58145" operator="lessThan">
      <formula>20</formula>
    </cfRule>
  </conditionalFormatting>
  <conditionalFormatting sqref="X244">
    <cfRule type="cellIs" dxfId="58139" priority="58136" operator="greaterThan">
      <formula>119.999</formula>
    </cfRule>
    <cfRule type="cellIs" dxfId="58138" priority="58137" operator="greaterThan">
      <formula>120</formula>
    </cfRule>
    <cfRule type="cellIs" dxfId="58137" priority="58138" operator="between">
      <formula>60</formula>
      <formula>119.999</formula>
    </cfRule>
    <cfRule type="cellIs" dxfId="58136" priority="58139" operator="between">
      <formula>20</formula>
      <formula>59.999</formula>
    </cfRule>
    <cfRule type="cellIs" dxfId="58135" priority="58140" operator="lessThan">
      <formula>20</formula>
    </cfRule>
  </conditionalFormatting>
  <conditionalFormatting sqref="Z244">
    <cfRule type="cellIs" dxfId="58134" priority="58131" operator="greaterThan">
      <formula>119.999</formula>
    </cfRule>
    <cfRule type="cellIs" dxfId="58133" priority="58132" operator="greaterThan">
      <formula>120</formula>
    </cfRule>
    <cfRule type="cellIs" dxfId="58132" priority="58133" operator="between">
      <formula>60</formula>
      <formula>119.999</formula>
    </cfRule>
    <cfRule type="cellIs" dxfId="58131" priority="58134" operator="between">
      <formula>20</formula>
      <formula>59.999</formula>
    </cfRule>
    <cfRule type="cellIs" dxfId="58130" priority="58135" operator="lessThan">
      <formula>20</formula>
    </cfRule>
  </conditionalFormatting>
  <conditionalFormatting sqref="AB244">
    <cfRule type="cellIs" dxfId="58129" priority="58126" operator="greaterThan">
      <formula>119.999</formula>
    </cfRule>
    <cfRule type="cellIs" dxfId="58128" priority="58127" operator="greaterThan">
      <formula>120</formula>
    </cfRule>
    <cfRule type="cellIs" dxfId="58127" priority="58128" operator="between">
      <formula>60</formula>
      <formula>119.999</formula>
    </cfRule>
    <cfRule type="cellIs" dxfId="58126" priority="58129" operator="between">
      <formula>20</formula>
      <formula>59.999</formula>
    </cfRule>
    <cfRule type="cellIs" dxfId="58125" priority="58130" operator="lessThan">
      <formula>20</formula>
    </cfRule>
  </conditionalFormatting>
  <conditionalFormatting sqref="AD244">
    <cfRule type="cellIs" dxfId="58124" priority="58121" operator="greaterThan">
      <formula>119.999</formula>
    </cfRule>
    <cfRule type="cellIs" dxfId="58123" priority="58122" operator="greaterThan">
      <formula>120</formula>
    </cfRule>
    <cfRule type="cellIs" dxfId="58122" priority="58123" operator="between">
      <formula>60</formula>
      <formula>119.999</formula>
    </cfRule>
    <cfRule type="cellIs" dxfId="58121" priority="58124" operator="between">
      <formula>20</formula>
      <formula>59.999</formula>
    </cfRule>
    <cfRule type="cellIs" dxfId="58120" priority="58125" operator="lessThan">
      <formula>20</formula>
    </cfRule>
  </conditionalFormatting>
  <conditionalFormatting sqref="AF244">
    <cfRule type="cellIs" dxfId="58119" priority="58116" operator="greaterThan">
      <formula>119.999</formula>
    </cfRule>
    <cfRule type="cellIs" dxfId="58118" priority="58117" operator="greaterThan">
      <formula>120</formula>
    </cfRule>
    <cfRule type="cellIs" dxfId="58117" priority="58118" operator="between">
      <formula>60</formula>
      <formula>119.999</formula>
    </cfRule>
    <cfRule type="cellIs" dxfId="58116" priority="58119" operator="between">
      <formula>20</formula>
      <formula>59.999</formula>
    </cfRule>
    <cfRule type="cellIs" dxfId="58115" priority="58120" operator="lessThan">
      <formula>20</formula>
    </cfRule>
  </conditionalFormatting>
  <conditionalFormatting sqref="AH244">
    <cfRule type="cellIs" dxfId="58114" priority="58111" operator="greaterThan">
      <formula>119.999</formula>
    </cfRule>
    <cfRule type="cellIs" dxfId="58113" priority="58112" operator="greaterThan">
      <formula>120</formula>
    </cfRule>
    <cfRule type="cellIs" dxfId="58112" priority="58113" operator="between">
      <formula>60</formula>
      <formula>119.999</formula>
    </cfRule>
    <cfRule type="cellIs" dxfId="58111" priority="58114" operator="between">
      <formula>20</formula>
      <formula>59.999</formula>
    </cfRule>
    <cfRule type="cellIs" dxfId="58110" priority="58115" operator="lessThan">
      <formula>20</formula>
    </cfRule>
  </conditionalFormatting>
  <conditionalFormatting sqref="AJ244">
    <cfRule type="cellIs" dxfId="58109" priority="58106" operator="greaterThan">
      <formula>119.999</formula>
    </cfRule>
    <cfRule type="cellIs" dxfId="58108" priority="58107" operator="greaterThan">
      <formula>120</formula>
    </cfRule>
    <cfRule type="cellIs" dxfId="58107" priority="58108" operator="between">
      <formula>60</formula>
      <formula>119.999</formula>
    </cfRule>
    <cfRule type="cellIs" dxfId="58106" priority="58109" operator="between">
      <formula>20</formula>
      <formula>59.999</formula>
    </cfRule>
    <cfRule type="cellIs" dxfId="58105" priority="58110" operator="lessThan">
      <formula>20</formula>
    </cfRule>
  </conditionalFormatting>
  <conditionalFormatting sqref="AL244">
    <cfRule type="cellIs" dxfId="58104" priority="58101" operator="greaterThan">
      <formula>119.999</formula>
    </cfRule>
    <cfRule type="cellIs" dxfId="58103" priority="58102" operator="greaterThan">
      <formula>120</formula>
    </cfRule>
    <cfRule type="cellIs" dxfId="58102" priority="58103" operator="between">
      <formula>60</formula>
      <formula>119.999</formula>
    </cfRule>
    <cfRule type="cellIs" dxfId="58101" priority="58104" operator="between">
      <formula>20</formula>
      <formula>59.999</formula>
    </cfRule>
    <cfRule type="cellIs" dxfId="58100" priority="58105" operator="lessThan">
      <formula>20</formula>
    </cfRule>
  </conditionalFormatting>
  <conditionalFormatting sqref="AN244">
    <cfRule type="cellIs" dxfId="58099" priority="58096" operator="greaterThan">
      <formula>119.999</formula>
    </cfRule>
    <cfRule type="cellIs" dxfId="58098" priority="58097" operator="greaterThan">
      <formula>120</formula>
    </cfRule>
    <cfRule type="cellIs" dxfId="58097" priority="58098" operator="between">
      <formula>60</formula>
      <formula>119.999</formula>
    </cfRule>
    <cfRule type="cellIs" dxfId="58096" priority="58099" operator="between">
      <formula>20</formula>
      <formula>59.999</formula>
    </cfRule>
    <cfRule type="cellIs" dxfId="58095" priority="58100" operator="lessThan">
      <formula>20</formula>
    </cfRule>
  </conditionalFormatting>
  <conditionalFormatting sqref="AP244">
    <cfRule type="cellIs" dxfId="58094" priority="58091" operator="greaterThan">
      <formula>119.999</formula>
    </cfRule>
    <cfRule type="cellIs" dxfId="58093" priority="58092" operator="greaterThan">
      <formula>120</formula>
    </cfRule>
    <cfRule type="cellIs" dxfId="58092" priority="58093" operator="between">
      <formula>60</formula>
      <formula>119.999</formula>
    </cfRule>
    <cfRule type="cellIs" dxfId="58091" priority="58094" operator="between">
      <formula>20</formula>
      <formula>59.999</formula>
    </cfRule>
    <cfRule type="cellIs" dxfId="58090" priority="58095" operator="lessThan">
      <formula>20</formula>
    </cfRule>
  </conditionalFormatting>
  <conditionalFormatting sqref="AV244">
    <cfRule type="cellIs" dxfId="58089" priority="58086" operator="greaterThan">
      <formula>119.999</formula>
    </cfRule>
    <cfRule type="cellIs" dxfId="58088" priority="58087" operator="greaterThan">
      <formula>120</formula>
    </cfRule>
    <cfRule type="cellIs" dxfId="58087" priority="58088" operator="between">
      <formula>60</formula>
      <formula>119.999</formula>
    </cfRule>
    <cfRule type="cellIs" dxfId="58086" priority="58089" operator="between">
      <formula>20</formula>
      <formula>59.999</formula>
    </cfRule>
    <cfRule type="cellIs" dxfId="58085" priority="58090" operator="lessThan">
      <formula>20</formula>
    </cfRule>
  </conditionalFormatting>
  <conditionalFormatting sqref="AX244">
    <cfRule type="cellIs" dxfId="58084" priority="58081" operator="greaterThan">
      <formula>119.999</formula>
    </cfRule>
    <cfRule type="cellIs" dxfId="58083" priority="58082" operator="greaterThan">
      <formula>120</formula>
    </cfRule>
    <cfRule type="cellIs" dxfId="58082" priority="58083" operator="between">
      <formula>60</formula>
      <formula>119.999</formula>
    </cfRule>
    <cfRule type="cellIs" dxfId="58081" priority="58084" operator="between">
      <formula>20</formula>
      <formula>59.999</formula>
    </cfRule>
    <cfRule type="cellIs" dxfId="58080" priority="58085" operator="lessThan">
      <formula>20</formula>
    </cfRule>
  </conditionalFormatting>
  <conditionalFormatting sqref="AZ244">
    <cfRule type="cellIs" dxfId="58079" priority="58076" operator="greaterThan">
      <formula>119.999</formula>
    </cfRule>
    <cfRule type="cellIs" dxfId="58078" priority="58077" operator="greaterThan">
      <formula>120</formula>
    </cfRule>
    <cfRule type="cellIs" dxfId="58077" priority="58078" operator="between">
      <formula>60</formula>
      <formula>119.999</formula>
    </cfRule>
    <cfRule type="cellIs" dxfId="58076" priority="58079" operator="between">
      <formula>20</formula>
      <formula>59.999</formula>
    </cfRule>
    <cfRule type="cellIs" dxfId="58075" priority="58080" operator="lessThan">
      <formula>20</formula>
    </cfRule>
  </conditionalFormatting>
  <conditionalFormatting sqref="BB244">
    <cfRule type="cellIs" dxfId="58074" priority="58071" operator="greaterThan">
      <formula>119.999</formula>
    </cfRule>
    <cfRule type="cellIs" dxfId="58073" priority="58072" operator="greaterThan">
      <formula>120</formula>
    </cfRule>
    <cfRule type="cellIs" dxfId="58072" priority="58073" operator="between">
      <formula>60</formula>
      <formula>119.999</formula>
    </cfRule>
    <cfRule type="cellIs" dxfId="58071" priority="58074" operator="between">
      <formula>20</formula>
      <formula>59.999</formula>
    </cfRule>
    <cfRule type="cellIs" dxfId="58070" priority="58075" operator="lessThan">
      <formula>20</formula>
    </cfRule>
  </conditionalFormatting>
  <conditionalFormatting sqref="BD244">
    <cfRule type="cellIs" dxfId="58069" priority="58066" operator="greaterThan">
      <formula>119.999</formula>
    </cfRule>
    <cfRule type="cellIs" dxfId="58068" priority="58067" operator="greaterThan">
      <formula>120</formula>
    </cfRule>
    <cfRule type="cellIs" dxfId="58067" priority="58068" operator="between">
      <formula>60</formula>
      <formula>119.999</formula>
    </cfRule>
    <cfRule type="cellIs" dxfId="58066" priority="58069" operator="between">
      <formula>20</formula>
      <formula>59.999</formula>
    </cfRule>
    <cfRule type="cellIs" dxfId="58065" priority="58070" operator="lessThan">
      <formula>20</formula>
    </cfRule>
  </conditionalFormatting>
  <conditionalFormatting sqref="BF244">
    <cfRule type="cellIs" dxfId="58064" priority="58061" operator="greaterThan">
      <formula>119.999</formula>
    </cfRule>
    <cfRule type="cellIs" dxfId="58063" priority="58062" operator="greaterThan">
      <formula>120</formula>
    </cfRule>
    <cfRule type="cellIs" dxfId="58062" priority="58063" operator="between">
      <formula>60</formula>
      <formula>119.999</formula>
    </cfRule>
    <cfRule type="cellIs" dxfId="58061" priority="58064" operator="between">
      <formula>20</formula>
      <formula>59.999</formula>
    </cfRule>
    <cfRule type="cellIs" dxfId="58060" priority="58065" operator="lessThan">
      <formula>20</formula>
    </cfRule>
  </conditionalFormatting>
  <conditionalFormatting sqref="BH244">
    <cfRule type="cellIs" dxfId="58059" priority="58056" operator="greaterThan">
      <formula>119.999</formula>
    </cfRule>
    <cfRule type="cellIs" dxfId="58058" priority="58057" operator="greaterThan">
      <formula>120</formula>
    </cfRule>
    <cfRule type="cellIs" dxfId="58057" priority="58058" operator="between">
      <formula>60</formula>
      <formula>119.999</formula>
    </cfRule>
    <cfRule type="cellIs" dxfId="58056" priority="58059" operator="between">
      <formula>20</formula>
      <formula>59.999</formula>
    </cfRule>
    <cfRule type="cellIs" dxfId="58055" priority="58060" operator="lessThan">
      <formula>20</formula>
    </cfRule>
  </conditionalFormatting>
  <conditionalFormatting sqref="AR244">
    <cfRule type="cellIs" dxfId="58054" priority="58051" operator="greaterThan">
      <formula>119.999</formula>
    </cfRule>
    <cfRule type="cellIs" dxfId="58053" priority="58052" operator="greaterThan">
      <formula>120</formula>
    </cfRule>
    <cfRule type="cellIs" dxfId="58052" priority="58053" operator="between">
      <formula>60</formula>
      <formula>119.999</formula>
    </cfRule>
    <cfRule type="cellIs" dxfId="58051" priority="58054" operator="between">
      <formula>20</formula>
      <formula>59.999</formula>
    </cfRule>
    <cfRule type="cellIs" dxfId="58050" priority="58055" operator="lessThan">
      <formula>20</formula>
    </cfRule>
  </conditionalFormatting>
  <conditionalFormatting sqref="AT244">
    <cfRule type="cellIs" dxfId="58049" priority="58046" operator="greaterThan">
      <formula>119.999</formula>
    </cfRule>
    <cfRule type="cellIs" dxfId="58048" priority="58047" operator="greaterThan">
      <formula>120</formula>
    </cfRule>
    <cfRule type="cellIs" dxfId="58047" priority="58048" operator="between">
      <formula>60</formula>
      <formula>119.999</formula>
    </cfRule>
    <cfRule type="cellIs" dxfId="58046" priority="58049" operator="between">
      <formula>20</formula>
      <formula>59.999</formula>
    </cfRule>
    <cfRule type="cellIs" dxfId="58045" priority="58050" operator="lessThan">
      <formula>20</formula>
    </cfRule>
  </conditionalFormatting>
  <conditionalFormatting sqref="E244">
    <cfRule type="cellIs" dxfId="58044" priority="58041" operator="greaterThan">
      <formula>49.999</formula>
    </cfRule>
    <cfRule type="cellIs" dxfId="58043" priority="58042" operator="greaterThan">
      <formula>50</formula>
    </cfRule>
    <cfRule type="cellIs" dxfId="58042" priority="58043" operator="between">
      <formula>30</formula>
      <formula>49.999</formula>
    </cfRule>
    <cfRule type="cellIs" dxfId="58041" priority="58044" operator="between">
      <formula>10</formula>
      <formula>29.999</formula>
    </cfRule>
    <cfRule type="cellIs" dxfId="58040" priority="58045" operator="lessThan">
      <formula>10</formula>
    </cfRule>
  </conditionalFormatting>
  <conditionalFormatting sqref="G244">
    <cfRule type="cellIs" dxfId="58039" priority="58036" operator="greaterThan">
      <formula>49.999</formula>
    </cfRule>
    <cfRule type="cellIs" dxfId="58038" priority="58037" operator="greaterThan">
      <formula>50</formula>
    </cfRule>
    <cfRule type="cellIs" dxfId="58037" priority="58038" operator="between">
      <formula>30</formula>
      <formula>49.999</formula>
    </cfRule>
    <cfRule type="cellIs" dxfId="58036" priority="58039" operator="between">
      <formula>10</formula>
      <formula>29.999</formula>
    </cfRule>
    <cfRule type="cellIs" dxfId="58035" priority="58040" operator="lessThan">
      <formula>10</formula>
    </cfRule>
  </conditionalFormatting>
  <conditionalFormatting sqref="I244">
    <cfRule type="cellIs" dxfId="58034" priority="58031" operator="greaterThan">
      <formula>49.999</formula>
    </cfRule>
    <cfRule type="cellIs" dxfId="58033" priority="58032" operator="greaterThan">
      <formula>50</formula>
    </cfRule>
    <cfRule type="cellIs" dxfId="58032" priority="58033" operator="between">
      <formula>30</formula>
      <formula>49.999</formula>
    </cfRule>
    <cfRule type="cellIs" dxfId="58031" priority="58034" operator="between">
      <formula>10</formula>
      <formula>29.999</formula>
    </cfRule>
    <cfRule type="cellIs" dxfId="58030" priority="58035" operator="lessThan">
      <formula>10</formula>
    </cfRule>
  </conditionalFormatting>
  <conditionalFormatting sqref="K244">
    <cfRule type="cellIs" dxfId="58029" priority="58026" operator="greaterThan">
      <formula>49.999</formula>
    </cfRule>
    <cfRule type="cellIs" dxfId="58028" priority="58027" operator="greaterThan">
      <formula>50</formula>
    </cfRule>
    <cfRule type="cellIs" dxfId="58027" priority="58028" operator="between">
      <formula>30</formula>
      <formula>49.999</formula>
    </cfRule>
    <cfRule type="cellIs" dxfId="58026" priority="58029" operator="between">
      <formula>10</formula>
      <formula>29.999</formula>
    </cfRule>
    <cfRule type="cellIs" dxfId="58025" priority="58030" operator="lessThan">
      <formula>10</formula>
    </cfRule>
  </conditionalFormatting>
  <conditionalFormatting sqref="M244">
    <cfRule type="cellIs" dxfId="58024" priority="58021" operator="greaterThan">
      <formula>49.999</formula>
    </cfRule>
    <cfRule type="cellIs" dxfId="58023" priority="58022" operator="greaterThan">
      <formula>50</formula>
    </cfRule>
    <cfRule type="cellIs" dxfId="58022" priority="58023" operator="between">
      <formula>30</formula>
      <formula>49.999</formula>
    </cfRule>
    <cfRule type="cellIs" dxfId="58021" priority="58024" operator="between">
      <formula>10</formula>
      <formula>29.999</formula>
    </cfRule>
    <cfRule type="cellIs" dxfId="58020" priority="58025" operator="lessThan">
      <formula>10</formula>
    </cfRule>
  </conditionalFormatting>
  <conditionalFormatting sqref="O244">
    <cfRule type="cellIs" dxfId="58019" priority="58016" operator="greaterThan">
      <formula>49.999</formula>
    </cfRule>
    <cfRule type="cellIs" dxfId="58018" priority="58017" operator="greaterThan">
      <formula>50</formula>
    </cfRule>
    <cfRule type="cellIs" dxfId="58017" priority="58018" operator="between">
      <formula>30</formula>
      <formula>49.999</formula>
    </cfRule>
    <cfRule type="cellIs" dxfId="58016" priority="58019" operator="between">
      <formula>10</formula>
      <formula>29.999</formula>
    </cfRule>
    <cfRule type="cellIs" dxfId="58015" priority="58020" operator="lessThan">
      <formula>10</formula>
    </cfRule>
  </conditionalFormatting>
  <conditionalFormatting sqref="Q244">
    <cfRule type="cellIs" dxfId="58014" priority="58011" operator="greaterThan">
      <formula>49.999</formula>
    </cfRule>
    <cfRule type="cellIs" dxfId="58013" priority="58012" operator="greaterThan">
      <formula>50</formula>
    </cfRule>
    <cfRule type="cellIs" dxfId="58012" priority="58013" operator="between">
      <formula>30</formula>
      <formula>49.999</formula>
    </cfRule>
    <cfRule type="cellIs" dxfId="58011" priority="58014" operator="between">
      <formula>10</formula>
      <formula>29.999</formula>
    </cfRule>
    <cfRule type="cellIs" dxfId="58010" priority="58015" operator="lessThan">
      <formula>10</formula>
    </cfRule>
  </conditionalFormatting>
  <conditionalFormatting sqref="S244">
    <cfRule type="cellIs" dxfId="58009" priority="58006" operator="greaterThan">
      <formula>49.999</formula>
    </cfRule>
    <cfRule type="cellIs" dxfId="58008" priority="58007" operator="greaterThan">
      <formula>50</formula>
    </cfRule>
    <cfRule type="cellIs" dxfId="58007" priority="58008" operator="between">
      <formula>30</formula>
      <formula>49.999</formula>
    </cfRule>
    <cfRule type="cellIs" dxfId="58006" priority="58009" operator="between">
      <formula>10</formula>
      <formula>29.999</formula>
    </cfRule>
    <cfRule type="cellIs" dxfId="58005" priority="58010" operator="lessThan">
      <formula>10</formula>
    </cfRule>
  </conditionalFormatting>
  <conditionalFormatting sqref="U244">
    <cfRule type="cellIs" dxfId="58004" priority="58001" operator="greaterThan">
      <formula>49.999</formula>
    </cfRule>
    <cfRule type="cellIs" dxfId="58003" priority="58002" operator="greaterThan">
      <formula>50</formula>
    </cfRule>
    <cfRule type="cellIs" dxfId="58002" priority="58003" operator="between">
      <formula>30</formula>
      <formula>49.999</formula>
    </cfRule>
    <cfRule type="cellIs" dxfId="58001" priority="58004" operator="between">
      <formula>10</formula>
      <formula>29.999</formula>
    </cfRule>
    <cfRule type="cellIs" dxfId="58000" priority="58005" operator="lessThan">
      <formula>10</formula>
    </cfRule>
  </conditionalFormatting>
  <conditionalFormatting sqref="W244">
    <cfRule type="cellIs" dxfId="57999" priority="57996" operator="greaterThan">
      <formula>49.999</formula>
    </cfRule>
    <cfRule type="cellIs" dxfId="57998" priority="57997" operator="greaterThan">
      <formula>50</formula>
    </cfRule>
    <cfRule type="cellIs" dxfId="57997" priority="57998" operator="between">
      <formula>30</formula>
      <formula>49.999</formula>
    </cfRule>
    <cfRule type="cellIs" dxfId="57996" priority="57999" operator="between">
      <formula>10</formula>
      <formula>29.999</formula>
    </cfRule>
    <cfRule type="cellIs" dxfId="57995" priority="58000" operator="lessThan">
      <formula>10</formula>
    </cfRule>
  </conditionalFormatting>
  <conditionalFormatting sqref="Y244">
    <cfRule type="cellIs" dxfId="57994" priority="57991" operator="greaterThan">
      <formula>49.999</formula>
    </cfRule>
    <cfRule type="cellIs" dxfId="57993" priority="57992" operator="greaterThan">
      <formula>50</formula>
    </cfRule>
    <cfRule type="cellIs" dxfId="57992" priority="57993" operator="between">
      <formula>30</formula>
      <formula>49.999</formula>
    </cfRule>
    <cfRule type="cellIs" dxfId="57991" priority="57994" operator="between">
      <formula>10</formula>
      <formula>29.999</formula>
    </cfRule>
    <cfRule type="cellIs" dxfId="57990" priority="57995" operator="lessThan">
      <formula>10</formula>
    </cfRule>
  </conditionalFormatting>
  <conditionalFormatting sqref="AA244">
    <cfRule type="cellIs" dxfId="57989" priority="57986" operator="greaterThan">
      <formula>49.999</formula>
    </cfRule>
    <cfRule type="cellIs" dxfId="57988" priority="57987" operator="greaterThan">
      <formula>50</formula>
    </cfRule>
    <cfRule type="cellIs" dxfId="57987" priority="57988" operator="between">
      <formula>30</formula>
      <formula>49.999</formula>
    </cfRule>
    <cfRule type="cellIs" dxfId="57986" priority="57989" operator="between">
      <formula>10</formula>
      <formula>29.999</formula>
    </cfRule>
    <cfRule type="cellIs" dxfId="57985" priority="57990" operator="lessThan">
      <formula>10</formula>
    </cfRule>
  </conditionalFormatting>
  <conditionalFormatting sqref="AC244">
    <cfRule type="cellIs" dxfId="57984" priority="57981" operator="greaterThan">
      <formula>49.999</formula>
    </cfRule>
    <cfRule type="cellIs" dxfId="57983" priority="57982" operator="greaterThan">
      <formula>50</formula>
    </cfRule>
    <cfRule type="cellIs" dxfId="57982" priority="57983" operator="between">
      <formula>30</formula>
      <formula>49.999</formula>
    </cfRule>
    <cfRule type="cellIs" dxfId="57981" priority="57984" operator="between">
      <formula>10</formula>
      <formula>29.999</formula>
    </cfRule>
    <cfRule type="cellIs" dxfId="57980" priority="57985" operator="lessThan">
      <formula>10</formula>
    </cfRule>
  </conditionalFormatting>
  <conditionalFormatting sqref="AE244">
    <cfRule type="cellIs" dxfId="57979" priority="57976" operator="greaterThan">
      <formula>49.999</formula>
    </cfRule>
    <cfRule type="cellIs" dxfId="57978" priority="57977" operator="greaterThan">
      <formula>50</formula>
    </cfRule>
    <cfRule type="cellIs" dxfId="57977" priority="57978" operator="between">
      <formula>30</formula>
      <formula>49.999</formula>
    </cfRule>
    <cfRule type="cellIs" dxfId="57976" priority="57979" operator="between">
      <formula>10</formula>
      <formula>29.999</formula>
    </cfRule>
    <cfRule type="cellIs" dxfId="57975" priority="57980" operator="lessThan">
      <formula>10</formula>
    </cfRule>
  </conditionalFormatting>
  <conditionalFormatting sqref="AG244">
    <cfRule type="cellIs" dxfId="57974" priority="57971" operator="greaterThan">
      <formula>49.999</formula>
    </cfRule>
    <cfRule type="cellIs" dxfId="57973" priority="57972" operator="greaterThan">
      <formula>50</formula>
    </cfRule>
    <cfRule type="cellIs" dxfId="57972" priority="57973" operator="between">
      <formula>30</formula>
      <formula>49.999</formula>
    </cfRule>
    <cfRule type="cellIs" dxfId="57971" priority="57974" operator="between">
      <formula>10</formula>
      <formula>29.999</formula>
    </cfRule>
    <cfRule type="cellIs" dxfId="57970" priority="57975" operator="lessThan">
      <formula>10</formula>
    </cfRule>
  </conditionalFormatting>
  <conditionalFormatting sqref="AI244">
    <cfRule type="cellIs" dxfId="57969" priority="57966" operator="greaterThan">
      <formula>49.999</formula>
    </cfRule>
    <cfRule type="cellIs" dxfId="57968" priority="57967" operator="greaterThan">
      <formula>50</formula>
    </cfRule>
    <cfRule type="cellIs" dxfId="57967" priority="57968" operator="between">
      <formula>30</formula>
      <formula>49.999</formula>
    </cfRule>
    <cfRule type="cellIs" dxfId="57966" priority="57969" operator="between">
      <formula>10</formula>
      <formula>29.999</formula>
    </cfRule>
    <cfRule type="cellIs" dxfId="57965" priority="57970" operator="lessThan">
      <formula>10</formula>
    </cfRule>
  </conditionalFormatting>
  <conditionalFormatting sqref="AK244">
    <cfRule type="cellIs" dxfId="57964" priority="57961" operator="greaterThan">
      <formula>49.999</formula>
    </cfRule>
    <cfRule type="cellIs" dxfId="57963" priority="57962" operator="greaterThan">
      <formula>50</formula>
    </cfRule>
    <cfRule type="cellIs" dxfId="57962" priority="57963" operator="between">
      <formula>30</formula>
      <formula>49.999</formula>
    </cfRule>
    <cfRule type="cellIs" dxfId="57961" priority="57964" operator="between">
      <formula>10</formula>
      <formula>29.999</formula>
    </cfRule>
    <cfRule type="cellIs" dxfId="57960" priority="57965" operator="lessThan">
      <formula>10</formula>
    </cfRule>
  </conditionalFormatting>
  <conditionalFormatting sqref="AM244">
    <cfRule type="cellIs" dxfId="57959" priority="57956" operator="greaterThan">
      <formula>49.999</formula>
    </cfRule>
    <cfRule type="cellIs" dxfId="57958" priority="57957" operator="greaterThan">
      <formula>50</formula>
    </cfRule>
    <cfRule type="cellIs" dxfId="57957" priority="57958" operator="between">
      <formula>30</formula>
      <formula>49.999</formula>
    </cfRule>
    <cfRule type="cellIs" dxfId="57956" priority="57959" operator="between">
      <formula>10</formula>
      <formula>29.999</formula>
    </cfRule>
    <cfRule type="cellIs" dxfId="57955" priority="57960" operator="lessThan">
      <formula>10</formula>
    </cfRule>
  </conditionalFormatting>
  <conditionalFormatting sqref="AO244">
    <cfRule type="cellIs" dxfId="57954" priority="57951" operator="greaterThan">
      <formula>49.999</formula>
    </cfRule>
    <cfRule type="cellIs" dxfId="57953" priority="57952" operator="greaterThan">
      <formula>50</formula>
    </cfRule>
    <cfRule type="cellIs" dxfId="57952" priority="57953" operator="between">
      <formula>30</formula>
      <formula>49.999</formula>
    </cfRule>
    <cfRule type="cellIs" dxfId="57951" priority="57954" operator="between">
      <formula>10</formula>
      <formula>29.999</formula>
    </cfRule>
    <cfRule type="cellIs" dxfId="57950" priority="57955" operator="lessThan">
      <formula>10</formula>
    </cfRule>
  </conditionalFormatting>
  <conditionalFormatting sqref="AQ244">
    <cfRule type="cellIs" dxfId="57949" priority="57946" operator="greaterThan">
      <formula>49.999</formula>
    </cfRule>
    <cfRule type="cellIs" dxfId="57948" priority="57947" operator="greaterThan">
      <formula>50</formula>
    </cfRule>
    <cfRule type="cellIs" dxfId="57947" priority="57948" operator="between">
      <formula>30</formula>
      <formula>49.999</formula>
    </cfRule>
    <cfRule type="cellIs" dxfId="57946" priority="57949" operator="between">
      <formula>10</formula>
      <formula>29.999</formula>
    </cfRule>
    <cfRule type="cellIs" dxfId="57945" priority="57950" operator="lessThan">
      <formula>10</formula>
    </cfRule>
  </conditionalFormatting>
  <conditionalFormatting sqref="AW244">
    <cfRule type="cellIs" dxfId="57944" priority="57941" operator="greaterThan">
      <formula>49.999</formula>
    </cfRule>
    <cfRule type="cellIs" dxfId="57943" priority="57942" operator="greaterThan">
      <formula>50</formula>
    </cfRule>
    <cfRule type="cellIs" dxfId="57942" priority="57943" operator="between">
      <formula>30</formula>
      <formula>49.999</formula>
    </cfRule>
    <cfRule type="cellIs" dxfId="57941" priority="57944" operator="between">
      <formula>10</formula>
      <formula>29.999</formula>
    </cfRule>
    <cfRule type="cellIs" dxfId="57940" priority="57945" operator="lessThan">
      <formula>10</formula>
    </cfRule>
  </conditionalFormatting>
  <conditionalFormatting sqref="AY244">
    <cfRule type="cellIs" dxfId="57939" priority="57936" operator="greaterThan">
      <formula>49.999</formula>
    </cfRule>
    <cfRule type="cellIs" dxfId="57938" priority="57937" operator="greaterThan">
      <formula>50</formula>
    </cfRule>
    <cfRule type="cellIs" dxfId="57937" priority="57938" operator="between">
      <formula>30</formula>
      <formula>49.999</formula>
    </cfRule>
    <cfRule type="cellIs" dxfId="57936" priority="57939" operator="between">
      <formula>10</formula>
      <formula>29.999</formula>
    </cfRule>
    <cfRule type="cellIs" dxfId="57935" priority="57940" operator="lessThan">
      <formula>10</formula>
    </cfRule>
  </conditionalFormatting>
  <conditionalFormatting sqref="BA244">
    <cfRule type="cellIs" dxfId="57934" priority="57931" operator="greaterThan">
      <formula>49.999</formula>
    </cfRule>
    <cfRule type="cellIs" dxfId="57933" priority="57932" operator="greaterThan">
      <formula>50</formula>
    </cfRule>
    <cfRule type="cellIs" dxfId="57932" priority="57933" operator="between">
      <formula>30</formula>
      <formula>49.999</formula>
    </cfRule>
    <cfRule type="cellIs" dxfId="57931" priority="57934" operator="between">
      <formula>10</formula>
      <formula>29.999</formula>
    </cfRule>
    <cfRule type="cellIs" dxfId="57930" priority="57935" operator="lessThan">
      <formula>10</formula>
    </cfRule>
  </conditionalFormatting>
  <conditionalFormatting sqref="BC244">
    <cfRule type="cellIs" dxfId="57929" priority="57926" operator="greaterThan">
      <formula>49.999</formula>
    </cfRule>
    <cfRule type="cellIs" dxfId="57928" priority="57927" operator="greaterThan">
      <formula>50</formula>
    </cfRule>
    <cfRule type="cellIs" dxfId="57927" priority="57928" operator="between">
      <formula>30</formula>
      <formula>49.999</formula>
    </cfRule>
    <cfRule type="cellIs" dxfId="57926" priority="57929" operator="between">
      <formula>10</formula>
      <formula>29.999</formula>
    </cfRule>
    <cfRule type="cellIs" dxfId="57925" priority="57930" operator="lessThan">
      <formula>10</formula>
    </cfRule>
  </conditionalFormatting>
  <conditionalFormatting sqref="BE244">
    <cfRule type="cellIs" dxfId="57924" priority="57921" operator="greaterThan">
      <formula>49.999</formula>
    </cfRule>
    <cfRule type="cellIs" dxfId="57923" priority="57922" operator="greaterThan">
      <formula>50</formula>
    </cfRule>
    <cfRule type="cellIs" dxfId="57922" priority="57923" operator="between">
      <formula>30</formula>
      <formula>49.999</formula>
    </cfRule>
    <cfRule type="cellIs" dxfId="57921" priority="57924" operator="between">
      <formula>10</formula>
      <formula>29.999</formula>
    </cfRule>
    <cfRule type="cellIs" dxfId="57920" priority="57925" operator="lessThan">
      <formula>10</formula>
    </cfRule>
  </conditionalFormatting>
  <conditionalFormatting sqref="BG244">
    <cfRule type="cellIs" dxfId="57919" priority="57916" operator="greaterThan">
      <formula>49.999</formula>
    </cfRule>
    <cfRule type="cellIs" dxfId="57918" priority="57917" operator="greaterThan">
      <formula>50</formula>
    </cfRule>
    <cfRule type="cellIs" dxfId="57917" priority="57918" operator="between">
      <formula>30</formula>
      <formula>49.999</formula>
    </cfRule>
    <cfRule type="cellIs" dxfId="57916" priority="57919" operator="between">
      <formula>10</formula>
      <formula>29.999</formula>
    </cfRule>
    <cfRule type="cellIs" dxfId="57915" priority="57920" operator="lessThan">
      <formula>10</formula>
    </cfRule>
  </conditionalFormatting>
  <conditionalFormatting sqref="BI244">
    <cfRule type="cellIs" dxfId="57914" priority="57911" operator="greaterThan">
      <formula>49.999</formula>
    </cfRule>
    <cfRule type="cellIs" dxfId="57913" priority="57912" operator="greaterThan">
      <formula>50</formula>
    </cfRule>
    <cfRule type="cellIs" dxfId="57912" priority="57913" operator="between">
      <formula>30</formula>
      <formula>49.999</formula>
    </cfRule>
    <cfRule type="cellIs" dxfId="57911" priority="57914" operator="between">
      <formula>10</formula>
      <formula>29.999</formula>
    </cfRule>
    <cfRule type="cellIs" dxfId="57910" priority="57915" operator="lessThan">
      <formula>10</formula>
    </cfRule>
  </conditionalFormatting>
  <conditionalFormatting sqref="AS244">
    <cfRule type="cellIs" dxfId="57909" priority="57906" operator="greaterThan">
      <formula>49.999</formula>
    </cfRule>
    <cfRule type="cellIs" dxfId="57908" priority="57907" operator="greaterThan">
      <formula>50</formula>
    </cfRule>
    <cfRule type="cellIs" dxfId="57907" priority="57908" operator="between">
      <formula>30</formula>
      <formula>49.999</formula>
    </cfRule>
    <cfRule type="cellIs" dxfId="57906" priority="57909" operator="between">
      <formula>10</formula>
      <formula>29.999</formula>
    </cfRule>
    <cfRule type="cellIs" dxfId="57905" priority="57910" operator="lessThan">
      <formula>10</formula>
    </cfRule>
  </conditionalFormatting>
  <conditionalFormatting sqref="AU244">
    <cfRule type="cellIs" dxfId="57904" priority="57901" operator="greaterThan">
      <formula>49.999</formula>
    </cfRule>
    <cfRule type="cellIs" dxfId="57903" priority="57902" operator="greaterThan">
      <formula>50</formula>
    </cfRule>
    <cfRule type="cellIs" dxfId="57902" priority="57903" operator="between">
      <formula>30</formula>
      <formula>49.999</formula>
    </cfRule>
    <cfRule type="cellIs" dxfId="57901" priority="57904" operator="between">
      <formula>10</formula>
      <formula>29.999</formula>
    </cfRule>
    <cfRule type="cellIs" dxfId="57900" priority="57905" operator="lessThan">
      <formula>10</formula>
    </cfRule>
  </conditionalFormatting>
  <conditionalFormatting sqref="C245">
    <cfRule type="cellIs" dxfId="57899" priority="57896" operator="greaterThan">
      <formula>49.999</formula>
    </cfRule>
    <cfRule type="cellIs" dxfId="57898" priority="57897" operator="greaterThan">
      <formula>50</formula>
    </cfRule>
    <cfRule type="cellIs" dxfId="57897" priority="57898" operator="between">
      <formula>30</formula>
      <formula>49.999</formula>
    </cfRule>
    <cfRule type="cellIs" dxfId="57896" priority="57899" operator="between">
      <formula>10</formula>
      <formula>29.999</formula>
    </cfRule>
    <cfRule type="cellIs" dxfId="57895" priority="57900" operator="lessThan">
      <formula>10</formula>
    </cfRule>
  </conditionalFormatting>
  <conditionalFormatting sqref="B245">
    <cfRule type="cellIs" dxfId="57894" priority="57891" operator="greaterThan">
      <formula>119.999</formula>
    </cfRule>
    <cfRule type="cellIs" dxfId="57893" priority="57892" operator="greaterThan">
      <formula>120</formula>
    </cfRule>
    <cfRule type="cellIs" dxfId="57892" priority="57893" operator="between">
      <formula>60</formula>
      <formula>119.999</formula>
    </cfRule>
    <cfRule type="cellIs" dxfId="57891" priority="57894" operator="between">
      <formula>20</formula>
      <formula>59.999</formula>
    </cfRule>
    <cfRule type="cellIs" dxfId="57890" priority="57895" operator="lessThan">
      <formula>20</formula>
    </cfRule>
  </conditionalFormatting>
  <conditionalFormatting sqref="D245">
    <cfRule type="cellIs" dxfId="57889" priority="57886" operator="greaterThan">
      <formula>119.999</formula>
    </cfRule>
    <cfRule type="cellIs" dxfId="57888" priority="57887" operator="greaterThan">
      <formula>120</formula>
    </cfRule>
    <cfRule type="cellIs" dxfId="57887" priority="57888" operator="between">
      <formula>60</formula>
      <formula>119.999</formula>
    </cfRule>
    <cfRule type="cellIs" dxfId="57886" priority="57889" operator="between">
      <formula>20</formula>
      <formula>59.999</formula>
    </cfRule>
    <cfRule type="cellIs" dxfId="57885" priority="57890" operator="lessThan">
      <formula>20</formula>
    </cfRule>
  </conditionalFormatting>
  <conditionalFormatting sqref="F245">
    <cfRule type="cellIs" dxfId="57884" priority="57881" operator="greaterThan">
      <formula>119.999</formula>
    </cfRule>
    <cfRule type="cellIs" dxfId="57883" priority="57882" operator="greaterThan">
      <formula>120</formula>
    </cfRule>
    <cfRule type="cellIs" dxfId="57882" priority="57883" operator="between">
      <formula>60</formula>
      <formula>119.999</formula>
    </cfRule>
    <cfRule type="cellIs" dxfId="57881" priority="57884" operator="between">
      <formula>20</formula>
      <formula>59.999</formula>
    </cfRule>
    <cfRule type="cellIs" dxfId="57880" priority="57885" operator="lessThan">
      <formula>20</formula>
    </cfRule>
  </conditionalFormatting>
  <conditionalFormatting sqref="H245">
    <cfRule type="cellIs" dxfId="57879" priority="57876" operator="greaterThan">
      <formula>119.999</formula>
    </cfRule>
    <cfRule type="cellIs" dxfId="57878" priority="57877" operator="greaterThan">
      <formula>120</formula>
    </cfRule>
    <cfRule type="cellIs" dxfId="57877" priority="57878" operator="between">
      <formula>60</formula>
      <formula>119.999</formula>
    </cfRule>
    <cfRule type="cellIs" dxfId="57876" priority="57879" operator="between">
      <formula>20</formula>
      <formula>59.999</formula>
    </cfRule>
    <cfRule type="cellIs" dxfId="57875" priority="57880" operator="lessThan">
      <formula>20</formula>
    </cfRule>
  </conditionalFormatting>
  <conditionalFormatting sqref="J245">
    <cfRule type="cellIs" dxfId="57874" priority="57871" operator="greaterThan">
      <formula>119.999</formula>
    </cfRule>
    <cfRule type="cellIs" dxfId="57873" priority="57872" operator="greaterThan">
      <formula>120</formula>
    </cfRule>
    <cfRule type="cellIs" dxfId="57872" priority="57873" operator="between">
      <formula>60</formula>
      <formula>119.999</formula>
    </cfRule>
    <cfRule type="cellIs" dxfId="57871" priority="57874" operator="between">
      <formula>20</formula>
      <formula>59.999</formula>
    </cfRule>
    <cfRule type="cellIs" dxfId="57870" priority="57875" operator="lessThan">
      <formula>20</formula>
    </cfRule>
  </conditionalFormatting>
  <conditionalFormatting sqref="L245">
    <cfRule type="cellIs" dxfId="57869" priority="57866" operator="greaterThan">
      <formula>119.999</formula>
    </cfRule>
    <cfRule type="cellIs" dxfId="57868" priority="57867" operator="greaterThan">
      <formula>120</formula>
    </cfRule>
    <cfRule type="cellIs" dxfId="57867" priority="57868" operator="between">
      <formula>60</formula>
      <formula>119.999</formula>
    </cfRule>
    <cfRule type="cellIs" dxfId="57866" priority="57869" operator="between">
      <formula>20</formula>
      <formula>59.999</formula>
    </cfRule>
    <cfRule type="cellIs" dxfId="57865" priority="57870" operator="lessThan">
      <formula>20</formula>
    </cfRule>
  </conditionalFormatting>
  <conditionalFormatting sqref="N245">
    <cfRule type="cellIs" dxfId="57864" priority="57861" operator="greaterThan">
      <formula>119.999</formula>
    </cfRule>
    <cfRule type="cellIs" dxfId="57863" priority="57862" operator="greaterThan">
      <formula>120</formula>
    </cfRule>
    <cfRule type="cellIs" dxfId="57862" priority="57863" operator="between">
      <formula>60</formula>
      <formula>119.999</formula>
    </cfRule>
    <cfRule type="cellIs" dxfId="57861" priority="57864" operator="between">
      <formula>20</formula>
      <formula>59.999</formula>
    </cfRule>
    <cfRule type="cellIs" dxfId="57860" priority="57865" operator="lessThan">
      <formula>20</formula>
    </cfRule>
  </conditionalFormatting>
  <conditionalFormatting sqref="P245">
    <cfRule type="cellIs" dxfId="57859" priority="57856" operator="greaterThan">
      <formula>119.999</formula>
    </cfRule>
    <cfRule type="cellIs" dxfId="57858" priority="57857" operator="greaterThan">
      <formula>120</formula>
    </cfRule>
    <cfRule type="cellIs" dxfId="57857" priority="57858" operator="between">
      <formula>60</formula>
      <formula>119.999</formula>
    </cfRule>
    <cfRule type="cellIs" dxfId="57856" priority="57859" operator="between">
      <formula>20</formula>
      <formula>59.999</formula>
    </cfRule>
    <cfRule type="cellIs" dxfId="57855" priority="57860" operator="lessThan">
      <formula>20</formula>
    </cfRule>
  </conditionalFormatting>
  <conditionalFormatting sqref="R245">
    <cfRule type="cellIs" dxfId="57854" priority="57851" operator="greaterThan">
      <formula>119.999</formula>
    </cfRule>
    <cfRule type="cellIs" dxfId="57853" priority="57852" operator="greaterThan">
      <formula>120</formula>
    </cfRule>
    <cfRule type="cellIs" dxfId="57852" priority="57853" operator="between">
      <formula>60</formula>
      <formula>119.999</formula>
    </cfRule>
    <cfRule type="cellIs" dxfId="57851" priority="57854" operator="between">
      <formula>20</formula>
      <formula>59.999</formula>
    </cfRule>
    <cfRule type="cellIs" dxfId="57850" priority="57855" operator="lessThan">
      <formula>20</formula>
    </cfRule>
  </conditionalFormatting>
  <conditionalFormatting sqref="T245">
    <cfRule type="cellIs" dxfId="57849" priority="57846" operator="greaterThan">
      <formula>119.999</formula>
    </cfRule>
    <cfRule type="cellIs" dxfId="57848" priority="57847" operator="greaterThan">
      <formula>120</formula>
    </cfRule>
    <cfRule type="cellIs" dxfId="57847" priority="57848" operator="between">
      <formula>60</formula>
      <formula>119.999</formula>
    </cfRule>
    <cfRule type="cellIs" dxfId="57846" priority="57849" operator="between">
      <formula>20</formula>
      <formula>59.999</formula>
    </cfRule>
    <cfRule type="cellIs" dxfId="57845" priority="57850" operator="lessThan">
      <formula>20</formula>
    </cfRule>
  </conditionalFormatting>
  <conditionalFormatting sqref="V245">
    <cfRule type="cellIs" dxfId="57844" priority="57841" operator="greaterThan">
      <formula>119.999</formula>
    </cfRule>
    <cfRule type="cellIs" dxfId="57843" priority="57842" operator="greaterThan">
      <formula>120</formula>
    </cfRule>
    <cfRule type="cellIs" dxfId="57842" priority="57843" operator="between">
      <formula>60</formula>
      <formula>119.999</formula>
    </cfRule>
    <cfRule type="cellIs" dxfId="57841" priority="57844" operator="between">
      <formula>20</formula>
      <formula>59.999</formula>
    </cfRule>
    <cfRule type="cellIs" dxfId="57840" priority="57845" operator="lessThan">
      <formula>20</formula>
    </cfRule>
  </conditionalFormatting>
  <conditionalFormatting sqref="X245">
    <cfRule type="cellIs" dxfId="57839" priority="57836" operator="greaterThan">
      <formula>119.999</formula>
    </cfRule>
    <cfRule type="cellIs" dxfId="57838" priority="57837" operator="greaterThan">
      <formula>120</formula>
    </cfRule>
    <cfRule type="cellIs" dxfId="57837" priority="57838" operator="between">
      <formula>60</formula>
      <formula>119.999</formula>
    </cfRule>
    <cfRule type="cellIs" dxfId="57836" priority="57839" operator="between">
      <formula>20</formula>
      <formula>59.999</formula>
    </cfRule>
    <cfRule type="cellIs" dxfId="57835" priority="57840" operator="lessThan">
      <formula>20</formula>
    </cfRule>
  </conditionalFormatting>
  <conditionalFormatting sqref="Z245">
    <cfRule type="cellIs" dxfId="57834" priority="57831" operator="greaterThan">
      <formula>119.999</formula>
    </cfRule>
    <cfRule type="cellIs" dxfId="57833" priority="57832" operator="greaterThan">
      <formula>120</formula>
    </cfRule>
    <cfRule type="cellIs" dxfId="57832" priority="57833" operator="between">
      <formula>60</formula>
      <formula>119.999</formula>
    </cfRule>
    <cfRule type="cellIs" dxfId="57831" priority="57834" operator="between">
      <formula>20</formula>
      <formula>59.999</formula>
    </cfRule>
    <cfRule type="cellIs" dxfId="57830" priority="57835" operator="lessThan">
      <formula>20</formula>
    </cfRule>
  </conditionalFormatting>
  <conditionalFormatting sqref="AB245">
    <cfRule type="cellIs" dxfId="57829" priority="57826" operator="greaterThan">
      <formula>119.999</formula>
    </cfRule>
    <cfRule type="cellIs" dxfId="57828" priority="57827" operator="greaterThan">
      <formula>120</formula>
    </cfRule>
    <cfRule type="cellIs" dxfId="57827" priority="57828" operator="between">
      <formula>60</formula>
      <formula>119.999</formula>
    </cfRule>
    <cfRule type="cellIs" dxfId="57826" priority="57829" operator="between">
      <formula>20</formula>
      <formula>59.999</formula>
    </cfRule>
    <cfRule type="cellIs" dxfId="57825" priority="57830" operator="lessThan">
      <formula>20</formula>
    </cfRule>
  </conditionalFormatting>
  <conditionalFormatting sqref="AD245">
    <cfRule type="cellIs" dxfId="57824" priority="57821" operator="greaterThan">
      <formula>119.999</formula>
    </cfRule>
    <cfRule type="cellIs" dxfId="57823" priority="57822" operator="greaterThan">
      <formula>120</formula>
    </cfRule>
    <cfRule type="cellIs" dxfId="57822" priority="57823" operator="between">
      <formula>60</formula>
      <formula>119.999</formula>
    </cfRule>
    <cfRule type="cellIs" dxfId="57821" priority="57824" operator="between">
      <formula>20</formula>
      <formula>59.999</formula>
    </cfRule>
    <cfRule type="cellIs" dxfId="57820" priority="57825" operator="lessThan">
      <formula>20</formula>
    </cfRule>
  </conditionalFormatting>
  <conditionalFormatting sqref="AF245">
    <cfRule type="cellIs" dxfId="57819" priority="57816" operator="greaterThan">
      <formula>119.999</formula>
    </cfRule>
    <cfRule type="cellIs" dxfId="57818" priority="57817" operator="greaterThan">
      <formula>120</formula>
    </cfRule>
    <cfRule type="cellIs" dxfId="57817" priority="57818" operator="between">
      <formula>60</formula>
      <formula>119.999</formula>
    </cfRule>
    <cfRule type="cellIs" dxfId="57816" priority="57819" operator="between">
      <formula>20</formula>
      <formula>59.999</formula>
    </cfRule>
    <cfRule type="cellIs" dxfId="57815" priority="57820" operator="lessThan">
      <formula>20</formula>
    </cfRule>
  </conditionalFormatting>
  <conditionalFormatting sqref="AH245">
    <cfRule type="cellIs" dxfId="57814" priority="57811" operator="greaterThan">
      <formula>119.999</formula>
    </cfRule>
    <cfRule type="cellIs" dxfId="57813" priority="57812" operator="greaterThan">
      <formula>120</formula>
    </cfRule>
    <cfRule type="cellIs" dxfId="57812" priority="57813" operator="between">
      <formula>60</formula>
      <formula>119.999</formula>
    </cfRule>
    <cfRule type="cellIs" dxfId="57811" priority="57814" operator="between">
      <formula>20</formula>
      <formula>59.999</formula>
    </cfRule>
    <cfRule type="cellIs" dxfId="57810" priority="57815" operator="lessThan">
      <formula>20</formula>
    </cfRule>
  </conditionalFormatting>
  <conditionalFormatting sqref="AJ245">
    <cfRule type="cellIs" dxfId="57809" priority="57806" operator="greaterThan">
      <formula>119.999</formula>
    </cfRule>
    <cfRule type="cellIs" dxfId="57808" priority="57807" operator="greaterThan">
      <formula>120</formula>
    </cfRule>
    <cfRule type="cellIs" dxfId="57807" priority="57808" operator="between">
      <formula>60</formula>
      <formula>119.999</formula>
    </cfRule>
    <cfRule type="cellIs" dxfId="57806" priority="57809" operator="between">
      <formula>20</formula>
      <formula>59.999</formula>
    </cfRule>
    <cfRule type="cellIs" dxfId="57805" priority="57810" operator="lessThan">
      <formula>20</formula>
    </cfRule>
  </conditionalFormatting>
  <conditionalFormatting sqref="AL245">
    <cfRule type="cellIs" dxfId="57804" priority="57801" operator="greaterThan">
      <formula>119.999</formula>
    </cfRule>
    <cfRule type="cellIs" dxfId="57803" priority="57802" operator="greaterThan">
      <formula>120</formula>
    </cfRule>
    <cfRule type="cellIs" dxfId="57802" priority="57803" operator="between">
      <formula>60</formula>
      <formula>119.999</formula>
    </cfRule>
    <cfRule type="cellIs" dxfId="57801" priority="57804" operator="between">
      <formula>20</formula>
      <formula>59.999</formula>
    </cfRule>
    <cfRule type="cellIs" dxfId="57800" priority="57805" operator="lessThan">
      <formula>20</formula>
    </cfRule>
  </conditionalFormatting>
  <conditionalFormatting sqref="AN245">
    <cfRule type="cellIs" dxfId="57799" priority="57796" operator="greaterThan">
      <formula>119.999</formula>
    </cfRule>
    <cfRule type="cellIs" dxfId="57798" priority="57797" operator="greaterThan">
      <formula>120</formula>
    </cfRule>
    <cfRule type="cellIs" dxfId="57797" priority="57798" operator="between">
      <formula>60</formula>
      <formula>119.999</formula>
    </cfRule>
    <cfRule type="cellIs" dxfId="57796" priority="57799" operator="between">
      <formula>20</formula>
      <formula>59.999</formula>
    </cfRule>
    <cfRule type="cellIs" dxfId="57795" priority="57800" operator="lessThan">
      <formula>20</formula>
    </cfRule>
  </conditionalFormatting>
  <conditionalFormatting sqref="AP245">
    <cfRule type="cellIs" dxfId="57794" priority="57791" operator="greaterThan">
      <formula>119.999</formula>
    </cfRule>
    <cfRule type="cellIs" dxfId="57793" priority="57792" operator="greaterThan">
      <formula>120</formula>
    </cfRule>
    <cfRule type="cellIs" dxfId="57792" priority="57793" operator="between">
      <formula>60</formula>
      <formula>119.999</formula>
    </cfRule>
    <cfRule type="cellIs" dxfId="57791" priority="57794" operator="between">
      <formula>20</formula>
      <formula>59.999</formula>
    </cfRule>
    <cfRule type="cellIs" dxfId="57790" priority="57795" operator="lessThan">
      <formula>20</formula>
    </cfRule>
  </conditionalFormatting>
  <conditionalFormatting sqref="AV245">
    <cfRule type="cellIs" dxfId="57789" priority="57786" operator="greaterThan">
      <formula>119.999</formula>
    </cfRule>
    <cfRule type="cellIs" dxfId="57788" priority="57787" operator="greaterThan">
      <formula>120</formula>
    </cfRule>
    <cfRule type="cellIs" dxfId="57787" priority="57788" operator="between">
      <formula>60</formula>
      <formula>119.999</formula>
    </cfRule>
    <cfRule type="cellIs" dxfId="57786" priority="57789" operator="between">
      <formula>20</formula>
      <formula>59.999</formula>
    </cfRule>
    <cfRule type="cellIs" dxfId="57785" priority="57790" operator="lessThan">
      <formula>20</formula>
    </cfRule>
  </conditionalFormatting>
  <conditionalFormatting sqref="AX245">
    <cfRule type="cellIs" dxfId="57784" priority="57781" operator="greaterThan">
      <formula>119.999</formula>
    </cfRule>
    <cfRule type="cellIs" dxfId="57783" priority="57782" operator="greaterThan">
      <formula>120</formula>
    </cfRule>
    <cfRule type="cellIs" dxfId="57782" priority="57783" operator="between">
      <formula>60</formula>
      <formula>119.999</formula>
    </cfRule>
    <cfRule type="cellIs" dxfId="57781" priority="57784" operator="between">
      <formula>20</formula>
      <formula>59.999</formula>
    </cfRule>
    <cfRule type="cellIs" dxfId="57780" priority="57785" operator="lessThan">
      <formula>20</formula>
    </cfRule>
  </conditionalFormatting>
  <conditionalFormatting sqref="AZ245">
    <cfRule type="cellIs" dxfId="57779" priority="57776" operator="greaterThan">
      <formula>119.999</formula>
    </cfRule>
    <cfRule type="cellIs" dxfId="57778" priority="57777" operator="greaterThan">
      <formula>120</formula>
    </cfRule>
    <cfRule type="cellIs" dxfId="57777" priority="57778" operator="between">
      <formula>60</formula>
      <formula>119.999</formula>
    </cfRule>
    <cfRule type="cellIs" dxfId="57776" priority="57779" operator="between">
      <formula>20</formula>
      <formula>59.999</formula>
    </cfRule>
    <cfRule type="cellIs" dxfId="57775" priority="57780" operator="lessThan">
      <formula>20</formula>
    </cfRule>
  </conditionalFormatting>
  <conditionalFormatting sqref="BB245">
    <cfRule type="cellIs" dxfId="57774" priority="57771" operator="greaterThan">
      <formula>119.999</formula>
    </cfRule>
    <cfRule type="cellIs" dxfId="57773" priority="57772" operator="greaterThan">
      <formula>120</formula>
    </cfRule>
    <cfRule type="cellIs" dxfId="57772" priority="57773" operator="between">
      <formula>60</formula>
      <formula>119.999</formula>
    </cfRule>
    <cfRule type="cellIs" dxfId="57771" priority="57774" operator="between">
      <formula>20</formula>
      <formula>59.999</formula>
    </cfRule>
    <cfRule type="cellIs" dxfId="57770" priority="57775" operator="lessThan">
      <formula>20</formula>
    </cfRule>
  </conditionalFormatting>
  <conditionalFormatting sqref="BD245">
    <cfRule type="cellIs" dxfId="57769" priority="57766" operator="greaterThan">
      <formula>119.999</formula>
    </cfRule>
    <cfRule type="cellIs" dxfId="57768" priority="57767" operator="greaterThan">
      <formula>120</formula>
    </cfRule>
    <cfRule type="cellIs" dxfId="57767" priority="57768" operator="between">
      <formula>60</formula>
      <formula>119.999</formula>
    </cfRule>
    <cfRule type="cellIs" dxfId="57766" priority="57769" operator="between">
      <formula>20</formula>
      <formula>59.999</formula>
    </cfRule>
    <cfRule type="cellIs" dxfId="57765" priority="57770" operator="lessThan">
      <formula>20</formula>
    </cfRule>
  </conditionalFormatting>
  <conditionalFormatting sqref="BF245">
    <cfRule type="cellIs" dxfId="57764" priority="57761" operator="greaterThan">
      <formula>119.999</formula>
    </cfRule>
    <cfRule type="cellIs" dxfId="57763" priority="57762" operator="greaterThan">
      <formula>120</formula>
    </cfRule>
    <cfRule type="cellIs" dxfId="57762" priority="57763" operator="between">
      <formula>60</formula>
      <formula>119.999</formula>
    </cfRule>
    <cfRule type="cellIs" dxfId="57761" priority="57764" operator="between">
      <formula>20</formula>
      <formula>59.999</formula>
    </cfRule>
    <cfRule type="cellIs" dxfId="57760" priority="57765" operator="lessThan">
      <formula>20</formula>
    </cfRule>
  </conditionalFormatting>
  <conditionalFormatting sqref="BH245">
    <cfRule type="cellIs" dxfId="57759" priority="57756" operator="greaterThan">
      <formula>119.999</formula>
    </cfRule>
    <cfRule type="cellIs" dxfId="57758" priority="57757" operator="greaterThan">
      <formula>120</formula>
    </cfRule>
    <cfRule type="cellIs" dxfId="57757" priority="57758" operator="between">
      <formula>60</formula>
      <formula>119.999</formula>
    </cfRule>
    <cfRule type="cellIs" dxfId="57756" priority="57759" operator="between">
      <formula>20</formula>
      <formula>59.999</formula>
    </cfRule>
    <cfRule type="cellIs" dxfId="57755" priority="57760" operator="lessThan">
      <formula>20</formula>
    </cfRule>
  </conditionalFormatting>
  <conditionalFormatting sqref="AR245">
    <cfRule type="cellIs" dxfId="57754" priority="57751" operator="greaterThan">
      <formula>119.999</formula>
    </cfRule>
    <cfRule type="cellIs" dxfId="57753" priority="57752" operator="greaterThan">
      <formula>120</formula>
    </cfRule>
    <cfRule type="cellIs" dxfId="57752" priority="57753" operator="between">
      <formula>60</formula>
      <formula>119.999</formula>
    </cfRule>
    <cfRule type="cellIs" dxfId="57751" priority="57754" operator="between">
      <formula>20</formula>
      <formula>59.999</formula>
    </cfRule>
    <cfRule type="cellIs" dxfId="57750" priority="57755" operator="lessThan">
      <formula>20</formula>
    </cfRule>
  </conditionalFormatting>
  <conditionalFormatting sqref="AT245">
    <cfRule type="cellIs" dxfId="57749" priority="57746" operator="greaterThan">
      <formula>119.999</formula>
    </cfRule>
    <cfRule type="cellIs" dxfId="57748" priority="57747" operator="greaterThan">
      <formula>120</formula>
    </cfRule>
    <cfRule type="cellIs" dxfId="57747" priority="57748" operator="between">
      <formula>60</formula>
      <formula>119.999</formula>
    </cfRule>
    <cfRule type="cellIs" dxfId="57746" priority="57749" operator="between">
      <formula>20</formula>
      <formula>59.999</formula>
    </cfRule>
    <cfRule type="cellIs" dxfId="57745" priority="57750" operator="lessThan">
      <formula>20</formula>
    </cfRule>
  </conditionalFormatting>
  <conditionalFormatting sqref="E245">
    <cfRule type="cellIs" dxfId="57744" priority="57741" operator="greaterThan">
      <formula>49.999</formula>
    </cfRule>
    <cfRule type="cellIs" dxfId="57743" priority="57742" operator="greaterThan">
      <formula>50</formula>
    </cfRule>
    <cfRule type="cellIs" dxfId="57742" priority="57743" operator="between">
      <formula>30</formula>
      <formula>49.999</formula>
    </cfRule>
    <cfRule type="cellIs" dxfId="57741" priority="57744" operator="between">
      <formula>10</formula>
      <formula>29.999</formula>
    </cfRule>
    <cfRule type="cellIs" dxfId="57740" priority="57745" operator="lessThan">
      <formula>10</formula>
    </cfRule>
  </conditionalFormatting>
  <conditionalFormatting sqref="G245">
    <cfRule type="cellIs" dxfId="57739" priority="57736" operator="greaterThan">
      <formula>49.999</formula>
    </cfRule>
    <cfRule type="cellIs" dxfId="57738" priority="57737" operator="greaterThan">
      <formula>50</formula>
    </cfRule>
    <cfRule type="cellIs" dxfId="57737" priority="57738" operator="between">
      <formula>30</formula>
      <formula>49.999</formula>
    </cfRule>
    <cfRule type="cellIs" dxfId="57736" priority="57739" operator="between">
      <formula>10</formula>
      <formula>29.999</formula>
    </cfRule>
    <cfRule type="cellIs" dxfId="57735" priority="57740" operator="lessThan">
      <formula>10</formula>
    </cfRule>
  </conditionalFormatting>
  <conditionalFormatting sqref="I245">
    <cfRule type="cellIs" dxfId="57734" priority="57731" operator="greaterThan">
      <formula>49.999</formula>
    </cfRule>
    <cfRule type="cellIs" dxfId="57733" priority="57732" operator="greaterThan">
      <formula>50</formula>
    </cfRule>
    <cfRule type="cellIs" dxfId="57732" priority="57733" operator="between">
      <formula>30</formula>
      <formula>49.999</formula>
    </cfRule>
    <cfRule type="cellIs" dxfId="57731" priority="57734" operator="between">
      <formula>10</formula>
      <formula>29.999</formula>
    </cfRule>
    <cfRule type="cellIs" dxfId="57730" priority="57735" operator="lessThan">
      <formula>10</formula>
    </cfRule>
  </conditionalFormatting>
  <conditionalFormatting sqref="K245">
    <cfRule type="cellIs" dxfId="57729" priority="57726" operator="greaterThan">
      <formula>49.999</formula>
    </cfRule>
    <cfRule type="cellIs" dxfId="57728" priority="57727" operator="greaterThan">
      <formula>50</formula>
    </cfRule>
    <cfRule type="cellIs" dxfId="57727" priority="57728" operator="between">
      <formula>30</formula>
      <formula>49.999</formula>
    </cfRule>
    <cfRule type="cellIs" dxfId="57726" priority="57729" operator="between">
      <formula>10</formula>
      <formula>29.999</formula>
    </cfRule>
    <cfRule type="cellIs" dxfId="57725" priority="57730" operator="lessThan">
      <formula>10</formula>
    </cfRule>
  </conditionalFormatting>
  <conditionalFormatting sqref="M245">
    <cfRule type="cellIs" dxfId="57724" priority="57721" operator="greaterThan">
      <formula>49.999</formula>
    </cfRule>
    <cfRule type="cellIs" dxfId="57723" priority="57722" operator="greaterThan">
      <formula>50</formula>
    </cfRule>
    <cfRule type="cellIs" dxfId="57722" priority="57723" operator="between">
      <formula>30</formula>
      <formula>49.999</formula>
    </cfRule>
    <cfRule type="cellIs" dxfId="57721" priority="57724" operator="between">
      <formula>10</formula>
      <formula>29.999</formula>
    </cfRule>
    <cfRule type="cellIs" dxfId="57720" priority="57725" operator="lessThan">
      <formula>10</formula>
    </cfRule>
  </conditionalFormatting>
  <conditionalFormatting sqref="O245">
    <cfRule type="cellIs" dxfId="57719" priority="57716" operator="greaterThan">
      <formula>49.999</formula>
    </cfRule>
    <cfRule type="cellIs" dxfId="57718" priority="57717" operator="greaterThan">
      <formula>50</formula>
    </cfRule>
    <cfRule type="cellIs" dxfId="57717" priority="57718" operator="between">
      <formula>30</formula>
      <formula>49.999</formula>
    </cfRule>
    <cfRule type="cellIs" dxfId="57716" priority="57719" operator="between">
      <formula>10</formula>
      <formula>29.999</formula>
    </cfRule>
    <cfRule type="cellIs" dxfId="57715" priority="57720" operator="lessThan">
      <formula>10</formula>
    </cfRule>
  </conditionalFormatting>
  <conditionalFormatting sqref="Q245">
    <cfRule type="cellIs" dxfId="57714" priority="57711" operator="greaterThan">
      <formula>49.999</formula>
    </cfRule>
    <cfRule type="cellIs" dxfId="57713" priority="57712" operator="greaterThan">
      <formula>50</formula>
    </cfRule>
    <cfRule type="cellIs" dxfId="57712" priority="57713" operator="between">
      <formula>30</formula>
      <formula>49.999</formula>
    </cfRule>
    <cfRule type="cellIs" dxfId="57711" priority="57714" operator="between">
      <formula>10</formula>
      <formula>29.999</formula>
    </cfRule>
    <cfRule type="cellIs" dxfId="57710" priority="57715" operator="lessThan">
      <formula>10</formula>
    </cfRule>
  </conditionalFormatting>
  <conditionalFormatting sqref="S245">
    <cfRule type="cellIs" dxfId="57709" priority="57706" operator="greaterThan">
      <formula>49.999</formula>
    </cfRule>
    <cfRule type="cellIs" dxfId="57708" priority="57707" operator="greaterThan">
      <formula>50</formula>
    </cfRule>
    <cfRule type="cellIs" dxfId="57707" priority="57708" operator="between">
      <formula>30</formula>
      <formula>49.999</formula>
    </cfRule>
    <cfRule type="cellIs" dxfId="57706" priority="57709" operator="between">
      <formula>10</formula>
      <formula>29.999</formula>
    </cfRule>
    <cfRule type="cellIs" dxfId="57705" priority="57710" operator="lessThan">
      <formula>10</formula>
    </cfRule>
  </conditionalFormatting>
  <conditionalFormatting sqref="U245">
    <cfRule type="cellIs" dxfId="57704" priority="57701" operator="greaterThan">
      <formula>49.999</formula>
    </cfRule>
    <cfRule type="cellIs" dxfId="57703" priority="57702" operator="greaterThan">
      <formula>50</formula>
    </cfRule>
    <cfRule type="cellIs" dxfId="57702" priority="57703" operator="between">
      <formula>30</formula>
      <formula>49.999</formula>
    </cfRule>
    <cfRule type="cellIs" dxfId="57701" priority="57704" operator="between">
      <formula>10</formula>
      <formula>29.999</formula>
    </cfRule>
    <cfRule type="cellIs" dxfId="57700" priority="57705" operator="lessThan">
      <formula>10</formula>
    </cfRule>
  </conditionalFormatting>
  <conditionalFormatting sqref="W245">
    <cfRule type="cellIs" dxfId="57699" priority="57696" operator="greaterThan">
      <formula>49.999</formula>
    </cfRule>
    <cfRule type="cellIs" dxfId="57698" priority="57697" operator="greaterThan">
      <formula>50</formula>
    </cfRule>
    <cfRule type="cellIs" dxfId="57697" priority="57698" operator="between">
      <formula>30</formula>
      <formula>49.999</formula>
    </cfRule>
    <cfRule type="cellIs" dxfId="57696" priority="57699" operator="between">
      <formula>10</formula>
      <formula>29.999</formula>
    </cfRule>
    <cfRule type="cellIs" dxfId="57695" priority="57700" operator="lessThan">
      <formula>10</formula>
    </cfRule>
  </conditionalFormatting>
  <conditionalFormatting sqref="Y245">
    <cfRule type="cellIs" dxfId="57694" priority="57691" operator="greaterThan">
      <formula>49.999</formula>
    </cfRule>
    <cfRule type="cellIs" dxfId="57693" priority="57692" operator="greaterThan">
      <formula>50</formula>
    </cfRule>
    <cfRule type="cellIs" dxfId="57692" priority="57693" operator="between">
      <formula>30</formula>
      <formula>49.999</formula>
    </cfRule>
    <cfRule type="cellIs" dxfId="57691" priority="57694" operator="between">
      <formula>10</formula>
      <formula>29.999</formula>
    </cfRule>
    <cfRule type="cellIs" dxfId="57690" priority="57695" operator="lessThan">
      <formula>10</formula>
    </cfRule>
  </conditionalFormatting>
  <conditionalFormatting sqref="AA245">
    <cfRule type="cellIs" dxfId="57689" priority="57686" operator="greaterThan">
      <formula>49.999</formula>
    </cfRule>
    <cfRule type="cellIs" dxfId="57688" priority="57687" operator="greaterThan">
      <formula>50</formula>
    </cfRule>
    <cfRule type="cellIs" dxfId="57687" priority="57688" operator="between">
      <formula>30</formula>
      <formula>49.999</formula>
    </cfRule>
    <cfRule type="cellIs" dxfId="57686" priority="57689" operator="between">
      <formula>10</formula>
      <formula>29.999</formula>
    </cfRule>
    <cfRule type="cellIs" dxfId="57685" priority="57690" operator="lessThan">
      <formula>10</formula>
    </cfRule>
  </conditionalFormatting>
  <conditionalFormatting sqref="AC245">
    <cfRule type="cellIs" dxfId="57684" priority="57681" operator="greaterThan">
      <formula>49.999</formula>
    </cfRule>
    <cfRule type="cellIs" dxfId="57683" priority="57682" operator="greaterThan">
      <formula>50</formula>
    </cfRule>
    <cfRule type="cellIs" dxfId="57682" priority="57683" operator="between">
      <formula>30</formula>
      <formula>49.999</formula>
    </cfRule>
    <cfRule type="cellIs" dxfId="57681" priority="57684" operator="between">
      <formula>10</formula>
      <formula>29.999</formula>
    </cfRule>
    <cfRule type="cellIs" dxfId="57680" priority="57685" operator="lessThan">
      <formula>10</formula>
    </cfRule>
  </conditionalFormatting>
  <conditionalFormatting sqref="AE245">
    <cfRule type="cellIs" dxfId="57679" priority="57676" operator="greaterThan">
      <formula>49.999</formula>
    </cfRule>
    <cfRule type="cellIs" dxfId="57678" priority="57677" operator="greaterThan">
      <formula>50</formula>
    </cfRule>
    <cfRule type="cellIs" dxfId="57677" priority="57678" operator="between">
      <formula>30</formula>
      <formula>49.999</formula>
    </cfRule>
    <cfRule type="cellIs" dxfId="57676" priority="57679" operator="between">
      <formula>10</formula>
      <formula>29.999</formula>
    </cfRule>
    <cfRule type="cellIs" dxfId="57675" priority="57680" operator="lessThan">
      <formula>10</formula>
    </cfRule>
  </conditionalFormatting>
  <conditionalFormatting sqref="AG245">
    <cfRule type="cellIs" dxfId="57674" priority="57671" operator="greaterThan">
      <formula>49.999</formula>
    </cfRule>
    <cfRule type="cellIs" dxfId="57673" priority="57672" operator="greaterThan">
      <formula>50</formula>
    </cfRule>
    <cfRule type="cellIs" dxfId="57672" priority="57673" operator="between">
      <formula>30</formula>
      <formula>49.999</formula>
    </cfRule>
    <cfRule type="cellIs" dxfId="57671" priority="57674" operator="between">
      <formula>10</formula>
      <formula>29.999</formula>
    </cfRule>
    <cfRule type="cellIs" dxfId="57670" priority="57675" operator="lessThan">
      <formula>10</formula>
    </cfRule>
  </conditionalFormatting>
  <conditionalFormatting sqref="AI245">
    <cfRule type="cellIs" dxfId="57669" priority="57666" operator="greaterThan">
      <formula>49.999</formula>
    </cfRule>
    <cfRule type="cellIs" dxfId="57668" priority="57667" operator="greaterThan">
      <formula>50</formula>
    </cfRule>
    <cfRule type="cellIs" dxfId="57667" priority="57668" operator="between">
      <formula>30</formula>
      <formula>49.999</formula>
    </cfRule>
    <cfRule type="cellIs" dxfId="57666" priority="57669" operator="between">
      <formula>10</formula>
      <formula>29.999</formula>
    </cfRule>
    <cfRule type="cellIs" dxfId="57665" priority="57670" operator="lessThan">
      <formula>10</formula>
    </cfRule>
  </conditionalFormatting>
  <conditionalFormatting sqref="AK245">
    <cfRule type="cellIs" dxfId="57664" priority="57661" operator="greaterThan">
      <formula>49.999</formula>
    </cfRule>
    <cfRule type="cellIs" dxfId="57663" priority="57662" operator="greaterThan">
      <formula>50</formula>
    </cfRule>
    <cfRule type="cellIs" dxfId="57662" priority="57663" operator="between">
      <formula>30</formula>
      <formula>49.999</formula>
    </cfRule>
    <cfRule type="cellIs" dxfId="57661" priority="57664" operator="between">
      <formula>10</formula>
      <formula>29.999</formula>
    </cfRule>
    <cfRule type="cellIs" dxfId="57660" priority="57665" operator="lessThan">
      <formula>10</formula>
    </cfRule>
  </conditionalFormatting>
  <conditionalFormatting sqref="AM245">
    <cfRule type="cellIs" dxfId="57659" priority="57656" operator="greaterThan">
      <formula>49.999</formula>
    </cfRule>
    <cfRule type="cellIs" dxfId="57658" priority="57657" operator="greaterThan">
      <formula>50</formula>
    </cfRule>
    <cfRule type="cellIs" dxfId="57657" priority="57658" operator="between">
      <formula>30</formula>
      <formula>49.999</formula>
    </cfRule>
    <cfRule type="cellIs" dxfId="57656" priority="57659" operator="between">
      <formula>10</formula>
      <formula>29.999</formula>
    </cfRule>
    <cfRule type="cellIs" dxfId="57655" priority="57660" operator="lessThan">
      <formula>10</formula>
    </cfRule>
  </conditionalFormatting>
  <conditionalFormatting sqref="AO245">
    <cfRule type="cellIs" dxfId="57654" priority="57651" operator="greaterThan">
      <formula>49.999</formula>
    </cfRule>
    <cfRule type="cellIs" dxfId="57653" priority="57652" operator="greaterThan">
      <formula>50</formula>
    </cfRule>
    <cfRule type="cellIs" dxfId="57652" priority="57653" operator="between">
      <formula>30</formula>
      <formula>49.999</formula>
    </cfRule>
    <cfRule type="cellIs" dxfId="57651" priority="57654" operator="between">
      <formula>10</formula>
      <formula>29.999</formula>
    </cfRule>
    <cfRule type="cellIs" dxfId="57650" priority="57655" operator="lessThan">
      <formula>10</formula>
    </cfRule>
  </conditionalFormatting>
  <conditionalFormatting sqref="AQ245">
    <cfRule type="cellIs" dxfId="57649" priority="57646" operator="greaterThan">
      <formula>49.999</formula>
    </cfRule>
    <cfRule type="cellIs" dxfId="57648" priority="57647" operator="greaterThan">
      <formula>50</formula>
    </cfRule>
    <cfRule type="cellIs" dxfId="57647" priority="57648" operator="between">
      <formula>30</formula>
      <formula>49.999</formula>
    </cfRule>
    <cfRule type="cellIs" dxfId="57646" priority="57649" operator="between">
      <formula>10</formula>
      <formula>29.999</formula>
    </cfRule>
    <cfRule type="cellIs" dxfId="57645" priority="57650" operator="lessThan">
      <formula>10</formula>
    </cfRule>
  </conditionalFormatting>
  <conditionalFormatting sqref="AW245">
    <cfRule type="cellIs" dxfId="57644" priority="57641" operator="greaterThan">
      <formula>49.999</formula>
    </cfRule>
    <cfRule type="cellIs" dxfId="57643" priority="57642" operator="greaterThan">
      <formula>50</formula>
    </cfRule>
    <cfRule type="cellIs" dxfId="57642" priority="57643" operator="between">
      <formula>30</formula>
      <formula>49.999</formula>
    </cfRule>
    <cfRule type="cellIs" dxfId="57641" priority="57644" operator="between">
      <formula>10</formula>
      <formula>29.999</formula>
    </cfRule>
    <cfRule type="cellIs" dxfId="57640" priority="57645" operator="lessThan">
      <formula>10</formula>
    </cfRule>
  </conditionalFormatting>
  <conditionalFormatting sqref="AY245">
    <cfRule type="cellIs" dxfId="57639" priority="57636" operator="greaterThan">
      <formula>49.999</formula>
    </cfRule>
    <cfRule type="cellIs" dxfId="57638" priority="57637" operator="greaterThan">
      <formula>50</formula>
    </cfRule>
    <cfRule type="cellIs" dxfId="57637" priority="57638" operator="between">
      <formula>30</formula>
      <formula>49.999</formula>
    </cfRule>
    <cfRule type="cellIs" dxfId="57636" priority="57639" operator="between">
      <formula>10</formula>
      <formula>29.999</formula>
    </cfRule>
    <cfRule type="cellIs" dxfId="57635" priority="57640" operator="lessThan">
      <formula>10</formula>
    </cfRule>
  </conditionalFormatting>
  <conditionalFormatting sqref="BA245">
    <cfRule type="cellIs" dxfId="57634" priority="57631" operator="greaterThan">
      <formula>49.999</formula>
    </cfRule>
    <cfRule type="cellIs" dxfId="57633" priority="57632" operator="greaterThan">
      <formula>50</formula>
    </cfRule>
    <cfRule type="cellIs" dxfId="57632" priority="57633" operator="between">
      <formula>30</formula>
      <formula>49.999</formula>
    </cfRule>
    <cfRule type="cellIs" dxfId="57631" priority="57634" operator="between">
      <formula>10</formula>
      <formula>29.999</formula>
    </cfRule>
    <cfRule type="cellIs" dxfId="57630" priority="57635" operator="lessThan">
      <formula>10</formula>
    </cfRule>
  </conditionalFormatting>
  <conditionalFormatting sqref="BC245">
    <cfRule type="cellIs" dxfId="57629" priority="57626" operator="greaterThan">
      <formula>49.999</formula>
    </cfRule>
    <cfRule type="cellIs" dxfId="57628" priority="57627" operator="greaterThan">
      <formula>50</formula>
    </cfRule>
    <cfRule type="cellIs" dxfId="57627" priority="57628" operator="between">
      <formula>30</formula>
      <formula>49.999</formula>
    </cfRule>
    <cfRule type="cellIs" dxfId="57626" priority="57629" operator="between">
      <formula>10</formula>
      <formula>29.999</formula>
    </cfRule>
    <cfRule type="cellIs" dxfId="57625" priority="57630" operator="lessThan">
      <formula>10</formula>
    </cfRule>
  </conditionalFormatting>
  <conditionalFormatting sqref="BE245">
    <cfRule type="cellIs" dxfId="57624" priority="57621" operator="greaterThan">
      <formula>49.999</formula>
    </cfRule>
    <cfRule type="cellIs" dxfId="57623" priority="57622" operator="greaterThan">
      <formula>50</formula>
    </cfRule>
    <cfRule type="cellIs" dxfId="57622" priority="57623" operator="between">
      <formula>30</formula>
      <formula>49.999</formula>
    </cfRule>
    <cfRule type="cellIs" dxfId="57621" priority="57624" operator="between">
      <formula>10</formula>
      <formula>29.999</formula>
    </cfRule>
    <cfRule type="cellIs" dxfId="57620" priority="57625" operator="lessThan">
      <formula>10</formula>
    </cfRule>
  </conditionalFormatting>
  <conditionalFormatting sqref="BG245">
    <cfRule type="cellIs" dxfId="57619" priority="57616" operator="greaterThan">
      <formula>49.999</formula>
    </cfRule>
    <cfRule type="cellIs" dxfId="57618" priority="57617" operator="greaterThan">
      <formula>50</formula>
    </cfRule>
    <cfRule type="cellIs" dxfId="57617" priority="57618" operator="between">
      <formula>30</formula>
      <formula>49.999</formula>
    </cfRule>
    <cfRule type="cellIs" dxfId="57616" priority="57619" operator="between">
      <formula>10</formula>
      <formula>29.999</formula>
    </cfRule>
    <cfRule type="cellIs" dxfId="57615" priority="57620" operator="lessThan">
      <formula>10</formula>
    </cfRule>
  </conditionalFormatting>
  <conditionalFormatting sqref="BI245">
    <cfRule type="cellIs" dxfId="57614" priority="57611" operator="greaterThan">
      <formula>49.999</formula>
    </cfRule>
    <cfRule type="cellIs" dxfId="57613" priority="57612" operator="greaterThan">
      <formula>50</formula>
    </cfRule>
    <cfRule type="cellIs" dxfId="57612" priority="57613" operator="between">
      <formula>30</formula>
      <formula>49.999</formula>
    </cfRule>
    <cfRule type="cellIs" dxfId="57611" priority="57614" operator="between">
      <formula>10</formula>
      <formula>29.999</formula>
    </cfRule>
    <cfRule type="cellIs" dxfId="57610" priority="57615" operator="lessThan">
      <formula>10</formula>
    </cfRule>
  </conditionalFormatting>
  <conditionalFormatting sqref="AS245">
    <cfRule type="cellIs" dxfId="57609" priority="57606" operator="greaterThan">
      <formula>49.999</formula>
    </cfRule>
    <cfRule type="cellIs" dxfId="57608" priority="57607" operator="greaterThan">
      <formula>50</formula>
    </cfRule>
    <cfRule type="cellIs" dxfId="57607" priority="57608" operator="between">
      <formula>30</formula>
      <formula>49.999</formula>
    </cfRule>
    <cfRule type="cellIs" dxfId="57606" priority="57609" operator="between">
      <formula>10</formula>
      <formula>29.999</formula>
    </cfRule>
    <cfRule type="cellIs" dxfId="57605" priority="57610" operator="lessThan">
      <formula>10</formula>
    </cfRule>
  </conditionalFormatting>
  <conditionalFormatting sqref="AU245">
    <cfRule type="cellIs" dxfId="57604" priority="57601" operator="greaterThan">
      <formula>49.999</formula>
    </cfRule>
    <cfRule type="cellIs" dxfId="57603" priority="57602" operator="greaterThan">
      <formula>50</formula>
    </cfRule>
    <cfRule type="cellIs" dxfId="57602" priority="57603" operator="between">
      <formula>30</formula>
      <formula>49.999</formula>
    </cfRule>
    <cfRule type="cellIs" dxfId="57601" priority="57604" operator="between">
      <formula>10</formula>
      <formula>29.999</formula>
    </cfRule>
    <cfRule type="cellIs" dxfId="57600" priority="57605" operator="lessThan">
      <formula>10</formula>
    </cfRule>
  </conditionalFormatting>
  <conditionalFormatting sqref="C246">
    <cfRule type="cellIs" dxfId="57599" priority="57596" operator="greaterThan">
      <formula>49.999</formula>
    </cfRule>
    <cfRule type="cellIs" dxfId="57598" priority="57597" operator="greaterThan">
      <formula>50</formula>
    </cfRule>
    <cfRule type="cellIs" dxfId="57597" priority="57598" operator="between">
      <formula>30</formula>
      <formula>49.999</formula>
    </cfRule>
    <cfRule type="cellIs" dxfId="57596" priority="57599" operator="between">
      <formula>10</formula>
      <formula>29.999</formula>
    </cfRule>
    <cfRule type="cellIs" dxfId="57595" priority="57600" operator="lessThan">
      <formula>10</formula>
    </cfRule>
  </conditionalFormatting>
  <conditionalFormatting sqref="B246">
    <cfRule type="cellIs" dxfId="57594" priority="57591" operator="greaterThan">
      <formula>119.999</formula>
    </cfRule>
    <cfRule type="cellIs" dxfId="57593" priority="57592" operator="greaterThan">
      <formula>120</formula>
    </cfRule>
    <cfRule type="cellIs" dxfId="57592" priority="57593" operator="between">
      <formula>60</formula>
      <formula>119.999</formula>
    </cfRule>
    <cfRule type="cellIs" dxfId="57591" priority="57594" operator="between">
      <formula>20</formula>
      <formula>59.999</formula>
    </cfRule>
    <cfRule type="cellIs" dxfId="57590" priority="57595" operator="lessThan">
      <formula>20</formula>
    </cfRule>
  </conditionalFormatting>
  <conditionalFormatting sqref="D246">
    <cfRule type="cellIs" dxfId="57589" priority="57586" operator="greaterThan">
      <formula>119.999</formula>
    </cfRule>
    <cfRule type="cellIs" dxfId="57588" priority="57587" operator="greaterThan">
      <formula>120</formula>
    </cfRule>
    <cfRule type="cellIs" dxfId="57587" priority="57588" operator="between">
      <formula>60</formula>
      <formula>119.999</formula>
    </cfRule>
    <cfRule type="cellIs" dxfId="57586" priority="57589" operator="between">
      <formula>20</formula>
      <formula>59.999</formula>
    </cfRule>
    <cfRule type="cellIs" dxfId="57585" priority="57590" operator="lessThan">
      <formula>20</formula>
    </cfRule>
  </conditionalFormatting>
  <conditionalFormatting sqref="F246">
    <cfRule type="cellIs" dxfId="57584" priority="57581" operator="greaterThan">
      <formula>119.999</formula>
    </cfRule>
    <cfRule type="cellIs" dxfId="57583" priority="57582" operator="greaterThan">
      <formula>120</formula>
    </cfRule>
    <cfRule type="cellIs" dxfId="57582" priority="57583" operator="between">
      <formula>60</formula>
      <formula>119.999</formula>
    </cfRule>
    <cfRule type="cellIs" dxfId="57581" priority="57584" operator="between">
      <formula>20</formula>
      <formula>59.999</formula>
    </cfRule>
    <cfRule type="cellIs" dxfId="57580" priority="57585" operator="lessThan">
      <formula>20</formula>
    </cfRule>
  </conditionalFormatting>
  <conditionalFormatting sqref="H246">
    <cfRule type="cellIs" dxfId="57579" priority="57576" operator="greaterThan">
      <formula>119.999</formula>
    </cfRule>
    <cfRule type="cellIs" dxfId="57578" priority="57577" operator="greaterThan">
      <formula>120</formula>
    </cfRule>
    <cfRule type="cellIs" dxfId="57577" priority="57578" operator="between">
      <formula>60</formula>
      <formula>119.999</formula>
    </cfRule>
    <cfRule type="cellIs" dxfId="57576" priority="57579" operator="between">
      <formula>20</formula>
      <formula>59.999</formula>
    </cfRule>
    <cfRule type="cellIs" dxfId="57575" priority="57580" operator="lessThan">
      <formula>20</formula>
    </cfRule>
  </conditionalFormatting>
  <conditionalFormatting sqref="J246">
    <cfRule type="cellIs" dxfId="57574" priority="57571" operator="greaterThan">
      <formula>119.999</formula>
    </cfRule>
    <cfRule type="cellIs" dxfId="57573" priority="57572" operator="greaterThan">
      <formula>120</formula>
    </cfRule>
    <cfRule type="cellIs" dxfId="57572" priority="57573" operator="between">
      <formula>60</formula>
      <formula>119.999</formula>
    </cfRule>
    <cfRule type="cellIs" dxfId="57571" priority="57574" operator="between">
      <formula>20</formula>
      <formula>59.999</formula>
    </cfRule>
    <cfRule type="cellIs" dxfId="57570" priority="57575" operator="lessThan">
      <formula>20</formula>
    </cfRule>
  </conditionalFormatting>
  <conditionalFormatting sqref="L246">
    <cfRule type="cellIs" dxfId="57569" priority="57566" operator="greaterThan">
      <formula>119.999</formula>
    </cfRule>
    <cfRule type="cellIs" dxfId="57568" priority="57567" operator="greaterThan">
      <formula>120</formula>
    </cfRule>
    <cfRule type="cellIs" dxfId="57567" priority="57568" operator="between">
      <formula>60</formula>
      <formula>119.999</formula>
    </cfRule>
    <cfRule type="cellIs" dxfId="57566" priority="57569" operator="between">
      <formula>20</formula>
      <formula>59.999</formula>
    </cfRule>
    <cfRule type="cellIs" dxfId="57565" priority="57570" operator="lessThan">
      <formula>20</formula>
    </cfRule>
  </conditionalFormatting>
  <conditionalFormatting sqref="N246">
    <cfRule type="cellIs" dxfId="57564" priority="57561" operator="greaterThan">
      <formula>119.999</formula>
    </cfRule>
    <cfRule type="cellIs" dxfId="57563" priority="57562" operator="greaterThan">
      <formula>120</formula>
    </cfRule>
    <cfRule type="cellIs" dxfId="57562" priority="57563" operator="between">
      <formula>60</formula>
      <formula>119.999</formula>
    </cfRule>
    <cfRule type="cellIs" dxfId="57561" priority="57564" operator="between">
      <formula>20</formula>
      <formula>59.999</formula>
    </cfRule>
    <cfRule type="cellIs" dxfId="57560" priority="57565" operator="lessThan">
      <formula>20</formula>
    </cfRule>
  </conditionalFormatting>
  <conditionalFormatting sqref="P246">
    <cfRule type="cellIs" dxfId="57559" priority="57556" operator="greaterThan">
      <formula>119.999</formula>
    </cfRule>
    <cfRule type="cellIs" dxfId="57558" priority="57557" operator="greaterThan">
      <formula>120</formula>
    </cfRule>
    <cfRule type="cellIs" dxfId="57557" priority="57558" operator="between">
      <formula>60</formula>
      <formula>119.999</formula>
    </cfRule>
    <cfRule type="cellIs" dxfId="57556" priority="57559" operator="between">
      <formula>20</formula>
      <formula>59.999</formula>
    </cfRule>
    <cfRule type="cellIs" dxfId="57555" priority="57560" operator="lessThan">
      <formula>20</formula>
    </cfRule>
  </conditionalFormatting>
  <conditionalFormatting sqref="R246">
    <cfRule type="cellIs" dxfId="57554" priority="57551" operator="greaterThan">
      <formula>119.999</formula>
    </cfRule>
    <cfRule type="cellIs" dxfId="57553" priority="57552" operator="greaterThan">
      <formula>120</formula>
    </cfRule>
    <cfRule type="cellIs" dxfId="57552" priority="57553" operator="between">
      <formula>60</formula>
      <formula>119.999</formula>
    </cfRule>
    <cfRule type="cellIs" dxfId="57551" priority="57554" operator="between">
      <formula>20</formula>
      <formula>59.999</formula>
    </cfRule>
    <cfRule type="cellIs" dxfId="57550" priority="57555" operator="lessThan">
      <formula>20</formula>
    </cfRule>
  </conditionalFormatting>
  <conditionalFormatting sqref="T246">
    <cfRule type="cellIs" dxfId="57549" priority="57546" operator="greaterThan">
      <formula>119.999</formula>
    </cfRule>
    <cfRule type="cellIs" dxfId="57548" priority="57547" operator="greaterThan">
      <formula>120</formula>
    </cfRule>
    <cfRule type="cellIs" dxfId="57547" priority="57548" operator="between">
      <formula>60</formula>
      <formula>119.999</formula>
    </cfRule>
    <cfRule type="cellIs" dxfId="57546" priority="57549" operator="between">
      <formula>20</formula>
      <formula>59.999</formula>
    </cfRule>
    <cfRule type="cellIs" dxfId="57545" priority="57550" operator="lessThan">
      <formula>20</formula>
    </cfRule>
  </conditionalFormatting>
  <conditionalFormatting sqref="V246">
    <cfRule type="cellIs" dxfId="57544" priority="57541" operator="greaterThan">
      <formula>119.999</formula>
    </cfRule>
    <cfRule type="cellIs" dxfId="57543" priority="57542" operator="greaterThan">
      <formula>120</formula>
    </cfRule>
    <cfRule type="cellIs" dxfId="57542" priority="57543" operator="between">
      <formula>60</formula>
      <formula>119.999</formula>
    </cfRule>
    <cfRule type="cellIs" dxfId="57541" priority="57544" operator="between">
      <formula>20</formula>
      <formula>59.999</formula>
    </cfRule>
    <cfRule type="cellIs" dxfId="57540" priority="57545" operator="lessThan">
      <formula>20</formula>
    </cfRule>
  </conditionalFormatting>
  <conditionalFormatting sqref="X246">
    <cfRule type="cellIs" dxfId="57539" priority="57536" operator="greaterThan">
      <formula>119.999</formula>
    </cfRule>
    <cfRule type="cellIs" dxfId="57538" priority="57537" operator="greaterThan">
      <formula>120</formula>
    </cfRule>
    <cfRule type="cellIs" dxfId="57537" priority="57538" operator="between">
      <formula>60</formula>
      <formula>119.999</formula>
    </cfRule>
    <cfRule type="cellIs" dxfId="57536" priority="57539" operator="between">
      <formula>20</formula>
      <formula>59.999</formula>
    </cfRule>
    <cfRule type="cellIs" dxfId="57535" priority="57540" operator="lessThan">
      <formula>20</formula>
    </cfRule>
  </conditionalFormatting>
  <conditionalFormatting sqref="Z246">
    <cfRule type="cellIs" dxfId="57534" priority="57531" operator="greaterThan">
      <formula>119.999</formula>
    </cfRule>
    <cfRule type="cellIs" dxfId="57533" priority="57532" operator="greaterThan">
      <formula>120</formula>
    </cfRule>
    <cfRule type="cellIs" dxfId="57532" priority="57533" operator="between">
      <formula>60</formula>
      <formula>119.999</formula>
    </cfRule>
    <cfRule type="cellIs" dxfId="57531" priority="57534" operator="between">
      <formula>20</formula>
      <formula>59.999</formula>
    </cfRule>
    <cfRule type="cellIs" dxfId="57530" priority="57535" operator="lessThan">
      <formula>20</formula>
    </cfRule>
  </conditionalFormatting>
  <conditionalFormatting sqref="AB246">
    <cfRule type="cellIs" dxfId="57529" priority="57526" operator="greaterThan">
      <formula>119.999</formula>
    </cfRule>
    <cfRule type="cellIs" dxfId="57528" priority="57527" operator="greaterThan">
      <formula>120</formula>
    </cfRule>
    <cfRule type="cellIs" dxfId="57527" priority="57528" operator="between">
      <formula>60</formula>
      <formula>119.999</formula>
    </cfRule>
    <cfRule type="cellIs" dxfId="57526" priority="57529" operator="between">
      <formula>20</formula>
      <formula>59.999</formula>
    </cfRule>
    <cfRule type="cellIs" dxfId="57525" priority="57530" operator="lessThan">
      <formula>20</formula>
    </cfRule>
  </conditionalFormatting>
  <conditionalFormatting sqref="AD246">
    <cfRule type="cellIs" dxfId="57524" priority="57521" operator="greaterThan">
      <formula>119.999</formula>
    </cfRule>
    <cfRule type="cellIs" dxfId="57523" priority="57522" operator="greaterThan">
      <formula>120</formula>
    </cfRule>
    <cfRule type="cellIs" dxfId="57522" priority="57523" operator="between">
      <formula>60</formula>
      <formula>119.999</formula>
    </cfRule>
    <cfRule type="cellIs" dxfId="57521" priority="57524" operator="between">
      <formula>20</formula>
      <formula>59.999</formula>
    </cfRule>
    <cfRule type="cellIs" dxfId="57520" priority="57525" operator="lessThan">
      <formula>20</formula>
    </cfRule>
  </conditionalFormatting>
  <conditionalFormatting sqref="AF246">
    <cfRule type="cellIs" dxfId="57519" priority="57516" operator="greaterThan">
      <formula>119.999</formula>
    </cfRule>
    <cfRule type="cellIs" dxfId="57518" priority="57517" operator="greaterThan">
      <formula>120</formula>
    </cfRule>
    <cfRule type="cellIs" dxfId="57517" priority="57518" operator="between">
      <formula>60</formula>
      <formula>119.999</formula>
    </cfRule>
    <cfRule type="cellIs" dxfId="57516" priority="57519" operator="between">
      <formula>20</formula>
      <formula>59.999</formula>
    </cfRule>
    <cfRule type="cellIs" dxfId="57515" priority="57520" operator="lessThan">
      <formula>20</formula>
    </cfRule>
  </conditionalFormatting>
  <conditionalFormatting sqref="AH246">
    <cfRule type="cellIs" dxfId="57514" priority="57511" operator="greaterThan">
      <formula>119.999</formula>
    </cfRule>
    <cfRule type="cellIs" dxfId="57513" priority="57512" operator="greaterThan">
      <formula>120</formula>
    </cfRule>
    <cfRule type="cellIs" dxfId="57512" priority="57513" operator="between">
      <formula>60</formula>
      <formula>119.999</formula>
    </cfRule>
    <cfRule type="cellIs" dxfId="57511" priority="57514" operator="between">
      <formula>20</formula>
      <formula>59.999</formula>
    </cfRule>
    <cfRule type="cellIs" dxfId="57510" priority="57515" operator="lessThan">
      <formula>20</formula>
    </cfRule>
  </conditionalFormatting>
  <conditionalFormatting sqref="AJ246">
    <cfRule type="cellIs" dxfId="57509" priority="57506" operator="greaterThan">
      <formula>119.999</formula>
    </cfRule>
    <cfRule type="cellIs" dxfId="57508" priority="57507" operator="greaterThan">
      <formula>120</formula>
    </cfRule>
    <cfRule type="cellIs" dxfId="57507" priority="57508" operator="between">
      <formula>60</formula>
      <formula>119.999</formula>
    </cfRule>
    <cfRule type="cellIs" dxfId="57506" priority="57509" operator="between">
      <formula>20</formula>
      <formula>59.999</formula>
    </cfRule>
    <cfRule type="cellIs" dxfId="57505" priority="57510" operator="lessThan">
      <formula>20</formula>
    </cfRule>
  </conditionalFormatting>
  <conditionalFormatting sqref="AL246">
    <cfRule type="cellIs" dxfId="57504" priority="57501" operator="greaterThan">
      <formula>119.999</formula>
    </cfRule>
    <cfRule type="cellIs" dxfId="57503" priority="57502" operator="greaterThan">
      <formula>120</formula>
    </cfRule>
    <cfRule type="cellIs" dxfId="57502" priority="57503" operator="between">
      <formula>60</formula>
      <formula>119.999</formula>
    </cfRule>
    <cfRule type="cellIs" dxfId="57501" priority="57504" operator="between">
      <formula>20</formula>
      <formula>59.999</formula>
    </cfRule>
    <cfRule type="cellIs" dxfId="57500" priority="57505" operator="lessThan">
      <formula>20</formula>
    </cfRule>
  </conditionalFormatting>
  <conditionalFormatting sqref="AN246">
    <cfRule type="cellIs" dxfId="57499" priority="57496" operator="greaterThan">
      <formula>119.999</formula>
    </cfRule>
    <cfRule type="cellIs" dxfId="57498" priority="57497" operator="greaterThan">
      <formula>120</formula>
    </cfRule>
    <cfRule type="cellIs" dxfId="57497" priority="57498" operator="between">
      <formula>60</formula>
      <formula>119.999</formula>
    </cfRule>
    <cfRule type="cellIs" dxfId="57496" priority="57499" operator="between">
      <formula>20</formula>
      <formula>59.999</formula>
    </cfRule>
    <cfRule type="cellIs" dxfId="57495" priority="57500" operator="lessThan">
      <formula>20</formula>
    </cfRule>
  </conditionalFormatting>
  <conditionalFormatting sqref="AP246">
    <cfRule type="cellIs" dxfId="57494" priority="57491" operator="greaterThan">
      <formula>119.999</formula>
    </cfRule>
    <cfRule type="cellIs" dxfId="57493" priority="57492" operator="greaterThan">
      <formula>120</formula>
    </cfRule>
    <cfRule type="cellIs" dxfId="57492" priority="57493" operator="between">
      <formula>60</formula>
      <formula>119.999</formula>
    </cfRule>
    <cfRule type="cellIs" dxfId="57491" priority="57494" operator="between">
      <formula>20</formula>
      <formula>59.999</formula>
    </cfRule>
    <cfRule type="cellIs" dxfId="57490" priority="57495" operator="lessThan">
      <formula>20</formula>
    </cfRule>
  </conditionalFormatting>
  <conditionalFormatting sqref="AV246">
    <cfRule type="cellIs" dxfId="57489" priority="57486" operator="greaterThan">
      <formula>119.999</formula>
    </cfRule>
    <cfRule type="cellIs" dxfId="57488" priority="57487" operator="greaterThan">
      <formula>120</formula>
    </cfRule>
    <cfRule type="cellIs" dxfId="57487" priority="57488" operator="between">
      <formula>60</formula>
      <formula>119.999</formula>
    </cfRule>
    <cfRule type="cellIs" dxfId="57486" priority="57489" operator="between">
      <formula>20</formula>
      <formula>59.999</formula>
    </cfRule>
    <cfRule type="cellIs" dxfId="57485" priority="57490" operator="lessThan">
      <formula>20</formula>
    </cfRule>
  </conditionalFormatting>
  <conditionalFormatting sqref="AX246">
    <cfRule type="cellIs" dxfId="57484" priority="57481" operator="greaterThan">
      <formula>119.999</formula>
    </cfRule>
    <cfRule type="cellIs" dxfId="57483" priority="57482" operator="greaterThan">
      <formula>120</formula>
    </cfRule>
    <cfRule type="cellIs" dxfId="57482" priority="57483" operator="between">
      <formula>60</formula>
      <formula>119.999</formula>
    </cfRule>
    <cfRule type="cellIs" dxfId="57481" priority="57484" operator="between">
      <formula>20</formula>
      <formula>59.999</formula>
    </cfRule>
    <cfRule type="cellIs" dxfId="57480" priority="57485" operator="lessThan">
      <formula>20</formula>
    </cfRule>
  </conditionalFormatting>
  <conditionalFormatting sqref="AZ246">
    <cfRule type="cellIs" dxfId="57479" priority="57476" operator="greaterThan">
      <formula>119.999</formula>
    </cfRule>
    <cfRule type="cellIs" dxfId="57478" priority="57477" operator="greaterThan">
      <formula>120</formula>
    </cfRule>
    <cfRule type="cellIs" dxfId="57477" priority="57478" operator="between">
      <formula>60</formula>
      <formula>119.999</formula>
    </cfRule>
    <cfRule type="cellIs" dxfId="57476" priority="57479" operator="between">
      <formula>20</formula>
      <formula>59.999</formula>
    </cfRule>
    <cfRule type="cellIs" dxfId="57475" priority="57480" operator="lessThan">
      <formula>20</formula>
    </cfRule>
  </conditionalFormatting>
  <conditionalFormatting sqref="BB246">
    <cfRule type="cellIs" dxfId="57474" priority="57471" operator="greaterThan">
      <formula>119.999</formula>
    </cfRule>
    <cfRule type="cellIs" dxfId="57473" priority="57472" operator="greaterThan">
      <formula>120</formula>
    </cfRule>
    <cfRule type="cellIs" dxfId="57472" priority="57473" operator="between">
      <formula>60</formula>
      <formula>119.999</formula>
    </cfRule>
    <cfRule type="cellIs" dxfId="57471" priority="57474" operator="between">
      <formula>20</formula>
      <formula>59.999</formula>
    </cfRule>
    <cfRule type="cellIs" dxfId="57470" priority="57475" operator="lessThan">
      <formula>20</formula>
    </cfRule>
  </conditionalFormatting>
  <conditionalFormatting sqref="BD246">
    <cfRule type="cellIs" dxfId="57469" priority="57466" operator="greaterThan">
      <formula>119.999</formula>
    </cfRule>
    <cfRule type="cellIs" dxfId="57468" priority="57467" operator="greaterThan">
      <formula>120</formula>
    </cfRule>
    <cfRule type="cellIs" dxfId="57467" priority="57468" operator="between">
      <formula>60</formula>
      <formula>119.999</formula>
    </cfRule>
    <cfRule type="cellIs" dxfId="57466" priority="57469" operator="between">
      <formula>20</formula>
      <formula>59.999</formula>
    </cfRule>
    <cfRule type="cellIs" dxfId="57465" priority="57470" operator="lessThan">
      <formula>20</formula>
    </cfRule>
  </conditionalFormatting>
  <conditionalFormatting sqref="BF246">
    <cfRule type="cellIs" dxfId="57464" priority="57461" operator="greaterThan">
      <formula>119.999</formula>
    </cfRule>
    <cfRule type="cellIs" dxfId="57463" priority="57462" operator="greaterThan">
      <formula>120</formula>
    </cfRule>
    <cfRule type="cellIs" dxfId="57462" priority="57463" operator="between">
      <formula>60</formula>
      <formula>119.999</formula>
    </cfRule>
    <cfRule type="cellIs" dxfId="57461" priority="57464" operator="between">
      <formula>20</formula>
      <formula>59.999</formula>
    </cfRule>
    <cfRule type="cellIs" dxfId="57460" priority="57465" operator="lessThan">
      <formula>20</formula>
    </cfRule>
  </conditionalFormatting>
  <conditionalFormatting sqref="BH246">
    <cfRule type="cellIs" dxfId="57459" priority="57456" operator="greaterThan">
      <formula>119.999</formula>
    </cfRule>
    <cfRule type="cellIs" dxfId="57458" priority="57457" operator="greaterThan">
      <formula>120</formula>
    </cfRule>
    <cfRule type="cellIs" dxfId="57457" priority="57458" operator="between">
      <formula>60</formula>
      <formula>119.999</formula>
    </cfRule>
    <cfRule type="cellIs" dxfId="57456" priority="57459" operator="between">
      <formula>20</formula>
      <formula>59.999</formula>
    </cfRule>
    <cfRule type="cellIs" dxfId="57455" priority="57460" operator="lessThan">
      <formula>20</formula>
    </cfRule>
  </conditionalFormatting>
  <conditionalFormatting sqref="AR246">
    <cfRule type="cellIs" dxfId="57454" priority="57451" operator="greaterThan">
      <formula>119.999</formula>
    </cfRule>
    <cfRule type="cellIs" dxfId="57453" priority="57452" operator="greaterThan">
      <formula>120</formula>
    </cfRule>
    <cfRule type="cellIs" dxfId="57452" priority="57453" operator="between">
      <formula>60</formula>
      <formula>119.999</formula>
    </cfRule>
    <cfRule type="cellIs" dxfId="57451" priority="57454" operator="between">
      <formula>20</formula>
      <formula>59.999</formula>
    </cfRule>
    <cfRule type="cellIs" dxfId="57450" priority="57455" operator="lessThan">
      <formula>20</formula>
    </cfRule>
  </conditionalFormatting>
  <conditionalFormatting sqref="AT246">
    <cfRule type="cellIs" dxfId="57449" priority="57446" operator="greaterThan">
      <formula>119.999</formula>
    </cfRule>
    <cfRule type="cellIs" dxfId="57448" priority="57447" operator="greaterThan">
      <formula>120</formula>
    </cfRule>
    <cfRule type="cellIs" dxfId="57447" priority="57448" operator="between">
      <formula>60</formula>
      <formula>119.999</formula>
    </cfRule>
    <cfRule type="cellIs" dxfId="57446" priority="57449" operator="between">
      <formula>20</formula>
      <formula>59.999</formula>
    </cfRule>
    <cfRule type="cellIs" dxfId="57445" priority="57450" operator="lessThan">
      <formula>20</formula>
    </cfRule>
  </conditionalFormatting>
  <conditionalFormatting sqref="E246">
    <cfRule type="cellIs" dxfId="57444" priority="57441" operator="greaterThan">
      <formula>49.999</formula>
    </cfRule>
    <cfRule type="cellIs" dxfId="57443" priority="57442" operator="greaterThan">
      <formula>50</formula>
    </cfRule>
    <cfRule type="cellIs" dxfId="57442" priority="57443" operator="between">
      <formula>30</formula>
      <formula>49.999</formula>
    </cfRule>
    <cfRule type="cellIs" dxfId="57441" priority="57444" operator="between">
      <formula>10</formula>
      <formula>29.999</formula>
    </cfRule>
    <cfRule type="cellIs" dxfId="57440" priority="57445" operator="lessThan">
      <formula>10</formula>
    </cfRule>
  </conditionalFormatting>
  <conditionalFormatting sqref="G246">
    <cfRule type="cellIs" dxfId="57439" priority="57436" operator="greaterThan">
      <formula>49.999</formula>
    </cfRule>
    <cfRule type="cellIs" dxfId="57438" priority="57437" operator="greaterThan">
      <formula>50</formula>
    </cfRule>
    <cfRule type="cellIs" dxfId="57437" priority="57438" operator="between">
      <formula>30</formula>
      <formula>49.999</formula>
    </cfRule>
    <cfRule type="cellIs" dxfId="57436" priority="57439" operator="between">
      <formula>10</formula>
      <formula>29.999</formula>
    </cfRule>
    <cfRule type="cellIs" dxfId="57435" priority="57440" operator="lessThan">
      <formula>10</formula>
    </cfRule>
  </conditionalFormatting>
  <conditionalFormatting sqref="I246">
    <cfRule type="cellIs" dxfId="57434" priority="57431" operator="greaterThan">
      <formula>49.999</formula>
    </cfRule>
    <cfRule type="cellIs" dxfId="57433" priority="57432" operator="greaterThan">
      <formula>50</formula>
    </cfRule>
    <cfRule type="cellIs" dxfId="57432" priority="57433" operator="between">
      <formula>30</formula>
      <formula>49.999</formula>
    </cfRule>
    <cfRule type="cellIs" dxfId="57431" priority="57434" operator="between">
      <formula>10</formula>
      <formula>29.999</formula>
    </cfRule>
    <cfRule type="cellIs" dxfId="57430" priority="57435" operator="lessThan">
      <formula>10</formula>
    </cfRule>
  </conditionalFormatting>
  <conditionalFormatting sqref="K246">
    <cfRule type="cellIs" dxfId="57429" priority="57426" operator="greaterThan">
      <formula>49.999</formula>
    </cfRule>
    <cfRule type="cellIs" dxfId="57428" priority="57427" operator="greaterThan">
      <formula>50</formula>
    </cfRule>
    <cfRule type="cellIs" dxfId="57427" priority="57428" operator="between">
      <formula>30</formula>
      <formula>49.999</formula>
    </cfRule>
    <cfRule type="cellIs" dxfId="57426" priority="57429" operator="between">
      <formula>10</formula>
      <formula>29.999</formula>
    </cfRule>
    <cfRule type="cellIs" dxfId="57425" priority="57430" operator="lessThan">
      <formula>10</formula>
    </cfRule>
  </conditionalFormatting>
  <conditionalFormatting sqref="M246">
    <cfRule type="cellIs" dxfId="57424" priority="57421" operator="greaterThan">
      <formula>49.999</formula>
    </cfRule>
    <cfRule type="cellIs" dxfId="57423" priority="57422" operator="greaterThan">
      <formula>50</formula>
    </cfRule>
    <cfRule type="cellIs" dxfId="57422" priority="57423" operator="between">
      <formula>30</formula>
      <formula>49.999</formula>
    </cfRule>
    <cfRule type="cellIs" dxfId="57421" priority="57424" operator="between">
      <formula>10</formula>
      <formula>29.999</formula>
    </cfRule>
    <cfRule type="cellIs" dxfId="57420" priority="57425" operator="lessThan">
      <formula>10</formula>
    </cfRule>
  </conditionalFormatting>
  <conditionalFormatting sqref="O246">
    <cfRule type="cellIs" dxfId="57419" priority="57416" operator="greaterThan">
      <formula>49.999</formula>
    </cfRule>
    <cfRule type="cellIs" dxfId="57418" priority="57417" operator="greaterThan">
      <formula>50</formula>
    </cfRule>
    <cfRule type="cellIs" dxfId="57417" priority="57418" operator="between">
      <formula>30</formula>
      <formula>49.999</formula>
    </cfRule>
    <cfRule type="cellIs" dxfId="57416" priority="57419" operator="between">
      <formula>10</formula>
      <formula>29.999</formula>
    </cfRule>
    <cfRule type="cellIs" dxfId="57415" priority="57420" operator="lessThan">
      <formula>10</formula>
    </cfRule>
  </conditionalFormatting>
  <conditionalFormatting sqref="Q246">
    <cfRule type="cellIs" dxfId="57414" priority="57411" operator="greaterThan">
      <formula>49.999</formula>
    </cfRule>
    <cfRule type="cellIs" dxfId="57413" priority="57412" operator="greaterThan">
      <formula>50</formula>
    </cfRule>
    <cfRule type="cellIs" dxfId="57412" priority="57413" operator="between">
      <formula>30</formula>
      <formula>49.999</formula>
    </cfRule>
    <cfRule type="cellIs" dxfId="57411" priority="57414" operator="between">
      <formula>10</formula>
      <formula>29.999</formula>
    </cfRule>
    <cfRule type="cellIs" dxfId="57410" priority="57415" operator="lessThan">
      <formula>10</formula>
    </cfRule>
  </conditionalFormatting>
  <conditionalFormatting sqref="S246">
    <cfRule type="cellIs" dxfId="57409" priority="57406" operator="greaterThan">
      <formula>49.999</formula>
    </cfRule>
    <cfRule type="cellIs" dxfId="57408" priority="57407" operator="greaterThan">
      <formula>50</formula>
    </cfRule>
    <cfRule type="cellIs" dxfId="57407" priority="57408" operator="between">
      <formula>30</formula>
      <formula>49.999</formula>
    </cfRule>
    <cfRule type="cellIs" dxfId="57406" priority="57409" operator="between">
      <formula>10</formula>
      <formula>29.999</formula>
    </cfRule>
    <cfRule type="cellIs" dxfId="57405" priority="57410" operator="lessThan">
      <formula>10</formula>
    </cfRule>
  </conditionalFormatting>
  <conditionalFormatting sqref="U246">
    <cfRule type="cellIs" dxfId="57404" priority="57401" operator="greaterThan">
      <formula>49.999</formula>
    </cfRule>
    <cfRule type="cellIs" dxfId="57403" priority="57402" operator="greaterThan">
      <formula>50</formula>
    </cfRule>
    <cfRule type="cellIs" dxfId="57402" priority="57403" operator="between">
      <formula>30</formula>
      <formula>49.999</formula>
    </cfRule>
    <cfRule type="cellIs" dxfId="57401" priority="57404" operator="between">
      <formula>10</formula>
      <formula>29.999</formula>
    </cfRule>
    <cfRule type="cellIs" dxfId="57400" priority="57405" operator="lessThan">
      <formula>10</formula>
    </cfRule>
  </conditionalFormatting>
  <conditionalFormatting sqref="W246">
    <cfRule type="cellIs" dxfId="57399" priority="57396" operator="greaterThan">
      <formula>49.999</formula>
    </cfRule>
    <cfRule type="cellIs" dxfId="57398" priority="57397" operator="greaterThan">
      <formula>50</formula>
    </cfRule>
    <cfRule type="cellIs" dxfId="57397" priority="57398" operator="between">
      <formula>30</formula>
      <formula>49.999</formula>
    </cfRule>
    <cfRule type="cellIs" dxfId="57396" priority="57399" operator="between">
      <formula>10</formula>
      <formula>29.999</formula>
    </cfRule>
    <cfRule type="cellIs" dxfId="57395" priority="57400" operator="lessThan">
      <formula>10</formula>
    </cfRule>
  </conditionalFormatting>
  <conditionalFormatting sqref="Y246">
    <cfRule type="cellIs" dxfId="57394" priority="57391" operator="greaterThan">
      <formula>49.999</formula>
    </cfRule>
    <cfRule type="cellIs" dxfId="57393" priority="57392" operator="greaterThan">
      <formula>50</formula>
    </cfRule>
    <cfRule type="cellIs" dxfId="57392" priority="57393" operator="between">
      <formula>30</formula>
      <formula>49.999</formula>
    </cfRule>
    <cfRule type="cellIs" dxfId="57391" priority="57394" operator="between">
      <formula>10</formula>
      <formula>29.999</formula>
    </cfRule>
    <cfRule type="cellIs" dxfId="57390" priority="57395" operator="lessThan">
      <formula>10</formula>
    </cfRule>
  </conditionalFormatting>
  <conditionalFormatting sqref="AA246">
    <cfRule type="cellIs" dxfId="57389" priority="57386" operator="greaterThan">
      <formula>49.999</formula>
    </cfRule>
    <cfRule type="cellIs" dxfId="57388" priority="57387" operator="greaterThan">
      <formula>50</formula>
    </cfRule>
    <cfRule type="cellIs" dxfId="57387" priority="57388" operator="between">
      <formula>30</formula>
      <formula>49.999</formula>
    </cfRule>
    <cfRule type="cellIs" dxfId="57386" priority="57389" operator="between">
      <formula>10</formula>
      <formula>29.999</formula>
    </cfRule>
    <cfRule type="cellIs" dxfId="57385" priority="57390" operator="lessThan">
      <formula>10</formula>
    </cfRule>
  </conditionalFormatting>
  <conditionalFormatting sqref="AC246">
    <cfRule type="cellIs" dxfId="57384" priority="57381" operator="greaterThan">
      <formula>49.999</formula>
    </cfRule>
    <cfRule type="cellIs" dxfId="57383" priority="57382" operator="greaterThan">
      <formula>50</formula>
    </cfRule>
    <cfRule type="cellIs" dxfId="57382" priority="57383" operator="between">
      <formula>30</formula>
      <formula>49.999</formula>
    </cfRule>
    <cfRule type="cellIs" dxfId="57381" priority="57384" operator="between">
      <formula>10</formula>
      <formula>29.999</formula>
    </cfRule>
    <cfRule type="cellIs" dxfId="57380" priority="57385" operator="lessThan">
      <formula>10</formula>
    </cfRule>
  </conditionalFormatting>
  <conditionalFormatting sqref="AE246">
    <cfRule type="cellIs" dxfId="57379" priority="57376" operator="greaterThan">
      <formula>49.999</formula>
    </cfRule>
    <cfRule type="cellIs" dxfId="57378" priority="57377" operator="greaterThan">
      <formula>50</formula>
    </cfRule>
    <cfRule type="cellIs" dxfId="57377" priority="57378" operator="between">
      <formula>30</formula>
      <formula>49.999</formula>
    </cfRule>
    <cfRule type="cellIs" dxfId="57376" priority="57379" operator="between">
      <formula>10</formula>
      <formula>29.999</formula>
    </cfRule>
    <cfRule type="cellIs" dxfId="57375" priority="57380" operator="lessThan">
      <formula>10</formula>
    </cfRule>
  </conditionalFormatting>
  <conditionalFormatting sqref="AG246">
    <cfRule type="cellIs" dxfId="57374" priority="57371" operator="greaterThan">
      <formula>49.999</formula>
    </cfRule>
    <cfRule type="cellIs" dxfId="57373" priority="57372" operator="greaterThan">
      <formula>50</formula>
    </cfRule>
    <cfRule type="cellIs" dxfId="57372" priority="57373" operator="between">
      <formula>30</formula>
      <formula>49.999</formula>
    </cfRule>
    <cfRule type="cellIs" dxfId="57371" priority="57374" operator="between">
      <formula>10</formula>
      <formula>29.999</formula>
    </cfRule>
    <cfRule type="cellIs" dxfId="57370" priority="57375" operator="lessThan">
      <formula>10</formula>
    </cfRule>
  </conditionalFormatting>
  <conditionalFormatting sqref="AI246">
    <cfRule type="cellIs" dxfId="57369" priority="57366" operator="greaterThan">
      <formula>49.999</formula>
    </cfRule>
    <cfRule type="cellIs" dxfId="57368" priority="57367" operator="greaterThan">
      <formula>50</formula>
    </cfRule>
    <cfRule type="cellIs" dxfId="57367" priority="57368" operator="between">
      <formula>30</formula>
      <formula>49.999</formula>
    </cfRule>
    <cfRule type="cellIs" dxfId="57366" priority="57369" operator="between">
      <formula>10</formula>
      <formula>29.999</formula>
    </cfRule>
    <cfRule type="cellIs" dxfId="57365" priority="57370" operator="lessThan">
      <formula>10</formula>
    </cfRule>
  </conditionalFormatting>
  <conditionalFormatting sqref="AK246">
    <cfRule type="cellIs" dxfId="57364" priority="57361" operator="greaterThan">
      <formula>49.999</formula>
    </cfRule>
    <cfRule type="cellIs" dxfId="57363" priority="57362" operator="greaterThan">
      <formula>50</formula>
    </cfRule>
    <cfRule type="cellIs" dxfId="57362" priority="57363" operator="between">
      <formula>30</formula>
      <formula>49.999</formula>
    </cfRule>
    <cfRule type="cellIs" dxfId="57361" priority="57364" operator="between">
      <formula>10</formula>
      <formula>29.999</formula>
    </cfRule>
    <cfRule type="cellIs" dxfId="57360" priority="57365" operator="lessThan">
      <formula>10</formula>
    </cfRule>
  </conditionalFormatting>
  <conditionalFormatting sqref="AM246">
    <cfRule type="cellIs" dxfId="57359" priority="57356" operator="greaterThan">
      <formula>49.999</formula>
    </cfRule>
    <cfRule type="cellIs" dxfId="57358" priority="57357" operator="greaterThan">
      <formula>50</formula>
    </cfRule>
    <cfRule type="cellIs" dxfId="57357" priority="57358" operator="between">
      <formula>30</formula>
      <formula>49.999</formula>
    </cfRule>
    <cfRule type="cellIs" dxfId="57356" priority="57359" operator="between">
      <formula>10</formula>
      <formula>29.999</formula>
    </cfRule>
    <cfRule type="cellIs" dxfId="57355" priority="57360" operator="lessThan">
      <formula>10</formula>
    </cfRule>
  </conditionalFormatting>
  <conditionalFormatting sqref="AO246">
    <cfRule type="cellIs" dxfId="57354" priority="57351" operator="greaterThan">
      <formula>49.999</formula>
    </cfRule>
    <cfRule type="cellIs" dxfId="57353" priority="57352" operator="greaterThan">
      <formula>50</formula>
    </cfRule>
    <cfRule type="cellIs" dxfId="57352" priority="57353" operator="between">
      <formula>30</formula>
      <formula>49.999</formula>
    </cfRule>
    <cfRule type="cellIs" dxfId="57351" priority="57354" operator="between">
      <formula>10</formula>
      <formula>29.999</formula>
    </cfRule>
    <cfRule type="cellIs" dxfId="57350" priority="57355" operator="lessThan">
      <formula>10</formula>
    </cfRule>
  </conditionalFormatting>
  <conditionalFormatting sqref="AQ246">
    <cfRule type="cellIs" dxfId="57349" priority="57346" operator="greaterThan">
      <formula>49.999</formula>
    </cfRule>
    <cfRule type="cellIs" dxfId="57348" priority="57347" operator="greaterThan">
      <formula>50</formula>
    </cfRule>
    <cfRule type="cellIs" dxfId="57347" priority="57348" operator="between">
      <formula>30</formula>
      <formula>49.999</formula>
    </cfRule>
    <cfRule type="cellIs" dxfId="57346" priority="57349" operator="between">
      <formula>10</formula>
      <formula>29.999</formula>
    </cfRule>
    <cfRule type="cellIs" dxfId="57345" priority="57350" operator="lessThan">
      <formula>10</formula>
    </cfRule>
  </conditionalFormatting>
  <conditionalFormatting sqref="AW246">
    <cfRule type="cellIs" dxfId="57344" priority="57341" operator="greaterThan">
      <formula>49.999</formula>
    </cfRule>
    <cfRule type="cellIs" dxfId="57343" priority="57342" operator="greaterThan">
      <formula>50</formula>
    </cfRule>
    <cfRule type="cellIs" dxfId="57342" priority="57343" operator="between">
      <formula>30</formula>
      <formula>49.999</formula>
    </cfRule>
    <cfRule type="cellIs" dxfId="57341" priority="57344" operator="between">
      <formula>10</formula>
      <formula>29.999</formula>
    </cfRule>
    <cfRule type="cellIs" dxfId="57340" priority="57345" operator="lessThan">
      <formula>10</formula>
    </cfRule>
  </conditionalFormatting>
  <conditionalFormatting sqref="AY246">
    <cfRule type="cellIs" dxfId="57339" priority="57336" operator="greaterThan">
      <formula>49.999</formula>
    </cfRule>
    <cfRule type="cellIs" dxfId="57338" priority="57337" operator="greaterThan">
      <formula>50</formula>
    </cfRule>
    <cfRule type="cellIs" dxfId="57337" priority="57338" operator="between">
      <formula>30</formula>
      <formula>49.999</formula>
    </cfRule>
    <cfRule type="cellIs" dxfId="57336" priority="57339" operator="between">
      <formula>10</formula>
      <formula>29.999</formula>
    </cfRule>
    <cfRule type="cellIs" dxfId="57335" priority="57340" operator="lessThan">
      <formula>10</formula>
    </cfRule>
  </conditionalFormatting>
  <conditionalFormatting sqref="BA246">
    <cfRule type="cellIs" dxfId="57334" priority="57331" operator="greaterThan">
      <formula>49.999</formula>
    </cfRule>
    <cfRule type="cellIs" dxfId="57333" priority="57332" operator="greaterThan">
      <formula>50</formula>
    </cfRule>
    <cfRule type="cellIs" dxfId="57332" priority="57333" operator="between">
      <formula>30</formula>
      <formula>49.999</formula>
    </cfRule>
    <cfRule type="cellIs" dxfId="57331" priority="57334" operator="between">
      <formula>10</formula>
      <formula>29.999</formula>
    </cfRule>
    <cfRule type="cellIs" dxfId="57330" priority="57335" operator="lessThan">
      <formula>10</formula>
    </cfRule>
  </conditionalFormatting>
  <conditionalFormatting sqref="BC246">
    <cfRule type="cellIs" dxfId="57329" priority="57326" operator="greaterThan">
      <formula>49.999</formula>
    </cfRule>
    <cfRule type="cellIs" dxfId="57328" priority="57327" operator="greaterThan">
      <formula>50</formula>
    </cfRule>
    <cfRule type="cellIs" dxfId="57327" priority="57328" operator="between">
      <formula>30</formula>
      <formula>49.999</formula>
    </cfRule>
    <cfRule type="cellIs" dxfId="57326" priority="57329" operator="between">
      <formula>10</formula>
      <formula>29.999</formula>
    </cfRule>
    <cfRule type="cellIs" dxfId="57325" priority="57330" operator="lessThan">
      <formula>10</formula>
    </cfRule>
  </conditionalFormatting>
  <conditionalFormatting sqref="BE246">
    <cfRule type="cellIs" dxfId="57324" priority="57321" operator="greaterThan">
      <formula>49.999</formula>
    </cfRule>
    <cfRule type="cellIs" dxfId="57323" priority="57322" operator="greaterThan">
      <formula>50</formula>
    </cfRule>
    <cfRule type="cellIs" dxfId="57322" priority="57323" operator="between">
      <formula>30</formula>
      <formula>49.999</formula>
    </cfRule>
    <cfRule type="cellIs" dxfId="57321" priority="57324" operator="between">
      <formula>10</formula>
      <formula>29.999</formula>
    </cfRule>
    <cfRule type="cellIs" dxfId="57320" priority="57325" operator="lessThan">
      <formula>10</formula>
    </cfRule>
  </conditionalFormatting>
  <conditionalFormatting sqref="BG246">
    <cfRule type="cellIs" dxfId="57319" priority="57316" operator="greaterThan">
      <formula>49.999</formula>
    </cfRule>
    <cfRule type="cellIs" dxfId="57318" priority="57317" operator="greaterThan">
      <formula>50</formula>
    </cfRule>
    <cfRule type="cellIs" dxfId="57317" priority="57318" operator="between">
      <formula>30</formula>
      <formula>49.999</formula>
    </cfRule>
    <cfRule type="cellIs" dxfId="57316" priority="57319" operator="between">
      <formula>10</formula>
      <formula>29.999</formula>
    </cfRule>
    <cfRule type="cellIs" dxfId="57315" priority="57320" operator="lessThan">
      <formula>10</formula>
    </cfRule>
  </conditionalFormatting>
  <conditionalFormatting sqref="BI246">
    <cfRule type="cellIs" dxfId="57314" priority="57311" operator="greaterThan">
      <formula>49.999</formula>
    </cfRule>
    <cfRule type="cellIs" dxfId="57313" priority="57312" operator="greaterThan">
      <formula>50</formula>
    </cfRule>
    <cfRule type="cellIs" dxfId="57312" priority="57313" operator="between">
      <formula>30</formula>
      <formula>49.999</formula>
    </cfRule>
    <cfRule type="cellIs" dxfId="57311" priority="57314" operator="between">
      <formula>10</formula>
      <formula>29.999</formula>
    </cfRule>
    <cfRule type="cellIs" dxfId="57310" priority="57315" operator="lessThan">
      <formula>10</formula>
    </cfRule>
  </conditionalFormatting>
  <conditionalFormatting sqref="AS246">
    <cfRule type="cellIs" dxfId="57309" priority="57306" operator="greaterThan">
      <formula>49.999</formula>
    </cfRule>
    <cfRule type="cellIs" dxfId="57308" priority="57307" operator="greaterThan">
      <formula>50</formula>
    </cfRule>
    <cfRule type="cellIs" dxfId="57307" priority="57308" operator="between">
      <formula>30</formula>
      <formula>49.999</formula>
    </cfRule>
    <cfRule type="cellIs" dxfId="57306" priority="57309" operator="between">
      <formula>10</formula>
      <formula>29.999</formula>
    </cfRule>
    <cfRule type="cellIs" dxfId="57305" priority="57310" operator="lessThan">
      <formula>10</formula>
    </cfRule>
  </conditionalFormatting>
  <conditionalFormatting sqref="AU246">
    <cfRule type="cellIs" dxfId="57304" priority="57301" operator="greaterThan">
      <formula>49.999</formula>
    </cfRule>
    <cfRule type="cellIs" dxfId="57303" priority="57302" operator="greaterThan">
      <formula>50</formula>
    </cfRule>
    <cfRule type="cellIs" dxfId="57302" priority="57303" operator="between">
      <formula>30</formula>
      <formula>49.999</formula>
    </cfRule>
    <cfRule type="cellIs" dxfId="57301" priority="57304" operator="between">
      <formula>10</formula>
      <formula>29.999</formula>
    </cfRule>
    <cfRule type="cellIs" dxfId="57300" priority="57305" operator="lessThan">
      <formula>10</formula>
    </cfRule>
  </conditionalFormatting>
  <conditionalFormatting sqref="C247">
    <cfRule type="cellIs" dxfId="57299" priority="57296" operator="greaterThan">
      <formula>49.999</formula>
    </cfRule>
    <cfRule type="cellIs" dxfId="57298" priority="57297" operator="greaterThan">
      <formula>50</formula>
    </cfRule>
    <cfRule type="cellIs" dxfId="57297" priority="57298" operator="between">
      <formula>30</formula>
      <formula>49.999</formula>
    </cfRule>
    <cfRule type="cellIs" dxfId="57296" priority="57299" operator="between">
      <formula>10</formula>
      <formula>29.999</formula>
    </cfRule>
    <cfRule type="cellIs" dxfId="57295" priority="57300" operator="lessThan">
      <formula>10</formula>
    </cfRule>
  </conditionalFormatting>
  <conditionalFormatting sqref="B247">
    <cfRule type="cellIs" dxfId="57294" priority="57291" operator="greaterThan">
      <formula>119.999</formula>
    </cfRule>
    <cfRule type="cellIs" dxfId="57293" priority="57292" operator="greaterThan">
      <formula>120</formula>
    </cfRule>
    <cfRule type="cellIs" dxfId="57292" priority="57293" operator="between">
      <formula>60</formula>
      <formula>119.999</formula>
    </cfRule>
    <cfRule type="cellIs" dxfId="57291" priority="57294" operator="between">
      <formula>20</formula>
      <formula>59.999</formula>
    </cfRule>
    <cfRule type="cellIs" dxfId="57290" priority="57295" operator="lessThan">
      <formula>20</formula>
    </cfRule>
  </conditionalFormatting>
  <conditionalFormatting sqref="D247">
    <cfRule type="cellIs" dxfId="57289" priority="57286" operator="greaterThan">
      <formula>119.999</formula>
    </cfRule>
    <cfRule type="cellIs" dxfId="57288" priority="57287" operator="greaterThan">
      <formula>120</formula>
    </cfRule>
    <cfRule type="cellIs" dxfId="57287" priority="57288" operator="between">
      <formula>60</formula>
      <formula>119.999</formula>
    </cfRule>
    <cfRule type="cellIs" dxfId="57286" priority="57289" operator="between">
      <formula>20</formula>
      <formula>59.999</formula>
    </cfRule>
    <cfRule type="cellIs" dxfId="57285" priority="57290" operator="lessThan">
      <formula>20</formula>
    </cfRule>
  </conditionalFormatting>
  <conditionalFormatting sqref="F247">
    <cfRule type="cellIs" dxfId="57284" priority="57281" operator="greaterThan">
      <formula>119.999</formula>
    </cfRule>
    <cfRule type="cellIs" dxfId="57283" priority="57282" operator="greaterThan">
      <formula>120</formula>
    </cfRule>
    <cfRule type="cellIs" dxfId="57282" priority="57283" operator="between">
      <formula>60</formula>
      <formula>119.999</formula>
    </cfRule>
    <cfRule type="cellIs" dxfId="57281" priority="57284" operator="between">
      <formula>20</formula>
      <formula>59.999</formula>
    </cfRule>
    <cfRule type="cellIs" dxfId="57280" priority="57285" operator="lessThan">
      <formula>20</formula>
    </cfRule>
  </conditionalFormatting>
  <conditionalFormatting sqref="H247">
    <cfRule type="cellIs" dxfId="57279" priority="57276" operator="greaterThan">
      <formula>119.999</formula>
    </cfRule>
    <cfRule type="cellIs" dxfId="57278" priority="57277" operator="greaterThan">
      <formula>120</formula>
    </cfRule>
    <cfRule type="cellIs" dxfId="57277" priority="57278" operator="between">
      <formula>60</formula>
      <formula>119.999</formula>
    </cfRule>
    <cfRule type="cellIs" dxfId="57276" priority="57279" operator="between">
      <formula>20</formula>
      <formula>59.999</formula>
    </cfRule>
    <cfRule type="cellIs" dxfId="57275" priority="57280" operator="lessThan">
      <formula>20</formula>
    </cfRule>
  </conditionalFormatting>
  <conditionalFormatting sqref="J247">
    <cfRule type="cellIs" dxfId="57274" priority="57271" operator="greaterThan">
      <formula>119.999</formula>
    </cfRule>
    <cfRule type="cellIs" dxfId="57273" priority="57272" operator="greaterThan">
      <formula>120</formula>
    </cfRule>
    <cfRule type="cellIs" dxfId="57272" priority="57273" operator="between">
      <formula>60</formula>
      <formula>119.999</formula>
    </cfRule>
    <cfRule type="cellIs" dxfId="57271" priority="57274" operator="between">
      <formula>20</formula>
      <formula>59.999</formula>
    </cfRule>
    <cfRule type="cellIs" dxfId="57270" priority="57275" operator="lessThan">
      <formula>20</formula>
    </cfRule>
  </conditionalFormatting>
  <conditionalFormatting sqref="L247">
    <cfRule type="cellIs" dxfId="57269" priority="57266" operator="greaterThan">
      <formula>119.999</formula>
    </cfRule>
    <cfRule type="cellIs" dxfId="57268" priority="57267" operator="greaterThan">
      <formula>120</formula>
    </cfRule>
    <cfRule type="cellIs" dxfId="57267" priority="57268" operator="between">
      <formula>60</formula>
      <formula>119.999</formula>
    </cfRule>
    <cfRule type="cellIs" dxfId="57266" priority="57269" operator="between">
      <formula>20</formula>
      <formula>59.999</formula>
    </cfRule>
    <cfRule type="cellIs" dxfId="57265" priority="57270" operator="lessThan">
      <formula>20</formula>
    </cfRule>
  </conditionalFormatting>
  <conditionalFormatting sqref="N247">
    <cfRule type="cellIs" dxfId="57264" priority="57261" operator="greaterThan">
      <formula>119.999</formula>
    </cfRule>
    <cfRule type="cellIs" dxfId="57263" priority="57262" operator="greaterThan">
      <formula>120</formula>
    </cfRule>
    <cfRule type="cellIs" dxfId="57262" priority="57263" operator="between">
      <formula>60</formula>
      <formula>119.999</formula>
    </cfRule>
    <cfRule type="cellIs" dxfId="57261" priority="57264" operator="between">
      <formula>20</formula>
      <formula>59.999</formula>
    </cfRule>
    <cfRule type="cellIs" dxfId="57260" priority="57265" operator="lessThan">
      <formula>20</formula>
    </cfRule>
  </conditionalFormatting>
  <conditionalFormatting sqref="P247">
    <cfRule type="cellIs" dxfId="57259" priority="57256" operator="greaterThan">
      <formula>119.999</formula>
    </cfRule>
    <cfRule type="cellIs" dxfId="57258" priority="57257" operator="greaterThan">
      <formula>120</formula>
    </cfRule>
    <cfRule type="cellIs" dxfId="57257" priority="57258" operator="between">
      <formula>60</formula>
      <formula>119.999</formula>
    </cfRule>
    <cfRule type="cellIs" dxfId="57256" priority="57259" operator="between">
      <formula>20</formula>
      <formula>59.999</formula>
    </cfRule>
    <cfRule type="cellIs" dxfId="57255" priority="57260" operator="lessThan">
      <formula>20</formula>
    </cfRule>
  </conditionalFormatting>
  <conditionalFormatting sqref="R247">
    <cfRule type="cellIs" dxfId="57254" priority="57251" operator="greaterThan">
      <formula>119.999</formula>
    </cfRule>
    <cfRule type="cellIs" dxfId="57253" priority="57252" operator="greaterThan">
      <formula>120</formula>
    </cfRule>
    <cfRule type="cellIs" dxfId="57252" priority="57253" operator="between">
      <formula>60</formula>
      <formula>119.999</formula>
    </cfRule>
    <cfRule type="cellIs" dxfId="57251" priority="57254" operator="between">
      <formula>20</formula>
      <formula>59.999</formula>
    </cfRule>
    <cfRule type="cellIs" dxfId="57250" priority="57255" operator="lessThan">
      <formula>20</formula>
    </cfRule>
  </conditionalFormatting>
  <conditionalFormatting sqref="T247">
    <cfRule type="cellIs" dxfId="57249" priority="57246" operator="greaterThan">
      <formula>119.999</formula>
    </cfRule>
    <cfRule type="cellIs" dxfId="57248" priority="57247" operator="greaterThan">
      <formula>120</formula>
    </cfRule>
    <cfRule type="cellIs" dxfId="57247" priority="57248" operator="between">
      <formula>60</formula>
      <formula>119.999</formula>
    </cfRule>
    <cfRule type="cellIs" dxfId="57246" priority="57249" operator="between">
      <formula>20</formula>
      <formula>59.999</formula>
    </cfRule>
    <cfRule type="cellIs" dxfId="57245" priority="57250" operator="lessThan">
      <formula>20</formula>
    </cfRule>
  </conditionalFormatting>
  <conditionalFormatting sqref="V247">
    <cfRule type="cellIs" dxfId="57244" priority="57241" operator="greaterThan">
      <formula>119.999</formula>
    </cfRule>
    <cfRule type="cellIs" dxfId="57243" priority="57242" operator="greaterThan">
      <formula>120</formula>
    </cfRule>
    <cfRule type="cellIs" dxfId="57242" priority="57243" operator="between">
      <formula>60</formula>
      <formula>119.999</formula>
    </cfRule>
    <cfRule type="cellIs" dxfId="57241" priority="57244" operator="between">
      <formula>20</formula>
      <formula>59.999</formula>
    </cfRule>
    <cfRule type="cellIs" dxfId="57240" priority="57245" operator="lessThan">
      <formula>20</formula>
    </cfRule>
  </conditionalFormatting>
  <conditionalFormatting sqref="X247">
    <cfRule type="cellIs" dxfId="57239" priority="57236" operator="greaterThan">
      <formula>119.999</formula>
    </cfRule>
    <cfRule type="cellIs" dxfId="57238" priority="57237" operator="greaterThan">
      <formula>120</formula>
    </cfRule>
    <cfRule type="cellIs" dxfId="57237" priority="57238" operator="between">
      <formula>60</formula>
      <formula>119.999</formula>
    </cfRule>
    <cfRule type="cellIs" dxfId="57236" priority="57239" operator="between">
      <formula>20</formula>
      <formula>59.999</formula>
    </cfRule>
    <cfRule type="cellIs" dxfId="57235" priority="57240" operator="lessThan">
      <formula>20</formula>
    </cfRule>
  </conditionalFormatting>
  <conditionalFormatting sqref="Z247">
    <cfRule type="cellIs" dxfId="57234" priority="57231" operator="greaterThan">
      <formula>119.999</formula>
    </cfRule>
    <cfRule type="cellIs" dxfId="57233" priority="57232" operator="greaterThan">
      <formula>120</formula>
    </cfRule>
    <cfRule type="cellIs" dxfId="57232" priority="57233" operator="between">
      <formula>60</formula>
      <formula>119.999</formula>
    </cfRule>
    <cfRule type="cellIs" dxfId="57231" priority="57234" operator="between">
      <formula>20</formula>
      <formula>59.999</formula>
    </cfRule>
    <cfRule type="cellIs" dxfId="57230" priority="57235" operator="lessThan">
      <formula>20</formula>
    </cfRule>
  </conditionalFormatting>
  <conditionalFormatting sqref="AB247">
    <cfRule type="cellIs" dxfId="57229" priority="57226" operator="greaterThan">
      <formula>119.999</formula>
    </cfRule>
    <cfRule type="cellIs" dxfId="57228" priority="57227" operator="greaterThan">
      <formula>120</formula>
    </cfRule>
    <cfRule type="cellIs" dxfId="57227" priority="57228" operator="between">
      <formula>60</formula>
      <formula>119.999</formula>
    </cfRule>
    <cfRule type="cellIs" dxfId="57226" priority="57229" operator="between">
      <formula>20</formula>
      <formula>59.999</formula>
    </cfRule>
    <cfRule type="cellIs" dxfId="57225" priority="57230" operator="lessThan">
      <formula>20</formula>
    </cfRule>
  </conditionalFormatting>
  <conditionalFormatting sqref="AD247">
    <cfRule type="cellIs" dxfId="57224" priority="57221" operator="greaterThan">
      <formula>119.999</formula>
    </cfRule>
    <cfRule type="cellIs" dxfId="57223" priority="57222" operator="greaterThan">
      <formula>120</formula>
    </cfRule>
    <cfRule type="cellIs" dxfId="57222" priority="57223" operator="between">
      <formula>60</formula>
      <formula>119.999</formula>
    </cfRule>
    <cfRule type="cellIs" dxfId="57221" priority="57224" operator="between">
      <formula>20</formula>
      <formula>59.999</formula>
    </cfRule>
    <cfRule type="cellIs" dxfId="57220" priority="57225" operator="lessThan">
      <formula>20</formula>
    </cfRule>
  </conditionalFormatting>
  <conditionalFormatting sqref="AF247">
    <cfRule type="cellIs" dxfId="57219" priority="57216" operator="greaterThan">
      <formula>119.999</formula>
    </cfRule>
    <cfRule type="cellIs" dxfId="57218" priority="57217" operator="greaterThan">
      <formula>120</formula>
    </cfRule>
    <cfRule type="cellIs" dxfId="57217" priority="57218" operator="between">
      <formula>60</formula>
      <formula>119.999</formula>
    </cfRule>
    <cfRule type="cellIs" dxfId="57216" priority="57219" operator="between">
      <formula>20</formula>
      <formula>59.999</formula>
    </cfRule>
    <cfRule type="cellIs" dxfId="57215" priority="57220" operator="lessThan">
      <formula>20</formula>
    </cfRule>
  </conditionalFormatting>
  <conditionalFormatting sqref="AH247">
    <cfRule type="cellIs" dxfId="57214" priority="57211" operator="greaterThan">
      <formula>119.999</formula>
    </cfRule>
    <cfRule type="cellIs" dxfId="57213" priority="57212" operator="greaterThan">
      <formula>120</formula>
    </cfRule>
    <cfRule type="cellIs" dxfId="57212" priority="57213" operator="between">
      <formula>60</formula>
      <formula>119.999</formula>
    </cfRule>
    <cfRule type="cellIs" dxfId="57211" priority="57214" operator="between">
      <formula>20</formula>
      <formula>59.999</formula>
    </cfRule>
    <cfRule type="cellIs" dxfId="57210" priority="57215" operator="lessThan">
      <formula>20</formula>
    </cfRule>
  </conditionalFormatting>
  <conditionalFormatting sqref="AJ247">
    <cfRule type="cellIs" dxfId="57209" priority="57206" operator="greaterThan">
      <formula>119.999</formula>
    </cfRule>
    <cfRule type="cellIs" dxfId="57208" priority="57207" operator="greaterThan">
      <formula>120</formula>
    </cfRule>
    <cfRule type="cellIs" dxfId="57207" priority="57208" operator="between">
      <formula>60</formula>
      <formula>119.999</formula>
    </cfRule>
    <cfRule type="cellIs" dxfId="57206" priority="57209" operator="between">
      <formula>20</formula>
      <formula>59.999</formula>
    </cfRule>
    <cfRule type="cellIs" dxfId="57205" priority="57210" operator="lessThan">
      <formula>20</formula>
    </cfRule>
  </conditionalFormatting>
  <conditionalFormatting sqref="AL247">
    <cfRule type="cellIs" dxfId="57204" priority="57201" operator="greaterThan">
      <formula>119.999</formula>
    </cfRule>
    <cfRule type="cellIs" dxfId="57203" priority="57202" operator="greaterThan">
      <formula>120</formula>
    </cfRule>
    <cfRule type="cellIs" dxfId="57202" priority="57203" operator="between">
      <formula>60</formula>
      <formula>119.999</formula>
    </cfRule>
    <cfRule type="cellIs" dxfId="57201" priority="57204" operator="between">
      <formula>20</formula>
      <formula>59.999</formula>
    </cfRule>
    <cfRule type="cellIs" dxfId="57200" priority="57205" operator="lessThan">
      <formula>20</formula>
    </cfRule>
  </conditionalFormatting>
  <conditionalFormatting sqref="AN247">
    <cfRule type="cellIs" dxfId="57199" priority="57196" operator="greaterThan">
      <formula>119.999</formula>
    </cfRule>
    <cfRule type="cellIs" dxfId="57198" priority="57197" operator="greaterThan">
      <formula>120</formula>
    </cfRule>
    <cfRule type="cellIs" dxfId="57197" priority="57198" operator="between">
      <formula>60</formula>
      <formula>119.999</formula>
    </cfRule>
    <cfRule type="cellIs" dxfId="57196" priority="57199" operator="between">
      <formula>20</formula>
      <formula>59.999</formula>
    </cfRule>
    <cfRule type="cellIs" dxfId="57195" priority="57200" operator="lessThan">
      <formula>20</formula>
    </cfRule>
  </conditionalFormatting>
  <conditionalFormatting sqref="AP247">
    <cfRule type="cellIs" dxfId="57194" priority="57191" operator="greaterThan">
      <formula>119.999</formula>
    </cfRule>
    <cfRule type="cellIs" dxfId="57193" priority="57192" operator="greaterThan">
      <formula>120</formula>
    </cfRule>
    <cfRule type="cellIs" dxfId="57192" priority="57193" operator="between">
      <formula>60</formula>
      <formula>119.999</formula>
    </cfRule>
    <cfRule type="cellIs" dxfId="57191" priority="57194" operator="between">
      <formula>20</formula>
      <formula>59.999</formula>
    </cfRule>
    <cfRule type="cellIs" dxfId="57190" priority="57195" operator="lessThan">
      <formula>20</formula>
    </cfRule>
  </conditionalFormatting>
  <conditionalFormatting sqref="AV247">
    <cfRule type="cellIs" dxfId="57189" priority="57186" operator="greaterThan">
      <formula>119.999</formula>
    </cfRule>
    <cfRule type="cellIs" dxfId="57188" priority="57187" operator="greaterThan">
      <formula>120</formula>
    </cfRule>
    <cfRule type="cellIs" dxfId="57187" priority="57188" operator="between">
      <formula>60</formula>
      <formula>119.999</formula>
    </cfRule>
    <cfRule type="cellIs" dxfId="57186" priority="57189" operator="between">
      <formula>20</formula>
      <formula>59.999</formula>
    </cfRule>
    <cfRule type="cellIs" dxfId="57185" priority="57190" operator="lessThan">
      <formula>20</formula>
    </cfRule>
  </conditionalFormatting>
  <conditionalFormatting sqref="AX247">
    <cfRule type="cellIs" dxfId="57184" priority="57181" operator="greaterThan">
      <formula>119.999</formula>
    </cfRule>
    <cfRule type="cellIs" dxfId="57183" priority="57182" operator="greaterThan">
      <formula>120</formula>
    </cfRule>
    <cfRule type="cellIs" dxfId="57182" priority="57183" operator="between">
      <formula>60</formula>
      <formula>119.999</formula>
    </cfRule>
    <cfRule type="cellIs" dxfId="57181" priority="57184" operator="between">
      <formula>20</formula>
      <formula>59.999</formula>
    </cfRule>
    <cfRule type="cellIs" dxfId="57180" priority="57185" operator="lessThan">
      <formula>20</formula>
    </cfRule>
  </conditionalFormatting>
  <conditionalFormatting sqref="AZ247">
    <cfRule type="cellIs" dxfId="57179" priority="57176" operator="greaterThan">
      <formula>119.999</formula>
    </cfRule>
    <cfRule type="cellIs" dxfId="57178" priority="57177" operator="greaterThan">
      <formula>120</formula>
    </cfRule>
    <cfRule type="cellIs" dxfId="57177" priority="57178" operator="between">
      <formula>60</formula>
      <formula>119.999</formula>
    </cfRule>
    <cfRule type="cellIs" dxfId="57176" priority="57179" operator="between">
      <formula>20</formula>
      <formula>59.999</formula>
    </cfRule>
    <cfRule type="cellIs" dxfId="57175" priority="57180" operator="lessThan">
      <formula>20</formula>
    </cfRule>
  </conditionalFormatting>
  <conditionalFormatting sqref="BB247">
    <cfRule type="cellIs" dxfId="57174" priority="57171" operator="greaterThan">
      <formula>119.999</formula>
    </cfRule>
    <cfRule type="cellIs" dxfId="57173" priority="57172" operator="greaterThan">
      <formula>120</formula>
    </cfRule>
    <cfRule type="cellIs" dxfId="57172" priority="57173" operator="between">
      <formula>60</formula>
      <formula>119.999</formula>
    </cfRule>
    <cfRule type="cellIs" dxfId="57171" priority="57174" operator="between">
      <formula>20</formula>
      <formula>59.999</formula>
    </cfRule>
    <cfRule type="cellIs" dxfId="57170" priority="57175" operator="lessThan">
      <formula>20</formula>
    </cfRule>
  </conditionalFormatting>
  <conditionalFormatting sqref="BD247">
    <cfRule type="cellIs" dxfId="57169" priority="57166" operator="greaterThan">
      <formula>119.999</formula>
    </cfRule>
    <cfRule type="cellIs" dxfId="57168" priority="57167" operator="greaterThan">
      <formula>120</formula>
    </cfRule>
    <cfRule type="cellIs" dxfId="57167" priority="57168" operator="between">
      <formula>60</formula>
      <formula>119.999</formula>
    </cfRule>
    <cfRule type="cellIs" dxfId="57166" priority="57169" operator="between">
      <formula>20</formula>
      <formula>59.999</formula>
    </cfRule>
    <cfRule type="cellIs" dxfId="57165" priority="57170" operator="lessThan">
      <formula>20</formula>
    </cfRule>
  </conditionalFormatting>
  <conditionalFormatting sqref="BF247">
    <cfRule type="cellIs" dxfId="57164" priority="57161" operator="greaterThan">
      <formula>119.999</formula>
    </cfRule>
    <cfRule type="cellIs" dxfId="57163" priority="57162" operator="greaterThan">
      <formula>120</formula>
    </cfRule>
    <cfRule type="cellIs" dxfId="57162" priority="57163" operator="between">
      <formula>60</formula>
      <formula>119.999</formula>
    </cfRule>
    <cfRule type="cellIs" dxfId="57161" priority="57164" operator="between">
      <formula>20</formula>
      <formula>59.999</formula>
    </cfRule>
    <cfRule type="cellIs" dxfId="57160" priority="57165" operator="lessThan">
      <formula>20</formula>
    </cfRule>
  </conditionalFormatting>
  <conditionalFormatting sqref="BH247">
    <cfRule type="cellIs" dxfId="57159" priority="57156" operator="greaterThan">
      <formula>119.999</formula>
    </cfRule>
    <cfRule type="cellIs" dxfId="57158" priority="57157" operator="greaterThan">
      <formula>120</formula>
    </cfRule>
    <cfRule type="cellIs" dxfId="57157" priority="57158" operator="between">
      <formula>60</formula>
      <formula>119.999</formula>
    </cfRule>
    <cfRule type="cellIs" dxfId="57156" priority="57159" operator="between">
      <formula>20</formula>
      <formula>59.999</formula>
    </cfRule>
    <cfRule type="cellIs" dxfId="57155" priority="57160" operator="lessThan">
      <formula>20</formula>
    </cfRule>
  </conditionalFormatting>
  <conditionalFormatting sqref="AR247">
    <cfRule type="cellIs" dxfId="57154" priority="57151" operator="greaterThan">
      <formula>119.999</formula>
    </cfRule>
    <cfRule type="cellIs" dxfId="57153" priority="57152" operator="greaterThan">
      <formula>120</formula>
    </cfRule>
    <cfRule type="cellIs" dxfId="57152" priority="57153" operator="between">
      <formula>60</formula>
      <formula>119.999</formula>
    </cfRule>
    <cfRule type="cellIs" dxfId="57151" priority="57154" operator="between">
      <formula>20</formula>
      <formula>59.999</formula>
    </cfRule>
    <cfRule type="cellIs" dxfId="57150" priority="57155" operator="lessThan">
      <formula>20</formula>
    </cfRule>
  </conditionalFormatting>
  <conditionalFormatting sqref="AT247">
    <cfRule type="cellIs" dxfId="57149" priority="57146" operator="greaterThan">
      <formula>119.999</formula>
    </cfRule>
    <cfRule type="cellIs" dxfId="57148" priority="57147" operator="greaterThan">
      <formula>120</formula>
    </cfRule>
    <cfRule type="cellIs" dxfId="57147" priority="57148" operator="between">
      <formula>60</formula>
      <formula>119.999</formula>
    </cfRule>
    <cfRule type="cellIs" dxfId="57146" priority="57149" operator="between">
      <formula>20</formula>
      <formula>59.999</formula>
    </cfRule>
    <cfRule type="cellIs" dxfId="57145" priority="57150" operator="lessThan">
      <formula>20</formula>
    </cfRule>
  </conditionalFormatting>
  <conditionalFormatting sqref="E247">
    <cfRule type="cellIs" dxfId="57144" priority="57141" operator="greaterThan">
      <formula>49.999</formula>
    </cfRule>
    <cfRule type="cellIs" dxfId="57143" priority="57142" operator="greaterThan">
      <formula>50</formula>
    </cfRule>
    <cfRule type="cellIs" dxfId="57142" priority="57143" operator="between">
      <formula>30</formula>
      <formula>49.999</formula>
    </cfRule>
    <cfRule type="cellIs" dxfId="57141" priority="57144" operator="between">
      <formula>10</formula>
      <formula>29.999</formula>
    </cfRule>
    <cfRule type="cellIs" dxfId="57140" priority="57145" operator="lessThan">
      <formula>10</formula>
    </cfRule>
  </conditionalFormatting>
  <conditionalFormatting sqref="G247">
    <cfRule type="cellIs" dxfId="57139" priority="57136" operator="greaterThan">
      <formula>49.999</formula>
    </cfRule>
    <cfRule type="cellIs" dxfId="57138" priority="57137" operator="greaterThan">
      <formula>50</formula>
    </cfRule>
    <cfRule type="cellIs" dxfId="57137" priority="57138" operator="between">
      <formula>30</formula>
      <formula>49.999</formula>
    </cfRule>
    <cfRule type="cellIs" dxfId="57136" priority="57139" operator="between">
      <formula>10</formula>
      <formula>29.999</formula>
    </cfRule>
    <cfRule type="cellIs" dxfId="57135" priority="57140" operator="lessThan">
      <formula>10</formula>
    </cfRule>
  </conditionalFormatting>
  <conditionalFormatting sqref="I247">
    <cfRule type="cellIs" dxfId="57134" priority="57131" operator="greaterThan">
      <formula>49.999</formula>
    </cfRule>
    <cfRule type="cellIs" dxfId="57133" priority="57132" operator="greaterThan">
      <formula>50</formula>
    </cfRule>
    <cfRule type="cellIs" dxfId="57132" priority="57133" operator="between">
      <formula>30</formula>
      <formula>49.999</formula>
    </cfRule>
    <cfRule type="cellIs" dxfId="57131" priority="57134" operator="between">
      <formula>10</formula>
      <formula>29.999</formula>
    </cfRule>
    <cfRule type="cellIs" dxfId="57130" priority="57135" operator="lessThan">
      <formula>10</formula>
    </cfRule>
  </conditionalFormatting>
  <conditionalFormatting sqref="K247">
    <cfRule type="cellIs" dxfId="57129" priority="57126" operator="greaterThan">
      <formula>49.999</formula>
    </cfRule>
    <cfRule type="cellIs" dxfId="57128" priority="57127" operator="greaterThan">
      <formula>50</formula>
    </cfRule>
    <cfRule type="cellIs" dxfId="57127" priority="57128" operator="between">
      <formula>30</formula>
      <formula>49.999</formula>
    </cfRule>
    <cfRule type="cellIs" dxfId="57126" priority="57129" operator="between">
      <formula>10</formula>
      <formula>29.999</formula>
    </cfRule>
    <cfRule type="cellIs" dxfId="57125" priority="57130" operator="lessThan">
      <formula>10</formula>
    </cfRule>
  </conditionalFormatting>
  <conditionalFormatting sqref="M247">
    <cfRule type="cellIs" dxfId="57124" priority="57121" operator="greaterThan">
      <formula>49.999</formula>
    </cfRule>
    <cfRule type="cellIs" dxfId="57123" priority="57122" operator="greaterThan">
      <formula>50</formula>
    </cfRule>
    <cfRule type="cellIs" dxfId="57122" priority="57123" operator="between">
      <formula>30</formula>
      <formula>49.999</formula>
    </cfRule>
    <cfRule type="cellIs" dxfId="57121" priority="57124" operator="between">
      <formula>10</formula>
      <formula>29.999</formula>
    </cfRule>
    <cfRule type="cellIs" dxfId="57120" priority="57125" operator="lessThan">
      <formula>10</formula>
    </cfRule>
  </conditionalFormatting>
  <conditionalFormatting sqref="O247">
    <cfRule type="cellIs" dxfId="57119" priority="57116" operator="greaterThan">
      <formula>49.999</formula>
    </cfRule>
    <cfRule type="cellIs" dxfId="57118" priority="57117" operator="greaterThan">
      <formula>50</formula>
    </cfRule>
    <cfRule type="cellIs" dxfId="57117" priority="57118" operator="between">
      <formula>30</formula>
      <formula>49.999</formula>
    </cfRule>
    <cfRule type="cellIs" dxfId="57116" priority="57119" operator="between">
      <formula>10</formula>
      <formula>29.999</formula>
    </cfRule>
    <cfRule type="cellIs" dxfId="57115" priority="57120" operator="lessThan">
      <formula>10</formula>
    </cfRule>
  </conditionalFormatting>
  <conditionalFormatting sqref="Q247">
    <cfRule type="cellIs" dxfId="57114" priority="57111" operator="greaterThan">
      <formula>49.999</formula>
    </cfRule>
    <cfRule type="cellIs" dxfId="57113" priority="57112" operator="greaterThan">
      <formula>50</formula>
    </cfRule>
    <cfRule type="cellIs" dxfId="57112" priority="57113" operator="between">
      <formula>30</formula>
      <formula>49.999</formula>
    </cfRule>
    <cfRule type="cellIs" dxfId="57111" priority="57114" operator="between">
      <formula>10</formula>
      <formula>29.999</formula>
    </cfRule>
    <cfRule type="cellIs" dxfId="57110" priority="57115" operator="lessThan">
      <formula>10</formula>
    </cfRule>
  </conditionalFormatting>
  <conditionalFormatting sqref="S247">
    <cfRule type="cellIs" dxfId="57109" priority="57106" operator="greaterThan">
      <formula>49.999</formula>
    </cfRule>
    <cfRule type="cellIs" dxfId="57108" priority="57107" operator="greaterThan">
      <formula>50</formula>
    </cfRule>
    <cfRule type="cellIs" dxfId="57107" priority="57108" operator="between">
      <formula>30</formula>
      <formula>49.999</formula>
    </cfRule>
    <cfRule type="cellIs" dxfId="57106" priority="57109" operator="between">
      <formula>10</formula>
      <formula>29.999</formula>
    </cfRule>
    <cfRule type="cellIs" dxfId="57105" priority="57110" operator="lessThan">
      <formula>10</formula>
    </cfRule>
  </conditionalFormatting>
  <conditionalFormatting sqref="U247">
    <cfRule type="cellIs" dxfId="57104" priority="57101" operator="greaterThan">
      <formula>49.999</formula>
    </cfRule>
    <cfRule type="cellIs" dxfId="57103" priority="57102" operator="greaterThan">
      <formula>50</formula>
    </cfRule>
    <cfRule type="cellIs" dxfId="57102" priority="57103" operator="between">
      <formula>30</formula>
      <formula>49.999</formula>
    </cfRule>
    <cfRule type="cellIs" dxfId="57101" priority="57104" operator="between">
      <formula>10</formula>
      <formula>29.999</formula>
    </cfRule>
    <cfRule type="cellIs" dxfId="57100" priority="57105" operator="lessThan">
      <formula>10</formula>
    </cfRule>
  </conditionalFormatting>
  <conditionalFormatting sqref="W247">
    <cfRule type="cellIs" dxfId="57099" priority="57096" operator="greaterThan">
      <formula>49.999</formula>
    </cfRule>
    <cfRule type="cellIs" dxfId="57098" priority="57097" operator="greaterThan">
      <formula>50</formula>
    </cfRule>
    <cfRule type="cellIs" dxfId="57097" priority="57098" operator="between">
      <formula>30</formula>
      <formula>49.999</formula>
    </cfRule>
    <cfRule type="cellIs" dxfId="57096" priority="57099" operator="between">
      <formula>10</formula>
      <formula>29.999</formula>
    </cfRule>
    <cfRule type="cellIs" dxfId="57095" priority="57100" operator="lessThan">
      <formula>10</formula>
    </cfRule>
  </conditionalFormatting>
  <conditionalFormatting sqref="Y247">
    <cfRule type="cellIs" dxfId="57094" priority="57091" operator="greaterThan">
      <formula>49.999</formula>
    </cfRule>
    <cfRule type="cellIs" dxfId="57093" priority="57092" operator="greaterThan">
      <formula>50</formula>
    </cfRule>
    <cfRule type="cellIs" dxfId="57092" priority="57093" operator="between">
      <formula>30</formula>
      <formula>49.999</formula>
    </cfRule>
    <cfRule type="cellIs" dxfId="57091" priority="57094" operator="between">
      <formula>10</formula>
      <formula>29.999</formula>
    </cfRule>
    <cfRule type="cellIs" dxfId="57090" priority="57095" operator="lessThan">
      <formula>10</formula>
    </cfRule>
  </conditionalFormatting>
  <conditionalFormatting sqref="AA247">
    <cfRule type="cellIs" dxfId="57089" priority="57086" operator="greaterThan">
      <formula>49.999</formula>
    </cfRule>
    <cfRule type="cellIs" dxfId="57088" priority="57087" operator="greaterThan">
      <formula>50</formula>
    </cfRule>
    <cfRule type="cellIs" dxfId="57087" priority="57088" operator="between">
      <formula>30</formula>
      <formula>49.999</formula>
    </cfRule>
    <cfRule type="cellIs" dxfId="57086" priority="57089" operator="between">
      <formula>10</formula>
      <formula>29.999</formula>
    </cfRule>
    <cfRule type="cellIs" dxfId="57085" priority="57090" operator="lessThan">
      <formula>10</formula>
    </cfRule>
  </conditionalFormatting>
  <conditionalFormatting sqref="AC247">
    <cfRule type="cellIs" dxfId="57084" priority="57081" operator="greaterThan">
      <formula>49.999</formula>
    </cfRule>
    <cfRule type="cellIs" dxfId="57083" priority="57082" operator="greaterThan">
      <formula>50</formula>
    </cfRule>
    <cfRule type="cellIs" dxfId="57082" priority="57083" operator="between">
      <formula>30</formula>
      <formula>49.999</formula>
    </cfRule>
    <cfRule type="cellIs" dxfId="57081" priority="57084" operator="between">
      <formula>10</formula>
      <formula>29.999</formula>
    </cfRule>
    <cfRule type="cellIs" dxfId="57080" priority="57085" operator="lessThan">
      <formula>10</formula>
    </cfRule>
  </conditionalFormatting>
  <conditionalFormatting sqref="AE247">
    <cfRule type="cellIs" dxfId="57079" priority="57076" operator="greaterThan">
      <formula>49.999</formula>
    </cfRule>
    <cfRule type="cellIs" dxfId="57078" priority="57077" operator="greaterThan">
      <formula>50</formula>
    </cfRule>
    <cfRule type="cellIs" dxfId="57077" priority="57078" operator="between">
      <formula>30</formula>
      <formula>49.999</formula>
    </cfRule>
    <cfRule type="cellIs" dxfId="57076" priority="57079" operator="between">
      <formula>10</formula>
      <formula>29.999</formula>
    </cfRule>
    <cfRule type="cellIs" dxfId="57075" priority="57080" operator="lessThan">
      <formula>10</formula>
    </cfRule>
  </conditionalFormatting>
  <conditionalFormatting sqref="AG247">
    <cfRule type="cellIs" dxfId="57074" priority="57071" operator="greaterThan">
      <formula>49.999</formula>
    </cfRule>
    <cfRule type="cellIs" dxfId="57073" priority="57072" operator="greaterThan">
      <formula>50</formula>
    </cfRule>
    <cfRule type="cellIs" dxfId="57072" priority="57073" operator="between">
      <formula>30</formula>
      <formula>49.999</formula>
    </cfRule>
    <cfRule type="cellIs" dxfId="57071" priority="57074" operator="between">
      <formula>10</formula>
      <formula>29.999</formula>
    </cfRule>
    <cfRule type="cellIs" dxfId="57070" priority="57075" operator="lessThan">
      <formula>10</formula>
    </cfRule>
  </conditionalFormatting>
  <conditionalFormatting sqref="AI247">
    <cfRule type="cellIs" dxfId="57069" priority="57066" operator="greaterThan">
      <formula>49.999</formula>
    </cfRule>
    <cfRule type="cellIs" dxfId="57068" priority="57067" operator="greaterThan">
      <formula>50</formula>
    </cfRule>
    <cfRule type="cellIs" dxfId="57067" priority="57068" operator="between">
      <formula>30</formula>
      <formula>49.999</formula>
    </cfRule>
    <cfRule type="cellIs" dxfId="57066" priority="57069" operator="between">
      <formula>10</formula>
      <formula>29.999</formula>
    </cfRule>
    <cfRule type="cellIs" dxfId="57065" priority="57070" operator="lessThan">
      <formula>10</formula>
    </cfRule>
  </conditionalFormatting>
  <conditionalFormatting sqref="AK247">
    <cfRule type="cellIs" dxfId="57064" priority="57061" operator="greaterThan">
      <formula>49.999</formula>
    </cfRule>
    <cfRule type="cellIs" dxfId="57063" priority="57062" operator="greaterThan">
      <formula>50</formula>
    </cfRule>
    <cfRule type="cellIs" dxfId="57062" priority="57063" operator="between">
      <formula>30</formula>
      <formula>49.999</formula>
    </cfRule>
    <cfRule type="cellIs" dxfId="57061" priority="57064" operator="between">
      <formula>10</formula>
      <formula>29.999</formula>
    </cfRule>
    <cfRule type="cellIs" dxfId="57060" priority="57065" operator="lessThan">
      <formula>10</formula>
    </cfRule>
  </conditionalFormatting>
  <conditionalFormatting sqref="AM247">
    <cfRule type="cellIs" dxfId="57059" priority="57056" operator="greaterThan">
      <formula>49.999</formula>
    </cfRule>
    <cfRule type="cellIs" dxfId="57058" priority="57057" operator="greaterThan">
      <formula>50</formula>
    </cfRule>
    <cfRule type="cellIs" dxfId="57057" priority="57058" operator="between">
      <formula>30</formula>
      <formula>49.999</formula>
    </cfRule>
    <cfRule type="cellIs" dxfId="57056" priority="57059" operator="between">
      <formula>10</formula>
      <formula>29.999</formula>
    </cfRule>
    <cfRule type="cellIs" dxfId="57055" priority="57060" operator="lessThan">
      <formula>10</formula>
    </cfRule>
  </conditionalFormatting>
  <conditionalFormatting sqref="AO247">
    <cfRule type="cellIs" dxfId="57054" priority="57051" operator="greaterThan">
      <formula>49.999</formula>
    </cfRule>
    <cfRule type="cellIs" dxfId="57053" priority="57052" operator="greaterThan">
      <formula>50</formula>
    </cfRule>
    <cfRule type="cellIs" dxfId="57052" priority="57053" operator="between">
      <formula>30</formula>
      <formula>49.999</formula>
    </cfRule>
    <cfRule type="cellIs" dxfId="57051" priority="57054" operator="between">
      <formula>10</formula>
      <formula>29.999</formula>
    </cfRule>
    <cfRule type="cellIs" dxfId="57050" priority="57055" operator="lessThan">
      <formula>10</formula>
    </cfRule>
  </conditionalFormatting>
  <conditionalFormatting sqref="AQ247">
    <cfRule type="cellIs" dxfId="57049" priority="57046" operator="greaterThan">
      <formula>49.999</formula>
    </cfRule>
    <cfRule type="cellIs" dxfId="57048" priority="57047" operator="greaterThan">
      <formula>50</formula>
    </cfRule>
    <cfRule type="cellIs" dxfId="57047" priority="57048" operator="between">
      <formula>30</formula>
      <formula>49.999</formula>
    </cfRule>
    <cfRule type="cellIs" dxfId="57046" priority="57049" operator="between">
      <formula>10</formula>
      <formula>29.999</formula>
    </cfRule>
    <cfRule type="cellIs" dxfId="57045" priority="57050" operator="lessThan">
      <formula>10</formula>
    </cfRule>
  </conditionalFormatting>
  <conditionalFormatting sqref="AW247">
    <cfRule type="cellIs" dxfId="57044" priority="57041" operator="greaterThan">
      <formula>49.999</formula>
    </cfRule>
    <cfRule type="cellIs" dxfId="57043" priority="57042" operator="greaterThan">
      <formula>50</formula>
    </cfRule>
    <cfRule type="cellIs" dxfId="57042" priority="57043" operator="between">
      <formula>30</formula>
      <formula>49.999</formula>
    </cfRule>
    <cfRule type="cellIs" dxfId="57041" priority="57044" operator="between">
      <formula>10</formula>
      <formula>29.999</formula>
    </cfRule>
    <cfRule type="cellIs" dxfId="57040" priority="57045" operator="lessThan">
      <formula>10</formula>
    </cfRule>
  </conditionalFormatting>
  <conditionalFormatting sqref="AY247">
    <cfRule type="cellIs" dxfId="57039" priority="57036" operator="greaterThan">
      <formula>49.999</formula>
    </cfRule>
    <cfRule type="cellIs" dxfId="57038" priority="57037" operator="greaterThan">
      <formula>50</formula>
    </cfRule>
    <cfRule type="cellIs" dxfId="57037" priority="57038" operator="between">
      <formula>30</formula>
      <formula>49.999</formula>
    </cfRule>
    <cfRule type="cellIs" dxfId="57036" priority="57039" operator="between">
      <formula>10</formula>
      <formula>29.999</formula>
    </cfRule>
    <cfRule type="cellIs" dxfId="57035" priority="57040" operator="lessThan">
      <formula>10</formula>
    </cfRule>
  </conditionalFormatting>
  <conditionalFormatting sqref="BA247">
    <cfRule type="cellIs" dxfId="57034" priority="57031" operator="greaterThan">
      <formula>49.999</formula>
    </cfRule>
    <cfRule type="cellIs" dxfId="57033" priority="57032" operator="greaterThan">
      <formula>50</formula>
    </cfRule>
    <cfRule type="cellIs" dxfId="57032" priority="57033" operator="between">
      <formula>30</formula>
      <formula>49.999</formula>
    </cfRule>
    <cfRule type="cellIs" dxfId="57031" priority="57034" operator="between">
      <formula>10</formula>
      <formula>29.999</formula>
    </cfRule>
    <cfRule type="cellIs" dxfId="57030" priority="57035" operator="lessThan">
      <formula>10</formula>
    </cfRule>
  </conditionalFormatting>
  <conditionalFormatting sqref="BC247">
    <cfRule type="cellIs" dxfId="57029" priority="57026" operator="greaterThan">
      <formula>49.999</formula>
    </cfRule>
    <cfRule type="cellIs" dxfId="57028" priority="57027" operator="greaterThan">
      <formula>50</formula>
    </cfRule>
    <cfRule type="cellIs" dxfId="57027" priority="57028" operator="between">
      <formula>30</formula>
      <formula>49.999</formula>
    </cfRule>
    <cfRule type="cellIs" dxfId="57026" priority="57029" operator="between">
      <formula>10</formula>
      <formula>29.999</formula>
    </cfRule>
    <cfRule type="cellIs" dxfId="57025" priority="57030" operator="lessThan">
      <formula>10</formula>
    </cfRule>
  </conditionalFormatting>
  <conditionalFormatting sqref="BE247">
    <cfRule type="cellIs" dxfId="57024" priority="57021" operator="greaterThan">
      <formula>49.999</formula>
    </cfRule>
    <cfRule type="cellIs" dxfId="57023" priority="57022" operator="greaterThan">
      <formula>50</formula>
    </cfRule>
    <cfRule type="cellIs" dxfId="57022" priority="57023" operator="between">
      <formula>30</formula>
      <formula>49.999</formula>
    </cfRule>
    <cfRule type="cellIs" dxfId="57021" priority="57024" operator="between">
      <formula>10</formula>
      <formula>29.999</formula>
    </cfRule>
    <cfRule type="cellIs" dxfId="57020" priority="57025" operator="lessThan">
      <formula>10</formula>
    </cfRule>
  </conditionalFormatting>
  <conditionalFormatting sqref="BG247">
    <cfRule type="cellIs" dxfId="57019" priority="57016" operator="greaterThan">
      <formula>49.999</formula>
    </cfRule>
    <cfRule type="cellIs" dxfId="57018" priority="57017" operator="greaterThan">
      <formula>50</formula>
    </cfRule>
    <cfRule type="cellIs" dxfId="57017" priority="57018" operator="between">
      <formula>30</formula>
      <formula>49.999</formula>
    </cfRule>
    <cfRule type="cellIs" dxfId="57016" priority="57019" operator="between">
      <formula>10</formula>
      <formula>29.999</formula>
    </cfRule>
    <cfRule type="cellIs" dxfId="57015" priority="57020" operator="lessThan">
      <formula>10</formula>
    </cfRule>
  </conditionalFormatting>
  <conditionalFormatting sqref="BI247">
    <cfRule type="cellIs" dxfId="57014" priority="57011" operator="greaterThan">
      <formula>49.999</formula>
    </cfRule>
    <cfRule type="cellIs" dxfId="57013" priority="57012" operator="greaterThan">
      <formula>50</formula>
    </cfRule>
    <cfRule type="cellIs" dxfId="57012" priority="57013" operator="between">
      <formula>30</formula>
      <formula>49.999</formula>
    </cfRule>
    <cfRule type="cellIs" dxfId="57011" priority="57014" operator="between">
      <formula>10</formula>
      <formula>29.999</formula>
    </cfRule>
    <cfRule type="cellIs" dxfId="57010" priority="57015" operator="lessThan">
      <formula>10</formula>
    </cfRule>
  </conditionalFormatting>
  <conditionalFormatting sqref="AS247">
    <cfRule type="cellIs" dxfId="57009" priority="57006" operator="greaterThan">
      <formula>49.999</formula>
    </cfRule>
    <cfRule type="cellIs" dxfId="57008" priority="57007" operator="greaterThan">
      <formula>50</formula>
    </cfRule>
    <cfRule type="cellIs" dxfId="57007" priority="57008" operator="between">
      <formula>30</formula>
      <formula>49.999</formula>
    </cfRule>
    <cfRule type="cellIs" dxfId="57006" priority="57009" operator="between">
      <formula>10</formula>
      <formula>29.999</formula>
    </cfRule>
    <cfRule type="cellIs" dxfId="57005" priority="57010" operator="lessThan">
      <formula>10</formula>
    </cfRule>
  </conditionalFormatting>
  <conditionalFormatting sqref="AU247">
    <cfRule type="cellIs" dxfId="57004" priority="57001" operator="greaterThan">
      <formula>49.999</formula>
    </cfRule>
    <cfRule type="cellIs" dxfId="57003" priority="57002" operator="greaterThan">
      <formula>50</formula>
    </cfRule>
    <cfRule type="cellIs" dxfId="57002" priority="57003" operator="between">
      <formula>30</formula>
      <formula>49.999</formula>
    </cfRule>
    <cfRule type="cellIs" dxfId="57001" priority="57004" operator="between">
      <formula>10</formula>
      <formula>29.999</formula>
    </cfRule>
    <cfRule type="cellIs" dxfId="57000" priority="57005" operator="lessThan">
      <formula>10</formula>
    </cfRule>
  </conditionalFormatting>
  <conditionalFormatting sqref="C248">
    <cfRule type="cellIs" dxfId="56999" priority="56996" operator="greaterThan">
      <formula>49.999</formula>
    </cfRule>
    <cfRule type="cellIs" dxfId="56998" priority="56997" operator="greaterThan">
      <formula>50</formula>
    </cfRule>
    <cfRule type="cellIs" dxfId="56997" priority="56998" operator="between">
      <formula>30</formula>
      <formula>49.999</formula>
    </cfRule>
    <cfRule type="cellIs" dxfId="56996" priority="56999" operator="between">
      <formula>10</formula>
      <formula>29.999</formula>
    </cfRule>
    <cfRule type="cellIs" dxfId="56995" priority="57000" operator="lessThan">
      <formula>10</formula>
    </cfRule>
  </conditionalFormatting>
  <conditionalFormatting sqref="B248">
    <cfRule type="cellIs" dxfId="56994" priority="56991" operator="greaterThan">
      <formula>119.999</formula>
    </cfRule>
    <cfRule type="cellIs" dxfId="56993" priority="56992" operator="greaterThan">
      <formula>120</formula>
    </cfRule>
    <cfRule type="cellIs" dxfId="56992" priority="56993" operator="between">
      <formula>60</formula>
      <formula>119.999</formula>
    </cfRule>
    <cfRule type="cellIs" dxfId="56991" priority="56994" operator="between">
      <formula>20</formula>
      <formula>59.999</formula>
    </cfRule>
    <cfRule type="cellIs" dxfId="56990" priority="56995" operator="lessThan">
      <formula>20</formula>
    </cfRule>
  </conditionalFormatting>
  <conditionalFormatting sqref="D248">
    <cfRule type="cellIs" dxfId="56989" priority="56986" operator="greaterThan">
      <formula>119.999</formula>
    </cfRule>
    <cfRule type="cellIs" dxfId="56988" priority="56987" operator="greaterThan">
      <formula>120</formula>
    </cfRule>
    <cfRule type="cellIs" dxfId="56987" priority="56988" operator="between">
      <formula>60</formula>
      <formula>119.999</formula>
    </cfRule>
    <cfRule type="cellIs" dxfId="56986" priority="56989" operator="between">
      <formula>20</formula>
      <formula>59.999</formula>
    </cfRule>
    <cfRule type="cellIs" dxfId="56985" priority="56990" operator="lessThan">
      <formula>20</formula>
    </cfRule>
  </conditionalFormatting>
  <conditionalFormatting sqref="F248">
    <cfRule type="cellIs" dxfId="56984" priority="56981" operator="greaterThan">
      <formula>119.999</formula>
    </cfRule>
    <cfRule type="cellIs" dxfId="56983" priority="56982" operator="greaterThan">
      <formula>120</formula>
    </cfRule>
    <cfRule type="cellIs" dxfId="56982" priority="56983" operator="between">
      <formula>60</formula>
      <formula>119.999</formula>
    </cfRule>
    <cfRule type="cellIs" dxfId="56981" priority="56984" operator="between">
      <formula>20</formula>
      <formula>59.999</formula>
    </cfRule>
    <cfRule type="cellIs" dxfId="56980" priority="56985" operator="lessThan">
      <formula>20</formula>
    </cfRule>
  </conditionalFormatting>
  <conditionalFormatting sqref="H248">
    <cfRule type="cellIs" dxfId="56979" priority="56976" operator="greaterThan">
      <formula>119.999</formula>
    </cfRule>
    <cfRule type="cellIs" dxfId="56978" priority="56977" operator="greaterThan">
      <formula>120</formula>
    </cfRule>
    <cfRule type="cellIs" dxfId="56977" priority="56978" operator="between">
      <formula>60</formula>
      <formula>119.999</formula>
    </cfRule>
    <cfRule type="cellIs" dxfId="56976" priority="56979" operator="between">
      <formula>20</formula>
      <formula>59.999</formula>
    </cfRule>
    <cfRule type="cellIs" dxfId="56975" priority="56980" operator="lessThan">
      <formula>20</formula>
    </cfRule>
  </conditionalFormatting>
  <conditionalFormatting sqref="J248">
    <cfRule type="cellIs" dxfId="56974" priority="56971" operator="greaterThan">
      <formula>119.999</formula>
    </cfRule>
    <cfRule type="cellIs" dxfId="56973" priority="56972" operator="greaterThan">
      <formula>120</formula>
    </cfRule>
    <cfRule type="cellIs" dxfId="56972" priority="56973" operator="between">
      <formula>60</formula>
      <formula>119.999</formula>
    </cfRule>
    <cfRule type="cellIs" dxfId="56971" priority="56974" operator="between">
      <formula>20</formula>
      <formula>59.999</formula>
    </cfRule>
    <cfRule type="cellIs" dxfId="56970" priority="56975" operator="lessThan">
      <formula>20</formula>
    </cfRule>
  </conditionalFormatting>
  <conditionalFormatting sqref="L248">
    <cfRule type="cellIs" dxfId="56969" priority="56966" operator="greaterThan">
      <formula>119.999</formula>
    </cfRule>
    <cfRule type="cellIs" dxfId="56968" priority="56967" operator="greaterThan">
      <formula>120</formula>
    </cfRule>
    <cfRule type="cellIs" dxfId="56967" priority="56968" operator="between">
      <formula>60</formula>
      <formula>119.999</formula>
    </cfRule>
    <cfRule type="cellIs" dxfId="56966" priority="56969" operator="between">
      <formula>20</formula>
      <formula>59.999</formula>
    </cfRule>
    <cfRule type="cellIs" dxfId="56965" priority="56970" operator="lessThan">
      <formula>20</formula>
    </cfRule>
  </conditionalFormatting>
  <conditionalFormatting sqref="N248">
    <cfRule type="cellIs" dxfId="56964" priority="56961" operator="greaterThan">
      <formula>119.999</formula>
    </cfRule>
    <cfRule type="cellIs" dxfId="56963" priority="56962" operator="greaterThan">
      <formula>120</formula>
    </cfRule>
    <cfRule type="cellIs" dxfId="56962" priority="56963" operator="between">
      <formula>60</formula>
      <formula>119.999</formula>
    </cfRule>
    <cfRule type="cellIs" dxfId="56961" priority="56964" operator="between">
      <formula>20</formula>
      <formula>59.999</formula>
    </cfRule>
    <cfRule type="cellIs" dxfId="56960" priority="56965" operator="lessThan">
      <formula>20</formula>
    </cfRule>
  </conditionalFormatting>
  <conditionalFormatting sqref="P248">
    <cfRule type="cellIs" dxfId="56959" priority="56956" operator="greaterThan">
      <formula>119.999</formula>
    </cfRule>
    <cfRule type="cellIs" dxfId="56958" priority="56957" operator="greaterThan">
      <formula>120</formula>
    </cfRule>
    <cfRule type="cellIs" dxfId="56957" priority="56958" operator="between">
      <formula>60</formula>
      <formula>119.999</formula>
    </cfRule>
    <cfRule type="cellIs" dxfId="56956" priority="56959" operator="between">
      <formula>20</formula>
      <formula>59.999</formula>
    </cfRule>
    <cfRule type="cellIs" dxfId="56955" priority="56960" operator="lessThan">
      <formula>20</formula>
    </cfRule>
  </conditionalFormatting>
  <conditionalFormatting sqref="R248">
    <cfRule type="cellIs" dxfId="56954" priority="56951" operator="greaterThan">
      <formula>119.999</formula>
    </cfRule>
    <cfRule type="cellIs" dxfId="56953" priority="56952" operator="greaterThan">
      <formula>120</formula>
    </cfRule>
    <cfRule type="cellIs" dxfId="56952" priority="56953" operator="between">
      <formula>60</formula>
      <formula>119.999</formula>
    </cfRule>
    <cfRule type="cellIs" dxfId="56951" priority="56954" operator="between">
      <formula>20</formula>
      <formula>59.999</formula>
    </cfRule>
    <cfRule type="cellIs" dxfId="56950" priority="56955" operator="lessThan">
      <formula>20</formula>
    </cfRule>
  </conditionalFormatting>
  <conditionalFormatting sqref="T248">
    <cfRule type="cellIs" dxfId="56949" priority="56946" operator="greaterThan">
      <formula>119.999</formula>
    </cfRule>
    <cfRule type="cellIs" dxfId="56948" priority="56947" operator="greaterThan">
      <formula>120</formula>
    </cfRule>
    <cfRule type="cellIs" dxfId="56947" priority="56948" operator="between">
      <formula>60</formula>
      <formula>119.999</formula>
    </cfRule>
    <cfRule type="cellIs" dxfId="56946" priority="56949" operator="between">
      <formula>20</formula>
      <formula>59.999</formula>
    </cfRule>
    <cfRule type="cellIs" dxfId="56945" priority="56950" operator="lessThan">
      <formula>20</formula>
    </cfRule>
  </conditionalFormatting>
  <conditionalFormatting sqref="V248">
    <cfRule type="cellIs" dxfId="56944" priority="56941" operator="greaterThan">
      <formula>119.999</formula>
    </cfRule>
    <cfRule type="cellIs" dxfId="56943" priority="56942" operator="greaterThan">
      <formula>120</formula>
    </cfRule>
    <cfRule type="cellIs" dxfId="56942" priority="56943" operator="between">
      <formula>60</formula>
      <formula>119.999</formula>
    </cfRule>
    <cfRule type="cellIs" dxfId="56941" priority="56944" operator="between">
      <formula>20</formula>
      <formula>59.999</formula>
    </cfRule>
    <cfRule type="cellIs" dxfId="56940" priority="56945" operator="lessThan">
      <formula>20</formula>
    </cfRule>
  </conditionalFormatting>
  <conditionalFormatting sqref="X248">
    <cfRule type="cellIs" dxfId="56939" priority="56936" operator="greaterThan">
      <formula>119.999</formula>
    </cfRule>
    <cfRule type="cellIs" dxfId="56938" priority="56937" operator="greaterThan">
      <formula>120</formula>
    </cfRule>
    <cfRule type="cellIs" dxfId="56937" priority="56938" operator="between">
      <formula>60</formula>
      <formula>119.999</formula>
    </cfRule>
    <cfRule type="cellIs" dxfId="56936" priority="56939" operator="between">
      <formula>20</formula>
      <formula>59.999</formula>
    </cfRule>
    <cfRule type="cellIs" dxfId="56935" priority="56940" operator="lessThan">
      <formula>20</formula>
    </cfRule>
  </conditionalFormatting>
  <conditionalFormatting sqref="Z248">
    <cfRule type="cellIs" dxfId="56934" priority="56931" operator="greaterThan">
      <formula>119.999</formula>
    </cfRule>
    <cfRule type="cellIs" dxfId="56933" priority="56932" operator="greaterThan">
      <formula>120</formula>
    </cfRule>
    <cfRule type="cellIs" dxfId="56932" priority="56933" operator="between">
      <formula>60</formula>
      <formula>119.999</formula>
    </cfRule>
    <cfRule type="cellIs" dxfId="56931" priority="56934" operator="between">
      <formula>20</formula>
      <formula>59.999</formula>
    </cfRule>
    <cfRule type="cellIs" dxfId="56930" priority="56935" operator="lessThan">
      <formula>20</formula>
    </cfRule>
  </conditionalFormatting>
  <conditionalFormatting sqref="AB248">
    <cfRule type="cellIs" dxfId="56929" priority="56926" operator="greaterThan">
      <formula>119.999</formula>
    </cfRule>
    <cfRule type="cellIs" dxfId="56928" priority="56927" operator="greaterThan">
      <formula>120</formula>
    </cfRule>
    <cfRule type="cellIs" dxfId="56927" priority="56928" operator="between">
      <formula>60</formula>
      <formula>119.999</formula>
    </cfRule>
    <cfRule type="cellIs" dxfId="56926" priority="56929" operator="between">
      <formula>20</formula>
      <formula>59.999</formula>
    </cfRule>
    <cfRule type="cellIs" dxfId="56925" priority="56930" operator="lessThan">
      <formula>20</formula>
    </cfRule>
  </conditionalFormatting>
  <conditionalFormatting sqref="AD248">
    <cfRule type="cellIs" dxfId="56924" priority="56921" operator="greaterThan">
      <formula>119.999</formula>
    </cfRule>
    <cfRule type="cellIs" dxfId="56923" priority="56922" operator="greaterThan">
      <formula>120</formula>
    </cfRule>
    <cfRule type="cellIs" dxfId="56922" priority="56923" operator="between">
      <formula>60</formula>
      <formula>119.999</formula>
    </cfRule>
    <cfRule type="cellIs" dxfId="56921" priority="56924" operator="between">
      <formula>20</formula>
      <formula>59.999</formula>
    </cfRule>
    <cfRule type="cellIs" dxfId="56920" priority="56925" operator="lessThan">
      <formula>20</formula>
    </cfRule>
  </conditionalFormatting>
  <conditionalFormatting sqref="AF248">
    <cfRule type="cellIs" dxfId="56919" priority="56916" operator="greaterThan">
      <formula>119.999</formula>
    </cfRule>
    <cfRule type="cellIs" dxfId="56918" priority="56917" operator="greaterThan">
      <formula>120</formula>
    </cfRule>
    <cfRule type="cellIs" dxfId="56917" priority="56918" operator="between">
      <formula>60</formula>
      <formula>119.999</formula>
    </cfRule>
    <cfRule type="cellIs" dxfId="56916" priority="56919" operator="between">
      <formula>20</formula>
      <formula>59.999</formula>
    </cfRule>
    <cfRule type="cellIs" dxfId="56915" priority="56920" operator="lessThan">
      <formula>20</formula>
    </cfRule>
  </conditionalFormatting>
  <conditionalFormatting sqref="AH248">
    <cfRule type="cellIs" dxfId="56914" priority="56911" operator="greaterThan">
      <formula>119.999</formula>
    </cfRule>
    <cfRule type="cellIs" dxfId="56913" priority="56912" operator="greaterThan">
      <formula>120</formula>
    </cfRule>
    <cfRule type="cellIs" dxfId="56912" priority="56913" operator="between">
      <formula>60</formula>
      <formula>119.999</formula>
    </cfRule>
    <cfRule type="cellIs" dxfId="56911" priority="56914" operator="between">
      <formula>20</formula>
      <formula>59.999</formula>
    </cfRule>
    <cfRule type="cellIs" dxfId="56910" priority="56915" operator="lessThan">
      <formula>20</formula>
    </cfRule>
  </conditionalFormatting>
  <conditionalFormatting sqref="AJ248">
    <cfRule type="cellIs" dxfId="56909" priority="56906" operator="greaterThan">
      <formula>119.999</formula>
    </cfRule>
    <cfRule type="cellIs" dxfId="56908" priority="56907" operator="greaterThan">
      <formula>120</formula>
    </cfRule>
    <cfRule type="cellIs" dxfId="56907" priority="56908" operator="between">
      <formula>60</formula>
      <formula>119.999</formula>
    </cfRule>
    <cfRule type="cellIs" dxfId="56906" priority="56909" operator="between">
      <formula>20</formula>
      <formula>59.999</formula>
    </cfRule>
    <cfRule type="cellIs" dxfId="56905" priority="56910" operator="lessThan">
      <formula>20</formula>
    </cfRule>
  </conditionalFormatting>
  <conditionalFormatting sqref="AL248">
    <cfRule type="cellIs" dxfId="56904" priority="56901" operator="greaterThan">
      <formula>119.999</formula>
    </cfRule>
    <cfRule type="cellIs" dxfId="56903" priority="56902" operator="greaterThan">
      <formula>120</formula>
    </cfRule>
    <cfRule type="cellIs" dxfId="56902" priority="56903" operator="between">
      <formula>60</formula>
      <formula>119.999</formula>
    </cfRule>
    <cfRule type="cellIs" dxfId="56901" priority="56904" operator="between">
      <formula>20</formula>
      <formula>59.999</formula>
    </cfRule>
    <cfRule type="cellIs" dxfId="56900" priority="56905" operator="lessThan">
      <formula>20</formula>
    </cfRule>
  </conditionalFormatting>
  <conditionalFormatting sqref="AN248">
    <cfRule type="cellIs" dxfId="56899" priority="56896" operator="greaterThan">
      <formula>119.999</formula>
    </cfRule>
    <cfRule type="cellIs" dxfId="56898" priority="56897" operator="greaterThan">
      <formula>120</formula>
    </cfRule>
    <cfRule type="cellIs" dxfId="56897" priority="56898" operator="between">
      <formula>60</formula>
      <formula>119.999</formula>
    </cfRule>
    <cfRule type="cellIs" dxfId="56896" priority="56899" operator="between">
      <formula>20</formula>
      <formula>59.999</formula>
    </cfRule>
    <cfRule type="cellIs" dxfId="56895" priority="56900" operator="lessThan">
      <formula>20</formula>
    </cfRule>
  </conditionalFormatting>
  <conditionalFormatting sqref="AP248">
    <cfRule type="cellIs" dxfId="56894" priority="56891" operator="greaterThan">
      <formula>119.999</formula>
    </cfRule>
    <cfRule type="cellIs" dxfId="56893" priority="56892" operator="greaterThan">
      <formula>120</formula>
    </cfRule>
    <cfRule type="cellIs" dxfId="56892" priority="56893" operator="between">
      <formula>60</formula>
      <formula>119.999</formula>
    </cfRule>
    <cfRule type="cellIs" dxfId="56891" priority="56894" operator="between">
      <formula>20</formula>
      <formula>59.999</formula>
    </cfRule>
    <cfRule type="cellIs" dxfId="56890" priority="56895" operator="lessThan">
      <formula>20</formula>
    </cfRule>
  </conditionalFormatting>
  <conditionalFormatting sqref="AV248">
    <cfRule type="cellIs" dxfId="56889" priority="56886" operator="greaterThan">
      <formula>119.999</formula>
    </cfRule>
    <cfRule type="cellIs" dxfId="56888" priority="56887" operator="greaterThan">
      <formula>120</formula>
    </cfRule>
    <cfRule type="cellIs" dxfId="56887" priority="56888" operator="between">
      <formula>60</formula>
      <formula>119.999</formula>
    </cfRule>
    <cfRule type="cellIs" dxfId="56886" priority="56889" operator="between">
      <formula>20</formula>
      <formula>59.999</formula>
    </cfRule>
    <cfRule type="cellIs" dxfId="56885" priority="56890" operator="lessThan">
      <formula>20</formula>
    </cfRule>
  </conditionalFormatting>
  <conditionalFormatting sqref="AX248">
    <cfRule type="cellIs" dxfId="56884" priority="56881" operator="greaterThan">
      <formula>119.999</formula>
    </cfRule>
    <cfRule type="cellIs" dxfId="56883" priority="56882" operator="greaterThan">
      <formula>120</formula>
    </cfRule>
    <cfRule type="cellIs" dxfId="56882" priority="56883" operator="between">
      <formula>60</formula>
      <formula>119.999</formula>
    </cfRule>
    <cfRule type="cellIs" dxfId="56881" priority="56884" operator="between">
      <formula>20</formula>
      <formula>59.999</formula>
    </cfRule>
    <cfRule type="cellIs" dxfId="56880" priority="56885" operator="lessThan">
      <formula>20</formula>
    </cfRule>
  </conditionalFormatting>
  <conditionalFormatting sqref="AZ248">
    <cfRule type="cellIs" dxfId="56879" priority="56876" operator="greaterThan">
      <formula>119.999</formula>
    </cfRule>
    <cfRule type="cellIs" dxfId="56878" priority="56877" operator="greaterThan">
      <formula>120</formula>
    </cfRule>
    <cfRule type="cellIs" dxfId="56877" priority="56878" operator="between">
      <formula>60</formula>
      <formula>119.999</formula>
    </cfRule>
    <cfRule type="cellIs" dxfId="56876" priority="56879" operator="between">
      <formula>20</formula>
      <formula>59.999</formula>
    </cfRule>
    <cfRule type="cellIs" dxfId="56875" priority="56880" operator="lessThan">
      <formula>20</formula>
    </cfRule>
  </conditionalFormatting>
  <conditionalFormatting sqref="BB248">
    <cfRule type="cellIs" dxfId="56874" priority="56871" operator="greaterThan">
      <formula>119.999</formula>
    </cfRule>
    <cfRule type="cellIs" dxfId="56873" priority="56872" operator="greaterThan">
      <formula>120</formula>
    </cfRule>
    <cfRule type="cellIs" dxfId="56872" priority="56873" operator="between">
      <formula>60</formula>
      <formula>119.999</formula>
    </cfRule>
    <cfRule type="cellIs" dxfId="56871" priority="56874" operator="between">
      <formula>20</formula>
      <formula>59.999</formula>
    </cfRule>
    <cfRule type="cellIs" dxfId="56870" priority="56875" operator="lessThan">
      <formula>20</formula>
    </cfRule>
  </conditionalFormatting>
  <conditionalFormatting sqref="BD248">
    <cfRule type="cellIs" dxfId="56869" priority="56866" operator="greaterThan">
      <formula>119.999</formula>
    </cfRule>
    <cfRule type="cellIs" dxfId="56868" priority="56867" operator="greaterThan">
      <formula>120</formula>
    </cfRule>
    <cfRule type="cellIs" dxfId="56867" priority="56868" operator="between">
      <formula>60</formula>
      <formula>119.999</formula>
    </cfRule>
    <cfRule type="cellIs" dxfId="56866" priority="56869" operator="between">
      <formula>20</formula>
      <formula>59.999</formula>
    </cfRule>
    <cfRule type="cellIs" dxfId="56865" priority="56870" operator="lessThan">
      <formula>20</formula>
    </cfRule>
  </conditionalFormatting>
  <conditionalFormatting sqref="BF248">
    <cfRule type="cellIs" dxfId="56864" priority="56861" operator="greaterThan">
      <formula>119.999</formula>
    </cfRule>
    <cfRule type="cellIs" dxfId="56863" priority="56862" operator="greaterThan">
      <formula>120</formula>
    </cfRule>
    <cfRule type="cellIs" dxfId="56862" priority="56863" operator="between">
      <formula>60</formula>
      <formula>119.999</formula>
    </cfRule>
    <cfRule type="cellIs" dxfId="56861" priority="56864" operator="between">
      <formula>20</formula>
      <formula>59.999</formula>
    </cfRule>
    <cfRule type="cellIs" dxfId="56860" priority="56865" operator="lessThan">
      <formula>20</formula>
    </cfRule>
  </conditionalFormatting>
  <conditionalFormatting sqref="BH248">
    <cfRule type="cellIs" dxfId="56859" priority="56856" operator="greaterThan">
      <formula>119.999</formula>
    </cfRule>
    <cfRule type="cellIs" dxfId="56858" priority="56857" operator="greaterThan">
      <formula>120</formula>
    </cfRule>
    <cfRule type="cellIs" dxfId="56857" priority="56858" operator="between">
      <formula>60</formula>
      <formula>119.999</formula>
    </cfRule>
    <cfRule type="cellIs" dxfId="56856" priority="56859" operator="between">
      <formula>20</formula>
      <formula>59.999</formula>
    </cfRule>
    <cfRule type="cellIs" dxfId="56855" priority="56860" operator="lessThan">
      <formula>20</formula>
    </cfRule>
  </conditionalFormatting>
  <conditionalFormatting sqref="AR248">
    <cfRule type="cellIs" dxfId="56854" priority="56851" operator="greaterThan">
      <formula>119.999</formula>
    </cfRule>
    <cfRule type="cellIs" dxfId="56853" priority="56852" operator="greaterThan">
      <formula>120</formula>
    </cfRule>
    <cfRule type="cellIs" dxfId="56852" priority="56853" operator="between">
      <formula>60</formula>
      <formula>119.999</formula>
    </cfRule>
    <cfRule type="cellIs" dxfId="56851" priority="56854" operator="between">
      <formula>20</formula>
      <formula>59.999</formula>
    </cfRule>
    <cfRule type="cellIs" dxfId="56850" priority="56855" operator="lessThan">
      <formula>20</formula>
    </cfRule>
  </conditionalFormatting>
  <conditionalFormatting sqref="AT248">
    <cfRule type="cellIs" dxfId="56849" priority="56846" operator="greaterThan">
      <formula>119.999</formula>
    </cfRule>
    <cfRule type="cellIs" dxfId="56848" priority="56847" operator="greaterThan">
      <formula>120</formula>
    </cfRule>
    <cfRule type="cellIs" dxfId="56847" priority="56848" operator="between">
      <formula>60</formula>
      <formula>119.999</formula>
    </cfRule>
    <cfRule type="cellIs" dxfId="56846" priority="56849" operator="between">
      <formula>20</formula>
      <formula>59.999</formula>
    </cfRule>
    <cfRule type="cellIs" dxfId="56845" priority="56850" operator="lessThan">
      <formula>20</formula>
    </cfRule>
  </conditionalFormatting>
  <conditionalFormatting sqref="E248">
    <cfRule type="cellIs" dxfId="56844" priority="56841" operator="greaterThan">
      <formula>49.999</formula>
    </cfRule>
    <cfRule type="cellIs" dxfId="56843" priority="56842" operator="greaterThan">
      <formula>50</formula>
    </cfRule>
    <cfRule type="cellIs" dxfId="56842" priority="56843" operator="between">
      <formula>30</formula>
      <formula>49.999</formula>
    </cfRule>
    <cfRule type="cellIs" dxfId="56841" priority="56844" operator="between">
      <formula>10</formula>
      <formula>29.999</formula>
    </cfRule>
    <cfRule type="cellIs" dxfId="56840" priority="56845" operator="lessThan">
      <formula>10</formula>
    </cfRule>
  </conditionalFormatting>
  <conditionalFormatting sqref="G248">
    <cfRule type="cellIs" dxfId="56839" priority="56836" operator="greaterThan">
      <formula>49.999</formula>
    </cfRule>
    <cfRule type="cellIs" dxfId="56838" priority="56837" operator="greaterThan">
      <formula>50</formula>
    </cfRule>
    <cfRule type="cellIs" dxfId="56837" priority="56838" operator="between">
      <formula>30</formula>
      <formula>49.999</formula>
    </cfRule>
    <cfRule type="cellIs" dxfId="56836" priority="56839" operator="between">
      <formula>10</formula>
      <formula>29.999</formula>
    </cfRule>
    <cfRule type="cellIs" dxfId="56835" priority="56840" operator="lessThan">
      <formula>10</formula>
    </cfRule>
  </conditionalFormatting>
  <conditionalFormatting sqref="I248">
    <cfRule type="cellIs" dxfId="56834" priority="56831" operator="greaterThan">
      <formula>49.999</formula>
    </cfRule>
    <cfRule type="cellIs" dxfId="56833" priority="56832" operator="greaterThan">
      <formula>50</formula>
    </cfRule>
    <cfRule type="cellIs" dxfId="56832" priority="56833" operator="between">
      <formula>30</formula>
      <formula>49.999</formula>
    </cfRule>
    <cfRule type="cellIs" dxfId="56831" priority="56834" operator="between">
      <formula>10</formula>
      <formula>29.999</formula>
    </cfRule>
    <cfRule type="cellIs" dxfId="56830" priority="56835" operator="lessThan">
      <formula>10</formula>
    </cfRule>
  </conditionalFormatting>
  <conditionalFormatting sqref="K248">
    <cfRule type="cellIs" dxfId="56829" priority="56826" operator="greaterThan">
      <formula>49.999</formula>
    </cfRule>
    <cfRule type="cellIs" dxfId="56828" priority="56827" operator="greaterThan">
      <formula>50</formula>
    </cfRule>
    <cfRule type="cellIs" dxfId="56827" priority="56828" operator="between">
      <formula>30</formula>
      <formula>49.999</formula>
    </cfRule>
    <cfRule type="cellIs" dxfId="56826" priority="56829" operator="between">
      <formula>10</formula>
      <formula>29.999</formula>
    </cfRule>
    <cfRule type="cellIs" dxfId="56825" priority="56830" operator="lessThan">
      <formula>10</formula>
    </cfRule>
  </conditionalFormatting>
  <conditionalFormatting sqref="M248">
    <cfRule type="cellIs" dxfId="56824" priority="56821" operator="greaterThan">
      <formula>49.999</formula>
    </cfRule>
    <cfRule type="cellIs" dxfId="56823" priority="56822" operator="greaterThan">
      <formula>50</formula>
    </cfRule>
    <cfRule type="cellIs" dxfId="56822" priority="56823" operator="between">
      <formula>30</formula>
      <formula>49.999</formula>
    </cfRule>
    <cfRule type="cellIs" dxfId="56821" priority="56824" operator="between">
      <formula>10</formula>
      <formula>29.999</formula>
    </cfRule>
    <cfRule type="cellIs" dxfId="56820" priority="56825" operator="lessThan">
      <formula>10</formula>
    </cfRule>
  </conditionalFormatting>
  <conditionalFormatting sqref="O248">
    <cfRule type="cellIs" dxfId="56819" priority="56816" operator="greaterThan">
      <formula>49.999</formula>
    </cfRule>
    <cfRule type="cellIs" dxfId="56818" priority="56817" operator="greaterThan">
      <formula>50</formula>
    </cfRule>
    <cfRule type="cellIs" dxfId="56817" priority="56818" operator="between">
      <formula>30</formula>
      <formula>49.999</formula>
    </cfRule>
    <cfRule type="cellIs" dxfId="56816" priority="56819" operator="between">
      <formula>10</formula>
      <formula>29.999</formula>
    </cfRule>
    <cfRule type="cellIs" dxfId="56815" priority="56820" operator="lessThan">
      <formula>10</formula>
    </cfRule>
  </conditionalFormatting>
  <conditionalFormatting sqref="Q248">
    <cfRule type="cellIs" dxfId="56814" priority="56811" operator="greaterThan">
      <formula>49.999</formula>
    </cfRule>
    <cfRule type="cellIs" dxfId="56813" priority="56812" operator="greaterThan">
      <formula>50</formula>
    </cfRule>
    <cfRule type="cellIs" dxfId="56812" priority="56813" operator="between">
      <formula>30</formula>
      <formula>49.999</formula>
    </cfRule>
    <cfRule type="cellIs" dxfId="56811" priority="56814" operator="between">
      <formula>10</formula>
      <formula>29.999</formula>
    </cfRule>
    <cfRule type="cellIs" dxfId="56810" priority="56815" operator="lessThan">
      <formula>10</formula>
    </cfRule>
  </conditionalFormatting>
  <conditionalFormatting sqref="S248">
    <cfRule type="cellIs" dxfId="56809" priority="56806" operator="greaterThan">
      <formula>49.999</formula>
    </cfRule>
    <cfRule type="cellIs" dxfId="56808" priority="56807" operator="greaterThan">
      <formula>50</formula>
    </cfRule>
    <cfRule type="cellIs" dxfId="56807" priority="56808" operator="between">
      <formula>30</formula>
      <formula>49.999</formula>
    </cfRule>
    <cfRule type="cellIs" dxfId="56806" priority="56809" operator="between">
      <formula>10</formula>
      <formula>29.999</formula>
    </cfRule>
    <cfRule type="cellIs" dxfId="56805" priority="56810" operator="lessThan">
      <formula>10</formula>
    </cfRule>
  </conditionalFormatting>
  <conditionalFormatting sqref="U248">
    <cfRule type="cellIs" dxfId="56804" priority="56801" operator="greaterThan">
      <formula>49.999</formula>
    </cfRule>
    <cfRule type="cellIs" dxfId="56803" priority="56802" operator="greaterThan">
      <formula>50</formula>
    </cfRule>
    <cfRule type="cellIs" dxfId="56802" priority="56803" operator="between">
      <formula>30</formula>
      <formula>49.999</formula>
    </cfRule>
    <cfRule type="cellIs" dxfId="56801" priority="56804" operator="between">
      <formula>10</formula>
      <formula>29.999</formula>
    </cfRule>
    <cfRule type="cellIs" dxfId="56800" priority="56805" operator="lessThan">
      <formula>10</formula>
    </cfRule>
  </conditionalFormatting>
  <conditionalFormatting sqref="W248">
    <cfRule type="cellIs" dxfId="56799" priority="56796" operator="greaterThan">
      <formula>49.999</formula>
    </cfRule>
    <cfRule type="cellIs" dxfId="56798" priority="56797" operator="greaterThan">
      <formula>50</formula>
    </cfRule>
    <cfRule type="cellIs" dxfId="56797" priority="56798" operator="between">
      <formula>30</formula>
      <formula>49.999</formula>
    </cfRule>
    <cfRule type="cellIs" dxfId="56796" priority="56799" operator="between">
      <formula>10</formula>
      <formula>29.999</formula>
    </cfRule>
    <cfRule type="cellIs" dxfId="56795" priority="56800" operator="lessThan">
      <formula>10</formula>
    </cfRule>
  </conditionalFormatting>
  <conditionalFormatting sqref="Y248">
    <cfRule type="cellIs" dxfId="56794" priority="56791" operator="greaterThan">
      <formula>49.999</formula>
    </cfRule>
    <cfRule type="cellIs" dxfId="56793" priority="56792" operator="greaterThan">
      <formula>50</formula>
    </cfRule>
    <cfRule type="cellIs" dxfId="56792" priority="56793" operator="between">
      <formula>30</formula>
      <formula>49.999</formula>
    </cfRule>
    <cfRule type="cellIs" dxfId="56791" priority="56794" operator="between">
      <formula>10</formula>
      <formula>29.999</formula>
    </cfRule>
    <cfRule type="cellIs" dxfId="56790" priority="56795" operator="lessThan">
      <formula>10</formula>
    </cfRule>
  </conditionalFormatting>
  <conditionalFormatting sqref="AA248">
    <cfRule type="cellIs" dxfId="56789" priority="56786" operator="greaterThan">
      <formula>49.999</formula>
    </cfRule>
    <cfRule type="cellIs" dxfId="56788" priority="56787" operator="greaterThan">
      <formula>50</formula>
    </cfRule>
    <cfRule type="cellIs" dxfId="56787" priority="56788" operator="between">
      <formula>30</formula>
      <formula>49.999</formula>
    </cfRule>
    <cfRule type="cellIs" dxfId="56786" priority="56789" operator="between">
      <formula>10</formula>
      <formula>29.999</formula>
    </cfRule>
    <cfRule type="cellIs" dxfId="56785" priority="56790" operator="lessThan">
      <formula>10</formula>
    </cfRule>
  </conditionalFormatting>
  <conditionalFormatting sqref="AC248">
    <cfRule type="cellIs" dxfId="56784" priority="56781" operator="greaterThan">
      <formula>49.999</formula>
    </cfRule>
    <cfRule type="cellIs" dxfId="56783" priority="56782" operator="greaterThan">
      <formula>50</formula>
    </cfRule>
    <cfRule type="cellIs" dxfId="56782" priority="56783" operator="between">
      <formula>30</formula>
      <formula>49.999</formula>
    </cfRule>
    <cfRule type="cellIs" dxfId="56781" priority="56784" operator="between">
      <formula>10</formula>
      <formula>29.999</formula>
    </cfRule>
    <cfRule type="cellIs" dxfId="56780" priority="56785" operator="lessThan">
      <formula>10</formula>
    </cfRule>
  </conditionalFormatting>
  <conditionalFormatting sqref="AE248">
    <cfRule type="cellIs" dxfId="56779" priority="56776" operator="greaterThan">
      <formula>49.999</formula>
    </cfRule>
    <cfRule type="cellIs" dxfId="56778" priority="56777" operator="greaterThan">
      <formula>50</formula>
    </cfRule>
    <cfRule type="cellIs" dxfId="56777" priority="56778" operator="between">
      <formula>30</formula>
      <formula>49.999</formula>
    </cfRule>
    <cfRule type="cellIs" dxfId="56776" priority="56779" operator="between">
      <formula>10</formula>
      <formula>29.999</formula>
    </cfRule>
    <cfRule type="cellIs" dxfId="56775" priority="56780" operator="lessThan">
      <formula>10</formula>
    </cfRule>
  </conditionalFormatting>
  <conditionalFormatting sqref="AG248">
    <cfRule type="cellIs" dxfId="56774" priority="56771" operator="greaterThan">
      <formula>49.999</formula>
    </cfRule>
    <cfRule type="cellIs" dxfId="56773" priority="56772" operator="greaterThan">
      <formula>50</formula>
    </cfRule>
    <cfRule type="cellIs" dxfId="56772" priority="56773" operator="between">
      <formula>30</formula>
      <formula>49.999</formula>
    </cfRule>
    <cfRule type="cellIs" dxfId="56771" priority="56774" operator="between">
      <formula>10</formula>
      <formula>29.999</formula>
    </cfRule>
    <cfRule type="cellIs" dxfId="56770" priority="56775" operator="lessThan">
      <formula>10</formula>
    </cfRule>
  </conditionalFormatting>
  <conditionalFormatting sqref="AI248">
    <cfRule type="cellIs" dxfId="56769" priority="56766" operator="greaterThan">
      <formula>49.999</formula>
    </cfRule>
    <cfRule type="cellIs" dxfId="56768" priority="56767" operator="greaterThan">
      <formula>50</formula>
    </cfRule>
    <cfRule type="cellIs" dxfId="56767" priority="56768" operator="between">
      <formula>30</formula>
      <formula>49.999</formula>
    </cfRule>
    <cfRule type="cellIs" dxfId="56766" priority="56769" operator="between">
      <formula>10</formula>
      <formula>29.999</formula>
    </cfRule>
    <cfRule type="cellIs" dxfId="56765" priority="56770" operator="lessThan">
      <formula>10</formula>
    </cfRule>
  </conditionalFormatting>
  <conditionalFormatting sqref="AK248">
    <cfRule type="cellIs" dxfId="56764" priority="56761" operator="greaterThan">
      <formula>49.999</formula>
    </cfRule>
    <cfRule type="cellIs" dxfId="56763" priority="56762" operator="greaterThan">
      <formula>50</formula>
    </cfRule>
    <cfRule type="cellIs" dxfId="56762" priority="56763" operator="between">
      <formula>30</formula>
      <formula>49.999</formula>
    </cfRule>
    <cfRule type="cellIs" dxfId="56761" priority="56764" operator="between">
      <formula>10</formula>
      <formula>29.999</formula>
    </cfRule>
    <cfRule type="cellIs" dxfId="56760" priority="56765" operator="lessThan">
      <formula>10</formula>
    </cfRule>
  </conditionalFormatting>
  <conditionalFormatting sqref="AM248">
    <cfRule type="cellIs" dxfId="56759" priority="56756" operator="greaterThan">
      <formula>49.999</formula>
    </cfRule>
    <cfRule type="cellIs" dxfId="56758" priority="56757" operator="greaterThan">
      <formula>50</formula>
    </cfRule>
    <cfRule type="cellIs" dxfId="56757" priority="56758" operator="between">
      <formula>30</formula>
      <formula>49.999</formula>
    </cfRule>
    <cfRule type="cellIs" dxfId="56756" priority="56759" operator="between">
      <formula>10</formula>
      <formula>29.999</formula>
    </cfRule>
    <cfRule type="cellIs" dxfId="56755" priority="56760" operator="lessThan">
      <formula>10</formula>
    </cfRule>
  </conditionalFormatting>
  <conditionalFormatting sqref="AO248">
    <cfRule type="cellIs" dxfId="56754" priority="56751" operator="greaterThan">
      <formula>49.999</formula>
    </cfRule>
    <cfRule type="cellIs" dxfId="56753" priority="56752" operator="greaterThan">
      <formula>50</formula>
    </cfRule>
    <cfRule type="cellIs" dxfId="56752" priority="56753" operator="between">
      <formula>30</formula>
      <formula>49.999</formula>
    </cfRule>
    <cfRule type="cellIs" dxfId="56751" priority="56754" operator="between">
      <formula>10</formula>
      <formula>29.999</formula>
    </cfRule>
    <cfRule type="cellIs" dxfId="56750" priority="56755" operator="lessThan">
      <formula>10</formula>
    </cfRule>
  </conditionalFormatting>
  <conditionalFormatting sqref="AQ248">
    <cfRule type="cellIs" dxfId="56749" priority="56746" operator="greaterThan">
      <formula>49.999</formula>
    </cfRule>
    <cfRule type="cellIs" dxfId="56748" priority="56747" operator="greaterThan">
      <formula>50</formula>
    </cfRule>
    <cfRule type="cellIs" dxfId="56747" priority="56748" operator="between">
      <formula>30</formula>
      <formula>49.999</formula>
    </cfRule>
    <cfRule type="cellIs" dxfId="56746" priority="56749" operator="between">
      <formula>10</formula>
      <formula>29.999</formula>
    </cfRule>
    <cfRule type="cellIs" dxfId="56745" priority="56750" operator="lessThan">
      <formula>10</formula>
    </cfRule>
  </conditionalFormatting>
  <conditionalFormatting sqref="AW248">
    <cfRule type="cellIs" dxfId="56744" priority="56741" operator="greaterThan">
      <formula>49.999</formula>
    </cfRule>
    <cfRule type="cellIs" dxfId="56743" priority="56742" operator="greaterThan">
      <formula>50</formula>
    </cfRule>
    <cfRule type="cellIs" dxfId="56742" priority="56743" operator="between">
      <formula>30</formula>
      <formula>49.999</formula>
    </cfRule>
    <cfRule type="cellIs" dxfId="56741" priority="56744" operator="between">
      <formula>10</formula>
      <formula>29.999</formula>
    </cfRule>
    <cfRule type="cellIs" dxfId="56740" priority="56745" operator="lessThan">
      <formula>10</formula>
    </cfRule>
  </conditionalFormatting>
  <conditionalFormatting sqref="AY248">
    <cfRule type="cellIs" dxfId="56739" priority="56736" operator="greaterThan">
      <formula>49.999</formula>
    </cfRule>
    <cfRule type="cellIs" dxfId="56738" priority="56737" operator="greaterThan">
      <formula>50</formula>
    </cfRule>
    <cfRule type="cellIs" dxfId="56737" priority="56738" operator="between">
      <formula>30</formula>
      <formula>49.999</formula>
    </cfRule>
    <cfRule type="cellIs" dxfId="56736" priority="56739" operator="between">
      <formula>10</formula>
      <formula>29.999</formula>
    </cfRule>
    <cfRule type="cellIs" dxfId="56735" priority="56740" operator="lessThan">
      <formula>10</formula>
    </cfRule>
  </conditionalFormatting>
  <conditionalFormatting sqref="BA248">
    <cfRule type="cellIs" dxfId="56734" priority="56731" operator="greaterThan">
      <formula>49.999</formula>
    </cfRule>
    <cfRule type="cellIs" dxfId="56733" priority="56732" operator="greaterThan">
      <formula>50</formula>
    </cfRule>
    <cfRule type="cellIs" dxfId="56732" priority="56733" operator="between">
      <formula>30</formula>
      <formula>49.999</formula>
    </cfRule>
    <cfRule type="cellIs" dxfId="56731" priority="56734" operator="between">
      <formula>10</formula>
      <formula>29.999</formula>
    </cfRule>
    <cfRule type="cellIs" dxfId="56730" priority="56735" operator="lessThan">
      <formula>10</formula>
    </cfRule>
  </conditionalFormatting>
  <conditionalFormatting sqref="BC248">
    <cfRule type="cellIs" dxfId="56729" priority="56726" operator="greaterThan">
      <formula>49.999</formula>
    </cfRule>
    <cfRule type="cellIs" dxfId="56728" priority="56727" operator="greaterThan">
      <formula>50</formula>
    </cfRule>
    <cfRule type="cellIs" dxfId="56727" priority="56728" operator="between">
      <formula>30</formula>
      <formula>49.999</formula>
    </cfRule>
    <cfRule type="cellIs" dxfId="56726" priority="56729" operator="between">
      <formula>10</formula>
      <formula>29.999</formula>
    </cfRule>
    <cfRule type="cellIs" dxfId="56725" priority="56730" operator="lessThan">
      <formula>10</formula>
    </cfRule>
  </conditionalFormatting>
  <conditionalFormatting sqref="BE248">
    <cfRule type="cellIs" dxfId="56724" priority="56721" operator="greaterThan">
      <formula>49.999</formula>
    </cfRule>
    <cfRule type="cellIs" dxfId="56723" priority="56722" operator="greaterThan">
      <formula>50</formula>
    </cfRule>
    <cfRule type="cellIs" dxfId="56722" priority="56723" operator="between">
      <formula>30</formula>
      <formula>49.999</formula>
    </cfRule>
    <cfRule type="cellIs" dxfId="56721" priority="56724" operator="between">
      <formula>10</formula>
      <formula>29.999</formula>
    </cfRule>
    <cfRule type="cellIs" dxfId="56720" priority="56725" operator="lessThan">
      <formula>10</formula>
    </cfRule>
  </conditionalFormatting>
  <conditionalFormatting sqref="BG248">
    <cfRule type="cellIs" dxfId="56719" priority="56716" operator="greaterThan">
      <formula>49.999</formula>
    </cfRule>
    <cfRule type="cellIs" dxfId="56718" priority="56717" operator="greaterThan">
      <formula>50</formula>
    </cfRule>
    <cfRule type="cellIs" dxfId="56717" priority="56718" operator="between">
      <formula>30</formula>
      <formula>49.999</formula>
    </cfRule>
    <cfRule type="cellIs" dxfId="56716" priority="56719" operator="between">
      <formula>10</formula>
      <formula>29.999</formula>
    </cfRule>
    <cfRule type="cellIs" dxfId="56715" priority="56720" operator="lessThan">
      <formula>10</formula>
    </cfRule>
  </conditionalFormatting>
  <conditionalFormatting sqref="BI248">
    <cfRule type="cellIs" dxfId="56714" priority="56711" operator="greaterThan">
      <formula>49.999</formula>
    </cfRule>
    <cfRule type="cellIs" dxfId="56713" priority="56712" operator="greaterThan">
      <formula>50</formula>
    </cfRule>
    <cfRule type="cellIs" dxfId="56712" priority="56713" operator="between">
      <formula>30</formula>
      <formula>49.999</formula>
    </cfRule>
    <cfRule type="cellIs" dxfId="56711" priority="56714" operator="between">
      <formula>10</formula>
      <formula>29.999</formula>
    </cfRule>
    <cfRule type="cellIs" dxfId="56710" priority="56715" operator="lessThan">
      <formula>10</formula>
    </cfRule>
  </conditionalFormatting>
  <conditionalFormatting sqref="AS248">
    <cfRule type="cellIs" dxfId="56709" priority="56706" operator="greaterThan">
      <formula>49.999</formula>
    </cfRule>
    <cfRule type="cellIs" dxfId="56708" priority="56707" operator="greaterThan">
      <formula>50</formula>
    </cfRule>
    <cfRule type="cellIs" dxfId="56707" priority="56708" operator="between">
      <formula>30</formula>
      <formula>49.999</formula>
    </cfRule>
    <cfRule type="cellIs" dxfId="56706" priority="56709" operator="between">
      <formula>10</formula>
      <formula>29.999</formula>
    </cfRule>
    <cfRule type="cellIs" dxfId="56705" priority="56710" operator="lessThan">
      <formula>10</formula>
    </cfRule>
  </conditionalFormatting>
  <conditionalFormatting sqref="AU248">
    <cfRule type="cellIs" dxfId="56704" priority="56701" operator="greaterThan">
      <formula>49.999</formula>
    </cfRule>
    <cfRule type="cellIs" dxfId="56703" priority="56702" operator="greaterThan">
      <formula>50</formula>
    </cfRule>
    <cfRule type="cellIs" dxfId="56702" priority="56703" operator="between">
      <formula>30</formula>
      <formula>49.999</formula>
    </cfRule>
    <cfRule type="cellIs" dxfId="56701" priority="56704" operator="between">
      <formula>10</formula>
      <formula>29.999</formula>
    </cfRule>
    <cfRule type="cellIs" dxfId="56700" priority="56705" operator="lessThan">
      <formula>10</formula>
    </cfRule>
  </conditionalFormatting>
  <conditionalFormatting sqref="C249">
    <cfRule type="cellIs" dxfId="56699" priority="56696" operator="greaterThan">
      <formula>49.999</formula>
    </cfRule>
    <cfRule type="cellIs" dxfId="56698" priority="56697" operator="greaterThan">
      <formula>50</formula>
    </cfRule>
    <cfRule type="cellIs" dxfId="56697" priority="56698" operator="between">
      <formula>30</formula>
      <formula>49.999</formula>
    </cfRule>
    <cfRule type="cellIs" dxfId="56696" priority="56699" operator="between">
      <formula>10</formula>
      <formula>29.999</formula>
    </cfRule>
    <cfRule type="cellIs" dxfId="56695" priority="56700" operator="lessThan">
      <formula>10</formula>
    </cfRule>
  </conditionalFormatting>
  <conditionalFormatting sqref="B249">
    <cfRule type="cellIs" dxfId="56694" priority="56691" operator="greaterThan">
      <formula>119.999</formula>
    </cfRule>
    <cfRule type="cellIs" dxfId="56693" priority="56692" operator="greaterThan">
      <formula>120</formula>
    </cfRule>
    <cfRule type="cellIs" dxfId="56692" priority="56693" operator="between">
      <formula>60</formula>
      <formula>119.999</formula>
    </cfRule>
    <cfRule type="cellIs" dxfId="56691" priority="56694" operator="between">
      <formula>20</formula>
      <formula>59.999</formula>
    </cfRule>
    <cfRule type="cellIs" dxfId="56690" priority="56695" operator="lessThan">
      <formula>20</formula>
    </cfRule>
  </conditionalFormatting>
  <conditionalFormatting sqref="D249">
    <cfRule type="cellIs" dxfId="56689" priority="56686" operator="greaterThan">
      <formula>119.999</formula>
    </cfRule>
    <cfRule type="cellIs" dxfId="56688" priority="56687" operator="greaterThan">
      <formula>120</formula>
    </cfRule>
    <cfRule type="cellIs" dxfId="56687" priority="56688" operator="between">
      <formula>60</formula>
      <formula>119.999</formula>
    </cfRule>
    <cfRule type="cellIs" dxfId="56686" priority="56689" operator="between">
      <formula>20</formula>
      <formula>59.999</formula>
    </cfRule>
    <cfRule type="cellIs" dxfId="56685" priority="56690" operator="lessThan">
      <formula>20</formula>
    </cfRule>
  </conditionalFormatting>
  <conditionalFormatting sqref="F249">
    <cfRule type="cellIs" dxfId="56684" priority="56681" operator="greaterThan">
      <formula>119.999</formula>
    </cfRule>
    <cfRule type="cellIs" dxfId="56683" priority="56682" operator="greaterThan">
      <formula>120</formula>
    </cfRule>
    <cfRule type="cellIs" dxfId="56682" priority="56683" operator="between">
      <formula>60</formula>
      <formula>119.999</formula>
    </cfRule>
    <cfRule type="cellIs" dxfId="56681" priority="56684" operator="between">
      <formula>20</formula>
      <formula>59.999</formula>
    </cfRule>
    <cfRule type="cellIs" dxfId="56680" priority="56685" operator="lessThan">
      <formula>20</formula>
    </cfRule>
  </conditionalFormatting>
  <conditionalFormatting sqref="H249">
    <cfRule type="cellIs" dxfId="56679" priority="56676" operator="greaterThan">
      <formula>119.999</formula>
    </cfRule>
    <cfRule type="cellIs" dxfId="56678" priority="56677" operator="greaterThan">
      <formula>120</formula>
    </cfRule>
    <cfRule type="cellIs" dxfId="56677" priority="56678" operator="between">
      <formula>60</formula>
      <formula>119.999</formula>
    </cfRule>
    <cfRule type="cellIs" dxfId="56676" priority="56679" operator="between">
      <formula>20</formula>
      <formula>59.999</formula>
    </cfRule>
    <cfRule type="cellIs" dxfId="56675" priority="56680" operator="lessThan">
      <formula>20</formula>
    </cfRule>
  </conditionalFormatting>
  <conditionalFormatting sqref="J249">
    <cfRule type="cellIs" dxfId="56674" priority="56671" operator="greaterThan">
      <formula>119.999</formula>
    </cfRule>
    <cfRule type="cellIs" dxfId="56673" priority="56672" operator="greaterThan">
      <formula>120</formula>
    </cfRule>
    <cfRule type="cellIs" dxfId="56672" priority="56673" operator="between">
      <formula>60</formula>
      <formula>119.999</formula>
    </cfRule>
    <cfRule type="cellIs" dxfId="56671" priority="56674" operator="between">
      <formula>20</formula>
      <formula>59.999</formula>
    </cfRule>
    <cfRule type="cellIs" dxfId="56670" priority="56675" operator="lessThan">
      <formula>20</formula>
    </cfRule>
  </conditionalFormatting>
  <conditionalFormatting sqref="L249">
    <cfRule type="cellIs" dxfId="56669" priority="56666" operator="greaterThan">
      <formula>119.999</formula>
    </cfRule>
    <cfRule type="cellIs" dxfId="56668" priority="56667" operator="greaterThan">
      <formula>120</formula>
    </cfRule>
    <cfRule type="cellIs" dxfId="56667" priority="56668" operator="between">
      <formula>60</formula>
      <formula>119.999</formula>
    </cfRule>
    <cfRule type="cellIs" dxfId="56666" priority="56669" operator="between">
      <formula>20</formula>
      <formula>59.999</formula>
    </cfRule>
    <cfRule type="cellIs" dxfId="56665" priority="56670" operator="lessThan">
      <formula>20</formula>
    </cfRule>
  </conditionalFormatting>
  <conditionalFormatting sqref="N249">
    <cfRule type="cellIs" dxfId="56664" priority="56661" operator="greaterThan">
      <formula>119.999</formula>
    </cfRule>
    <cfRule type="cellIs" dxfId="56663" priority="56662" operator="greaterThan">
      <formula>120</formula>
    </cfRule>
    <cfRule type="cellIs" dxfId="56662" priority="56663" operator="between">
      <formula>60</formula>
      <formula>119.999</formula>
    </cfRule>
    <cfRule type="cellIs" dxfId="56661" priority="56664" operator="between">
      <formula>20</formula>
      <formula>59.999</formula>
    </cfRule>
    <cfRule type="cellIs" dxfId="56660" priority="56665" operator="lessThan">
      <formula>20</formula>
    </cfRule>
  </conditionalFormatting>
  <conditionalFormatting sqref="P249">
    <cfRule type="cellIs" dxfId="56659" priority="56656" operator="greaterThan">
      <formula>119.999</formula>
    </cfRule>
    <cfRule type="cellIs" dxfId="56658" priority="56657" operator="greaterThan">
      <formula>120</formula>
    </cfRule>
    <cfRule type="cellIs" dxfId="56657" priority="56658" operator="between">
      <formula>60</formula>
      <formula>119.999</formula>
    </cfRule>
    <cfRule type="cellIs" dxfId="56656" priority="56659" operator="between">
      <formula>20</formula>
      <formula>59.999</formula>
    </cfRule>
    <cfRule type="cellIs" dxfId="56655" priority="56660" operator="lessThan">
      <formula>20</formula>
    </cfRule>
  </conditionalFormatting>
  <conditionalFormatting sqref="R249">
    <cfRule type="cellIs" dxfId="56654" priority="56651" operator="greaterThan">
      <formula>119.999</formula>
    </cfRule>
    <cfRule type="cellIs" dxfId="56653" priority="56652" operator="greaterThan">
      <formula>120</formula>
    </cfRule>
    <cfRule type="cellIs" dxfId="56652" priority="56653" operator="between">
      <formula>60</formula>
      <formula>119.999</formula>
    </cfRule>
    <cfRule type="cellIs" dxfId="56651" priority="56654" operator="between">
      <formula>20</formula>
      <formula>59.999</formula>
    </cfRule>
    <cfRule type="cellIs" dxfId="56650" priority="56655" operator="lessThan">
      <formula>20</formula>
    </cfRule>
  </conditionalFormatting>
  <conditionalFormatting sqref="T249">
    <cfRule type="cellIs" dxfId="56649" priority="56646" operator="greaterThan">
      <formula>119.999</formula>
    </cfRule>
    <cfRule type="cellIs" dxfId="56648" priority="56647" operator="greaterThan">
      <formula>120</formula>
    </cfRule>
    <cfRule type="cellIs" dxfId="56647" priority="56648" operator="between">
      <formula>60</formula>
      <formula>119.999</formula>
    </cfRule>
    <cfRule type="cellIs" dxfId="56646" priority="56649" operator="between">
      <formula>20</formula>
      <formula>59.999</formula>
    </cfRule>
    <cfRule type="cellIs" dxfId="56645" priority="56650" operator="lessThan">
      <formula>20</formula>
    </cfRule>
  </conditionalFormatting>
  <conditionalFormatting sqref="V249">
    <cfRule type="cellIs" dxfId="56644" priority="56641" operator="greaterThan">
      <formula>119.999</formula>
    </cfRule>
    <cfRule type="cellIs" dxfId="56643" priority="56642" operator="greaterThan">
      <formula>120</formula>
    </cfRule>
    <cfRule type="cellIs" dxfId="56642" priority="56643" operator="between">
      <formula>60</formula>
      <formula>119.999</formula>
    </cfRule>
    <cfRule type="cellIs" dxfId="56641" priority="56644" operator="between">
      <formula>20</formula>
      <formula>59.999</formula>
    </cfRule>
    <cfRule type="cellIs" dxfId="56640" priority="56645" operator="lessThan">
      <formula>20</formula>
    </cfRule>
  </conditionalFormatting>
  <conditionalFormatting sqref="X249">
    <cfRule type="cellIs" dxfId="56639" priority="56636" operator="greaterThan">
      <formula>119.999</formula>
    </cfRule>
    <cfRule type="cellIs" dxfId="56638" priority="56637" operator="greaterThan">
      <formula>120</formula>
    </cfRule>
    <cfRule type="cellIs" dxfId="56637" priority="56638" operator="between">
      <formula>60</formula>
      <formula>119.999</formula>
    </cfRule>
    <cfRule type="cellIs" dxfId="56636" priority="56639" operator="between">
      <formula>20</formula>
      <formula>59.999</formula>
    </cfRule>
    <cfRule type="cellIs" dxfId="56635" priority="56640" operator="lessThan">
      <formula>20</formula>
    </cfRule>
  </conditionalFormatting>
  <conditionalFormatting sqref="Z249">
    <cfRule type="cellIs" dxfId="56634" priority="56631" operator="greaterThan">
      <formula>119.999</formula>
    </cfRule>
    <cfRule type="cellIs" dxfId="56633" priority="56632" operator="greaterThan">
      <formula>120</formula>
    </cfRule>
    <cfRule type="cellIs" dxfId="56632" priority="56633" operator="between">
      <formula>60</formula>
      <formula>119.999</formula>
    </cfRule>
    <cfRule type="cellIs" dxfId="56631" priority="56634" operator="between">
      <formula>20</formula>
      <formula>59.999</formula>
    </cfRule>
    <cfRule type="cellIs" dxfId="56630" priority="56635" operator="lessThan">
      <formula>20</formula>
    </cfRule>
  </conditionalFormatting>
  <conditionalFormatting sqref="AB249">
    <cfRule type="cellIs" dxfId="56629" priority="56626" operator="greaterThan">
      <formula>119.999</formula>
    </cfRule>
    <cfRule type="cellIs" dxfId="56628" priority="56627" operator="greaterThan">
      <formula>120</formula>
    </cfRule>
    <cfRule type="cellIs" dxfId="56627" priority="56628" operator="between">
      <formula>60</formula>
      <formula>119.999</formula>
    </cfRule>
    <cfRule type="cellIs" dxfId="56626" priority="56629" operator="between">
      <formula>20</formula>
      <formula>59.999</formula>
    </cfRule>
    <cfRule type="cellIs" dxfId="56625" priority="56630" operator="lessThan">
      <formula>20</formula>
    </cfRule>
  </conditionalFormatting>
  <conditionalFormatting sqref="AD249">
    <cfRule type="cellIs" dxfId="56624" priority="56621" operator="greaterThan">
      <formula>119.999</formula>
    </cfRule>
    <cfRule type="cellIs" dxfId="56623" priority="56622" operator="greaterThan">
      <formula>120</formula>
    </cfRule>
    <cfRule type="cellIs" dxfId="56622" priority="56623" operator="between">
      <formula>60</formula>
      <formula>119.999</formula>
    </cfRule>
    <cfRule type="cellIs" dxfId="56621" priority="56624" operator="between">
      <formula>20</formula>
      <formula>59.999</formula>
    </cfRule>
    <cfRule type="cellIs" dxfId="56620" priority="56625" operator="lessThan">
      <formula>20</formula>
    </cfRule>
  </conditionalFormatting>
  <conditionalFormatting sqref="AF249">
    <cfRule type="cellIs" dxfId="56619" priority="56616" operator="greaterThan">
      <formula>119.999</formula>
    </cfRule>
    <cfRule type="cellIs" dxfId="56618" priority="56617" operator="greaterThan">
      <formula>120</formula>
    </cfRule>
    <cfRule type="cellIs" dxfId="56617" priority="56618" operator="between">
      <formula>60</formula>
      <formula>119.999</formula>
    </cfRule>
    <cfRule type="cellIs" dxfId="56616" priority="56619" operator="between">
      <formula>20</formula>
      <formula>59.999</formula>
    </cfRule>
    <cfRule type="cellIs" dxfId="56615" priority="56620" operator="lessThan">
      <formula>20</formula>
    </cfRule>
  </conditionalFormatting>
  <conditionalFormatting sqref="AH249">
    <cfRule type="cellIs" dxfId="56614" priority="56611" operator="greaterThan">
      <formula>119.999</formula>
    </cfRule>
    <cfRule type="cellIs" dxfId="56613" priority="56612" operator="greaterThan">
      <formula>120</formula>
    </cfRule>
    <cfRule type="cellIs" dxfId="56612" priority="56613" operator="between">
      <formula>60</formula>
      <formula>119.999</formula>
    </cfRule>
    <cfRule type="cellIs" dxfId="56611" priority="56614" operator="between">
      <formula>20</formula>
      <formula>59.999</formula>
    </cfRule>
    <cfRule type="cellIs" dxfId="56610" priority="56615" operator="lessThan">
      <formula>20</formula>
    </cfRule>
  </conditionalFormatting>
  <conditionalFormatting sqref="AJ249">
    <cfRule type="cellIs" dxfId="56609" priority="56606" operator="greaterThan">
      <formula>119.999</formula>
    </cfRule>
    <cfRule type="cellIs" dxfId="56608" priority="56607" operator="greaterThan">
      <formula>120</formula>
    </cfRule>
    <cfRule type="cellIs" dxfId="56607" priority="56608" operator="between">
      <formula>60</formula>
      <formula>119.999</formula>
    </cfRule>
    <cfRule type="cellIs" dxfId="56606" priority="56609" operator="between">
      <formula>20</formula>
      <formula>59.999</formula>
    </cfRule>
    <cfRule type="cellIs" dxfId="56605" priority="56610" operator="lessThan">
      <formula>20</formula>
    </cfRule>
  </conditionalFormatting>
  <conditionalFormatting sqref="AL249">
    <cfRule type="cellIs" dxfId="56604" priority="56601" operator="greaterThan">
      <formula>119.999</formula>
    </cfRule>
    <cfRule type="cellIs" dxfId="56603" priority="56602" operator="greaterThan">
      <formula>120</formula>
    </cfRule>
    <cfRule type="cellIs" dxfId="56602" priority="56603" operator="between">
      <formula>60</formula>
      <formula>119.999</formula>
    </cfRule>
    <cfRule type="cellIs" dxfId="56601" priority="56604" operator="between">
      <formula>20</formula>
      <formula>59.999</formula>
    </cfRule>
    <cfRule type="cellIs" dxfId="56600" priority="56605" operator="lessThan">
      <formula>20</formula>
    </cfRule>
  </conditionalFormatting>
  <conditionalFormatting sqref="AN249">
    <cfRule type="cellIs" dxfId="56599" priority="56596" operator="greaterThan">
      <formula>119.999</formula>
    </cfRule>
    <cfRule type="cellIs" dxfId="56598" priority="56597" operator="greaterThan">
      <formula>120</formula>
    </cfRule>
    <cfRule type="cellIs" dxfId="56597" priority="56598" operator="between">
      <formula>60</formula>
      <formula>119.999</formula>
    </cfRule>
    <cfRule type="cellIs" dxfId="56596" priority="56599" operator="between">
      <formula>20</formula>
      <formula>59.999</formula>
    </cfRule>
    <cfRule type="cellIs" dxfId="56595" priority="56600" operator="lessThan">
      <formula>20</formula>
    </cfRule>
  </conditionalFormatting>
  <conditionalFormatting sqref="AP249">
    <cfRule type="cellIs" dxfId="56594" priority="56591" operator="greaterThan">
      <formula>119.999</formula>
    </cfRule>
    <cfRule type="cellIs" dxfId="56593" priority="56592" operator="greaterThan">
      <formula>120</formula>
    </cfRule>
    <cfRule type="cellIs" dxfId="56592" priority="56593" operator="between">
      <formula>60</formula>
      <formula>119.999</formula>
    </cfRule>
    <cfRule type="cellIs" dxfId="56591" priority="56594" operator="between">
      <formula>20</formula>
      <formula>59.999</formula>
    </cfRule>
    <cfRule type="cellIs" dxfId="56590" priority="56595" operator="lessThan">
      <formula>20</formula>
    </cfRule>
  </conditionalFormatting>
  <conditionalFormatting sqref="AV249">
    <cfRule type="cellIs" dxfId="56589" priority="56586" operator="greaterThan">
      <formula>119.999</formula>
    </cfRule>
    <cfRule type="cellIs" dxfId="56588" priority="56587" operator="greaterThan">
      <formula>120</formula>
    </cfRule>
    <cfRule type="cellIs" dxfId="56587" priority="56588" operator="between">
      <formula>60</formula>
      <formula>119.999</formula>
    </cfRule>
    <cfRule type="cellIs" dxfId="56586" priority="56589" operator="between">
      <formula>20</formula>
      <formula>59.999</formula>
    </cfRule>
    <cfRule type="cellIs" dxfId="56585" priority="56590" operator="lessThan">
      <formula>20</formula>
    </cfRule>
  </conditionalFormatting>
  <conditionalFormatting sqref="AX249">
    <cfRule type="cellIs" dxfId="56584" priority="56581" operator="greaterThan">
      <formula>119.999</formula>
    </cfRule>
    <cfRule type="cellIs" dxfId="56583" priority="56582" operator="greaterThan">
      <formula>120</formula>
    </cfRule>
    <cfRule type="cellIs" dxfId="56582" priority="56583" operator="between">
      <formula>60</formula>
      <formula>119.999</formula>
    </cfRule>
    <cfRule type="cellIs" dxfId="56581" priority="56584" operator="between">
      <formula>20</formula>
      <formula>59.999</formula>
    </cfRule>
    <cfRule type="cellIs" dxfId="56580" priority="56585" operator="lessThan">
      <formula>20</formula>
    </cfRule>
  </conditionalFormatting>
  <conditionalFormatting sqref="AZ249">
    <cfRule type="cellIs" dxfId="56579" priority="56576" operator="greaterThan">
      <formula>119.999</formula>
    </cfRule>
    <cfRule type="cellIs" dxfId="56578" priority="56577" operator="greaterThan">
      <formula>120</formula>
    </cfRule>
    <cfRule type="cellIs" dxfId="56577" priority="56578" operator="between">
      <formula>60</formula>
      <formula>119.999</formula>
    </cfRule>
    <cfRule type="cellIs" dxfId="56576" priority="56579" operator="between">
      <formula>20</formula>
      <formula>59.999</formula>
    </cfRule>
    <cfRule type="cellIs" dxfId="56575" priority="56580" operator="lessThan">
      <formula>20</formula>
    </cfRule>
  </conditionalFormatting>
  <conditionalFormatting sqref="BB249">
    <cfRule type="cellIs" dxfId="56574" priority="56571" operator="greaterThan">
      <formula>119.999</formula>
    </cfRule>
    <cfRule type="cellIs" dxfId="56573" priority="56572" operator="greaterThan">
      <formula>120</formula>
    </cfRule>
    <cfRule type="cellIs" dxfId="56572" priority="56573" operator="between">
      <formula>60</formula>
      <formula>119.999</formula>
    </cfRule>
    <cfRule type="cellIs" dxfId="56571" priority="56574" operator="between">
      <formula>20</formula>
      <formula>59.999</formula>
    </cfRule>
    <cfRule type="cellIs" dxfId="56570" priority="56575" operator="lessThan">
      <formula>20</formula>
    </cfRule>
  </conditionalFormatting>
  <conditionalFormatting sqref="BD249">
    <cfRule type="cellIs" dxfId="56569" priority="56566" operator="greaterThan">
      <formula>119.999</formula>
    </cfRule>
    <cfRule type="cellIs" dxfId="56568" priority="56567" operator="greaterThan">
      <formula>120</formula>
    </cfRule>
    <cfRule type="cellIs" dxfId="56567" priority="56568" operator="between">
      <formula>60</formula>
      <formula>119.999</formula>
    </cfRule>
    <cfRule type="cellIs" dxfId="56566" priority="56569" operator="between">
      <formula>20</formula>
      <formula>59.999</formula>
    </cfRule>
    <cfRule type="cellIs" dxfId="56565" priority="56570" operator="lessThan">
      <formula>20</formula>
    </cfRule>
  </conditionalFormatting>
  <conditionalFormatting sqref="BF249">
    <cfRule type="cellIs" dxfId="56564" priority="56561" operator="greaterThan">
      <formula>119.999</formula>
    </cfRule>
    <cfRule type="cellIs" dxfId="56563" priority="56562" operator="greaterThan">
      <formula>120</formula>
    </cfRule>
    <cfRule type="cellIs" dxfId="56562" priority="56563" operator="between">
      <formula>60</formula>
      <formula>119.999</formula>
    </cfRule>
    <cfRule type="cellIs" dxfId="56561" priority="56564" operator="between">
      <formula>20</formula>
      <formula>59.999</formula>
    </cfRule>
    <cfRule type="cellIs" dxfId="56560" priority="56565" operator="lessThan">
      <formula>20</formula>
    </cfRule>
  </conditionalFormatting>
  <conditionalFormatting sqref="BH249">
    <cfRule type="cellIs" dxfId="56559" priority="56556" operator="greaterThan">
      <formula>119.999</formula>
    </cfRule>
    <cfRule type="cellIs" dxfId="56558" priority="56557" operator="greaterThan">
      <formula>120</formula>
    </cfRule>
    <cfRule type="cellIs" dxfId="56557" priority="56558" operator="between">
      <formula>60</formula>
      <formula>119.999</formula>
    </cfRule>
    <cfRule type="cellIs" dxfId="56556" priority="56559" operator="between">
      <formula>20</formula>
      <formula>59.999</formula>
    </cfRule>
    <cfRule type="cellIs" dxfId="56555" priority="56560" operator="lessThan">
      <formula>20</formula>
    </cfRule>
  </conditionalFormatting>
  <conditionalFormatting sqref="AR249">
    <cfRule type="cellIs" dxfId="56554" priority="56551" operator="greaterThan">
      <formula>119.999</formula>
    </cfRule>
    <cfRule type="cellIs" dxfId="56553" priority="56552" operator="greaterThan">
      <formula>120</formula>
    </cfRule>
    <cfRule type="cellIs" dxfId="56552" priority="56553" operator="between">
      <formula>60</formula>
      <formula>119.999</formula>
    </cfRule>
    <cfRule type="cellIs" dxfId="56551" priority="56554" operator="between">
      <formula>20</formula>
      <formula>59.999</formula>
    </cfRule>
    <cfRule type="cellIs" dxfId="56550" priority="56555" operator="lessThan">
      <formula>20</formula>
    </cfRule>
  </conditionalFormatting>
  <conditionalFormatting sqref="AT249">
    <cfRule type="cellIs" dxfId="56549" priority="56546" operator="greaterThan">
      <formula>119.999</formula>
    </cfRule>
    <cfRule type="cellIs" dxfId="56548" priority="56547" operator="greaterThan">
      <formula>120</formula>
    </cfRule>
    <cfRule type="cellIs" dxfId="56547" priority="56548" operator="between">
      <formula>60</formula>
      <formula>119.999</formula>
    </cfRule>
    <cfRule type="cellIs" dxfId="56546" priority="56549" operator="between">
      <formula>20</formula>
      <formula>59.999</formula>
    </cfRule>
    <cfRule type="cellIs" dxfId="56545" priority="56550" operator="lessThan">
      <formula>20</formula>
    </cfRule>
  </conditionalFormatting>
  <conditionalFormatting sqref="E249">
    <cfRule type="cellIs" dxfId="56544" priority="56541" operator="greaterThan">
      <formula>49.999</formula>
    </cfRule>
    <cfRule type="cellIs" dxfId="56543" priority="56542" operator="greaterThan">
      <formula>50</formula>
    </cfRule>
    <cfRule type="cellIs" dxfId="56542" priority="56543" operator="between">
      <formula>30</formula>
      <formula>49.999</formula>
    </cfRule>
    <cfRule type="cellIs" dxfId="56541" priority="56544" operator="between">
      <formula>10</formula>
      <formula>29.999</formula>
    </cfRule>
    <cfRule type="cellIs" dxfId="56540" priority="56545" operator="lessThan">
      <formula>10</formula>
    </cfRule>
  </conditionalFormatting>
  <conditionalFormatting sqref="G249">
    <cfRule type="cellIs" dxfId="56539" priority="56536" operator="greaterThan">
      <formula>49.999</formula>
    </cfRule>
    <cfRule type="cellIs" dxfId="56538" priority="56537" operator="greaterThan">
      <formula>50</formula>
    </cfRule>
    <cfRule type="cellIs" dxfId="56537" priority="56538" operator="between">
      <formula>30</formula>
      <formula>49.999</formula>
    </cfRule>
    <cfRule type="cellIs" dxfId="56536" priority="56539" operator="between">
      <formula>10</formula>
      <formula>29.999</formula>
    </cfRule>
    <cfRule type="cellIs" dxfId="56535" priority="56540" operator="lessThan">
      <formula>10</formula>
    </cfRule>
  </conditionalFormatting>
  <conditionalFormatting sqref="I249">
    <cfRule type="cellIs" dxfId="56534" priority="56531" operator="greaterThan">
      <formula>49.999</formula>
    </cfRule>
    <cfRule type="cellIs" dxfId="56533" priority="56532" operator="greaterThan">
      <formula>50</formula>
    </cfRule>
    <cfRule type="cellIs" dxfId="56532" priority="56533" operator="between">
      <formula>30</formula>
      <formula>49.999</formula>
    </cfRule>
    <cfRule type="cellIs" dxfId="56531" priority="56534" operator="between">
      <formula>10</formula>
      <formula>29.999</formula>
    </cfRule>
    <cfRule type="cellIs" dxfId="56530" priority="56535" operator="lessThan">
      <formula>10</formula>
    </cfRule>
  </conditionalFormatting>
  <conditionalFormatting sqref="K249">
    <cfRule type="cellIs" dxfId="56529" priority="56526" operator="greaterThan">
      <formula>49.999</formula>
    </cfRule>
    <cfRule type="cellIs" dxfId="56528" priority="56527" operator="greaterThan">
      <formula>50</formula>
    </cfRule>
    <cfRule type="cellIs" dxfId="56527" priority="56528" operator="between">
      <formula>30</formula>
      <formula>49.999</formula>
    </cfRule>
    <cfRule type="cellIs" dxfId="56526" priority="56529" operator="between">
      <formula>10</formula>
      <formula>29.999</formula>
    </cfRule>
    <cfRule type="cellIs" dxfId="56525" priority="56530" operator="lessThan">
      <formula>10</formula>
    </cfRule>
  </conditionalFormatting>
  <conditionalFormatting sqref="M249">
    <cfRule type="cellIs" dxfId="56524" priority="56521" operator="greaterThan">
      <formula>49.999</formula>
    </cfRule>
    <cfRule type="cellIs" dxfId="56523" priority="56522" operator="greaterThan">
      <formula>50</formula>
    </cfRule>
    <cfRule type="cellIs" dxfId="56522" priority="56523" operator="between">
      <formula>30</formula>
      <formula>49.999</formula>
    </cfRule>
    <cfRule type="cellIs" dxfId="56521" priority="56524" operator="between">
      <formula>10</formula>
      <formula>29.999</formula>
    </cfRule>
    <cfRule type="cellIs" dxfId="56520" priority="56525" operator="lessThan">
      <formula>10</formula>
    </cfRule>
  </conditionalFormatting>
  <conditionalFormatting sqref="O249">
    <cfRule type="cellIs" dxfId="56519" priority="56516" operator="greaterThan">
      <formula>49.999</formula>
    </cfRule>
    <cfRule type="cellIs" dxfId="56518" priority="56517" operator="greaterThan">
      <formula>50</formula>
    </cfRule>
    <cfRule type="cellIs" dxfId="56517" priority="56518" operator="between">
      <formula>30</formula>
      <formula>49.999</formula>
    </cfRule>
    <cfRule type="cellIs" dxfId="56516" priority="56519" operator="between">
      <formula>10</formula>
      <formula>29.999</formula>
    </cfRule>
    <cfRule type="cellIs" dxfId="56515" priority="56520" operator="lessThan">
      <formula>10</formula>
    </cfRule>
  </conditionalFormatting>
  <conditionalFormatting sqref="Q249">
    <cfRule type="cellIs" dxfId="56514" priority="56511" operator="greaterThan">
      <formula>49.999</formula>
    </cfRule>
    <cfRule type="cellIs" dxfId="56513" priority="56512" operator="greaterThan">
      <formula>50</formula>
    </cfRule>
    <cfRule type="cellIs" dxfId="56512" priority="56513" operator="between">
      <formula>30</formula>
      <formula>49.999</formula>
    </cfRule>
    <cfRule type="cellIs" dxfId="56511" priority="56514" operator="between">
      <formula>10</formula>
      <formula>29.999</formula>
    </cfRule>
    <cfRule type="cellIs" dxfId="56510" priority="56515" operator="lessThan">
      <formula>10</formula>
    </cfRule>
  </conditionalFormatting>
  <conditionalFormatting sqref="S249">
    <cfRule type="cellIs" dxfId="56509" priority="56506" operator="greaterThan">
      <formula>49.999</formula>
    </cfRule>
    <cfRule type="cellIs" dxfId="56508" priority="56507" operator="greaterThan">
      <formula>50</formula>
    </cfRule>
    <cfRule type="cellIs" dxfId="56507" priority="56508" operator="between">
      <formula>30</formula>
      <formula>49.999</formula>
    </cfRule>
    <cfRule type="cellIs" dxfId="56506" priority="56509" operator="between">
      <formula>10</formula>
      <formula>29.999</formula>
    </cfRule>
    <cfRule type="cellIs" dxfId="56505" priority="56510" operator="lessThan">
      <formula>10</formula>
    </cfRule>
  </conditionalFormatting>
  <conditionalFormatting sqref="U249">
    <cfRule type="cellIs" dxfId="56504" priority="56501" operator="greaterThan">
      <formula>49.999</formula>
    </cfRule>
    <cfRule type="cellIs" dxfId="56503" priority="56502" operator="greaterThan">
      <formula>50</formula>
    </cfRule>
    <cfRule type="cellIs" dxfId="56502" priority="56503" operator="between">
      <formula>30</formula>
      <formula>49.999</formula>
    </cfRule>
    <cfRule type="cellIs" dxfId="56501" priority="56504" operator="between">
      <formula>10</formula>
      <formula>29.999</formula>
    </cfRule>
    <cfRule type="cellIs" dxfId="56500" priority="56505" operator="lessThan">
      <formula>10</formula>
    </cfRule>
  </conditionalFormatting>
  <conditionalFormatting sqref="W249">
    <cfRule type="cellIs" dxfId="56499" priority="56496" operator="greaterThan">
      <formula>49.999</formula>
    </cfRule>
    <cfRule type="cellIs" dxfId="56498" priority="56497" operator="greaterThan">
      <formula>50</formula>
    </cfRule>
    <cfRule type="cellIs" dxfId="56497" priority="56498" operator="between">
      <formula>30</formula>
      <formula>49.999</formula>
    </cfRule>
    <cfRule type="cellIs" dxfId="56496" priority="56499" operator="between">
      <formula>10</formula>
      <formula>29.999</formula>
    </cfRule>
    <cfRule type="cellIs" dxfId="56495" priority="56500" operator="lessThan">
      <formula>10</formula>
    </cfRule>
  </conditionalFormatting>
  <conditionalFormatting sqref="Y249">
    <cfRule type="cellIs" dxfId="56494" priority="56491" operator="greaterThan">
      <formula>49.999</formula>
    </cfRule>
    <cfRule type="cellIs" dxfId="56493" priority="56492" operator="greaterThan">
      <formula>50</formula>
    </cfRule>
    <cfRule type="cellIs" dxfId="56492" priority="56493" operator="between">
      <formula>30</formula>
      <formula>49.999</formula>
    </cfRule>
    <cfRule type="cellIs" dxfId="56491" priority="56494" operator="between">
      <formula>10</formula>
      <formula>29.999</formula>
    </cfRule>
    <cfRule type="cellIs" dxfId="56490" priority="56495" operator="lessThan">
      <formula>10</formula>
    </cfRule>
  </conditionalFormatting>
  <conditionalFormatting sqref="AA249">
    <cfRule type="cellIs" dxfId="56489" priority="56486" operator="greaterThan">
      <formula>49.999</formula>
    </cfRule>
    <cfRule type="cellIs" dxfId="56488" priority="56487" operator="greaterThan">
      <formula>50</formula>
    </cfRule>
    <cfRule type="cellIs" dxfId="56487" priority="56488" operator="between">
      <formula>30</formula>
      <formula>49.999</formula>
    </cfRule>
    <cfRule type="cellIs" dxfId="56486" priority="56489" operator="between">
      <formula>10</formula>
      <formula>29.999</formula>
    </cfRule>
    <cfRule type="cellIs" dxfId="56485" priority="56490" operator="lessThan">
      <formula>10</formula>
    </cfRule>
  </conditionalFormatting>
  <conditionalFormatting sqref="AC249">
    <cfRule type="cellIs" dxfId="56484" priority="56481" operator="greaterThan">
      <formula>49.999</formula>
    </cfRule>
    <cfRule type="cellIs" dxfId="56483" priority="56482" operator="greaterThan">
      <formula>50</formula>
    </cfRule>
    <cfRule type="cellIs" dxfId="56482" priority="56483" operator="between">
      <formula>30</formula>
      <formula>49.999</formula>
    </cfRule>
    <cfRule type="cellIs" dxfId="56481" priority="56484" operator="between">
      <formula>10</formula>
      <formula>29.999</formula>
    </cfRule>
    <cfRule type="cellIs" dxfId="56480" priority="56485" operator="lessThan">
      <formula>10</formula>
    </cfRule>
  </conditionalFormatting>
  <conditionalFormatting sqref="AE249">
    <cfRule type="cellIs" dxfId="56479" priority="56476" operator="greaterThan">
      <formula>49.999</formula>
    </cfRule>
    <cfRule type="cellIs" dxfId="56478" priority="56477" operator="greaterThan">
      <formula>50</formula>
    </cfRule>
    <cfRule type="cellIs" dxfId="56477" priority="56478" operator="between">
      <formula>30</formula>
      <formula>49.999</formula>
    </cfRule>
    <cfRule type="cellIs" dxfId="56476" priority="56479" operator="between">
      <formula>10</formula>
      <formula>29.999</formula>
    </cfRule>
    <cfRule type="cellIs" dxfId="56475" priority="56480" operator="lessThan">
      <formula>10</formula>
    </cfRule>
  </conditionalFormatting>
  <conditionalFormatting sqref="AG249">
    <cfRule type="cellIs" dxfId="56474" priority="56471" operator="greaterThan">
      <formula>49.999</formula>
    </cfRule>
    <cfRule type="cellIs" dxfId="56473" priority="56472" operator="greaterThan">
      <formula>50</formula>
    </cfRule>
    <cfRule type="cellIs" dxfId="56472" priority="56473" operator="between">
      <formula>30</formula>
      <formula>49.999</formula>
    </cfRule>
    <cfRule type="cellIs" dxfId="56471" priority="56474" operator="between">
      <formula>10</formula>
      <formula>29.999</formula>
    </cfRule>
    <cfRule type="cellIs" dxfId="56470" priority="56475" operator="lessThan">
      <formula>10</formula>
    </cfRule>
  </conditionalFormatting>
  <conditionalFormatting sqref="AI249">
    <cfRule type="cellIs" dxfId="56469" priority="56466" operator="greaterThan">
      <formula>49.999</formula>
    </cfRule>
    <cfRule type="cellIs" dxfId="56468" priority="56467" operator="greaterThan">
      <formula>50</formula>
    </cfRule>
    <cfRule type="cellIs" dxfId="56467" priority="56468" operator="between">
      <formula>30</formula>
      <formula>49.999</formula>
    </cfRule>
    <cfRule type="cellIs" dxfId="56466" priority="56469" operator="between">
      <formula>10</formula>
      <formula>29.999</formula>
    </cfRule>
    <cfRule type="cellIs" dxfId="56465" priority="56470" operator="lessThan">
      <formula>10</formula>
    </cfRule>
  </conditionalFormatting>
  <conditionalFormatting sqref="AK249">
    <cfRule type="cellIs" dxfId="56464" priority="56461" operator="greaterThan">
      <formula>49.999</formula>
    </cfRule>
    <cfRule type="cellIs" dxfId="56463" priority="56462" operator="greaterThan">
      <formula>50</formula>
    </cfRule>
    <cfRule type="cellIs" dxfId="56462" priority="56463" operator="between">
      <formula>30</formula>
      <formula>49.999</formula>
    </cfRule>
    <cfRule type="cellIs" dxfId="56461" priority="56464" operator="between">
      <formula>10</formula>
      <formula>29.999</formula>
    </cfRule>
    <cfRule type="cellIs" dxfId="56460" priority="56465" operator="lessThan">
      <formula>10</formula>
    </cfRule>
  </conditionalFormatting>
  <conditionalFormatting sqref="AM249">
    <cfRule type="cellIs" dxfId="56459" priority="56456" operator="greaterThan">
      <formula>49.999</formula>
    </cfRule>
    <cfRule type="cellIs" dxfId="56458" priority="56457" operator="greaterThan">
      <formula>50</formula>
    </cfRule>
    <cfRule type="cellIs" dxfId="56457" priority="56458" operator="between">
      <formula>30</formula>
      <formula>49.999</formula>
    </cfRule>
    <cfRule type="cellIs" dxfId="56456" priority="56459" operator="between">
      <formula>10</formula>
      <formula>29.999</formula>
    </cfRule>
    <cfRule type="cellIs" dxfId="56455" priority="56460" operator="lessThan">
      <formula>10</formula>
    </cfRule>
  </conditionalFormatting>
  <conditionalFormatting sqref="AO249">
    <cfRule type="cellIs" dxfId="56454" priority="56451" operator="greaterThan">
      <formula>49.999</formula>
    </cfRule>
    <cfRule type="cellIs" dxfId="56453" priority="56452" operator="greaterThan">
      <formula>50</formula>
    </cfRule>
    <cfRule type="cellIs" dxfId="56452" priority="56453" operator="between">
      <formula>30</formula>
      <formula>49.999</formula>
    </cfRule>
    <cfRule type="cellIs" dxfId="56451" priority="56454" operator="between">
      <formula>10</formula>
      <formula>29.999</formula>
    </cfRule>
    <cfRule type="cellIs" dxfId="56450" priority="56455" operator="lessThan">
      <formula>10</formula>
    </cfRule>
  </conditionalFormatting>
  <conditionalFormatting sqref="AQ249">
    <cfRule type="cellIs" dxfId="56449" priority="56446" operator="greaterThan">
      <formula>49.999</formula>
    </cfRule>
    <cfRule type="cellIs" dxfId="56448" priority="56447" operator="greaterThan">
      <formula>50</formula>
    </cfRule>
    <cfRule type="cellIs" dxfId="56447" priority="56448" operator="between">
      <formula>30</formula>
      <formula>49.999</formula>
    </cfRule>
    <cfRule type="cellIs" dxfId="56446" priority="56449" operator="between">
      <formula>10</formula>
      <formula>29.999</formula>
    </cfRule>
    <cfRule type="cellIs" dxfId="56445" priority="56450" operator="lessThan">
      <formula>10</formula>
    </cfRule>
  </conditionalFormatting>
  <conditionalFormatting sqref="AW249">
    <cfRule type="cellIs" dxfId="56444" priority="56441" operator="greaterThan">
      <formula>49.999</formula>
    </cfRule>
    <cfRule type="cellIs" dxfId="56443" priority="56442" operator="greaterThan">
      <formula>50</formula>
    </cfRule>
    <cfRule type="cellIs" dxfId="56442" priority="56443" operator="between">
      <formula>30</formula>
      <formula>49.999</formula>
    </cfRule>
    <cfRule type="cellIs" dxfId="56441" priority="56444" operator="between">
      <formula>10</formula>
      <formula>29.999</formula>
    </cfRule>
    <cfRule type="cellIs" dxfId="56440" priority="56445" operator="lessThan">
      <formula>10</formula>
    </cfRule>
  </conditionalFormatting>
  <conditionalFormatting sqref="AY249">
    <cfRule type="cellIs" dxfId="56439" priority="56436" operator="greaterThan">
      <formula>49.999</formula>
    </cfRule>
    <cfRule type="cellIs" dxfId="56438" priority="56437" operator="greaterThan">
      <formula>50</formula>
    </cfRule>
    <cfRule type="cellIs" dxfId="56437" priority="56438" operator="between">
      <formula>30</formula>
      <formula>49.999</formula>
    </cfRule>
    <cfRule type="cellIs" dxfId="56436" priority="56439" operator="between">
      <formula>10</formula>
      <formula>29.999</formula>
    </cfRule>
    <cfRule type="cellIs" dxfId="56435" priority="56440" operator="lessThan">
      <formula>10</formula>
    </cfRule>
  </conditionalFormatting>
  <conditionalFormatting sqref="BA249">
    <cfRule type="cellIs" dxfId="56434" priority="56431" operator="greaterThan">
      <formula>49.999</formula>
    </cfRule>
    <cfRule type="cellIs" dxfId="56433" priority="56432" operator="greaterThan">
      <formula>50</formula>
    </cfRule>
    <cfRule type="cellIs" dxfId="56432" priority="56433" operator="between">
      <formula>30</formula>
      <formula>49.999</formula>
    </cfRule>
    <cfRule type="cellIs" dxfId="56431" priority="56434" operator="between">
      <formula>10</formula>
      <formula>29.999</formula>
    </cfRule>
    <cfRule type="cellIs" dxfId="56430" priority="56435" operator="lessThan">
      <formula>10</formula>
    </cfRule>
  </conditionalFormatting>
  <conditionalFormatting sqref="BC249">
    <cfRule type="cellIs" dxfId="56429" priority="56426" operator="greaterThan">
      <formula>49.999</formula>
    </cfRule>
    <cfRule type="cellIs" dxfId="56428" priority="56427" operator="greaterThan">
      <formula>50</formula>
    </cfRule>
    <cfRule type="cellIs" dxfId="56427" priority="56428" operator="between">
      <formula>30</formula>
      <formula>49.999</formula>
    </cfRule>
    <cfRule type="cellIs" dxfId="56426" priority="56429" operator="between">
      <formula>10</formula>
      <formula>29.999</formula>
    </cfRule>
    <cfRule type="cellIs" dxfId="56425" priority="56430" operator="lessThan">
      <formula>10</formula>
    </cfRule>
  </conditionalFormatting>
  <conditionalFormatting sqref="BE249">
    <cfRule type="cellIs" dxfId="56424" priority="56421" operator="greaterThan">
      <formula>49.999</formula>
    </cfRule>
    <cfRule type="cellIs" dxfId="56423" priority="56422" operator="greaterThan">
      <formula>50</formula>
    </cfRule>
    <cfRule type="cellIs" dxfId="56422" priority="56423" operator="between">
      <formula>30</formula>
      <formula>49.999</formula>
    </cfRule>
    <cfRule type="cellIs" dxfId="56421" priority="56424" operator="between">
      <formula>10</formula>
      <formula>29.999</formula>
    </cfRule>
    <cfRule type="cellIs" dxfId="56420" priority="56425" operator="lessThan">
      <formula>10</formula>
    </cfRule>
  </conditionalFormatting>
  <conditionalFormatting sqref="BG249">
    <cfRule type="cellIs" dxfId="56419" priority="56416" operator="greaterThan">
      <formula>49.999</formula>
    </cfRule>
    <cfRule type="cellIs" dxfId="56418" priority="56417" operator="greaterThan">
      <formula>50</formula>
    </cfRule>
    <cfRule type="cellIs" dxfId="56417" priority="56418" operator="between">
      <formula>30</formula>
      <formula>49.999</formula>
    </cfRule>
    <cfRule type="cellIs" dxfId="56416" priority="56419" operator="between">
      <formula>10</formula>
      <formula>29.999</formula>
    </cfRule>
    <cfRule type="cellIs" dxfId="56415" priority="56420" operator="lessThan">
      <formula>10</formula>
    </cfRule>
  </conditionalFormatting>
  <conditionalFormatting sqref="BI249">
    <cfRule type="cellIs" dxfId="56414" priority="56411" operator="greaterThan">
      <formula>49.999</formula>
    </cfRule>
    <cfRule type="cellIs" dxfId="56413" priority="56412" operator="greaterThan">
      <formula>50</formula>
    </cfRule>
    <cfRule type="cellIs" dxfId="56412" priority="56413" operator="between">
      <formula>30</formula>
      <formula>49.999</formula>
    </cfRule>
    <cfRule type="cellIs" dxfId="56411" priority="56414" operator="between">
      <formula>10</formula>
      <formula>29.999</formula>
    </cfRule>
    <cfRule type="cellIs" dxfId="56410" priority="56415" operator="lessThan">
      <formula>10</formula>
    </cfRule>
  </conditionalFormatting>
  <conditionalFormatting sqref="AS249">
    <cfRule type="cellIs" dxfId="56409" priority="56406" operator="greaterThan">
      <formula>49.999</formula>
    </cfRule>
    <cfRule type="cellIs" dxfId="56408" priority="56407" operator="greaterThan">
      <formula>50</formula>
    </cfRule>
    <cfRule type="cellIs" dxfId="56407" priority="56408" operator="between">
      <formula>30</formula>
      <formula>49.999</formula>
    </cfRule>
    <cfRule type="cellIs" dxfId="56406" priority="56409" operator="between">
      <formula>10</formula>
      <formula>29.999</formula>
    </cfRule>
    <cfRule type="cellIs" dxfId="56405" priority="56410" operator="lessThan">
      <formula>10</formula>
    </cfRule>
  </conditionalFormatting>
  <conditionalFormatting sqref="AU249">
    <cfRule type="cellIs" dxfId="56404" priority="56401" operator="greaterThan">
      <formula>49.999</formula>
    </cfRule>
    <cfRule type="cellIs" dxfId="56403" priority="56402" operator="greaterThan">
      <formula>50</formula>
    </cfRule>
    <cfRule type="cellIs" dxfId="56402" priority="56403" operator="between">
      <formula>30</formula>
      <formula>49.999</formula>
    </cfRule>
    <cfRule type="cellIs" dxfId="56401" priority="56404" operator="between">
      <formula>10</formula>
      <formula>29.999</formula>
    </cfRule>
    <cfRule type="cellIs" dxfId="56400" priority="56405" operator="lessThan">
      <formula>10</formula>
    </cfRule>
  </conditionalFormatting>
  <conditionalFormatting sqref="C250">
    <cfRule type="cellIs" dxfId="56399" priority="56396" operator="greaterThan">
      <formula>49.999</formula>
    </cfRule>
    <cfRule type="cellIs" dxfId="56398" priority="56397" operator="greaterThan">
      <formula>50</formula>
    </cfRule>
    <cfRule type="cellIs" dxfId="56397" priority="56398" operator="between">
      <formula>30</formula>
      <formula>49.999</formula>
    </cfRule>
    <cfRule type="cellIs" dxfId="56396" priority="56399" operator="between">
      <formula>10</formula>
      <formula>29.999</formula>
    </cfRule>
    <cfRule type="cellIs" dxfId="56395" priority="56400" operator="lessThan">
      <formula>10</formula>
    </cfRule>
  </conditionalFormatting>
  <conditionalFormatting sqref="B250">
    <cfRule type="cellIs" dxfId="56394" priority="56391" operator="greaterThan">
      <formula>119.999</formula>
    </cfRule>
    <cfRule type="cellIs" dxfId="56393" priority="56392" operator="greaterThan">
      <formula>120</formula>
    </cfRule>
    <cfRule type="cellIs" dxfId="56392" priority="56393" operator="between">
      <formula>60</formula>
      <formula>119.999</formula>
    </cfRule>
    <cfRule type="cellIs" dxfId="56391" priority="56394" operator="between">
      <formula>20</formula>
      <formula>59.999</formula>
    </cfRule>
    <cfRule type="cellIs" dxfId="56390" priority="56395" operator="lessThan">
      <formula>20</formula>
    </cfRule>
  </conditionalFormatting>
  <conditionalFormatting sqref="D250">
    <cfRule type="cellIs" dxfId="56389" priority="56386" operator="greaterThan">
      <formula>119.999</formula>
    </cfRule>
    <cfRule type="cellIs" dxfId="56388" priority="56387" operator="greaterThan">
      <formula>120</formula>
    </cfRule>
    <cfRule type="cellIs" dxfId="56387" priority="56388" operator="between">
      <formula>60</formula>
      <formula>119.999</formula>
    </cfRule>
    <cfRule type="cellIs" dxfId="56386" priority="56389" operator="between">
      <formula>20</formula>
      <formula>59.999</formula>
    </cfRule>
    <cfRule type="cellIs" dxfId="56385" priority="56390" operator="lessThan">
      <formula>20</formula>
    </cfRule>
  </conditionalFormatting>
  <conditionalFormatting sqref="F250">
    <cfRule type="cellIs" dxfId="56384" priority="56381" operator="greaterThan">
      <formula>119.999</formula>
    </cfRule>
    <cfRule type="cellIs" dxfId="56383" priority="56382" operator="greaterThan">
      <formula>120</formula>
    </cfRule>
    <cfRule type="cellIs" dxfId="56382" priority="56383" operator="between">
      <formula>60</formula>
      <formula>119.999</formula>
    </cfRule>
    <cfRule type="cellIs" dxfId="56381" priority="56384" operator="between">
      <formula>20</formula>
      <formula>59.999</formula>
    </cfRule>
    <cfRule type="cellIs" dxfId="56380" priority="56385" operator="lessThan">
      <formula>20</formula>
    </cfRule>
  </conditionalFormatting>
  <conditionalFormatting sqref="H250">
    <cfRule type="cellIs" dxfId="56379" priority="56376" operator="greaterThan">
      <formula>119.999</formula>
    </cfRule>
    <cfRule type="cellIs" dxfId="56378" priority="56377" operator="greaterThan">
      <formula>120</formula>
    </cfRule>
    <cfRule type="cellIs" dxfId="56377" priority="56378" operator="between">
      <formula>60</formula>
      <formula>119.999</formula>
    </cfRule>
    <cfRule type="cellIs" dxfId="56376" priority="56379" operator="between">
      <formula>20</formula>
      <formula>59.999</formula>
    </cfRule>
    <cfRule type="cellIs" dxfId="56375" priority="56380" operator="lessThan">
      <formula>20</formula>
    </cfRule>
  </conditionalFormatting>
  <conditionalFormatting sqref="J250">
    <cfRule type="cellIs" dxfId="56374" priority="56371" operator="greaterThan">
      <formula>119.999</formula>
    </cfRule>
    <cfRule type="cellIs" dxfId="56373" priority="56372" operator="greaterThan">
      <formula>120</formula>
    </cfRule>
    <cfRule type="cellIs" dxfId="56372" priority="56373" operator="between">
      <formula>60</formula>
      <formula>119.999</formula>
    </cfRule>
    <cfRule type="cellIs" dxfId="56371" priority="56374" operator="between">
      <formula>20</formula>
      <formula>59.999</formula>
    </cfRule>
    <cfRule type="cellIs" dxfId="56370" priority="56375" operator="lessThan">
      <formula>20</formula>
    </cfRule>
  </conditionalFormatting>
  <conditionalFormatting sqref="L250">
    <cfRule type="cellIs" dxfId="56369" priority="56366" operator="greaterThan">
      <formula>119.999</formula>
    </cfRule>
    <cfRule type="cellIs" dxfId="56368" priority="56367" operator="greaterThan">
      <formula>120</formula>
    </cfRule>
    <cfRule type="cellIs" dxfId="56367" priority="56368" operator="between">
      <formula>60</formula>
      <formula>119.999</formula>
    </cfRule>
    <cfRule type="cellIs" dxfId="56366" priority="56369" operator="between">
      <formula>20</formula>
      <formula>59.999</formula>
    </cfRule>
    <cfRule type="cellIs" dxfId="56365" priority="56370" operator="lessThan">
      <formula>20</formula>
    </cfRule>
  </conditionalFormatting>
  <conditionalFormatting sqref="N250">
    <cfRule type="cellIs" dxfId="56364" priority="56361" operator="greaterThan">
      <formula>119.999</formula>
    </cfRule>
    <cfRule type="cellIs" dxfId="56363" priority="56362" operator="greaterThan">
      <formula>120</formula>
    </cfRule>
    <cfRule type="cellIs" dxfId="56362" priority="56363" operator="between">
      <formula>60</formula>
      <formula>119.999</formula>
    </cfRule>
    <cfRule type="cellIs" dxfId="56361" priority="56364" operator="between">
      <formula>20</formula>
      <formula>59.999</formula>
    </cfRule>
    <cfRule type="cellIs" dxfId="56360" priority="56365" operator="lessThan">
      <formula>20</formula>
    </cfRule>
  </conditionalFormatting>
  <conditionalFormatting sqref="P250">
    <cfRule type="cellIs" dxfId="56359" priority="56356" operator="greaterThan">
      <formula>119.999</formula>
    </cfRule>
    <cfRule type="cellIs" dxfId="56358" priority="56357" operator="greaterThan">
      <formula>120</formula>
    </cfRule>
    <cfRule type="cellIs" dxfId="56357" priority="56358" operator="between">
      <formula>60</formula>
      <formula>119.999</formula>
    </cfRule>
    <cfRule type="cellIs" dxfId="56356" priority="56359" operator="between">
      <formula>20</formula>
      <formula>59.999</formula>
    </cfRule>
    <cfRule type="cellIs" dxfId="56355" priority="56360" operator="lessThan">
      <formula>20</formula>
    </cfRule>
  </conditionalFormatting>
  <conditionalFormatting sqref="R250">
    <cfRule type="cellIs" dxfId="56354" priority="56351" operator="greaterThan">
      <formula>119.999</formula>
    </cfRule>
    <cfRule type="cellIs" dxfId="56353" priority="56352" operator="greaterThan">
      <formula>120</formula>
    </cfRule>
    <cfRule type="cellIs" dxfId="56352" priority="56353" operator="between">
      <formula>60</formula>
      <formula>119.999</formula>
    </cfRule>
    <cfRule type="cellIs" dxfId="56351" priority="56354" operator="between">
      <formula>20</formula>
      <formula>59.999</formula>
    </cfRule>
    <cfRule type="cellIs" dxfId="56350" priority="56355" operator="lessThan">
      <formula>20</formula>
    </cfRule>
  </conditionalFormatting>
  <conditionalFormatting sqref="T250">
    <cfRule type="cellIs" dxfId="56349" priority="56346" operator="greaterThan">
      <formula>119.999</formula>
    </cfRule>
    <cfRule type="cellIs" dxfId="56348" priority="56347" operator="greaterThan">
      <formula>120</formula>
    </cfRule>
    <cfRule type="cellIs" dxfId="56347" priority="56348" operator="between">
      <formula>60</formula>
      <formula>119.999</formula>
    </cfRule>
    <cfRule type="cellIs" dxfId="56346" priority="56349" operator="between">
      <formula>20</formula>
      <formula>59.999</formula>
    </cfRule>
    <cfRule type="cellIs" dxfId="56345" priority="56350" operator="lessThan">
      <formula>20</formula>
    </cfRule>
  </conditionalFormatting>
  <conditionalFormatting sqref="V250">
    <cfRule type="cellIs" dxfId="56344" priority="56341" operator="greaterThan">
      <formula>119.999</formula>
    </cfRule>
    <cfRule type="cellIs" dxfId="56343" priority="56342" operator="greaterThan">
      <formula>120</formula>
    </cfRule>
    <cfRule type="cellIs" dxfId="56342" priority="56343" operator="between">
      <formula>60</formula>
      <formula>119.999</formula>
    </cfRule>
    <cfRule type="cellIs" dxfId="56341" priority="56344" operator="between">
      <formula>20</formula>
      <formula>59.999</formula>
    </cfRule>
    <cfRule type="cellIs" dxfId="56340" priority="56345" operator="lessThan">
      <formula>20</formula>
    </cfRule>
  </conditionalFormatting>
  <conditionalFormatting sqref="X250">
    <cfRule type="cellIs" dxfId="56339" priority="56336" operator="greaterThan">
      <formula>119.999</formula>
    </cfRule>
    <cfRule type="cellIs" dxfId="56338" priority="56337" operator="greaterThan">
      <formula>120</formula>
    </cfRule>
    <cfRule type="cellIs" dxfId="56337" priority="56338" operator="between">
      <formula>60</formula>
      <formula>119.999</formula>
    </cfRule>
    <cfRule type="cellIs" dxfId="56336" priority="56339" operator="between">
      <formula>20</formula>
      <formula>59.999</formula>
    </cfRule>
    <cfRule type="cellIs" dxfId="56335" priority="56340" operator="lessThan">
      <formula>20</formula>
    </cfRule>
  </conditionalFormatting>
  <conditionalFormatting sqref="Z250">
    <cfRule type="cellIs" dxfId="56334" priority="56331" operator="greaterThan">
      <formula>119.999</formula>
    </cfRule>
    <cfRule type="cellIs" dxfId="56333" priority="56332" operator="greaterThan">
      <formula>120</formula>
    </cfRule>
    <cfRule type="cellIs" dxfId="56332" priority="56333" operator="between">
      <formula>60</formula>
      <formula>119.999</formula>
    </cfRule>
    <cfRule type="cellIs" dxfId="56331" priority="56334" operator="between">
      <formula>20</formula>
      <formula>59.999</formula>
    </cfRule>
    <cfRule type="cellIs" dxfId="56330" priority="56335" operator="lessThan">
      <formula>20</formula>
    </cfRule>
  </conditionalFormatting>
  <conditionalFormatting sqref="AB250">
    <cfRule type="cellIs" dxfId="56329" priority="56326" operator="greaterThan">
      <formula>119.999</formula>
    </cfRule>
    <cfRule type="cellIs" dxfId="56328" priority="56327" operator="greaterThan">
      <formula>120</formula>
    </cfRule>
    <cfRule type="cellIs" dxfId="56327" priority="56328" operator="between">
      <formula>60</formula>
      <formula>119.999</formula>
    </cfRule>
    <cfRule type="cellIs" dxfId="56326" priority="56329" operator="between">
      <formula>20</formula>
      <formula>59.999</formula>
    </cfRule>
    <cfRule type="cellIs" dxfId="56325" priority="56330" operator="lessThan">
      <formula>20</formula>
    </cfRule>
  </conditionalFormatting>
  <conditionalFormatting sqref="AD250">
    <cfRule type="cellIs" dxfId="56324" priority="56321" operator="greaterThan">
      <formula>119.999</formula>
    </cfRule>
    <cfRule type="cellIs" dxfId="56323" priority="56322" operator="greaterThan">
      <formula>120</formula>
    </cfRule>
    <cfRule type="cellIs" dxfId="56322" priority="56323" operator="between">
      <formula>60</formula>
      <formula>119.999</formula>
    </cfRule>
    <cfRule type="cellIs" dxfId="56321" priority="56324" operator="between">
      <formula>20</formula>
      <formula>59.999</formula>
    </cfRule>
    <cfRule type="cellIs" dxfId="56320" priority="56325" operator="lessThan">
      <formula>20</formula>
    </cfRule>
  </conditionalFormatting>
  <conditionalFormatting sqref="AF250">
    <cfRule type="cellIs" dxfId="56319" priority="56316" operator="greaterThan">
      <formula>119.999</formula>
    </cfRule>
    <cfRule type="cellIs" dxfId="56318" priority="56317" operator="greaterThan">
      <formula>120</formula>
    </cfRule>
    <cfRule type="cellIs" dxfId="56317" priority="56318" operator="between">
      <formula>60</formula>
      <formula>119.999</formula>
    </cfRule>
    <cfRule type="cellIs" dxfId="56316" priority="56319" operator="between">
      <formula>20</formula>
      <formula>59.999</formula>
    </cfRule>
    <cfRule type="cellIs" dxfId="56315" priority="56320" operator="lessThan">
      <formula>20</formula>
    </cfRule>
  </conditionalFormatting>
  <conditionalFormatting sqref="AH250">
    <cfRule type="cellIs" dxfId="56314" priority="56311" operator="greaterThan">
      <formula>119.999</formula>
    </cfRule>
    <cfRule type="cellIs" dxfId="56313" priority="56312" operator="greaterThan">
      <formula>120</formula>
    </cfRule>
    <cfRule type="cellIs" dxfId="56312" priority="56313" operator="between">
      <formula>60</formula>
      <formula>119.999</formula>
    </cfRule>
    <cfRule type="cellIs" dxfId="56311" priority="56314" operator="between">
      <formula>20</formula>
      <formula>59.999</formula>
    </cfRule>
    <cfRule type="cellIs" dxfId="56310" priority="56315" operator="lessThan">
      <formula>20</formula>
    </cfRule>
  </conditionalFormatting>
  <conditionalFormatting sqref="AJ250">
    <cfRule type="cellIs" dxfId="56309" priority="56306" operator="greaterThan">
      <formula>119.999</formula>
    </cfRule>
    <cfRule type="cellIs" dxfId="56308" priority="56307" operator="greaterThan">
      <formula>120</formula>
    </cfRule>
    <cfRule type="cellIs" dxfId="56307" priority="56308" operator="between">
      <formula>60</formula>
      <formula>119.999</formula>
    </cfRule>
    <cfRule type="cellIs" dxfId="56306" priority="56309" operator="between">
      <formula>20</formula>
      <formula>59.999</formula>
    </cfRule>
    <cfRule type="cellIs" dxfId="56305" priority="56310" operator="lessThan">
      <formula>20</formula>
    </cfRule>
  </conditionalFormatting>
  <conditionalFormatting sqref="AL250">
    <cfRule type="cellIs" dxfId="56304" priority="56301" operator="greaterThan">
      <formula>119.999</formula>
    </cfRule>
    <cfRule type="cellIs" dxfId="56303" priority="56302" operator="greaterThan">
      <formula>120</formula>
    </cfRule>
    <cfRule type="cellIs" dxfId="56302" priority="56303" operator="between">
      <formula>60</formula>
      <formula>119.999</formula>
    </cfRule>
    <cfRule type="cellIs" dxfId="56301" priority="56304" operator="between">
      <formula>20</formula>
      <formula>59.999</formula>
    </cfRule>
    <cfRule type="cellIs" dxfId="56300" priority="56305" operator="lessThan">
      <formula>20</formula>
    </cfRule>
  </conditionalFormatting>
  <conditionalFormatting sqref="AN250">
    <cfRule type="cellIs" dxfId="56299" priority="56296" operator="greaterThan">
      <formula>119.999</formula>
    </cfRule>
    <cfRule type="cellIs" dxfId="56298" priority="56297" operator="greaterThan">
      <formula>120</formula>
    </cfRule>
    <cfRule type="cellIs" dxfId="56297" priority="56298" operator="between">
      <formula>60</formula>
      <formula>119.999</formula>
    </cfRule>
    <cfRule type="cellIs" dxfId="56296" priority="56299" operator="between">
      <formula>20</formula>
      <formula>59.999</formula>
    </cfRule>
    <cfRule type="cellIs" dxfId="56295" priority="56300" operator="lessThan">
      <formula>20</formula>
    </cfRule>
  </conditionalFormatting>
  <conditionalFormatting sqref="AP250">
    <cfRule type="cellIs" dxfId="56294" priority="56291" operator="greaterThan">
      <formula>119.999</formula>
    </cfRule>
    <cfRule type="cellIs" dxfId="56293" priority="56292" operator="greaterThan">
      <formula>120</formula>
    </cfRule>
    <cfRule type="cellIs" dxfId="56292" priority="56293" operator="between">
      <formula>60</formula>
      <formula>119.999</formula>
    </cfRule>
    <cfRule type="cellIs" dxfId="56291" priority="56294" operator="between">
      <formula>20</formula>
      <formula>59.999</formula>
    </cfRule>
    <cfRule type="cellIs" dxfId="56290" priority="56295" operator="lessThan">
      <formula>20</formula>
    </cfRule>
  </conditionalFormatting>
  <conditionalFormatting sqref="AV250">
    <cfRule type="cellIs" dxfId="56289" priority="56286" operator="greaterThan">
      <formula>119.999</formula>
    </cfRule>
    <cfRule type="cellIs" dxfId="56288" priority="56287" operator="greaterThan">
      <formula>120</formula>
    </cfRule>
    <cfRule type="cellIs" dxfId="56287" priority="56288" operator="between">
      <formula>60</formula>
      <formula>119.999</formula>
    </cfRule>
    <cfRule type="cellIs" dxfId="56286" priority="56289" operator="between">
      <formula>20</formula>
      <formula>59.999</formula>
    </cfRule>
    <cfRule type="cellIs" dxfId="56285" priority="56290" operator="lessThan">
      <formula>20</formula>
    </cfRule>
  </conditionalFormatting>
  <conditionalFormatting sqref="AX250">
    <cfRule type="cellIs" dxfId="56284" priority="56281" operator="greaterThan">
      <formula>119.999</formula>
    </cfRule>
    <cfRule type="cellIs" dxfId="56283" priority="56282" operator="greaterThan">
      <formula>120</formula>
    </cfRule>
    <cfRule type="cellIs" dxfId="56282" priority="56283" operator="between">
      <formula>60</formula>
      <formula>119.999</formula>
    </cfRule>
    <cfRule type="cellIs" dxfId="56281" priority="56284" operator="between">
      <formula>20</formula>
      <formula>59.999</formula>
    </cfRule>
    <cfRule type="cellIs" dxfId="56280" priority="56285" operator="lessThan">
      <formula>20</formula>
    </cfRule>
  </conditionalFormatting>
  <conditionalFormatting sqref="AZ250">
    <cfRule type="cellIs" dxfId="56279" priority="56276" operator="greaterThan">
      <formula>119.999</formula>
    </cfRule>
    <cfRule type="cellIs" dxfId="56278" priority="56277" operator="greaterThan">
      <formula>120</formula>
    </cfRule>
    <cfRule type="cellIs" dxfId="56277" priority="56278" operator="between">
      <formula>60</formula>
      <formula>119.999</formula>
    </cfRule>
    <cfRule type="cellIs" dxfId="56276" priority="56279" operator="between">
      <formula>20</formula>
      <formula>59.999</formula>
    </cfRule>
    <cfRule type="cellIs" dxfId="56275" priority="56280" operator="lessThan">
      <formula>20</formula>
    </cfRule>
  </conditionalFormatting>
  <conditionalFormatting sqref="BB250">
    <cfRule type="cellIs" dxfId="56274" priority="56271" operator="greaterThan">
      <formula>119.999</formula>
    </cfRule>
    <cfRule type="cellIs" dxfId="56273" priority="56272" operator="greaterThan">
      <formula>120</formula>
    </cfRule>
    <cfRule type="cellIs" dxfId="56272" priority="56273" operator="between">
      <formula>60</formula>
      <formula>119.999</formula>
    </cfRule>
    <cfRule type="cellIs" dxfId="56271" priority="56274" operator="between">
      <formula>20</formula>
      <formula>59.999</formula>
    </cfRule>
    <cfRule type="cellIs" dxfId="56270" priority="56275" operator="lessThan">
      <formula>20</formula>
    </cfRule>
  </conditionalFormatting>
  <conditionalFormatting sqref="BD250">
    <cfRule type="cellIs" dxfId="56269" priority="56266" operator="greaterThan">
      <formula>119.999</formula>
    </cfRule>
    <cfRule type="cellIs" dxfId="56268" priority="56267" operator="greaterThan">
      <formula>120</formula>
    </cfRule>
    <cfRule type="cellIs" dxfId="56267" priority="56268" operator="between">
      <formula>60</formula>
      <formula>119.999</formula>
    </cfRule>
    <cfRule type="cellIs" dxfId="56266" priority="56269" operator="between">
      <formula>20</formula>
      <formula>59.999</formula>
    </cfRule>
    <cfRule type="cellIs" dxfId="56265" priority="56270" operator="lessThan">
      <formula>20</formula>
    </cfRule>
  </conditionalFormatting>
  <conditionalFormatting sqref="BF250">
    <cfRule type="cellIs" dxfId="56264" priority="56261" operator="greaterThan">
      <formula>119.999</formula>
    </cfRule>
    <cfRule type="cellIs" dxfId="56263" priority="56262" operator="greaterThan">
      <formula>120</formula>
    </cfRule>
    <cfRule type="cellIs" dxfId="56262" priority="56263" operator="between">
      <formula>60</formula>
      <formula>119.999</formula>
    </cfRule>
    <cfRule type="cellIs" dxfId="56261" priority="56264" operator="between">
      <formula>20</formula>
      <formula>59.999</formula>
    </cfRule>
    <cfRule type="cellIs" dxfId="56260" priority="56265" operator="lessThan">
      <formula>20</formula>
    </cfRule>
  </conditionalFormatting>
  <conditionalFormatting sqref="BH250">
    <cfRule type="cellIs" dxfId="56259" priority="56256" operator="greaterThan">
      <formula>119.999</formula>
    </cfRule>
    <cfRule type="cellIs" dxfId="56258" priority="56257" operator="greaterThan">
      <formula>120</formula>
    </cfRule>
    <cfRule type="cellIs" dxfId="56257" priority="56258" operator="between">
      <formula>60</formula>
      <formula>119.999</formula>
    </cfRule>
    <cfRule type="cellIs" dxfId="56256" priority="56259" operator="between">
      <formula>20</formula>
      <formula>59.999</formula>
    </cfRule>
    <cfRule type="cellIs" dxfId="56255" priority="56260" operator="lessThan">
      <formula>20</formula>
    </cfRule>
  </conditionalFormatting>
  <conditionalFormatting sqref="AR250">
    <cfRule type="cellIs" dxfId="56254" priority="56251" operator="greaterThan">
      <formula>119.999</formula>
    </cfRule>
    <cfRule type="cellIs" dxfId="56253" priority="56252" operator="greaterThan">
      <formula>120</formula>
    </cfRule>
    <cfRule type="cellIs" dxfId="56252" priority="56253" operator="between">
      <formula>60</formula>
      <formula>119.999</formula>
    </cfRule>
    <cfRule type="cellIs" dxfId="56251" priority="56254" operator="between">
      <formula>20</formula>
      <formula>59.999</formula>
    </cfRule>
    <cfRule type="cellIs" dxfId="56250" priority="56255" operator="lessThan">
      <formula>20</formula>
    </cfRule>
  </conditionalFormatting>
  <conditionalFormatting sqref="AT250">
    <cfRule type="cellIs" dxfId="56249" priority="56246" operator="greaterThan">
      <formula>119.999</formula>
    </cfRule>
    <cfRule type="cellIs" dxfId="56248" priority="56247" operator="greaterThan">
      <formula>120</formula>
    </cfRule>
    <cfRule type="cellIs" dxfId="56247" priority="56248" operator="between">
      <formula>60</formula>
      <formula>119.999</formula>
    </cfRule>
    <cfRule type="cellIs" dxfId="56246" priority="56249" operator="between">
      <formula>20</formula>
      <formula>59.999</formula>
    </cfRule>
    <cfRule type="cellIs" dxfId="56245" priority="56250" operator="lessThan">
      <formula>20</formula>
    </cfRule>
  </conditionalFormatting>
  <conditionalFormatting sqref="E250">
    <cfRule type="cellIs" dxfId="56244" priority="56241" operator="greaterThan">
      <formula>49.999</formula>
    </cfRule>
    <cfRule type="cellIs" dxfId="56243" priority="56242" operator="greaterThan">
      <formula>50</formula>
    </cfRule>
    <cfRule type="cellIs" dxfId="56242" priority="56243" operator="between">
      <formula>30</formula>
      <formula>49.999</formula>
    </cfRule>
    <cfRule type="cellIs" dxfId="56241" priority="56244" operator="between">
      <formula>10</formula>
      <formula>29.999</formula>
    </cfRule>
    <cfRule type="cellIs" dxfId="56240" priority="56245" operator="lessThan">
      <formula>10</formula>
    </cfRule>
  </conditionalFormatting>
  <conditionalFormatting sqref="G250">
    <cfRule type="cellIs" dxfId="56239" priority="56236" operator="greaterThan">
      <formula>49.999</formula>
    </cfRule>
    <cfRule type="cellIs" dxfId="56238" priority="56237" operator="greaterThan">
      <formula>50</formula>
    </cfRule>
    <cfRule type="cellIs" dxfId="56237" priority="56238" operator="between">
      <formula>30</formula>
      <formula>49.999</formula>
    </cfRule>
    <cfRule type="cellIs" dxfId="56236" priority="56239" operator="between">
      <formula>10</formula>
      <formula>29.999</formula>
    </cfRule>
    <cfRule type="cellIs" dxfId="56235" priority="56240" operator="lessThan">
      <formula>10</formula>
    </cfRule>
  </conditionalFormatting>
  <conditionalFormatting sqref="I250">
    <cfRule type="cellIs" dxfId="56234" priority="56231" operator="greaterThan">
      <formula>49.999</formula>
    </cfRule>
    <cfRule type="cellIs" dxfId="56233" priority="56232" operator="greaterThan">
      <formula>50</formula>
    </cfRule>
    <cfRule type="cellIs" dxfId="56232" priority="56233" operator="between">
      <formula>30</formula>
      <formula>49.999</formula>
    </cfRule>
    <cfRule type="cellIs" dxfId="56231" priority="56234" operator="between">
      <formula>10</formula>
      <formula>29.999</formula>
    </cfRule>
    <cfRule type="cellIs" dxfId="56230" priority="56235" operator="lessThan">
      <formula>10</formula>
    </cfRule>
  </conditionalFormatting>
  <conditionalFormatting sqref="K250">
    <cfRule type="cellIs" dxfId="56229" priority="56226" operator="greaterThan">
      <formula>49.999</formula>
    </cfRule>
    <cfRule type="cellIs" dxfId="56228" priority="56227" operator="greaterThan">
      <formula>50</formula>
    </cfRule>
    <cfRule type="cellIs" dxfId="56227" priority="56228" operator="between">
      <formula>30</formula>
      <formula>49.999</formula>
    </cfRule>
    <cfRule type="cellIs" dxfId="56226" priority="56229" operator="between">
      <formula>10</formula>
      <formula>29.999</formula>
    </cfRule>
    <cfRule type="cellIs" dxfId="56225" priority="56230" operator="lessThan">
      <formula>10</formula>
    </cfRule>
  </conditionalFormatting>
  <conditionalFormatting sqref="M250">
    <cfRule type="cellIs" dxfId="56224" priority="56221" operator="greaterThan">
      <formula>49.999</formula>
    </cfRule>
    <cfRule type="cellIs" dxfId="56223" priority="56222" operator="greaterThan">
      <formula>50</formula>
    </cfRule>
    <cfRule type="cellIs" dxfId="56222" priority="56223" operator="between">
      <formula>30</formula>
      <formula>49.999</formula>
    </cfRule>
    <cfRule type="cellIs" dxfId="56221" priority="56224" operator="between">
      <formula>10</formula>
      <formula>29.999</formula>
    </cfRule>
    <cfRule type="cellIs" dxfId="56220" priority="56225" operator="lessThan">
      <formula>10</formula>
    </cfRule>
  </conditionalFormatting>
  <conditionalFormatting sqref="O250">
    <cfRule type="cellIs" dxfId="56219" priority="56216" operator="greaterThan">
      <formula>49.999</formula>
    </cfRule>
    <cfRule type="cellIs" dxfId="56218" priority="56217" operator="greaterThan">
      <formula>50</formula>
    </cfRule>
    <cfRule type="cellIs" dxfId="56217" priority="56218" operator="between">
      <formula>30</formula>
      <formula>49.999</formula>
    </cfRule>
    <cfRule type="cellIs" dxfId="56216" priority="56219" operator="between">
      <formula>10</formula>
      <formula>29.999</formula>
    </cfRule>
    <cfRule type="cellIs" dxfId="56215" priority="56220" operator="lessThan">
      <formula>10</formula>
    </cfRule>
  </conditionalFormatting>
  <conditionalFormatting sqref="Q250">
    <cfRule type="cellIs" dxfId="56214" priority="56211" operator="greaterThan">
      <formula>49.999</formula>
    </cfRule>
    <cfRule type="cellIs" dxfId="56213" priority="56212" operator="greaterThan">
      <formula>50</formula>
    </cfRule>
    <cfRule type="cellIs" dxfId="56212" priority="56213" operator="between">
      <formula>30</formula>
      <formula>49.999</formula>
    </cfRule>
    <cfRule type="cellIs" dxfId="56211" priority="56214" operator="between">
      <formula>10</formula>
      <formula>29.999</formula>
    </cfRule>
    <cfRule type="cellIs" dxfId="56210" priority="56215" operator="lessThan">
      <formula>10</formula>
    </cfRule>
  </conditionalFormatting>
  <conditionalFormatting sqref="S250">
    <cfRule type="cellIs" dxfId="56209" priority="56206" operator="greaterThan">
      <formula>49.999</formula>
    </cfRule>
    <cfRule type="cellIs" dxfId="56208" priority="56207" operator="greaterThan">
      <formula>50</formula>
    </cfRule>
    <cfRule type="cellIs" dxfId="56207" priority="56208" operator="between">
      <formula>30</formula>
      <formula>49.999</formula>
    </cfRule>
    <cfRule type="cellIs" dxfId="56206" priority="56209" operator="between">
      <formula>10</formula>
      <formula>29.999</formula>
    </cfRule>
    <cfRule type="cellIs" dxfId="56205" priority="56210" operator="lessThan">
      <formula>10</formula>
    </cfRule>
  </conditionalFormatting>
  <conditionalFormatting sqref="U250">
    <cfRule type="cellIs" dxfId="56204" priority="56201" operator="greaterThan">
      <formula>49.999</formula>
    </cfRule>
    <cfRule type="cellIs" dxfId="56203" priority="56202" operator="greaterThan">
      <formula>50</formula>
    </cfRule>
    <cfRule type="cellIs" dxfId="56202" priority="56203" operator="between">
      <formula>30</formula>
      <formula>49.999</formula>
    </cfRule>
    <cfRule type="cellIs" dxfId="56201" priority="56204" operator="between">
      <formula>10</formula>
      <formula>29.999</formula>
    </cfRule>
    <cfRule type="cellIs" dxfId="56200" priority="56205" operator="lessThan">
      <formula>10</formula>
    </cfRule>
  </conditionalFormatting>
  <conditionalFormatting sqref="W250">
    <cfRule type="cellIs" dxfId="56199" priority="56196" operator="greaterThan">
      <formula>49.999</formula>
    </cfRule>
    <cfRule type="cellIs" dxfId="56198" priority="56197" operator="greaterThan">
      <formula>50</formula>
    </cfRule>
    <cfRule type="cellIs" dxfId="56197" priority="56198" operator="between">
      <formula>30</formula>
      <formula>49.999</formula>
    </cfRule>
    <cfRule type="cellIs" dxfId="56196" priority="56199" operator="between">
      <formula>10</formula>
      <formula>29.999</formula>
    </cfRule>
    <cfRule type="cellIs" dxfId="56195" priority="56200" operator="lessThan">
      <formula>10</formula>
    </cfRule>
  </conditionalFormatting>
  <conditionalFormatting sqref="Y250">
    <cfRule type="cellIs" dxfId="56194" priority="56191" operator="greaterThan">
      <formula>49.999</formula>
    </cfRule>
    <cfRule type="cellIs" dxfId="56193" priority="56192" operator="greaterThan">
      <formula>50</formula>
    </cfRule>
    <cfRule type="cellIs" dxfId="56192" priority="56193" operator="between">
      <formula>30</formula>
      <formula>49.999</formula>
    </cfRule>
    <cfRule type="cellIs" dxfId="56191" priority="56194" operator="between">
      <formula>10</formula>
      <formula>29.999</formula>
    </cfRule>
    <cfRule type="cellIs" dxfId="56190" priority="56195" operator="lessThan">
      <formula>10</formula>
    </cfRule>
  </conditionalFormatting>
  <conditionalFormatting sqref="AA250">
    <cfRule type="cellIs" dxfId="56189" priority="56186" operator="greaterThan">
      <formula>49.999</formula>
    </cfRule>
    <cfRule type="cellIs" dxfId="56188" priority="56187" operator="greaterThan">
      <formula>50</formula>
    </cfRule>
    <cfRule type="cellIs" dxfId="56187" priority="56188" operator="between">
      <formula>30</formula>
      <formula>49.999</formula>
    </cfRule>
    <cfRule type="cellIs" dxfId="56186" priority="56189" operator="between">
      <formula>10</formula>
      <formula>29.999</formula>
    </cfRule>
    <cfRule type="cellIs" dxfId="56185" priority="56190" operator="lessThan">
      <formula>10</formula>
    </cfRule>
  </conditionalFormatting>
  <conditionalFormatting sqref="AC250">
    <cfRule type="cellIs" dxfId="56184" priority="56181" operator="greaterThan">
      <formula>49.999</formula>
    </cfRule>
    <cfRule type="cellIs" dxfId="56183" priority="56182" operator="greaterThan">
      <formula>50</formula>
    </cfRule>
    <cfRule type="cellIs" dxfId="56182" priority="56183" operator="between">
      <formula>30</formula>
      <formula>49.999</formula>
    </cfRule>
    <cfRule type="cellIs" dxfId="56181" priority="56184" operator="between">
      <formula>10</formula>
      <formula>29.999</formula>
    </cfRule>
    <cfRule type="cellIs" dxfId="56180" priority="56185" operator="lessThan">
      <formula>10</formula>
    </cfRule>
  </conditionalFormatting>
  <conditionalFormatting sqref="AE250">
    <cfRule type="cellIs" dxfId="56179" priority="56176" operator="greaterThan">
      <formula>49.999</formula>
    </cfRule>
    <cfRule type="cellIs" dxfId="56178" priority="56177" operator="greaterThan">
      <formula>50</formula>
    </cfRule>
    <cfRule type="cellIs" dxfId="56177" priority="56178" operator="between">
      <formula>30</formula>
      <formula>49.999</formula>
    </cfRule>
    <cfRule type="cellIs" dxfId="56176" priority="56179" operator="between">
      <formula>10</formula>
      <formula>29.999</formula>
    </cfRule>
    <cfRule type="cellIs" dxfId="56175" priority="56180" operator="lessThan">
      <formula>10</formula>
    </cfRule>
  </conditionalFormatting>
  <conditionalFormatting sqref="AG250">
    <cfRule type="cellIs" dxfId="56174" priority="56171" operator="greaterThan">
      <formula>49.999</formula>
    </cfRule>
    <cfRule type="cellIs" dxfId="56173" priority="56172" operator="greaterThan">
      <formula>50</formula>
    </cfRule>
    <cfRule type="cellIs" dxfId="56172" priority="56173" operator="between">
      <formula>30</formula>
      <formula>49.999</formula>
    </cfRule>
    <cfRule type="cellIs" dxfId="56171" priority="56174" operator="between">
      <formula>10</formula>
      <formula>29.999</formula>
    </cfRule>
    <cfRule type="cellIs" dxfId="56170" priority="56175" operator="lessThan">
      <formula>10</formula>
    </cfRule>
  </conditionalFormatting>
  <conditionalFormatting sqref="AI250">
    <cfRule type="cellIs" dxfId="56169" priority="56166" operator="greaterThan">
      <formula>49.999</formula>
    </cfRule>
    <cfRule type="cellIs" dxfId="56168" priority="56167" operator="greaterThan">
      <formula>50</formula>
    </cfRule>
    <cfRule type="cellIs" dxfId="56167" priority="56168" operator="between">
      <formula>30</formula>
      <formula>49.999</formula>
    </cfRule>
    <cfRule type="cellIs" dxfId="56166" priority="56169" operator="between">
      <formula>10</formula>
      <formula>29.999</formula>
    </cfRule>
    <cfRule type="cellIs" dxfId="56165" priority="56170" operator="lessThan">
      <formula>10</formula>
    </cfRule>
  </conditionalFormatting>
  <conditionalFormatting sqref="AK250">
    <cfRule type="cellIs" dxfId="56164" priority="56161" operator="greaterThan">
      <formula>49.999</formula>
    </cfRule>
    <cfRule type="cellIs" dxfId="56163" priority="56162" operator="greaterThan">
      <formula>50</formula>
    </cfRule>
    <cfRule type="cellIs" dxfId="56162" priority="56163" operator="between">
      <formula>30</formula>
      <formula>49.999</formula>
    </cfRule>
    <cfRule type="cellIs" dxfId="56161" priority="56164" operator="between">
      <formula>10</formula>
      <formula>29.999</formula>
    </cfRule>
    <cfRule type="cellIs" dxfId="56160" priority="56165" operator="lessThan">
      <formula>10</formula>
    </cfRule>
  </conditionalFormatting>
  <conditionalFormatting sqref="AM250">
    <cfRule type="cellIs" dxfId="56159" priority="56156" operator="greaterThan">
      <formula>49.999</formula>
    </cfRule>
    <cfRule type="cellIs" dxfId="56158" priority="56157" operator="greaterThan">
      <formula>50</formula>
    </cfRule>
    <cfRule type="cellIs" dxfId="56157" priority="56158" operator="between">
      <formula>30</formula>
      <formula>49.999</formula>
    </cfRule>
    <cfRule type="cellIs" dxfId="56156" priority="56159" operator="between">
      <formula>10</formula>
      <formula>29.999</formula>
    </cfRule>
    <cfRule type="cellIs" dxfId="56155" priority="56160" operator="lessThan">
      <formula>10</formula>
    </cfRule>
  </conditionalFormatting>
  <conditionalFormatting sqref="AO250">
    <cfRule type="cellIs" dxfId="56154" priority="56151" operator="greaterThan">
      <formula>49.999</formula>
    </cfRule>
    <cfRule type="cellIs" dxfId="56153" priority="56152" operator="greaterThan">
      <formula>50</formula>
    </cfRule>
    <cfRule type="cellIs" dxfId="56152" priority="56153" operator="between">
      <formula>30</formula>
      <formula>49.999</formula>
    </cfRule>
    <cfRule type="cellIs" dxfId="56151" priority="56154" operator="between">
      <formula>10</formula>
      <formula>29.999</formula>
    </cfRule>
    <cfRule type="cellIs" dxfId="56150" priority="56155" operator="lessThan">
      <formula>10</formula>
    </cfRule>
  </conditionalFormatting>
  <conditionalFormatting sqref="AQ250">
    <cfRule type="cellIs" dxfId="56149" priority="56146" operator="greaterThan">
      <formula>49.999</formula>
    </cfRule>
    <cfRule type="cellIs" dxfId="56148" priority="56147" operator="greaterThan">
      <formula>50</formula>
    </cfRule>
    <cfRule type="cellIs" dxfId="56147" priority="56148" operator="between">
      <formula>30</formula>
      <formula>49.999</formula>
    </cfRule>
    <cfRule type="cellIs" dxfId="56146" priority="56149" operator="between">
      <formula>10</formula>
      <formula>29.999</formula>
    </cfRule>
    <cfRule type="cellIs" dxfId="56145" priority="56150" operator="lessThan">
      <formula>10</formula>
    </cfRule>
  </conditionalFormatting>
  <conditionalFormatting sqref="AW250">
    <cfRule type="cellIs" dxfId="56144" priority="56141" operator="greaterThan">
      <formula>49.999</formula>
    </cfRule>
    <cfRule type="cellIs" dxfId="56143" priority="56142" operator="greaterThan">
      <formula>50</formula>
    </cfRule>
    <cfRule type="cellIs" dxfId="56142" priority="56143" operator="between">
      <formula>30</formula>
      <formula>49.999</formula>
    </cfRule>
    <cfRule type="cellIs" dxfId="56141" priority="56144" operator="between">
      <formula>10</formula>
      <formula>29.999</formula>
    </cfRule>
    <cfRule type="cellIs" dxfId="56140" priority="56145" operator="lessThan">
      <formula>10</formula>
    </cfRule>
  </conditionalFormatting>
  <conditionalFormatting sqref="AY250">
    <cfRule type="cellIs" dxfId="56139" priority="56136" operator="greaterThan">
      <formula>49.999</formula>
    </cfRule>
    <cfRule type="cellIs" dxfId="56138" priority="56137" operator="greaterThan">
      <formula>50</formula>
    </cfRule>
    <cfRule type="cellIs" dxfId="56137" priority="56138" operator="between">
      <formula>30</formula>
      <formula>49.999</formula>
    </cfRule>
    <cfRule type="cellIs" dxfId="56136" priority="56139" operator="between">
      <formula>10</formula>
      <formula>29.999</formula>
    </cfRule>
    <cfRule type="cellIs" dxfId="56135" priority="56140" operator="lessThan">
      <formula>10</formula>
    </cfRule>
  </conditionalFormatting>
  <conditionalFormatting sqref="BA250">
    <cfRule type="cellIs" dxfId="56134" priority="56131" operator="greaterThan">
      <formula>49.999</formula>
    </cfRule>
    <cfRule type="cellIs" dxfId="56133" priority="56132" operator="greaterThan">
      <formula>50</formula>
    </cfRule>
    <cfRule type="cellIs" dxfId="56132" priority="56133" operator="between">
      <formula>30</formula>
      <formula>49.999</formula>
    </cfRule>
    <cfRule type="cellIs" dxfId="56131" priority="56134" operator="between">
      <formula>10</formula>
      <formula>29.999</formula>
    </cfRule>
    <cfRule type="cellIs" dxfId="56130" priority="56135" operator="lessThan">
      <formula>10</formula>
    </cfRule>
  </conditionalFormatting>
  <conditionalFormatting sqref="BC250">
    <cfRule type="cellIs" dxfId="56129" priority="56126" operator="greaterThan">
      <formula>49.999</formula>
    </cfRule>
    <cfRule type="cellIs" dxfId="56128" priority="56127" operator="greaterThan">
      <formula>50</formula>
    </cfRule>
    <cfRule type="cellIs" dxfId="56127" priority="56128" operator="between">
      <formula>30</formula>
      <formula>49.999</formula>
    </cfRule>
    <cfRule type="cellIs" dxfId="56126" priority="56129" operator="between">
      <formula>10</formula>
      <formula>29.999</formula>
    </cfRule>
    <cfRule type="cellIs" dxfId="56125" priority="56130" operator="lessThan">
      <formula>10</formula>
    </cfRule>
  </conditionalFormatting>
  <conditionalFormatting sqref="BE250">
    <cfRule type="cellIs" dxfId="56124" priority="56121" operator="greaterThan">
      <formula>49.999</formula>
    </cfRule>
    <cfRule type="cellIs" dxfId="56123" priority="56122" operator="greaterThan">
      <formula>50</formula>
    </cfRule>
    <cfRule type="cellIs" dxfId="56122" priority="56123" operator="between">
      <formula>30</formula>
      <formula>49.999</formula>
    </cfRule>
    <cfRule type="cellIs" dxfId="56121" priority="56124" operator="between">
      <formula>10</formula>
      <formula>29.999</formula>
    </cfRule>
    <cfRule type="cellIs" dxfId="56120" priority="56125" operator="lessThan">
      <formula>10</formula>
    </cfRule>
  </conditionalFormatting>
  <conditionalFormatting sqref="BG250">
    <cfRule type="cellIs" dxfId="56119" priority="56116" operator="greaterThan">
      <formula>49.999</formula>
    </cfRule>
    <cfRule type="cellIs" dxfId="56118" priority="56117" operator="greaterThan">
      <formula>50</formula>
    </cfRule>
    <cfRule type="cellIs" dxfId="56117" priority="56118" operator="between">
      <formula>30</formula>
      <formula>49.999</formula>
    </cfRule>
    <cfRule type="cellIs" dxfId="56116" priority="56119" operator="between">
      <formula>10</formula>
      <formula>29.999</formula>
    </cfRule>
    <cfRule type="cellIs" dxfId="56115" priority="56120" operator="lessThan">
      <formula>10</formula>
    </cfRule>
  </conditionalFormatting>
  <conditionalFormatting sqref="BI250">
    <cfRule type="cellIs" dxfId="56114" priority="56111" operator="greaterThan">
      <formula>49.999</formula>
    </cfRule>
    <cfRule type="cellIs" dxfId="56113" priority="56112" operator="greaterThan">
      <formula>50</formula>
    </cfRule>
    <cfRule type="cellIs" dxfId="56112" priority="56113" operator="between">
      <formula>30</formula>
      <formula>49.999</formula>
    </cfRule>
    <cfRule type="cellIs" dxfId="56111" priority="56114" operator="between">
      <formula>10</formula>
      <formula>29.999</formula>
    </cfRule>
    <cfRule type="cellIs" dxfId="56110" priority="56115" operator="lessThan">
      <formula>10</formula>
    </cfRule>
  </conditionalFormatting>
  <conditionalFormatting sqref="AS250">
    <cfRule type="cellIs" dxfId="56109" priority="56106" operator="greaterThan">
      <formula>49.999</formula>
    </cfRule>
    <cfRule type="cellIs" dxfId="56108" priority="56107" operator="greaterThan">
      <formula>50</formula>
    </cfRule>
    <cfRule type="cellIs" dxfId="56107" priority="56108" operator="between">
      <formula>30</formula>
      <formula>49.999</formula>
    </cfRule>
    <cfRule type="cellIs" dxfId="56106" priority="56109" operator="between">
      <formula>10</formula>
      <formula>29.999</formula>
    </cfRule>
    <cfRule type="cellIs" dxfId="56105" priority="56110" operator="lessThan">
      <formula>10</formula>
    </cfRule>
  </conditionalFormatting>
  <conditionalFormatting sqref="AU250">
    <cfRule type="cellIs" dxfId="56104" priority="56101" operator="greaterThan">
      <formula>49.999</formula>
    </cfRule>
    <cfRule type="cellIs" dxfId="56103" priority="56102" operator="greaterThan">
      <formula>50</formula>
    </cfRule>
    <cfRule type="cellIs" dxfId="56102" priority="56103" operator="between">
      <formula>30</formula>
      <formula>49.999</formula>
    </cfRule>
    <cfRule type="cellIs" dxfId="56101" priority="56104" operator="between">
      <formula>10</formula>
      <formula>29.999</formula>
    </cfRule>
    <cfRule type="cellIs" dxfId="56100" priority="56105" operator="lessThan">
      <formula>10</formula>
    </cfRule>
  </conditionalFormatting>
  <conditionalFormatting sqref="C251">
    <cfRule type="cellIs" dxfId="56099" priority="56096" operator="greaterThan">
      <formula>49.999</formula>
    </cfRule>
    <cfRule type="cellIs" dxfId="56098" priority="56097" operator="greaterThan">
      <formula>50</formula>
    </cfRule>
    <cfRule type="cellIs" dxfId="56097" priority="56098" operator="between">
      <formula>30</formula>
      <formula>49.999</formula>
    </cfRule>
    <cfRule type="cellIs" dxfId="56096" priority="56099" operator="between">
      <formula>10</formula>
      <formula>29.999</formula>
    </cfRule>
    <cfRule type="cellIs" dxfId="56095" priority="56100" operator="lessThan">
      <formula>10</formula>
    </cfRule>
  </conditionalFormatting>
  <conditionalFormatting sqref="B251">
    <cfRule type="cellIs" dxfId="56094" priority="56091" operator="greaterThan">
      <formula>119.999</formula>
    </cfRule>
    <cfRule type="cellIs" dxfId="56093" priority="56092" operator="greaterThan">
      <formula>120</formula>
    </cfRule>
    <cfRule type="cellIs" dxfId="56092" priority="56093" operator="between">
      <formula>60</formula>
      <formula>119.999</formula>
    </cfRule>
    <cfRule type="cellIs" dxfId="56091" priority="56094" operator="between">
      <formula>20</formula>
      <formula>59.999</formula>
    </cfRule>
    <cfRule type="cellIs" dxfId="56090" priority="56095" operator="lessThan">
      <formula>20</formula>
    </cfRule>
  </conditionalFormatting>
  <conditionalFormatting sqref="D251">
    <cfRule type="cellIs" dxfId="56089" priority="56086" operator="greaterThan">
      <formula>119.999</formula>
    </cfRule>
    <cfRule type="cellIs" dxfId="56088" priority="56087" operator="greaterThan">
      <formula>120</formula>
    </cfRule>
    <cfRule type="cellIs" dxfId="56087" priority="56088" operator="between">
      <formula>60</formula>
      <formula>119.999</formula>
    </cfRule>
    <cfRule type="cellIs" dxfId="56086" priority="56089" operator="between">
      <formula>20</formula>
      <formula>59.999</formula>
    </cfRule>
    <cfRule type="cellIs" dxfId="56085" priority="56090" operator="lessThan">
      <formula>20</formula>
    </cfRule>
  </conditionalFormatting>
  <conditionalFormatting sqref="F251">
    <cfRule type="cellIs" dxfId="56084" priority="56081" operator="greaterThan">
      <formula>119.999</formula>
    </cfRule>
    <cfRule type="cellIs" dxfId="56083" priority="56082" operator="greaterThan">
      <formula>120</formula>
    </cfRule>
    <cfRule type="cellIs" dxfId="56082" priority="56083" operator="between">
      <formula>60</formula>
      <formula>119.999</formula>
    </cfRule>
    <cfRule type="cellIs" dxfId="56081" priority="56084" operator="between">
      <formula>20</formula>
      <formula>59.999</formula>
    </cfRule>
    <cfRule type="cellIs" dxfId="56080" priority="56085" operator="lessThan">
      <formula>20</formula>
    </cfRule>
  </conditionalFormatting>
  <conditionalFormatting sqref="H251">
    <cfRule type="cellIs" dxfId="56079" priority="56076" operator="greaterThan">
      <formula>119.999</formula>
    </cfRule>
    <cfRule type="cellIs" dxfId="56078" priority="56077" operator="greaterThan">
      <formula>120</formula>
    </cfRule>
    <cfRule type="cellIs" dxfId="56077" priority="56078" operator="between">
      <formula>60</formula>
      <formula>119.999</formula>
    </cfRule>
    <cfRule type="cellIs" dxfId="56076" priority="56079" operator="between">
      <formula>20</formula>
      <formula>59.999</formula>
    </cfRule>
    <cfRule type="cellIs" dxfId="56075" priority="56080" operator="lessThan">
      <formula>20</formula>
    </cfRule>
  </conditionalFormatting>
  <conditionalFormatting sqref="J251">
    <cfRule type="cellIs" dxfId="56074" priority="56071" operator="greaterThan">
      <formula>119.999</formula>
    </cfRule>
    <cfRule type="cellIs" dxfId="56073" priority="56072" operator="greaterThan">
      <formula>120</formula>
    </cfRule>
    <cfRule type="cellIs" dxfId="56072" priority="56073" operator="between">
      <formula>60</formula>
      <formula>119.999</formula>
    </cfRule>
    <cfRule type="cellIs" dxfId="56071" priority="56074" operator="between">
      <formula>20</formula>
      <formula>59.999</formula>
    </cfRule>
    <cfRule type="cellIs" dxfId="56070" priority="56075" operator="lessThan">
      <formula>20</formula>
    </cfRule>
  </conditionalFormatting>
  <conditionalFormatting sqref="L251">
    <cfRule type="cellIs" dxfId="56069" priority="56066" operator="greaterThan">
      <formula>119.999</formula>
    </cfRule>
    <cfRule type="cellIs" dxfId="56068" priority="56067" operator="greaterThan">
      <formula>120</formula>
    </cfRule>
    <cfRule type="cellIs" dxfId="56067" priority="56068" operator="between">
      <formula>60</formula>
      <formula>119.999</formula>
    </cfRule>
    <cfRule type="cellIs" dxfId="56066" priority="56069" operator="between">
      <formula>20</formula>
      <formula>59.999</formula>
    </cfRule>
    <cfRule type="cellIs" dxfId="56065" priority="56070" operator="lessThan">
      <formula>20</formula>
    </cfRule>
  </conditionalFormatting>
  <conditionalFormatting sqref="N251">
    <cfRule type="cellIs" dxfId="56064" priority="56061" operator="greaterThan">
      <formula>119.999</formula>
    </cfRule>
    <cfRule type="cellIs" dxfId="56063" priority="56062" operator="greaterThan">
      <formula>120</formula>
    </cfRule>
    <cfRule type="cellIs" dxfId="56062" priority="56063" operator="between">
      <formula>60</formula>
      <formula>119.999</formula>
    </cfRule>
    <cfRule type="cellIs" dxfId="56061" priority="56064" operator="between">
      <formula>20</formula>
      <formula>59.999</formula>
    </cfRule>
    <cfRule type="cellIs" dxfId="56060" priority="56065" operator="lessThan">
      <formula>20</formula>
    </cfRule>
  </conditionalFormatting>
  <conditionalFormatting sqref="P251">
    <cfRule type="cellIs" dxfId="56059" priority="56056" operator="greaterThan">
      <formula>119.999</formula>
    </cfRule>
    <cfRule type="cellIs" dxfId="56058" priority="56057" operator="greaterThan">
      <formula>120</formula>
    </cfRule>
    <cfRule type="cellIs" dxfId="56057" priority="56058" operator="between">
      <formula>60</formula>
      <formula>119.999</formula>
    </cfRule>
    <cfRule type="cellIs" dxfId="56056" priority="56059" operator="between">
      <formula>20</formula>
      <formula>59.999</formula>
    </cfRule>
    <cfRule type="cellIs" dxfId="56055" priority="56060" operator="lessThan">
      <formula>20</formula>
    </cfRule>
  </conditionalFormatting>
  <conditionalFormatting sqref="R251">
    <cfRule type="cellIs" dxfId="56054" priority="56051" operator="greaterThan">
      <formula>119.999</formula>
    </cfRule>
    <cfRule type="cellIs" dxfId="56053" priority="56052" operator="greaterThan">
      <formula>120</formula>
    </cfRule>
    <cfRule type="cellIs" dxfId="56052" priority="56053" operator="between">
      <formula>60</formula>
      <formula>119.999</formula>
    </cfRule>
    <cfRule type="cellIs" dxfId="56051" priority="56054" operator="between">
      <formula>20</formula>
      <formula>59.999</formula>
    </cfRule>
    <cfRule type="cellIs" dxfId="56050" priority="56055" operator="lessThan">
      <formula>20</formula>
    </cfRule>
  </conditionalFormatting>
  <conditionalFormatting sqref="T251">
    <cfRule type="cellIs" dxfId="56049" priority="56046" operator="greaterThan">
      <formula>119.999</formula>
    </cfRule>
    <cfRule type="cellIs" dxfId="56048" priority="56047" operator="greaterThan">
      <formula>120</formula>
    </cfRule>
    <cfRule type="cellIs" dxfId="56047" priority="56048" operator="between">
      <formula>60</formula>
      <formula>119.999</formula>
    </cfRule>
    <cfRule type="cellIs" dxfId="56046" priority="56049" operator="between">
      <formula>20</formula>
      <formula>59.999</formula>
    </cfRule>
    <cfRule type="cellIs" dxfId="56045" priority="56050" operator="lessThan">
      <formula>20</formula>
    </cfRule>
  </conditionalFormatting>
  <conditionalFormatting sqref="V251">
    <cfRule type="cellIs" dxfId="56044" priority="56041" operator="greaterThan">
      <formula>119.999</formula>
    </cfRule>
    <cfRule type="cellIs" dxfId="56043" priority="56042" operator="greaterThan">
      <formula>120</formula>
    </cfRule>
    <cfRule type="cellIs" dxfId="56042" priority="56043" operator="between">
      <formula>60</formula>
      <formula>119.999</formula>
    </cfRule>
    <cfRule type="cellIs" dxfId="56041" priority="56044" operator="between">
      <formula>20</formula>
      <formula>59.999</formula>
    </cfRule>
    <cfRule type="cellIs" dxfId="56040" priority="56045" operator="lessThan">
      <formula>20</formula>
    </cfRule>
  </conditionalFormatting>
  <conditionalFormatting sqref="X251">
    <cfRule type="cellIs" dxfId="56039" priority="56036" operator="greaterThan">
      <formula>119.999</formula>
    </cfRule>
    <cfRule type="cellIs" dxfId="56038" priority="56037" operator="greaterThan">
      <formula>120</formula>
    </cfRule>
    <cfRule type="cellIs" dxfId="56037" priority="56038" operator="between">
      <formula>60</formula>
      <formula>119.999</formula>
    </cfRule>
    <cfRule type="cellIs" dxfId="56036" priority="56039" operator="between">
      <formula>20</formula>
      <formula>59.999</formula>
    </cfRule>
    <cfRule type="cellIs" dxfId="56035" priority="56040" operator="lessThan">
      <formula>20</formula>
    </cfRule>
  </conditionalFormatting>
  <conditionalFormatting sqref="Z251">
    <cfRule type="cellIs" dxfId="56034" priority="56031" operator="greaterThan">
      <formula>119.999</formula>
    </cfRule>
    <cfRule type="cellIs" dxfId="56033" priority="56032" operator="greaterThan">
      <formula>120</formula>
    </cfRule>
    <cfRule type="cellIs" dxfId="56032" priority="56033" operator="between">
      <formula>60</formula>
      <formula>119.999</formula>
    </cfRule>
    <cfRule type="cellIs" dxfId="56031" priority="56034" operator="between">
      <formula>20</formula>
      <formula>59.999</formula>
    </cfRule>
    <cfRule type="cellIs" dxfId="56030" priority="56035" operator="lessThan">
      <formula>20</formula>
    </cfRule>
  </conditionalFormatting>
  <conditionalFormatting sqref="AB251">
    <cfRule type="cellIs" dxfId="56029" priority="56026" operator="greaterThan">
      <formula>119.999</formula>
    </cfRule>
    <cfRule type="cellIs" dxfId="56028" priority="56027" operator="greaterThan">
      <formula>120</formula>
    </cfRule>
    <cfRule type="cellIs" dxfId="56027" priority="56028" operator="between">
      <formula>60</formula>
      <formula>119.999</formula>
    </cfRule>
    <cfRule type="cellIs" dxfId="56026" priority="56029" operator="between">
      <formula>20</formula>
      <formula>59.999</formula>
    </cfRule>
    <cfRule type="cellIs" dxfId="56025" priority="56030" operator="lessThan">
      <formula>20</formula>
    </cfRule>
  </conditionalFormatting>
  <conditionalFormatting sqref="AD251">
    <cfRule type="cellIs" dxfId="56024" priority="56021" operator="greaterThan">
      <formula>119.999</formula>
    </cfRule>
    <cfRule type="cellIs" dxfId="56023" priority="56022" operator="greaterThan">
      <formula>120</formula>
    </cfRule>
    <cfRule type="cellIs" dxfId="56022" priority="56023" operator="between">
      <formula>60</formula>
      <formula>119.999</formula>
    </cfRule>
    <cfRule type="cellIs" dxfId="56021" priority="56024" operator="between">
      <formula>20</formula>
      <formula>59.999</formula>
    </cfRule>
    <cfRule type="cellIs" dxfId="56020" priority="56025" operator="lessThan">
      <formula>20</formula>
    </cfRule>
  </conditionalFormatting>
  <conditionalFormatting sqref="AF251">
    <cfRule type="cellIs" dxfId="56019" priority="56016" operator="greaterThan">
      <formula>119.999</formula>
    </cfRule>
    <cfRule type="cellIs" dxfId="56018" priority="56017" operator="greaterThan">
      <formula>120</formula>
    </cfRule>
    <cfRule type="cellIs" dxfId="56017" priority="56018" operator="between">
      <formula>60</formula>
      <formula>119.999</formula>
    </cfRule>
    <cfRule type="cellIs" dxfId="56016" priority="56019" operator="between">
      <formula>20</formula>
      <formula>59.999</formula>
    </cfRule>
    <cfRule type="cellIs" dxfId="56015" priority="56020" operator="lessThan">
      <formula>20</formula>
    </cfRule>
  </conditionalFormatting>
  <conditionalFormatting sqref="AH251">
    <cfRule type="cellIs" dxfId="56014" priority="56011" operator="greaterThan">
      <formula>119.999</formula>
    </cfRule>
    <cfRule type="cellIs" dxfId="56013" priority="56012" operator="greaterThan">
      <formula>120</formula>
    </cfRule>
    <cfRule type="cellIs" dxfId="56012" priority="56013" operator="between">
      <formula>60</formula>
      <formula>119.999</formula>
    </cfRule>
    <cfRule type="cellIs" dxfId="56011" priority="56014" operator="between">
      <formula>20</formula>
      <formula>59.999</formula>
    </cfRule>
    <cfRule type="cellIs" dxfId="56010" priority="56015" operator="lessThan">
      <formula>20</formula>
    </cfRule>
  </conditionalFormatting>
  <conditionalFormatting sqref="AJ251">
    <cfRule type="cellIs" dxfId="56009" priority="56006" operator="greaterThan">
      <formula>119.999</formula>
    </cfRule>
    <cfRule type="cellIs" dxfId="56008" priority="56007" operator="greaterThan">
      <formula>120</formula>
    </cfRule>
    <cfRule type="cellIs" dxfId="56007" priority="56008" operator="between">
      <formula>60</formula>
      <formula>119.999</formula>
    </cfRule>
    <cfRule type="cellIs" dxfId="56006" priority="56009" operator="between">
      <formula>20</formula>
      <formula>59.999</formula>
    </cfRule>
    <cfRule type="cellIs" dxfId="56005" priority="56010" operator="lessThan">
      <formula>20</formula>
    </cfRule>
  </conditionalFormatting>
  <conditionalFormatting sqref="AL251">
    <cfRule type="cellIs" dxfId="56004" priority="56001" operator="greaterThan">
      <formula>119.999</formula>
    </cfRule>
    <cfRule type="cellIs" dxfId="56003" priority="56002" operator="greaterThan">
      <formula>120</formula>
    </cfRule>
    <cfRule type="cellIs" dxfId="56002" priority="56003" operator="between">
      <formula>60</formula>
      <formula>119.999</formula>
    </cfRule>
    <cfRule type="cellIs" dxfId="56001" priority="56004" operator="between">
      <formula>20</formula>
      <formula>59.999</formula>
    </cfRule>
    <cfRule type="cellIs" dxfId="56000" priority="56005" operator="lessThan">
      <formula>20</formula>
    </cfRule>
  </conditionalFormatting>
  <conditionalFormatting sqref="AN251">
    <cfRule type="cellIs" dxfId="55999" priority="55996" operator="greaterThan">
      <formula>119.999</formula>
    </cfRule>
    <cfRule type="cellIs" dxfId="55998" priority="55997" operator="greaterThan">
      <formula>120</formula>
    </cfRule>
    <cfRule type="cellIs" dxfId="55997" priority="55998" operator="between">
      <formula>60</formula>
      <formula>119.999</formula>
    </cfRule>
    <cfRule type="cellIs" dxfId="55996" priority="55999" operator="between">
      <formula>20</formula>
      <formula>59.999</formula>
    </cfRule>
    <cfRule type="cellIs" dxfId="55995" priority="56000" operator="lessThan">
      <formula>20</formula>
    </cfRule>
  </conditionalFormatting>
  <conditionalFormatting sqref="AP251">
    <cfRule type="cellIs" dxfId="55994" priority="55991" operator="greaterThan">
      <formula>119.999</formula>
    </cfRule>
    <cfRule type="cellIs" dxfId="55993" priority="55992" operator="greaterThan">
      <formula>120</formula>
    </cfRule>
    <cfRule type="cellIs" dxfId="55992" priority="55993" operator="between">
      <formula>60</formula>
      <formula>119.999</formula>
    </cfRule>
    <cfRule type="cellIs" dxfId="55991" priority="55994" operator="between">
      <formula>20</formula>
      <formula>59.999</formula>
    </cfRule>
    <cfRule type="cellIs" dxfId="55990" priority="55995" operator="lessThan">
      <formula>20</formula>
    </cfRule>
  </conditionalFormatting>
  <conditionalFormatting sqref="AV251">
    <cfRule type="cellIs" dxfId="55989" priority="55986" operator="greaterThan">
      <formula>119.999</formula>
    </cfRule>
    <cfRule type="cellIs" dxfId="55988" priority="55987" operator="greaterThan">
      <formula>120</formula>
    </cfRule>
    <cfRule type="cellIs" dxfId="55987" priority="55988" operator="between">
      <formula>60</formula>
      <formula>119.999</formula>
    </cfRule>
    <cfRule type="cellIs" dxfId="55986" priority="55989" operator="between">
      <formula>20</formula>
      <formula>59.999</formula>
    </cfRule>
    <cfRule type="cellIs" dxfId="55985" priority="55990" operator="lessThan">
      <formula>20</formula>
    </cfRule>
  </conditionalFormatting>
  <conditionalFormatting sqref="AX251">
    <cfRule type="cellIs" dxfId="55984" priority="55981" operator="greaterThan">
      <formula>119.999</formula>
    </cfRule>
    <cfRule type="cellIs" dxfId="55983" priority="55982" operator="greaterThan">
      <formula>120</formula>
    </cfRule>
    <cfRule type="cellIs" dxfId="55982" priority="55983" operator="between">
      <formula>60</formula>
      <formula>119.999</formula>
    </cfRule>
    <cfRule type="cellIs" dxfId="55981" priority="55984" operator="between">
      <formula>20</formula>
      <formula>59.999</formula>
    </cfRule>
    <cfRule type="cellIs" dxfId="55980" priority="55985" operator="lessThan">
      <formula>20</formula>
    </cfRule>
  </conditionalFormatting>
  <conditionalFormatting sqref="AZ251">
    <cfRule type="cellIs" dxfId="55979" priority="55976" operator="greaterThan">
      <formula>119.999</formula>
    </cfRule>
    <cfRule type="cellIs" dxfId="55978" priority="55977" operator="greaterThan">
      <formula>120</formula>
    </cfRule>
    <cfRule type="cellIs" dxfId="55977" priority="55978" operator="between">
      <formula>60</formula>
      <formula>119.999</formula>
    </cfRule>
    <cfRule type="cellIs" dxfId="55976" priority="55979" operator="between">
      <formula>20</formula>
      <formula>59.999</formula>
    </cfRule>
    <cfRule type="cellIs" dxfId="55975" priority="55980" operator="lessThan">
      <formula>20</formula>
    </cfRule>
  </conditionalFormatting>
  <conditionalFormatting sqref="BB251">
    <cfRule type="cellIs" dxfId="55974" priority="55971" operator="greaterThan">
      <formula>119.999</formula>
    </cfRule>
    <cfRule type="cellIs" dxfId="55973" priority="55972" operator="greaterThan">
      <formula>120</formula>
    </cfRule>
    <cfRule type="cellIs" dxfId="55972" priority="55973" operator="between">
      <formula>60</formula>
      <formula>119.999</formula>
    </cfRule>
    <cfRule type="cellIs" dxfId="55971" priority="55974" operator="between">
      <formula>20</formula>
      <formula>59.999</formula>
    </cfRule>
    <cfRule type="cellIs" dxfId="55970" priority="55975" operator="lessThan">
      <formula>20</formula>
    </cfRule>
  </conditionalFormatting>
  <conditionalFormatting sqref="BD251">
    <cfRule type="cellIs" dxfId="55969" priority="55966" operator="greaterThan">
      <formula>119.999</formula>
    </cfRule>
    <cfRule type="cellIs" dxfId="55968" priority="55967" operator="greaterThan">
      <formula>120</formula>
    </cfRule>
    <cfRule type="cellIs" dxfId="55967" priority="55968" operator="between">
      <formula>60</formula>
      <formula>119.999</formula>
    </cfRule>
    <cfRule type="cellIs" dxfId="55966" priority="55969" operator="between">
      <formula>20</formula>
      <formula>59.999</formula>
    </cfRule>
    <cfRule type="cellIs" dxfId="55965" priority="55970" operator="lessThan">
      <formula>20</formula>
    </cfRule>
  </conditionalFormatting>
  <conditionalFormatting sqref="BF251">
    <cfRule type="cellIs" dxfId="55964" priority="55961" operator="greaterThan">
      <formula>119.999</formula>
    </cfRule>
    <cfRule type="cellIs" dxfId="55963" priority="55962" operator="greaterThan">
      <formula>120</formula>
    </cfRule>
    <cfRule type="cellIs" dxfId="55962" priority="55963" operator="between">
      <formula>60</formula>
      <formula>119.999</formula>
    </cfRule>
    <cfRule type="cellIs" dxfId="55961" priority="55964" operator="between">
      <formula>20</formula>
      <formula>59.999</formula>
    </cfRule>
    <cfRule type="cellIs" dxfId="55960" priority="55965" operator="lessThan">
      <formula>20</formula>
    </cfRule>
  </conditionalFormatting>
  <conditionalFormatting sqref="BH251">
    <cfRule type="cellIs" dxfId="55959" priority="55956" operator="greaterThan">
      <formula>119.999</formula>
    </cfRule>
    <cfRule type="cellIs" dxfId="55958" priority="55957" operator="greaterThan">
      <formula>120</formula>
    </cfRule>
    <cfRule type="cellIs" dxfId="55957" priority="55958" operator="between">
      <formula>60</formula>
      <formula>119.999</formula>
    </cfRule>
    <cfRule type="cellIs" dxfId="55956" priority="55959" operator="between">
      <formula>20</formula>
      <formula>59.999</formula>
    </cfRule>
    <cfRule type="cellIs" dxfId="55955" priority="55960" operator="lessThan">
      <formula>20</formula>
    </cfRule>
  </conditionalFormatting>
  <conditionalFormatting sqref="AR251">
    <cfRule type="cellIs" dxfId="55954" priority="55951" operator="greaterThan">
      <formula>119.999</formula>
    </cfRule>
    <cfRule type="cellIs" dxfId="55953" priority="55952" operator="greaterThan">
      <formula>120</formula>
    </cfRule>
    <cfRule type="cellIs" dxfId="55952" priority="55953" operator="between">
      <formula>60</formula>
      <formula>119.999</formula>
    </cfRule>
    <cfRule type="cellIs" dxfId="55951" priority="55954" operator="between">
      <formula>20</formula>
      <formula>59.999</formula>
    </cfRule>
    <cfRule type="cellIs" dxfId="55950" priority="55955" operator="lessThan">
      <formula>20</formula>
    </cfRule>
  </conditionalFormatting>
  <conditionalFormatting sqref="AT251">
    <cfRule type="cellIs" dxfId="55949" priority="55946" operator="greaterThan">
      <formula>119.999</formula>
    </cfRule>
    <cfRule type="cellIs" dxfId="55948" priority="55947" operator="greaterThan">
      <formula>120</formula>
    </cfRule>
    <cfRule type="cellIs" dxfId="55947" priority="55948" operator="between">
      <formula>60</formula>
      <formula>119.999</formula>
    </cfRule>
    <cfRule type="cellIs" dxfId="55946" priority="55949" operator="between">
      <formula>20</formula>
      <formula>59.999</formula>
    </cfRule>
    <cfRule type="cellIs" dxfId="55945" priority="55950" operator="lessThan">
      <formula>20</formula>
    </cfRule>
  </conditionalFormatting>
  <conditionalFormatting sqref="E251">
    <cfRule type="cellIs" dxfId="55944" priority="55941" operator="greaterThan">
      <formula>49.999</formula>
    </cfRule>
    <cfRule type="cellIs" dxfId="55943" priority="55942" operator="greaterThan">
      <formula>50</formula>
    </cfRule>
    <cfRule type="cellIs" dxfId="55942" priority="55943" operator="between">
      <formula>30</formula>
      <formula>49.999</formula>
    </cfRule>
    <cfRule type="cellIs" dxfId="55941" priority="55944" operator="between">
      <formula>10</formula>
      <formula>29.999</formula>
    </cfRule>
    <cfRule type="cellIs" dxfId="55940" priority="55945" operator="lessThan">
      <formula>10</formula>
    </cfRule>
  </conditionalFormatting>
  <conditionalFormatting sqref="G251">
    <cfRule type="cellIs" dxfId="55939" priority="55936" operator="greaterThan">
      <formula>49.999</formula>
    </cfRule>
    <cfRule type="cellIs" dxfId="55938" priority="55937" operator="greaterThan">
      <formula>50</formula>
    </cfRule>
    <cfRule type="cellIs" dxfId="55937" priority="55938" operator="between">
      <formula>30</formula>
      <formula>49.999</formula>
    </cfRule>
    <cfRule type="cellIs" dxfId="55936" priority="55939" operator="between">
      <formula>10</formula>
      <formula>29.999</formula>
    </cfRule>
    <cfRule type="cellIs" dxfId="55935" priority="55940" operator="lessThan">
      <formula>10</formula>
    </cfRule>
  </conditionalFormatting>
  <conditionalFormatting sqref="I251">
    <cfRule type="cellIs" dxfId="55934" priority="55931" operator="greaterThan">
      <formula>49.999</formula>
    </cfRule>
    <cfRule type="cellIs" dxfId="55933" priority="55932" operator="greaterThan">
      <formula>50</formula>
    </cfRule>
    <cfRule type="cellIs" dxfId="55932" priority="55933" operator="between">
      <formula>30</formula>
      <formula>49.999</formula>
    </cfRule>
    <cfRule type="cellIs" dxfId="55931" priority="55934" operator="between">
      <formula>10</formula>
      <formula>29.999</formula>
    </cfRule>
    <cfRule type="cellIs" dxfId="55930" priority="55935" operator="lessThan">
      <formula>10</formula>
    </cfRule>
  </conditionalFormatting>
  <conditionalFormatting sqref="K251">
    <cfRule type="cellIs" dxfId="55929" priority="55926" operator="greaterThan">
      <formula>49.999</formula>
    </cfRule>
    <cfRule type="cellIs" dxfId="55928" priority="55927" operator="greaterThan">
      <formula>50</formula>
    </cfRule>
    <cfRule type="cellIs" dxfId="55927" priority="55928" operator="between">
      <formula>30</formula>
      <formula>49.999</formula>
    </cfRule>
    <cfRule type="cellIs" dxfId="55926" priority="55929" operator="between">
      <formula>10</formula>
      <formula>29.999</formula>
    </cfRule>
    <cfRule type="cellIs" dxfId="55925" priority="55930" operator="lessThan">
      <formula>10</formula>
    </cfRule>
  </conditionalFormatting>
  <conditionalFormatting sqref="M251">
    <cfRule type="cellIs" dxfId="55924" priority="55921" operator="greaterThan">
      <formula>49.999</formula>
    </cfRule>
    <cfRule type="cellIs" dxfId="55923" priority="55922" operator="greaterThan">
      <formula>50</formula>
    </cfRule>
    <cfRule type="cellIs" dxfId="55922" priority="55923" operator="between">
      <formula>30</formula>
      <formula>49.999</formula>
    </cfRule>
    <cfRule type="cellIs" dxfId="55921" priority="55924" operator="between">
      <formula>10</formula>
      <formula>29.999</formula>
    </cfRule>
    <cfRule type="cellIs" dxfId="55920" priority="55925" operator="lessThan">
      <formula>10</formula>
    </cfRule>
  </conditionalFormatting>
  <conditionalFormatting sqref="O251">
    <cfRule type="cellIs" dxfId="55919" priority="55916" operator="greaterThan">
      <formula>49.999</formula>
    </cfRule>
    <cfRule type="cellIs" dxfId="55918" priority="55917" operator="greaterThan">
      <formula>50</formula>
    </cfRule>
    <cfRule type="cellIs" dxfId="55917" priority="55918" operator="between">
      <formula>30</formula>
      <formula>49.999</formula>
    </cfRule>
    <cfRule type="cellIs" dxfId="55916" priority="55919" operator="between">
      <formula>10</formula>
      <formula>29.999</formula>
    </cfRule>
    <cfRule type="cellIs" dxfId="55915" priority="55920" operator="lessThan">
      <formula>10</formula>
    </cfRule>
  </conditionalFormatting>
  <conditionalFormatting sqref="Q251">
    <cfRule type="cellIs" dxfId="55914" priority="55911" operator="greaterThan">
      <formula>49.999</formula>
    </cfRule>
    <cfRule type="cellIs" dxfId="55913" priority="55912" operator="greaterThan">
      <formula>50</formula>
    </cfRule>
    <cfRule type="cellIs" dxfId="55912" priority="55913" operator="between">
      <formula>30</formula>
      <formula>49.999</formula>
    </cfRule>
    <cfRule type="cellIs" dxfId="55911" priority="55914" operator="between">
      <formula>10</formula>
      <formula>29.999</formula>
    </cfRule>
    <cfRule type="cellIs" dxfId="55910" priority="55915" operator="lessThan">
      <formula>10</formula>
    </cfRule>
  </conditionalFormatting>
  <conditionalFormatting sqref="S251">
    <cfRule type="cellIs" dxfId="55909" priority="55906" operator="greaterThan">
      <formula>49.999</formula>
    </cfRule>
    <cfRule type="cellIs" dxfId="55908" priority="55907" operator="greaterThan">
      <formula>50</formula>
    </cfRule>
    <cfRule type="cellIs" dxfId="55907" priority="55908" operator="between">
      <formula>30</formula>
      <formula>49.999</formula>
    </cfRule>
    <cfRule type="cellIs" dxfId="55906" priority="55909" operator="between">
      <formula>10</formula>
      <formula>29.999</formula>
    </cfRule>
    <cfRule type="cellIs" dxfId="55905" priority="55910" operator="lessThan">
      <formula>10</formula>
    </cfRule>
  </conditionalFormatting>
  <conditionalFormatting sqref="U251">
    <cfRule type="cellIs" dxfId="55904" priority="55901" operator="greaterThan">
      <formula>49.999</formula>
    </cfRule>
    <cfRule type="cellIs" dxfId="55903" priority="55902" operator="greaterThan">
      <formula>50</formula>
    </cfRule>
    <cfRule type="cellIs" dxfId="55902" priority="55903" operator="between">
      <formula>30</formula>
      <formula>49.999</formula>
    </cfRule>
    <cfRule type="cellIs" dxfId="55901" priority="55904" operator="between">
      <formula>10</formula>
      <formula>29.999</formula>
    </cfRule>
    <cfRule type="cellIs" dxfId="55900" priority="55905" operator="lessThan">
      <formula>10</formula>
    </cfRule>
  </conditionalFormatting>
  <conditionalFormatting sqref="W251">
    <cfRule type="cellIs" dxfId="55899" priority="55896" operator="greaterThan">
      <formula>49.999</formula>
    </cfRule>
    <cfRule type="cellIs" dxfId="55898" priority="55897" operator="greaterThan">
      <formula>50</formula>
    </cfRule>
    <cfRule type="cellIs" dxfId="55897" priority="55898" operator="between">
      <formula>30</formula>
      <formula>49.999</formula>
    </cfRule>
    <cfRule type="cellIs" dxfId="55896" priority="55899" operator="between">
      <formula>10</formula>
      <formula>29.999</formula>
    </cfRule>
    <cfRule type="cellIs" dxfId="55895" priority="55900" operator="lessThan">
      <formula>10</formula>
    </cfRule>
  </conditionalFormatting>
  <conditionalFormatting sqref="Y251">
    <cfRule type="cellIs" dxfId="55894" priority="55891" operator="greaterThan">
      <formula>49.999</formula>
    </cfRule>
    <cfRule type="cellIs" dxfId="55893" priority="55892" operator="greaterThan">
      <formula>50</formula>
    </cfRule>
    <cfRule type="cellIs" dxfId="55892" priority="55893" operator="between">
      <formula>30</formula>
      <formula>49.999</formula>
    </cfRule>
    <cfRule type="cellIs" dxfId="55891" priority="55894" operator="between">
      <formula>10</formula>
      <formula>29.999</formula>
    </cfRule>
    <cfRule type="cellIs" dxfId="55890" priority="55895" operator="lessThan">
      <formula>10</formula>
    </cfRule>
  </conditionalFormatting>
  <conditionalFormatting sqref="AA251">
    <cfRule type="cellIs" dxfId="55889" priority="55886" operator="greaterThan">
      <formula>49.999</formula>
    </cfRule>
    <cfRule type="cellIs" dxfId="55888" priority="55887" operator="greaterThan">
      <formula>50</formula>
    </cfRule>
    <cfRule type="cellIs" dxfId="55887" priority="55888" operator="between">
      <formula>30</formula>
      <formula>49.999</formula>
    </cfRule>
    <cfRule type="cellIs" dxfId="55886" priority="55889" operator="between">
      <formula>10</formula>
      <formula>29.999</formula>
    </cfRule>
    <cfRule type="cellIs" dxfId="55885" priority="55890" operator="lessThan">
      <formula>10</formula>
    </cfRule>
  </conditionalFormatting>
  <conditionalFormatting sqref="AC251">
    <cfRule type="cellIs" dxfId="55884" priority="55881" operator="greaterThan">
      <formula>49.999</formula>
    </cfRule>
    <cfRule type="cellIs" dxfId="55883" priority="55882" operator="greaterThan">
      <formula>50</formula>
    </cfRule>
    <cfRule type="cellIs" dxfId="55882" priority="55883" operator="between">
      <formula>30</formula>
      <formula>49.999</formula>
    </cfRule>
    <cfRule type="cellIs" dxfId="55881" priority="55884" operator="between">
      <formula>10</formula>
      <formula>29.999</formula>
    </cfRule>
    <cfRule type="cellIs" dxfId="55880" priority="55885" operator="lessThan">
      <formula>10</formula>
    </cfRule>
  </conditionalFormatting>
  <conditionalFormatting sqref="AE251">
    <cfRule type="cellIs" dxfId="55879" priority="55876" operator="greaterThan">
      <formula>49.999</formula>
    </cfRule>
    <cfRule type="cellIs" dxfId="55878" priority="55877" operator="greaterThan">
      <formula>50</formula>
    </cfRule>
    <cfRule type="cellIs" dxfId="55877" priority="55878" operator="between">
      <formula>30</formula>
      <formula>49.999</formula>
    </cfRule>
    <cfRule type="cellIs" dxfId="55876" priority="55879" operator="between">
      <formula>10</formula>
      <formula>29.999</formula>
    </cfRule>
    <cfRule type="cellIs" dxfId="55875" priority="55880" operator="lessThan">
      <formula>10</formula>
    </cfRule>
  </conditionalFormatting>
  <conditionalFormatting sqref="AG251">
    <cfRule type="cellIs" dxfId="55874" priority="55871" operator="greaterThan">
      <formula>49.999</formula>
    </cfRule>
    <cfRule type="cellIs" dxfId="55873" priority="55872" operator="greaterThan">
      <formula>50</formula>
    </cfRule>
    <cfRule type="cellIs" dxfId="55872" priority="55873" operator="between">
      <formula>30</formula>
      <formula>49.999</formula>
    </cfRule>
    <cfRule type="cellIs" dxfId="55871" priority="55874" operator="between">
      <formula>10</formula>
      <formula>29.999</formula>
    </cfRule>
    <cfRule type="cellIs" dxfId="55870" priority="55875" operator="lessThan">
      <formula>10</formula>
    </cfRule>
  </conditionalFormatting>
  <conditionalFormatting sqref="AI251">
    <cfRule type="cellIs" dxfId="55869" priority="55866" operator="greaterThan">
      <formula>49.999</formula>
    </cfRule>
    <cfRule type="cellIs" dxfId="55868" priority="55867" operator="greaterThan">
      <formula>50</formula>
    </cfRule>
    <cfRule type="cellIs" dxfId="55867" priority="55868" operator="between">
      <formula>30</formula>
      <formula>49.999</formula>
    </cfRule>
    <cfRule type="cellIs" dxfId="55866" priority="55869" operator="between">
      <formula>10</formula>
      <formula>29.999</formula>
    </cfRule>
    <cfRule type="cellIs" dxfId="55865" priority="55870" operator="lessThan">
      <formula>10</formula>
    </cfRule>
  </conditionalFormatting>
  <conditionalFormatting sqref="AK251">
    <cfRule type="cellIs" dxfId="55864" priority="55861" operator="greaterThan">
      <formula>49.999</formula>
    </cfRule>
    <cfRule type="cellIs" dxfId="55863" priority="55862" operator="greaterThan">
      <formula>50</formula>
    </cfRule>
    <cfRule type="cellIs" dxfId="55862" priority="55863" operator="between">
      <formula>30</formula>
      <formula>49.999</formula>
    </cfRule>
    <cfRule type="cellIs" dxfId="55861" priority="55864" operator="between">
      <formula>10</formula>
      <formula>29.999</formula>
    </cfRule>
    <cfRule type="cellIs" dxfId="55860" priority="55865" operator="lessThan">
      <formula>10</formula>
    </cfRule>
  </conditionalFormatting>
  <conditionalFormatting sqref="AM251">
    <cfRule type="cellIs" dxfId="55859" priority="55856" operator="greaterThan">
      <formula>49.999</formula>
    </cfRule>
    <cfRule type="cellIs" dxfId="55858" priority="55857" operator="greaterThan">
      <formula>50</formula>
    </cfRule>
    <cfRule type="cellIs" dxfId="55857" priority="55858" operator="between">
      <formula>30</formula>
      <formula>49.999</formula>
    </cfRule>
    <cfRule type="cellIs" dxfId="55856" priority="55859" operator="between">
      <formula>10</formula>
      <formula>29.999</formula>
    </cfRule>
    <cfRule type="cellIs" dxfId="55855" priority="55860" operator="lessThan">
      <formula>10</formula>
    </cfRule>
  </conditionalFormatting>
  <conditionalFormatting sqref="AO251">
    <cfRule type="cellIs" dxfId="55854" priority="55851" operator="greaterThan">
      <formula>49.999</formula>
    </cfRule>
    <cfRule type="cellIs" dxfId="55853" priority="55852" operator="greaterThan">
      <formula>50</formula>
    </cfRule>
    <cfRule type="cellIs" dxfId="55852" priority="55853" operator="between">
      <formula>30</formula>
      <formula>49.999</formula>
    </cfRule>
    <cfRule type="cellIs" dxfId="55851" priority="55854" operator="between">
      <formula>10</formula>
      <formula>29.999</formula>
    </cfRule>
    <cfRule type="cellIs" dxfId="55850" priority="55855" operator="lessThan">
      <formula>10</formula>
    </cfRule>
  </conditionalFormatting>
  <conditionalFormatting sqref="AQ251">
    <cfRule type="cellIs" dxfId="55849" priority="55846" operator="greaterThan">
      <formula>49.999</formula>
    </cfRule>
    <cfRule type="cellIs" dxfId="55848" priority="55847" operator="greaterThan">
      <formula>50</formula>
    </cfRule>
    <cfRule type="cellIs" dxfId="55847" priority="55848" operator="between">
      <formula>30</formula>
      <formula>49.999</formula>
    </cfRule>
    <cfRule type="cellIs" dxfId="55846" priority="55849" operator="between">
      <formula>10</formula>
      <formula>29.999</formula>
    </cfRule>
    <cfRule type="cellIs" dxfId="55845" priority="55850" operator="lessThan">
      <formula>10</formula>
    </cfRule>
  </conditionalFormatting>
  <conditionalFormatting sqref="AW251">
    <cfRule type="cellIs" dxfId="55844" priority="55841" operator="greaterThan">
      <formula>49.999</formula>
    </cfRule>
    <cfRule type="cellIs" dxfId="55843" priority="55842" operator="greaterThan">
      <formula>50</formula>
    </cfRule>
    <cfRule type="cellIs" dxfId="55842" priority="55843" operator="between">
      <formula>30</formula>
      <formula>49.999</formula>
    </cfRule>
    <cfRule type="cellIs" dxfId="55841" priority="55844" operator="between">
      <formula>10</formula>
      <formula>29.999</formula>
    </cfRule>
    <cfRule type="cellIs" dxfId="55840" priority="55845" operator="lessThan">
      <formula>10</formula>
    </cfRule>
  </conditionalFormatting>
  <conditionalFormatting sqref="AY251">
    <cfRule type="cellIs" dxfId="55839" priority="55836" operator="greaterThan">
      <formula>49.999</formula>
    </cfRule>
    <cfRule type="cellIs" dxfId="55838" priority="55837" operator="greaterThan">
      <formula>50</formula>
    </cfRule>
    <cfRule type="cellIs" dxfId="55837" priority="55838" operator="between">
      <formula>30</formula>
      <formula>49.999</formula>
    </cfRule>
    <cfRule type="cellIs" dxfId="55836" priority="55839" operator="between">
      <formula>10</formula>
      <formula>29.999</formula>
    </cfRule>
    <cfRule type="cellIs" dxfId="55835" priority="55840" operator="lessThan">
      <formula>10</formula>
    </cfRule>
  </conditionalFormatting>
  <conditionalFormatting sqref="BA251">
    <cfRule type="cellIs" dxfId="55834" priority="55831" operator="greaterThan">
      <formula>49.999</formula>
    </cfRule>
    <cfRule type="cellIs" dxfId="55833" priority="55832" operator="greaterThan">
      <formula>50</formula>
    </cfRule>
    <cfRule type="cellIs" dxfId="55832" priority="55833" operator="between">
      <formula>30</formula>
      <formula>49.999</formula>
    </cfRule>
    <cfRule type="cellIs" dxfId="55831" priority="55834" operator="between">
      <formula>10</formula>
      <formula>29.999</formula>
    </cfRule>
    <cfRule type="cellIs" dxfId="55830" priority="55835" operator="lessThan">
      <formula>10</formula>
    </cfRule>
  </conditionalFormatting>
  <conditionalFormatting sqref="BC251">
    <cfRule type="cellIs" dxfId="55829" priority="55826" operator="greaterThan">
      <formula>49.999</formula>
    </cfRule>
    <cfRule type="cellIs" dxfId="55828" priority="55827" operator="greaterThan">
      <formula>50</formula>
    </cfRule>
    <cfRule type="cellIs" dxfId="55827" priority="55828" operator="between">
      <formula>30</formula>
      <formula>49.999</formula>
    </cfRule>
    <cfRule type="cellIs" dxfId="55826" priority="55829" operator="between">
      <formula>10</formula>
      <formula>29.999</formula>
    </cfRule>
    <cfRule type="cellIs" dxfId="55825" priority="55830" operator="lessThan">
      <formula>10</formula>
    </cfRule>
  </conditionalFormatting>
  <conditionalFormatting sqref="BE251">
    <cfRule type="cellIs" dxfId="55824" priority="55821" operator="greaterThan">
      <formula>49.999</formula>
    </cfRule>
    <cfRule type="cellIs" dxfId="55823" priority="55822" operator="greaterThan">
      <formula>50</formula>
    </cfRule>
    <cfRule type="cellIs" dxfId="55822" priority="55823" operator="between">
      <formula>30</formula>
      <formula>49.999</formula>
    </cfRule>
    <cfRule type="cellIs" dxfId="55821" priority="55824" operator="between">
      <formula>10</formula>
      <formula>29.999</formula>
    </cfRule>
    <cfRule type="cellIs" dxfId="55820" priority="55825" operator="lessThan">
      <formula>10</formula>
    </cfRule>
  </conditionalFormatting>
  <conditionalFormatting sqref="BG251">
    <cfRule type="cellIs" dxfId="55819" priority="55816" operator="greaterThan">
      <formula>49.999</formula>
    </cfRule>
    <cfRule type="cellIs" dxfId="55818" priority="55817" operator="greaterThan">
      <formula>50</formula>
    </cfRule>
    <cfRule type="cellIs" dxfId="55817" priority="55818" operator="between">
      <formula>30</formula>
      <formula>49.999</formula>
    </cfRule>
    <cfRule type="cellIs" dxfId="55816" priority="55819" operator="between">
      <formula>10</formula>
      <formula>29.999</formula>
    </cfRule>
    <cfRule type="cellIs" dxfId="55815" priority="55820" operator="lessThan">
      <formula>10</formula>
    </cfRule>
  </conditionalFormatting>
  <conditionalFormatting sqref="BI251">
    <cfRule type="cellIs" dxfId="55814" priority="55811" operator="greaterThan">
      <formula>49.999</formula>
    </cfRule>
    <cfRule type="cellIs" dxfId="55813" priority="55812" operator="greaterThan">
      <formula>50</formula>
    </cfRule>
    <cfRule type="cellIs" dxfId="55812" priority="55813" operator="between">
      <formula>30</formula>
      <formula>49.999</formula>
    </cfRule>
    <cfRule type="cellIs" dxfId="55811" priority="55814" operator="between">
      <formula>10</formula>
      <formula>29.999</formula>
    </cfRule>
    <cfRule type="cellIs" dxfId="55810" priority="55815" operator="lessThan">
      <formula>10</formula>
    </cfRule>
  </conditionalFormatting>
  <conditionalFormatting sqref="AS251">
    <cfRule type="cellIs" dxfId="55809" priority="55806" operator="greaterThan">
      <formula>49.999</formula>
    </cfRule>
    <cfRule type="cellIs" dxfId="55808" priority="55807" operator="greaterThan">
      <formula>50</formula>
    </cfRule>
    <cfRule type="cellIs" dxfId="55807" priority="55808" operator="between">
      <formula>30</formula>
      <formula>49.999</formula>
    </cfRule>
    <cfRule type="cellIs" dxfId="55806" priority="55809" operator="between">
      <formula>10</formula>
      <formula>29.999</formula>
    </cfRule>
    <cfRule type="cellIs" dxfId="55805" priority="55810" operator="lessThan">
      <formula>10</formula>
    </cfRule>
  </conditionalFormatting>
  <conditionalFormatting sqref="AU251">
    <cfRule type="cellIs" dxfId="55804" priority="55801" operator="greaterThan">
      <formula>49.999</formula>
    </cfRule>
    <cfRule type="cellIs" dxfId="55803" priority="55802" operator="greaterThan">
      <formula>50</formula>
    </cfRule>
    <cfRule type="cellIs" dxfId="55802" priority="55803" operator="between">
      <formula>30</formula>
      <formula>49.999</formula>
    </cfRule>
    <cfRule type="cellIs" dxfId="55801" priority="55804" operator="between">
      <formula>10</formula>
      <formula>29.999</formula>
    </cfRule>
    <cfRule type="cellIs" dxfId="55800" priority="55805" operator="lessThan">
      <formula>10</formula>
    </cfRule>
  </conditionalFormatting>
  <conditionalFormatting sqref="C252">
    <cfRule type="cellIs" dxfId="55799" priority="55796" operator="greaterThan">
      <formula>49.999</formula>
    </cfRule>
    <cfRule type="cellIs" dxfId="55798" priority="55797" operator="greaterThan">
      <formula>50</formula>
    </cfRule>
    <cfRule type="cellIs" dxfId="55797" priority="55798" operator="between">
      <formula>30</formula>
      <formula>49.999</formula>
    </cfRule>
    <cfRule type="cellIs" dxfId="55796" priority="55799" operator="between">
      <formula>10</formula>
      <formula>29.999</formula>
    </cfRule>
    <cfRule type="cellIs" dxfId="55795" priority="55800" operator="lessThan">
      <formula>10</formula>
    </cfRule>
  </conditionalFormatting>
  <conditionalFormatting sqref="B252">
    <cfRule type="cellIs" dxfId="55794" priority="55791" operator="greaterThan">
      <formula>119.999</formula>
    </cfRule>
    <cfRule type="cellIs" dxfId="55793" priority="55792" operator="greaterThan">
      <formula>120</formula>
    </cfRule>
    <cfRule type="cellIs" dxfId="55792" priority="55793" operator="between">
      <formula>60</formula>
      <formula>119.999</formula>
    </cfRule>
    <cfRule type="cellIs" dxfId="55791" priority="55794" operator="between">
      <formula>20</formula>
      <formula>59.999</formula>
    </cfRule>
    <cfRule type="cellIs" dxfId="55790" priority="55795" operator="lessThan">
      <formula>20</formula>
    </cfRule>
  </conditionalFormatting>
  <conditionalFormatting sqref="D252">
    <cfRule type="cellIs" dxfId="55789" priority="55786" operator="greaterThan">
      <formula>119.999</formula>
    </cfRule>
    <cfRule type="cellIs" dxfId="55788" priority="55787" operator="greaterThan">
      <formula>120</formula>
    </cfRule>
    <cfRule type="cellIs" dxfId="55787" priority="55788" operator="between">
      <formula>60</formula>
      <formula>119.999</formula>
    </cfRule>
    <cfRule type="cellIs" dxfId="55786" priority="55789" operator="between">
      <formula>20</formula>
      <formula>59.999</formula>
    </cfRule>
    <cfRule type="cellIs" dxfId="55785" priority="55790" operator="lessThan">
      <formula>20</formula>
    </cfRule>
  </conditionalFormatting>
  <conditionalFormatting sqref="F252">
    <cfRule type="cellIs" dxfId="55784" priority="55781" operator="greaterThan">
      <formula>119.999</formula>
    </cfRule>
    <cfRule type="cellIs" dxfId="55783" priority="55782" operator="greaterThan">
      <formula>120</formula>
    </cfRule>
    <cfRule type="cellIs" dxfId="55782" priority="55783" operator="between">
      <formula>60</formula>
      <formula>119.999</formula>
    </cfRule>
    <cfRule type="cellIs" dxfId="55781" priority="55784" operator="between">
      <formula>20</formula>
      <formula>59.999</formula>
    </cfRule>
    <cfRule type="cellIs" dxfId="55780" priority="55785" operator="lessThan">
      <formula>20</formula>
    </cfRule>
  </conditionalFormatting>
  <conditionalFormatting sqref="H252">
    <cfRule type="cellIs" dxfId="55779" priority="55776" operator="greaterThan">
      <formula>119.999</formula>
    </cfRule>
    <cfRule type="cellIs" dxfId="55778" priority="55777" operator="greaterThan">
      <formula>120</formula>
    </cfRule>
    <cfRule type="cellIs" dxfId="55777" priority="55778" operator="between">
      <formula>60</formula>
      <formula>119.999</formula>
    </cfRule>
    <cfRule type="cellIs" dxfId="55776" priority="55779" operator="between">
      <formula>20</formula>
      <formula>59.999</formula>
    </cfRule>
    <cfRule type="cellIs" dxfId="55775" priority="55780" operator="lessThan">
      <formula>20</formula>
    </cfRule>
  </conditionalFormatting>
  <conditionalFormatting sqref="J252">
    <cfRule type="cellIs" dxfId="55774" priority="55771" operator="greaterThan">
      <formula>119.999</formula>
    </cfRule>
    <cfRule type="cellIs" dxfId="55773" priority="55772" operator="greaterThan">
      <formula>120</formula>
    </cfRule>
    <cfRule type="cellIs" dxfId="55772" priority="55773" operator="between">
      <formula>60</formula>
      <formula>119.999</formula>
    </cfRule>
    <cfRule type="cellIs" dxfId="55771" priority="55774" operator="between">
      <formula>20</formula>
      <formula>59.999</formula>
    </cfRule>
    <cfRule type="cellIs" dxfId="55770" priority="55775" operator="lessThan">
      <formula>20</formula>
    </cfRule>
  </conditionalFormatting>
  <conditionalFormatting sqref="L252">
    <cfRule type="cellIs" dxfId="55769" priority="55766" operator="greaterThan">
      <formula>119.999</formula>
    </cfRule>
    <cfRule type="cellIs" dxfId="55768" priority="55767" operator="greaterThan">
      <formula>120</formula>
    </cfRule>
    <cfRule type="cellIs" dxfId="55767" priority="55768" operator="between">
      <formula>60</formula>
      <formula>119.999</formula>
    </cfRule>
    <cfRule type="cellIs" dxfId="55766" priority="55769" operator="between">
      <formula>20</formula>
      <formula>59.999</formula>
    </cfRule>
    <cfRule type="cellIs" dxfId="55765" priority="55770" operator="lessThan">
      <formula>20</formula>
    </cfRule>
  </conditionalFormatting>
  <conditionalFormatting sqref="N252">
    <cfRule type="cellIs" dxfId="55764" priority="55761" operator="greaterThan">
      <formula>119.999</formula>
    </cfRule>
    <cfRule type="cellIs" dxfId="55763" priority="55762" operator="greaterThan">
      <formula>120</formula>
    </cfRule>
    <cfRule type="cellIs" dxfId="55762" priority="55763" operator="between">
      <formula>60</formula>
      <formula>119.999</formula>
    </cfRule>
    <cfRule type="cellIs" dxfId="55761" priority="55764" operator="between">
      <formula>20</formula>
      <formula>59.999</formula>
    </cfRule>
    <cfRule type="cellIs" dxfId="55760" priority="55765" operator="lessThan">
      <formula>20</formula>
    </cfRule>
  </conditionalFormatting>
  <conditionalFormatting sqref="P252">
    <cfRule type="cellIs" dxfId="55759" priority="55756" operator="greaterThan">
      <formula>119.999</formula>
    </cfRule>
    <cfRule type="cellIs" dxfId="55758" priority="55757" operator="greaterThan">
      <formula>120</formula>
    </cfRule>
    <cfRule type="cellIs" dxfId="55757" priority="55758" operator="between">
      <formula>60</formula>
      <formula>119.999</formula>
    </cfRule>
    <cfRule type="cellIs" dxfId="55756" priority="55759" operator="between">
      <formula>20</formula>
      <formula>59.999</formula>
    </cfRule>
    <cfRule type="cellIs" dxfId="55755" priority="55760" operator="lessThan">
      <formula>20</formula>
    </cfRule>
  </conditionalFormatting>
  <conditionalFormatting sqref="R252">
    <cfRule type="cellIs" dxfId="55754" priority="55751" operator="greaterThan">
      <formula>119.999</formula>
    </cfRule>
    <cfRule type="cellIs" dxfId="55753" priority="55752" operator="greaterThan">
      <formula>120</formula>
    </cfRule>
    <cfRule type="cellIs" dxfId="55752" priority="55753" operator="between">
      <formula>60</formula>
      <formula>119.999</formula>
    </cfRule>
    <cfRule type="cellIs" dxfId="55751" priority="55754" operator="between">
      <formula>20</formula>
      <formula>59.999</formula>
    </cfRule>
    <cfRule type="cellIs" dxfId="55750" priority="55755" operator="lessThan">
      <formula>20</formula>
    </cfRule>
  </conditionalFormatting>
  <conditionalFormatting sqref="T252">
    <cfRule type="cellIs" dxfId="55749" priority="55746" operator="greaterThan">
      <formula>119.999</formula>
    </cfRule>
    <cfRule type="cellIs" dxfId="55748" priority="55747" operator="greaterThan">
      <formula>120</formula>
    </cfRule>
    <cfRule type="cellIs" dxfId="55747" priority="55748" operator="between">
      <formula>60</formula>
      <formula>119.999</formula>
    </cfRule>
    <cfRule type="cellIs" dxfId="55746" priority="55749" operator="between">
      <formula>20</formula>
      <formula>59.999</formula>
    </cfRule>
    <cfRule type="cellIs" dxfId="55745" priority="55750" operator="lessThan">
      <formula>20</formula>
    </cfRule>
  </conditionalFormatting>
  <conditionalFormatting sqref="V252">
    <cfRule type="cellIs" dxfId="55744" priority="55741" operator="greaterThan">
      <formula>119.999</formula>
    </cfRule>
    <cfRule type="cellIs" dxfId="55743" priority="55742" operator="greaterThan">
      <formula>120</formula>
    </cfRule>
    <cfRule type="cellIs" dxfId="55742" priority="55743" operator="between">
      <formula>60</formula>
      <formula>119.999</formula>
    </cfRule>
    <cfRule type="cellIs" dxfId="55741" priority="55744" operator="between">
      <formula>20</formula>
      <formula>59.999</formula>
    </cfRule>
    <cfRule type="cellIs" dxfId="55740" priority="55745" operator="lessThan">
      <formula>20</formula>
    </cfRule>
  </conditionalFormatting>
  <conditionalFormatting sqref="X252">
    <cfRule type="cellIs" dxfId="55739" priority="55736" operator="greaterThan">
      <formula>119.999</formula>
    </cfRule>
    <cfRule type="cellIs" dxfId="55738" priority="55737" operator="greaterThan">
      <formula>120</formula>
    </cfRule>
    <cfRule type="cellIs" dxfId="55737" priority="55738" operator="between">
      <formula>60</formula>
      <formula>119.999</formula>
    </cfRule>
    <cfRule type="cellIs" dxfId="55736" priority="55739" operator="between">
      <formula>20</formula>
      <formula>59.999</formula>
    </cfRule>
    <cfRule type="cellIs" dxfId="55735" priority="55740" operator="lessThan">
      <formula>20</formula>
    </cfRule>
  </conditionalFormatting>
  <conditionalFormatting sqref="Z252">
    <cfRule type="cellIs" dxfId="55734" priority="55731" operator="greaterThan">
      <formula>119.999</formula>
    </cfRule>
    <cfRule type="cellIs" dxfId="55733" priority="55732" operator="greaterThan">
      <formula>120</formula>
    </cfRule>
    <cfRule type="cellIs" dxfId="55732" priority="55733" operator="between">
      <formula>60</formula>
      <formula>119.999</formula>
    </cfRule>
    <cfRule type="cellIs" dxfId="55731" priority="55734" operator="between">
      <formula>20</formula>
      <formula>59.999</formula>
    </cfRule>
    <cfRule type="cellIs" dxfId="55730" priority="55735" operator="lessThan">
      <formula>20</formula>
    </cfRule>
  </conditionalFormatting>
  <conditionalFormatting sqref="AB252">
    <cfRule type="cellIs" dxfId="55729" priority="55726" operator="greaterThan">
      <formula>119.999</formula>
    </cfRule>
    <cfRule type="cellIs" dxfId="55728" priority="55727" operator="greaterThan">
      <formula>120</formula>
    </cfRule>
    <cfRule type="cellIs" dxfId="55727" priority="55728" operator="between">
      <formula>60</formula>
      <formula>119.999</formula>
    </cfRule>
    <cfRule type="cellIs" dxfId="55726" priority="55729" operator="between">
      <formula>20</formula>
      <formula>59.999</formula>
    </cfRule>
    <cfRule type="cellIs" dxfId="55725" priority="55730" operator="lessThan">
      <formula>20</formula>
    </cfRule>
  </conditionalFormatting>
  <conditionalFormatting sqref="AD252">
    <cfRule type="cellIs" dxfId="55724" priority="55721" operator="greaterThan">
      <formula>119.999</formula>
    </cfRule>
    <cfRule type="cellIs" dxfId="55723" priority="55722" operator="greaterThan">
      <formula>120</formula>
    </cfRule>
    <cfRule type="cellIs" dxfId="55722" priority="55723" operator="between">
      <formula>60</formula>
      <formula>119.999</formula>
    </cfRule>
    <cfRule type="cellIs" dxfId="55721" priority="55724" operator="between">
      <formula>20</formula>
      <formula>59.999</formula>
    </cfRule>
    <cfRule type="cellIs" dxfId="55720" priority="55725" operator="lessThan">
      <formula>20</formula>
    </cfRule>
  </conditionalFormatting>
  <conditionalFormatting sqref="AF252">
    <cfRule type="cellIs" dxfId="55719" priority="55716" operator="greaterThan">
      <formula>119.999</formula>
    </cfRule>
    <cfRule type="cellIs" dxfId="55718" priority="55717" operator="greaterThan">
      <formula>120</formula>
    </cfRule>
    <cfRule type="cellIs" dxfId="55717" priority="55718" operator="between">
      <formula>60</formula>
      <formula>119.999</formula>
    </cfRule>
    <cfRule type="cellIs" dxfId="55716" priority="55719" operator="between">
      <formula>20</formula>
      <formula>59.999</formula>
    </cfRule>
    <cfRule type="cellIs" dxfId="55715" priority="55720" operator="lessThan">
      <formula>20</formula>
    </cfRule>
  </conditionalFormatting>
  <conditionalFormatting sqref="AH252">
    <cfRule type="cellIs" dxfId="55714" priority="55711" operator="greaterThan">
      <formula>119.999</formula>
    </cfRule>
    <cfRule type="cellIs" dxfId="55713" priority="55712" operator="greaterThan">
      <formula>120</formula>
    </cfRule>
    <cfRule type="cellIs" dxfId="55712" priority="55713" operator="between">
      <formula>60</formula>
      <formula>119.999</formula>
    </cfRule>
    <cfRule type="cellIs" dxfId="55711" priority="55714" operator="between">
      <formula>20</formula>
      <formula>59.999</formula>
    </cfRule>
    <cfRule type="cellIs" dxfId="55710" priority="55715" operator="lessThan">
      <formula>20</formula>
    </cfRule>
  </conditionalFormatting>
  <conditionalFormatting sqref="AJ252">
    <cfRule type="cellIs" dxfId="55709" priority="55706" operator="greaterThan">
      <formula>119.999</formula>
    </cfRule>
    <cfRule type="cellIs" dxfId="55708" priority="55707" operator="greaterThan">
      <formula>120</formula>
    </cfRule>
    <cfRule type="cellIs" dxfId="55707" priority="55708" operator="between">
      <formula>60</formula>
      <formula>119.999</formula>
    </cfRule>
    <cfRule type="cellIs" dxfId="55706" priority="55709" operator="between">
      <formula>20</formula>
      <formula>59.999</formula>
    </cfRule>
    <cfRule type="cellIs" dxfId="55705" priority="55710" operator="lessThan">
      <formula>20</formula>
    </cfRule>
  </conditionalFormatting>
  <conditionalFormatting sqref="AL252">
    <cfRule type="cellIs" dxfId="55704" priority="55701" operator="greaterThan">
      <formula>119.999</formula>
    </cfRule>
    <cfRule type="cellIs" dxfId="55703" priority="55702" operator="greaterThan">
      <formula>120</formula>
    </cfRule>
    <cfRule type="cellIs" dxfId="55702" priority="55703" operator="between">
      <formula>60</formula>
      <formula>119.999</formula>
    </cfRule>
    <cfRule type="cellIs" dxfId="55701" priority="55704" operator="between">
      <formula>20</formula>
      <formula>59.999</formula>
    </cfRule>
    <cfRule type="cellIs" dxfId="55700" priority="55705" operator="lessThan">
      <formula>20</formula>
    </cfRule>
  </conditionalFormatting>
  <conditionalFormatting sqref="AN252">
    <cfRule type="cellIs" dxfId="55699" priority="55696" operator="greaterThan">
      <formula>119.999</formula>
    </cfRule>
    <cfRule type="cellIs" dxfId="55698" priority="55697" operator="greaterThan">
      <formula>120</formula>
    </cfRule>
    <cfRule type="cellIs" dxfId="55697" priority="55698" operator="between">
      <formula>60</formula>
      <formula>119.999</formula>
    </cfRule>
    <cfRule type="cellIs" dxfId="55696" priority="55699" operator="between">
      <formula>20</formula>
      <formula>59.999</formula>
    </cfRule>
    <cfRule type="cellIs" dxfId="55695" priority="55700" operator="lessThan">
      <formula>20</formula>
    </cfRule>
  </conditionalFormatting>
  <conditionalFormatting sqref="AP252">
    <cfRule type="cellIs" dxfId="55694" priority="55691" operator="greaterThan">
      <formula>119.999</formula>
    </cfRule>
    <cfRule type="cellIs" dxfId="55693" priority="55692" operator="greaterThan">
      <formula>120</formula>
    </cfRule>
    <cfRule type="cellIs" dxfId="55692" priority="55693" operator="between">
      <formula>60</formula>
      <formula>119.999</formula>
    </cfRule>
    <cfRule type="cellIs" dxfId="55691" priority="55694" operator="between">
      <formula>20</formula>
      <formula>59.999</formula>
    </cfRule>
    <cfRule type="cellIs" dxfId="55690" priority="55695" operator="lessThan">
      <formula>20</formula>
    </cfRule>
  </conditionalFormatting>
  <conditionalFormatting sqref="AV252">
    <cfRule type="cellIs" dxfId="55689" priority="55686" operator="greaterThan">
      <formula>119.999</formula>
    </cfRule>
    <cfRule type="cellIs" dxfId="55688" priority="55687" operator="greaterThan">
      <formula>120</formula>
    </cfRule>
    <cfRule type="cellIs" dxfId="55687" priority="55688" operator="between">
      <formula>60</formula>
      <formula>119.999</formula>
    </cfRule>
    <cfRule type="cellIs" dxfId="55686" priority="55689" operator="between">
      <formula>20</formula>
      <formula>59.999</formula>
    </cfRule>
    <cfRule type="cellIs" dxfId="55685" priority="55690" operator="lessThan">
      <formula>20</formula>
    </cfRule>
  </conditionalFormatting>
  <conditionalFormatting sqref="AX252">
    <cfRule type="cellIs" dxfId="55684" priority="55681" operator="greaterThan">
      <formula>119.999</formula>
    </cfRule>
    <cfRule type="cellIs" dxfId="55683" priority="55682" operator="greaterThan">
      <formula>120</formula>
    </cfRule>
    <cfRule type="cellIs" dxfId="55682" priority="55683" operator="between">
      <formula>60</formula>
      <formula>119.999</formula>
    </cfRule>
    <cfRule type="cellIs" dxfId="55681" priority="55684" operator="between">
      <formula>20</formula>
      <formula>59.999</formula>
    </cfRule>
    <cfRule type="cellIs" dxfId="55680" priority="55685" operator="lessThan">
      <formula>20</formula>
    </cfRule>
  </conditionalFormatting>
  <conditionalFormatting sqref="AZ252">
    <cfRule type="cellIs" dxfId="55679" priority="55676" operator="greaterThan">
      <formula>119.999</formula>
    </cfRule>
    <cfRule type="cellIs" dxfId="55678" priority="55677" operator="greaterThan">
      <formula>120</formula>
    </cfRule>
    <cfRule type="cellIs" dxfId="55677" priority="55678" operator="between">
      <formula>60</formula>
      <formula>119.999</formula>
    </cfRule>
    <cfRule type="cellIs" dxfId="55676" priority="55679" operator="between">
      <formula>20</formula>
      <formula>59.999</formula>
    </cfRule>
    <cfRule type="cellIs" dxfId="55675" priority="55680" operator="lessThan">
      <formula>20</formula>
    </cfRule>
  </conditionalFormatting>
  <conditionalFormatting sqref="BB252">
    <cfRule type="cellIs" dxfId="55674" priority="55671" operator="greaterThan">
      <formula>119.999</formula>
    </cfRule>
    <cfRule type="cellIs" dxfId="55673" priority="55672" operator="greaterThan">
      <formula>120</formula>
    </cfRule>
    <cfRule type="cellIs" dxfId="55672" priority="55673" operator="between">
      <formula>60</formula>
      <formula>119.999</formula>
    </cfRule>
    <cfRule type="cellIs" dxfId="55671" priority="55674" operator="between">
      <formula>20</formula>
      <formula>59.999</formula>
    </cfRule>
    <cfRule type="cellIs" dxfId="55670" priority="55675" operator="lessThan">
      <formula>20</formula>
    </cfRule>
  </conditionalFormatting>
  <conditionalFormatting sqref="BD252">
    <cfRule type="cellIs" dxfId="55669" priority="55666" operator="greaterThan">
      <formula>119.999</formula>
    </cfRule>
    <cfRule type="cellIs" dxfId="55668" priority="55667" operator="greaterThan">
      <formula>120</formula>
    </cfRule>
    <cfRule type="cellIs" dxfId="55667" priority="55668" operator="between">
      <formula>60</formula>
      <formula>119.999</formula>
    </cfRule>
    <cfRule type="cellIs" dxfId="55666" priority="55669" operator="between">
      <formula>20</formula>
      <formula>59.999</formula>
    </cfRule>
    <cfRule type="cellIs" dxfId="55665" priority="55670" operator="lessThan">
      <formula>20</formula>
    </cfRule>
  </conditionalFormatting>
  <conditionalFormatting sqref="BF252">
    <cfRule type="cellIs" dxfId="55664" priority="55661" operator="greaterThan">
      <formula>119.999</formula>
    </cfRule>
    <cfRule type="cellIs" dxfId="55663" priority="55662" operator="greaterThan">
      <formula>120</formula>
    </cfRule>
    <cfRule type="cellIs" dxfId="55662" priority="55663" operator="between">
      <formula>60</formula>
      <formula>119.999</formula>
    </cfRule>
    <cfRule type="cellIs" dxfId="55661" priority="55664" operator="between">
      <formula>20</formula>
      <formula>59.999</formula>
    </cfRule>
    <cfRule type="cellIs" dxfId="55660" priority="55665" operator="lessThan">
      <formula>20</formula>
    </cfRule>
  </conditionalFormatting>
  <conditionalFormatting sqref="BH252">
    <cfRule type="cellIs" dxfId="55659" priority="55656" operator="greaterThan">
      <formula>119.999</formula>
    </cfRule>
    <cfRule type="cellIs" dxfId="55658" priority="55657" operator="greaterThan">
      <formula>120</formula>
    </cfRule>
    <cfRule type="cellIs" dxfId="55657" priority="55658" operator="between">
      <formula>60</formula>
      <formula>119.999</formula>
    </cfRule>
    <cfRule type="cellIs" dxfId="55656" priority="55659" operator="between">
      <formula>20</formula>
      <formula>59.999</formula>
    </cfRule>
    <cfRule type="cellIs" dxfId="55655" priority="55660" operator="lessThan">
      <formula>20</formula>
    </cfRule>
  </conditionalFormatting>
  <conditionalFormatting sqref="AR252">
    <cfRule type="cellIs" dxfId="55654" priority="55651" operator="greaterThan">
      <formula>119.999</formula>
    </cfRule>
    <cfRule type="cellIs" dxfId="55653" priority="55652" operator="greaterThan">
      <formula>120</formula>
    </cfRule>
    <cfRule type="cellIs" dxfId="55652" priority="55653" operator="between">
      <formula>60</formula>
      <formula>119.999</formula>
    </cfRule>
    <cfRule type="cellIs" dxfId="55651" priority="55654" operator="between">
      <formula>20</formula>
      <formula>59.999</formula>
    </cfRule>
    <cfRule type="cellIs" dxfId="55650" priority="55655" operator="lessThan">
      <formula>20</formula>
    </cfRule>
  </conditionalFormatting>
  <conditionalFormatting sqref="AT252">
    <cfRule type="cellIs" dxfId="55649" priority="55646" operator="greaterThan">
      <formula>119.999</formula>
    </cfRule>
    <cfRule type="cellIs" dxfId="55648" priority="55647" operator="greaterThan">
      <formula>120</formula>
    </cfRule>
    <cfRule type="cellIs" dxfId="55647" priority="55648" operator="between">
      <formula>60</formula>
      <formula>119.999</formula>
    </cfRule>
    <cfRule type="cellIs" dxfId="55646" priority="55649" operator="between">
      <formula>20</formula>
      <formula>59.999</formula>
    </cfRule>
    <cfRule type="cellIs" dxfId="55645" priority="55650" operator="lessThan">
      <formula>20</formula>
    </cfRule>
  </conditionalFormatting>
  <conditionalFormatting sqref="E252">
    <cfRule type="cellIs" dxfId="55644" priority="55641" operator="greaterThan">
      <formula>49.999</formula>
    </cfRule>
    <cfRule type="cellIs" dxfId="55643" priority="55642" operator="greaterThan">
      <formula>50</formula>
    </cfRule>
    <cfRule type="cellIs" dxfId="55642" priority="55643" operator="between">
      <formula>30</formula>
      <formula>49.999</formula>
    </cfRule>
    <cfRule type="cellIs" dxfId="55641" priority="55644" operator="between">
      <formula>10</formula>
      <formula>29.999</formula>
    </cfRule>
    <cfRule type="cellIs" dxfId="55640" priority="55645" operator="lessThan">
      <formula>10</formula>
    </cfRule>
  </conditionalFormatting>
  <conditionalFormatting sqref="G252">
    <cfRule type="cellIs" dxfId="55639" priority="55636" operator="greaterThan">
      <formula>49.999</formula>
    </cfRule>
    <cfRule type="cellIs" dxfId="55638" priority="55637" operator="greaterThan">
      <formula>50</formula>
    </cfRule>
    <cfRule type="cellIs" dxfId="55637" priority="55638" operator="between">
      <formula>30</formula>
      <formula>49.999</formula>
    </cfRule>
    <cfRule type="cellIs" dxfId="55636" priority="55639" operator="between">
      <formula>10</formula>
      <formula>29.999</formula>
    </cfRule>
    <cfRule type="cellIs" dxfId="55635" priority="55640" operator="lessThan">
      <formula>10</formula>
    </cfRule>
  </conditionalFormatting>
  <conditionalFormatting sqref="I252">
    <cfRule type="cellIs" dxfId="55634" priority="55631" operator="greaterThan">
      <formula>49.999</formula>
    </cfRule>
    <cfRule type="cellIs" dxfId="55633" priority="55632" operator="greaterThan">
      <formula>50</formula>
    </cfRule>
    <cfRule type="cellIs" dxfId="55632" priority="55633" operator="between">
      <formula>30</formula>
      <formula>49.999</formula>
    </cfRule>
    <cfRule type="cellIs" dxfId="55631" priority="55634" operator="between">
      <formula>10</formula>
      <formula>29.999</formula>
    </cfRule>
    <cfRule type="cellIs" dxfId="55630" priority="55635" operator="lessThan">
      <formula>10</formula>
    </cfRule>
  </conditionalFormatting>
  <conditionalFormatting sqref="K252">
    <cfRule type="cellIs" dxfId="55629" priority="55626" operator="greaterThan">
      <formula>49.999</formula>
    </cfRule>
    <cfRule type="cellIs" dxfId="55628" priority="55627" operator="greaterThan">
      <formula>50</formula>
    </cfRule>
    <cfRule type="cellIs" dxfId="55627" priority="55628" operator="between">
      <formula>30</formula>
      <formula>49.999</formula>
    </cfRule>
    <cfRule type="cellIs" dxfId="55626" priority="55629" operator="between">
      <formula>10</formula>
      <formula>29.999</formula>
    </cfRule>
    <cfRule type="cellIs" dxfId="55625" priority="55630" operator="lessThan">
      <formula>10</formula>
    </cfRule>
  </conditionalFormatting>
  <conditionalFormatting sqref="M252">
    <cfRule type="cellIs" dxfId="55624" priority="55621" operator="greaterThan">
      <formula>49.999</formula>
    </cfRule>
    <cfRule type="cellIs" dxfId="55623" priority="55622" operator="greaterThan">
      <formula>50</formula>
    </cfRule>
    <cfRule type="cellIs" dxfId="55622" priority="55623" operator="between">
      <formula>30</formula>
      <formula>49.999</formula>
    </cfRule>
    <cfRule type="cellIs" dxfId="55621" priority="55624" operator="between">
      <formula>10</formula>
      <formula>29.999</formula>
    </cfRule>
    <cfRule type="cellIs" dxfId="55620" priority="55625" operator="lessThan">
      <formula>10</formula>
    </cfRule>
  </conditionalFormatting>
  <conditionalFormatting sqref="O252">
    <cfRule type="cellIs" dxfId="55619" priority="55616" operator="greaterThan">
      <formula>49.999</formula>
    </cfRule>
    <cfRule type="cellIs" dxfId="55618" priority="55617" operator="greaterThan">
      <formula>50</formula>
    </cfRule>
    <cfRule type="cellIs" dxfId="55617" priority="55618" operator="between">
      <formula>30</formula>
      <formula>49.999</formula>
    </cfRule>
    <cfRule type="cellIs" dxfId="55616" priority="55619" operator="between">
      <formula>10</formula>
      <formula>29.999</formula>
    </cfRule>
    <cfRule type="cellIs" dxfId="55615" priority="55620" operator="lessThan">
      <formula>10</formula>
    </cfRule>
  </conditionalFormatting>
  <conditionalFormatting sqref="Q252">
    <cfRule type="cellIs" dxfId="55614" priority="55611" operator="greaterThan">
      <formula>49.999</formula>
    </cfRule>
    <cfRule type="cellIs" dxfId="55613" priority="55612" operator="greaterThan">
      <formula>50</formula>
    </cfRule>
    <cfRule type="cellIs" dxfId="55612" priority="55613" operator="between">
      <formula>30</formula>
      <formula>49.999</formula>
    </cfRule>
    <cfRule type="cellIs" dxfId="55611" priority="55614" operator="between">
      <formula>10</formula>
      <formula>29.999</formula>
    </cfRule>
    <cfRule type="cellIs" dxfId="55610" priority="55615" operator="lessThan">
      <formula>10</formula>
    </cfRule>
  </conditionalFormatting>
  <conditionalFormatting sqref="S252">
    <cfRule type="cellIs" dxfId="55609" priority="55606" operator="greaterThan">
      <formula>49.999</formula>
    </cfRule>
    <cfRule type="cellIs" dxfId="55608" priority="55607" operator="greaterThan">
      <formula>50</formula>
    </cfRule>
    <cfRule type="cellIs" dxfId="55607" priority="55608" operator="between">
      <formula>30</formula>
      <formula>49.999</formula>
    </cfRule>
    <cfRule type="cellIs" dxfId="55606" priority="55609" operator="between">
      <formula>10</formula>
      <formula>29.999</formula>
    </cfRule>
    <cfRule type="cellIs" dxfId="55605" priority="55610" operator="lessThan">
      <formula>10</formula>
    </cfRule>
  </conditionalFormatting>
  <conditionalFormatting sqref="U252">
    <cfRule type="cellIs" dxfId="55604" priority="55601" operator="greaterThan">
      <formula>49.999</formula>
    </cfRule>
    <cfRule type="cellIs" dxfId="55603" priority="55602" operator="greaterThan">
      <formula>50</formula>
    </cfRule>
    <cfRule type="cellIs" dxfId="55602" priority="55603" operator="between">
      <formula>30</formula>
      <formula>49.999</formula>
    </cfRule>
    <cfRule type="cellIs" dxfId="55601" priority="55604" operator="between">
      <formula>10</formula>
      <formula>29.999</formula>
    </cfRule>
    <cfRule type="cellIs" dxfId="55600" priority="55605" operator="lessThan">
      <formula>10</formula>
    </cfRule>
  </conditionalFormatting>
  <conditionalFormatting sqref="W252">
    <cfRule type="cellIs" dxfId="55599" priority="55596" operator="greaterThan">
      <formula>49.999</formula>
    </cfRule>
    <cfRule type="cellIs" dxfId="55598" priority="55597" operator="greaterThan">
      <formula>50</formula>
    </cfRule>
    <cfRule type="cellIs" dxfId="55597" priority="55598" operator="between">
      <formula>30</formula>
      <formula>49.999</formula>
    </cfRule>
    <cfRule type="cellIs" dxfId="55596" priority="55599" operator="between">
      <formula>10</formula>
      <formula>29.999</formula>
    </cfRule>
    <cfRule type="cellIs" dxfId="55595" priority="55600" operator="lessThan">
      <formula>10</formula>
    </cfRule>
  </conditionalFormatting>
  <conditionalFormatting sqref="Y252">
    <cfRule type="cellIs" dxfId="55594" priority="55591" operator="greaterThan">
      <formula>49.999</formula>
    </cfRule>
    <cfRule type="cellIs" dxfId="55593" priority="55592" operator="greaterThan">
      <formula>50</formula>
    </cfRule>
    <cfRule type="cellIs" dxfId="55592" priority="55593" operator="between">
      <formula>30</formula>
      <formula>49.999</formula>
    </cfRule>
    <cfRule type="cellIs" dxfId="55591" priority="55594" operator="between">
      <formula>10</formula>
      <formula>29.999</formula>
    </cfRule>
    <cfRule type="cellIs" dxfId="55590" priority="55595" operator="lessThan">
      <formula>10</formula>
    </cfRule>
  </conditionalFormatting>
  <conditionalFormatting sqref="AA252">
    <cfRule type="cellIs" dxfId="55589" priority="55586" operator="greaterThan">
      <formula>49.999</formula>
    </cfRule>
    <cfRule type="cellIs" dxfId="55588" priority="55587" operator="greaterThan">
      <formula>50</formula>
    </cfRule>
    <cfRule type="cellIs" dxfId="55587" priority="55588" operator="between">
      <formula>30</formula>
      <formula>49.999</formula>
    </cfRule>
    <cfRule type="cellIs" dxfId="55586" priority="55589" operator="between">
      <formula>10</formula>
      <formula>29.999</formula>
    </cfRule>
    <cfRule type="cellIs" dxfId="55585" priority="55590" operator="lessThan">
      <formula>10</formula>
    </cfRule>
  </conditionalFormatting>
  <conditionalFormatting sqref="AC252">
    <cfRule type="cellIs" dxfId="55584" priority="55581" operator="greaterThan">
      <formula>49.999</formula>
    </cfRule>
    <cfRule type="cellIs" dxfId="55583" priority="55582" operator="greaterThan">
      <formula>50</formula>
    </cfRule>
    <cfRule type="cellIs" dxfId="55582" priority="55583" operator="between">
      <formula>30</formula>
      <formula>49.999</formula>
    </cfRule>
    <cfRule type="cellIs" dxfId="55581" priority="55584" operator="between">
      <formula>10</formula>
      <formula>29.999</formula>
    </cfRule>
    <cfRule type="cellIs" dxfId="55580" priority="55585" operator="lessThan">
      <formula>10</formula>
    </cfRule>
  </conditionalFormatting>
  <conditionalFormatting sqref="AE252">
    <cfRule type="cellIs" dxfId="55579" priority="55576" operator="greaterThan">
      <formula>49.999</formula>
    </cfRule>
    <cfRule type="cellIs" dxfId="55578" priority="55577" operator="greaterThan">
      <formula>50</formula>
    </cfRule>
    <cfRule type="cellIs" dxfId="55577" priority="55578" operator="between">
      <formula>30</formula>
      <formula>49.999</formula>
    </cfRule>
    <cfRule type="cellIs" dxfId="55576" priority="55579" operator="between">
      <formula>10</formula>
      <formula>29.999</formula>
    </cfRule>
    <cfRule type="cellIs" dxfId="55575" priority="55580" operator="lessThan">
      <formula>10</formula>
    </cfRule>
  </conditionalFormatting>
  <conditionalFormatting sqref="AG252">
    <cfRule type="cellIs" dxfId="55574" priority="55571" operator="greaterThan">
      <formula>49.999</formula>
    </cfRule>
    <cfRule type="cellIs" dxfId="55573" priority="55572" operator="greaterThan">
      <formula>50</formula>
    </cfRule>
    <cfRule type="cellIs" dxfId="55572" priority="55573" operator="between">
      <formula>30</formula>
      <formula>49.999</formula>
    </cfRule>
    <cfRule type="cellIs" dxfId="55571" priority="55574" operator="between">
      <formula>10</formula>
      <formula>29.999</formula>
    </cfRule>
    <cfRule type="cellIs" dxfId="55570" priority="55575" operator="lessThan">
      <formula>10</formula>
    </cfRule>
  </conditionalFormatting>
  <conditionalFormatting sqref="AI252">
    <cfRule type="cellIs" dxfId="55569" priority="55566" operator="greaterThan">
      <formula>49.999</formula>
    </cfRule>
    <cfRule type="cellIs" dxfId="55568" priority="55567" operator="greaterThan">
      <formula>50</formula>
    </cfRule>
    <cfRule type="cellIs" dxfId="55567" priority="55568" operator="between">
      <formula>30</formula>
      <formula>49.999</formula>
    </cfRule>
    <cfRule type="cellIs" dxfId="55566" priority="55569" operator="between">
      <formula>10</formula>
      <formula>29.999</formula>
    </cfRule>
    <cfRule type="cellIs" dxfId="55565" priority="55570" operator="lessThan">
      <formula>10</formula>
    </cfRule>
  </conditionalFormatting>
  <conditionalFormatting sqref="AK252">
    <cfRule type="cellIs" dxfId="55564" priority="55561" operator="greaterThan">
      <formula>49.999</formula>
    </cfRule>
    <cfRule type="cellIs" dxfId="55563" priority="55562" operator="greaterThan">
      <formula>50</formula>
    </cfRule>
    <cfRule type="cellIs" dxfId="55562" priority="55563" operator="between">
      <formula>30</formula>
      <formula>49.999</formula>
    </cfRule>
    <cfRule type="cellIs" dxfId="55561" priority="55564" operator="between">
      <formula>10</formula>
      <formula>29.999</formula>
    </cfRule>
    <cfRule type="cellIs" dxfId="55560" priority="55565" operator="lessThan">
      <formula>10</formula>
    </cfRule>
  </conditionalFormatting>
  <conditionalFormatting sqref="AM252">
    <cfRule type="cellIs" dxfId="55559" priority="55556" operator="greaterThan">
      <formula>49.999</formula>
    </cfRule>
    <cfRule type="cellIs" dxfId="55558" priority="55557" operator="greaterThan">
      <formula>50</formula>
    </cfRule>
    <cfRule type="cellIs" dxfId="55557" priority="55558" operator="between">
      <formula>30</formula>
      <formula>49.999</formula>
    </cfRule>
    <cfRule type="cellIs" dxfId="55556" priority="55559" operator="between">
      <formula>10</formula>
      <formula>29.999</formula>
    </cfRule>
    <cfRule type="cellIs" dxfId="55555" priority="55560" operator="lessThan">
      <formula>10</formula>
    </cfRule>
  </conditionalFormatting>
  <conditionalFormatting sqref="AO252">
    <cfRule type="cellIs" dxfId="55554" priority="55551" operator="greaterThan">
      <formula>49.999</formula>
    </cfRule>
    <cfRule type="cellIs" dxfId="55553" priority="55552" operator="greaterThan">
      <formula>50</formula>
    </cfRule>
    <cfRule type="cellIs" dxfId="55552" priority="55553" operator="between">
      <formula>30</formula>
      <formula>49.999</formula>
    </cfRule>
    <cfRule type="cellIs" dxfId="55551" priority="55554" operator="between">
      <formula>10</formula>
      <formula>29.999</formula>
    </cfRule>
    <cfRule type="cellIs" dxfId="55550" priority="55555" operator="lessThan">
      <formula>10</formula>
    </cfRule>
  </conditionalFormatting>
  <conditionalFormatting sqref="AQ252">
    <cfRule type="cellIs" dxfId="55549" priority="55546" operator="greaterThan">
      <formula>49.999</formula>
    </cfRule>
    <cfRule type="cellIs" dxfId="55548" priority="55547" operator="greaterThan">
      <formula>50</formula>
    </cfRule>
    <cfRule type="cellIs" dxfId="55547" priority="55548" operator="between">
      <formula>30</formula>
      <formula>49.999</formula>
    </cfRule>
    <cfRule type="cellIs" dxfId="55546" priority="55549" operator="between">
      <formula>10</formula>
      <formula>29.999</formula>
    </cfRule>
    <cfRule type="cellIs" dxfId="55545" priority="55550" operator="lessThan">
      <formula>10</formula>
    </cfRule>
  </conditionalFormatting>
  <conditionalFormatting sqref="AW252">
    <cfRule type="cellIs" dxfId="55544" priority="55541" operator="greaterThan">
      <formula>49.999</formula>
    </cfRule>
    <cfRule type="cellIs" dxfId="55543" priority="55542" operator="greaterThan">
      <formula>50</formula>
    </cfRule>
    <cfRule type="cellIs" dxfId="55542" priority="55543" operator="between">
      <formula>30</formula>
      <formula>49.999</formula>
    </cfRule>
    <cfRule type="cellIs" dxfId="55541" priority="55544" operator="between">
      <formula>10</formula>
      <formula>29.999</formula>
    </cfRule>
    <cfRule type="cellIs" dxfId="55540" priority="55545" operator="lessThan">
      <formula>10</formula>
    </cfRule>
  </conditionalFormatting>
  <conditionalFormatting sqref="AY252">
    <cfRule type="cellIs" dxfId="55539" priority="55536" operator="greaterThan">
      <formula>49.999</formula>
    </cfRule>
    <cfRule type="cellIs" dxfId="55538" priority="55537" operator="greaterThan">
      <formula>50</formula>
    </cfRule>
    <cfRule type="cellIs" dxfId="55537" priority="55538" operator="between">
      <formula>30</formula>
      <formula>49.999</formula>
    </cfRule>
    <cfRule type="cellIs" dxfId="55536" priority="55539" operator="between">
      <formula>10</formula>
      <formula>29.999</formula>
    </cfRule>
    <cfRule type="cellIs" dxfId="55535" priority="55540" operator="lessThan">
      <formula>10</formula>
    </cfRule>
  </conditionalFormatting>
  <conditionalFormatting sqref="BA252">
    <cfRule type="cellIs" dxfId="55534" priority="55531" operator="greaterThan">
      <formula>49.999</formula>
    </cfRule>
    <cfRule type="cellIs" dxfId="55533" priority="55532" operator="greaterThan">
      <formula>50</formula>
    </cfRule>
    <cfRule type="cellIs" dxfId="55532" priority="55533" operator="between">
      <formula>30</formula>
      <formula>49.999</formula>
    </cfRule>
    <cfRule type="cellIs" dxfId="55531" priority="55534" operator="between">
      <formula>10</formula>
      <formula>29.999</formula>
    </cfRule>
    <cfRule type="cellIs" dxfId="55530" priority="55535" operator="lessThan">
      <formula>10</formula>
    </cfRule>
  </conditionalFormatting>
  <conditionalFormatting sqref="BC252">
    <cfRule type="cellIs" dxfId="55529" priority="55526" operator="greaterThan">
      <formula>49.999</formula>
    </cfRule>
    <cfRule type="cellIs" dxfId="55528" priority="55527" operator="greaterThan">
      <formula>50</formula>
    </cfRule>
    <cfRule type="cellIs" dxfId="55527" priority="55528" operator="between">
      <formula>30</formula>
      <formula>49.999</formula>
    </cfRule>
    <cfRule type="cellIs" dxfId="55526" priority="55529" operator="between">
      <formula>10</formula>
      <formula>29.999</formula>
    </cfRule>
    <cfRule type="cellIs" dxfId="55525" priority="55530" operator="lessThan">
      <formula>10</formula>
    </cfRule>
  </conditionalFormatting>
  <conditionalFormatting sqref="BE252">
    <cfRule type="cellIs" dxfId="55524" priority="55521" operator="greaterThan">
      <formula>49.999</formula>
    </cfRule>
    <cfRule type="cellIs" dxfId="55523" priority="55522" operator="greaterThan">
      <formula>50</formula>
    </cfRule>
    <cfRule type="cellIs" dxfId="55522" priority="55523" operator="between">
      <formula>30</formula>
      <formula>49.999</formula>
    </cfRule>
    <cfRule type="cellIs" dxfId="55521" priority="55524" operator="between">
      <formula>10</formula>
      <formula>29.999</formula>
    </cfRule>
    <cfRule type="cellIs" dxfId="55520" priority="55525" operator="lessThan">
      <formula>10</formula>
    </cfRule>
  </conditionalFormatting>
  <conditionalFormatting sqref="BG252">
    <cfRule type="cellIs" dxfId="55519" priority="55516" operator="greaterThan">
      <formula>49.999</formula>
    </cfRule>
    <cfRule type="cellIs" dxfId="55518" priority="55517" operator="greaterThan">
      <formula>50</formula>
    </cfRule>
    <cfRule type="cellIs" dxfId="55517" priority="55518" operator="between">
      <formula>30</formula>
      <formula>49.999</formula>
    </cfRule>
    <cfRule type="cellIs" dxfId="55516" priority="55519" operator="between">
      <formula>10</formula>
      <formula>29.999</formula>
    </cfRule>
    <cfRule type="cellIs" dxfId="55515" priority="55520" operator="lessThan">
      <formula>10</formula>
    </cfRule>
  </conditionalFormatting>
  <conditionalFormatting sqref="BI252">
    <cfRule type="cellIs" dxfId="55514" priority="55511" operator="greaterThan">
      <formula>49.999</formula>
    </cfRule>
    <cfRule type="cellIs" dxfId="55513" priority="55512" operator="greaterThan">
      <formula>50</formula>
    </cfRule>
    <cfRule type="cellIs" dxfId="55512" priority="55513" operator="between">
      <formula>30</formula>
      <formula>49.999</formula>
    </cfRule>
    <cfRule type="cellIs" dxfId="55511" priority="55514" operator="between">
      <formula>10</formula>
      <formula>29.999</formula>
    </cfRule>
    <cfRule type="cellIs" dxfId="55510" priority="55515" operator="lessThan">
      <formula>10</formula>
    </cfRule>
  </conditionalFormatting>
  <conditionalFormatting sqref="AS252">
    <cfRule type="cellIs" dxfId="55509" priority="55506" operator="greaterThan">
      <formula>49.999</formula>
    </cfRule>
    <cfRule type="cellIs" dxfId="55508" priority="55507" operator="greaterThan">
      <formula>50</formula>
    </cfRule>
    <cfRule type="cellIs" dxfId="55507" priority="55508" operator="between">
      <formula>30</formula>
      <formula>49.999</formula>
    </cfRule>
    <cfRule type="cellIs" dxfId="55506" priority="55509" operator="between">
      <formula>10</formula>
      <formula>29.999</formula>
    </cfRule>
    <cfRule type="cellIs" dxfId="55505" priority="55510" operator="lessThan">
      <formula>10</formula>
    </cfRule>
  </conditionalFormatting>
  <conditionalFormatting sqref="AU252">
    <cfRule type="cellIs" dxfId="55504" priority="55501" operator="greaterThan">
      <formula>49.999</formula>
    </cfRule>
    <cfRule type="cellIs" dxfId="55503" priority="55502" operator="greaterThan">
      <formula>50</formula>
    </cfRule>
    <cfRule type="cellIs" dxfId="55502" priority="55503" operator="between">
      <formula>30</formula>
      <formula>49.999</formula>
    </cfRule>
    <cfRule type="cellIs" dxfId="55501" priority="55504" operator="between">
      <formula>10</formula>
      <formula>29.999</formula>
    </cfRule>
    <cfRule type="cellIs" dxfId="55500" priority="55505" operator="lessThan">
      <formula>10</formula>
    </cfRule>
  </conditionalFormatting>
  <conditionalFormatting sqref="C253">
    <cfRule type="cellIs" dxfId="55499" priority="55496" operator="greaterThan">
      <formula>49.999</formula>
    </cfRule>
    <cfRule type="cellIs" dxfId="55498" priority="55497" operator="greaterThan">
      <formula>50</formula>
    </cfRule>
    <cfRule type="cellIs" dxfId="55497" priority="55498" operator="between">
      <formula>30</formula>
      <formula>49.999</formula>
    </cfRule>
    <cfRule type="cellIs" dxfId="55496" priority="55499" operator="between">
      <formula>10</formula>
      <formula>29.999</formula>
    </cfRule>
    <cfRule type="cellIs" dxfId="55495" priority="55500" operator="lessThan">
      <formula>10</formula>
    </cfRule>
  </conditionalFormatting>
  <conditionalFormatting sqref="B253">
    <cfRule type="cellIs" dxfId="55494" priority="55491" operator="greaterThan">
      <formula>119.999</formula>
    </cfRule>
    <cfRule type="cellIs" dxfId="55493" priority="55492" operator="greaterThan">
      <formula>120</formula>
    </cfRule>
    <cfRule type="cellIs" dxfId="55492" priority="55493" operator="between">
      <formula>60</formula>
      <formula>119.999</formula>
    </cfRule>
    <cfRule type="cellIs" dxfId="55491" priority="55494" operator="between">
      <formula>20</formula>
      <formula>59.999</formula>
    </cfRule>
    <cfRule type="cellIs" dxfId="55490" priority="55495" operator="lessThan">
      <formula>20</formula>
    </cfRule>
  </conditionalFormatting>
  <conditionalFormatting sqref="D253">
    <cfRule type="cellIs" dxfId="55489" priority="55486" operator="greaterThan">
      <formula>119.999</formula>
    </cfRule>
    <cfRule type="cellIs" dxfId="55488" priority="55487" operator="greaterThan">
      <formula>120</formula>
    </cfRule>
    <cfRule type="cellIs" dxfId="55487" priority="55488" operator="between">
      <formula>60</formula>
      <formula>119.999</formula>
    </cfRule>
    <cfRule type="cellIs" dxfId="55486" priority="55489" operator="between">
      <formula>20</formula>
      <formula>59.999</formula>
    </cfRule>
    <cfRule type="cellIs" dxfId="55485" priority="55490" operator="lessThan">
      <formula>20</formula>
    </cfRule>
  </conditionalFormatting>
  <conditionalFormatting sqref="F253">
    <cfRule type="cellIs" dxfId="55484" priority="55481" operator="greaterThan">
      <formula>119.999</formula>
    </cfRule>
    <cfRule type="cellIs" dxfId="55483" priority="55482" operator="greaterThan">
      <formula>120</formula>
    </cfRule>
    <cfRule type="cellIs" dxfId="55482" priority="55483" operator="between">
      <formula>60</formula>
      <formula>119.999</formula>
    </cfRule>
    <cfRule type="cellIs" dxfId="55481" priority="55484" operator="between">
      <formula>20</formula>
      <formula>59.999</formula>
    </cfRule>
    <cfRule type="cellIs" dxfId="55480" priority="55485" operator="lessThan">
      <formula>20</formula>
    </cfRule>
  </conditionalFormatting>
  <conditionalFormatting sqref="H253">
    <cfRule type="cellIs" dxfId="55479" priority="55476" operator="greaterThan">
      <formula>119.999</formula>
    </cfRule>
    <cfRule type="cellIs" dxfId="55478" priority="55477" operator="greaterThan">
      <formula>120</formula>
    </cfRule>
    <cfRule type="cellIs" dxfId="55477" priority="55478" operator="between">
      <formula>60</formula>
      <formula>119.999</formula>
    </cfRule>
    <cfRule type="cellIs" dxfId="55476" priority="55479" operator="between">
      <formula>20</formula>
      <formula>59.999</formula>
    </cfRule>
    <cfRule type="cellIs" dxfId="55475" priority="55480" operator="lessThan">
      <formula>20</formula>
    </cfRule>
  </conditionalFormatting>
  <conditionalFormatting sqref="J253">
    <cfRule type="cellIs" dxfId="55474" priority="55471" operator="greaterThan">
      <formula>119.999</formula>
    </cfRule>
    <cfRule type="cellIs" dxfId="55473" priority="55472" operator="greaterThan">
      <formula>120</formula>
    </cfRule>
    <cfRule type="cellIs" dxfId="55472" priority="55473" operator="between">
      <formula>60</formula>
      <formula>119.999</formula>
    </cfRule>
    <cfRule type="cellIs" dxfId="55471" priority="55474" operator="between">
      <formula>20</formula>
      <formula>59.999</formula>
    </cfRule>
    <cfRule type="cellIs" dxfId="55470" priority="55475" operator="lessThan">
      <formula>20</formula>
    </cfRule>
  </conditionalFormatting>
  <conditionalFormatting sqref="L253">
    <cfRule type="cellIs" dxfId="55469" priority="55466" operator="greaterThan">
      <formula>119.999</formula>
    </cfRule>
    <cfRule type="cellIs" dxfId="55468" priority="55467" operator="greaterThan">
      <formula>120</formula>
    </cfRule>
    <cfRule type="cellIs" dxfId="55467" priority="55468" operator="between">
      <formula>60</formula>
      <formula>119.999</formula>
    </cfRule>
    <cfRule type="cellIs" dxfId="55466" priority="55469" operator="between">
      <formula>20</formula>
      <formula>59.999</formula>
    </cfRule>
    <cfRule type="cellIs" dxfId="55465" priority="55470" operator="lessThan">
      <formula>20</formula>
    </cfRule>
  </conditionalFormatting>
  <conditionalFormatting sqref="N253">
    <cfRule type="cellIs" dxfId="55464" priority="55461" operator="greaterThan">
      <formula>119.999</formula>
    </cfRule>
    <cfRule type="cellIs" dxfId="55463" priority="55462" operator="greaterThan">
      <formula>120</formula>
    </cfRule>
    <cfRule type="cellIs" dxfId="55462" priority="55463" operator="between">
      <formula>60</formula>
      <formula>119.999</formula>
    </cfRule>
    <cfRule type="cellIs" dxfId="55461" priority="55464" operator="between">
      <formula>20</formula>
      <formula>59.999</formula>
    </cfRule>
    <cfRule type="cellIs" dxfId="55460" priority="55465" operator="lessThan">
      <formula>20</formula>
    </cfRule>
  </conditionalFormatting>
  <conditionalFormatting sqref="P253">
    <cfRule type="cellIs" dxfId="55459" priority="55456" operator="greaterThan">
      <formula>119.999</formula>
    </cfRule>
    <cfRule type="cellIs" dxfId="55458" priority="55457" operator="greaterThan">
      <formula>120</formula>
    </cfRule>
    <cfRule type="cellIs" dxfId="55457" priority="55458" operator="between">
      <formula>60</formula>
      <formula>119.999</formula>
    </cfRule>
    <cfRule type="cellIs" dxfId="55456" priority="55459" operator="between">
      <formula>20</formula>
      <formula>59.999</formula>
    </cfRule>
    <cfRule type="cellIs" dxfId="55455" priority="55460" operator="lessThan">
      <formula>20</formula>
    </cfRule>
  </conditionalFormatting>
  <conditionalFormatting sqref="R253">
    <cfRule type="cellIs" dxfId="55454" priority="55451" operator="greaterThan">
      <formula>119.999</formula>
    </cfRule>
    <cfRule type="cellIs" dxfId="55453" priority="55452" operator="greaterThan">
      <formula>120</formula>
    </cfRule>
    <cfRule type="cellIs" dxfId="55452" priority="55453" operator="between">
      <formula>60</formula>
      <formula>119.999</formula>
    </cfRule>
    <cfRule type="cellIs" dxfId="55451" priority="55454" operator="between">
      <formula>20</formula>
      <formula>59.999</formula>
    </cfRule>
    <cfRule type="cellIs" dxfId="55450" priority="55455" operator="lessThan">
      <formula>20</formula>
    </cfRule>
  </conditionalFormatting>
  <conditionalFormatting sqref="T253">
    <cfRule type="cellIs" dxfId="55449" priority="55446" operator="greaterThan">
      <formula>119.999</formula>
    </cfRule>
    <cfRule type="cellIs" dxfId="55448" priority="55447" operator="greaterThan">
      <formula>120</formula>
    </cfRule>
    <cfRule type="cellIs" dxfId="55447" priority="55448" operator="between">
      <formula>60</formula>
      <formula>119.999</formula>
    </cfRule>
    <cfRule type="cellIs" dxfId="55446" priority="55449" operator="between">
      <formula>20</formula>
      <formula>59.999</formula>
    </cfRule>
    <cfRule type="cellIs" dxfId="55445" priority="55450" operator="lessThan">
      <formula>20</formula>
    </cfRule>
  </conditionalFormatting>
  <conditionalFormatting sqref="V253">
    <cfRule type="cellIs" dxfId="55444" priority="55441" operator="greaterThan">
      <formula>119.999</formula>
    </cfRule>
    <cfRule type="cellIs" dxfId="55443" priority="55442" operator="greaterThan">
      <formula>120</formula>
    </cfRule>
    <cfRule type="cellIs" dxfId="55442" priority="55443" operator="between">
      <formula>60</formula>
      <formula>119.999</formula>
    </cfRule>
    <cfRule type="cellIs" dxfId="55441" priority="55444" operator="between">
      <formula>20</formula>
      <formula>59.999</formula>
    </cfRule>
    <cfRule type="cellIs" dxfId="55440" priority="55445" operator="lessThan">
      <formula>20</formula>
    </cfRule>
  </conditionalFormatting>
  <conditionalFormatting sqref="X253">
    <cfRule type="cellIs" dxfId="55439" priority="55436" operator="greaterThan">
      <formula>119.999</formula>
    </cfRule>
    <cfRule type="cellIs" dxfId="55438" priority="55437" operator="greaterThan">
      <formula>120</formula>
    </cfRule>
    <cfRule type="cellIs" dxfId="55437" priority="55438" operator="between">
      <formula>60</formula>
      <formula>119.999</formula>
    </cfRule>
    <cfRule type="cellIs" dxfId="55436" priority="55439" operator="between">
      <formula>20</formula>
      <formula>59.999</formula>
    </cfRule>
    <cfRule type="cellIs" dxfId="55435" priority="55440" operator="lessThan">
      <formula>20</formula>
    </cfRule>
  </conditionalFormatting>
  <conditionalFormatting sqref="Z253">
    <cfRule type="cellIs" dxfId="55434" priority="55431" operator="greaterThan">
      <formula>119.999</formula>
    </cfRule>
    <cfRule type="cellIs" dxfId="55433" priority="55432" operator="greaterThan">
      <formula>120</formula>
    </cfRule>
    <cfRule type="cellIs" dxfId="55432" priority="55433" operator="between">
      <formula>60</formula>
      <formula>119.999</formula>
    </cfRule>
    <cfRule type="cellIs" dxfId="55431" priority="55434" operator="between">
      <formula>20</formula>
      <formula>59.999</formula>
    </cfRule>
    <cfRule type="cellIs" dxfId="55430" priority="55435" operator="lessThan">
      <formula>20</formula>
    </cfRule>
  </conditionalFormatting>
  <conditionalFormatting sqref="AB253">
    <cfRule type="cellIs" dxfId="55429" priority="55426" operator="greaterThan">
      <formula>119.999</formula>
    </cfRule>
    <cfRule type="cellIs" dxfId="55428" priority="55427" operator="greaterThan">
      <formula>120</formula>
    </cfRule>
    <cfRule type="cellIs" dxfId="55427" priority="55428" operator="between">
      <formula>60</formula>
      <formula>119.999</formula>
    </cfRule>
    <cfRule type="cellIs" dxfId="55426" priority="55429" operator="between">
      <formula>20</formula>
      <formula>59.999</formula>
    </cfRule>
    <cfRule type="cellIs" dxfId="55425" priority="55430" operator="lessThan">
      <formula>20</formula>
    </cfRule>
  </conditionalFormatting>
  <conditionalFormatting sqref="AD253">
    <cfRule type="cellIs" dxfId="55424" priority="55421" operator="greaterThan">
      <formula>119.999</formula>
    </cfRule>
    <cfRule type="cellIs" dxfId="55423" priority="55422" operator="greaterThan">
      <formula>120</formula>
    </cfRule>
    <cfRule type="cellIs" dxfId="55422" priority="55423" operator="between">
      <formula>60</formula>
      <formula>119.999</formula>
    </cfRule>
    <cfRule type="cellIs" dxfId="55421" priority="55424" operator="between">
      <formula>20</formula>
      <formula>59.999</formula>
    </cfRule>
    <cfRule type="cellIs" dxfId="55420" priority="55425" operator="lessThan">
      <formula>20</formula>
    </cfRule>
  </conditionalFormatting>
  <conditionalFormatting sqref="AF253">
    <cfRule type="cellIs" dxfId="55419" priority="55416" operator="greaterThan">
      <formula>119.999</formula>
    </cfRule>
    <cfRule type="cellIs" dxfId="55418" priority="55417" operator="greaterThan">
      <formula>120</formula>
    </cfRule>
    <cfRule type="cellIs" dxfId="55417" priority="55418" operator="between">
      <formula>60</formula>
      <formula>119.999</formula>
    </cfRule>
    <cfRule type="cellIs" dxfId="55416" priority="55419" operator="between">
      <formula>20</formula>
      <formula>59.999</formula>
    </cfRule>
    <cfRule type="cellIs" dxfId="55415" priority="55420" operator="lessThan">
      <formula>20</formula>
    </cfRule>
  </conditionalFormatting>
  <conditionalFormatting sqref="AH253">
    <cfRule type="cellIs" dxfId="55414" priority="55411" operator="greaterThan">
      <formula>119.999</formula>
    </cfRule>
    <cfRule type="cellIs" dxfId="55413" priority="55412" operator="greaterThan">
      <formula>120</formula>
    </cfRule>
    <cfRule type="cellIs" dxfId="55412" priority="55413" operator="between">
      <formula>60</formula>
      <formula>119.999</formula>
    </cfRule>
    <cfRule type="cellIs" dxfId="55411" priority="55414" operator="between">
      <formula>20</formula>
      <formula>59.999</formula>
    </cfRule>
    <cfRule type="cellIs" dxfId="55410" priority="55415" operator="lessThan">
      <formula>20</formula>
    </cfRule>
  </conditionalFormatting>
  <conditionalFormatting sqref="AJ253">
    <cfRule type="cellIs" dxfId="55409" priority="55406" operator="greaterThan">
      <formula>119.999</formula>
    </cfRule>
    <cfRule type="cellIs" dxfId="55408" priority="55407" operator="greaterThan">
      <formula>120</formula>
    </cfRule>
    <cfRule type="cellIs" dxfId="55407" priority="55408" operator="between">
      <formula>60</formula>
      <formula>119.999</formula>
    </cfRule>
    <cfRule type="cellIs" dxfId="55406" priority="55409" operator="between">
      <formula>20</formula>
      <formula>59.999</formula>
    </cfRule>
    <cfRule type="cellIs" dxfId="55405" priority="55410" operator="lessThan">
      <formula>20</formula>
    </cfRule>
  </conditionalFormatting>
  <conditionalFormatting sqref="AL253">
    <cfRule type="cellIs" dxfId="55404" priority="55401" operator="greaterThan">
      <formula>119.999</formula>
    </cfRule>
    <cfRule type="cellIs" dxfId="55403" priority="55402" operator="greaterThan">
      <formula>120</formula>
    </cfRule>
    <cfRule type="cellIs" dxfId="55402" priority="55403" operator="between">
      <formula>60</formula>
      <formula>119.999</formula>
    </cfRule>
    <cfRule type="cellIs" dxfId="55401" priority="55404" operator="between">
      <formula>20</formula>
      <formula>59.999</formula>
    </cfRule>
    <cfRule type="cellIs" dxfId="55400" priority="55405" operator="lessThan">
      <formula>20</formula>
    </cfRule>
  </conditionalFormatting>
  <conditionalFormatting sqref="AN253">
    <cfRule type="cellIs" dxfId="55399" priority="55396" operator="greaterThan">
      <formula>119.999</formula>
    </cfRule>
    <cfRule type="cellIs" dxfId="55398" priority="55397" operator="greaterThan">
      <formula>120</formula>
    </cfRule>
    <cfRule type="cellIs" dxfId="55397" priority="55398" operator="between">
      <formula>60</formula>
      <formula>119.999</formula>
    </cfRule>
    <cfRule type="cellIs" dxfId="55396" priority="55399" operator="between">
      <formula>20</formula>
      <formula>59.999</formula>
    </cfRule>
    <cfRule type="cellIs" dxfId="55395" priority="55400" operator="lessThan">
      <formula>20</formula>
    </cfRule>
  </conditionalFormatting>
  <conditionalFormatting sqref="AP253">
    <cfRule type="cellIs" dxfId="55394" priority="55391" operator="greaterThan">
      <formula>119.999</formula>
    </cfRule>
    <cfRule type="cellIs" dxfId="55393" priority="55392" operator="greaterThan">
      <formula>120</formula>
    </cfRule>
    <cfRule type="cellIs" dxfId="55392" priority="55393" operator="between">
      <formula>60</formula>
      <formula>119.999</formula>
    </cfRule>
    <cfRule type="cellIs" dxfId="55391" priority="55394" operator="between">
      <formula>20</formula>
      <formula>59.999</formula>
    </cfRule>
    <cfRule type="cellIs" dxfId="55390" priority="55395" operator="lessThan">
      <formula>20</formula>
    </cfRule>
  </conditionalFormatting>
  <conditionalFormatting sqref="AV253">
    <cfRule type="cellIs" dxfId="55389" priority="55386" operator="greaterThan">
      <formula>119.999</formula>
    </cfRule>
    <cfRule type="cellIs" dxfId="55388" priority="55387" operator="greaterThan">
      <formula>120</formula>
    </cfRule>
    <cfRule type="cellIs" dxfId="55387" priority="55388" operator="between">
      <formula>60</formula>
      <formula>119.999</formula>
    </cfRule>
    <cfRule type="cellIs" dxfId="55386" priority="55389" operator="between">
      <formula>20</formula>
      <formula>59.999</formula>
    </cfRule>
    <cfRule type="cellIs" dxfId="55385" priority="55390" operator="lessThan">
      <formula>20</formula>
    </cfRule>
  </conditionalFormatting>
  <conditionalFormatting sqref="AX253">
    <cfRule type="cellIs" dxfId="55384" priority="55381" operator="greaterThan">
      <formula>119.999</formula>
    </cfRule>
    <cfRule type="cellIs" dxfId="55383" priority="55382" operator="greaterThan">
      <formula>120</formula>
    </cfRule>
    <cfRule type="cellIs" dxfId="55382" priority="55383" operator="between">
      <formula>60</formula>
      <formula>119.999</formula>
    </cfRule>
    <cfRule type="cellIs" dxfId="55381" priority="55384" operator="between">
      <formula>20</formula>
      <formula>59.999</formula>
    </cfRule>
    <cfRule type="cellIs" dxfId="55380" priority="55385" operator="lessThan">
      <formula>20</formula>
    </cfRule>
  </conditionalFormatting>
  <conditionalFormatting sqref="AZ253">
    <cfRule type="cellIs" dxfId="55379" priority="55376" operator="greaterThan">
      <formula>119.999</formula>
    </cfRule>
    <cfRule type="cellIs" dxfId="55378" priority="55377" operator="greaterThan">
      <formula>120</formula>
    </cfRule>
    <cfRule type="cellIs" dxfId="55377" priority="55378" operator="between">
      <formula>60</formula>
      <formula>119.999</formula>
    </cfRule>
    <cfRule type="cellIs" dxfId="55376" priority="55379" operator="between">
      <formula>20</formula>
      <formula>59.999</formula>
    </cfRule>
    <cfRule type="cellIs" dxfId="55375" priority="55380" operator="lessThan">
      <formula>20</formula>
    </cfRule>
  </conditionalFormatting>
  <conditionalFormatting sqref="BB253">
    <cfRule type="cellIs" dxfId="55374" priority="55371" operator="greaterThan">
      <formula>119.999</formula>
    </cfRule>
    <cfRule type="cellIs" dxfId="55373" priority="55372" operator="greaterThan">
      <formula>120</formula>
    </cfRule>
    <cfRule type="cellIs" dxfId="55372" priority="55373" operator="between">
      <formula>60</formula>
      <formula>119.999</formula>
    </cfRule>
    <cfRule type="cellIs" dxfId="55371" priority="55374" operator="between">
      <formula>20</formula>
      <formula>59.999</formula>
    </cfRule>
    <cfRule type="cellIs" dxfId="55370" priority="55375" operator="lessThan">
      <formula>20</formula>
    </cfRule>
  </conditionalFormatting>
  <conditionalFormatting sqref="BD253">
    <cfRule type="cellIs" dxfId="55369" priority="55366" operator="greaterThan">
      <formula>119.999</formula>
    </cfRule>
    <cfRule type="cellIs" dxfId="55368" priority="55367" operator="greaterThan">
      <formula>120</formula>
    </cfRule>
    <cfRule type="cellIs" dxfId="55367" priority="55368" operator="between">
      <formula>60</formula>
      <formula>119.999</formula>
    </cfRule>
    <cfRule type="cellIs" dxfId="55366" priority="55369" operator="between">
      <formula>20</formula>
      <formula>59.999</formula>
    </cfRule>
    <cfRule type="cellIs" dxfId="55365" priority="55370" operator="lessThan">
      <formula>20</formula>
    </cfRule>
  </conditionalFormatting>
  <conditionalFormatting sqref="BF253">
    <cfRule type="cellIs" dxfId="55364" priority="55361" operator="greaterThan">
      <formula>119.999</formula>
    </cfRule>
    <cfRule type="cellIs" dxfId="55363" priority="55362" operator="greaterThan">
      <formula>120</formula>
    </cfRule>
    <cfRule type="cellIs" dxfId="55362" priority="55363" operator="between">
      <formula>60</formula>
      <formula>119.999</formula>
    </cfRule>
    <cfRule type="cellIs" dxfId="55361" priority="55364" operator="between">
      <formula>20</formula>
      <formula>59.999</formula>
    </cfRule>
    <cfRule type="cellIs" dxfId="55360" priority="55365" operator="lessThan">
      <formula>20</formula>
    </cfRule>
  </conditionalFormatting>
  <conditionalFormatting sqref="BH253">
    <cfRule type="cellIs" dxfId="55359" priority="55356" operator="greaterThan">
      <formula>119.999</formula>
    </cfRule>
    <cfRule type="cellIs" dxfId="55358" priority="55357" operator="greaterThan">
      <formula>120</formula>
    </cfRule>
    <cfRule type="cellIs" dxfId="55357" priority="55358" operator="between">
      <formula>60</formula>
      <formula>119.999</formula>
    </cfRule>
    <cfRule type="cellIs" dxfId="55356" priority="55359" operator="between">
      <formula>20</formula>
      <formula>59.999</formula>
    </cfRule>
    <cfRule type="cellIs" dxfId="55355" priority="55360" operator="lessThan">
      <formula>20</formula>
    </cfRule>
  </conditionalFormatting>
  <conditionalFormatting sqref="AR253">
    <cfRule type="cellIs" dxfId="55354" priority="55351" operator="greaterThan">
      <formula>119.999</formula>
    </cfRule>
    <cfRule type="cellIs" dxfId="55353" priority="55352" operator="greaterThan">
      <formula>120</formula>
    </cfRule>
    <cfRule type="cellIs" dxfId="55352" priority="55353" operator="between">
      <formula>60</formula>
      <formula>119.999</formula>
    </cfRule>
    <cfRule type="cellIs" dxfId="55351" priority="55354" operator="between">
      <formula>20</formula>
      <formula>59.999</formula>
    </cfRule>
    <cfRule type="cellIs" dxfId="55350" priority="55355" operator="lessThan">
      <formula>20</formula>
    </cfRule>
  </conditionalFormatting>
  <conditionalFormatting sqref="AT253">
    <cfRule type="cellIs" dxfId="55349" priority="55346" operator="greaterThan">
      <formula>119.999</formula>
    </cfRule>
    <cfRule type="cellIs" dxfId="55348" priority="55347" operator="greaterThan">
      <formula>120</formula>
    </cfRule>
    <cfRule type="cellIs" dxfId="55347" priority="55348" operator="between">
      <formula>60</formula>
      <formula>119.999</formula>
    </cfRule>
    <cfRule type="cellIs" dxfId="55346" priority="55349" operator="between">
      <formula>20</formula>
      <formula>59.999</formula>
    </cfRule>
    <cfRule type="cellIs" dxfId="55345" priority="55350" operator="lessThan">
      <formula>20</formula>
    </cfRule>
  </conditionalFormatting>
  <conditionalFormatting sqref="E253">
    <cfRule type="cellIs" dxfId="55344" priority="55341" operator="greaterThan">
      <formula>49.999</formula>
    </cfRule>
    <cfRule type="cellIs" dxfId="55343" priority="55342" operator="greaterThan">
      <formula>50</formula>
    </cfRule>
    <cfRule type="cellIs" dxfId="55342" priority="55343" operator="between">
      <formula>30</formula>
      <formula>49.999</formula>
    </cfRule>
    <cfRule type="cellIs" dxfId="55341" priority="55344" operator="between">
      <formula>10</formula>
      <formula>29.999</formula>
    </cfRule>
    <cfRule type="cellIs" dxfId="55340" priority="55345" operator="lessThan">
      <formula>10</formula>
    </cfRule>
  </conditionalFormatting>
  <conditionalFormatting sqref="G253">
    <cfRule type="cellIs" dxfId="55339" priority="55336" operator="greaterThan">
      <formula>49.999</formula>
    </cfRule>
    <cfRule type="cellIs" dxfId="55338" priority="55337" operator="greaterThan">
      <formula>50</formula>
    </cfRule>
    <cfRule type="cellIs" dxfId="55337" priority="55338" operator="between">
      <formula>30</formula>
      <formula>49.999</formula>
    </cfRule>
    <cfRule type="cellIs" dxfId="55336" priority="55339" operator="between">
      <formula>10</formula>
      <formula>29.999</formula>
    </cfRule>
    <cfRule type="cellIs" dxfId="55335" priority="55340" operator="lessThan">
      <formula>10</formula>
    </cfRule>
  </conditionalFormatting>
  <conditionalFormatting sqref="I253">
    <cfRule type="cellIs" dxfId="55334" priority="55331" operator="greaterThan">
      <formula>49.999</formula>
    </cfRule>
    <cfRule type="cellIs" dxfId="55333" priority="55332" operator="greaterThan">
      <formula>50</formula>
    </cfRule>
    <cfRule type="cellIs" dxfId="55332" priority="55333" operator="between">
      <formula>30</formula>
      <formula>49.999</formula>
    </cfRule>
    <cfRule type="cellIs" dxfId="55331" priority="55334" operator="between">
      <formula>10</formula>
      <formula>29.999</formula>
    </cfRule>
    <cfRule type="cellIs" dxfId="55330" priority="55335" operator="lessThan">
      <formula>10</formula>
    </cfRule>
  </conditionalFormatting>
  <conditionalFormatting sqref="K253">
    <cfRule type="cellIs" dxfId="55329" priority="55326" operator="greaterThan">
      <formula>49.999</formula>
    </cfRule>
    <cfRule type="cellIs" dxfId="55328" priority="55327" operator="greaterThan">
      <formula>50</formula>
    </cfRule>
    <cfRule type="cellIs" dxfId="55327" priority="55328" operator="between">
      <formula>30</formula>
      <formula>49.999</formula>
    </cfRule>
    <cfRule type="cellIs" dxfId="55326" priority="55329" operator="between">
      <formula>10</formula>
      <formula>29.999</formula>
    </cfRule>
    <cfRule type="cellIs" dxfId="55325" priority="55330" operator="lessThan">
      <formula>10</formula>
    </cfRule>
  </conditionalFormatting>
  <conditionalFormatting sqref="M253">
    <cfRule type="cellIs" dxfId="55324" priority="55321" operator="greaterThan">
      <formula>49.999</formula>
    </cfRule>
    <cfRule type="cellIs" dxfId="55323" priority="55322" operator="greaterThan">
      <formula>50</formula>
    </cfRule>
    <cfRule type="cellIs" dxfId="55322" priority="55323" operator="between">
      <formula>30</formula>
      <formula>49.999</formula>
    </cfRule>
    <cfRule type="cellIs" dxfId="55321" priority="55324" operator="between">
      <formula>10</formula>
      <formula>29.999</formula>
    </cfRule>
    <cfRule type="cellIs" dxfId="55320" priority="55325" operator="lessThan">
      <formula>10</formula>
    </cfRule>
  </conditionalFormatting>
  <conditionalFormatting sqref="O253">
    <cfRule type="cellIs" dxfId="55319" priority="55316" operator="greaterThan">
      <formula>49.999</formula>
    </cfRule>
    <cfRule type="cellIs" dxfId="55318" priority="55317" operator="greaterThan">
      <formula>50</formula>
    </cfRule>
    <cfRule type="cellIs" dxfId="55317" priority="55318" operator="between">
      <formula>30</formula>
      <formula>49.999</formula>
    </cfRule>
    <cfRule type="cellIs" dxfId="55316" priority="55319" operator="between">
      <formula>10</formula>
      <formula>29.999</formula>
    </cfRule>
    <cfRule type="cellIs" dxfId="55315" priority="55320" operator="lessThan">
      <formula>10</formula>
    </cfRule>
  </conditionalFormatting>
  <conditionalFormatting sqref="Q253">
    <cfRule type="cellIs" dxfId="55314" priority="55311" operator="greaterThan">
      <formula>49.999</formula>
    </cfRule>
    <cfRule type="cellIs" dxfId="55313" priority="55312" operator="greaterThan">
      <formula>50</formula>
    </cfRule>
    <cfRule type="cellIs" dxfId="55312" priority="55313" operator="between">
      <formula>30</formula>
      <formula>49.999</formula>
    </cfRule>
    <cfRule type="cellIs" dxfId="55311" priority="55314" operator="between">
      <formula>10</formula>
      <formula>29.999</formula>
    </cfRule>
    <cfRule type="cellIs" dxfId="55310" priority="55315" operator="lessThan">
      <formula>10</formula>
    </cfRule>
  </conditionalFormatting>
  <conditionalFormatting sqref="S253">
    <cfRule type="cellIs" dxfId="55309" priority="55306" operator="greaterThan">
      <formula>49.999</formula>
    </cfRule>
    <cfRule type="cellIs" dxfId="55308" priority="55307" operator="greaterThan">
      <formula>50</formula>
    </cfRule>
    <cfRule type="cellIs" dxfId="55307" priority="55308" operator="between">
      <formula>30</formula>
      <formula>49.999</formula>
    </cfRule>
    <cfRule type="cellIs" dxfId="55306" priority="55309" operator="between">
      <formula>10</formula>
      <formula>29.999</formula>
    </cfRule>
    <cfRule type="cellIs" dxfId="55305" priority="55310" operator="lessThan">
      <formula>10</formula>
    </cfRule>
  </conditionalFormatting>
  <conditionalFormatting sqref="U253">
    <cfRule type="cellIs" dxfId="55304" priority="55301" operator="greaterThan">
      <formula>49.999</formula>
    </cfRule>
    <cfRule type="cellIs" dxfId="55303" priority="55302" operator="greaterThan">
      <formula>50</formula>
    </cfRule>
    <cfRule type="cellIs" dxfId="55302" priority="55303" operator="between">
      <formula>30</formula>
      <formula>49.999</formula>
    </cfRule>
    <cfRule type="cellIs" dxfId="55301" priority="55304" operator="between">
      <formula>10</formula>
      <formula>29.999</formula>
    </cfRule>
    <cfRule type="cellIs" dxfId="55300" priority="55305" operator="lessThan">
      <formula>10</formula>
    </cfRule>
  </conditionalFormatting>
  <conditionalFormatting sqref="W253">
    <cfRule type="cellIs" dxfId="55299" priority="55296" operator="greaterThan">
      <formula>49.999</formula>
    </cfRule>
    <cfRule type="cellIs" dxfId="55298" priority="55297" operator="greaterThan">
      <formula>50</formula>
    </cfRule>
    <cfRule type="cellIs" dxfId="55297" priority="55298" operator="between">
      <formula>30</formula>
      <formula>49.999</formula>
    </cfRule>
    <cfRule type="cellIs" dxfId="55296" priority="55299" operator="between">
      <formula>10</formula>
      <formula>29.999</formula>
    </cfRule>
    <cfRule type="cellIs" dxfId="55295" priority="55300" operator="lessThan">
      <formula>10</formula>
    </cfRule>
  </conditionalFormatting>
  <conditionalFormatting sqref="Y253">
    <cfRule type="cellIs" dxfId="55294" priority="55291" operator="greaterThan">
      <formula>49.999</formula>
    </cfRule>
    <cfRule type="cellIs" dxfId="55293" priority="55292" operator="greaterThan">
      <formula>50</formula>
    </cfRule>
    <cfRule type="cellIs" dxfId="55292" priority="55293" operator="between">
      <formula>30</formula>
      <formula>49.999</formula>
    </cfRule>
    <cfRule type="cellIs" dxfId="55291" priority="55294" operator="between">
      <formula>10</formula>
      <formula>29.999</formula>
    </cfRule>
    <cfRule type="cellIs" dxfId="55290" priority="55295" operator="lessThan">
      <formula>10</formula>
    </cfRule>
  </conditionalFormatting>
  <conditionalFormatting sqref="AA253">
    <cfRule type="cellIs" dxfId="55289" priority="55286" operator="greaterThan">
      <formula>49.999</formula>
    </cfRule>
    <cfRule type="cellIs" dxfId="55288" priority="55287" operator="greaterThan">
      <formula>50</formula>
    </cfRule>
    <cfRule type="cellIs" dxfId="55287" priority="55288" operator="between">
      <formula>30</formula>
      <formula>49.999</formula>
    </cfRule>
    <cfRule type="cellIs" dxfId="55286" priority="55289" operator="between">
      <formula>10</formula>
      <formula>29.999</formula>
    </cfRule>
    <cfRule type="cellIs" dxfId="55285" priority="55290" operator="lessThan">
      <formula>10</formula>
    </cfRule>
  </conditionalFormatting>
  <conditionalFormatting sqref="AC253">
    <cfRule type="cellIs" dxfId="55284" priority="55281" operator="greaterThan">
      <formula>49.999</formula>
    </cfRule>
    <cfRule type="cellIs" dxfId="55283" priority="55282" operator="greaterThan">
      <formula>50</formula>
    </cfRule>
    <cfRule type="cellIs" dxfId="55282" priority="55283" operator="between">
      <formula>30</formula>
      <formula>49.999</formula>
    </cfRule>
    <cfRule type="cellIs" dxfId="55281" priority="55284" operator="between">
      <formula>10</formula>
      <formula>29.999</formula>
    </cfRule>
    <cfRule type="cellIs" dxfId="55280" priority="55285" operator="lessThan">
      <formula>10</formula>
    </cfRule>
  </conditionalFormatting>
  <conditionalFormatting sqref="AE253">
    <cfRule type="cellIs" dxfId="55279" priority="55276" operator="greaterThan">
      <formula>49.999</formula>
    </cfRule>
    <cfRule type="cellIs" dxfId="55278" priority="55277" operator="greaterThan">
      <formula>50</formula>
    </cfRule>
    <cfRule type="cellIs" dxfId="55277" priority="55278" operator="between">
      <formula>30</formula>
      <formula>49.999</formula>
    </cfRule>
    <cfRule type="cellIs" dxfId="55276" priority="55279" operator="between">
      <formula>10</formula>
      <formula>29.999</formula>
    </cfRule>
    <cfRule type="cellIs" dxfId="55275" priority="55280" operator="lessThan">
      <formula>10</formula>
    </cfRule>
  </conditionalFormatting>
  <conditionalFormatting sqref="AG253">
    <cfRule type="cellIs" dxfId="55274" priority="55271" operator="greaterThan">
      <formula>49.999</formula>
    </cfRule>
    <cfRule type="cellIs" dxfId="55273" priority="55272" operator="greaterThan">
      <formula>50</formula>
    </cfRule>
    <cfRule type="cellIs" dxfId="55272" priority="55273" operator="between">
      <formula>30</formula>
      <formula>49.999</formula>
    </cfRule>
    <cfRule type="cellIs" dxfId="55271" priority="55274" operator="between">
      <formula>10</formula>
      <formula>29.999</formula>
    </cfRule>
    <cfRule type="cellIs" dxfId="55270" priority="55275" operator="lessThan">
      <formula>10</formula>
    </cfRule>
  </conditionalFormatting>
  <conditionalFormatting sqref="AI253">
    <cfRule type="cellIs" dxfId="55269" priority="55266" operator="greaterThan">
      <formula>49.999</formula>
    </cfRule>
    <cfRule type="cellIs" dxfId="55268" priority="55267" operator="greaterThan">
      <formula>50</formula>
    </cfRule>
    <cfRule type="cellIs" dxfId="55267" priority="55268" operator="between">
      <formula>30</formula>
      <formula>49.999</formula>
    </cfRule>
    <cfRule type="cellIs" dxfId="55266" priority="55269" operator="between">
      <formula>10</formula>
      <formula>29.999</formula>
    </cfRule>
    <cfRule type="cellIs" dxfId="55265" priority="55270" operator="lessThan">
      <formula>10</formula>
    </cfRule>
  </conditionalFormatting>
  <conditionalFormatting sqref="AK253">
    <cfRule type="cellIs" dxfId="55264" priority="55261" operator="greaterThan">
      <formula>49.999</formula>
    </cfRule>
    <cfRule type="cellIs" dxfId="55263" priority="55262" operator="greaterThan">
      <formula>50</formula>
    </cfRule>
    <cfRule type="cellIs" dxfId="55262" priority="55263" operator="between">
      <formula>30</formula>
      <formula>49.999</formula>
    </cfRule>
    <cfRule type="cellIs" dxfId="55261" priority="55264" operator="between">
      <formula>10</formula>
      <formula>29.999</formula>
    </cfRule>
    <cfRule type="cellIs" dxfId="55260" priority="55265" operator="lessThan">
      <formula>10</formula>
    </cfRule>
  </conditionalFormatting>
  <conditionalFormatting sqref="AM253">
    <cfRule type="cellIs" dxfId="55259" priority="55256" operator="greaterThan">
      <formula>49.999</formula>
    </cfRule>
    <cfRule type="cellIs" dxfId="55258" priority="55257" operator="greaterThan">
      <formula>50</formula>
    </cfRule>
    <cfRule type="cellIs" dxfId="55257" priority="55258" operator="between">
      <formula>30</formula>
      <formula>49.999</formula>
    </cfRule>
    <cfRule type="cellIs" dxfId="55256" priority="55259" operator="between">
      <formula>10</formula>
      <formula>29.999</formula>
    </cfRule>
    <cfRule type="cellIs" dxfId="55255" priority="55260" operator="lessThan">
      <formula>10</formula>
    </cfRule>
  </conditionalFormatting>
  <conditionalFormatting sqref="AO253">
    <cfRule type="cellIs" dxfId="55254" priority="55251" operator="greaterThan">
      <formula>49.999</formula>
    </cfRule>
    <cfRule type="cellIs" dxfId="55253" priority="55252" operator="greaterThan">
      <formula>50</formula>
    </cfRule>
    <cfRule type="cellIs" dxfId="55252" priority="55253" operator="between">
      <formula>30</formula>
      <formula>49.999</formula>
    </cfRule>
    <cfRule type="cellIs" dxfId="55251" priority="55254" operator="between">
      <formula>10</formula>
      <formula>29.999</formula>
    </cfRule>
    <cfRule type="cellIs" dxfId="55250" priority="55255" operator="lessThan">
      <formula>10</formula>
    </cfRule>
  </conditionalFormatting>
  <conditionalFormatting sqref="AQ253">
    <cfRule type="cellIs" dxfId="55249" priority="55246" operator="greaterThan">
      <formula>49.999</formula>
    </cfRule>
    <cfRule type="cellIs" dxfId="55248" priority="55247" operator="greaterThan">
      <formula>50</formula>
    </cfRule>
    <cfRule type="cellIs" dxfId="55247" priority="55248" operator="between">
      <formula>30</formula>
      <formula>49.999</formula>
    </cfRule>
    <cfRule type="cellIs" dxfId="55246" priority="55249" operator="between">
      <formula>10</formula>
      <formula>29.999</formula>
    </cfRule>
    <cfRule type="cellIs" dxfId="55245" priority="55250" operator="lessThan">
      <formula>10</formula>
    </cfRule>
  </conditionalFormatting>
  <conditionalFormatting sqref="AW253">
    <cfRule type="cellIs" dxfId="55244" priority="55241" operator="greaterThan">
      <formula>49.999</formula>
    </cfRule>
    <cfRule type="cellIs" dxfId="55243" priority="55242" operator="greaterThan">
      <formula>50</formula>
    </cfRule>
    <cfRule type="cellIs" dxfId="55242" priority="55243" operator="between">
      <formula>30</formula>
      <formula>49.999</formula>
    </cfRule>
    <cfRule type="cellIs" dxfId="55241" priority="55244" operator="between">
      <formula>10</formula>
      <formula>29.999</formula>
    </cfRule>
    <cfRule type="cellIs" dxfId="55240" priority="55245" operator="lessThan">
      <formula>10</formula>
    </cfRule>
  </conditionalFormatting>
  <conditionalFormatting sqref="AY253">
    <cfRule type="cellIs" dxfId="55239" priority="55236" operator="greaterThan">
      <formula>49.999</formula>
    </cfRule>
    <cfRule type="cellIs" dxfId="55238" priority="55237" operator="greaterThan">
      <formula>50</formula>
    </cfRule>
    <cfRule type="cellIs" dxfId="55237" priority="55238" operator="between">
      <formula>30</formula>
      <formula>49.999</formula>
    </cfRule>
    <cfRule type="cellIs" dxfId="55236" priority="55239" operator="between">
      <formula>10</formula>
      <formula>29.999</formula>
    </cfRule>
    <cfRule type="cellIs" dxfId="55235" priority="55240" operator="lessThan">
      <formula>10</formula>
    </cfRule>
  </conditionalFormatting>
  <conditionalFormatting sqref="BA253">
    <cfRule type="cellIs" dxfId="55234" priority="55231" operator="greaterThan">
      <formula>49.999</formula>
    </cfRule>
    <cfRule type="cellIs" dxfId="55233" priority="55232" operator="greaterThan">
      <formula>50</formula>
    </cfRule>
    <cfRule type="cellIs" dxfId="55232" priority="55233" operator="between">
      <formula>30</formula>
      <formula>49.999</formula>
    </cfRule>
    <cfRule type="cellIs" dxfId="55231" priority="55234" operator="between">
      <formula>10</formula>
      <formula>29.999</formula>
    </cfRule>
    <cfRule type="cellIs" dxfId="55230" priority="55235" operator="lessThan">
      <formula>10</formula>
    </cfRule>
  </conditionalFormatting>
  <conditionalFormatting sqref="BC253">
    <cfRule type="cellIs" dxfId="55229" priority="55226" operator="greaterThan">
      <formula>49.999</formula>
    </cfRule>
    <cfRule type="cellIs" dxfId="55228" priority="55227" operator="greaterThan">
      <formula>50</formula>
    </cfRule>
    <cfRule type="cellIs" dxfId="55227" priority="55228" operator="between">
      <formula>30</formula>
      <formula>49.999</formula>
    </cfRule>
    <cfRule type="cellIs" dxfId="55226" priority="55229" operator="between">
      <formula>10</formula>
      <formula>29.999</formula>
    </cfRule>
    <cfRule type="cellIs" dxfId="55225" priority="55230" operator="lessThan">
      <formula>10</formula>
    </cfRule>
  </conditionalFormatting>
  <conditionalFormatting sqref="BE253">
    <cfRule type="cellIs" dxfId="55224" priority="55221" operator="greaterThan">
      <formula>49.999</formula>
    </cfRule>
    <cfRule type="cellIs" dxfId="55223" priority="55222" operator="greaterThan">
      <formula>50</formula>
    </cfRule>
    <cfRule type="cellIs" dxfId="55222" priority="55223" operator="between">
      <formula>30</formula>
      <formula>49.999</formula>
    </cfRule>
    <cfRule type="cellIs" dxfId="55221" priority="55224" operator="between">
      <formula>10</formula>
      <formula>29.999</formula>
    </cfRule>
    <cfRule type="cellIs" dxfId="55220" priority="55225" operator="lessThan">
      <formula>10</formula>
    </cfRule>
  </conditionalFormatting>
  <conditionalFormatting sqref="BG253">
    <cfRule type="cellIs" dxfId="55219" priority="55216" operator="greaterThan">
      <formula>49.999</formula>
    </cfRule>
    <cfRule type="cellIs" dxfId="55218" priority="55217" operator="greaterThan">
      <formula>50</formula>
    </cfRule>
    <cfRule type="cellIs" dxfId="55217" priority="55218" operator="between">
      <formula>30</formula>
      <formula>49.999</formula>
    </cfRule>
    <cfRule type="cellIs" dxfId="55216" priority="55219" operator="between">
      <formula>10</formula>
      <formula>29.999</formula>
    </cfRule>
    <cfRule type="cellIs" dxfId="55215" priority="55220" operator="lessThan">
      <formula>10</formula>
    </cfRule>
  </conditionalFormatting>
  <conditionalFormatting sqref="BI253">
    <cfRule type="cellIs" dxfId="55214" priority="55211" operator="greaterThan">
      <formula>49.999</formula>
    </cfRule>
    <cfRule type="cellIs" dxfId="55213" priority="55212" operator="greaterThan">
      <formula>50</formula>
    </cfRule>
    <cfRule type="cellIs" dxfId="55212" priority="55213" operator="between">
      <formula>30</formula>
      <formula>49.999</formula>
    </cfRule>
    <cfRule type="cellIs" dxfId="55211" priority="55214" operator="between">
      <formula>10</formula>
      <formula>29.999</formula>
    </cfRule>
    <cfRule type="cellIs" dxfId="55210" priority="55215" operator="lessThan">
      <formula>10</formula>
    </cfRule>
  </conditionalFormatting>
  <conditionalFormatting sqref="AS253">
    <cfRule type="cellIs" dxfId="55209" priority="55206" operator="greaterThan">
      <formula>49.999</formula>
    </cfRule>
    <cfRule type="cellIs" dxfId="55208" priority="55207" operator="greaterThan">
      <formula>50</formula>
    </cfRule>
    <cfRule type="cellIs" dxfId="55207" priority="55208" operator="between">
      <formula>30</formula>
      <formula>49.999</formula>
    </cfRule>
    <cfRule type="cellIs" dxfId="55206" priority="55209" operator="between">
      <formula>10</formula>
      <formula>29.999</formula>
    </cfRule>
    <cfRule type="cellIs" dxfId="55205" priority="55210" operator="lessThan">
      <formula>10</formula>
    </cfRule>
  </conditionalFormatting>
  <conditionalFormatting sqref="AU253">
    <cfRule type="cellIs" dxfId="55204" priority="55201" operator="greaterThan">
      <formula>49.999</formula>
    </cfRule>
    <cfRule type="cellIs" dxfId="55203" priority="55202" operator="greaterThan">
      <formula>50</formula>
    </cfRule>
    <cfRule type="cellIs" dxfId="55202" priority="55203" operator="between">
      <formula>30</formula>
      <formula>49.999</formula>
    </cfRule>
    <cfRule type="cellIs" dxfId="55201" priority="55204" operator="between">
      <formula>10</formula>
      <formula>29.999</formula>
    </cfRule>
    <cfRule type="cellIs" dxfId="55200" priority="55205" operator="lessThan">
      <formula>10</formula>
    </cfRule>
  </conditionalFormatting>
  <conditionalFormatting sqref="C254">
    <cfRule type="cellIs" dxfId="55199" priority="55196" operator="greaterThan">
      <formula>49.999</formula>
    </cfRule>
    <cfRule type="cellIs" dxfId="55198" priority="55197" operator="greaterThan">
      <formula>50</formula>
    </cfRule>
    <cfRule type="cellIs" dxfId="55197" priority="55198" operator="between">
      <formula>30</formula>
      <formula>49.999</formula>
    </cfRule>
    <cfRule type="cellIs" dxfId="55196" priority="55199" operator="between">
      <formula>10</formula>
      <formula>29.999</formula>
    </cfRule>
    <cfRule type="cellIs" dxfId="55195" priority="55200" operator="lessThan">
      <formula>10</formula>
    </cfRule>
  </conditionalFormatting>
  <conditionalFormatting sqref="B254">
    <cfRule type="cellIs" dxfId="55194" priority="55191" operator="greaterThan">
      <formula>119.999</formula>
    </cfRule>
    <cfRule type="cellIs" dxfId="55193" priority="55192" operator="greaterThan">
      <formula>120</formula>
    </cfRule>
    <cfRule type="cellIs" dxfId="55192" priority="55193" operator="between">
      <formula>60</formula>
      <formula>119.999</formula>
    </cfRule>
    <cfRule type="cellIs" dxfId="55191" priority="55194" operator="between">
      <formula>20</formula>
      <formula>59.999</formula>
    </cfRule>
    <cfRule type="cellIs" dxfId="55190" priority="55195" operator="lessThan">
      <formula>20</formula>
    </cfRule>
  </conditionalFormatting>
  <conditionalFormatting sqref="D254">
    <cfRule type="cellIs" dxfId="55189" priority="55186" operator="greaterThan">
      <formula>119.999</formula>
    </cfRule>
    <cfRule type="cellIs" dxfId="55188" priority="55187" operator="greaterThan">
      <formula>120</formula>
    </cfRule>
    <cfRule type="cellIs" dxfId="55187" priority="55188" operator="between">
      <formula>60</formula>
      <formula>119.999</formula>
    </cfRule>
    <cfRule type="cellIs" dxfId="55186" priority="55189" operator="between">
      <formula>20</formula>
      <formula>59.999</formula>
    </cfRule>
    <cfRule type="cellIs" dxfId="55185" priority="55190" operator="lessThan">
      <formula>20</formula>
    </cfRule>
  </conditionalFormatting>
  <conditionalFormatting sqref="F254">
    <cfRule type="cellIs" dxfId="55184" priority="55181" operator="greaterThan">
      <formula>119.999</formula>
    </cfRule>
    <cfRule type="cellIs" dxfId="55183" priority="55182" operator="greaterThan">
      <formula>120</formula>
    </cfRule>
    <cfRule type="cellIs" dxfId="55182" priority="55183" operator="between">
      <formula>60</formula>
      <formula>119.999</formula>
    </cfRule>
    <cfRule type="cellIs" dxfId="55181" priority="55184" operator="between">
      <formula>20</formula>
      <formula>59.999</formula>
    </cfRule>
    <cfRule type="cellIs" dxfId="55180" priority="55185" operator="lessThan">
      <formula>20</formula>
    </cfRule>
  </conditionalFormatting>
  <conditionalFormatting sqref="H254">
    <cfRule type="cellIs" dxfId="55179" priority="55176" operator="greaterThan">
      <formula>119.999</formula>
    </cfRule>
    <cfRule type="cellIs" dxfId="55178" priority="55177" operator="greaterThan">
      <formula>120</formula>
    </cfRule>
    <cfRule type="cellIs" dxfId="55177" priority="55178" operator="between">
      <formula>60</formula>
      <formula>119.999</formula>
    </cfRule>
    <cfRule type="cellIs" dxfId="55176" priority="55179" operator="between">
      <formula>20</formula>
      <formula>59.999</formula>
    </cfRule>
    <cfRule type="cellIs" dxfId="55175" priority="55180" operator="lessThan">
      <formula>20</formula>
    </cfRule>
  </conditionalFormatting>
  <conditionalFormatting sqref="J254">
    <cfRule type="cellIs" dxfId="55174" priority="55171" operator="greaterThan">
      <formula>119.999</formula>
    </cfRule>
    <cfRule type="cellIs" dxfId="55173" priority="55172" operator="greaterThan">
      <formula>120</formula>
    </cfRule>
    <cfRule type="cellIs" dxfId="55172" priority="55173" operator="between">
      <formula>60</formula>
      <formula>119.999</formula>
    </cfRule>
    <cfRule type="cellIs" dxfId="55171" priority="55174" operator="between">
      <formula>20</formula>
      <formula>59.999</formula>
    </cfRule>
    <cfRule type="cellIs" dxfId="55170" priority="55175" operator="lessThan">
      <formula>20</formula>
    </cfRule>
  </conditionalFormatting>
  <conditionalFormatting sqref="L254">
    <cfRule type="cellIs" dxfId="55169" priority="55166" operator="greaterThan">
      <formula>119.999</formula>
    </cfRule>
    <cfRule type="cellIs" dxfId="55168" priority="55167" operator="greaterThan">
      <formula>120</formula>
    </cfRule>
    <cfRule type="cellIs" dxfId="55167" priority="55168" operator="between">
      <formula>60</formula>
      <formula>119.999</formula>
    </cfRule>
    <cfRule type="cellIs" dxfId="55166" priority="55169" operator="between">
      <formula>20</formula>
      <formula>59.999</formula>
    </cfRule>
    <cfRule type="cellIs" dxfId="55165" priority="55170" operator="lessThan">
      <formula>20</formula>
    </cfRule>
  </conditionalFormatting>
  <conditionalFormatting sqref="N254">
    <cfRule type="cellIs" dxfId="55164" priority="55161" operator="greaterThan">
      <formula>119.999</formula>
    </cfRule>
    <cfRule type="cellIs" dxfId="55163" priority="55162" operator="greaterThan">
      <formula>120</formula>
    </cfRule>
    <cfRule type="cellIs" dxfId="55162" priority="55163" operator="between">
      <formula>60</formula>
      <formula>119.999</formula>
    </cfRule>
    <cfRule type="cellIs" dxfId="55161" priority="55164" operator="between">
      <formula>20</formula>
      <formula>59.999</formula>
    </cfRule>
    <cfRule type="cellIs" dxfId="55160" priority="55165" operator="lessThan">
      <formula>20</formula>
    </cfRule>
  </conditionalFormatting>
  <conditionalFormatting sqref="P254">
    <cfRule type="cellIs" dxfId="55159" priority="55156" operator="greaterThan">
      <formula>119.999</formula>
    </cfRule>
    <cfRule type="cellIs" dxfId="55158" priority="55157" operator="greaterThan">
      <formula>120</formula>
    </cfRule>
    <cfRule type="cellIs" dxfId="55157" priority="55158" operator="between">
      <formula>60</formula>
      <formula>119.999</formula>
    </cfRule>
    <cfRule type="cellIs" dxfId="55156" priority="55159" operator="between">
      <formula>20</formula>
      <formula>59.999</formula>
    </cfRule>
    <cfRule type="cellIs" dxfId="55155" priority="55160" operator="lessThan">
      <formula>20</formula>
    </cfRule>
  </conditionalFormatting>
  <conditionalFormatting sqref="R254">
    <cfRule type="cellIs" dxfId="55154" priority="55151" operator="greaterThan">
      <formula>119.999</formula>
    </cfRule>
    <cfRule type="cellIs" dxfId="55153" priority="55152" operator="greaterThan">
      <formula>120</formula>
    </cfRule>
    <cfRule type="cellIs" dxfId="55152" priority="55153" operator="between">
      <formula>60</formula>
      <formula>119.999</formula>
    </cfRule>
    <cfRule type="cellIs" dxfId="55151" priority="55154" operator="between">
      <formula>20</formula>
      <formula>59.999</formula>
    </cfRule>
    <cfRule type="cellIs" dxfId="55150" priority="55155" operator="lessThan">
      <formula>20</formula>
    </cfRule>
  </conditionalFormatting>
  <conditionalFormatting sqref="T254">
    <cfRule type="cellIs" dxfId="55149" priority="55146" operator="greaterThan">
      <formula>119.999</formula>
    </cfRule>
    <cfRule type="cellIs" dxfId="55148" priority="55147" operator="greaterThan">
      <formula>120</formula>
    </cfRule>
    <cfRule type="cellIs" dxfId="55147" priority="55148" operator="between">
      <formula>60</formula>
      <formula>119.999</formula>
    </cfRule>
    <cfRule type="cellIs" dxfId="55146" priority="55149" operator="between">
      <formula>20</formula>
      <formula>59.999</formula>
    </cfRule>
    <cfRule type="cellIs" dxfId="55145" priority="55150" operator="lessThan">
      <formula>20</formula>
    </cfRule>
  </conditionalFormatting>
  <conditionalFormatting sqref="V254">
    <cfRule type="cellIs" dxfId="55144" priority="55141" operator="greaterThan">
      <formula>119.999</formula>
    </cfRule>
    <cfRule type="cellIs" dxfId="55143" priority="55142" operator="greaterThan">
      <formula>120</formula>
    </cfRule>
    <cfRule type="cellIs" dxfId="55142" priority="55143" operator="between">
      <formula>60</formula>
      <formula>119.999</formula>
    </cfRule>
    <cfRule type="cellIs" dxfId="55141" priority="55144" operator="between">
      <formula>20</formula>
      <formula>59.999</formula>
    </cfRule>
    <cfRule type="cellIs" dxfId="55140" priority="55145" operator="lessThan">
      <formula>20</formula>
    </cfRule>
  </conditionalFormatting>
  <conditionalFormatting sqref="X254">
    <cfRule type="cellIs" dxfId="55139" priority="55136" operator="greaterThan">
      <formula>119.999</formula>
    </cfRule>
    <cfRule type="cellIs" dxfId="55138" priority="55137" operator="greaterThan">
      <formula>120</formula>
    </cfRule>
    <cfRule type="cellIs" dxfId="55137" priority="55138" operator="between">
      <formula>60</formula>
      <formula>119.999</formula>
    </cfRule>
    <cfRule type="cellIs" dxfId="55136" priority="55139" operator="between">
      <formula>20</formula>
      <formula>59.999</formula>
    </cfRule>
    <cfRule type="cellIs" dxfId="55135" priority="55140" operator="lessThan">
      <formula>20</formula>
    </cfRule>
  </conditionalFormatting>
  <conditionalFormatting sqref="Z254">
    <cfRule type="cellIs" dxfId="55134" priority="55131" operator="greaterThan">
      <formula>119.999</formula>
    </cfRule>
    <cfRule type="cellIs" dxfId="55133" priority="55132" operator="greaterThan">
      <formula>120</formula>
    </cfRule>
    <cfRule type="cellIs" dxfId="55132" priority="55133" operator="between">
      <formula>60</formula>
      <formula>119.999</formula>
    </cfRule>
    <cfRule type="cellIs" dxfId="55131" priority="55134" operator="between">
      <formula>20</formula>
      <formula>59.999</formula>
    </cfRule>
    <cfRule type="cellIs" dxfId="55130" priority="55135" operator="lessThan">
      <formula>20</formula>
    </cfRule>
  </conditionalFormatting>
  <conditionalFormatting sqref="AB254">
    <cfRule type="cellIs" dxfId="55129" priority="55126" operator="greaterThan">
      <formula>119.999</formula>
    </cfRule>
    <cfRule type="cellIs" dxfId="55128" priority="55127" operator="greaterThan">
      <formula>120</formula>
    </cfRule>
    <cfRule type="cellIs" dxfId="55127" priority="55128" operator="between">
      <formula>60</formula>
      <formula>119.999</formula>
    </cfRule>
    <cfRule type="cellIs" dxfId="55126" priority="55129" operator="between">
      <formula>20</formula>
      <formula>59.999</formula>
    </cfRule>
    <cfRule type="cellIs" dxfId="55125" priority="55130" operator="lessThan">
      <formula>20</formula>
    </cfRule>
  </conditionalFormatting>
  <conditionalFormatting sqref="AD254">
    <cfRule type="cellIs" dxfId="55124" priority="55121" operator="greaterThan">
      <formula>119.999</formula>
    </cfRule>
    <cfRule type="cellIs" dxfId="55123" priority="55122" operator="greaterThan">
      <formula>120</formula>
    </cfRule>
    <cfRule type="cellIs" dxfId="55122" priority="55123" operator="between">
      <formula>60</formula>
      <formula>119.999</formula>
    </cfRule>
    <cfRule type="cellIs" dxfId="55121" priority="55124" operator="between">
      <formula>20</formula>
      <formula>59.999</formula>
    </cfRule>
    <cfRule type="cellIs" dxfId="55120" priority="55125" operator="lessThan">
      <formula>20</formula>
    </cfRule>
  </conditionalFormatting>
  <conditionalFormatting sqref="AF254">
    <cfRule type="cellIs" dxfId="55119" priority="55116" operator="greaterThan">
      <formula>119.999</formula>
    </cfRule>
    <cfRule type="cellIs" dxfId="55118" priority="55117" operator="greaterThan">
      <formula>120</formula>
    </cfRule>
    <cfRule type="cellIs" dxfId="55117" priority="55118" operator="between">
      <formula>60</formula>
      <formula>119.999</formula>
    </cfRule>
    <cfRule type="cellIs" dxfId="55116" priority="55119" operator="between">
      <formula>20</formula>
      <formula>59.999</formula>
    </cfRule>
    <cfRule type="cellIs" dxfId="55115" priority="55120" operator="lessThan">
      <formula>20</formula>
    </cfRule>
  </conditionalFormatting>
  <conditionalFormatting sqref="AH254">
    <cfRule type="cellIs" dxfId="55114" priority="55111" operator="greaterThan">
      <formula>119.999</formula>
    </cfRule>
    <cfRule type="cellIs" dxfId="55113" priority="55112" operator="greaterThan">
      <formula>120</formula>
    </cfRule>
    <cfRule type="cellIs" dxfId="55112" priority="55113" operator="between">
      <formula>60</formula>
      <formula>119.999</formula>
    </cfRule>
    <cfRule type="cellIs" dxfId="55111" priority="55114" operator="between">
      <formula>20</formula>
      <formula>59.999</formula>
    </cfRule>
    <cfRule type="cellIs" dxfId="55110" priority="55115" operator="lessThan">
      <formula>20</formula>
    </cfRule>
  </conditionalFormatting>
  <conditionalFormatting sqref="AJ254">
    <cfRule type="cellIs" dxfId="55109" priority="55106" operator="greaterThan">
      <formula>119.999</formula>
    </cfRule>
    <cfRule type="cellIs" dxfId="55108" priority="55107" operator="greaterThan">
      <formula>120</formula>
    </cfRule>
    <cfRule type="cellIs" dxfId="55107" priority="55108" operator="between">
      <formula>60</formula>
      <formula>119.999</formula>
    </cfRule>
    <cfRule type="cellIs" dxfId="55106" priority="55109" operator="between">
      <formula>20</formula>
      <formula>59.999</formula>
    </cfRule>
    <cfRule type="cellIs" dxfId="55105" priority="55110" operator="lessThan">
      <formula>20</formula>
    </cfRule>
  </conditionalFormatting>
  <conditionalFormatting sqref="AL254">
    <cfRule type="cellIs" dxfId="55104" priority="55101" operator="greaterThan">
      <formula>119.999</formula>
    </cfRule>
    <cfRule type="cellIs" dxfId="55103" priority="55102" operator="greaterThan">
      <formula>120</formula>
    </cfRule>
    <cfRule type="cellIs" dxfId="55102" priority="55103" operator="between">
      <formula>60</formula>
      <formula>119.999</formula>
    </cfRule>
    <cfRule type="cellIs" dxfId="55101" priority="55104" operator="between">
      <formula>20</formula>
      <formula>59.999</formula>
    </cfRule>
    <cfRule type="cellIs" dxfId="55100" priority="55105" operator="lessThan">
      <formula>20</formula>
    </cfRule>
  </conditionalFormatting>
  <conditionalFormatting sqref="AN254">
    <cfRule type="cellIs" dxfId="55099" priority="55096" operator="greaterThan">
      <formula>119.999</formula>
    </cfRule>
    <cfRule type="cellIs" dxfId="55098" priority="55097" operator="greaterThan">
      <formula>120</formula>
    </cfRule>
    <cfRule type="cellIs" dxfId="55097" priority="55098" operator="between">
      <formula>60</formula>
      <formula>119.999</formula>
    </cfRule>
    <cfRule type="cellIs" dxfId="55096" priority="55099" operator="between">
      <formula>20</formula>
      <formula>59.999</formula>
    </cfRule>
    <cfRule type="cellIs" dxfId="55095" priority="55100" operator="lessThan">
      <formula>20</formula>
    </cfRule>
  </conditionalFormatting>
  <conditionalFormatting sqref="AP254">
    <cfRule type="cellIs" dxfId="55094" priority="55091" operator="greaterThan">
      <formula>119.999</formula>
    </cfRule>
    <cfRule type="cellIs" dxfId="55093" priority="55092" operator="greaterThan">
      <formula>120</formula>
    </cfRule>
    <cfRule type="cellIs" dxfId="55092" priority="55093" operator="between">
      <formula>60</formula>
      <formula>119.999</formula>
    </cfRule>
    <cfRule type="cellIs" dxfId="55091" priority="55094" operator="between">
      <formula>20</formula>
      <formula>59.999</formula>
    </cfRule>
    <cfRule type="cellIs" dxfId="55090" priority="55095" operator="lessThan">
      <formula>20</formula>
    </cfRule>
  </conditionalFormatting>
  <conditionalFormatting sqref="AV254">
    <cfRule type="cellIs" dxfId="55089" priority="55086" operator="greaterThan">
      <formula>119.999</formula>
    </cfRule>
    <cfRule type="cellIs" dxfId="55088" priority="55087" operator="greaterThan">
      <formula>120</formula>
    </cfRule>
    <cfRule type="cellIs" dxfId="55087" priority="55088" operator="between">
      <formula>60</formula>
      <formula>119.999</formula>
    </cfRule>
    <cfRule type="cellIs" dxfId="55086" priority="55089" operator="between">
      <formula>20</formula>
      <formula>59.999</formula>
    </cfRule>
    <cfRule type="cellIs" dxfId="55085" priority="55090" operator="lessThan">
      <formula>20</formula>
    </cfRule>
  </conditionalFormatting>
  <conditionalFormatting sqref="AX254">
    <cfRule type="cellIs" dxfId="55084" priority="55081" operator="greaterThan">
      <formula>119.999</formula>
    </cfRule>
    <cfRule type="cellIs" dxfId="55083" priority="55082" operator="greaterThan">
      <formula>120</formula>
    </cfRule>
    <cfRule type="cellIs" dxfId="55082" priority="55083" operator="between">
      <formula>60</formula>
      <formula>119.999</formula>
    </cfRule>
    <cfRule type="cellIs" dxfId="55081" priority="55084" operator="between">
      <formula>20</formula>
      <formula>59.999</formula>
    </cfRule>
    <cfRule type="cellIs" dxfId="55080" priority="55085" operator="lessThan">
      <formula>20</formula>
    </cfRule>
  </conditionalFormatting>
  <conditionalFormatting sqref="AZ254">
    <cfRule type="cellIs" dxfId="55079" priority="55076" operator="greaterThan">
      <formula>119.999</formula>
    </cfRule>
    <cfRule type="cellIs" dxfId="55078" priority="55077" operator="greaterThan">
      <formula>120</formula>
    </cfRule>
    <cfRule type="cellIs" dxfId="55077" priority="55078" operator="between">
      <formula>60</formula>
      <formula>119.999</formula>
    </cfRule>
    <cfRule type="cellIs" dxfId="55076" priority="55079" operator="between">
      <formula>20</formula>
      <formula>59.999</formula>
    </cfRule>
    <cfRule type="cellIs" dxfId="55075" priority="55080" operator="lessThan">
      <formula>20</formula>
    </cfRule>
  </conditionalFormatting>
  <conditionalFormatting sqref="BB254">
    <cfRule type="cellIs" dxfId="55074" priority="55071" operator="greaterThan">
      <formula>119.999</formula>
    </cfRule>
    <cfRule type="cellIs" dxfId="55073" priority="55072" operator="greaterThan">
      <formula>120</formula>
    </cfRule>
    <cfRule type="cellIs" dxfId="55072" priority="55073" operator="between">
      <formula>60</formula>
      <formula>119.999</formula>
    </cfRule>
    <cfRule type="cellIs" dxfId="55071" priority="55074" operator="between">
      <formula>20</formula>
      <formula>59.999</formula>
    </cfRule>
    <cfRule type="cellIs" dxfId="55070" priority="55075" operator="lessThan">
      <formula>20</formula>
    </cfRule>
  </conditionalFormatting>
  <conditionalFormatting sqref="BD254">
    <cfRule type="cellIs" dxfId="55069" priority="55066" operator="greaterThan">
      <formula>119.999</formula>
    </cfRule>
    <cfRule type="cellIs" dxfId="55068" priority="55067" operator="greaterThan">
      <formula>120</formula>
    </cfRule>
    <cfRule type="cellIs" dxfId="55067" priority="55068" operator="between">
      <formula>60</formula>
      <formula>119.999</formula>
    </cfRule>
    <cfRule type="cellIs" dxfId="55066" priority="55069" operator="between">
      <formula>20</formula>
      <formula>59.999</formula>
    </cfRule>
    <cfRule type="cellIs" dxfId="55065" priority="55070" operator="lessThan">
      <formula>20</formula>
    </cfRule>
  </conditionalFormatting>
  <conditionalFormatting sqref="BF254">
    <cfRule type="cellIs" dxfId="55064" priority="55061" operator="greaterThan">
      <formula>119.999</formula>
    </cfRule>
    <cfRule type="cellIs" dxfId="55063" priority="55062" operator="greaterThan">
      <formula>120</formula>
    </cfRule>
    <cfRule type="cellIs" dxfId="55062" priority="55063" operator="between">
      <formula>60</formula>
      <formula>119.999</formula>
    </cfRule>
    <cfRule type="cellIs" dxfId="55061" priority="55064" operator="between">
      <formula>20</formula>
      <formula>59.999</formula>
    </cfRule>
    <cfRule type="cellIs" dxfId="55060" priority="55065" operator="lessThan">
      <formula>20</formula>
    </cfRule>
  </conditionalFormatting>
  <conditionalFormatting sqref="BH254">
    <cfRule type="cellIs" dxfId="55059" priority="55056" operator="greaterThan">
      <formula>119.999</formula>
    </cfRule>
    <cfRule type="cellIs" dxfId="55058" priority="55057" operator="greaterThan">
      <formula>120</formula>
    </cfRule>
    <cfRule type="cellIs" dxfId="55057" priority="55058" operator="between">
      <formula>60</formula>
      <formula>119.999</formula>
    </cfRule>
    <cfRule type="cellIs" dxfId="55056" priority="55059" operator="between">
      <formula>20</formula>
      <formula>59.999</formula>
    </cfRule>
    <cfRule type="cellIs" dxfId="55055" priority="55060" operator="lessThan">
      <formula>20</formula>
    </cfRule>
  </conditionalFormatting>
  <conditionalFormatting sqref="AR254">
    <cfRule type="cellIs" dxfId="55054" priority="55051" operator="greaterThan">
      <formula>119.999</formula>
    </cfRule>
    <cfRule type="cellIs" dxfId="55053" priority="55052" operator="greaterThan">
      <formula>120</formula>
    </cfRule>
    <cfRule type="cellIs" dxfId="55052" priority="55053" operator="between">
      <formula>60</formula>
      <formula>119.999</formula>
    </cfRule>
    <cfRule type="cellIs" dxfId="55051" priority="55054" operator="between">
      <formula>20</formula>
      <formula>59.999</formula>
    </cfRule>
    <cfRule type="cellIs" dxfId="55050" priority="55055" operator="lessThan">
      <formula>20</formula>
    </cfRule>
  </conditionalFormatting>
  <conditionalFormatting sqref="AT254">
    <cfRule type="cellIs" dxfId="55049" priority="55046" operator="greaterThan">
      <formula>119.999</formula>
    </cfRule>
    <cfRule type="cellIs" dxfId="55048" priority="55047" operator="greaterThan">
      <formula>120</formula>
    </cfRule>
    <cfRule type="cellIs" dxfId="55047" priority="55048" operator="between">
      <formula>60</formula>
      <formula>119.999</formula>
    </cfRule>
    <cfRule type="cellIs" dxfId="55046" priority="55049" operator="between">
      <formula>20</formula>
      <formula>59.999</formula>
    </cfRule>
    <cfRule type="cellIs" dxfId="55045" priority="55050" operator="lessThan">
      <formula>20</formula>
    </cfRule>
  </conditionalFormatting>
  <conditionalFormatting sqref="E254">
    <cfRule type="cellIs" dxfId="55044" priority="55041" operator="greaterThan">
      <formula>49.999</formula>
    </cfRule>
    <cfRule type="cellIs" dxfId="55043" priority="55042" operator="greaterThan">
      <formula>50</formula>
    </cfRule>
    <cfRule type="cellIs" dxfId="55042" priority="55043" operator="between">
      <formula>30</formula>
      <formula>49.999</formula>
    </cfRule>
    <cfRule type="cellIs" dxfId="55041" priority="55044" operator="between">
      <formula>10</formula>
      <formula>29.999</formula>
    </cfRule>
    <cfRule type="cellIs" dxfId="55040" priority="55045" operator="lessThan">
      <formula>10</formula>
    </cfRule>
  </conditionalFormatting>
  <conditionalFormatting sqref="G254">
    <cfRule type="cellIs" dxfId="55039" priority="55036" operator="greaterThan">
      <formula>49.999</formula>
    </cfRule>
    <cfRule type="cellIs" dxfId="55038" priority="55037" operator="greaterThan">
      <formula>50</formula>
    </cfRule>
    <cfRule type="cellIs" dxfId="55037" priority="55038" operator="between">
      <formula>30</formula>
      <formula>49.999</formula>
    </cfRule>
    <cfRule type="cellIs" dxfId="55036" priority="55039" operator="between">
      <formula>10</formula>
      <formula>29.999</formula>
    </cfRule>
    <cfRule type="cellIs" dxfId="55035" priority="55040" operator="lessThan">
      <formula>10</formula>
    </cfRule>
  </conditionalFormatting>
  <conditionalFormatting sqref="I254">
    <cfRule type="cellIs" dxfId="55034" priority="55031" operator="greaterThan">
      <formula>49.999</formula>
    </cfRule>
    <cfRule type="cellIs" dxfId="55033" priority="55032" operator="greaterThan">
      <formula>50</formula>
    </cfRule>
    <cfRule type="cellIs" dxfId="55032" priority="55033" operator="between">
      <formula>30</formula>
      <formula>49.999</formula>
    </cfRule>
    <cfRule type="cellIs" dxfId="55031" priority="55034" operator="between">
      <formula>10</formula>
      <formula>29.999</formula>
    </cfRule>
    <cfRule type="cellIs" dxfId="55030" priority="55035" operator="lessThan">
      <formula>10</formula>
    </cfRule>
  </conditionalFormatting>
  <conditionalFormatting sqref="K254">
    <cfRule type="cellIs" dxfId="55029" priority="55026" operator="greaterThan">
      <formula>49.999</formula>
    </cfRule>
    <cfRule type="cellIs" dxfId="55028" priority="55027" operator="greaterThan">
      <formula>50</formula>
    </cfRule>
    <cfRule type="cellIs" dxfId="55027" priority="55028" operator="between">
      <formula>30</formula>
      <formula>49.999</formula>
    </cfRule>
    <cfRule type="cellIs" dxfId="55026" priority="55029" operator="between">
      <formula>10</formula>
      <formula>29.999</formula>
    </cfRule>
    <cfRule type="cellIs" dxfId="55025" priority="55030" operator="lessThan">
      <formula>10</formula>
    </cfRule>
  </conditionalFormatting>
  <conditionalFormatting sqref="M254">
    <cfRule type="cellIs" dxfId="55024" priority="55021" operator="greaterThan">
      <formula>49.999</formula>
    </cfRule>
    <cfRule type="cellIs" dxfId="55023" priority="55022" operator="greaterThan">
      <formula>50</formula>
    </cfRule>
    <cfRule type="cellIs" dxfId="55022" priority="55023" operator="between">
      <formula>30</formula>
      <formula>49.999</formula>
    </cfRule>
    <cfRule type="cellIs" dxfId="55021" priority="55024" operator="between">
      <formula>10</formula>
      <formula>29.999</formula>
    </cfRule>
    <cfRule type="cellIs" dxfId="55020" priority="55025" operator="lessThan">
      <formula>10</formula>
    </cfRule>
  </conditionalFormatting>
  <conditionalFormatting sqref="O254">
    <cfRule type="cellIs" dxfId="55019" priority="55016" operator="greaterThan">
      <formula>49.999</formula>
    </cfRule>
    <cfRule type="cellIs" dxfId="55018" priority="55017" operator="greaterThan">
      <formula>50</formula>
    </cfRule>
    <cfRule type="cellIs" dxfId="55017" priority="55018" operator="between">
      <formula>30</formula>
      <formula>49.999</formula>
    </cfRule>
    <cfRule type="cellIs" dxfId="55016" priority="55019" operator="between">
      <formula>10</formula>
      <formula>29.999</formula>
    </cfRule>
    <cfRule type="cellIs" dxfId="55015" priority="55020" operator="lessThan">
      <formula>10</formula>
    </cfRule>
  </conditionalFormatting>
  <conditionalFormatting sqref="Q254">
    <cfRule type="cellIs" dxfId="55014" priority="55011" operator="greaterThan">
      <formula>49.999</formula>
    </cfRule>
    <cfRule type="cellIs" dxfId="55013" priority="55012" operator="greaterThan">
      <formula>50</formula>
    </cfRule>
    <cfRule type="cellIs" dxfId="55012" priority="55013" operator="between">
      <formula>30</formula>
      <formula>49.999</formula>
    </cfRule>
    <cfRule type="cellIs" dxfId="55011" priority="55014" operator="between">
      <formula>10</formula>
      <formula>29.999</formula>
    </cfRule>
    <cfRule type="cellIs" dxfId="55010" priority="55015" operator="lessThan">
      <formula>10</formula>
    </cfRule>
  </conditionalFormatting>
  <conditionalFormatting sqref="S254">
    <cfRule type="cellIs" dxfId="55009" priority="55006" operator="greaterThan">
      <formula>49.999</formula>
    </cfRule>
    <cfRule type="cellIs" dxfId="55008" priority="55007" operator="greaterThan">
      <formula>50</formula>
    </cfRule>
    <cfRule type="cellIs" dxfId="55007" priority="55008" operator="between">
      <formula>30</formula>
      <formula>49.999</formula>
    </cfRule>
    <cfRule type="cellIs" dxfId="55006" priority="55009" operator="between">
      <formula>10</formula>
      <formula>29.999</formula>
    </cfRule>
    <cfRule type="cellIs" dxfId="55005" priority="55010" operator="lessThan">
      <formula>10</formula>
    </cfRule>
  </conditionalFormatting>
  <conditionalFormatting sqref="U254">
    <cfRule type="cellIs" dxfId="55004" priority="55001" operator="greaterThan">
      <formula>49.999</formula>
    </cfRule>
    <cfRule type="cellIs" dxfId="55003" priority="55002" operator="greaterThan">
      <formula>50</formula>
    </cfRule>
    <cfRule type="cellIs" dxfId="55002" priority="55003" operator="between">
      <formula>30</formula>
      <formula>49.999</formula>
    </cfRule>
    <cfRule type="cellIs" dxfId="55001" priority="55004" operator="between">
      <formula>10</formula>
      <formula>29.999</formula>
    </cfRule>
    <cfRule type="cellIs" dxfId="55000" priority="55005" operator="lessThan">
      <formula>10</formula>
    </cfRule>
  </conditionalFormatting>
  <conditionalFormatting sqref="W254">
    <cfRule type="cellIs" dxfId="54999" priority="54996" operator="greaterThan">
      <formula>49.999</formula>
    </cfRule>
    <cfRule type="cellIs" dxfId="54998" priority="54997" operator="greaterThan">
      <formula>50</formula>
    </cfRule>
    <cfRule type="cellIs" dxfId="54997" priority="54998" operator="between">
      <formula>30</formula>
      <formula>49.999</formula>
    </cfRule>
    <cfRule type="cellIs" dxfId="54996" priority="54999" operator="between">
      <formula>10</formula>
      <formula>29.999</formula>
    </cfRule>
    <cfRule type="cellIs" dxfId="54995" priority="55000" operator="lessThan">
      <formula>10</formula>
    </cfRule>
  </conditionalFormatting>
  <conditionalFormatting sqref="Y254">
    <cfRule type="cellIs" dxfId="54994" priority="54991" operator="greaterThan">
      <formula>49.999</formula>
    </cfRule>
    <cfRule type="cellIs" dxfId="54993" priority="54992" operator="greaterThan">
      <formula>50</formula>
    </cfRule>
    <cfRule type="cellIs" dxfId="54992" priority="54993" operator="between">
      <formula>30</formula>
      <formula>49.999</formula>
    </cfRule>
    <cfRule type="cellIs" dxfId="54991" priority="54994" operator="between">
      <formula>10</formula>
      <formula>29.999</formula>
    </cfRule>
    <cfRule type="cellIs" dxfId="54990" priority="54995" operator="lessThan">
      <formula>10</formula>
    </cfRule>
  </conditionalFormatting>
  <conditionalFormatting sqref="AA254">
    <cfRule type="cellIs" dxfId="54989" priority="54986" operator="greaterThan">
      <formula>49.999</formula>
    </cfRule>
    <cfRule type="cellIs" dxfId="54988" priority="54987" operator="greaterThan">
      <formula>50</formula>
    </cfRule>
    <cfRule type="cellIs" dxfId="54987" priority="54988" operator="between">
      <formula>30</formula>
      <formula>49.999</formula>
    </cfRule>
    <cfRule type="cellIs" dxfId="54986" priority="54989" operator="between">
      <formula>10</formula>
      <formula>29.999</formula>
    </cfRule>
    <cfRule type="cellIs" dxfId="54985" priority="54990" operator="lessThan">
      <formula>10</formula>
    </cfRule>
  </conditionalFormatting>
  <conditionalFormatting sqref="AC254">
    <cfRule type="cellIs" dxfId="54984" priority="54981" operator="greaterThan">
      <formula>49.999</formula>
    </cfRule>
    <cfRule type="cellIs" dxfId="54983" priority="54982" operator="greaterThan">
      <formula>50</formula>
    </cfRule>
    <cfRule type="cellIs" dxfId="54982" priority="54983" operator="between">
      <formula>30</formula>
      <formula>49.999</formula>
    </cfRule>
    <cfRule type="cellIs" dxfId="54981" priority="54984" operator="between">
      <formula>10</formula>
      <formula>29.999</formula>
    </cfRule>
    <cfRule type="cellIs" dxfId="54980" priority="54985" operator="lessThan">
      <formula>10</formula>
    </cfRule>
  </conditionalFormatting>
  <conditionalFormatting sqref="AE254">
    <cfRule type="cellIs" dxfId="54979" priority="54976" operator="greaterThan">
      <formula>49.999</formula>
    </cfRule>
    <cfRule type="cellIs" dxfId="54978" priority="54977" operator="greaterThan">
      <formula>50</formula>
    </cfRule>
    <cfRule type="cellIs" dxfId="54977" priority="54978" operator="between">
      <formula>30</formula>
      <formula>49.999</formula>
    </cfRule>
    <cfRule type="cellIs" dxfId="54976" priority="54979" operator="between">
      <formula>10</formula>
      <formula>29.999</formula>
    </cfRule>
    <cfRule type="cellIs" dxfId="54975" priority="54980" operator="lessThan">
      <formula>10</formula>
    </cfRule>
  </conditionalFormatting>
  <conditionalFormatting sqref="AG254">
    <cfRule type="cellIs" dxfId="54974" priority="54971" operator="greaterThan">
      <formula>49.999</formula>
    </cfRule>
    <cfRule type="cellIs" dxfId="54973" priority="54972" operator="greaterThan">
      <formula>50</formula>
    </cfRule>
    <cfRule type="cellIs" dxfId="54972" priority="54973" operator="between">
      <formula>30</formula>
      <formula>49.999</formula>
    </cfRule>
    <cfRule type="cellIs" dxfId="54971" priority="54974" operator="between">
      <formula>10</formula>
      <formula>29.999</formula>
    </cfRule>
    <cfRule type="cellIs" dxfId="54970" priority="54975" operator="lessThan">
      <formula>10</formula>
    </cfRule>
  </conditionalFormatting>
  <conditionalFormatting sqref="AI254">
    <cfRule type="cellIs" dxfId="54969" priority="54966" operator="greaterThan">
      <formula>49.999</formula>
    </cfRule>
    <cfRule type="cellIs" dxfId="54968" priority="54967" operator="greaterThan">
      <formula>50</formula>
    </cfRule>
    <cfRule type="cellIs" dxfId="54967" priority="54968" operator="between">
      <formula>30</formula>
      <formula>49.999</formula>
    </cfRule>
    <cfRule type="cellIs" dxfId="54966" priority="54969" operator="between">
      <formula>10</formula>
      <formula>29.999</formula>
    </cfRule>
    <cfRule type="cellIs" dxfId="54965" priority="54970" operator="lessThan">
      <formula>10</formula>
    </cfRule>
  </conditionalFormatting>
  <conditionalFormatting sqref="AK254">
    <cfRule type="cellIs" dxfId="54964" priority="54961" operator="greaterThan">
      <formula>49.999</formula>
    </cfRule>
    <cfRule type="cellIs" dxfId="54963" priority="54962" operator="greaterThan">
      <formula>50</formula>
    </cfRule>
    <cfRule type="cellIs" dxfId="54962" priority="54963" operator="between">
      <formula>30</formula>
      <formula>49.999</formula>
    </cfRule>
    <cfRule type="cellIs" dxfId="54961" priority="54964" operator="between">
      <formula>10</formula>
      <formula>29.999</formula>
    </cfRule>
    <cfRule type="cellIs" dxfId="54960" priority="54965" operator="lessThan">
      <formula>10</formula>
    </cfRule>
  </conditionalFormatting>
  <conditionalFormatting sqref="AM254">
    <cfRule type="cellIs" dxfId="54959" priority="54956" operator="greaterThan">
      <formula>49.999</formula>
    </cfRule>
    <cfRule type="cellIs" dxfId="54958" priority="54957" operator="greaterThan">
      <formula>50</formula>
    </cfRule>
    <cfRule type="cellIs" dxfId="54957" priority="54958" operator="between">
      <formula>30</formula>
      <formula>49.999</formula>
    </cfRule>
    <cfRule type="cellIs" dxfId="54956" priority="54959" operator="between">
      <formula>10</formula>
      <formula>29.999</formula>
    </cfRule>
    <cfRule type="cellIs" dxfId="54955" priority="54960" operator="lessThan">
      <formula>10</formula>
    </cfRule>
  </conditionalFormatting>
  <conditionalFormatting sqref="AO254">
    <cfRule type="cellIs" dxfId="54954" priority="54951" operator="greaterThan">
      <formula>49.999</formula>
    </cfRule>
    <cfRule type="cellIs" dxfId="54953" priority="54952" operator="greaterThan">
      <formula>50</formula>
    </cfRule>
    <cfRule type="cellIs" dxfId="54952" priority="54953" operator="between">
      <formula>30</formula>
      <formula>49.999</formula>
    </cfRule>
    <cfRule type="cellIs" dxfId="54951" priority="54954" operator="between">
      <formula>10</formula>
      <formula>29.999</formula>
    </cfRule>
    <cfRule type="cellIs" dxfId="54950" priority="54955" operator="lessThan">
      <formula>10</formula>
    </cfRule>
  </conditionalFormatting>
  <conditionalFormatting sqref="AQ254">
    <cfRule type="cellIs" dxfId="54949" priority="54946" operator="greaterThan">
      <formula>49.999</formula>
    </cfRule>
    <cfRule type="cellIs" dxfId="54948" priority="54947" operator="greaterThan">
      <formula>50</formula>
    </cfRule>
    <cfRule type="cellIs" dxfId="54947" priority="54948" operator="between">
      <formula>30</formula>
      <formula>49.999</formula>
    </cfRule>
    <cfRule type="cellIs" dxfId="54946" priority="54949" operator="between">
      <formula>10</formula>
      <formula>29.999</formula>
    </cfRule>
    <cfRule type="cellIs" dxfId="54945" priority="54950" operator="lessThan">
      <formula>10</formula>
    </cfRule>
  </conditionalFormatting>
  <conditionalFormatting sqref="AW254">
    <cfRule type="cellIs" dxfId="54944" priority="54941" operator="greaterThan">
      <formula>49.999</formula>
    </cfRule>
    <cfRule type="cellIs" dxfId="54943" priority="54942" operator="greaterThan">
      <formula>50</formula>
    </cfRule>
    <cfRule type="cellIs" dxfId="54942" priority="54943" operator="between">
      <formula>30</formula>
      <formula>49.999</formula>
    </cfRule>
    <cfRule type="cellIs" dxfId="54941" priority="54944" operator="between">
      <formula>10</formula>
      <formula>29.999</formula>
    </cfRule>
    <cfRule type="cellIs" dxfId="54940" priority="54945" operator="lessThan">
      <formula>10</formula>
    </cfRule>
  </conditionalFormatting>
  <conditionalFormatting sqref="AY254">
    <cfRule type="cellIs" dxfId="54939" priority="54936" operator="greaterThan">
      <formula>49.999</formula>
    </cfRule>
    <cfRule type="cellIs" dxfId="54938" priority="54937" operator="greaterThan">
      <formula>50</formula>
    </cfRule>
    <cfRule type="cellIs" dxfId="54937" priority="54938" operator="between">
      <formula>30</formula>
      <formula>49.999</formula>
    </cfRule>
    <cfRule type="cellIs" dxfId="54936" priority="54939" operator="between">
      <formula>10</formula>
      <formula>29.999</formula>
    </cfRule>
    <cfRule type="cellIs" dxfId="54935" priority="54940" operator="lessThan">
      <formula>10</formula>
    </cfRule>
  </conditionalFormatting>
  <conditionalFormatting sqref="BA254">
    <cfRule type="cellIs" dxfId="54934" priority="54931" operator="greaterThan">
      <formula>49.999</formula>
    </cfRule>
    <cfRule type="cellIs" dxfId="54933" priority="54932" operator="greaterThan">
      <formula>50</formula>
    </cfRule>
    <cfRule type="cellIs" dxfId="54932" priority="54933" operator="between">
      <formula>30</formula>
      <formula>49.999</formula>
    </cfRule>
    <cfRule type="cellIs" dxfId="54931" priority="54934" operator="between">
      <formula>10</formula>
      <formula>29.999</formula>
    </cfRule>
    <cfRule type="cellIs" dxfId="54930" priority="54935" operator="lessThan">
      <formula>10</formula>
    </cfRule>
  </conditionalFormatting>
  <conditionalFormatting sqref="BC254">
    <cfRule type="cellIs" dxfId="54929" priority="54926" operator="greaterThan">
      <formula>49.999</formula>
    </cfRule>
    <cfRule type="cellIs" dxfId="54928" priority="54927" operator="greaterThan">
      <formula>50</formula>
    </cfRule>
    <cfRule type="cellIs" dxfId="54927" priority="54928" operator="between">
      <formula>30</formula>
      <formula>49.999</formula>
    </cfRule>
    <cfRule type="cellIs" dxfId="54926" priority="54929" operator="between">
      <formula>10</formula>
      <formula>29.999</formula>
    </cfRule>
    <cfRule type="cellIs" dxfId="54925" priority="54930" operator="lessThan">
      <formula>10</formula>
    </cfRule>
  </conditionalFormatting>
  <conditionalFormatting sqref="BE254">
    <cfRule type="cellIs" dxfId="54924" priority="54921" operator="greaterThan">
      <formula>49.999</formula>
    </cfRule>
    <cfRule type="cellIs" dxfId="54923" priority="54922" operator="greaterThan">
      <formula>50</formula>
    </cfRule>
    <cfRule type="cellIs" dxfId="54922" priority="54923" operator="between">
      <formula>30</formula>
      <formula>49.999</formula>
    </cfRule>
    <cfRule type="cellIs" dxfId="54921" priority="54924" operator="between">
      <formula>10</formula>
      <formula>29.999</formula>
    </cfRule>
    <cfRule type="cellIs" dxfId="54920" priority="54925" operator="lessThan">
      <formula>10</formula>
    </cfRule>
  </conditionalFormatting>
  <conditionalFormatting sqref="BG254">
    <cfRule type="cellIs" dxfId="54919" priority="54916" operator="greaterThan">
      <formula>49.999</formula>
    </cfRule>
    <cfRule type="cellIs" dxfId="54918" priority="54917" operator="greaterThan">
      <formula>50</formula>
    </cfRule>
    <cfRule type="cellIs" dxfId="54917" priority="54918" operator="between">
      <formula>30</formula>
      <formula>49.999</formula>
    </cfRule>
    <cfRule type="cellIs" dxfId="54916" priority="54919" operator="between">
      <formula>10</formula>
      <formula>29.999</formula>
    </cfRule>
    <cfRule type="cellIs" dxfId="54915" priority="54920" operator="lessThan">
      <formula>10</formula>
    </cfRule>
  </conditionalFormatting>
  <conditionalFormatting sqref="BI254">
    <cfRule type="cellIs" dxfId="54914" priority="54911" operator="greaterThan">
      <formula>49.999</formula>
    </cfRule>
    <cfRule type="cellIs" dxfId="54913" priority="54912" operator="greaterThan">
      <formula>50</formula>
    </cfRule>
    <cfRule type="cellIs" dxfId="54912" priority="54913" operator="between">
      <formula>30</formula>
      <formula>49.999</formula>
    </cfRule>
    <cfRule type="cellIs" dxfId="54911" priority="54914" operator="between">
      <formula>10</formula>
      <formula>29.999</formula>
    </cfRule>
    <cfRule type="cellIs" dxfId="54910" priority="54915" operator="lessThan">
      <formula>10</formula>
    </cfRule>
  </conditionalFormatting>
  <conditionalFormatting sqref="AS254">
    <cfRule type="cellIs" dxfId="54909" priority="54906" operator="greaterThan">
      <formula>49.999</formula>
    </cfRule>
    <cfRule type="cellIs" dxfId="54908" priority="54907" operator="greaterThan">
      <formula>50</formula>
    </cfRule>
    <cfRule type="cellIs" dxfId="54907" priority="54908" operator="between">
      <formula>30</formula>
      <formula>49.999</formula>
    </cfRule>
    <cfRule type="cellIs" dxfId="54906" priority="54909" operator="between">
      <formula>10</formula>
      <formula>29.999</formula>
    </cfRule>
    <cfRule type="cellIs" dxfId="54905" priority="54910" operator="lessThan">
      <formula>10</formula>
    </cfRule>
  </conditionalFormatting>
  <conditionalFormatting sqref="AU254">
    <cfRule type="cellIs" dxfId="54904" priority="54901" operator="greaterThan">
      <formula>49.999</formula>
    </cfRule>
    <cfRule type="cellIs" dxfId="54903" priority="54902" operator="greaterThan">
      <formula>50</formula>
    </cfRule>
    <cfRule type="cellIs" dxfId="54902" priority="54903" operator="between">
      <formula>30</formula>
      <formula>49.999</formula>
    </cfRule>
    <cfRule type="cellIs" dxfId="54901" priority="54904" operator="between">
      <formula>10</formula>
      <formula>29.999</formula>
    </cfRule>
    <cfRule type="cellIs" dxfId="54900" priority="54905" operator="lessThan">
      <formula>10</formula>
    </cfRule>
  </conditionalFormatting>
  <conditionalFormatting sqref="C255">
    <cfRule type="cellIs" dxfId="54899" priority="54896" operator="greaterThan">
      <formula>49.999</formula>
    </cfRule>
    <cfRule type="cellIs" dxfId="54898" priority="54897" operator="greaterThan">
      <formula>50</formula>
    </cfRule>
    <cfRule type="cellIs" dxfId="54897" priority="54898" operator="between">
      <formula>30</formula>
      <formula>49.999</formula>
    </cfRule>
    <cfRule type="cellIs" dxfId="54896" priority="54899" operator="between">
      <formula>10</formula>
      <formula>29.999</formula>
    </cfRule>
    <cfRule type="cellIs" dxfId="54895" priority="54900" operator="lessThan">
      <formula>10</formula>
    </cfRule>
  </conditionalFormatting>
  <conditionalFormatting sqref="B255">
    <cfRule type="cellIs" dxfId="54894" priority="54891" operator="greaterThan">
      <formula>119.999</formula>
    </cfRule>
    <cfRule type="cellIs" dxfId="54893" priority="54892" operator="greaterThan">
      <formula>120</formula>
    </cfRule>
    <cfRule type="cellIs" dxfId="54892" priority="54893" operator="between">
      <formula>60</formula>
      <formula>119.999</formula>
    </cfRule>
    <cfRule type="cellIs" dxfId="54891" priority="54894" operator="between">
      <formula>20</formula>
      <formula>59.999</formula>
    </cfRule>
    <cfRule type="cellIs" dxfId="54890" priority="54895" operator="lessThan">
      <formula>20</formula>
    </cfRule>
  </conditionalFormatting>
  <conditionalFormatting sqref="D255">
    <cfRule type="cellIs" dxfId="54889" priority="54886" operator="greaterThan">
      <formula>119.999</formula>
    </cfRule>
    <cfRule type="cellIs" dxfId="54888" priority="54887" operator="greaterThan">
      <formula>120</formula>
    </cfRule>
    <cfRule type="cellIs" dxfId="54887" priority="54888" operator="between">
      <formula>60</formula>
      <formula>119.999</formula>
    </cfRule>
    <cfRule type="cellIs" dxfId="54886" priority="54889" operator="between">
      <formula>20</formula>
      <formula>59.999</formula>
    </cfRule>
    <cfRule type="cellIs" dxfId="54885" priority="54890" operator="lessThan">
      <formula>20</formula>
    </cfRule>
  </conditionalFormatting>
  <conditionalFormatting sqref="F255">
    <cfRule type="cellIs" dxfId="54884" priority="54881" operator="greaterThan">
      <formula>119.999</formula>
    </cfRule>
    <cfRule type="cellIs" dxfId="54883" priority="54882" operator="greaterThan">
      <formula>120</formula>
    </cfRule>
    <cfRule type="cellIs" dxfId="54882" priority="54883" operator="between">
      <formula>60</formula>
      <formula>119.999</formula>
    </cfRule>
    <cfRule type="cellIs" dxfId="54881" priority="54884" operator="between">
      <formula>20</formula>
      <formula>59.999</formula>
    </cfRule>
    <cfRule type="cellIs" dxfId="54880" priority="54885" operator="lessThan">
      <formula>20</formula>
    </cfRule>
  </conditionalFormatting>
  <conditionalFormatting sqref="H255">
    <cfRule type="cellIs" dxfId="54879" priority="54876" operator="greaterThan">
      <formula>119.999</formula>
    </cfRule>
    <cfRule type="cellIs" dxfId="54878" priority="54877" operator="greaterThan">
      <formula>120</formula>
    </cfRule>
    <cfRule type="cellIs" dxfId="54877" priority="54878" operator="between">
      <formula>60</formula>
      <formula>119.999</formula>
    </cfRule>
    <cfRule type="cellIs" dxfId="54876" priority="54879" operator="between">
      <formula>20</formula>
      <formula>59.999</formula>
    </cfRule>
    <cfRule type="cellIs" dxfId="54875" priority="54880" operator="lessThan">
      <formula>20</formula>
    </cfRule>
  </conditionalFormatting>
  <conditionalFormatting sqref="J255">
    <cfRule type="cellIs" dxfId="54874" priority="54871" operator="greaterThan">
      <formula>119.999</formula>
    </cfRule>
    <cfRule type="cellIs" dxfId="54873" priority="54872" operator="greaterThan">
      <formula>120</formula>
    </cfRule>
    <cfRule type="cellIs" dxfId="54872" priority="54873" operator="between">
      <formula>60</formula>
      <formula>119.999</formula>
    </cfRule>
    <cfRule type="cellIs" dxfId="54871" priority="54874" operator="between">
      <formula>20</formula>
      <formula>59.999</formula>
    </cfRule>
    <cfRule type="cellIs" dxfId="54870" priority="54875" operator="lessThan">
      <formula>20</formula>
    </cfRule>
  </conditionalFormatting>
  <conditionalFormatting sqref="L255">
    <cfRule type="cellIs" dxfId="54869" priority="54866" operator="greaterThan">
      <formula>119.999</formula>
    </cfRule>
    <cfRule type="cellIs" dxfId="54868" priority="54867" operator="greaterThan">
      <formula>120</formula>
    </cfRule>
    <cfRule type="cellIs" dxfId="54867" priority="54868" operator="between">
      <formula>60</formula>
      <formula>119.999</formula>
    </cfRule>
    <cfRule type="cellIs" dxfId="54866" priority="54869" operator="between">
      <formula>20</formula>
      <formula>59.999</formula>
    </cfRule>
    <cfRule type="cellIs" dxfId="54865" priority="54870" operator="lessThan">
      <formula>20</formula>
    </cfRule>
  </conditionalFormatting>
  <conditionalFormatting sqref="N255">
    <cfRule type="cellIs" dxfId="54864" priority="54861" operator="greaterThan">
      <formula>119.999</formula>
    </cfRule>
    <cfRule type="cellIs" dxfId="54863" priority="54862" operator="greaterThan">
      <formula>120</formula>
    </cfRule>
    <cfRule type="cellIs" dxfId="54862" priority="54863" operator="between">
      <formula>60</formula>
      <formula>119.999</formula>
    </cfRule>
    <cfRule type="cellIs" dxfId="54861" priority="54864" operator="between">
      <formula>20</formula>
      <formula>59.999</formula>
    </cfRule>
    <cfRule type="cellIs" dxfId="54860" priority="54865" operator="lessThan">
      <formula>20</formula>
    </cfRule>
  </conditionalFormatting>
  <conditionalFormatting sqref="P255">
    <cfRule type="cellIs" dxfId="54859" priority="54856" operator="greaterThan">
      <formula>119.999</formula>
    </cfRule>
    <cfRule type="cellIs" dxfId="54858" priority="54857" operator="greaterThan">
      <formula>120</formula>
    </cfRule>
    <cfRule type="cellIs" dxfId="54857" priority="54858" operator="between">
      <formula>60</formula>
      <formula>119.999</formula>
    </cfRule>
    <cfRule type="cellIs" dxfId="54856" priority="54859" operator="between">
      <formula>20</formula>
      <formula>59.999</formula>
    </cfRule>
    <cfRule type="cellIs" dxfId="54855" priority="54860" operator="lessThan">
      <formula>20</formula>
    </cfRule>
  </conditionalFormatting>
  <conditionalFormatting sqref="R255">
    <cfRule type="cellIs" dxfId="54854" priority="54851" operator="greaterThan">
      <formula>119.999</formula>
    </cfRule>
    <cfRule type="cellIs" dxfId="54853" priority="54852" operator="greaterThan">
      <formula>120</formula>
    </cfRule>
    <cfRule type="cellIs" dxfId="54852" priority="54853" operator="between">
      <formula>60</formula>
      <formula>119.999</formula>
    </cfRule>
    <cfRule type="cellIs" dxfId="54851" priority="54854" operator="between">
      <formula>20</formula>
      <formula>59.999</formula>
    </cfRule>
    <cfRule type="cellIs" dxfId="54850" priority="54855" operator="lessThan">
      <formula>20</formula>
    </cfRule>
  </conditionalFormatting>
  <conditionalFormatting sqref="T255">
    <cfRule type="cellIs" dxfId="54849" priority="54846" operator="greaterThan">
      <formula>119.999</formula>
    </cfRule>
    <cfRule type="cellIs" dxfId="54848" priority="54847" operator="greaterThan">
      <formula>120</formula>
    </cfRule>
    <cfRule type="cellIs" dxfId="54847" priority="54848" operator="between">
      <formula>60</formula>
      <formula>119.999</formula>
    </cfRule>
    <cfRule type="cellIs" dxfId="54846" priority="54849" operator="between">
      <formula>20</formula>
      <formula>59.999</formula>
    </cfRule>
    <cfRule type="cellIs" dxfId="54845" priority="54850" operator="lessThan">
      <formula>20</formula>
    </cfRule>
  </conditionalFormatting>
  <conditionalFormatting sqref="V255">
    <cfRule type="cellIs" dxfId="54844" priority="54841" operator="greaterThan">
      <formula>119.999</formula>
    </cfRule>
    <cfRule type="cellIs" dxfId="54843" priority="54842" operator="greaterThan">
      <formula>120</formula>
    </cfRule>
    <cfRule type="cellIs" dxfId="54842" priority="54843" operator="between">
      <formula>60</formula>
      <formula>119.999</formula>
    </cfRule>
    <cfRule type="cellIs" dxfId="54841" priority="54844" operator="between">
      <formula>20</formula>
      <formula>59.999</formula>
    </cfRule>
    <cfRule type="cellIs" dxfId="54840" priority="54845" operator="lessThan">
      <formula>20</formula>
    </cfRule>
  </conditionalFormatting>
  <conditionalFormatting sqref="X255">
    <cfRule type="cellIs" dxfId="54839" priority="54836" operator="greaterThan">
      <formula>119.999</formula>
    </cfRule>
    <cfRule type="cellIs" dxfId="54838" priority="54837" operator="greaterThan">
      <formula>120</formula>
    </cfRule>
    <cfRule type="cellIs" dxfId="54837" priority="54838" operator="between">
      <formula>60</formula>
      <formula>119.999</formula>
    </cfRule>
    <cfRule type="cellIs" dxfId="54836" priority="54839" operator="between">
      <formula>20</formula>
      <formula>59.999</formula>
    </cfRule>
    <cfRule type="cellIs" dxfId="54835" priority="54840" operator="lessThan">
      <formula>20</formula>
    </cfRule>
  </conditionalFormatting>
  <conditionalFormatting sqref="Z255">
    <cfRule type="cellIs" dxfId="54834" priority="54831" operator="greaterThan">
      <formula>119.999</formula>
    </cfRule>
    <cfRule type="cellIs" dxfId="54833" priority="54832" operator="greaterThan">
      <formula>120</formula>
    </cfRule>
    <cfRule type="cellIs" dxfId="54832" priority="54833" operator="between">
      <formula>60</formula>
      <formula>119.999</formula>
    </cfRule>
    <cfRule type="cellIs" dxfId="54831" priority="54834" operator="between">
      <formula>20</formula>
      <formula>59.999</formula>
    </cfRule>
    <cfRule type="cellIs" dxfId="54830" priority="54835" operator="lessThan">
      <formula>20</formula>
    </cfRule>
  </conditionalFormatting>
  <conditionalFormatting sqref="AB255">
    <cfRule type="cellIs" dxfId="54829" priority="54826" operator="greaterThan">
      <formula>119.999</formula>
    </cfRule>
    <cfRule type="cellIs" dxfId="54828" priority="54827" operator="greaterThan">
      <formula>120</formula>
    </cfRule>
    <cfRule type="cellIs" dxfId="54827" priority="54828" operator="between">
      <formula>60</formula>
      <formula>119.999</formula>
    </cfRule>
    <cfRule type="cellIs" dxfId="54826" priority="54829" operator="between">
      <formula>20</formula>
      <formula>59.999</formula>
    </cfRule>
    <cfRule type="cellIs" dxfId="54825" priority="54830" operator="lessThan">
      <formula>20</formula>
    </cfRule>
  </conditionalFormatting>
  <conditionalFormatting sqref="AD255">
    <cfRule type="cellIs" dxfId="54824" priority="54821" operator="greaterThan">
      <formula>119.999</formula>
    </cfRule>
    <cfRule type="cellIs" dxfId="54823" priority="54822" operator="greaterThan">
      <formula>120</formula>
    </cfRule>
    <cfRule type="cellIs" dxfId="54822" priority="54823" operator="between">
      <formula>60</formula>
      <formula>119.999</formula>
    </cfRule>
    <cfRule type="cellIs" dxfId="54821" priority="54824" operator="between">
      <formula>20</formula>
      <formula>59.999</formula>
    </cfRule>
    <cfRule type="cellIs" dxfId="54820" priority="54825" operator="lessThan">
      <formula>20</formula>
    </cfRule>
  </conditionalFormatting>
  <conditionalFormatting sqref="AF255">
    <cfRule type="cellIs" dxfId="54819" priority="54816" operator="greaterThan">
      <formula>119.999</formula>
    </cfRule>
    <cfRule type="cellIs" dxfId="54818" priority="54817" operator="greaterThan">
      <formula>120</formula>
    </cfRule>
    <cfRule type="cellIs" dxfId="54817" priority="54818" operator="between">
      <formula>60</formula>
      <formula>119.999</formula>
    </cfRule>
    <cfRule type="cellIs" dxfId="54816" priority="54819" operator="between">
      <formula>20</formula>
      <formula>59.999</formula>
    </cfRule>
    <cfRule type="cellIs" dxfId="54815" priority="54820" operator="lessThan">
      <formula>20</formula>
    </cfRule>
  </conditionalFormatting>
  <conditionalFormatting sqref="AH255">
    <cfRule type="cellIs" dxfId="54814" priority="54811" operator="greaterThan">
      <formula>119.999</formula>
    </cfRule>
    <cfRule type="cellIs" dxfId="54813" priority="54812" operator="greaterThan">
      <formula>120</formula>
    </cfRule>
    <cfRule type="cellIs" dxfId="54812" priority="54813" operator="between">
      <formula>60</formula>
      <formula>119.999</formula>
    </cfRule>
    <cfRule type="cellIs" dxfId="54811" priority="54814" operator="between">
      <formula>20</formula>
      <formula>59.999</formula>
    </cfRule>
    <cfRule type="cellIs" dxfId="54810" priority="54815" operator="lessThan">
      <formula>20</formula>
    </cfRule>
  </conditionalFormatting>
  <conditionalFormatting sqref="AJ255">
    <cfRule type="cellIs" dxfId="54809" priority="54806" operator="greaterThan">
      <formula>119.999</formula>
    </cfRule>
    <cfRule type="cellIs" dxfId="54808" priority="54807" operator="greaterThan">
      <formula>120</formula>
    </cfRule>
    <cfRule type="cellIs" dxfId="54807" priority="54808" operator="between">
      <formula>60</formula>
      <formula>119.999</formula>
    </cfRule>
    <cfRule type="cellIs" dxfId="54806" priority="54809" operator="between">
      <formula>20</formula>
      <formula>59.999</formula>
    </cfRule>
    <cfRule type="cellIs" dxfId="54805" priority="54810" operator="lessThan">
      <formula>20</formula>
    </cfRule>
  </conditionalFormatting>
  <conditionalFormatting sqref="AL255">
    <cfRule type="cellIs" dxfId="54804" priority="54801" operator="greaterThan">
      <formula>119.999</formula>
    </cfRule>
    <cfRule type="cellIs" dxfId="54803" priority="54802" operator="greaterThan">
      <formula>120</formula>
    </cfRule>
    <cfRule type="cellIs" dxfId="54802" priority="54803" operator="between">
      <formula>60</formula>
      <formula>119.999</formula>
    </cfRule>
    <cfRule type="cellIs" dxfId="54801" priority="54804" operator="between">
      <formula>20</formula>
      <formula>59.999</formula>
    </cfRule>
    <cfRule type="cellIs" dxfId="54800" priority="54805" operator="lessThan">
      <formula>20</formula>
    </cfRule>
  </conditionalFormatting>
  <conditionalFormatting sqref="AN255">
    <cfRule type="cellIs" dxfId="54799" priority="54796" operator="greaterThan">
      <formula>119.999</formula>
    </cfRule>
    <cfRule type="cellIs" dxfId="54798" priority="54797" operator="greaterThan">
      <formula>120</formula>
    </cfRule>
    <cfRule type="cellIs" dxfId="54797" priority="54798" operator="between">
      <formula>60</formula>
      <formula>119.999</formula>
    </cfRule>
    <cfRule type="cellIs" dxfId="54796" priority="54799" operator="between">
      <formula>20</formula>
      <formula>59.999</formula>
    </cfRule>
    <cfRule type="cellIs" dxfId="54795" priority="54800" operator="lessThan">
      <formula>20</formula>
    </cfRule>
  </conditionalFormatting>
  <conditionalFormatting sqref="AP255">
    <cfRule type="cellIs" dxfId="54794" priority="54791" operator="greaterThan">
      <formula>119.999</formula>
    </cfRule>
    <cfRule type="cellIs" dxfId="54793" priority="54792" operator="greaterThan">
      <formula>120</formula>
    </cfRule>
    <cfRule type="cellIs" dxfId="54792" priority="54793" operator="between">
      <formula>60</formula>
      <formula>119.999</formula>
    </cfRule>
    <cfRule type="cellIs" dxfId="54791" priority="54794" operator="between">
      <formula>20</formula>
      <formula>59.999</formula>
    </cfRule>
    <cfRule type="cellIs" dxfId="54790" priority="54795" operator="lessThan">
      <formula>20</formula>
    </cfRule>
  </conditionalFormatting>
  <conditionalFormatting sqref="AV255">
    <cfRule type="cellIs" dxfId="54789" priority="54786" operator="greaterThan">
      <formula>119.999</formula>
    </cfRule>
    <cfRule type="cellIs" dxfId="54788" priority="54787" operator="greaterThan">
      <formula>120</formula>
    </cfRule>
    <cfRule type="cellIs" dxfId="54787" priority="54788" operator="between">
      <formula>60</formula>
      <formula>119.999</formula>
    </cfRule>
    <cfRule type="cellIs" dxfId="54786" priority="54789" operator="between">
      <formula>20</formula>
      <formula>59.999</formula>
    </cfRule>
    <cfRule type="cellIs" dxfId="54785" priority="54790" operator="lessThan">
      <formula>20</formula>
    </cfRule>
  </conditionalFormatting>
  <conditionalFormatting sqref="AX255">
    <cfRule type="cellIs" dxfId="54784" priority="54781" operator="greaterThan">
      <formula>119.999</formula>
    </cfRule>
    <cfRule type="cellIs" dxfId="54783" priority="54782" operator="greaterThan">
      <formula>120</formula>
    </cfRule>
    <cfRule type="cellIs" dxfId="54782" priority="54783" operator="between">
      <formula>60</formula>
      <formula>119.999</formula>
    </cfRule>
    <cfRule type="cellIs" dxfId="54781" priority="54784" operator="between">
      <formula>20</formula>
      <formula>59.999</formula>
    </cfRule>
    <cfRule type="cellIs" dxfId="54780" priority="54785" operator="lessThan">
      <formula>20</formula>
    </cfRule>
  </conditionalFormatting>
  <conditionalFormatting sqref="AZ255">
    <cfRule type="cellIs" dxfId="54779" priority="54776" operator="greaterThan">
      <formula>119.999</formula>
    </cfRule>
    <cfRule type="cellIs" dxfId="54778" priority="54777" operator="greaterThan">
      <formula>120</formula>
    </cfRule>
    <cfRule type="cellIs" dxfId="54777" priority="54778" operator="between">
      <formula>60</formula>
      <formula>119.999</formula>
    </cfRule>
    <cfRule type="cellIs" dxfId="54776" priority="54779" operator="between">
      <formula>20</formula>
      <formula>59.999</formula>
    </cfRule>
    <cfRule type="cellIs" dxfId="54775" priority="54780" operator="lessThan">
      <formula>20</formula>
    </cfRule>
  </conditionalFormatting>
  <conditionalFormatting sqref="BB255">
    <cfRule type="cellIs" dxfId="54774" priority="54771" operator="greaterThan">
      <formula>119.999</formula>
    </cfRule>
    <cfRule type="cellIs" dxfId="54773" priority="54772" operator="greaterThan">
      <formula>120</formula>
    </cfRule>
    <cfRule type="cellIs" dxfId="54772" priority="54773" operator="between">
      <formula>60</formula>
      <formula>119.999</formula>
    </cfRule>
    <cfRule type="cellIs" dxfId="54771" priority="54774" operator="between">
      <formula>20</formula>
      <formula>59.999</formula>
    </cfRule>
    <cfRule type="cellIs" dxfId="54770" priority="54775" operator="lessThan">
      <formula>20</formula>
    </cfRule>
  </conditionalFormatting>
  <conditionalFormatting sqref="BD255">
    <cfRule type="cellIs" dxfId="54769" priority="54766" operator="greaterThan">
      <formula>119.999</formula>
    </cfRule>
    <cfRule type="cellIs" dxfId="54768" priority="54767" operator="greaterThan">
      <formula>120</formula>
    </cfRule>
    <cfRule type="cellIs" dxfId="54767" priority="54768" operator="between">
      <formula>60</formula>
      <formula>119.999</formula>
    </cfRule>
    <cfRule type="cellIs" dxfId="54766" priority="54769" operator="between">
      <formula>20</formula>
      <formula>59.999</formula>
    </cfRule>
    <cfRule type="cellIs" dxfId="54765" priority="54770" operator="lessThan">
      <formula>20</formula>
    </cfRule>
  </conditionalFormatting>
  <conditionalFormatting sqref="BF255">
    <cfRule type="cellIs" dxfId="54764" priority="54761" operator="greaterThan">
      <formula>119.999</formula>
    </cfRule>
    <cfRule type="cellIs" dxfId="54763" priority="54762" operator="greaterThan">
      <formula>120</formula>
    </cfRule>
    <cfRule type="cellIs" dxfId="54762" priority="54763" operator="between">
      <formula>60</formula>
      <formula>119.999</formula>
    </cfRule>
    <cfRule type="cellIs" dxfId="54761" priority="54764" operator="between">
      <formula>20</formula>
      <formula>59.999</formula>
    </cfRule>
    <cfRule type="cellIs" dxfId="54760" priority="54765" operator="lessThan">
      <formula>20</formula>
    </cfRule>
  </conditionalFormatting>
  <conditionalFormatting sqref="BH255">
    <cfRule type="cellIs" dxfId="54759" priority="54756" operator="greaterThan">
      <formula>119.999</formula>
    </cfRule>
    <cfRule type="cellIs" dxfId="54758" priority="54757" operator="greaterThan">
      <formula>120</formula>
    </cfRule>
    <cfRule type="cellIs" dxfId="54757" priority="54758" operator="between">
      <formula>60</formula>
      <formula>119.999</formula>
    </cfRule>
    <cfRule type="cellIs" dxfId="54756" priority="54759" operator="between">
      <formula>20</formula>
      <formula>59.999</formula>
    </cfRule>
    <cfRule type="cellIs" dxfId="54755" priority="54760" operator="lessThan">
      <formula>20</formula>
    </cfRule>
  </conditionalFormatting>
  <conditionalFormatting sqref="AR255">
    <cfRule type="cellIs" dxfId="54754" priority="54751" operator="greaterThan">
      <formula>119.999</formula>
    </cfRule>
    <cfRule type="cellIs" dxfId="54753" priority="54752" operator="greaterThan">
      <formula>120</formula>
    </cfRule>
    <cfRule type="cellIs" dxfId="54752" priority="54753" operator="between">
      <formula>60</formula>
      <formula>119.999</formula>
    </cfRule>
    <cfRule type="cellIs" dxfId="54751" priority="54754" operator="between">
      <formula>20</formula>
      <formula>59.999</formula>
    </cfRule>
    <cfRule type="cellIs" dxfId="54750" priority="54755" operator="lessThan">
      <formula>20</formula>
    </cfRule>
  </conditionalFormatting>
  <conditionalFormatting sqref="AT255">
    <cfRule type="cellIs" dxfId="54749" priority="54746" operator="greaterThan">
      <formula>119.999</formula>
    </cfRule>
    <cfRule type="cellIs" dxfId="54748" priority="54747" operator="greaterThan">
      <formula>120</formula>
    </cfRule>
    <cfRule type="cellIs" dxfId="54747" priority="54748" operator="between">
      <formula>60</formula>
      <formula>119.999</formula>
    </cfRule>
    <cfRule type="cellIs" dxfId="54746" priority="54749" operator="between">
      <formula>20</formula>
      <formula>59.999</formula>
    </cfRule>
    <cfRule type="cellIs" dxfId="54745" priority="54750" operator="lessThan">
      <formula>20</formula>
    </cfRule>
  </conditionalFormatting>
  <conditionalFormatting sqref="E255">
    <cfRule type="cellIs" dxfId="54744" priority="54741" operator="greaterThan">
      <formula>49.999</formula>
    </cfRule>
    <cfRule type="cellIs" dxfId="54743" priority="54742" operator="greaterThan">
      <formula>50</formula>
    </cfRule>
    <cfRule type="cellIs" dxfId="54742" priority="54743" operator="between">
      <formula>30</formula>
      <formula>49.999</formula>
    </cfRule>
    <cfRule type="cellIs" dxfId="54741" priority="54744" operator="between">
      <formula>10</formula>
      <formula>29.999</formula>
    </cfRule>
    <cfRule type="cellIs" dxfId="54740" priority="54745" operator="lessThan">
      <formula>10</formula>
    </cfRule>
  </conditionalFormatting>
  <conditionalFormatting sqref="G255">
    <cfRule type="cellIs" dxfId="54739" priority="54736" operator="greaterThan">
      <formula>49.999</formula>
    </cfRule>
    <cfRule type="cellIs" dxfId="54738" priority="54737" operator="greaterThan">
      <formula>50</formula>
    </cfRule>
    <cfRule type="cellIs" dxfId="54737" priority="54738" operator="between">
      <formula>30</formula>
      <formula>49.999</formula>
    </cfRule>
    <cfRule type="cellIs" dxfId="54736" priority="54739" operator="between">
      <formula>10</formula>
      <formula>29.999</formula>
    </cfRule>
    <cfRule type="cellIs" dxfId="54735" priority="54740" operator="lessThan">
      <formula>10</formula>
    </cfRule>
  </conditionalFormatting>
  <conditionalFormatting sqref="I255">
    <cfRule type="cellIs" dxfId="54734" priority="54731" operator="greaterThan">
      <formula>49.999</formula>
    </cfRule>
    <cfRule type="cellIs" dxfId="54733" priority="54732" operator="greaterThan">
      <formula>50</formula>
    </cfRule>
    <cfRule type="cellIs" dxfId="54732" priority="54733" operator="between">
      <formula>30</formula>
      <formula>49.999</formula>
    </cfRule>
    <cfRule type="cellIs" dxfId="54731" priority="54734" operator="between">
      <formula>10</formula>
      <formula>29.999</formula>
    </cfRule>
    <cfRule type="cellIs" dxfId="54730" priority="54735" operator="lessThan">
      <formula>10</formula>
    </cfRule>
  </conditionalFormatting>
  <conditionalFormatting sqref="K255">
    <cfRule type="cellIs" dxfId="54729" priority="54726" operator="greaterThan">
      <formula>49.999</formula>
    </cfRule>
    <cfRule type="cellIs" dxfId="54728" priority="54727" operator="greaterThan">
      <formula>50</formula>
    </cfRule>
    <cfRule type="cellIs" dxfId="54727" priority="54728" operator="between">
      <formula>30</formula>
      <formula>49.999</formula>
    </cfRule>
    <cfRule type="cellIs" dxfId="54726" priority="54729" operator="between">
      <formula>10</formula>
      <formula>29.999</formula>
    </cfRule>
    <cfRule type="cellIs" dxfId="54725" priority="54730" operator="lessThan">
      <formula>10</formula>
    </cfRule>
  </conditionalFormatting>
  <conditionalFormatting sqref="M255">
    <cfRule type="cellIs" dxfId="54724" priority="54721" operator="greaterThan">
      <formula>49.999</formula>
    </cfRule>
    <cfRule type="cellIs" dxfId="54723" priority="54722" operator="greaterThan">
      <formula>50</formula>
    </cfRule>
    <cfRule type="cellIs" dxfId="54722" priority="54723" operator="between">
      <formula>30</formula>
      <formula>49.999</formula>
    </cfRule>
    <cfRule type="cellIs" dxfId="54721" priority="54724" operator="between">
      <formula>10</formula>
      <formula>29.999</formula>
    </cfRule>
    <cfRule type="cellIs" dxfId="54720" priority="54725" operator="lessThan">
      <formula>10</formula>
    </cfRule>
  </conditionalFormatting>
  <conditionalFormatting sqref="O255">
    <cfRule type="cellIs" dxfId="54719" priority="54716" operator="greaterThan">
      <formula>49.999</formula>
    </cfRule>
    <cfRule type="cellIs" dxfId="54718" priority="54717" operator="greaterThan">
      <formula>50</formula>
    </cfRule>
    <cfRule type="cellIs" dxfId="54717" priority="54718" operator="between">
      <formula>30</formula>
      <formula>49.999</formula>
    </cfRule>
    <cfRule type="cellIs" dxfId="54716" priority="54719" operator="between">
      <formula>10</formula>
      <formula>29.999</formula>
    </cfRule>
    <cfRule type="cellIs" dxfId="54715" priority="54720" operator="lessThan">
      <formula>10</formula>
    </cfRule>
  </conditionalFormatting>
  <conditionalFormatting sqref="Q255">
    <cfRule type="cellIs" dxfId="54714" priority="54711" operator="greaterThan">
      <formula>49.999</formula>
    </cfRule>
    <cfRule type="cellIs" dxfId="54713" priority="54712" operator="greaterThan">
      <formula>50</formula>
    </cfRule>
    <cfRule type="cellIs" dxfId="54712" priority="54713" operator="between">
      <formula>30</formula>
      <formula>49.999</formula>
    </cfRule>
    <cfRule type="cellIs" dxfId="54711" priority="54714" operator="between">
      <formula>10</formula>
      <formula>29.999</formula>
    </cfRule>
    <cfRule type="cellIs" dxfId="54710" priority="54715" operator="lessThan">
      <formula>10</formula>
    </cfRule>
  </conditionalFormatting>
  <conditionalFormatting sqref="S255">
    <cfRule type="cellIs" dxfId="54709" priority="54706" operator="greaterThan">
      <formula>49.999</formula>
    </cfRule>
    <cfRule type="cellIs" dxfId="54708" priority="54707" operator="greaterThan">
      <formula>50</formula>
    </cfRule>
    <cfRule type="cellIs" dxfId="54707" priority="54708" operator="between">
      <formula>30</formula>
      <formula>49.999</formula>
    </cfRule>
    <cfRule type="cellIs" dxfId="54706" priority="54709" operator="between">
      <formula>10</formula>
      <formula>29.999</formula>
    </cfRule>
    <cfRule type="cellIs" dxfId="54705" priority="54710" operator="lessThan">
      <formula>10</formula>
    </cfRule>
  </conditionalFormatting>
  <conditionalFormatting sqref="U255">
    <cfRule type="cellIs" dxfId="54704" priority="54701" operator="greaterThan">
      <formula>49.999</formula>
    </cfRule>
    <cfRule type="cellIs" dxfId="54703" priority="54702" operator="greaterThan">
      <formula>50</formula>
    </cfRule>
    <cfRule type="cellIs" dxfId="54702" priority="54703" operator="between">
      <formula>30</formula>
      <formula>49.999</formula>
    </cfRule>
    <cfRule type="cellIs" dxfId="54701" priority="54704" operator="between">
      <formula>10</formula>
      <formula>29.999</formula>
    </cfRule>
    <cfRule type="cellIs" dxfId="54700" priority="54705" operator="lessThan">
      <formula>10</formula>
    </cfRule>
  </conditionalFormatting>
  <conditionalFormatting sqref="W255">
    <cfRule type="cellIs" dxfId="54699" priority="54696" operator="greaterThan">
      <formula>49.999</formula>
    </cfRule>
    <cfRule type="cellIs" dxfId="54698" priority="54697" operator="greaterThan">
      <formula>50</formula>
    </cfRule>
    <cfRule type="cellIs" dxfId="54697" priority="54698" operator="between">
      <formula>30</formula>
      <formula>49.999</formula>
    </cfRule>
    <cfRule type="cellIs" dxfId="54696" priority="54699" operator="between">
      <formula>10</formula>
      <formula>29.999</formula>
    </cfRule>
    <cfRule type="cellIs" dxfId="54695" priority="54700" operator="lessThan">
      <formula>10</formula>
    </cfRule>
  </conditionalFormatting>
  <conditionalFormatting sqref="Y255">
    <cfRule type="cellIs" dxfId="54694" priority="54691" operator="greaterThan">
      <formula>49.999</formula>
    </cfRule>
    <cfRule type="cellIs" dxfId="54693" priority="54692" operator="greaterThan">
      <formula>50</formula>
    </cfRule>
    <cfRule type="cellIs" dxfId="54692" priority="54693" operator="between">
      <formula>30</formula>
      <formula>49.999</formula>
    </cfRule>
    <cfRule type="cellIs" dxfId="54691" priority="54694" operator="between">
      <formula>10</formula>
      <formula>29.999</formula>
    </cfRule>
    <cfRule type="cellIs" dxfId="54690" priority="54695" operator="lessThan">
      <formula>10</formula>
    </cfRule>
  </conditionalFormatting>
  <conditionalFormatting sqref="AA255">
    <cfRule type="cellIs" dxfId="54689" priority="54686" operator="greaterThan">
      <formula>49.999</formula>
    </cfRule>
    <cfRule type="cellIs" dxfId="54688" priority="54687" operator="greaterThan">
      <formula>50</formula>
    </cfRule>
    <cfRule type="cellIs" dxfId="54687" priority="54688" operator="between">
      <formula>30</formula>
      <formula>49.999</formula>
    </cfRule>
    <cfRule type="cellIs" dxfId="54686" priority="54689" operator="between">
      <formula>10</formula>
      <formula>29.999</formula>
    </cfRule>
    <cfRule type="cellIs" dxfId="54685" priority="54690" operator="lessThan">
      <formula>10</formula>
    </cfRule>
  </conditionalFormatting>
  <conditionalFormatting sqref="AC255">
    <cfRule type="cellIs" dxfId="54684" priority="54681" operator="greaterThan">
      <formula>49.999</formula>
    </cfRule>
    <cfRule type="cellIs" dxfId="54683" priority="54682" operator="greaterThan">
      <formula>50</formula>
    </cfRule>
    <cfRule type="cellIs" dxfId="54682" priority="54683" operator="between">
      <formula>30</formula>
      <formula>49.999</formula>
    </cfRule>
    <cfRule type="cellIs" dxfId="54681" priority="54684" operator="between">
      <formula>10</formula>
      <formula>29.999</formula>
    </cfRule>
    <cfRule type="cellIs" dxfId="54680" priority="54685" operator="lessThan">
      <formula>10</formula>
    </cfRule>
  </conditionalFormatting>
  <conditionalFormatting sqref="AE255">
    <cfRule type="cellIs" dxfId="54679" priority="54676" operator="greaterThan">
      <formula>49.999</formula>
    </cfRule>
    <cfRule type="cellIs" dxfId="54678" priority="54677" operator="greaterThan">
      <formula>50</formula>
    </cfRule>
    <cfRule type="cellIs" dxfId="54677" priority="54678" operator="between">
      <formula>30</formula>
      <formula>49.999</formula>
    </cfRule>
    <cfRule type="cellIs" dxfId="54676" priority="54679" operator="between">
      <formula>10</formula>
      <formula>29.999</formula>
    </cfRule>
    <cfRule type="cellIs" dxfId="54675" priority="54680" operator="lessThan">
      <formula>10</formula>
    </cfRule>
  </conditionalFormatting>
  <conditionalFormatting sqref="AG255">
    <cfRule type="cellIs" dxfId="54674" priority="54671" operator="greaterThan">
      <formula>49.999</formula>
    </cfRule>
    <cfRule type="cellIs" dxfId="54673" priority="54672" operator="greaterThan">
      <formula>50</formula>
    </cfRule>
    <cfRule type="cellIs" dxfId="54672" priority="54673" operator="between">
      <formula>30</formula>
      <formula>49.999</formula>
    </cfRule>
    <cfRule type="cellIs" dxfId="54671" priority="54674" operator="between">
      <formula>10</formula>
      <formula>29.999</formula>
    </cfRule>
    <cfRule type="cellIs" dxfId="54670" priority="54675" operator="lessThan">
      <formula>10</formula>
    </cfRule>
  </conditionalFormatting>
  <conditionalFormatting sqref="AI255">
    <cfRule type="cellIs" dxfId="54669" priority="54666" operator="greaterThan">
      <formula>49.999</formula>
    </cfRule>
    <cfRule type="cellIs" dxfId="54668" priority="54667" operator="greaterThan">
      <formula>50</formula>
    </cfRule>
    <cfRule type="cellIs" dxfId="54667" priority="54668" operator="between">
      <formula>30</formula>
      <formula>49.999</formula>
    </cfRule>
    <cfRule type="cellIs" dxfId="54666" priority="54669" operator="between">
      <formula>10</formula>
      <formula>29.999</formula>
    </cfRule>
    <cfRule type="cellIs" dxfId="54665" priority="54670" operator="lessThan">
      <formula>10</formula>
    </cfRule>
  </conditionalFormatting>
  <conditionalFormatting sqref="AK255">
    <cfRule type="cellIs" dxfId="54664" priority="54661" operator="greaterThan">
      <formula>49.999</formula>
    </cfRule>
    <cfRule type="cellIs" dxfId="54663" priority="54662" operator="greaterThan">
      <formula>50</formula>
    </cfRule>
    <cfRule type="cellIs" dxfId="54662" priority="54663" operator="between">
      <formula>30</formula>
      <formula>49.999</formula>
    </cfRule>
    <cfRule type="cellIs" dxfId="54661" priority="54664" operator="between">
      <formula>10</formula>
      <formula>29.999</formula>
    </cfRule>
    <cfRule type="cellIs" dxfId="54660" priority="54665" operator="lessThan">
      <formula>10</formula>
    </cfRule>
  </conditionalFormatting>
  <conditionalFormatting sqref="AM255">
    <cfRule type="cellIs" dxfId="54659" priority="54656" operator="greaterThan">
      <formula>49.999</formula>
    </cfRule>
    <cfRule type="cellIs" dxfId="54658" priority="54657" operator="greaterThan">
      <formula>50</formula>
    </cfRule>
    <cfRule type="cellIs" dxfId="54657" priority="54658" operator="between">
      <formula>30</formula>
      <formula>49.999</formula>
    </cfRule>
    <cfRule type="cellIs" dxfId="54656" priority="54659" operator="between">
      <formula>10</formula>
      <formula>29.999</formula>
    </cfRule>
    <cfRule type="cellIs" dxfId="54655" priority="54660" operator="lessThan">
      <formula>10</formula>
    </cfRule>
  </conditionalFormatting>
  <conditionalFormatting sqref="AO255">
    <cfRule type="cellIs" dxfId="54654" priority="54651" operator="greaterThan">
      <formula>49.999</formula>
    </cfRule>
    <cfRule type="cellIs" dxfId="54653" priority="54652" operator="greaterThan">
      <formula>50</formula>
    </cfRule>
    <cfRule type="cellIs" dxfId="54652" priority="54653" operator="between">
      <formula>30</formula>
      <formula>49.999</formula>
    </cfRule>
    <cfRule type="cellIs" dxfId="54651" priority="54654" operator="between">
      <formula>10</formula>
      <formula>29.999</formula>
    </cfRule>
    <cfRule type="cellIs" dxfId="54650" priority="54655" operator="lessThan">
      <formula>10</formula>
    </cfRule>
  </conditionalFormatting>
  <conditionalFormatting sqref="AQ255">
    <cfRule type="cellIs" dxfId="54649" priority="54646" operator="greaterThan">
      <formula>49.999</formula>
    </cfRule>
    <cfRule type="cellIs" dxfId="54648" priority="54647" operator="greaterThan">
      <formula>50</formula>
    </cfRule>
    <cfRule type="cellIs" dxfId="54647" priority="54648" operator="between">
      <formula>30</formula>
      <formula>49.999</formula>
    </cfRule>
    <cfRule type="cellIs" dxfId="54646" priority="54649" operator="between">
      <formula>10</formula>
      <formula>29.999</formula>
    </cfRule>
    <cfRule type="cellIs" dxfId="54645" priority="54650" operator="lessThan">
      <formula>10</formula>
    </cfRule>
  </conditionalFormatting>
  <conditionalFormatting sqref="AW255">
    <cfRule type="cellIs" dxfId="54644" priority="54641" operator="greaterThan">
      <formula>49.999</formula>
    </cfRule>
    <cfRule type="cellIs" dxfId="54643" priority="54642" operator="greaterThan">
      <formula>50</formula>
    </cfRule>
    <cfRule type="cellIs" dxfId="54642" priority="54643" operator="between">
      <formula>30</formula>
      <formula>49.999</formula>
    </cfRule>
    <cfRule type="cellIs" dxfId="54641" priority="54644" operator="between">
      <formula>10</formula>
      <formula>29.999</formula>
    </cfRule>
    <cfRule type="cellIs" dxfId="54640" priority="54645" operator="lessThan">
      <formula>10</formula>
    </cfRule>
  </conditionalFormatting>
  <conditionalFormatting sqref="AY255">
    <cfRule type="cellIs" dxfId="54639" priority="54636" operator="greaterThan">
      <formula>49.999</formula>
    </cfRule>
    <cfRule type="cellIs" dxfId="54638" priority="54637" operator="greaterThan">
      <formula>50</formula>
    </cfRule>
    <cfRule type="cellIs" dxfId="54637" priority="54638" operator="between">
      <formula>30</formula>
      <formula>49.999</formula>
    </cfRule>
    <cfRule type="cellIs" dxfId="54636" priority="54639" operator="between">
      <formula>10</formula>
      <formula>29.999</formula>
    </cfRule>
    <cfRule type="cellIs" dxfId="54635" priority="54640" operator="lessThan">
      <formula>10</formula>
    </cfRule>
  </conditionalFormatting>
  <conditionalFormatting sqref="BA255">
    <cfRule type="cellIs" dxfId="54634" priority="54631" operator="greaterThan">
      <formula>49.999</formula>
    </cfRule>
    <cfRule type="cellIs" dxfId="54633" priority="54632" operator="greaterThan">
      <formula>50</formula>
    </cfRule>
    <cfRule type="cellIs" dxfId="54632" priority="54633" operator="between">
      <formula>30</formula>
      <formula>49.999</formula>
    </cfRule>
    <cfRule type="cellIs" dxfId="54631" priority="54634" operator="between">
      <formula>10</formula>
      <formula>29.999</formula>
    </cfRule>
    <cfRule type="cellIs" dxfId="54630" priority="54635" operator="lessThan">
      <formula>10</formula>
    </cfRule>
  </conditionalFormatting>
  <conditionalFormatting sqref="BC255">
    <cfRule type="cellIs" dxfId="54629" priority="54626" operator="greaterThan">
      <formula>49.999</formula>
    </cfRule>
    <cfRule type="cellIs" dxfId="54628" priority="54627" operator="greaterThan">
      <formula>50</formula>
    </cfRule>
    <cfRule type="cellIs" dxfId="54627" priority="54628" operator="between">
      <formula>30</formula>
      <formula>49.999</formula>
    </cfRule>
    <cfRule type="cellIs" dxfId="54626" priority="54629" operator="between">
      <formula>10</formula>
      <formula>29.999</formula>
    </cfRule>
    <cfRule type="cellIs" dxfId="54625" priority="54630" operator="lessThan">
      <formula>10</formula>
    </cfRule>
  </conditionalFormatting>
  <conditionalFormatting sqref="BE255">
    <cfRule type="cellIs" dxfId="54624" priority="54621" operator="greaterThan">
      <formula>49.999</formula>
    </cfRule>
    <cfRule type="cellIs" dxfId="54623" priority="54622" operator="greaterThan">
      <formula>50</formula>
    </cfRule>
    <cfRule type="cellIs" dxfId="54622" priority="54623" operator="between">
      <formula>30</formula>
      <formula>49.999</formula>
    </cfRule>
    <cfRule type="cellIs" dxfId="54621" priority="54624" operator="between">
      <formula>10</formula>
      <formula>29.999</formula>
    </cfRule>
    <cfRule type="cellIs" dxfId="54620" priority="54625" operator="lessThan">
      <formula>10</formula>
    </cfRule>
  </conditionalFormatting>
  <conditionalFormatting sqref="BG255">
    <cfRule type="cellIs" dxfId="54619" priority="54616" operator="greaterThan">
      <formula>49.999</formula>
    </cfRule>
    <cfRule type="cellIs" dxfId="54618" priority="54617" operator="greaterThan">
      <formula>50</formula>
    </cfRule>
    <cfRule type="cellIs" dxfId="54617" priority="54618" operator="between">
      <formula>30</formula>
      <formula>49.999</formula>
    </cfRule>
    <cfRule type="cellIs" dxfId="54616" priority="54619" operator="between">
      <formula>10</formula>
      <formula>29.999</formula>
    </cfRule>
    <cfRule type="cellIs" dxfId="54615" priority="54620" operator="lessThan">
      <formula>10</formula>
    </cfRule>
  </conditionalFormatting>
  <conditionalFormatting sqref="BI255">
    <cfRule type="cellIs" dxfId="54614" priority="54611" operator="greaterThan">
      <formula>49.999</formula>
    </cfRule>
    <cfRule type="cellIs" dxfId="54613" priority="54612" operator="greaterThan">
      <formula>50</formula>
    </cfRule>
    <cfRule type="cellIs" dxfId="54612" priority="54613" operator="between">
      <formula>30</formula>
      <formula>49.999</formula>
    </cfRule>
    <cfRule type="cellIs" dxfId="54611" priority="54614" operator="between">
      <formula>10</formula>
      <formula>29.999</formula>
    </cfRule>
    <cfRule type="cellIs" dxfId="54610" priority="54615" operator="lessThan">
      <formula>10</formula>
    </cfRule>
  </conditionalFormatting>
  <conditionalFormatting sqref="AS255">
    <cfRule type="cellIs" dxfId="54609" priority="54606" operator="greaterThan">
      <formula>49.999</formula>
    </cfRule>
    <cfRule type="cellIs" dxfId="54608" priority="54607" operator="greaterThan">
      <formula>50</formula>
    </cfRule>
    <cfRule type="cellIs" dxfId="54607" priority="54608" operator="between">
      <formula>30</formula>
      <formula>49.999</formula>
    </cfRule>
    <cfRule type="cellIs" dxfId="54606" priority="54609" operator="between">
      <formula>10</formula>
      <formula>29.999</formula>
    </cfRule>
    <cfRule type="cellIs" dxfId="54605" priority="54610" operator="lessThan">
      <formula>10</formula>
    </cfRule>
  </conditionalFormatting>
  <conditionalFormatting sqref="AU255">
    <cfRule type="cellIs" dxfId="54604" priority="54601" operator="greaterThan">
      <formula>49.999</formula>
    </cfRule>
    <cfRule type="cellIs" dxfId="54603" priority="54602" operator="greaterThan">
      <formula>50</formula>
    </cfRule>
    <cfRule type="cellIs" dxfId="54602" priority="54603" operator="between">
      <formula>30</formula>
      <formula>49.999</formula>
    </cfRule>
    <cfRule type="cellIs" dxfId="54601" priority="54604" operator="between">
      <formula>10</formula>
      <formula>29.999</formula>
    </cfRule>
    <cfRule type="cellIs" dxfId="54600" priority="54605" operator="lessThan">
      <formula>10</formula>
    </cfRule>
  </conditionalFormatting>
  <conditionalFormatting sqref="C256">
    <cfRule type="cellIs" dxfId="54599" priority="54596" operator="greaterThan">
      <formula>49.999</formula>
    </cfRule>
    <cfRule type="cellIs" dxfId="54598" priority="54597" operator="greaterThan">
      <formula>50</formula>
    </cfRule>
    <cfRule type="cellIs" dxfId="54597" priority="54598" operator="between">
      <formula>30</formula>
      <formula>49.999</formula>
    </cfRule>
    <cfRule type="cellIs" dxfId="54596" priority="54599" operator="between">
      <formula>10</formula>
      <formula>29.999</formula>
    </cfRule>
    <cfRule type="cellIs" dxfId="54595" priority="54600" operator="lessThan">
      <formula>10</formula>
    </cfRule>
  </conditionalFormatting>
  <conditionalFormatting sqref="B256">
    <cfRule type="cellIs" dxfId="54594" priority="54591" operator="greaterThan">
      <formula>119.999</formula>
    </cfRule>
    <cfRule type="cellIs" dxfId="54593" priority="54592" operator="greaterThan">
      <formula>120</formula>
    </cfRule>
    <cfRule type="cellIs" dxfId="54592" priority="54593" operator="between">
      <formula>60</formula>
      <formula>119.999</formula>
    </cfRule>
    <cfRule type="cellIs" dxfId="54591" priority="54594" operator="between">
      <formula>20</formula>
      <formula>59.999</formula>
    </cfRule>
    <cfRule type="cellIs" dxfId="54590" priority="54595" operator="lessThan">
      <formula>20</formula>
    </cfRule>
  </conditionalFormatting>
  <conditionalFormatting sqref="D256">
    <cfRule type="cellIs" dxfId="54589" priority="54586" operator="greaterThan">
      <formula>119.999</formula>
    </cfRule>
    <cfRule type="cellIs" dxfId="54588" priority="54587" operator="greaterThan">
      <formula>120</formula>
    </cfRule>
    <cfRule type="cellIs" dxfId="54587" priority="54588" operator="between">
      <formula>60</formula>
      <formula>119.999</formula>
    </cfRule>
    <cfRule type="cellIs" dxfId="54586" priority="54589" operator="between">
      <formula>20</formula>
      <formula>59.999</formula>
    </cfRule>
    <cfRule type="cellIs" dxfId="54585" priority="54590" operator="lessThan">
      <formula>20</formula>
    </cfRule>
  </conditionalFormatting>
  <conditionalFormatting sqref="F256">
    <cfRule type="cellIs" dxfId="54584" priority="54581" operator="greaterThan">
      <formula>119.999</formula>
    </cfRule>
    <cfRule type="cellIs" dxfId="54583" priority="54582" operator="greaterThan">
      <formula>120</formula>
    </cfRule>
    <cfRule type="cellIs" dxfId="54582" priority="54583" operator="between">
      <formula>60</formula>
      <formula>119.999</formula>
    </cfRule>
    <cfRule type="cellIs" dxfId="54581" priority="54584" operator="between">
      <formula>20</formula>
      <formula>59.999</formula>
    </cfRule>
    <cfRule type="cellIs" dxfId="54580" priority="54585" operator="lessThan">
      <formula>20</formula>
    </cfRule>
  </conditionalFormatting>
  <conditionalFormatting sqref="H256">
    <cfRule type="cellIs" dxfId="54579" priority="54576" operator="greaterThan">
      <formula>119.999</formula>
    </cfRule>
    <cfRule type="cellIs" dxfId="54578" priority="54577" operator="greaterThan">
      <formula>120</formula>
    </cfRule>
    <cfRule type="cellIs" dxfId="54577" priority="54578" operator="between">
      <formula>60</formula>
      <formula>119.999</formula>
    </cfRule>
    <cfRule type="cellIs" dxfId="54576" priority="54579" operator="between">
      <formula>20</formula>
      <formula>59.999</formula>
    </cfRule>
    <cfRule type="cellIs" dxfId="54575" priority="54580" operator="lessThan">
      <formula>20</formula>
    </cfRule>
  </conditionalFormatting>
  <conditionalFormatting sqref="J256">
    <cfRule type="cellIs" dxfId="54574" priority="54571" operator="greaterThan">
      <formula>119.999</formula>
    </cfRule>
    <cfRule type="cellIs" dxfId="54573" priority="54572" operator="greaterThan">
      <formula>120</formula>
    </cfRule>
    <cfRule type="cellIs" dxfId="54572" priority="54573" operator="between">
      <formula>60</formula>
      <formula>119.999</formula>
    </cfRule>
    <cfRule type="cellIs" dxfId="54571" priority="54574" operator="between">
      <formula>20</formula>
      <formula>59.999</formula>
    </cfRule>
    <cfRule type="cellIs" dxfId="54570" priority="54575" operator="lessThan">
      <formula>20</formula>
    </cfRule>
  </conditionalFormatting>
  <conditionalFormatting sqref="L256">
    <cfRule type="cellIs" dxfId="54569" priority="54566" operator="greaterThan">
      <formula>119.999</formula>
    </cfRule>
    <cfRule type="cellIs" dxfId="54568" priority="54567" operator="greaterThan">
      <formula>120</formula>
    </cfRule>
    <cfRule type="cellIs" dxfId="54567" priority="54568" operator="between">
      <formula>60</formula>
      <formula>119.999</formula>
    </cfRule>
    <cfRule type="cellIs" dxfId="54566" priority="54569" operator="between">
      <formula>20</formula>
      <formula>59.999</formula>
    </cfRule>
    <cfRule type="cellIs" dxfId="54565" priority="54570" operator="lessThan">
      <formula>20</formula>
    </cfRule>
  </conditionalFormatting>
  <conditionalFormatting sqref="N256">
    <cfRule type="cellIs" dxfId="54564" priority="54561" operator="greaterThan">
      <formula>119.999</formula>
    </cfRule>
    <cfRule type="cellIs" dxfId="54563" priority="54562" operator="greaterThan">
      <formula>120</formula>
    </cfRule>
    <cfRule type="cellIs" dxfId="54562" priority="54563" operator="between">
      <formula>60</formula>
      <formula>119.999</formula>
    </cfRule>
    <cfRule type="cellIs" dxfId="54561" priority="54564" operator="between">
      <formula>20</formula>
      <formula>59.999</formula>
    </cfRule>
    <cfRule type="cellIs" dxfId="54560" priority="54565" operator="lessThan">
      <formula>20</formula>
    </cfRule>
  </conditionalFormatting>
  <conditionalFormatting sqref="P256">
    <cfRule type="cellIs" dxfId="54559" priority="54556" operator="greaterThan">
      <formula>119.999</formula>
    </cfRule>
    <cfRule type="cellIs" dxfId="54558" priority="54557" operator="greaterThan">
      <formula>120</formula>
    </cfRule>
    <cfRule type="cellIs" dxfId="54557" priority="54558" operator="between">
      <formula>60</formula>
      <formula>119.999</formula>
    </cfRule>
    <cfRule type="cellIs" dxfId="54556" priority="54559" operator="between">
      <formula>20</formula>
      <formula>59.999</formula>
    </cfRule>
    <cfRule type="cellIs" dxfId="54555" priority="54560" operator="lessThan">
      <formula>20</formula>
    </cfRule>
  </conditionalFormatting>
  <conditionalFormatting sqref="R256">
    <cfRule type="cellIs" dxfId="54554" priority="54551" operator="greaterThan">
      <formula>119.999</formula>
    </cfRule>
    <cfRule type="cellIs" dxfId="54553" priority="54552" operator="greaterThan">
      <formula>120</formula>
    </cfRule>
    <cfRule type="cellIs" dxfId="54552" priority="54553" operator="between">
      <formula>60</formula>
      <formula>119.999</formula>
    </cfRule>
    <cfRule type="cellIs" dxfId="54551" priority="54554" operator="between">
      <formula>20</formula>
      <formula>59.999</formula>
    </cfRule>
    <cfRule type="cellIs" dxfId="54550" priority="54555" operator="lessThan">
      <formula>20</formula>
    </cfRule>
  </conditionalFormatting>
  <conditionalFormatting sqref="T256">
    <cfRule type="cellIs" dxfId="54549" priority="54546" operator="greaterThan">
      <formula>119.999</formula>
    </cfRule>
    <cfRule type="cellIs" dxfId="54548" priority="54547" operator="greaterThan">
      <formula>120</formula>
    </cfRule>
    <cfRule type="cellIs" dxfId="54547" priority="54548" operator="between">
      <formula>60</formula>
      <formula>119.999</formula>
    </cfRule>
    <cfRule type="cellIs" dxfId="54546" priority="54549" operator="between">
      <formula>20</formula>
      <formula>59.999</formula>
    </cfRule>
    <cfRule type="cellIs" dxfId="54545" priority="54550" operator="lessThan">
      <formula>20</formula>
    </cfRule>
  </conditionalFormatting>
  <conditionalFormatting sqref="V256">
    <cfRule type="cellIs" dxfId="54544" priority="54541" operator="greaterThan">
      <formula>119.999</formula>
    </cfRule>
    <cfRule type="cellIs" dxfId="54543" priority="54542" operator="greaterThan">
      <formula>120</formula>
    </cfRule>
    <cfRule type="cellIs" dxfId="54542" priority="54543" operator="between">
      <formula>60</formula>
      <formula>119.999</formula>
    </cfRule>
    <cfRule type="cellIs" dxfId="54541" priority="54544" operator="between">
      <formula>20</formula>
      <formula>59.999</formula>
    </cfRule>
    <cfRule type="cellIs" dxfId="54540" priority="54545" operator="lessThan">
      <formula>20</formula>
    </cfRule>
  </conditionalFormatting>
  <conditionalFormatting sqref="X256">
    <cfRule type="cellIs" dxfId="54539" priority="54536" operator="greaterThan">
      <formula>119.999</formula>
    </cfRule>
    <cfRule type="cellIs" dxfId="54538" priority="54537" operator="greaterThan">
      <formula>120</formula>
    </cfRule>
    <cfRule type="cellIs" dxfId="54537" priority="54538" operator="between">
      <formula>60</formula>
      <formula>119.999</formula>
    </cfRule>
    <cfRule type="cellIs" dxfId="54536" priority="54539" operator="between">
      <formula>20</formula>
      <formula>59.999</formula>
    </cfRule>
    <cfRule type="cellIs" dxfId="54535" priority="54540" operator="lessThan">
      <formula>20</formula>
    </cfRule>
  </conditionalFormatting>
  <conditionalFormatting sqref="Z256">
    <cfRule type="cellIs" dxfId="54534" priority="54531" operator="greaterThan">
      <formula>119.999</formula>
    </cfRule>
    <cfRule type="cellIs" dxfId="54533" priority="54532" operator="greaterThan">
      <formula>120</formula>
    </cfRule>
    <cfRule type="cellIs" dxfId="54532" priority="54533" operator="between">
      <formula>60</formula>
      <formula>119.999</formula>
    </cfRule>
    <cfRule type="cellIs" dxfId="54531" priority="54534" operator="between">
      <formula>20</formula>
      <formula>59.999</formula>
    </cfRule>
    <cfRule type="cellIs" dxfId="54530" priority="54535" operator="lessThan">
      <formula>20</formula>
    </cfRule>
  </conditionalFormatting>
  <conditionalFormatting sqref="AB256">
    <cfRule type="cellIs" dxfId="54529" priority="54526" operator="greaterThan">
      <formula>119.999</formula>
    </cfRule>
    <cfRule type="cellIs" dxfId="54528" priority="54527" operator="greaterThan">
      <formula>120</formula>
    </cfRule>
    <cfRule type="cellIs" dxfId="54527" priority="54528" operator="between">
      <formula>60</formula>
      <formula>119.999</formula>
    </cfRule>
    <cfRule type="cellIs" dxfId="54526" priority="54529" operator="between">
      <formula>20</formula>
      <formula>59.999</formula>
    </cfRule>
    <cfRule type="cellIs" dxfId="54525" priority="54530" operator="lessThan">
      <formula>20</formula>
    </cfRule>
  </conditionalFormatting>
  <conditionalFormatting sqref="AD256">
    <cfRule type="cellIs" dxfId="54524" priority="54521" operator="greaterThan">
      <formula>119.999</formula>
    </cfRule>
    <cfRule type="cellIs" dxfId="54523" priority="54522" operator="greaterThan">
      <formula>120</formula>
    </cfRule>
    <cfRule type="cellIs" dxfId="54522" priority="54523" operator="between">
      <formula>60</formula>
      <formula>119.999</formula>
    </cfRule>
    <cfRule type="cellIs" dxfId="54521" priority="54524" operator="between">
      <formula>20</formula>
      <formula>59.999</formula>
    </cfRule>
    <cfRule type="cellIs" dxfId="54520" priority="54525" operator="lessThan">
      <formula>20</formula>
    </cfRule>
  </conditionalFormatting>
  <conditionalFormatting sqref="AF256">
    <cfRule type="cellIs" dxfId="54519" priority="54516" operator="greaterThan">
      <formula>119.999</formula>
    </cfRule>
    <cfRule type="cellIs" dxfId="54518" priority="54517" operator="greaterThan">
      <formula>120</formula>
    </cfRule>
    <cfRule type="cellIs" dxfId="54517" priority="54518" operator="between">
      <formula>60</formula>
      <formula>119.999</formula>
    </cfRule>
    <cfRule type="cellIs" dxfId="54516" priority="54519" operator="between">
      <formula>20</formula>
      <formula>59.999</formula>
    </cfRule>
    <cfRule type="cellIs" dxfId="54515" priority="54520" operator="lessThan">
      <formula>20</formula>
    </cfRule>
  </conditionalFormatting>
  <conditionalFormatting sqref="AH256">
    <cfRule type="cellIs" dxfId="54514" priority="54511" operator="greaterThan">
      <formula>119.999</formula>
    </cfRule>
    <cfRule type="cellIs" dxfId="54513" priority="54512" operator="greaterThan">
      <formula>120</formula>
    </cfRule>
    <cfRule type="cellIs" dxfId="54512" priority="54513" operator="between">
      <formula>60</formula>
      <formula>119.999</formula>
    </cfRule>
    <cfRule type="cellIs" dxfId="54511" priority="54514" operator="between">
      <formula>20</formula>
      <formula>59.999</formula>
    </cfRule>
    <cfRule type="cellIs" dxfId="54510" priority="54515" operator="lessThan">
      <formula>20</formula>
    </cfRule>
  </conditionalFormatting>
  <conditionalFormatting sqref="AJ256">
    <cfRule type="cellIs" dxfId="54509" priority="54506" operator="greaterThan">
      <formula>119.999</formula>
    </cfRule>
    <cfRule type="cellIs" dxfId="54508" priority="54507" operator="greaterThan">
      <formula>120</formula>
    </cfRule>
    <cfRule type="cellIs" dxfId="54507" priority="54508" operator="between">
      <formula>60</formula>
      <formula>119.999</formula>
    </cfRule>
    <cfRule type="cellIs" dxfId="54506" priority="54509" operator="between">
      <formula>20</formula>
      <formula>59.999</formula>
    </cfRule>
    <cfRule type="cellIs" dxfId="54505" priority="54510" operator="lessThan">
      <formula>20</formula>
    </cfRule>
  </conditionalFormatting>
  <conditionalFormatting sqref="AL256">
    <cfRule type="cellIs" dxfId="54504" priority="54501" operator="greaterThan">
      <formula>119.999</formula>
    </cfRule>
    <cfRule type="cellIs" dxfId="54503" priority="54502" operator="greaterThan">
      <formula>120</formula>
    </cfRule>
    <cfRule type="cellIs" dxfId="54502" priority="54503" operator="between">
      <formula>60</formula>
      <formula>119.999</formula>
    </cfRule>
    <cfRule type="cellIs" dxfId="54501" priority="54504" operator="between">
      <formula>20</formula>
      <formula>59.999</formula>
    </cfRule>
    <cfRule type="cellIs" dxfId="54500" priority="54505" operator="lessThan">
      <formula>20</formula>
    </cfRule>
  </conditionalFormatting>
  <conditionalFormatting sqref="AN256">
    <cfRule type="cellIs" dxfId="54499" priority="54496" operator="greaterThan">
      <formula>119.999</formula>
    </cfRule>
    <cfRule type="cellIs" dxfId="54498" priority="54497" operator="greaterThan">
      <formula>120</formula>
    </cfRule>
    <cfRule type="cellIs" dxfId="54497" priority="54498" operator="between">
      <formula>60</formula>
      <formula>119.999</formula>
    </cfRule>
    <cfRule type="cellIs" dxfId="54496" priority="54499" operator="between">
      <formula>20</formula>
      <formula>59.999</formula>
    </cfRule>
    <cfRule type="cellIs" dxfId="54495" priority="54500" operator="lessThan">
      <formula>20</formula>
    </cfRule>
  </conditionalFormatting>
  <conditionalFormatting sqref="AP256">
    <cfRule type="cellIs" dxfId="54494" priority="54491" operator="greaterThan">
      <formula>119.999</formula>
    </cfRule>
    <cfRule type="cellIs" dxfId="54493" priority="54492" operator="greaterThan">
      <formula>120</formula>
    </cfRule>
    <cfRule type="cellIs" dxfId="54492" priority="54493" operator="between">
      <formula>60</formula>
      <formula>119.999</formula>
    </cfRule>
    <cfRule type="cellIs" dxfId="54491" priority="54494" operator="between">
      <formula>20</formula>
      <formula>59.999</formula>
    </cfRule>
    <cfRule type="cellIs" dxfId="54490" priority="54495" operator="lessThan">
      <formula>20</formula>
    </cfRule>
  </conditionalFormatting>
  <conditionalFormatting sqref="AV256">
    <cfRule type="cellIs" dxfId="54489" priority="54486" operator="greaterThan">
      <formula>119.999</formula>
    </cfRule>
    <cfRule type="cellIs" dxfId="54488" priority="54487" operator="greaterThan">
      <formula>120</formula>
    </cfRule>
    <cfRule type="cellIs" dxfId="54487" priority="54488" operator="between">
      <formula>60</formula>
      <formula>119.999</formula>
    </cfRule>
    <cfRule type="cellIs" dxfId="54486" priority="54489" operator="between">
      <formula>20</formula>
      <formula>59.999</formula>
    </cfRule>
    <cfRule type="cellIs" dxfId="54485" priority="54490" operator="lessThan">
      <formula>20</formula>
    </cfRule>
  </conditionalFormatting>
  <conditionalFormatting sqref="AX256">
    <cfRule type="cellIs" dxfId="54484" priority="54481" operator="greaterThan">
      <formula>119.999</formula>
    </cfRule>
    <cfRule type="cellIs" dxfId="54483" priority="54482" operator="greaterThan">
      <formula>120</formula>
    </cfRule>
    <cfRule type="cellIs" dxfId="54482" priority="54483" operator="between">
      <formula>60</formula>
      <formula>119.999</formula>
    </cfRule>
    <cfRule type="cellIs" dxfId="54481" priority="54484" operator="between">
      <formula>20</formula>
      <formula>59.999</formula>
    </cfRule>
    <cfRule type="cellIs" dxfId="54480" priority="54485" operator="lessThan">
      <formula>20</formula>
    </cfRule>
  </conditionalFormatting>
  <conditionalFormatting sqref="AZ256">
    <cfRule type="cellIs" dxfId="54479" priority="54476" operator="greaterThan">
      <formula>119.999</formula>
    </cfRule>
    <cfRule type="cellIs" dxfId="54478" priority="54477" operator="greaterThan">
      <formula>120</formula>
    </cfRule>
    <cfRule type="cellIs" dxfId="54477" priority="54478" operator="between">
      <formula>60</formula>
      <formula>119.999</formula>
    </cfRule>
    <cfRule type="cellIs" dxfId="54476" priority="54479" operator="between">
      <formula>20</formula>
      <formula>59.999</formula>
    </cfRule>
    <cfRule type="cellIs" dxfId="54475" priority="54480" operator="lessThan">
      <formula>20</formula>
    </cfRule>
  </conditionalFormatting>
  <conditionalFormatting sqref="BB256">
    <cfRule type="cellIs" dxfId="54474" priority="54471" operator="greaterThan">
      <formula>119.999</formula>
    </cfRule>
    <cfRule type="cellIs" dxfId="54473" priority="54472" operator="greaterThan">
      <formula>120</formula>
    </cfRule>
    <cfRule type="cellIs" dxfId="54472" priority="54473" operator="between">
      <formula>60</formula>
      <formula>119.999</formula>
    </cfRule>
    <cfRule type="cellIs" dxfId="54471" priority="54474" operator="between">
      <formula>20</formula>
      <formula>59.999</formula>
    </cfRule>
    <cfRule type="cellIs" dxfId="54470" priority="54475" operator="lessThan">
      <formula>20</formula>
    </cfRule>
  </conditionalFormatting>
  <conditionalFormatting sqref="BD256">
    <cfRule type="cellIs" dxfId="54469" priority="54466" operator="greaterThan">
      <formula>119.999</formula>
    </cfRule>
    <cfRule type="cellIs" dxfId="54468" priority="54467" operator="greaterThan">
      <formula>120</formula>
    </cfRule>
    <cfRule type="cellIs" dxfId="54467" priority="54468" operator="between">
      <formula>60</formula>
      <formula>119.999</formula>
    </cfRule>
    <cfRule type="cellIs" dxfId="54466" priority="54469" operator="between">
      <formula>20</formula>
      <formula>59.999</formula>
    </cfRule>
    <cfRule type="cellIs" dxfId="54465" priority="54470" operator="lessThan">
      <formula>20</formula>
    </cfRule>
  </conditionalFormatting>
  <conditionalFormatting sqref="BF256">
    <cfRule type="cellIs" dxfId="54464" priority="54461" operator="greaterThan">
      <formula>119.999</formula>
    </cfRule>
    <cfRule type="cellIs" dxfId="54463" priority="54462" operator="greaterThan">
      <formula>120</formula>
    </cfRule>
    <cfRule type="cellIs" dxfId="54462" priority="54463" operator="between">
      <formula>60</formula>
      <formula>119.999</formula>
    </cfRule>
    <cfRule type="cellIs" dxfId="54461" priority="54464" operator="between">
      <formula>20</formula>
      <formula>59.999</formula>
    </cfRule>
    <cfRule type="cellIs" dxfId="54460" priority="54465" operator="lessThan">
      <formula>20</formula>
    </cfRule>
  </conditionalFormatting>
  <conditionalFormatting sqref="BH256">
    <cfRule type="cellIs" dxfId="54459" priority="54456" operator="greaterThan">
      <formula>119.999</formula>
    </cfRule>
    <cfRule type="cellIs" dxfId="54458" priority="54457" operator="greaterThan">
      <formula>120</formula>
    </cfRule>
    <cfRule type="cellIs" dxfId="54457" priority="54458" operator="between">
      <formula>60</formula>
      <formula>119.999</formula>
    </cfRule>
    <cfRule type="cellIs" dxfId="54456" priority="54459" operator="between">
      <formula>20</formula>
      <formula>59.999</formula>
    </cfRule>
    <cfRule type="cellIs" dxfId="54455" priority="54460" operator="lessThan">
      <formula>20</formula>
    </cfRule>
  </conditionalFormatting>
  <conditionalFormatting sqref="AR256">
    <cfRule type="cellIs" dxfId="54454" priority="54451" operator="greaterThan">
      <formula>119.999</formula>
    </cfRule>
    <cfRule type="cellIs" dxfId="54453" priority="54452" operator="greaterThan">
      <formula>120</formula>
    </cfRule>
    <cfRule type="cellIs" dxfId="54452" priority="54453" operator="between">
      <formula>60</formula>
      <formula>119.999</formula>
    </cfRule>
    <cfRule type="cellIs" dxfId="54451" priority="54454" operator="between">
      <formula>20</formula>
      <formula>59.999</formula>
    </cfRule>
    <cfRule type="cellIs" dxfId="54450" priority="54455" operator="lessThan">
      <formula>20</formula>
    </cfRule>
  </conditionalFormatting>
  <conditionalFormatting sqref="AT256">
    <cfRule type="cellIs" dxfId="54449" priority="54446" operator="greaterThan">
      <formula>119.999</formula>
    </cfRule>
    <cfRule type="cellIs" dxfId="54448" priority="54447" operator="greaterThan">
      <formula>120</formula>
    </cfRule>
    <cfRule type="cellIs" dxfId="54447" priority="54448" operator="between">
      <formula>60</formula>
      <formula>119.999</formula>
    </cfRule>
    <cfRule type="cellIs" dxfId="54446" priority="54449" operator="between">
      <formula>20</formula>
      <formula>59.999</formula>
    </cfRule>
    <cfRule type="cellIs" dxfId="54445" priority="54450" operator="lessThan">
      <formula>20</formula>
    </cfRule>
  </conditionalFormatting>
  <conditionalFormatting sqref="E256">
    <cfRule type="cellIs" dxfId="54444" priority="54441" operator="greaterThan">
      <formula>49.999</formula>
    </cfRule>
    <cfRule type="cellIs" dxfId="54443" priority="54442" operator="greaterThan">
      <formula>50</formula>
    </cfRule>
    <cfRule type="cellIs" dxfId="54442" priority="54443" operator="between">
      <formula>30</formula>
      <formula>49.999</formula>
    </cfRule>
    <cfRule type="cellIs" dxfId="54441" priority="54444" operator="between">
      <formula>10</formula>
      <formula>29.999</formula>
    </cfRule>
    <cfRule type="cellIs" dxfId="54440" priority="54445" operator="lessThan">
      <formula>10</formula>
    </cfRule>
  </conditionalFormatting>
  <conditionalFormatting sqref="G256">
    <cfRule type="cellIs" dxfId="54439" priority="54436" operator="greaterThan">
      <formula>49.999</formula>
    </cfRule>
    <cfRule type="cellIs" dxfId="54438" priority="54437" operator="greaterThan">
      <formula>50</formula>
    </cfRule>
    <cfRule type="cellIs" dxfId="54437" priority="54438" operator="between">
      <formula>30</formula>
      <formula>49.999</formula>
    </cfRule>
    <cfRule type="cellIs" dxfId="54436" priority="54439" operator="between">
      <formula>10</formula>
      <formula>29.999</formula>
    </cfRule>
    <cfRule type="cellIs" dxfId="54435" priority="54440" operator="lessThan">
      <formula>10</formula>
    </cfRule>
  </conditionalFormatting>
  <conditionalFormatting sqref="I256">
    <cfRule type="cellIs" dxfId="54434" priority="54431" operator="greaterThan">
      <formula>49.999</formula>
    </cfRule>
    <cfRule type="cellIs" dxfId="54433" priority="54432" operator="greaterThan">
      <formula>50</formula>
    </cfRule>
    <cfRule type="cellIs" dxfId="54432" priority="54433" operator="between">
      <formula>30</formula>
      <formula>49.999</formula>
    </cfRule>
    <cfRule type="cellIs" dxfId="54431" priority="54434" operator="between">
      <formula>10</formula>
      <formula>29.999</formula>
    </cfRule>
    <cfRule type="cellIs" dxfId="54430" priority="54435" operator="lessThan">
      <formula>10</formula>
    </cfRule>
  </conditionalFormatting>
  <conditionalFormatting sqref="K256">
    <cfRule type="cellIs" dxfId="54429" priority="54426" operator="greaterThan">
      <formula>49.999</formula>
    </cfRule>
    <cfRule type="cellIs" dxfId="54428" priority="54427" operator="greaterThan">
      <formula>50</formula>
    </cfRule>
    <cfRule type="cellIs" dxfId="54427" priority="54428" operator="between">
      <formula>30</formula>
      <formula>49.999</formula>
    </cfRule>
    <cfRule type="cellIs" dxfId="54426" priority="54429" operator="between">
      <formula>10</formula>
      <formula>29.999</formula>
    </cfRule>
    <cfRule type="cellIs" dxfId="54425" priority="54430" operator="lessThan">
      <formula>10</formula>
    </cfRule>
  </conditionalFormatting>
  <conditionalFormatting sqref="M256">
    <cfRule type="cellIs" dxfId="54424" priority="54421" operator="greaterThan">
      <formula>49.999</formula>
    </cfRule>
    <cfRule type="cellIs" dxfId="54423" priority="54422" operator="greaterThan">
      <formula>50</formula>
    </cfRule>
    <cfRule type="cellIs" dxfId="54422" priority="54423" operator="between">
      <formula>30</formula>
      <formula>49.999</formula>
    </cfRule>
    <cfRule type="cellIs" dxfId="54421" priority="54424" operator="between">
      <formula>10</formula>
      <formula>29.999</formula>
    </cfRule>
    <cfRule type="cellIs" dxfId="54420" priority="54425" operator="lessThan">
      <formula>10</formula>
    </cfRule>
  </conditionalFormatting>
  <conditionalFormatting sqref="O256">
    <cfRule type="cellIs" dxfId="54419" priority="54416" operator="greaterThan">
      <formula>49.999</formula>
    </cfRule>
    <cfRule type="cellIs" dxfId="54418" priority="54417" operator="greaterThan">
      <formula>50</formula>
    </cfRule>
    <cfRule type="cellIs" dxfId="54417" priority="54418" operator="between">
      <formula>30</formula>
      <formula>49.999</formula>
    </cfRule>
    <cfRule type="cellIs" dxfId="54416" priority="54419" operator="between">
      <formula>10</formula>
      <formula>29.999</formula>
    </cfRule>
    <cfRule type="cellIs" dxfId="54415" priority="54420" operator="lessThan">
      <formula>10</formula>
    </cfRule>
  </conditionalFormatting>
  <conditionalFormatting sqref="Q256">
    <cfRule type="cellIs" dxfId="54414" priority="54411" operator="greaterThan">
      <formula>49.999</formula>
    </cfRule>
    <cfRule type="cellIs" dxfId="54413" priority="54412" operator="greaterThan">
      <formula>50</formula>
    </cfRule>
    <cfRule type="cellIs" dxfId="54412" priority="54413" operator="between">
      <formula>30</formula>
      <formula>49.999</formula>
    </cfRule>
    <cfRule type="cellIs" dxfId="54411" priority="54414" operator="between">
      <formula>10</formula>
      <formula>29.999</formula>
    </cfRule>
    <cfRule type="cellIs" dxfId="54410" priority="54415" operator="lessThan">
      <formula>10</formula>
    </cfRule>
  </conditionalFormatting>
  <conditionalFormatting sqref="S256">
    <cfRule type="cellIs" dxfId="54409" priority="54406" operator="greaterThan">
      <formula>49.999</formula>
    </cfRule>
    <cfRule type="cellIs" dxfId="54408" priority="54407" operator="greaterThan">
      <formula>50</formula>
    </cfRule>
    <cfRule type="cellIs" dxfId="54407" priority="54408" operator="between">
      <formula>30</formula>
      <formula>49.999</formula>
    </cfRule>
    <cfRule type="cellIs" dxfId="54406" priority="54409" operator="between">
      <formula>10</formula>
      <formula>29.999</formula>
    </cfRule>
    <cfRule type="cellIs" dxfId="54405" priority="54410" operator="lessThan">
      <formula>10</formula>
    </cfRule>
  </conditionalFormatting>
  <conditionalFormatting sqref="U256">
    <cfRule type="cellIs" dxfId="54404" priority="54401" operator="greaterThan">
      <formula>49.999</formula>
    </cfRule>
    <cfRule type="cellIs" dxfId="54403" priority="54402" operator="greaterThan">
      <formula>50</formula>
    </cfRule>
    <cfRule type="cellIs" dxfId="54402" priority="54403" operator="between">
      <formula>30</formula>
      <formula>49.999</formula>
    </cfRule>
    <cfRule type="cellIs" dxfId="54401" priority="54404" operator="between">
      <formula>10</formula>
      <formula>29.999</formula>
    </cfRule>
    <cfRule type="cellIs" dxfId="54400" priority="54405" operator="lessThan">
      <formula>10</formula>
    </cfRule>
  </conditionalFormatting>
  <conditionalFormatting sqref="W256">
    <cfRule type="cellIs" dxfId="54399" priority="54396" operator="greaterThan">
      <formula>49.999</formula>
    </cfRule>
    <cfRule type="cellIs" dxfId="54398" priority="54397" operator="greaterThan">
      <formula>50</formula>
    </cfRule>
    <cfRule type="cellIs" dxfId="54397" priority="54398" operator="between">
      <formula>30</formula>
      <formula>49.999</formula>
    </cfRule>
    <cfRule type="cellIs" dxfId="54396" priority="54399" operator="between">
      <formula>10</formula>
      <formula>29.999</formula>
    </cfRule>
    <cfRule type="cellIs" dxfId="54395" priority="54400" operator="lessThan">
      <formula>10</formula>
    </cfRule>
  </conditionalFormatting>
  <conditionalFormatting sqref="Y256">
    <cfRule type="cellIs" dxfId="54394" priority="54391" operator="greaterThan">
      <formula>49.999</formula>
    </cfRule>
    <cfRule type="cellIs" dxfId="54393" priority="54392" operator="greaterThan">
      <formula>50</formula>
    </cfRule>
    <cfRule type="cellIs" dxfId="54392" priority="54393" operator="between">
      <formula>30</formula>
      <formula>49.999</formula>
    </cfRule>
    <cfRule type="cellIs" dxfId="54391" priority="54394" operator="between">
      <formula>10</formula>
      <formula>29.999</formula>
    </cfRule>
    <cfRule type="cellIs" dxfId="54390" priority="54395" operator="lessThan">
      <formula>10</formula>
    </cfRule>
  </conditionalFormatting>
  <conditionalFormatting sqref="AA256">
    <cfRule type="cellIs" dxfId="54389" priority="54386" operator="greaterThan">
      <formula>49.999</formula>
    </cfRule>
    <cfRule type="cellIs" dxfId="54388" priority="54387" operator="greaterThan">
      <formula>50</formula>
    </cfRule>
    <cfRule type="cellIs" dxfId="54387" priority="54388" operator="between">
      <formula>30</formula>
      <formula>49.999</formula>
    </cfRule>
    <cfRule type="cellIs" dxfId="54386" priority="54389" operator="between">
      <formula>10</formula>
      <formula>29.999</formula>
    </cfRule>
    <cfRule type="cellIs" dxfId="54385" priority="54390" operator="lessThan">
      <formula>10</formula>
    </cfRule>
  </conditionalFormatting>
  <conditionalFormatting sqref="AC256">
    <cfRule type="cellIs" dxfId="54384" priority="54381" operator="greaterThan">
      <formula>49.999</formula>
    </cfRule>
    <cfRule type="cellIs" dxfId="54383" priority="54382" operator="greaterThan">
      <formula>50</formula>
    </cfRule>
    <cfRule type="cellIs" dxfId="54382" priority="54383" operator="between">
      <formula>30</formula>
      <formula>49.999</formula>
    </cfRule>
    <cfRule type="cellIs" dxfId="54381" priority="54384" operator="between">
      <formula>10</formula>
      <formula>29.999</formula>
    </cfRule>
    <cfRule type="cellIs" dxfId="54380" priority="54385" operator="lessThan">
      <formula>10</formula>
    </cfRule>
  </conditionalFormatting>
  <conditionalFormatting sqref="AE256">
    <cfRule type="cellIs" dxfId="54379" priority="54376" operator="greaterThan">
      <formula>49.999</formula>
    </cfRule>
    <cfRule type="cellIs" dxfId="54378" priority="54377" operator="greaterThan">
      <formula>50</formula>
    </cfRule>
    <cfRule type="cellIs" dxfId="54377" priority="54378" operator="between">
      <formula>30</formula>
      <formula>49.999</formula>
    </cfRule>
    <cfRule type="cellIs" dxfId="54376" priority="54379" operator="between">
      <formula>10</formula>
      <formula>29.999</formula>
    </cfRule>
    <cfRule type="cellIs" dxfId="54375" priority="54380" operator="lessThan">
      <formula>10</formula>
    </cfRule>
  </conditionalFormatting>
  <conditionalFormatting sqref="AG256">
    <cfRule type="cellIs" dxfId="54374" priority="54371" operator="greaterThan">
      <formula>49.999</formula>
    </cfRule>
    <cfRule type="cellIs" dxfId="54373" priority="54372" operator="greaterThan">
      <formula>50</formula>
    </cfRule>
    <cfRule type="cellIs" dxfId="54372" priority="54373" operator="between">
      <formula>30</formula>
      <formula>49.999</formula>
    </cfRule>
    <cfRule type="cellIs" dxfId="54371" priority="54374" operator="between">
      <formula>10</formula>
      <formula>29.999</formula>
    </cfRule>
    <cfRule type="cellIs" dxfId="54370" priority="54375" operator="lessThan">
      <formula>10</formula>
    </cfRule>
  </conditionalFormatting>
  <conditionalFormatting sqref="AI256">
    <cfRule type="cellIs" dxfId="54369" priority="54366" operator="greaterThan">
      <formula>49.999</formula>
    </cfRule>
    <cfRule type="cellIs" dxfId="54368" priority="54367" operator="greaterThan">
      <formula>50</formula>
    </cfRule>
    <cfRule type="cellIs" dxfId="54367" priority="54368" operator="between">
      <formula>30</formula>
      <formula>49.999</formula>
    </cfRule>
    <cfRule type="cellIs" dxfId="54366" priority="54369" operator="between">
      <formula>10</formula>
      <formula>29.999</formula>
    </cfRule>
    <cfRule type="cellIs" dxfId="54365" priority="54370" operator="lessThan">
      <formula>10</formula>
    </cfRule>
  </conditionalFormatting>
  <conditionalFormatting sqref="AK256">
    <cfRule type="cellIs" dxfId="54364" priority="54361" operator="greaterThan">
      <formula>49.999</formula>
    </cfRule>
    <cfRule type="cellIs" dxfId="54363" priority="54362" operator="greaterThan">
      <formula>50</formula>
    </cfRule>
    <cfRule type="cellIs" dxfId="54362" priority="54363" operator="between">
      <formula>30</formula>
      <formula>49.999</formula>
    </cfRule>
    <cfRule type="cellIs" dxfId="54361" priority="54364" operator="between">
      <formula>10</formula>
      <formula>29.999</formula>
    </cfRule>
    <cfRule type="cellIs" dxfId="54360" priority="54365" operator="lessThan">
      <formula>10</formula>
    </cfRule>
  </conditionalFormatting>
  <conditionalFormatting sqref="AM256">
    <cfRule type="cellIs" dxfId="54359" priority="54356" operator="greaterThan">
      <formula>49.999</formula>
    </cfRule>
    <cfRule type="cellIs" dxfId="54358" priority="54357" operator="greaterThan">
      <formula>50</formula>
    </cfRule>
    <cfRule type="cellIs" dxfId="54357" priority="54358" operator="between">
      <formula>30</formula>
      <formula>49.999</formula>
    </cfRule>
    <cfRule type="cellIs" dxfId="54356" priority="54359" operator="between">
      <formula>10</formula>
      <formula>29.999</formula>
    </cfRule>
    <cfRule type="cellIs" dxfId="54355" priority="54360" operator="lessThan">
      <formula>10</formula>
    </cfRule>
  </conditionalFormatting>
  <conditionalFormatting sqref="AO256">
    <cfRule type="cellIs" dxfId="54354" priority="54351" operator="greaterThan">
      <formula>49.999</formula>
    </cfRule>
    <cfRule type="cellIs" dxfId="54353" priority="54352" operator="greaterThan">
      <formula>50</formula>
    </cfRule>
    <cfRule type="cellIs" dxfId="54352" priority="54353" operator="between">
      <formula>30</formula>
      <formula>49.999</formula>
    </cfRule>
    <cfRule type="cellIs" dxfId="54351" priority="54354" operator="between">
      <formula>10</formula>
      <formula>29.999</formula>
    </cfRule>
    <cfRule type="cellIs" dxfId="54350" priority="54355" operator="lessThan">
      <formula>10</formula>
    </cfRule>
  </conditionalFormatting>
  <conditionalFormatting sqref="AQ256">
    <cfRule type="cellIs" dxfId="54349" priority="54346" operator="greaterThan">
      <formula>49.999</formula>
    </cfRule>
    <cfRule type="cellIs" dxfId="54348" priority="54347" operator="greaterThan">
      <formula>50</formula>
    </cfRule>
    <cfRule type="cellIs" dxfId="54347" priority="54348" operator="between">
      <formula>30</formula>
      <formula>49.999</formula>
    </cfRule>
    <cfRule type="cellIs" dxfId="54346" priority="54349" operator="between">
      <formula>10</formula>
      <formula>29.999</formula>
    </cfRule>
    <cfRule type="cellIs" dxfId="54345" priority="54350" operator="lessThan">
      <formula>10</formula>
    </cfRule>
  </conditionalFormatting>
  <conditionalFormatting sqref="AW256">
    <cfRule type="cellIs" dxfId="54344" priority="54341" operator="greaterThan">
      <formula>49.999</formula>
    </cfRule>
    <cfRule type="cellIs" dxfId="54343" priority="54342" operator="greaterThan">
      <formula>50</formula>
    </cfRule>
    <cfRule type="cellIs" dxfId="54342" priority="54343" operator="between">
      <formula>30</formula>
      <formula>49.999</formula>
    </cfRule>
    <cfRule type="cellIs" dxfId="54341" priority="54344" operator="between">
      <formula>10</formula>
      <formula>29.999</formula>
    </cfRule>
    <cfRule type="cellIs" dxfId="54340" priority="54345" operator="lessThan">
      <formula>10</formula>
    </cfRule>
  </conditionalFormatting>
  <conditionalFormatting sqref="AY256">
    <cfRule type="cellIs" dxfId="54339" priority="54336" operator="greaterThan">
      <formula>49.999</formula>
    </cfRule>
    <cfRule type="cellIs" dxfId="54338" priority="54337" operator="greaterThan">
      <formula>50</formula>
    </cfRule>
    <cfRule type="cellIs" dxfId="54337" priority="54338" operator="between">
      <formula>30</formula>
      <formula>49.999</formula>
    </cfRule>
    <cfRule type="cellIs" dxfId="54336" priority="54339" operator="between">
      <formula>10</formula>
      <formula>29.999</formula>
    </cfRule>
    <cfRule type="cellIs" dxfId="54335" priority="54340" operator="lessThan">
      <formula>10</formula>
    </cfRule>
  </conditionalFormatting>
  <conditionalFormatting sqref="BA256">
    <cfRule type="cellIs" dxfId="54334" priority="54331" operator="greaterThan">
      <formula>49.999</formula>
    </cfRule>
    <cfRule type="cellIs" dxfId="54333" priority="54332" operator="greaterThan">
      <formula>50</formula>
    </cfRule>
    <cfRule type="cellIs" dxfId="54332" priority="54333" operator="between">
      <formula>30</formula>
      <formula>49.999</formula>
    </cfRule>
    <cfRule type="cellIs" dxfId="54331" priority="54334" operator="between">
      <formula>10</formula>
      <formula>29.999</formula>
    </cfRule>
    <cfRule type="cellIs" dxfId="54330" priority="54335" operator="lessThan">
      <formula>10</formula>
    </cfRule>
  </conditionalFormatting>
  <conditionalFormatting sqref="BC256">
    <cfRule type="cellIs" dxfId="54329" priority="54326" operator="greaterThan">
      <formula>49.999</formula>
    </cfRule>
    <cfRule type="cellIs" dxfId="54328" priority="54327" operator="greaterThan">
      <formula>50</formula>
    </cfRule>
    <cfRule type="cellIs" dxfId="54327" priority="54328" operator="between">
      <formula>30</formula>
      <formula>49.999</formula>
    </cfRule>
    <cfRule type="cellIs" dxfId="54326" priority="54329" operator="between">
      <formula>10</formula>
      <formula>29.999</formula>
    </cfRule>
    <cfRule type="cellIs" dxfId="54325" priority="54330" operator="lessThan">
      <formula>10</formula>
    </cfRule>
  </conditionalFormatting>
  <conditionalFormatting sqref="BE256">
    <cfRule type="cellIs" dxfId="54324" priority="54321" operator="greaterThan">
      <formula>49.999</formula>
    </cfRule>
    <cfRule type="cellIs" dxfId="54323" priority="54322" operator="greaterThan">
      <formula>50</formula>
    </cfRule>
    <cfRule type="cellIs" dxfId="54322" priority="54323" operator="between">
      <formula>30</formula>
      <formula>49.999</formula>
    </cfRule>
    <cfRule type="cellIs" dxfId="54321" priority="54324" operator="between">
      <formula>10</formula>
      <formula>29.999</formula>
    </cfRule>
    <cfRule type="cellIs" dxfId="54320" priority="54325" operator="lessThan">
      <formula>10</formula>
    </cfRule>
  </conditionalFormatting>
  <conditionalFormatting sqref="BG256">
    <cfRule type="cellIs" dxfId="54319" priority="54316" operator="greaterThan">
      <formula>49.999</formula>
    </cfRule>
    <cfRule type="cellIs" dxfId="54318" priority="54317" operator="greaterThan">
      <formula>50</formula>
    </cfRule>
    <cfRule type="cellIs" dxfId="54317" priority="54318" operator="between">
      <formula>30</formula>
      <formula>49.999</formula>
    </cfRule>
    <cfRule type="cellIs" dxfId="54316" priority="54319" operator="between">
      <formula>10</formula>
      <formula>29.999</formula>
    </cfRule>
    <cfRule type="cellIs" dxfId="54315" priority="54320" operator="lessThan">
      <formula>10</formula>
    </cfRule>
  </conditionalFormatting>
  <conditionalFormatting sqref="BI256">
    <cfRule type="cellIs" dxfId="54314" priority="54311" operator="greaterThan">
      <formula>49.999</formula>
    </cfRule>
    <cfRule type="cellIs" dxfId="54313" priority="54312" operator="greaterThan">
      <formula>50</formula>
    </cfRule>
    <cfRule type="cellIs" dxfId="54312" priority="54313" operator="between">
      <formula>30</formula>
      <formula>49.999</formula>
    </cfRule>
    <cfRule type="cellIs" dxfId="54311" priority="54314" operator="between">
      <formula>10</formula>
      <formula>29.999</formula>
    </cfRule>
    <cfRule type="cellIs" dxfId="54310" priority="54315" operator="lessThan">
      <formula>10</formula>
    </cfRule>
  </conditionalFormatting>
  <conditionalFormatting sqref="AS256">
    <cfRule type="cellIs" dxfId="54309" priority="54306" operator="greaterThan">
      <formula>49.999</formula>
    </cfRule>
    <cfRule type="cellIs" dxfId="54308" priority="54307" operator="greaterThan">
      <formula>50</formula>
    </cfRule>
    <cfRule type="cellIs" dxfId="54307" priority="54308" operator="between">
      <formula>30</formula>
      <formula>49.999</formula>
    </cfRule>
    <cfRule type="cellIs" dxfId="54306" priority="54309" operator="between">
      <formula>10</formula>
      <formula>29.999</formula>
    </cfRule>
    <cfRule type="cellIs" dxfId="54305" priority="54310" operator="lessThan">
      <formula>10</formula>
    </cfRule>
  </conditionalFormatting>
  <conditionalFormatting sqref="AU256">
    <cfRule type="cellIs" dxfId="54304" priority="54301" operator="greaterThan">
      <formula>49.999</formula>
    </cfRule>
    <cfRule type="cellIs" dxfId="54303" priority="54302" operator="greaterThan">
      <formula>50</formula>
    </cfRule>
    <cfRule type="cellIs" dxfId="54302" priority="54303" operator="between">
      <formula>30</formula>
      <formula>49.999</formula>
    </cfRule>
    <cfRule type="cellIs" dxfId="54301" priority="54304" operator="between">
      <formula>10</formula>
      <formula>29.999</formula>
    </cfRule>
    <cfRule type="cellIs" dxfId="54300" priority="54305" operator="lessThan">
      <formula>10</formula>
    </cfRule>
  </conditionalFormatting>
  <conditionalFormatting sqref="C257">
    <cfRule type="cellIs" dxfId="54299" priority="54296" operator="greaterThan">
      <formula>49.999</formula>
    </cfRule>
    <cfRule type="cellIs" dxfId="54298" priority="54297" operator="greaterThan">
      <formula>50</formula>
    </cfRule>
    <cfRule type="cellIs" dxfId="54297" priority="54298" operator="between">
      <formula>30</formula>
      <formula>49.999</formula>
    </cfRule>
    <cfRule type="cellIs" dxfId="54296" priority="54299" operator="between">
      <formula>10</formula>
      <formula>29.999</formula>
    </cfRule>
    <cfRule type="cellIs" dxfId="54295" priority="54300" operator="lessThan">
      <formula>10</formula>
    </cfRule>
  </conditionalFormatting>
  <conditionalFormatting sqref="B257">
    <cfRule type="cellIs" dxfId="54294" priority="54291" operator="greaterThan">
      <formula>119.999</formula>
    </cfRule>
    <cfRule type="cellIs" dxfId="54293" priority="54292" operator="greaterThan">
      <formula>120</formula>
    </cfRule>
    <cfRule type="cellIs" dxfId="54292" priority="54293" operator="between">
      <formula>60</formula>
      <formula>119.999</formula>
    </cfRule>
    <cfRule type="cellIs" dxfId="54291" priority="54294" operator="between">
      <formula>20</formula>
      <formula>59.999</formula>
    </cfRule>
    <cfRule type="cellIs" dxfId="54290" priority="54295" operator="lessThan">
      <formula>20</formula>
    </cfRule>
  </conditionalFormatting>
  <conditionalFormatting sqref="D257">
    <cfRule type="cellIs" dxfId="54289" priority="54286" operator="greaterThan">
      <formula>119.999</formula>
    </cfRule>
    <cfRule type="cellIs" dxfId="54288" priority="54287" operator="greaterThan">
      <formula>120</formula>
    </cfRule>
    <cfRule type="cellIs" dxfId="54287" priority="54288" operator="between">
      <formula>60</formula>
      <formula>119.999</formula>
    </cfRule>
    <cfRule type="cellIs" dxfId="54286" priority="54289" operator="between">
      <formula>20</formula>
      <formula>59.999</formula>
    </cfRule>
    <cfRule type="cellIs" dxfId="54285" priority="54290" operator="lessThan">
      <formula>20</formula>
    </cfRule>
  </conditionalFormatting>
  <conditionalFormatting sqref="F257">
    <cfRule type="cellIs" dxfId="54284" priority="54281" operator="greaterThan">
      <formula>119.999</formula>
    </cfRule>
    <cfRule type="cellIs" dxfId="54283" priority="54282" operator="greaterThan">
      <formula>120</formula>
    </cfRule>
    <cfRule type="cellIs" dxfId="54282" priority="54283" operator="between">
      <formula>60</formula>
      <formula>119.999</formula>
    </cfRule>
    <cfRule type="cellIs" dxfId="54281" priority="54284" operator="between">
      <formula>20</formula>
      <formula>59.999</formula>
    </cfRule>
    <cfRule type="cellIs" dxfId="54280" priority="54285" operator="lessThan">
      <formula>20</formula>
    </cfRule>
  </conditionalFormatting>
  <conditionalFormatting sqref="H257">
    <cfRule type="cellIs" dxfId="54279" priority="54276" operator="greaterThan">
      <formula>119.999</formula>
    </cfRule>
    <cfRule type="cellIs" dxfId="54278" priority="54277" operator="greaterThan">
      <formula>120</formula>
    </cfRule>
    <cfRule type="cellIs" dxfId="54277" priority="54278" operator="between">
      <formula>60</formula>
      <formula>119.999</formula>
    </cfRule>
    <cfRule type="cellIs" dxfId="54276" priority="54279" operator="between">
      <formula>20</formula>
      <formula>59.999</formula>
    </cfRule>
    <cfRule type="cellIs" dxfId="54275" priority="54280" operator="lessThan">
      <formula>20</formula>
    </cfRule>
  </conditionalFormatting>
  <conditionalFormatting sqref="J257">
    <cfRule type="cellIs" dxfId="54274" priority="54271" operator="greaterThan">
      <formula>119.999</formula>
    </cfRule>
    <cfRule type="cellIs" dxfId="54273" priority="54272" operator="greaterThan">
      <formula>120</formula>
    </cfRule>
    <cfRule type="cellIs" dxfId="54272" priority="54273" operator="between">
      <formula>60</formula>
      <formula>119.999</formula>
    </cfRule>
    <cfRule type="cellIs" dxfId="54271" priority="54274" operator="between">
      <formula>20</formula>
      <formula>59.999</formula>
    </cfRule>
    <cfRule type="cellIs" dxfId="54270" priority="54275" operator="lessThan">
      <formula>20</formula>
    </cfRule>
  </conditionalFormatting>
  <conditionalFormatting sqref="L257">
    <cfRule type="cellIs" dxfId="54269" priority="54266" operator="greaterThan">
      <formula>119.999</formula>
    </cfRule>
    <cfRule type="cellIs" dxfId="54268" priority="54267" operator="greaterThan">
      <formula>120</formula>
    </cfRule>
    <cfRule type="cellIs" dxfId="54267" priority="54268" operator="between">
      <formula>60</formula>
      <formula>119.999</formula>
    </cfRule>
    <cfRule type="cellIs" dxfId="54266" priority="54269" operator="between">
      <formula>20</formula>
      <formula>59.999</formula>
    </cfRule>
    <cfRule type="cellIs" dxfId="54265" priority="54270" operator="lessThan">
      <formula>20</formula>
    </cfRule>
  </conditionalFormatting>
  <conditionalFormatting sqref="N257">
    <cfRule type="cellIs" dxfId="54264" priority="54261" operator="greaterThan">
      <formula>119.999</formula>
    </cfRule>
    <cfRule type="cellIs" dxfId="54263" priority="54262" operator="greaterThan">
      <formula>120</formula>
    </cfRule>
    <cfRule type="cellIs" dxfId="54262" priority="54263" operator="between">
      <formula>60</formula>
      <formula>119.999</formula>
    </cfRule>
    <cfRule type="cellIs" dxfId="54261" priority="54264" operator="between">
      <formula>20</formula>
      <formula>59.999</formula>
    </cfRule>
    <cfRule type="cellIs" dxfId="54260" priority="54265" operator="lessThan">
      <formula>20</formula>
    </cfRule>
  </conditionalFormatting>
  <conditionalFormatting sqref="P257">
    <cfRule type="cellIs" dxfId="54259" priority="54256" operator="greaterThan">
      <formula>119.999</formula>
    </cfRule>
    <cfRule type="cellIs" dxfId="54258" priority="54257" operator="greaterThan">
      <formula>120</formula>
    </cfRule>
    <cfRule type="cellIs" dxfId="54257" priority="54258" operator="between">
      <formula>60</formula>
      <formula>119.999</formula>
    </cfRule>
    <cfRule type="cellIs" dxfId="54256" priority="54259" operator="between">
      <formula>20</formula>
      <formula>59.999</formula>
    </cfRule>
    <cfRule type="cellIs" dxfId="54255" priority="54260" operator="lessThan">
      <formula>20</formula>
    </cfRule>
  </conditionalFormatting>
  <conditionalFormatting sqref="R257">
    <cfRule type="cellIs" dxfId="54254" priority="54251" operator="greaterThan">
      <formula>119.999</formula>
    </cfRule>
    <cfRule type="cellIs" dxfId="54253" priority="54252" operator="greaterThan">
      <formula>120</formula>
    </cfRule>
    <cfRule type="cellIs" dxfId="54252" priority="54253" operator="between">
      <formula>60</formula>
      <formula>119.999</formula>
    </cfRule>
    <cfRule type="cellIs" dxfId="54251" priority="54254" operator="between">
      <formula>20</formula>
      <formula>59.999</formula>
    </cfRule>
    <cfRule type="cellIs" dxfId="54250" priority="54255" operator="lessThan">
      <formula>20</formula>
    </cfRule>
  </conditionalFormatting>
  <conditionalFormatting sqref="T257">
    <cfRule type="cellIs" dxfId="54249" priority="54246" operator="greaterThan">
      <formula>119.999</formula>
    </cfRule>
    <cfRule type="cellIs" dxfId="54248" priority="54247" operator="greaterThan">
      <formula>120</formula>
    </cfRule>
    <cfRule type="cellIs" dxfId="54247" priority="54248" operator="between">
      <formula>60</formula>
      <formula>119.999</formula>
    </cfRule>
    <cfRule type="cellIs" dxfId="54246" priority="54249" operator="between">
      <formula>20</formula>
      <formula>59.999</formula>
    </cfRule>
    <cfRule type="cellIs" dxfId="54245" priority="54250" operator="lessThan">
      <formula>20</formula>
    </cfRule>
  </conditionalFormatting>
  <conditionalFormatting sqref="V257">
    <cfRule type="cellIs" dxfId="54244" priority="54241" operator="greaterThan">
      <formula>119.999</formula>
    </cfRule>
    <cfRule type="cellIs" dxfId="54243" priority="54242" operator="greaterThan">
      <formula>120</formula>
    </cfRule>
    <cfRule type="cellIs" dxfId="54242" priority="54243" operator="between">
      <formula>60</formula>
      <formula>119.999</formula>
    </cfRule>
    <cfRule type="cellIs" dxfId="54241" priority="54244" operator="between">
      <formula>20</formula>
      <formula>59.999</formula>
    </cfRule>
    <cfRule type="cellIs" dxfId="54240" priority="54245" operator="lessThan">
      <formula>20</formula>
    </cfRule>
  </conditionalFormatting>
  <conditionalFormatting sqref="X257">
    <cfRule type="cellIs" dxfId="54239" priority="54236" operator="greaterThan">
      <formula>119.999</formula>
    </cfRule>
    <cfRule type="cellIs" dxfId="54238" priority="54237" operator="greaterThan">
      <formula>120</formula>
    </cfRule>
    <cfRule type="cellIs" dxfId="54237" priority="54238" operator="between">
      <formula>60</formula>
      <formula>119.999</formula>
    </cfRule>
    <cfRule type="cellIs" dxfId="54236" priority="54239" operator="between">
      <formula>20</formula>
      <formula>59.999</formula>
    </cfRule>
    <cfRule type="cellIs" dxfId="54235" priority="54240" operator="lessThan">
      <formula>20</formula>
    </cfRule>
  </conditionalFormatting>
  <conditionalFormatting sqref="Z257">
    <cfRule type="cellIs" dxfId="54234" priority="54231" operator="greaterThan">
      <formula>119.999</formula>
    </cfRule>
    <cfRule type="cellIs" dxfId="54233" priority="54232" operator="greaterThan">
      <formula>120</formula>
    </cfRule>
    <cfRule type="cellIs" dxfId="54232" priority="54233" operator="between">
      <formula>60</formula>
      <formula>119.999</formula>
    </cfRule>
    <cfRule type="cellIs" dxfId="54231" priority="54234" operator="between">
      <formula>20</formula>
      <formula>59.999</formula>
    </cfRule>
    <cfRule type="cellIs" dxfId="54230" priority="54235" operator="lessThan">
      <formula>20</formula>
    </cfRule>
  </conditionalFormatting>
  <conditionalFormatting sqref="AB257">
    <cfRule type="cellIs" dxfId="54229" priority="54226" operator="greaterThan">
      <formula>119.999</formula>
    </cfRule>
    <cfRule type="cellIs" dxfId="54228" priority="54227" operator="greaterThan">
      <formula>120</formula>
    </cfRule>
    <cfRule type="cellIs" dxfId="54227" priority="54228" operator="between">
      <formula>60</formula>
      <formula>119.999</formula>
    </cfRule>
    <cfRule type="cellIs" dxfId="54226" priority="54229" operator="between">
      <formula>20</formula>
      <formula>59.999</formula>
    </cfRule>
    <cfRule type="cellIs" dxfId="54225" priority="54230" operator="lessThan">
      <formula>20</formula>
    </cfRule>
  </conditionalFormatting>
  <conditionalFormatting sqref="AD257">
    <cfRule type="cellIs" dxfId="54224" priority="54221" operator="greaterThan">
      <formula>119.999</formula>
    </cfRule>
    <cfRule type="cellIs" dxfId="54223" priority="54222" operator="greaterThan">
      <formula>120</formula>
    </cfRule>
    <cfRule type="cellIs" dxfId="54222" priority="54223" operator="between">
      <formula>60</formula>
      <formula>119.999</formula>
    </cfRule>
    <cfRule type="cellIs" dxfId="54221" priority="54224" operator="between">
      <formula>20</formula>
      <formula>59.999</formula>
    </cfRule>
    <cfRule type="cellIs" dxfId="54220" priority="54225" operator="lessThan">
      <formula>20</formula>
    </cfRule>
  </conditionalFormatting>
  <conditionalFormatting sqref="AF257">
    <cfRule type="cellIs" dxfId="54219" priority="54216" operator="greaterThan">
      <formula>119.999</formula>
    </cfRule>
    <cfRule type="cellIs" dxfId="54218" priority="54217" operator="greaterThan">
      <formula>120</formula>
    </cfRule>
    <cfRule type="cellIs" dxfId="54217" priority="54218" operator="between">
      <formula>60</formula>
      <formula>119.999</formula>
    </cfRule>
    <cfRule type="cellIs" dxfId="54216" priority="54219" operator="between">
      <formula>20</formula>
      <formula>59.999</formula>
    </cfRule>
    <cfRule type="cellIs" dxfId="54215" priority="54220" operator="lessThan">
      <formula>20</formula>
    </cfRule>
  </conditionalFormatting>
  <conditionalFormatting sqref="AH257">
    <cfRule type="cellIs" dxfId="54214" priority="54211" operator="greaterThan">
      <formula>119.999</formula>
    </cfRule>
    <cfRule type="cellIs" dxfId="54213" priority="54212" operator="greaterThan">
      <formula>120</formula>
    </cfRule>
    <cfRule type="cellIs" dxfId="54212" priority="54213" operator="between">
      <formula>60</formula>
      <formula>119.999</formula>
    </cfRule>
    <cfRule type="cellIs" dxfId="54211" priority="54214" operator="between">
      <formula>20</formula>
      <formula>59.999</formula>
    </cfRule>
    <cfRule type="cellIs" dxfId="54210" priority="54215" operator="lessThan">
      <formula>20</formula>
    </cfRule>
  </conditionalFormatting>
  <conditionalFormatting sqref="AJ257">
    <cfRule type="cellIs" dxfId="54209" priority="54206" operator="greaterThan">
      <formula>119.999</formula>
    </cfRule>
    <cfRule type="cellIs" dxfId="54208" priority="54207" operator="greaterThan">
      <formula>120</formula>
    </cfRule>
    <cfRule type="cellIs" dxfId="54207" priority="54208" operator="between">
      <formula>60</formula>
      <formula>119.999</formula>
    </cfRule>
    <cfRule type="cellIs" dxfId="54206" priority="54209" operator="between">
      <formula>20</formula>
      <formula>59.999</formula>
    </cfRule>
    <cfRule type="cellIs" dxfId="54205" priority="54210" operator="lessThan">
      <formula>20</formula>
    </cfRule>
  </conditionalFormatting>
  <conditionalFormatting sqref="AL257">
    <cfRule type="cellIs" dxfId="54204" priority="54201" operator="greaterThan">
      <formula>119.999</formula>
    </cfRule>
    <cfRule type="cellIs" dxfId="54203" priority="54202" operator="greaterThan">
      <formula>120</formula>
    </cfRule>
    <cfRule type="cellIs" dxfId="54202" priority="54203" operator="between">
      <formula>60</formula>
      <formula>119.999</formula>
    </cfRule>
    <cfRule type="cellIs" dxfId="54201" priority="54204" operator="between">
      <formula>20</formula>
      <formula>59.999</formula>
    </cfRule>
    <cfRule type="cellIs" dxfId="54200" priority="54205" operator="lessThan">
      <formula>20</formula>
    </cfRule>
  </conditionalFormatting>
  <conditionalFormatting sqref="AN257">
    <cfRule type="cellIs" dxfId="54199" priority="54196" operator="greaterThan">
      <formula>119.999</formula>
    </cfRule>
    <cfRule type="cellIs" dxfId="54198" priority="54197" operator="greaterThan">
      <formula>120</formula>
    </cfRule>
    <cfRule type="cellIs" dxfId="54197" priority="54198" operator="between">
      <formula>60</formula>
      <formula>119.999</formula>
    </cfRule>
    <cfRule type="cellIs" dxfId="54196" priority="54199" operator="between">
      <formula>20</formula>
      <formula>59.999</formula>
    </cfRule>
    <cfRule type="cellIs" dxfId="54195" priority="54200" operator="lessThan">
      <formula>20</formula>
    </cfRule>
  </conditionalFormatting>
  <conditionalFormatting sqref="AP257">
    <cfRule type="cellIs" dxfId="54194" priority="54191" operator="greaterThan">
      <formula>119.999</formula>
    </cfRule>
    <cfRule type="cellIs" dxfId="54193" priority="54192" operator="greaterThan">
      <formula>120</formula>
    </cfRule>
    <cfRule type="cellIs" dxfId="54192" priority="54193" operator="between">
      <formula>60</formula>
      <formula>119.999</formula>
    </cfRule>
    <cfRule type="cellIs" dxfId="54191" priority="54194" operator="between">
      <formula>20</formula>
      <formula>59.999</formula>
    </cfRule>
    <cfRule type="cellIs" dxfId="54190" priority="54195" operator="lessThan">
      <formula>20</formula>
    </cfRule>
  </conditionalFormatting>
  <conditionalFormatting sqref="AV257">
    <cfRule type="cellIs" dxfId="54189" priority="54186" operator="greaterThan">
      <formula>119.999</formula>
    </cfRule>
    <cfRule type="cellIs" dxfId="54188" priority="54187" operator="greaterThan">
      <formula>120</formula>
    </cfRule>
    <cfRule type="cellIs" dxfId="54187" priority="54188" operator="between">
      <formula>60</formula>
      <formula>119.999</formula>
    </cfRule>
    <cfRule type="cellIs" dxfId="54186" priority="54189" operator="between">
      <formula>20</formula>
      <formula>59.999</formula>
    </cfRule>
    <cfRule type="cellIs" dxfId="54185" priority="54190" operator="lessThan">
      <formula>20</formula>
    </cfRule>
  </conditionalFormatting>
  <conditionalFormatting sqref="AX257">
    <cfRule type="cellIs" dxfId="54184" priority="54181" operator="greaterThan">
      <formula>119.999</formula>
    </cfRule>
    <cfRule type="cellIs" dxfId="54183" priority="54182" operator="greaterThan">
      <formula>120</formula>
    </cfRule>
    <cfRule type="cellIs" dxfId="54182" priority="54183" operator="between">
      <formula>60</formula>
      <formula>119.999</formula>
    </cfRule>
    <cfRule type="cellIs" dxfId="54181" priority="54184" operator="between">
      <formula>20</formula>
      <formula>59.999</formula>
    </cfRule>
    <cfRule type="cellIs" dxfId="54180" priority="54185" operator="lessThan">
      <formula>20</formula>
    </cfRule>
  </conditionalFormatting>
  <conditionalFormatting sqref="AZ257">
    <cfRule type="cellIs" dxfId="54179" priority="54176" operator="greaterThan">
      <formula>119.999</formula>
    </cfRule>
    <cfRule type="cellIs" dxfId="54178" priority="54177" operator="greaterThan">
      <formula>120</formula>
    </cfRule>
    <cfRule type="cellIs" dxfId="54177" priority="54178" operator="between">
      <formula>60</formula>
      <formula>119.999</formula>
    </cfRule>
    <cfRule type="cellIs" dxfId="54176" priority="54179" operator="between">
      <formula>20</formula>
      <formula>59.999</formula>
    </cfRule>
    <cfRule type="cellIs" dxfId="54175" priority="54180" operator="lessThan">
      <formula>20</formula>
    </cfRule>
  </conditionalFormatting>
  <conditionalFormatting sqref="BB257">
    <cfRule type="cellIs" dxfId="54174" priority="54171" operator="greaterThan">
      <formula>119.999</formula>
    </cfRule>
    <cfRule type="cellIs" dxfId="54173" priority="54172" operator="greaterThan">
      <formula>120</formula>
    </cfRule>
    <cfRule type="cellIs" dxfId="54172" priority="54173" operator="between">
      <formula>60</formula>
      <formula>119.999</formula>
    </cfRule>
    <cfRule type="cellIs" dxfId="54171" priority="54174" operator="between">
      <formula>20</formula>
      <formula>59.999</formula>
    </cfRule>
    <cfRule type="cellIs" dxfId="54170" priority="54175" operator="lessThan">
      <formula>20</formula>
    </cfRule>
  </conditionalFormatting>
  <conditionalFormatting sqref="BD257">
    <cfRule type="cellIs" dxfId="54169" priority="54166" operator="greaterThan">
      <formula>119.999</formula>
    </cfRule>
    <cfRule type="cellIs" dxfId="54168" priority="54167" operator="greaterThan">
      <formula>120</formula>
    </cfRule>
    <cfRule type="cellIs" dxfId="54167" priority="54168" operator="between">
      <formula>60</formula>
      <formula>119.999</formula>
    </cfRule>
    <cfRule type="cellIs" dxfId="54166" priority="54169" operator="between">
      <formula>20</formula>
      <formula>59.999</formula>
    </cfRule>
    <cfRule type="cellIs" dxfId="54165" priority="54170" operator="lessThan">
      <formula>20</formula>
    </cfRule>
  </conditionalFormatting>
  <conditionalFormatting sqref="BF257">
    <cfRule type="cellIs" dxfId="54164" priority="54161" operator="greaterThan">
      <formula>119.999</formula>
    </cfRule>
    <cfRule type="cellIs" dxfId="54163" priority="54162" operator="greaterThan">
      <formula>120</formula>
    </cfRule>
    <cfRule type="cellIs" dxfId="54162" priority="54163" operator="between">
      <formula>60</formula>
      <formula>119.999</formula>
    </cfRule>
    <cfRule type="cellIs" dxfId="54161" priority="54164" operator="between">
      <formula>20</formula>
      <formula>59.999</formula>
    </cfRule>
    <cfRule type="cellIs" dxfId="54160" priority="54165" operator="lessThan">
      <formula>20</formula>
    </cfRule>
  </conditionalFormatting>
  <conditionalFormatting sqref="BH257">
    <cfRule type="cellIs" dxfId="54159" priority="54156" operator="greaterThan">
      <formula>119.999</formula>
    </cfRule>
    <cfRule type="cellIs" dxfId="54158" priority="54157" operator="greaterThan">
      <formula>120</formula>
    </cfRule>
    <cfRule type="cellIs" dxfId="54157" priority="54158" operator="between">
      <formula>60</formula>
      <formula>119.999</formula>
    </cfRule>
    <cfRule type="cellIs" dxfId="54156" priority="54159" operator="between">
      <formula>20</formula>
      <formula>59.999</formula>
    </cfRule>
    <cfRule type="cellIs" dxfId="54155" priority="54160" operator="lessThan">
      <formula>20</formula>
    </cfRule>
  </conditionalFormatting>
  <conditionalFormatting sqref="AR257">
    <cfRule type="cellIs" dxfId="54154" priority="54151" operator="greaterThan">
      <formula>119.999</formula>
    </cfRule>
    <cfRule type="cellIs" dxfId="54153" priority="54152" operator="greaterThan">
      <formula>120</formula>
    </cfRule>
    <cfRule type="cellIs" dxfId="54152" priority="54153" operator="between">
      <formula>60</formula>
      <formula>119.999</formula>
    </cfRule>
    <cfRule type="cellIs" dxfId="54151" priority="54154" operator="between">
      <formula>20</formula>
      <formula>59.999</formula>
    </cfRule>
    <cfRule type="cellIs" dxfId="54150" priority="54155" operator="lessThan">
      <formula>20</formula>
    </cfRule>
  </conditionalFormatting>
  <conditionalFormatting sqref="AT257">
    <cfRule type="cellIs" dxfId="54149" priority="54146" operator="greaterThan">
      <formula>119.999</formula>
    </cfRule>
    <cfRule type="cellIs" dxfId="54148" priority="54147" operator="greaterThan">
      <formula>120</formula>
    </cfRule>
    <cfRule type="cellIs" dxfId="54147" priority="54148" operator="between">
      <formula>60</formula>
      <formula>119.999</formula>
    </cfRule>
    <cfRule type="cellIs" dxfId="54146" priority="54149" operator="between">
      <formula>20</formula>
      <formula>59.999</formula>
    </cfRule>
    <cfRule type="cellIs" dxfId="54145" priority="54150" operator="lessThan">
      <formula>20</formula>
    </cfRule>
  </conditionalFormatting>
  <conditionalFormatting sqref="E257">
    <cfRule type="cellIs" dxfId="54144" priority="54141" operator="greaterThan">
      <formula>49.999</formula>
    </cfRule>
    <cfRule type="cellIs" dxfId="54143" priority="54142" operator="greaterThan">
      <formula>50</formula>
    </cfRule>
    <cfRule type="cellIs" dxfId="54142" priority="54143" operator="between">
      <formula>30</formula>
      <formula>49.999</formula>
    </cfRule>
    <cfRule type="cellIs" dxfId="54141" priority="54144" operator="between">
      <formula>10</formula>
      <formula>29.999</formula>
    </cfRule>
    <cfRule type="cellIs" dxfId="54140" priority="54145" operator="lessThan">
      <formula>10</formula>
    </cfRule>
  </conditionalFormatting>
  <conditionalFormatting sqref="G257">
    <cfRule type="cellIs" dxfId="54139" priority="54136" operator="greaterThan">
      <formula>49.999</formula>
    </cfRule>
    <cfRule type="cellIs" dxfId="54138" priority="54137" operator="greaterThan">
      <formula>50</formula>
    </cfRule>
    <cfRule type="cellIs" dxfId="54137" priority="54138" operator="between">
      <formula>30</formula>
      <formula>49.999</formula>
    </cfRule>
    <cfRule type="cellIs" dxfId="54136" priority="54139" operator="between">
      <formula>10</formula>
      <formula>29.999</formula>
    </cfRule>
    <cfRule type="cellIs" dxfId="54135" priority="54140" operator="lessThan">
      <formula>10</formula>
    </cfRule>
  </conditionalFormatting>
  <conditionalFormatting sqref="I257">
    <cfRule type="cellIs" dxfId="54134" priority="54131" operator="greaterThan">
      <formula>49.999</formula>
    </cfRule>
    <cfRule type="cellIs" dxfId="54133" priority="54132" operator="greaterThan">
      <formula>50</formula>
    </cfRule>
    <cfRule type="cellIs" dxfId="54132" priority="54133" operator="between">
      <formula>30</formula>
      <formula>49.999</formula>
    </cfRule>
    <cfRule type="cellIs" dxfId="54131" priority="54134" operator="between">
      <formula>10</formula>
      <formula>29.999</formula>
    </cfRule>
    <cfRule type="cellIs" dxfId="54130" priority="54135" operator="lessThan">
      <formula>10</formula>
    </cfRule>
  </conditionalFormatting>
  <conditionalFormatting sqref="K257">
    <cfRule type="cellIs" dxfId="54129" priority="54126" operator="greaterThan">
      <formula>49.999</formula>
    </cfRule>
    <cfRule type="cellIs" dxfId="54128" priority="54127" operator="greaterThan">
      <formula>50</formula>
    </cfRule>
    <cfRule type="cellIs" dxfId="54127" priority="54128" operator="between">
      <formula>30</formula>
      <formula>49.999</formula>
    </cfRule>
    <cfRule type="cellIs" dxfId="54126" priority="54129" operator="between">
      <formula>10</formula>
      <formula>29.999</formula>
    </cfRule>
    <cfRule type="cellIs" dxfId="54125" priority="54130" operator="lessThan">
      <formula>10</formula>
    </cfRule>
  </conditionalFormatting>
  <conditionalFormatting sqref="M257">
    <cfRule type="cellIs" dxfId="54124" priority="54121" operator="greaterThan">
      <formula>49.999</formula>
    </cfRule>
    <cfRule type="cellIs" dxfId="54123" priority="54122" operator="greaterThan">
      <formula>50</formula>
    </cfRule>
    <cfRule type="cellIs" dxfId="54122" priority="54123" operator="between">
      <formula>30</formula>
      <formula>49.999</formula>
    </cfRule>
    <cfRule type="cellIs" dxfId="54121" priority="54124" operator="between">
      <formula>10</formula>
      <formula>29.999</formula>
    </cfRule>
    <cfRule type="cellIs" dxfId="54120" priority="54125" operator="lessThan">
      <formula>10</formula>
    </cfRule>
  </conditionalFormatting>
  <conditionalFormatting sqref="O257">
    <cfRule type="cellIs" dxfId="54119" priority="54116" operator="greaterThan">
      <formula>49.999</formula>
    </cfRule>
    <cfRule type="cellIs" dxfId="54118" priority="54117" operator="greaterThan">
      <formula>50</formula>
    </cfRule>
    <cfRule type="cellIs" dxfId="54117" priority="54118" operator="between">
      <formula>30</formula>
      <formula>49.999</formula>
    </cfRule>
    <cfRule type="cellIs" dxfId="54116" priority="54119" operator="between">
      <formula>10</formula>
      <formula>29.999</formula>
    </cfRule>
    <cfRule type="cellIs" dxfId="54115" priority="54120" operator="lessThan">
      <formula>10</formula>
    </cfRule>
  </conditionalFormatting>
  <conditionalFormatting sqref="Q257">
    <cfRule type="cellIs" dxfId="54114" priority="54111" operator="greaterThan">
      <formula>49.999</formula>
    </cfRule>
    <cfRule type="cellIs" dxfId="54113" priority="54112" operator="greaterThan">
      <formula>50</formula>
    </cfRule>
    <cfRule type="cellIs" dxfId="54112" priority="54113" operator="between">
      <formula>30</formula>
      <formula>49.999</formula>
    </cfRule>
    <cfRule type="cellIs" dxfId="54111" priority="54114" operator="between">
      <formula>10</formula>
      <formula>29.999</formula>
    </cfRule>
    <cfRule type="cellIs" dxfId="54110" priority="54115" operator="lessThan">
      <formula>10</formula>
    </cfRule>
  </conditionalFormatting>
  <conditionalFormatting sqref="S257">
    <cfRule type="cellIs" dxfId="54109" priority="54106" operator="greaterThan">
      <formula>49.999</formula>
    </cfRule>
    <cfRule type="cellIs" dxfId="54108" priority="54107" operator="greaterThan">
      <formula>50</formula>
    </cfRule>
    <cfRule type="cellIs" dxfId="54107" priority="54108" operator="between">
      <formula>30</formula>
      <formula>49.999</formula>
    </cfRule>
    <cfRule type="cellIs" dxfId="54106" priority="54109" operator="between">
      <formula>10</formula>
      <formula>29.999</formula>
    </cfRule>
    <cfRule type="cellIs" dxfId="54105" priority="54110" operator="lessThan">
      <formula>10</formula>
    </cfRule>
  </conditionalFormatting>
  <conditionalFormatting sqref="U257">
    <cfRule type="cellIs" dxfId="54104" priority="54101" operator="greaterThan">
      <formula>49.999</formula>
    </cfRule>
    <cfRule type="cellIs" dxfId="54103" priority="54102" operator="greaterThan">
      <formula>50</formula>
    </cfRule>
    <cfRule type="cellIs" dxfId="54102" priority="54103" operator="between">
      <formula>30</formula>
      <formula>49.999</formula>
    </cfRule>
    <cfRule type="cellIs" dxfId="54101" priority="54104" operator="between">
      <formula>10</formula>
      <formula>29.999</formula>
    </cfRule>
    <cfRule type="cellIs" dxfId="54100" priority="54105" operator="lessThan">
      <formula>10</formula>
    </cfRule>
  </conditionalFormatting>
  <conditionalFormatting sqref="W257">
    <cfRule type="cellIs" dxfId="54099" priority="54096" operator="greaterThan">
      <formula>49.999</formula>
    </cfRule>
    <cfRule type="cellIs" dxfId="54098" priority="54097" operator="greaterThan">
      <formula>50</formula>
    </cfRule>
    <cfRule type="cellIs" dxfId="54097" priority="54098" operator="between">
      <formula>30</formula>
      <formula>49.999</formula>
    </cfRule>
    <cfRule type="cellIs" dxfId="54096" priority="54099" operator="between">
      <formula>10</formula>
      <formula>29.999</formula>
    </cfRule>
    <cfRule type="cellIs" dxfId="54095" priority="54100" operator="lessThan">
      <formula>10</formula>
    </cfRule>
  </conditionalFormatting>
  <conditionalFormatting sqref="Y257">
    <cfRule type="cellIs" dxfId="54094" priority="54091" operator="greaterThan">
      <formula>49.999</formula>
    </cfRule>
    <cfRule type="cellIs" dxfId="54093" priority="54092" operator="greaterThan">
      <formula>50</formula>
    </cfRule>
    <cfRule type="cellIs" dxfId="54092" priority="54093" operator="between">
      <formula>30</formula>
      <formula>49.999</formula>
    </cfRule>
    <cfRule type="cellIs" dxfId="54091" priority="54094" operator="between">
      <formula>10</formula>
      <formula>29.999</formula>
    </cfRule>
    <cfRule type="cellIs" dxfId="54090" priority="54095" operator="lessThan">
      <formula>10</formula>
    </cfRule>
  </conditionalFormatting>
  <conditionalFormatting sqref="AA257">
    <cfRule type="cellIs" dxfId="54089" priority="54086" operator="greaterThan">
      <formula>49.999</formula>
    </cfRule>
    <cfRule type="cellIs" dxfId="54088" priority="54087" operator="greaterThan">
      <formula>50</formula>
    </cfRule>
    <cfRule type="cellIs" dxfId="54087" priority="54088" operator="between">
      <formula>30</formula>
      <formula>49.999</formula>
    </cfRule>
    <cfRule type="cellIs" dxfId="54086" priority="54089" operator="between">
      <formula>10</formula>
      <formula>29.999</formula>
    </cfRule>
    <cfRule type="cellIs" dxfId="54085" priority="54090" operator="lessThan">
      <formula>10</formula>
    </cfRule>
  </conditionalFormatting>
  <conditionalFormatting sqref="AC257">
    <cfRule type="cellIs" dxfId="54084" priority="54081" operator="greaterThan">
      <formula>49.999</formula>
    </cfRule>
    <cfRule type="cellIs" dxfId="54083" priority="54082" operator="greaterThan">
      <formula>50</formula>
    </cfRule>
    <cfRule type="cellIs" dxfId="54082" priority="54083" operator="between">
      <formula>30</formula>
      <formula>49.999</formula>
    </cfRule>
    <cfRule type="cellIs" dxfId="54081" priority="54084" operator="between">
      <formula>10</formula>
      <formula>29.999</formula>
    </cfRule>
    <cfRule type="cellIs" dxfId="54080" priority="54085" operator="lessThan">
      <formula>10</formula>
    </cfRule>
  </conditionalFormatting>
  <conditionalFormatting sqref="AE257">
    <cfRule type="cellIs" dxfId="54079" priority="54076" operator="greaterThan">
      <formula>49.999</formula>
    </cfRule>
    <cfRule type="cellIs" dxfId="54078" priority="54077" operator="greaterThan">
      <formula>50</formula>
    </cfRule>
    <cfRule type="cellIs" dxfId="54077" priority="54078" operator="between">
      <formula>30</formula>
      <formula>49.999</formula>
    </cfRule>
    <cfRule type="cellIs" dxfId="54076" priority="54079" operator="between">
      <formula>10</formula>
      <formula>29.999</formula>
    </cfRule>
    <cfRule type="cellIs" dxfId="54075" priority="54080" operator="lessThan">
      <formula>10</formula>
    </cfRule>
  </conditionalFormatting>
  <conditionalFormatting sqref="AG257">
    <cfRule type="cellIs" dxfId="54074" priority="54071" operator="greaterThan">
      <formula>49.999</formula>
    </cfRule>
    <cfRule type="cellIs" dxfId="54073" priority="54072" operator="greaterThan">
      <formula>50</formula>
    </cfRule>
    <cfRule type="cellIs" dxfId="54072" priority="54073" operator="between">
      <formula>30</formula>
      <formula>49.999</formula>
    </cfRule>
    <cfRule type="cellIs" dxfId="54071" priority="54074" operator="between">
      <formula>10</formula>
      <formula>29.999</formula>
    </cfRule>
    <cfRule type="cellIs" dxfId="54070" priority="54075" operator="lessThan">
      <formula>10</formula>
    </cfRule>
  </conditionalFormatting>
  <conditionalFormatting sqref="AI257">
    <cfRule type="cellIs" dxfId="54069" priority="54066" operator="greaterThan">
      <formula>49.999</formula>
    </cfRule>
    <cfRule type="cellIs" dxfId="54068" priority="54067" operator="greaterThan">
      <formula>50</formula>
    </cfRule>
    <cfRule type="cellIs" dxfId="54067" priority="54068" operator="between">
      <formula>30</formula>
      <formula>49.999</formula>
    </cfRule>
    <cfRule type="cellIs" dxfId="54066" priority="54069" operator="between">
      <formula>10</formula>
      <formula>29.999</formula>
    </cfRule>
    <cfRule type="cellIs" dxfId="54065" priority="54070" operator="lessThan">
      <formula>10</formula>
    </cfRule>
  </conditionalFormatting>
  <conditionalFormatting sqref="AK257">
    <cfRule type="cellIs" dxfId="54064" priority="54061" operator="greaterThan">
      <formula>49.999</formula>
    </cfRule>
    <cfRule type="cellIs" dxfId="54063" priority="54062" operator="greaterThan">
      <formula>50</formula>
    </cfRule>
    <cfRule type="cellIs" dxfId="54062" priority="54063" operator="between">
      <formula>30</formula>
      <formula>49.999</formula>
    </cfRule>
    <cfRule type="cellIs" dxfId="54061" priority="54064" operator="between">
      <formula>10</formula>
      <formula>29.999</formula>
    </cfRule>
    <cfRule type="cellIs" dxfId="54060" priority="54065" operator="lessThan">
      <formula>10</formula>
    </cfRule>
  </conditionalFormatting>
  <conditionalFormatting sqref="AM257">
    <cfRule type="cellIs" dxfId="54059" priority="54056" operator="greaterThan">
      <formula>49.999</formula>
    </cfRule>
    <cfRule type="cellIs" dxfId="54058" priority="54057" operator="greaterThan">
      <formula>50</formula>
    </cfRule>
    <cfRule type="cellIs" dxfId="54057" priority="54058" operator="between">
      <formula>30</formula>
      <formula>49.999</formula>
    </cfRule>
    <cfRule type="cellIs" dxfId="54056" priority="54059" operator="between">
      <formula>10</formula>
      <formula>29.999</formula>
    </cfRule>
    <cfRule type="cellIs" dxfId="54055" priority="54060" operator="lessThan">
      <formula>10</formula>
    </cfRule>
  </conditionalFormatting>
  <conditionalFormatting sqref="AO257">
    <cfRule type="cellIs" dxfId="54054" priority="54051" operator="greaterThan">
      <formula>49.999</formula>
    </cfRule>
    <cfRule type="cellIs" dxfId="54053" priority="54052" operator="greaterThan">
      <formula>50</formula>
    </cfRule>
    <cfRule type="cellIs" dxfId="54052" priority="54053" operator="between">
      <formula>30</formula>
      <formula>49.999</formula>
    </cfRule>
    <cfRule type="cellIs" dxfId="54051" priority="54054" operator="between">
      <formula>10</formula>
      <formula>29.999</formula>
    </cfRule>
    <cfRule type="cellIs" dxfId="54050" priority="54055" operator="lessThan">
      <formula>10</formula>
    </cfRule>
  </conditionalFormatting>
  <conditionalFormatting sqref="AQ257">
    <cfRule type="cellIs" dxfId="54049" priority="54046" operator="greaterThan">
      <formula>49.999</formula>
    </cfRule>
    <cfRule type="cellIs" dxfId="54048" priority="54047" operator="greaterThan">
      <formula>50</formula>
    </cfRule>
    <cfRule type="cellIs" dxfId="54047" priority="54048" operator="between">
      <formula>30</formula>
      <formula>49.999</formula>
    </cfRule>
    <cfRule type="cellIs" dxfId="54046" priority="54049" operator="between">
      <formula>10</formula>
      <formula>29.999</formula>
    </cfRule>
    <cfRule type="cellIs" dxfId="54045" priority="54050" operator="lessThan">
      <formula>10</formula>
    </cfRule>
  </conditionalFormatting>
  <conditionalFormatting sqref="AW257">
    <cfRule type="cellIs" dxfId="54044" priority="54041" operator="greaterThan">
      <formula>49.999</formula>
    </cfRule>
    <cfRule type="cellIs" dxfId="54043" priority="54042" operator="greaterThan">
      <formula>50</formula>
    </cfRule>
    <cfRule type="cellIs" dxfId="54042" priority="54043" operator="between">
      <formula>30</formula>
      <formula>49.999</formula>
    </cfRule>
    <cfRule type="cellIs" dxfId="54041" priority="54044" operator="between">
      <formula>10</formula>
      <formula>29.999</formula>
    </cfRule>
    <cfRule type="cellIs" dxfId="54040" priority="54045" operator="lessThan">
      <formula>10</formula>
    </cfRule>
  </conditionalFormatting>
  <conditionalFormatting sqref="AY257">
    <cfRule type="cellIs" dxfId="54039" priority="54036" operator="greaterThan">
      <formula>49.999</formula>
    </cfRule>
    <cfRule type="cellIs" dxfId="54038" priority="54037" operator="greaterThan">
      <formula>50</formula>
    </cfRule>
    <cfRule type="cellIs" dxfId="54037" priority="54038" operator="between">
      <formula>30</formula>
      <formula>49.999</formula>
    </cfRule>
    <cfRule type="cellIs" dxfId="54036" priority="54039" operator="between">
      <formula>10</formula>
      <formula>29.999</formula>
    </cfRule>
    <cfRule type="cellIs" dxfId="54035" priority="54040" operator="lessThan">
      <formula>10</formula>
    </cfRule>
  </conditionalFormatting>
  <conditionalFormatting sqref="BA257">
    <cfRule type="cellIs" dxfId="54034" priority="54031" operator="greaterThan">
      <formula>49.999</formula>
    </cfRule>
    <cfRule type="cellIs" dxfId="54033" priority="54032" operator="greaterThan">
      <formula>50</formula>
    </cfRule>
    <cfRule type="cellIs" dxfId="54032" priority="54033" operator="between">
      <formula>30</formula>
      <formula>49.999</formula>
    </cfRule>
    <cfRule type="cellIs" dxfId="54031" priority="54034" operator="between">
      <formula>10</formula>
      <formula>29.999</formula>
    </cfRule>
    <cfRule type="cellIs" dxfId="54030" priority="54035" operator="lessThan">
      <formula>10</formula>
    </cfRule>
  </conditionalFormatting>
  <conditionalFormatting sqref="BC257">
    <cfRule type="cellIs" dxfId="54029" priority="54026" operator="greaterThan">
      <formula>49.999</formula>
    </cfRule>
    <cfRule type="cellIs" dxfId="54028" priority="54027" operator="greaterThan">
      <formula>50</formula>
    </cfRule>
    <cfRule type="cellIs" dxfId="54027" priority="54028" operator="between">
      <formula>30</formula>
      <formula>49.999</formula>
    </cfRule>
    <cfRule type="cellIs" dxfId="54026" priority="54029" operator="between">
      <formula>10</formula>
      <formula>29.999</formula>
    </cfRule>
    <cfRule type="cellIs" dxfId="54025" priority="54030" operator="lessThan">
      <formula>10</formula>
    </cfRule>
  </conditionalFormatting>
  <conditionalFormatting sqref="BE257">
    <cfRule type="cellIs" dxfId="54024" priority="54021" operator="greaterThan">
      <formula>49.999</formula>
    </cfRule>
    <cfRule type="cellIs" dxfId="54023" priority="54022" operator="greaterThan">
      <formula>50</formula>
    </cfRule>
    <cfRule type="cellIs" dxfId="54022" priority="54023" operator="between">
      <formula>30</formula>
      <formula>49.999</formula>
    </cfRule>
    <cfRule type="cellIs" dxfId="54021" priority="54024" operator="between">
      <formula>10</formula>
      <formula>29.999</formula>
    </cfRule>
    <cfRule type="cellIs" dxfId="54020" priority="54025" operator="lessThan">
      <formula>10</formula>
    </cfRule>
  </conditionalFormatting>
  <conditionalFormatting sqref="BG257">
    <cfRule type="cellIs" dxfId="54019" priority="54016" operator="greaterThan">
      <formula>49.999</formula>
    </cfRule>
    <cfRule type="cellIs" dxfId="54018" priority="54017" operator="greaterThan">
      <formula>50</formula>
    </cfRule>
    <cfRule type="cellIs" dxfId="54017" priority="54018" operator="between">
      <formula>30</formula>
      <formula>49.999</formula>
    </cfRule>
    <cfRule type="cellIs" dxfId="54016" priority="54019" operator="between">
      <formula>10</formula>
      <formula>29.999</formula>
    </cfRule>
    <cfRule type="cellIs" dxfId="54015" priority="54020" operator="lessThan">
      <formula>10</formula>
    </cfRule>
  </conditionalFormatting>
  <conditionalFormatting sqref="BI257">
    <cfRule type="cellIs" dxfId="54014" priority="54011" operator="greaterThan">
      <formula>49.999</formula>
    </cfRule>
    <cfRule type="cellIs" dxfId="54013" priority="54012" operator="greaterThan">
      <formula>50</formula>
    </cfRule>
    <cfRule type="cellIs" dxfId="54012" priority="54013" operator="between">
      <formula>30</formula>
      <formula>49.999</formula>
    </cfRule>
    <cfRule type="cellIs" dxfId="54011" priority="54014" operator="between">
      <formula>10</formula>
      <formula>29.999</formula>
    </cfRule>
    <cfRule type="cellIs" dxfId="54010" priority="54015" operator="lessThan">
      <formula>10</formula>
    </cfRule>
  </conditionalFormatting>
  <conditionalFormatting sqref="AS257">
    <cfRule type="cellIs" dxfId="54009" priority="54006" operator="greaterThan">
      <formula>49.999</formula>
    </cfRule>
    <cfRule type="cellIs" dxfId="54008" priority="54007" operator="greaterThan">
      <formula>50</formula>
    </cfRule>
    <cfRule type="cellIs" dxfId="54007" priority="54008" operator="between">
      <formula>30</formula>
      <formula>49.999</formula>
    </cfRule>
    <cfRule type="cellIs" dxfId="54006" priority="54009" operator="between">
      <formula>10</formula>
      <formula>29.999</formula>
    </cfRule>
    <cfRule type="cellIs" dxfId="54005" priority="54010" operator="lessThan">
      <formula>10</formula>
    </cfRule>
  </conditionalFormatting>
  <conditionalFormatting sqref="AU257">
    <cfRule type="cellIs" dxfId="54004" priority="54001" operator="greaterThan">
      <formula>49.999</formula>
    </cfRule>
    <cfRule type="cellIs" dxfId="54003" priority="54002" operator="greaterThan">
      <formula>50</formula>
    </cfRule>
    <cfRule type="cellIs" dxfId="54002" priority="54003" operator="between">
      <formula>30</formula>
      <formula>49.999</formula>
    </cfRule>
    <cfRule type="cellIs" dxfId="54001" priority="54004" operator="between">
      <formula>10</formula>
      <formula>29.999</formula>
    </cfRule>
    <cfRule type="cellIs" dxfId="54000" priority="54005" operator="lessThan">
      <formula>10</formula>
    </cfRule>
  </conditionalFormatting>
  <conditionalFormatting sqref="C258">
    <cfRule type="cellIs" dxfId="53999" priority="53996" operator="greaterThan">
      <formula>49.999</formula>
    </cfRule>
    <cfRule type="cellIs" dxfId="53998" priority="53997" operator="greaterThan">
      <formula>50</formula>
    </cfRule>
    <cfRule type="cellIs" dxfId="53997" priority="53998" operator="between">
      <formula>30</formula>
      <formula>49.999</formula>
    </cfRule>
    <cfRule type="cellIs" dxfId="53996" priority="53999" operator="between">
      <formula>10</formula>
      <formula>29.999</formula>
    </cfRule>
    <cfRule type="cellIs" dxfId="53995" priority="54000" operator="lessThan">
      <formula>10</formula>
    </cfRule>
  </conditionalFormatting>
  <conditionalFormatting sqref="B258">
    <cfRule type="cellIs" dxfId="53994" priority="53991" operator="greaterThan">
      <formula>119.999</formula>
    </cfRule>
    <cfRule type="cellIs" dxfId="53993" priority="53992" operator="greaterThan">
      <formula>120</formula>
    </cfRule>
    <cfRule type="cellIs" dxfId="53992" priority="53993" operator="between">
      <formula>60</formula>
      <formula>119.999</formula>
    </cfRule>
    <cfRule type="cellIs" dxfId="53991" priority="53994" operator="between">
      <formula>20</formula>
      <formula>59.999</formula>
    </cfRule>
    <cfRule type="cellIs" dxfId="53990" priority="53995" operator="lessThan">
      <formula>20</formula>
    </cfRule>
  </conditionalFormatting>
  <conditionalFormatting sqref="D258">
    <cfRule type="cellIs" dxfId="53989" priority="53986" operator="greaterThan">
      <formula>119.999</formula>
    </cfRule>
    <cfRule type="cellIs" dxfId="53988" priority="53987" operator="greaterThan">
      <formula>120</formula>
    </cfRule>
    <cfRule type="cellIs" dxfId="53987" priority="53988" operator="between">
      <formula>60</formula>
      <formula>119.999</formula>
    </cfRule>
    <cfRule type="cellIs" dxfId="53986" priority="53989" operator="between">
      <formula>20</formula>
      <formula>59.999</formula>
    </cfRule>
    <cfRule type="cellIs" dxfId="53985" priority="53990" operator="lessThan">
      <formula>20</formula>
    </cfRule>
  </conditionalFormatting>
  <conditionalFormatting sqref="F258">
    <cfRule type="cellIs" dxfId="53984" priority="53981" operator="greaterThan">
      <formula>119.999</formula>
    </cfRule>
    <cfRule type="cellIs" dxfId="53983" priority="53982" operator="greaterThan">
      <formula>120</formula>
    </cfRule>
    <cfRule type="cellIs" dxfId="53982" priority="53983" operator="between">
      <formula>60</formula>
      <formula>119.999</formula>
    </cfRule>
    <cfRule type="cellIs" dxfId="53981" priority="53984" operator="between">
      <formula>20</formula>
      <formula>59.999</formula>
    </cfRule>
    <cfRule type="cellIs" dxfId="53980" priority="53985" operator="lessThan">
      <formula>20</formula>
    </cfRule>
  </conditionalFormatting>
  <conditionalFormatting sqref="H258">
    <cfRule type="cellIs" dxfId="53979" priority="53976" operator="greaterThan">
      <formula>119.999</formula>
    </cfRule>
    <cfRule type="cellIs" dxfId="53978" priority="53977" operator="greaterThan">
      <formula>120</formula>
    </cfRule>
    <cfRule type="cellIs" dxfId="53977" priority="53978" operator="between">
      <formula>60</formula>
      <formula>119.999</formula>
    </cfRule>
    <cfRule type="cellIs" dxfId="53976" priority="53979" operator="between">
      <formula>20</formula>
      <formula>59.999</formula>
    </cfRule>
    <cfRule type="cellIs" dxfId="53975" priority="53980" operator="lessThan">
      <formula>20</formula>
    </cfRule>
  </conditionalFormatting>
  <conditionalFormatting sqref="J258">
    <cfRule type="cellIs" dxfId="53974" priority="53971" operator="greaterThan">
      <formula>119.999</formula>
    </cfRule>
    <cfRule type="cellIs" dxfId="53973" priority="53972" operator="greaterThan">
      <formula>120</formula>
    </cfRule>
    <cfRule type="cellIs" dxfId="53972" priority="53973" operator="between">
      <formula>60</formula>
      <formula>119.999</formula>
    </cfRule>
    <cfRule type="cellIs" dxfId="53971" priority="53974" operator="between">
      <formula>20</formula>
      <formula>59.999</formula>
    </cfRule>
    <cfRule type="cellIs" dxfId="53970" priority="53975" operator="lessThan">
      <formula>20</formula>
    </cfRule>
  </conditionalFormatting>
  <conditionalFormatting sqref="L258">
    <cfRule type="cellIs" dxfId="53969" priority="53966" operator="greaterThan">
      <formula>119.999</formula>
    </cfRule>
    <cfRule type="cellIs" dxfId="53968" priority="53967" operator="greaterThan">
      <formula>120</formula>
    </cfRule>
    <cfRule type="cellIs" dxfId="53967" priority="53968" operator="between">
      <formula>60</formula>
      <formula>119.999</formula>
    </cfRule>
    <cfRule type="cellIs" dxfId="53966" priority="53969" operator="between">
      <formula>20</formula>
      <formula>59.999</formula>
    </cfRule>
    <cfRule type="cellIs" dxfId="53965" priority="53970" operator="lessThan">
      <formula>20</formula>
    </cfRule>
  </conditionalFormatting>
  <conditionalFormatting sqref="N258">
    <cfRule type="cellIs" dxfId="53964" priority="53961" operator="greaterThan">
      <formula>119.999</formula>
    </cfRule>
    <cfRule type="cellIs" dxfId="53963" priority="53962" operator="greaterThan">
      <formula>120</formula>
    </cfRule>
    <cfRule type="cellIs" dxfId="53962" priority="53963" operator="between">
      <formula>60</formula>
      <formula>119.999</formula>
    </cfRule>
    <cfRule type="cellIs" dxfId="53961" priority="53964" operator="between">
      <formula>20</formula>
      <formula>59.999</formula>
    </cfRule>
    <cfRule type="cellIs" dxfId="53960" priority="53965" operator="lessThan">
      <formula>20</formula>
    </cfRule>
  </conditionalFormatting>
  <conditionalFormatting sqref="P258">
    <cfRule type="cellIs" dxfId="53959" priority="53956" operator="greaterThan">
      <formula>119.999</formula>
    </cfRule>
    <cfRule type="cellIs" dxfId="53958" priority="53957" operator="greaterThan">
      <formula>120</formula>
    </cfRule>
    <cfRule type="cellIs" dxfId="53957" priority="53958" operator="between">
      <formula>60</formula>
      <formula>119.999</formula>
    </cfRule>
    <cfRule type="cellIs" dxfId="53956" priority="53959" operator="between">
      <formula>20</formula>
      <formula>59.999</formula>
    </cfRule>
    <cfRule type="cellIs" dxfId="53955" priority="53960" operator="lessThan">
      <formula>20</formula>
    </cfRule>
  </conditionalFormatting>
  <conditionalFormatting sqref="R258">
    <cfRule type="cellIs" dxfId="53954" priority="53951" operator="greaterThan">
      <formula>119.999</formula>
    </cfRule>
    <cfRule type="cellIs" dxfId="53953" priority="53952" operator="greaterThan">
      <formula>120</formula>
    </cfRule>
    <cfRule type="cellIs" dxfId="53952" priority="53953" operator="between">
      <formula>60</formula>
      <formula>119.999</formula>
    </cfRule>
    <cfRule type="cellIs" dxfId="53951" priority="53954" operator="between">
      <formula>20</formula>
      <formula>59.999</formula>
    </cfRule>
    <cfRule type="cellIs" dxfId="53950" priority="53955" operator="lessThan">
      <formula>20</formula>
    </cfRule>
  </conditionalFormatting>
  <conditionalFormatting sqref="T258">
    <cfRule type="cellIs" dxfId="53949" priority="53946" operator="greaterThan">
      <formula>119.999</formula>
    </cfRule>
    <cfRule type="cellIs" dxfId="53948" priority="53947" operator="greaterThan">
      <formula>120</formula>
    </cfRule>
    <cfRule type="cellIs" dxfId="53947" priority="53948" operator="between">
      <formula>60</formula>
      <formula>119.999</formula>
    </cfRule>
    <cfRule type="cellIs" dxfId="53946" priority="53949" operator="between">
      <formula>20</formula>
      <formula>59.999</formula>
    </cfRule>
    <cfRule type="cellIs" dxfId="53945" priority="53950" operator="lessThan">
      <formula>20</formula>
    </cfRule>
  </conditionalFormatting>
  <conditionalFormatting sqref="V258">
    <cfRule type="cellIs" dxfId="53944" priority="53941" operator="greaterThan">
      <formula>119.999</formula>
    </cfRule>
    <cfRule type="cellIs" dxfId="53943" priority="53942" operator="greaterThan">
      <formula>120</formula>
    </cfRule>
    <cfRule type="cellIs" dxfId="53942" priority="53943" operator="between">
      <formula>60</formula>
      <formula>119.999</formula>
    </cfRule>
    <cfRule type="cellIs" dxfId="53941" priority="53944" operator="between">
      <formula>20</formula>
      <formula>59.999</formula>
    </cfRule>
    <cfRule type="cellIs" dxfId="53940" priority="53945" operator="lessThan">
      <formula>20</formula>
    </cfRule>
  </conditionalFormatting>
  <conditionalFormatting sqref="X258">
    <cfRule type="cellIs" dxfId="53939" priority="53936" operator="greaterThan">
      <formula>119.999</formula>
    </cfRule>
    <cfRule type="cellIs" dxfId="53938" priority="53937" operator="greaterThan">
      <formula>120</formula>
    </cfRule>
    <cfRule type="cellIs" dxfId="53937" priority="53938" operator="between">
      <formula>60</formula>
      <formula>119.999</formula>
    </cfRule>
    <cfRule type="cellIs" dxfId="53936" priority="53939" operator="between">
      <formula>20</formula>
      <formula>59.999</formula>
    </cfRule>
    <cfRule type="cellIs" dxfId="53935" priority="53940" operator="lessThan">
      <formula>20</formula>
    </cfRule>
  </conditionalFormatting>
  <conditionalFormatting sqref="Z258">
    <cfRule type="cellIs" dxfId="53934" priority="53931" operator="greaterThan">
      <formula>119.999</formula>
    </cfRule>
    <cfRule type="cellIs" dxfId="53933" priority="53932" operator="greaterThan">
      <formula>120</formula>
    </cfRule>
    <cfRule type="cellIs" dxfId="53932" priority="53933" operator="between">
      <formula>60</formula>
      <formula>119.999</formula>
    </cfRule>
    <cfRule type="cellIs" dxfId="53931" priority="53934" operator="between">
      <formula>20</formula>
      <formula>59.999</formula>
    </cfRule>
    <cfRule type="cellIs" dxfId="53930" priority="53935" operator="lessThan">
      <formula>20</formula>
    </cfRule>
  </conditionalFormatting>
  <conditionalFormatting sqref="AB258">
    <cfRule type="cellIs" dxfId="53929" priority="53926" operator="greaterThan">
      <formula>119.999</formula>
    </cfRule>
    <cfRule type="cellIs" dxfId="53928" priority="53927" operator="greaterThan">
      <formula>120</formula>
    </cfRule>
    <cfRule type="cellIs" dxfId="53927" priority="53928" operator="between">
      <formula>60</formula>
      <formula>119.999</formula>
    </cfRule>
    <cfRule type="cellIs" dxfId="53926" priority="53929" operator="between">
      <formula>20</formula>
      <formula>59.999</formula>
    </cfRule>
    <cfRule type="cellIs" dxfId="53925" priority="53930" operator="lessThan">
      <formula>20</formula>
    </cfRule>
  </conditionalFormatting>
  <conditionalFormatting sqref="AD258">
    <cfRule type="cellIs" dxfId="53924" priority="53921" operator="greaterThan">
      <formula>119.999</formula>
    </cfRule>
    <cfRule type="cellIs" dxfId="53923" priority="53922" operator="greaterThan">
      <formula>120</formula>
    </cfRule>
    <cfRule type="cellIs" dxfId="53922" priority="53923" operator="between">
      <formula>60</formula>
      <formula>119.999</formula>
    </cfRule>
    <cfRule type="cellIs" dxfId="53921" priority="53924" operator="between">
      <formula>20</formula>
      <formula>59.999</formula>
    </cfRule>
    <cfRule type="cellIs" dxfId="53920" priority="53925" operator="lessThan">
      <formula>20</formula>
    </cfRule>
  </conditionalFormatting>
  <conditionalFormatting sqref="AF258">
    <cfRule type="cellIs" dxfId="53919" priority="53916" operator="greaterThan">
      <formula>119.999</formula>
    </cfRule>
    <cfRule type="cellIs" dxfId="53918" priority="53917" operator="greaterThan">
      <formula>120</formula>
    </cfRule>
    <cfRule type="cellIs" dxfId="53917" priority="53918" operator="between">
      <formula>60</formula>
      <formula>119.999</formula>
    </cfRule>
    <cfRule type="cellIs" dxfId="53916" priority="53919" operator="between">
      <formula>20</formula>
      <formula>59.999</formula>
    </cfRule>
    <cfRule type="cellIs" dxfId="53915" priority="53920" operator="lessThan">
      <formula>20</formula>
    </cfRule>
  </conditionalFormatting>
  <conditionalFormatting sqref="AH258">
    <cfRule type="cellIs" dxfId="53914" priority="53911" operator="greaterThan">
      <formula>119.999</formula>
    </cfRule>
    <cfRule type="cellIs" dxfId="53913" priority="53912" operator="greaterThan">
      <formula>120</formula>
    </cfRule>
    <cfRule type="cellIs" dxfId="53912" priority="53913" operator="between">
      <formula>60</formula>
      <formula>119.999</formula>
    </cfRule>
    <cfRule type="cellIs" dxfId="53911" priority="53914" operator="between">
      <formula>20</formula>
      <formula>59.999</formula>
    </cfRule>
    <cfRule type="cellIs" dxfId="53910" priority="53915" operator="lessThan">
      <formula>20</formula>
    </cfRule>
  </conditionalFormatting>
  <conditionalFormatting sqref="AJ258">
    <cfRule type="cellIs" dxfId="53909" priority="53906" operator="greaterThan">
      <formula>119.999</formula>
    </cfRule>
    <cfRule type="cellIs" dxfId="53908" priority="53907" operator="greaterThan">
      <formula>120</formula>
    </cfRule>
    <cfRule type="cellIs" dxfId="53907" priority="53908" operator="between">
      <formula>60</formula>
      <formula>119.999</formula>
    </cfRule>
    <cfRule type="cellIs" dxfId="53906" priority="53909" operator="between">
      <formula>20</formula>
      <formula>59.999</formula>
    </cfRule>
    <cfRule type="cellIs" dxfId="53905" priority="53910" operator="lessThan">
      <formula>20</formula>
    </cfRule>
  </conditionalFormatting>
  <conditionalFormatting sqref="AL258">
    <cfRule type="cellIs" dxfId="53904" priority="53901" operator="greaterThan">
      <formula>119.999</formula>
    </cfRule>
    <cfRule type="cellIs" dxfId="53903" priority="53902" operator="greaterThan">
      <formula>120</formula>
    </cfRule>
    <cfRule type="cellIs" dxfId="53902" priority="53903" operator="between">
      <formula>60</formula>
      <formula>119.999</formula>
    </cfRule>
    <cfRule type="cellIs" dxfId="53901" priority="53904" operator="between">
      <formula>20</formula>
      <formula>59.999</formula>
    </cfRule>
    <cfRule type="cellIs" dxfId="53900" priority="53905" operator="lessThan">
      <formula>20</formula>
    </cfRule>
  </conditionalFormatting>
  <conditionalFormatting sqref="AN258">
    <cfRule type="cellIs" dxfId="53899" priority="53896" operator="greaterThan">
      <formula>119.999</formula>
    </cfRule>
    <cfRule type="cellIs" dxfId="53898" priority="53897" operator="greaterThan">
      <formula>120</formula>
    </cfRule>
    <cfRule type="cellIs" dxfId="53897" priority="53898" operator="between">
      <formula>60</formula>
      <formula>119.999</formula>
    </cfRule>
    <cfRule type="cellIs" dxfId="53896" priority="53899" operator="between">
      <formula>20</formula>
      <formula>59.999</formula>
    </cfRule>
    <cfRule type="cellIs" dxfId="53895" priority="53900" operator="lessThan">
      <formula>20</formula>
    </cfRule>
  </conditionalFormatting>
  <conditionalFormatting sqref="AP258">
    <cfRule type="cellIs" dxfId="53894" priority="53891" operator="greaterThan">
      <formula>119.999</formula>
    </cfRule>
    <cfRule type="cellIs" dxfId="53893" priority="53892" operator="greaterThan">
      <formula>120</formula>
    </cfRule>
    <cfRule type="cellIs" dxfId="53892" priority="53893" operator="between">
      <formula>60</formula>
      <formula>119.999</formula>
    </cfRule>
    <cfRule type="cellIs" dxfId="53891" priority="53894" operator="between">
      <formula>20</formula>
      <formula>59.999</formula>
    </cfRule>
    <cfRule type="cellIs" dxfId="53890" priority="53895" operator="lessThan">
      <formula>20</formula>
    </cfRule>
  </conditionalFormatting>
  <conditionalFormatting sqref="AV258">
    <cfRule type="cellIs" dxfId="53889" priority="53886" operator="greaterThan">
      <formula>119.999</formula>
    </cfRule>
    <cfRule type="cellIs" dxfId="53888" priority="53887" operator="greaterThan">
      <formula>120</formula>
    </cfRule>
    <cfRule type="cellIs" dxfId="53887" priority="53888" operator="between">
      <formula>60</formula>
      <formula>119.999</formula>
    </cfRule>
    <cfRule type="cellIs" dxfId="53886" priority="53889" operator="between">
      <formula>20</formula>
      <formula>59.999</formula>
    </cfRule>
    <cfRule type="cellIs" dxfId="53885" priority="53890" operator="lessThan">
      <formula>20</formula>
    </cfRule>
  </conditionalFormatting>
  <conditionalFormatting sqref="AX258">
    <cfRule type="cellIs" dxfId="53884" priority="53881" operator="greaterThan">
      <formula>119.999</formula>
    </cfRule>
    <cfRule type="cellIs" dxfId="53883" priority="53882" operator="greaterThan">
      <formula>120</formula>
    </cfRule>
    <cfRule type="cellIs" dxfId="53882" priority="53883" operator="between">
      <formula>60</formula>
      <formula>119.999</formula>
    </cfRule>
    <cfRule type="cellIs" dxfId="53881" priority="53884" operator="between">
      <formula>20</formula>
      <formula>59.999</formula>
    </cfRule>
    <cfRule type="cellIs" dxfId="53880" priority="53885" operator="lessThan">
      <formula>20</formula>
    </cfRule>
  </conditionalFormatting>
  <conditionalFormatting sqref="AZ258">
    <cfRule type="cellIs" dxfId="53879" priority="53876" operator="greaterThan">
      <formula>119.999</formula>
    </cfRule>
    <cfRule type="cellIs" dxfId="53878" priority="53877" operator="greaterThan">
      <formula>120</formula>
    </cfRule>
    <cfRule type="cellIs" dxfId="53877" priority="53878" operator="between">
      <formula>60</formula>
      <formula>119.999</formula>
    </cfRule>
    <cfRule type="cellIs" dxfId="53876" priority="53879" operator="between">
      <formula>20</formula>
      <formula>59.999</formula>
    </cfRule>
    <cfRule type="cellIs" dxfId="53875" priority="53880" operator="lessThan">
      <formula>20</formula>
    </cfRule>
  </conditionalFormatting>
  <conditionalFormatting sqref="BB258">
    <cfRule type="cellIs" dxfId="53874" priority="53871" operator="greaterThan">
      <formula>119.999</formula>
    </cfRule>
    <cfRule type="cellIs" dxfId="53873" priority="53872" operator="greaterThan">
      <formula>120</formula>
    </cfRule>
    <cfRule type="cellIs" dxfId="53872" priority="53873" operator="between">
      <formula>60</formula>
      <formula>119.999</formula>
    </cfRule>
    <cfRule type="cellIs" dxfId="53871" priority="53874" operator="between">
      <formula>20</formula>
      <formula>59.999</formula>
    </cfRule>
    <cfRule type="cellIs" dxfId="53870" priority="53875" operator="lessThan">
      <formula>20</formula>
    </cfRule>
  </conditionalFormatting>
  <conditionalFormatting sqref="BD258">
    <cfRule type="cellIs" dxfId="53869" priority="53866" operator="greaterThan">
      <formula>119.999</formula>
    </cfRule>
    <cfRule type="cellIs" dxfId="53868" priority="53867" operator="greaterThan">
      <formula>120</formula>
    </cfRule>
    <cfRule type="cellIs" dxfId="53867" priority="53868" operator="between">
      <formula>60</formula>
      <formula>119.999</formula>
    </cfRule>
    <cfRule type="cellIs" dxfId="53866" priority="53869" operator="between">
      <formula>20</formula>
      <formula>59.999</formula>
    </cfRule>
    <cfRule type="cellIs" dxfId="53865" priority="53870" operator="lessThan">
      <formula>20</formula>
    </cfRule>
  </conditionalFormatting>
  <conditionalFormatting sqref="BF258">
    <cfRule type="cellIs" dxfId="53864" priority="53861" operator="greaterThan">
      <formula>119.999</formula>
    </cfRule>
    <cfRule type="cellIs" dxfId="53863" priority="53862" operator="greaterThan">
      <formula>120</formula>
    </cfRule>
    <cfRule type="cellIs" dxfId="53862" priority="53863" operator="between">
      <formula>60</formula>
      <formula>119.999</formula>
    </cfRule>
    <cfRule type="cellIs" dxfId="53861" priority="53864" operator="between">
      <formula>20</formula>
      <formula>59.999</formula>
    </cfRule>
    <cfRule type="cellIs" dxfId="53860" priority="53865" operator="lessThan">
      <formula>20</formula>
    </cfRule>
  </conditionalFormatting>
  <conditionalFormatting sqref="BH258">
    <cfRule type="cellIs" dxfId="53859" priority="53856" operator="greaterThan">
      <formula>119.999</formula>
    </cfRule>
    <cfRule type="cellIs" dxfId="53858" priority="53857" operator="greaterThan">
      <formula>120</formula>
    </cfRule>
    <cfRule type="cellIs" dxfId="53857" priority="53858" operator="between">
      <formula>60</formula>
      <formula>119.999</formula>
    </cfRule>
    <cfRule type="cellIs" dxfId="53856" priority="53859" operator="between">
      <formula>20</formula>
      <formula>59.999</formula>
    </cfRule>
    <cfRule type="cellIs" dxfId="53855" priority="53860" operator="lessThan">
      <formula>20</formula>
    </cfRule>
  </conditionalFormatting>
  <conditionalFormatting sqref="AR258">
    <cfRule type="cellIs" dxfId="53854" priority="53851" operator="greaterThan">
      <formula>119.999</formula>
    </cfRule>
    <cfRule type="cellIs" dxfId="53853" priority="53852" operator="greaterThan">
      <formula>120</formula>
    </cfRule>
    <cfRule type="cellIs" dxfId="53852" priority="53853" operator="between">
      <formula>60</formula>
      <formula>119.999</formula>
    </cfRule>
    <cfRule type="cellIs" dxfId="53851" priority="53854" operator="between">
      <formula>20</formula>
      <formula>59.999</formula>
    </cfRule>
    <cfRule type="cellIs" dxfId="53850" priority="53855" operator="lessThan">
      <formula>20</formula>
    </cfRule>
  </conditionalFormatting>
  <conditionalFormatting sqref="AT258">
    <cfRule type="cellIs" dxfId="53849" priority="53846" operator="greaterThan">
      <formula>119.999</formula>
    </cfRule>
    <cfRule type="cellIs" dxfId="53848" priority="53847" operator="greaterThan">
      <formula>120</formula>
    </cfRule>
    <cfRule type="cellIs" dxfId="53847" priority="53848" operator="between">
      <formula>60</formula>
      <formula>119.999</formula>
    </cfRule>
    <cfRule type="cellIs" dxfId="53846" priority="53849" operator="between">
      <formula>20</formula>
      <formula>59.999</formula>
    </cfRule>
    <cfRule type="cellIs" dxfId="53845" priority="53850" operator="lessThan">
      <formula>20</formula>
    </cfRule>
  </conditionalFormatting>
  <conditionalFormatting sqref="E258">
    <cfRule type="cellIs" dxfId="53844" priority="53841" operator="greaterThan">
      <formula>49.999</formula>
    </cfRule>
    <cfRule type="cellIs" dxfId="53843" priority="53842" operator="greaterThan">
      <formula>50</formula>
    </cfRule>
    <cfRule type="cellIs" dxfId="53842" priority="53843" operator="between">
      <formula>30</formula>
      <formula>49.999</formula>
    </cfRule>
    <cfRule type="cellIs" dxfId="53841" priority="53844" operator="between">
      <formula>10</formula>
      <formula>29.999</formula>
    </cfRule>
    <cfRule type="cellIs" dxfId="53840" priority="53845" operator="lessThan">
      <formula>10</formula>
    </cfRule>
  </conditionalFormatting>
  <conditionalFormatting sqref="G258">
    <cfRule type="cellIs" dxfId="53839" priority="53836" operator="greaterThan">
      <formula>49.999</formula>
    </cfRule>
    <cfRule type="cellIs" dxfId="53838" priority="53837" operator="greaterThan">
      <formula>50</formula>
    </cfRule>
    <cfRule type="cellIs" dxfId="53837" priority="53838" operator="between">
      <formula>30</formula>
      <formula>49.999</formula>
    </cfRule>
    <cfRule type="cellIs" dxfId="53836" priority="53839" operator="between">
      <formula>10</formula>
      <formula>29.999</formula>
    </cfRule>
    <cfRule type="cellIs" dxfId="53835" priority="53840" operator="lessThan">
      <formula>10</formula>
    </cfRule>
  </conditionalFormatting>
  <conditionalFormatting sqref="I258">
    <cfRule type="cellIs" dxfId="53834" priority="53831" operator="greaterThan">
      <formula>49.999</formula>
    </cfRule>
    <cfRule type="cellIs" dxfId="53833" priority="53832" operator="greaterThan">
      <formula>50</formula>
    </cfRule>
    <cfRule type="cellIs" dxfId="53832" priority="53833" operator="between">
      <formula>30</formula>
      <formula>49.999</formula>
    </cfRule>
    <cfRule type="cellIs" dxfId="53831" priority="53834" operator="between">
      <formula>10</formula>
      <formula>29.999</formula>
    </cfRule>
    <cfRule type="cellIs" dxfId="53830" priority="53835" operator="lessThan">
      <formula>10</formula>
    </cfRule>
  </conditionalFormatting>
  <conditionalFormatting sqref="K258">
    <cfRule type="cellIs" dxfId="53829" priority="53826" operator="greaterThan">
      <formula>49.999</formula>
    </cfRule>
    <cfRule type="cellIs" dxfId="53828" priority="53827" operator="greaterThan">
      <formula>50</formula>
    </cfRule>
    <cfRule type="cellIs" dxfId="53827" priority="53828" operator="between">
      <formula>30</formula>
      <formula>49.999</formula>
    </cfRule>
    <cfRule type="cellIs" dxfId="53826" priority="53829" operator="between">
      <formula>10</formula>
      <formula>29.999</formula>
    </cfRule>
    <cfRule type="cellIs" dxfId="53825" priority="53830" operator="lessThan">
      <formula>10</formula>
    </cfRule>
  </conditionalFormatting>
  <conditionalFormatting sqref="M258">
    <cfRule type="cellIs" dxfId="53824" priority="53821" operator="greaterThan">
      <formula>49.999</formula>
    </cfRule>
    <cfRule type="cellIs" dxfId="53823" priority="53822" operator="greaterThan">
      <formula>50</formula>
    </cfRule>
    <cfRule type="cellIs" dxfId="53822" priority="53823" operator="between">
      <formula>30</formula>
      <formula>49.999</formula>
    </cfRule>
    <cfRule type="cellIs" dxfId="53821" priority="53824" operator="between">
      <formula>10</formula>
      <formula>29.999</formula>
    </cfRule>
    <cfRule type="cellIs" dxfId="53820" priority="53825" operator="lessThan">
      <formula>10</formula>
    </cfRule>
  </conditionalFormatting>
  <conditionalFormatting sqref="O258">
    <cfRule type="cellIs" dxfId="53819" priority="53816" operator="greaterThan">
      <formula>49.999</formula>
    </cfRule>
    <cfRule type="cellIs" dxfId="53818" priority="53817" operator="greaterThan">
      <formula>50</formula>
    </cfRule>
    <cfRule type="cellIs" dxfId="53817" priority="53818" operator="between">
      <formula>30</formula>
      <formula>49.999</formula>
    </cfRule>
    <cfRule type="cellIs" dxfId="53816" priority="53819" operator="between">
      <formula>10</formula>
      <formula>29.999</formula>
    </cfRule>
    <cfRule type="cellIs" dxfId="53815" priority="53820" operator="lessThan">
      <formula>10</formula>
    </cfRule>
  </conditionalFormatting>
  <conditionalFormatting sqref="Q258">
    <cfRule type="cellIs" dxfId="53814" priority="53811" operator="greaterThan">
      <formula>49.999</formula>
    </cfRule>
    <cfRule type="cellIs" dxfId="53813" priority="53812" operator="greaterThan">
      <formula>50</formula>
    </cfRule>
    <cfRule type="cellIs" dxfId="53812" priority="53813" operator="between">
      <formula>30</formula>
      <formula>49.999</formula>
    </cfRule>
    <cfRule type="cellIs" dxfId="53811" priority="53814" operator="between">
      <formula>10</formula>
      <formula>29.999</formula>
    </cfRule>
    <cfRule type="cellIs" dxfId="53810" priority="53815" operator="lessThan">
      <formula>10</formula>
    </cfRule>
  </conditionalFormatting>
  <conditionalFormatting sqref="S258">
    <cfRule type="cellIs" dxfId="53809" priority="53806" operator="greaterThan">
      <formula>49.999</formula>
    </cfRule>
    <cfRule type="cellIs" dxfId="53808" priority="53807" operator="greaterThan">
      <formula>50</formula>
    </cfRule>
    <cfRule type="cellIs" dxfId="53807" priority="53808" operator="between">
      <formula>30</formula>
      <formula>49.999</formula>
    </cfRule>
    <cfRule type="cellIs" dxfId="53806" priority="53809" operator="between">
      <formula>10</formula>
      <formula>29.999</formula>
    </cfRule>
    <cfRule type="cellIs" dxfId="53805" priority="53810" operator="lessThan">
      <formula>10</formula>
    </cfRule>
  </conditionalFormatting>
  <conditionalFormatting sqref="U258">
    <cfRule type="cellIs" dxfId="53804" priority="53801" operator="greaterThan">
      <formula>49.999</formula>
    </cfRule>
    <cfRule type="cellIs" dxfId="53803" priority="53802" operator="greaterThan">
      <formula>50</formula>
    </cfRule>
    <cfRule type="cellIs" dxfId="53802" priority="53803" operator="between">
      <formula>30</formula>
      <formula>49.999</formula>
    </cfRule>
    <cfRule type="cellIs" dxfId="53801" priority="53804" operator="between">
      <formula>10</formula>
      <formula>29.999</formula>
    </cfRule>
    <cfRule type="cellIs" dxfId="53800" priority="53805" operator="lessThan">
      <formula>10</formula>
    </cfRule>
  </conditionalFormatting>
  <conditionalFormatting sqref="W258">
    <cfRule type="cellIs" dxfId="53799" priority="53796" operator="greaterThan">
      <formula>49.999</formula>
    </cfRule>
    <cfRule type="cellIs" dxfId="53798" priority="53797" operator="greaterThan">
      <formula>50</formula>
    </cfRule>
    <cfRule type="cellIs" dxfId="53797" priority="53798" operator="between">
      <formula>30</formula>
      <formula>49.999</formula>
    </cfRule>
    <cfRule type="cellIs" dxfId="53796" priority="53799" operator="between">
      <formula>10</formula>
      <formula>29.999</formula>
    </cfRule>
    <cfRule type="cellIs" dxfId="53795" priority="53800" operator="lessThan">
      <formula>10</formula>
    </cfRule>
  </conditionalFormatting>
  <conditionalFormatting sqref="Y258">
    <cfRule type="cellIs" dxfId="53794" priority="53791" operator="greaterThan">
      <formula>49.999</formula>
    </cfRule>
    <cfRule type="cellIs" dxfId="53793" priority="53792" operator="greaterThan">
      <formula>50</formula>
    </cfRule>
    <cfRule type="cellIs" dxfId="53792" priority="53793" operator="between">
      <formula>30</formula>
      <formula>49.999</formula>
    </cfRule>
    <cfRule type="cellIs" dxfId="53791" priority="53794" operator="between">
      <formula>10</formula>
      <formula>29.999</formula>
    </cfRule>
    <cfRule type="cellIs" dxfId="53790" priority="53795" operator="lessThan">
      <formula>10</formula>
    </cfRule>
  </conditionalFormatting>
  <conditionalFormatting sqref="AA258">
    <cfRule type="cellIs" dxfId="53789" priority="53786" operator="greaterThan">
      <formula>49.999</formula>
    </cfRule>
    <cfRule type="cellIs" dxfId="53788" priority="53787" operator="greaterThan">
      <formula>50</formula>
    </cfRule>
    <cfRule type="cellIs" dxfId="53787" priority="53788" operator="between">
      <formula>30</formula>
      <formula>49.999</formula>
    </cfRule>
    <cfRule type="cellIs" dxfId="53786" priority="53789" operator="between">
      <formula>10</formula>
      <formula>29.999</formula>
    </cfRule>
    <cfRule type="cellIs" dxfId="53785" priority="53790" operator="lessThan">
      <formula>10</formula>
    </cfRule>
  </conditionalFormatting>
  <conditionalFormatting sqref="AC258">
    <cfRule type="cellIs" dxfId="53784" priority="53781" operator="greaterThan">
      <formula>49.999</formula>
    </cfRule>
    <cfRule type="cellIs" dxfId="53783" priority="53782" operator="greaterThan">
      <formula>50</formula>
    </cfRule>
    <cfRule type="cellIs" dxfId="53782" priority="53783" operator="between">
      <formula>30</formula>
      <formula>49.999</formula>
    </cfRule>
    <cfRule type="cellIs" dxfId="53781" priority="53784" operator="between">
      <formula>10</formula>
      <formula>29.999</formula>
    </cfRule>
    <cfRule type="cellIs" dxfId="53780" priority="53785" operator="lessThan">
      <formula>10</formula>
    </cfRule>
  </conditionalFormatting>
  <conditionalFormatting sqref="AE258">
    <cfRule type="cellIs" dxfId="53779" priority="53776" operator="greaterThan">
      <formula>49.999</formula>
    </cfRule>
    <cfRule type="cellIs" dxfId="53778" priority="53777" operator="greaterThan">
      <formula>50</formula>
    </cfRule>
    <cfRule type="cellIs" dxfId="53777" priority="53778" operator="between">
      <formula>30</formula>
      <formula>49.999</formula>
    </cfRule>
    <cfRule type="cellIs" dxfId="53776" priority="53779" operator="between">
      <formula>10</formula>
      <formula>29.999</formula>
    </cfRule>
    <cfRule type="cellIs" dxfId="53775" priority="53780" operator="lessThan">
      <formula>10</formula>
    </cfRule>
  </conditionalFormatting>
  <conditionalFormatting sqref="AG258">
    <cfRule type="cellIs" dxfId="53774" priority="53771" operator="greaterThan">
      <formula>49.999</formula>
    </cfRule>
    <cfRule type="cellIs" dxfId="53773" priority="53772" operator="greaterThan">
      <formula>50</formula>
    </cfRule>
    <cfRule type="cellIs" dxfId="53772" priority="53773" operator="between">
      <formula>30</formula>
      <formula>49.999</formula>
    </cfRule>
    <cfRule type="cellIs" dxfId="53771" priority="53774" operator="between">
      <formula>10</formula>
      <formula>29.999</formula>
    </cfRule>
    <cfRule type="cellIs" dxfId="53770" priority="53775" operator="lessThan">
      <formula>10</formula>
    </cfRule>
  </conditionalFormatting>
  <conditionalFormatting sqref="AI258">
    <cfRule type="cellIs" dxfId="53769" priority="53766" operator="greaterThan">
      <formula>49.999</formula>
    </cfRule>
    <cfRule type="cellIs" dxfId="53768" priority="53767" operator="greaterThan">
      <formula>50</formula>
    </cfRule>
    <cfRule type="cellIs" dxfId="53767" priority="53768" operator="between">
      <formula>30</formula>
      <formula>49.999</formula>
    </cfRule>
    <cfRule type="cellIs" dxfId="53766" priority="53769" operator="between">
      <formula>10</formula>
      <formula>29.999</formula>
    </cfRule>
    <cfRule type="cellIs" dxfId="53765" priority="53770" operator="lessThan">
      <formula>10</formula>
    </cfRule>
  </conditionalFormatting>
  <conditionalFormatting sqref="AK258">
    <cfRule type="cellIs" dxfId="53764" priority="53761" operator="greaterThan">
      <formula>49.999</formula>
    </cfRule>
    <cfRule type="cellIs" dxfId="53763" priority="53762" operator="greaterThan">
      <formula>50</formula>
    </cfRule>
    <cfRule type="cellIs" dxfId="53762" priority="53763" operator="between">
      <formula>30</formula>
      <formula>49.999</formula>
    </cfRule>
    <cfRule type="cellIs" dxfId="53761" priority="53764" operator="between">
      <formula>10</formula>
      <formula>29.999</formula>
    </cfRule>
    <cfRule type="cellIs" dxfId="53760" priority="53765" operator="lessThan">
      <formula>10</formula>
    </cfRule>
  </conditionalFormatting>
  <conditionalFormatting sqref="AM258">
    <cfRule type="cellIs" dxfId="53759" priority="53756" operator="greaterThan">
      <formula>49.999</formula>
    </cfRule>
    <cfRule type="cellIs" dxfId="53758" priority="53757" operator="greaterThan">
      <formula>50</formula>
    </cfRule>
    <cfRule type="cellIs" dxfId="53757" priority="53758" operator="between">
      <formula>30</formula>
      <formula>49.999</formula>
    </cfRule>
    <cfRule type="cellIs" dxfId="53756" priority="53759" operator="between">
      <formula>10</formula>
      <formula>29.999</formula>
    </cfRule>
    <cfRule type="cellIs" dxfId="53755" priority="53760" operator="lessThan">
      <formula>10</formula>
    </cfRule>
  </conditionalFormatting>
  <conditionalFormatting sqref="AO258">
    <cfRule type="cellIs" dxfId="53754" priority="53751" operator="greaterThan">
      <formula>49.999</formula>
    </cfRule>
    <cfRule type="cellIs" dxfId="53753" priority="53752" operator="greaterThan">
      <formula>50</formula>
    </cfRule>
    <cfRule type="cellIs" dxfId="53752" priority="53753" operator="between">
      <formula>30</formula>
      <formula>49.999</formula>
    </cfRule>
    <cfRule type="cellIs" dxfId="53751" priority="53754" operator="between">
      <formula>10</formula>
      <formula>29.999</formula>
    </cfRule>
    <cfRule type="cellIs" dxfId="53750" priority="53755" operator="lessThan">
      <formula>10</formula>
    </cfRule>
  </conditionalFormatting>
  <conditionalFormatting sqref="AQ258">
    <cfRule type="cellIs" dxfId="53749" priority="53746" operator="greaterThan">
      <formula>49.999</formula>
    </cfRule>
    <cfRule type="cellIs" dxfId="53748" priority="53747" operator="greaterThan">
      <formula>50</formula>
    </cfRule>
    <cfRule type="cellIs" dxfId="53747" priority="53748" operator="between">
      <formula>30</formula>
      <formula>49.999</formula>
    </cfRule>
    <cfRule type="cellIs" dxfId="53746" priority="53749" operator="between">
      <formula>10</formula>
      <formula>29.999</formula>
    </cfRule>
    <cfRule type="cellIs" dxfId="53745" priority="53750" operator="lessThan">
      <formula>10</formula>
    </cfRule>
  </conditionalFormatting>
  <conditionalFormatting sqref="AW258">
    <cfRule type="cellIs" dxfId="53744" priority="53741" operator="greaterThan">
      <formula>49.999</formula>
    </cfRule>
    <cfRule type="cellIs" dxfId="53743" priority="53742" operator="greaterThan">
      <formula>50</formula>
    </cfRule>
    <cfRule type="cellIs" dxfId="53742" priority="53743" operator="between">
      <formula>30</formula>
      <formula>49.999</formula>
    </cfRule>
    <cfRule type="cellIs" dxfId="53741" priority="53744" operator="between">
      <formula>10</formula>
      <formula>29.999</formula>
    </cfRule>
    <cfRule type="cellIs" dxfId="53740" priority="53745" operator="lessThan">
      <formula>10</formula>
    </cfRule>
  </conditionalFormatting>
  <conditionalFormatting sqref="AY258">
    <cfRule type="cellIs" dxfId="53739" priority="53736" operator="greaterThan">
      <formula>49.999</formula>
    </cfRule>
    <cfRule type="cellIs" dxfId="53738" priority="53737" operator="greaterThan">
      <formula>50</formula>
    </cfRule>
    <cfRule type="cellIs" dxfId="53737" priority="53738" operator="between">
      <formula>30</formula>
      <formula>49.999</formula>
    </cfRule>
    <cfRule type="cellIs" dxfId="53736" priority="53739" operator="between">
      <formula>10</formula>
      <formula>29.999</formula>
    </cfRule>
    <cfRule type="cellIs" dxfId="53735" priority="53740" operator="lessThan">
      <formula>10</formula>
    </cfRule>
  </conditionalFormatting>
  <conditionalFormatting sqref="BA258">
    <cfRule type="cellIs" dxfId="53734" priority="53731" operator="greaterThan">
      <formula>49.999</formula>
    </cfRule>
    <cfRule type="cellIs" dxfId="53733" priority="53732" operator="greaterThan">
      <formula>50</formula>
    </cfRule>
    <cfRule type="cellIs" dxfId="53732" priority="53733" operator="between">
      <formula>30</formula>
      <formula>49.999</formula>
    </cfRule>
    <cfRule type="cellIs" dxfId="53731" priority="53734" operator="between">
      <formula>10</formula>
      <formula>29.999</formula>
    </cfRule>
    <cfRule type="cellIs" dxfId="53730" priority="53735" operator="lessThan">
      <formula>10</formula>
    </cfRule>
  </conditionalFormatting>
  <conditionalFormatting sqref="BC258">
    <cfRule type="cellIs" dxfId="53729" priority="53726" operator="greaterThan">
      <formula>49.999</formula>
    </cfRule>
    <cfRule type="cellIs" dxfId="53728" priority="53727" operator="greaterThan">
      <formula>50</formula>
    </cfRule>
    <cfRule type="cellIs" dxfId="53727" priority="53728" operator="between">
      <formula>30</formula>
      <formula>49.999</formula>
    </cfRule>
    <cfRule type="cellIs" dxfId="53726" priority="53729" operator="between">
      <formula>10</formula>
      <formula>29.999</formula>
    </cfRule>
    <cfRule type="cellIs" dxfId="53725" priority="53730" operator="lessThan">
      <formula>10</formula>
    </cfRule>
  </conditionalFormatting>
  <conditionalFormatting sqref="BE258">
    <cfRule type="cellIs" dxfId="53724" priority="53721" operator="greaterThan">
      <formula>49.999</formula>
    </cfRule>
    <cfRule type="cellIs" dxfId="53723" priority="53722" operator="greaterThan">
      <formula>50</formula>
    </cfRule>
    <cfRule type="cellIs" dxfId="53722" priority="53723" operator="between">
      <formula>30</formula>
      <formula>49.999</formula>
    </cfRule>
    <cfRule type="cellIs" dxfId="53721" priority="53724" operator="between">
      <formula>10</formula>
      <formula>29.999</formula>
    </cfRule>
    <cfRule type="cellIs" dxfId="53720" priority="53725" operator="lessThan">
      <formula>10</formula>
    </cfRule>
  </conditionalFormatting>
  <conditionalFormatting sqref="BG258">
    <cfRule type="cellIs" dxfId="53719" priority="53716" operator="greaterThan">
      <formula>49.999</formula>
    </cfRule>
    <cfRule type="cellIs" dxfId="53718" priority="53717" operator="greaterThan">
      <formula>50</formula>
    </cfRule>
    <cfRule type="cellIs" dxfId="53717" priority="53718" operator="between">
      <formula>30</formula>
      <formula>49.999</formula>
    </cfRule>
    <cfRule type="cellIs" dxfId="53716" priority="53719" operator="between">
      <formula>10</formula>
      <formula>29.999</formula>
    </cfRule>
    <cfRule type="cellIs" dxfId="53715" priority="53720" operator="lessThan">
      <formula>10</formula>
    </cfRule>
  </conditionalFormatting>
  <conditionalFormatting sqref="BI258">
    <cfRule type="cellIs" dxfId="53714" priority="53711" operator="greaterThan">
      <formula>49.999</formula>
    </cfRule>
    <cfRule type="cellIs" dxfId="53713" priority="53712" operator="greaterThan">
      <formula>50</formula>
    </cfRule>
    <cfRule type="cellIs" dxfId="53712" priority="53713" operator="between">
      <formula>30</formula>
      <formula>49.999</formula>
    </cfRule>
    <cfRule type="cellIs" dxfId="53711" priority="53714" operator="between">
      <formula>10</formula>
      <formula>29.999</formula>
    </cfRule>
    <cfRule type="cellIs" dxfId="53710" priority="53715" operator="lessThan">
      <formula>10</formula>
    </cfRule>
  </conditionalFormatting>
  <conditionalFormatting sqref="AS258">
    <cfRule type="cellIs" dxfId="53709" priority="53706" operator="greaterThan">
      <formula>49.999</formula>
    </cfRule>
    <cfRule type="cellIs" dxfId="53708" priority="53707" operator="greaterThan">
      <formula>50</formula>
    </cfRule>
    <cfRule type="cellIs" dxfId="53707" priority="53708" operator="between">
      <formula>30</formula>
      <formula>49.999</formula>
    </cfRule>
    <cfRule type="cellIs" dxfId="53706" priority="53709" operator="between">
      <formula>10</formula>
      <formula>29.999</formula>
    </cfRule>
    <cfRule type="cellIs" dxfId="53705" priority="53710" operator="lessThan">
      <formula>10</formula>
    </cfRule>
  </conditionalFormatting>
  <conditionalFormatting sqref="AU258">
    <cfRule type="cellIs" dxfId="53704" priority="53701" operator="greaterThan">
      <formula>49.999</formula>
    </cfRule>
    <cfRule type="cellIs" dxfId="53703" priority="53702" operator="greaterThan">
      <formula>50</formula>
    </cfRule>
    <cfRule type="cellIs" dxfId="53702" priority="53703" operator="between">
      <formula>30</formula>
      <formula>49.999</formula>
    </cfRule>
    <cfRule type="cellIs" dxfId="53701" priority="53704" operator="between">
      <formula>10</formula>
      <formula>29.999</formula>
    </cfRule>
    <cfRule type="cellIs" dxfId="53700" priority="53705" operator="lessThan">
      <formula>10</formula>
    </cfRule>
  </conditionalFormatting>
  <conditionalFormatting sqref="C259">
    <cfRule type="cellIs" dxfId="53699" priority="53696" operator="greaterThan">
      <formula>49.999</formula>
    </cfRule>
    <cfRule type="cellIs" dxfId="53698" priority="53697" operator="greaterThan">
      <formula>50</formula>
    </cfRule>
    <cfRule type="cellIs" dxfId="53697" priority="53698" operator="between">
      <formula>30</formula>
      <formula>49.999</formula>
    </cfRule>
    <cfRule type="cellIs" dxfId="53696" priority="53699" operator="between">
      <formula>10</formula>
      <formula>29.999</formula>
    </cfRule>
    <cfRule type="cellIs" dxfId="53695" priority="53700" operator="lessThan">
      <formula>10</formula>
    </cfRule>
  </conditionalFormatting>
  <conditionalFormatting sqref="B259">
    <cfRule type="cellIs" dxfId="53694" priority="53691" operator="greaterThan">
      <formula>119.999</formula>
    </cfRule>
    <cfRule type="cellIs" dxfId="53693" priority="53692" operator="greaterThan">
      <formula>120</formula>
    </cfRule>
    <cfRule type="cellIs" dxfId="53692" priority="53693" operator="between">
      <formula>60</formula>
      <formula>119.999</formula>
    </cfRule>
    <cfRule type="cellIs" dxfId="53691" priority="53694" operator="between">
      <formula>20</formula>
      <formula>59.999</formula>
    </cfRule>
    <cfRule type="cellIs" dxfId="53690" priority="53695" operator="lessThan">
      <formula>20</formula>
    </cfRule>
  </conditionalFormatting>
  <conditionalFormatting sqref="D259">
    <cfRule type="cellIs" dxfId="53689" priority="53686" operator="greaterThan">
      <formula>119.999</formula>
    </cfRule>
    <cfRule type="cellIs" dxfId="53688" priority="53687" operator="greaterThan">
      <formula>120</formula>
    </cfRule>
    <cfRule type="cellIs" dxfId="53687" priority="53688" operator="between">
      <formula>60</formula>
      <formula>119.999</formula>
    </cfRule>
    <cfRule type="cellIs" dxfId="53686" priority="53689" operator="between">
      <formula>20</formula>
      <formula>59.999</formula>
    </cfRule>
    <cfRule type="cellIs" dxfId="53685" priority="53690" operator="lessThan">
      <formula>20</formula>
    </cfRule>
  </conditionalFormatting>
  <conditionalFormatting sqref="F259">
    <cfRule type="cellIs" dxfId="53684" priority="53681" operator="greaterThan">
      <formula>119.999</formula>
    </cfRule>
    <cfRule type="cellIs" dxfId="53683" priority="53682" operator="greaterThan">
      <formula>120</formula>
    </cfRule>
    <cfRule type="cellIs" dxfId="53682" priority="53683" operator="between">
      <formula>60</formula>
      <formula>119.999</formula>
    </cfRule>
    <cfRule type="cellIs" dxfId="53681" priority="53684" operator="between">
      <formula>20</formula>
      <formula>59.999</formula>
    </cfRule>
    <cfRule type="cellIs" dxfId="53680" priority="53685" operator="lessThan">
      <formula>20</formula>
    </cfRule>
  </conditionalFormatting>
  <conditionalFormatting sqref="H259">
    <cfRule type="cellIs" dxfId="53679" priority="53676" operator="greaterThan">
      <formula>119.999</formula>
    </cfRule>
    <cfRule type="cellIs" dxfId="53678" priority="53677" operator="greaterThan">
      <formula>120</formula>
    </cfRule>
    <cfRule type="cellIs" dxfId="53677" priority="53678" operator="between">
      <formula>60</formula>
      <formula>119.999</formula>
    </cfRule>
    <cfRule type="cellIs" dxfId="53676" priority="53679" operator="between">
      <formula>20</formula>
      <formula>59.999</formula>
    </cfRule>
    <cfRule type="cellIs" dxfId="53675" priority="53680" operator="lessThan">
      <formula>20</formula>
    </cfRule>
  </conditionalFormatting>
  <conditionalFormatting sqref="J259">
    <cfRule type="cellIs" dxfId="53674" priority="53671" operator="greaterThan">
      <formula>119.999</formula>
    </cfRule>
    <cfRule type="cellIs" dxfId="53673" priority="53672" operator="greaterThan">
      <formula>120</formula>
    </cfRule>
    <cfRule type="cellIs" dxfId="53672" priority="53673" operator="between">
      <formula>60</formula>
      <formula>119.999</formula>
    </cfRule>
    <cfRule type="cellIs" dxfId="53671" priority="53674" operator="between">
      <formula>20</formula>
      <formula>59.999</formula>
    </cfRule>
    <cfRule type="cellIs" dxfId="53670" priority="53675" operator="lessThan">
      <formula>20</formula>
    </cfRule>
  </conditionalFormatting>
  <conditionalFormatting sqref="L259">
    <cfRule type="cellIs" dxfId="53669" priority="53666" operator="greaterThan">
      <formula>119.999</formula>
    </cfRule>
    <cfRule type="cellIs" dxfId="53668" priority="53667" operator="greaterThan">
      <formula>120</formula>
    </cfRule>
    <cfRule type="cellIs" dxfId="53667" priority="53668" operator="between">
      <formula>60</formula>
      <formula>119.999</formula>
    </cfRule>
    <cfRule type="cellIs" dxfId="53666" priority="53669" operator="between">
      <formula>20</formula>
      <formula>59.999</formula>
    </cfRule>
    <cfRule type="cellIs" dxfId="53665" priority="53670" operator="lessThan">
      <formula>20</formula>
    </cfRule>
  </conditionalFormatting>
  <conditionalFormatting sqref="N259">
    <cfRule type="cellIs" dxfId="53664" priority="53661" operator="greaterThan">
      <formula>119.999</formula>
    </cfRule>
    <cfRule type="cellIs" dxfId="53663" priority="53662" operator="greaterThan">
      <formula>120</formula>
    </cfRule>
    <cfRule type="cellIs" dxfId="53662" priority="53663" operator="between">
      <formula>60</formula>
      <formula>119.999</formula>
    </cfRule>
    <cfRule type="cellIs" dxfId="53661" priority="53664" operator="between">
      <formula>20</formula>
      <formula>59.999</formula>
    </cfRule>
    <cfRule type="cellIs" dxfId="53660" priority="53665" operator="lessThan">
      <formula>20</formula>
    </cfRule>
  </conditionalFormatting>
  <conditionalFormatting sqref="P259">
    <cfRule type="cellIs" dxfId="53659" priority="53656" operator="greaterThan">
      <formula>119.999</formula>
    </cfRule>
    <cfRule type="cellIs" dxfId="53658" priority="53657" operator="greaterThan">
      <formula>120</formula>
    </cfRule>
    <cfRule type="cellIs" dxfId="53657" priority="53658" operator="between">
      <formula>60</formula>
      <formula>119.999</formula>
    </cfRule>
    <cfRule type="cellIs" dxfId="53656" priority="53659" operator="between">
      <formula>20</formula>
      <formula>59.999</formula>
    </cfRule>
    <cfRule type="cellIs" dxfId="53655" priority="53660" operator="lessThan">
      <formula>20</formula>
    </cfRule>
  </conditionalFormatting>
  <conditionalFormatting sqref="R259">
    <cfRule type="cellIs" dxfId="53654" priority="53651" operator="greaterThan">
      <formula>119.999</formula>
    </cfRule>
    <cfRule type="cellIs" dxfId="53653" priority="53652" operator="greaterThan">
      <formula>120</formula>
    </cfRule>
    <cfRule type="cellIs" dxfId="53652" priority="53653" operator="between">
      <formula>60</formula>
      <formula>119.999</formula>
    </cfRule>
    <cfRule type="cellIs" dxfId="53651" priority="53654" operator="between">
      <formula>20</formula>
      <formula>59.999</formula>
    </cfRule>
    <cfRule type="cellIs" dxfId="53650" priority="53655" operator="lessThan">
      <formula>20</formula>
    </cfRule>
  </conditionalFormatting>
  <conditionalFormatting sqref="T259">
    <cfRule type="cellIs" dxfId="53649" priority="53646" operator="greaterThan">
      <formula>119.999</formula>
    </cfRule>
    <cfRule type="cellIs" dxfId="53648" priority="53647" operator="greaterThan">
      <formula>120</formula>
    </cfRule>
    <cfRule type="cellIs" dxfId="53647" priority="53648" operator="between">
      <formula>60</formula>
      <formula>119.999</formula>
    </cfRule>
    <cfRule type="cellIs" dxfId="53646" priority="53649" operator="between">
      <formula>20</formula>
      <formula>59.999</formula>
    </cfRule>
    <cfRule type="cellIs" dxfId="53645" priority="53650" operator="lessThan">
      <formula>20</formula>
    </cfRule>
  </conditionalFormatting>
  <conditionalFormatting sqref="V259">
    <cfRule type="cellIs" dxfId="53644" priority="53641" operator="greaterThan">
      <formula>119.999</formula>
    </cfRule>
    <cfRule type="cellIs" dxfId="53643" priority="53642" operator="greaterThan">
      <formula>120</formula>
    </cfRule>
    <cfRule type="cellIs" dxfId="53642" priority="53643" operator="between">
      <formula>60</formula>
      <formula>119.999</formula>
    </cfRule>
    <cfRule type="cellIs" dxfId="53641" priority="53644" operator="between">
      <formula>20</formula>
      <formula>59.999</formula>
    </cfRule>
    <cfRule type="cellIs" dxfId="53640" priority="53645" operator="lessThan">
      <formula>20</formula>
    </cfRule>
  </conditionalFormatting>
  <conditionalFormatting sqref="X259">
    <cfRule type="cellIs" dxfId="53639" priority="53636" operator="greaterThan">
      <formula>119.999</formula>
    </cfRule>
    <cfRule type="cellIs" dxfId="53638" priority="53637" operator="greaterThan">
      <formula>120</formula>
    </cfRule>
    <cfRule type="cellIs" dxfId="53637" priority="53638" operator="between">
      <formula>60</formula>
      <formula>119.999</formula>
    </cfRule>
    <cfRule type="cellIs" dxfId="53636" priority="53639" operator="between">
      <formula>20</formula>
      <formula>59.999</formula>
    </cfRule>
    <cfRule type="cellIs" dxfId="53635" priority="53640" operator="lessThan">
      <formula>20</formula>
    </cfRule>
  </conditionalFormatting>
  <conditionalFormatting sqref="Z259">
    <cfRule type="cellIs" dxfId="53634" priority="53631" operator="greaterThan">
      <formula>119.999</formula>
    </cfRule>
    <cfRule type="cellIs" dxfId="53633" priority="53632" operator="greaterThan">
      <formula>120</formula>
    </cfRule>
    <cfRule type="cellIs" dxfId="53632" priority="53633" operator="between">
      <formula>60</formula>
      <formula>119.999</formula>
    </cfRule>
    <cfRule type="cellIs" dxfId="53631" priority="53634" operator="between">
      <formula>20</formula>
      <formula>59.999</formula>
    </cfRule>
    <cfRule type="cellIs" dxfId="53630" priority="53635" operator="lessThan">
      <formula>20</formula>
    </cfRule>
  </conditionalFormatting>
  <conditionalFormatting sqref="AB259">
    <cfRule type="cellIs" dxfId="53629" priority="53626" operator="greaterThan">
      <formula>119.999</formula>
    </cfRule>
    <cfRule type="cellIs" dxfId="53628" priority="53627" operator="greaterThan">
      <formula>120</formula>
    </cfRule>
    <cfRule type="cellIs" dxfId="53627" priority="53628" operator="between">
      <formula>60</formula>
      <formula>119.999</formula>
    </cfRule>
    <cfRule type="cellIs" dxfId="53626" priority="53629" operator="between">
      <formula>20</formula>
      <formula>59.999</formula>
    </cfRule>
    <cfRule type="cellIs" dxfId="53625" priority="53630" operator="lessThan">
      <formula>20</formula>
    </cfRule>
  </conditionalFormatting>
  <conditionalFormatting sqref="AD259">
    <cfRule type="cellIs" dxfId="53624" priority="53621" operator="greaterThan">
      <formula>119.999</formula>
    </cfRule>
    <cfRule type="cellIs" dxfId="53623" priority="53622" operator="greaterThan">
      <formula>120</formula>
    </cfRule>
    <cfRule type="cellIs" dxfId="53622" priority="53623" operator="between">
      <formula>60</formula>
      <formula>119.999</formula>
    </cfRule>
    <cfRule type="cellIs" dxfId="53621" priority="53624" operator="between">
      <formula>20</formula>
      <formula>59.999</formula>
    </cfRule>
    <cfRule type="cellIs" dxfId="53620" priority="53625" operator="lessThan">
      <formula>20</formula>
    </cfRule>
  </conditionalFormatting>
  <conditionalFormatting sqref="AF259">
    <cfRule type="cellIs" dxfId="53619" priority="53616" operator="greaterThan">
      <formula>119.999</formula>
    </cfRule>
    <cfRule type="cellIs" dxfId="53618" priority="53617" operator="greaterThan">
      <formula>120</formula>
    </cfRule>
    <cfRule type="cellIs" dxfId="53617" priority="53618" operator="between">
      <formula>60</formula>
      <formula>119.999</formula>
    </cfRule>
    <cfRule type="cellIs" dxfId="53616" priority="53619" operator="between">
      <formula>20</formula>
      <formula>59.999</formula>
    </cfRule>
    <cfRule type="cellIs" dxfId="53615" priority="53620" operator="lessThan">
      <formula>20</formula>
    </cfRule>
  </conditionalFormatting>
  <conditionalFormatting sqref="AH259">
    <cfRule type="cellIs" dxfId="53614" priority="53611" operator="greaterThan">
      <formula>119.999</formula>
    </cfRule>
    <cfRule type="cellIs" dxfId="53613" priority="53612" operator="greaterThan">
      <formula>120</formula>
    </cfRule>
    <cfRule type="cellIs" dxfId="53612" priority="53613" operator="between">
      <formula>60</formula>
      <formula>119.999</formula>
    </cfRule>
    <cfRule type="cellIs" dxfId="53611" priority="53614" operator="between">
      <formula>20</formula>
      <formula>59.999</formula>
    </cfRule>
    <cfRule type="cellIs" dxfId="53610" priority="53615" operator="lessThan">
      <formula>20</formula>
    </cfRule>
  </conditionalFormatting>
  <conditionalFormatting sqref="AJ259">
    <cfRule type="cellIs" dxfId="53609" priority="53606" operator="greaterThan">
      <formula>119.999</formula>
    </cfRule>
    <cfRule type="cellIs" dxfId="53608" priority="53607" operator="greaterThan">
      <formula>120</formula>
    </cfRule>
    <cfRule type="cellIs" dxfId="53607" priority="53608" operator="between">
      <formula>60</formula>
      <formula>119.999</formula>
    </cfRule>
    <cfRule type="cellIs" dxfId="53606" priority="53609" operator="between">
      <formula>20</formula>
      <formula>59.999</formula>
    </cfRule>
    <cfRule type="cellIs" dxfId="53605" priority="53610" operator="lessThan">
      <formula>20</formula>
    </cfRule>
  </conditionalFormatting>
  <conditionalFormatting sqref="AL259">
    <cfRule type="cellIs" dxfId="53604" priority="53601" operator="greaterThan">
      <formula>119.999</formula>
    </cfRule>
    <cfRule type="cellIs" dxfId="53603" priority="53602" operator="greaterThan">
      <formula>120</formula>
    </cfRule>
    <cfRule type="cellIs" dxfId="53602" priority="53603" operator="between">
      <formula>60</formula>
      <formula>119.999</formula>
    </cfRule>
    <cfRule type="cellIs" dxfId="53601" priority="53604" operator="between">
      <formula>20</formula>
      <formula>59.999</formula>
    </cfRule>
    <cfRule type="cellIs" dxfId="53600" priority="53605" operator="lessThan">
      <formula>20</formula>
    </cfRule>
  </conditionalFormatting>
  <conditionalFormatting sqref="AN259">
    <cfRule type="cellIs" dxfId="53599" priority="53596" operator="greaterThan">
      <formula>119.999</formula>
    </cfRule>
    <cfRule type="cellIs" dxfId="53598" priority="53597" operator="greaterThan">
      <formula>120</formula>
    </cfRule>
    <cfRule type="cellIs" dxfId="53597" priority="53598" operator="between">
      <formula>60</formula>
      <formula>119.999</formula>
    </cfRule>
    <cfRule type="cellIs" dxfId="53596" priority="53599" operator="between">
      <formula>20</formula>
      <formula>59.999</formula>
    </cfRule>
    <cfRule type="cellIs" dxfId="53595" priority="53600" operator="lessThan">
      <formula>20</formula>
    </cfRule>
  </conditionalFormatting>
  <conditionalFormatting sqref="AP259">
    <cfRule type="cellIs" dxfId="53594" priority="53591" operator="greaterThan">
      <formula>119.999</formula>
    </cfRule>
    <cfRule type="cellIs" dxfId="53593" priority="53592" operator="greaterThan">
      <formula>120</formula>
    </cfRule>
    <cfRule type="cellIs" dxfId="53592" priority="53593" operator="between">
      <formula>60</formula>
      <formula>119.999</formula>
    </cfRule>
    <cfRule type="cellIs" dxfId="53591" priority="53594" operator="between">
      <formula>20</formula>
      <formula>59.999</formula>
    </cfRule>
    <cfRule type="cellIs" dxfId="53590" priority="53595" operator="lessThan">
      <formula>20</formula>
    </cfRule>
  </conditionalFormatting>
  <conditionalFormatting sqref="AV259">
    <cfRule type="cellIs" dxfId="53589" priority="53586" operator="greaterThan">
      <formula>119.999</formula>
    </cfRule>
    <cfRule type="cellIs" dxfId="53588" priority="53587" operator="greaterThan">
      <formula>120</formula>
    </cfRule>
    <cfRule type="cellIs" dxfId="53587" priority="53588" operator="between">
      <formula>60</formula>
      <formula>119.999</formula>
    </cfRule>
    <cfRule type="cellIs" dxfId="53586" priority="53589" operator="between">
      <formula>20</formula>
      <formula>59.999</formula>
    </cfRule>
    <cfRule type="cellIs" dxfId="53585" priority="53590" operator="lessThan">
      <formula>20</formula>
    </cfRule>
  </conditionalFormatting>
  <conditionalFormatting sqref="AX259">
    <cfRule type="cellIs" dxfId="53584" priority="53581" operator="greaterThan">
      <formula>119.999</formula>
    </cfRule>
    <cfRule type="cellIs" dxfId="53583" priority="53582" operator="greaterThan">
      <formula>120</formula>
    </cfRule>
    <cfRule type="cellIs" dxfId="53582" priority="53583" operator="between">
      <formula>60</formula>
      <formula>119.999</formula>
    </cfRule>
    <cfRule type="cellIs" dxfId="53581" priority="53584" operator="between">
      <formula>20</formula>
      <formula>59.999</formula>
    </cfRule>
    <cfRule type="cellIs" dxfId="53580" priority="53585" operator="lessThan">
      <formula>20</formula>
    </cfRule>
  </conditionalFormatting>
  <conditionalFormatting sqref="AZ259">
    <cfRule type="cellIs" dxfId="53579" priority="53576" operator="greaterThan">
      <formula>119.999</formula>
    </cfRule>
    <cfRule type="cellIs" dxfId="53578" priority="53577" operator="greaterThan">
      <formula>120</formula>
    </cfRule>
    <cfRule type="cellIs" dxfId="53577" priority="53578" operator="between">
      <formula>60</formula>
      <formula>119.999</formula>
    </cfRule>
    <cfRule type="cellIs" dxfId="53576" priority="53579" operator="between">
      <formula>20</formula>
      <formula>59.999</formula>
    </cfRule>
    <cfRule type="cellIs" dxfId="53575" priority="53580" operator="lessThan">
      <formula>20</formula>
    </cfRule>
  </conditionalFormatting>
  <conditionalFormatting sqref="BB259">
    <cfRule type="cellIs" dxfId="53574" priority="53571" operator="greaterThan">
      <formula>119.999</formula>
    </cfRule>
    <cfRule type="cellIs" dxfId="53573" priority="53572" operator="greaterThan">
      <formula>120</formula>
    </cfRule>
    <cfRule type="cellIs" dxfId="53572" priority="53573" operator="between">
      <formula>60</formula>
      <formula>119.999</formula>
    </cfRule>
    <cfRule type="cellIs" dxfId="53571" priority="53574" operator="between">
      <formula>20</formula>
      <formula>59.999</formula>
    </cfRule>
    <cfRule type="cellIs" dxfId="53570" priority="53575" operator="lessThan">
      <formula>20</formula>
    </cfRule>
  </conditionalFormatting>
  <conditionalFormatting sqref="BD259">
    <cfRule type="cellIs" dxfId="53569" priority="53566" operator="greaterThan">
      <formula>119.999</formula>
    </cfRule>
    <cfRule type="cellIs" dxfId="53568" priority="53567" operator="greaterThan">
      <formula>120</formula>
    </cfRule>
    <cfRule type="cellIs" dxfId="53567" priority="53568" operator="between">
      <formula>60</formula>
      <formula>119.999</formula>
    </cfRule>
    <cfRule type="cellIs" dxfId="53566" priority="53569" operator="between">
      <formula>20</formula>
      <formula>59.999</formula>
    </cfRule>
    <cfRule type="cellIs" dxfId="53565" priority="53570" operator="lessThan">
      <formula>20</formula>
    </cfRule>
  </conditionalFormatting>
  <conditionalFormatting sqref="BF259">
    <cfRule type="cellIs" dxfId="53564" priority="53561" operator="greaterThan">
      <formula>119.999</formula>
    </cfRule>
    <cfRule type="cellIs" dxfId="53563" priority="53562" operator="greaterThan">
      <formula>120</formula>
    </cfRule>
    <cfRule type="cellIs" dxfId="53562" priority="53563" operator="between">
      <formula>60</formula>
      <formula>119.999</formula>
    </cfRule>
    <cfRule type="cellIs" dxfId="53561" priority="53564" operator="between">
      <formula>20</formula>
      <formula>59.999</formula>
    </cfRule>
    <cfRule type="cellIs" dxfId="53560" priority="53565" operator="lessThan">
      <formula>20</formula>
    </cfRule>
  </conditionalFormatting>
  <conditionalFormatting sqref="BH259">
    <cfRule type="cellIs" dxfId="53559" priority="53556" operator="greaterThan">
      <formula>119.999</formula>
    </cfRule>
    <cfRule type="cellIs" dxfId="53558" priority="53557" operator="greaterThan">
      <formula>120</formula>
    </cfRule>
    <cfRule type="cellIs" dxfId="53557" priority="53558" operator="between">
      <formula>60</formula>
      <formula>119.999</formula>
    </cfRule>
    <cfRule type="cellIs" dxfId="53556" priority="53559" operator="between">
      <formula>20</formula>
      <formula>59.999</formula>
    </cfRule>
    <cfRule type="cellIs" dxfId="53555" priority="53560" operator="lessThan">
      <formula>20</formula>
    </cfRule>
  </conditionalFormatting>
  <conditionalFormatting sqref="AR259">
    <cfRule type="cellIs" dxfId="53554" priority="53551" operator="greaterThan">
      <formula>119.999</formula>
    </cfRule>
    <cfRule type="cellIs" dxfId="53553" priority="53552" operator="greaterThan">
      <formula>120</formula>
    </cfRule>
    <cfRule type="cellIs" dxfId="53552" priority="53553" operator="between">
      <formula>60</formula>
      <formula>119.999</formula>
    </cfRule>
    <cfRule type="cellIs" dxfId="53551" priority="53554" operator="between">
      <formula>20</formula>
      <formula>59.999</formula>
    </cfRule>
    <cfRule type="cellIs" dxfId="53550" priority="53555" operator="lessThan">
      <formula>20</formula>
    </cfRule>
  </conditionalFormatting>
  <conditionalFormatting sqref="AT259">
    <cfRule type="cellIs" dxfId="53549" priority="53546" operator="greaterThan">
      <formula>119.999</formula>
    </cfRule>
    <cfRule type="cellIs" dxfId="53548" priority="53547" operator="greaterThan">
      <formula>120</formula>
    </cfRule>
    <cfRule type="cellIs" dxfId="53547" priority="53548" operator="between">
      <formula>60</formula>
      <formula>119.999</formula>
    </cfRule>
    <cfRule type="cellIs" dxfId="53546" priority="53549" operator="between">
      <formula>20</formula>
      <formula>59.999</formula>
    </cfRule>
    <cfRule type="cellIs" dxfId="53545" priority="53550" operator="lessThan">
      <formula>20</formula>
    </cfRule>
  </conditionalFormatting>
  <conditionalFormatting sqref="E259">
    <cfRule type="cellIs" dxfId="53544" priority="53541" operator="greaterThan">
      <formula>49.999</formula>
    </cfRule>
    <cfRule type="cellIs" dxfId="53543" priority="53542" operator="greaterThan">
      <formula>50</formula>
    </cfRule>
    <cfRule type="cellIs" dxfId="53542" priority="53543" operator="between">
      <formula>30</formula>
      <formula>49.999</formula>
    </cfRule>
    <cfRule type="cellIs" dxfId="53541" priority="53544" operator="between">
      <formula>10</formula>
      <formula>29.999</formula>
    </cfRule>
    <cfRule type="cellIs" dxfId="53540" priority="53545" operator="lessThan">
      <formula>10</formula>
    </cfRule>
  </conditionalFormatting>
  <conditionalFormatting sqref="G259">
    <cfRule type="cellIs" dxfId="53539" priority="53536" operator="greaterThan">
      <formula>49.999</formula>
    </cfRule>
    <cfRule type="cellIs" dxfId="53538" priority="53537" operator="greaterThan">
      <formula>50</formula>
    </cfRule>
    <cfRule type="cellIs" dxfId="53537" priority="53538" operator="between">
      <formula>30</formula>
      <formula>49.999</formula>
    </cfRule>
    <cfRule type="cellIs" dxfId="53536" priority="53539" operator="between">
      <formula>10</formula>
      <formula>29.999</formula>
    </cfRule>
    <cfRule type="cellIs" dxfId="53535" priority="53540" operator="lessThan">
      <formula>10</formula>
    </cfRule>
  </conditionalFormatting>
  <conditionalFormatting sqref="I259">
    <cfRule type="cellIs" dxfId="53534" priority="53531" operator="greaterThan">
      <formula>49.999</formula>
    </cfRule>
    <cfRule type="cellIs" dxfId="53533" priority="53532" operator="greaterThan">
      <formula>50</formula>
    </cfRule>
    <cfRule type="cellIs" dxfId="53532" priority="53533" operator="between">
      <formula>30</formula>
      <formula>49.999</formula>
    </cfRule>
    <cfRule type="cellIs" dxfId="53531" priority="53534" operator="between">
      <formula>10</formula>
      <formula>29.999</formula>
    </cfRule>
    <cfRule type="cellIs" dxfId="53530" priority="53535" operator="lessThan">
      <formula>10</formula>
    </cfRule>
  </conditionalFormatting>
  <conditionalFormatting sqref="K259">
    <cfRule type="cellIs" dxfId="53529" priority="53526" operator="greaterThan">
      <formula>49.999</formula>
    </cfRule>
    <cfRule type="cellIs" dxfId="53528" priority="53527" operator="greaterThan">
      <formula>50</formula>
    </cfRule>
    <cfRule type="cellIs" dxfId="53527" priority="53528" operator="between">
      <formula>30</formula>
      <formula>49.999</formula>
    </cfRule>
    <cfRule type="cellIs" dxfId="53526" priority="53529" operator="between">
      <formula>10</formula>
      <formula>29.999</formula>
    </cfRule>
    <cfRule type="cellIs" dxfId="53525" priority="53530" operator="lessThan">
      <formula>10</formula>
    </cfRule>
  </conditionalFormatting>
  <conditionalFormatting sqref="M259">
    <cfRule type="cellIs" dxfId="53524" priority="53521" operator="greaterThan">
      <formula>49.999</formula>
    </cfRule>
    <cfRule type="cellIs" dxfId="53523" priority="53522" operator="greaterThan">
      <formula>50</formula>
    </cfRule>
    <cfRule type="cellIs" dxfId="53522" priority="53523" operator="between">
      <formula>30</formula>
      <formula>49.999</formula>
    </cfRule>
    <cfRule type="cellIs" dxfId="53521" priority="53524" operator="between">
      <formula>10</formula>
      <formula>29.999</formula>
    </cfRule>
    <cfRule type="cellIs" dxfId="53520" priority="53525" operator="lessThan">
      <formula>10</formula>
    </cfRule>
  </conditionalFormatting>
  <conditionalFormatting sqref="O259">
    <cfRule type="cellIs" dxfId="53519" priority="53516" operator="greaterThan">
      <formula>49.999</formula>
    </cfRule>
    <cfRule type="cellIs" dxfId="53518" priority="53517" operator="greaterThan">
      <formula>50</formula>
    </cfRule>
    <cfRule type="cellIs" dxfId="53517" priority="53518" operator="between">
      <formula>30</formula>
      <formula>49.999</formula>
    </cfRule>
    <cfRule type="cellIs" dxfId="53516" priority="53519" operator="between">
      <formula>10</formula>
      <formula>29.999</formula>
    </cfRule>
    <cfRule type="cellIs" dxfId="53515" priority="53520" operator="lessThan">
      <formula>10</formula>
    </cfRule>
  </conditionalFormatting>
  <conditionalFormatting sqref="Q259">
    <cfRule type="cellIs" dxfId="53514" priority="53511" operator="greaterThan">
      <formula>49.999</formula>
    </cfRule>
    <cfRule type="cellIs" dxfId="53513" priority="53512" operator="greaterThan">
      <formula>50</formula>
    </cfRule>
    <cfRule type="cellIs" dxfId="53512" priority="53513" operator="between">
      <formula>30</formula>
      <formula>49.999</formula>
    </cfRule>
    <cfRule type="cellIs" dxfId="53511" priority="53514" operator="between">
      <formula>10</formula>
      <formula>29.999</formula>
    </cfRule>
    <cfRule type="cellIs" dxfId="53510" priority="53515" operator="lessThan">
      <formula>10</formula>
    </cfRule>
  </conditionalFormatting>
  <conditionalFormatting sqref="S259">
    <cfRule type="cellIs" dxfId="53509" priority="53506" operator="greaterThan">
      <formula>49.999</formula>
    </cfRule>
    <cfRule type="cellIs" dxfId="53508" priority="53507" operator="greaterThan">
      <formula>50</formula>
    </cfRule>
    <cfRule type="cellIs" dxfId="53507" priority="53508" operator="between">
      <formula>30</formula>
      <formula>49.999</formula>
    </cfRule>
    <cfRule type="cellIs" dxfId="53506" priority="53509" operator="between">
      <formula>10</formula>
      <formula>29.999</formula>
    </cfRule>
    <cfRule type="cellIs" dxfId="53505" priority="53510" operator="lessThan">
      <formula>10</formula>
    </cfRule>
  </conditionalFormatting>
  <conditionalFormatting sqref="U259">
    <cfRule type="cellIs" dxfId="53504" priority="53501" operator="greaterThan">
      <formula>49.999</formula>
    </cfRule>
    <cfRule type="cellIs" dxfId="53503" priority="53502" operator="greaterThan">
      <formula>50</formula>
    </cfRule>
    <cfRule type="cellIs" dxfId="53502" priority="53503" operator="between">
      <formula>30</formula>
      <formula>49.999</formula>
    </cfRule>
    <cfRule type="cellIs" dxfId="53501" priority="53504" operator="between">
      <formula>10</formula>
      <formula>29.999</formula>
    </cfRule>
    <cfRule type="cellIs" dxfId="53500" priority="53505" operator="lessThan">
      <formula>10</formula>
    </cfRule>
  </conditionalFormatting>
  <conditionalFormatting sqref="W259">
    <cfRule type="cellIs" dxfId="53499" priority="53496" operator="greaterThan">
      <formula>49.999</formula>
    </cfRule>
    <cfRule type="cellIs" dxfId="53498" priority="53497" operator="greaterThan">
      <formula>50</formula>
    </cfRule>
    <cfRule type="cellIs" dxfId="53497" priority="53498" operator="between">
      <formula>30</formula>
      <formula>49.999</formula>
    </cfRule>
    <cfRule type="cellIs" dxfId="53496" priority="53499" operator="between">
      <formula>10</formula>
      <formula>29.999</formula>
    </cfRule>
    <cfRule type="cellIs" dxfId="53495" priority="53500" operator="lessThan">
      <formula>10</formula>
    </cfRule>
  </conditionalFormatting>
  <conditionalFormatting sqref="Y259">
    <cfRule type="cellIs" dxfId="53494" priority="53491" operator="greaterThan">
      <formula>49.999</formula>
    </cfRule>
    <cfRule type="cellIs" dxfId="53493" priority="53492" operator="greaterThan">
      <formula>50</formula>
    </cfRule>
    <cfRule type="cellIs" dxfId="53492" priority="53493" operator="between">
      <formula>30</formula>
      <formula>49.999</formula>
    </cfRule>
    <cfRule type="cellIs" dxfId="53491" priority="53494" operator="between">
      <formula>10</formula>
      <formula>29.999</formula>
    </cfRule>
    <cfRule type="cellIs" dxfId="53490" priority="53495" operator="lessThan">
      <formula>10</formula>
    </cfRule>
  </conditionalFormatting>
  <conditionalFormatting sqref="AA259">
    <cfRule type="cellIs" dxfId="53489" priority="53486" operator="greaterThan">
      <formula>49.999</formula>
    </cfRule>
    <cfRule type="cellIs" dxfId="53488" priority="53487" operator="greaterThan">
      <formula>50</formula>
    </cfRule>
    <cfRule type="cellIs" dxfId="53487" priority="53488" operator="between">
      <formula>30</formula>
      <formula>49.999</formula>
    </cfRule>
    <cfRule type="cellIs" dxfId="53486" priority="53489" operator="between">
      <formula>10</formula>
      <formula>29.999</formula>
    </cfRule>
    <cfRule type="cellIs" dxfId="53485" priority="53490" operator="lessThan">
      <formula>10</formula>
    </cfRule>
  </conditionalFormatting>
  <conditionalFormatting sqref="AC259">
    <cfRule type="cellIs" dxfId="53484" priority="53481" operator="greaterThan">
      <formula>49.999</formula>
    </cfRule>
    <cfRule type="cellIs" dxfId="53483" priority="53482" operator="greaterThan">
      <formula>50</formula>
    </cfRule>
    <cfRule type="cellIs" dxfId="53482" priority="53483" operator="between">
      <formula>30</formula>
      <formula>49.999</formula>
    </cfRule>
    <cfRule type="cellIs" dxfId="53481" priority="53484" operator="between">
      <formula>10</formula>
      <formula>29.999</formula>
    </cfRule>
    <cfRule type="cellIs" dxfId="53480" priority="53485" operator="lessThan">
      <formula>10</formula>
    </cfRule>
  </conditionalFormatting>
  <conditionalFormatting sqref="AE259">
    <cfRule type="cellIs" dxfId="53479" priority="53476" operator="greaterThan">
      <formula>49.999</formula>
    </cfRule>
    <cfRule type="cellIs" dxfId="53478" priority="53477" operator="greaterThan">
      <formula>50</formula>
    </cfRule>
    <cfRule type="cellIs" dxfId="53477" priority="53478" operator="between">
      <formula>30</formula>
      <formula>49.999</formula>
    </cfRule>
    <cfRule type="cellIs" dxfId="53476" priority="53479" operator="between">
      <formula>10</formula>
      <formula>29.999</formula>
    </cfRule>
    <cfRule type="cellIs" dxfId="53475" priority="53480" operator="lessThan">
      <formula>10</formula>
    </cfRule>
  </conditionalFormatting>
  <conditionalFormatting sqref="AG259">
    <cfRule type="cellIs" dxfId="53474" priority="53471" operator="greaterThan">
      <formula>49.999</formula>
    </cfRule>
    <cfRule type="cellIs" dxfId="53473" priority="53472" operator="greaterThan">
      <formula>50</formula>
    </cfRule>
    <cfRule type="cellIs" dxfId="53472" priority="53473" operator="between">
      <formula>30</formula>
      <formula>49.999</formula>
    </cfRule>
    <cfRule type="cellIs" dxfId="53471" priority="53474" operator="between">
      <formula>10</formula>
      <formula>29.999</formula>
    </cfRule>
    <cfRule type="cellIs" dxfId="53470" priority="53475" operator="lessThan">
      <formula>10</formula>
    </cfRule>
  </conditionalFormatting>
  <conditionalFormatting sqref="AI259">
    <cfRule type="cellIs" dxfId="53469" priority="53466" operator="greaterThan">
      <formula>49.999</formula>
    </cfRule>
    <cfRule type="cellIs" dxfId="53468" priority="53467" operator="greaterThan">
      <formula>50</formula>
    </cfRule>
    <cfRule type="cellIs" dxfId="53467" priority="53468" operator="between">
      <formula>30</formula>
      <formula>49.999</formula>
    </cfRule>
    <cfRule type="cellIs" dxfId="53466" priority="53469" operator="between">
      <formula>10</formula>
      <formula>29.999</formula>
    </cfRule>
    <cfRule type="cellIs" dxfId="53465" priority="53470" operator="lessThan">
      <formula>10</formula>
    </cfRule>
  </conditionalFormatting>
  <conditionalFormatting sqref="AK259">
    <cfRule type="cellIs" dxfId="53464" priority="53461" operator="greaterThan">
      <formula>49.999</formula>
    </cfRule>
    <cfRule type="cellIs" dxfId="53463" priority="53462" operator="greaterThan">
      <formula>50</formula>
    </cfRule>
    <cfRule type="cellIs" dxfId="53462" priority="53463" operator="between">
      <formula>30</formula>
      <formula>49.999</formula>
    </cfRule>
    <cfRule type="cellIs" dxfId="53461" priority="53464" operator="between">
      <formula>10</formula>
      <formula>29.999</formula>
    </cfRule>
    <cfRule type="cellIs" dxfId="53460" priority="53465" operator="lessThan">
      <formula>10</formula>
    </cfRule>
  </conditionalFormatting>
  <conditionalFormatting sqref="AM259">
    <cfRule type="cellIs" dxfId="53459" priority="53456" operator="greaterThan">
      <formula>49.999</formula>
    </cfRule>
    <cfRule type="cellIs" dxfId="53458" priority="53457" operator="greaterThan">
      <formula>50</formula>
    </cfRule>
    <cfRule type="cellIs" dxfId="53457" priority="53458" operator="between">
      <formula>30</formula>
      <formula>49.999</formula>
    </cfRule>
    <cfRule type="cellIs" dxfId="53456" priority="53459" operator="between">
      <formula>10</formula>
      <formula>29.999</formula>
    </cfRule>
    <cfRule type="cellIs" dxfId="53455" priority="53460" operator="lessThan">
      <formula>10</formula>
    </cfRule>
  </conditionalFormatting>
  <conditionalFormatting sqref="AO259">
    <cfRule type="cellIs" dxfId="53454" priority="53451" operator="greaterThan">
      <formula>49.999</formula>
    </cfRule>
    <cfRule type="cellIs" dxfId="53453" priority="53452" operator="greaterThan">
      <formula>50</formula>
    </cfRule>
    <cfRule type="cellIs" dxfId="53452" priority="53453" operator="between">
      <formula>30</formula>
      <formula>49.999</formula>
    </cfRule>
    <cfRule type="cellIs" dxfId="53451" priority="53454" operator="between">
      <formula>10</formula>
      <formula>29.999</formula>
    </cfRule>
    <cfRule type="cellIs" dxfId="53450" priority="53455" operator="lessThan">
      <formula>10</formula>
    </cfRule>
  </conditionalFormatting>
  <conditionalFormatting sqref="AQ259">
    <cfRule type="cellIs" dxfId="53449" priority="53446" operator="greaterThan">
      <formula>49.999</formula>
    </cfRule>
    <cfRule type="cellIs" dxfId="53448" priority="53447" operator="greaterThan">
      <formula>50</formula>
    </cfRule>
    <cfRule type="cellIs" dxfId="53447" priority="53448" operator="between">
      <formula>30</formula>
      <formula>49.999</formula>
    </cfRule>
    <cfRule type="cellIs" dxfId="53446" priority="53449" operator="between">
      <formula>10</formula>
      <formula>29.999</formula>
    </cfRule>
    <cfRule type="cellIs" dxfId="53445" priority="53450" operator="lessThan">
      <formula>10</formula>
    </cfRule>
  </conditionalFormatting>
  <conditionalFormatting sqref="AW259">
    <cfRule type="cellIs" dxfId="53444" priority="53441" operator="greaterThan">
      <formula>49.999</formula>
    </cfRule>
    <cfRule type="cellIs" dxfId="53443" priority="53442" operator="greaterThan">
      <formula>50</formula>
    </cfRule>
    <cfRule type="cellIs" dxfId="53442" priority="53443" operator="between">
      <formula>30</formula>
      <formula>49.999</formula>
    </cfRule>
    <cfRule type="cellIs" dxfId="53441" priority="53444" operator="between">
      <formula>10</formula>
      <formula>29.999</formula>
    </cfRule>
    <cfRule type="cellIs" dxfId="53440" priority="53445" operator="lessThan">
      <formula>10</formula>
    </cfRule>
  </conditionalFormatting>
  <conditionalFormatting sqref="AY259">
    <cfRule type="cellIs" dxfId="53439" priority="53436" operator="greaterThan">
      <formula>49.999</formula>
    </cfRule>
    <cfRule type="cellIs" dxfId="53438" priority="53437" operator="greaterThan">
      <formula>50</formula>
    </cfRule>
    <cfRule type="cellIs" dxfId="53437" priority="53438" operator="between">
      <formula>30</formula>
      <formula>49.999</formula>
    </cfRule>
    <cfRule type="cellIs" dxfId="53436" priority="53439" operator="between">
      <formula>10</formula>
      <formula>29.999</formula>
    </cfRule>
    <cfRule type="cellIs" dxfId="53435" priority="53440" operator="lessThan">
      <formula>10</formula>
    </cfRule>
  </conditionalFormatting>
  <conditionalFormatting sqref="BA259">
    <cfRule type="cellIs" dxfId="53434" priority="53431" operator="greaterThan">
      <formula>49.999</formula>
    </cfRule>
    <cfRule type="cellIs" dxfId="53433" priority="53432" operator="greaterThan">
      <formula>50</formula>
    </cfRule>
    <cfRule type="cellIs" dxfId="53432" priority="53433" operator="between">
      <formula>30</formula>
      <formula>49.999</formula>
    </cfRule>
    <cfRule type="cellIs" dxfId="53431" priority="53434" operator="between">
      <formula>10</formula>
      <formula>29.999</formula>
    </cfRule>
    <cfRule type="cellIs" dxfId="53430" priority="53435" operator="lessThan">
      <formula>10</formula>
    </cfRule>
  </conditionalFormatting>
  <conditionalFormatting sqref="BC259">
    <cfRule type="cellIs" dxfId="53429" priority="53426" operator="greaterThan">
      <formula>49.999</formula>
    </cfRule>
    <cfRule type="cellIs" dxfId="53428" priority="53427" operator="greaterThan">
      <formula>50</formula>
    </cfRule>
    <cfRule type="cellIs" dxfId="53427" priority="53428" operator="between">
      <formula>30</formula>
      <formula>49.999</formula>
    </cfRule>
    <cfRule type="cellIs" dxfId="53426" priority="53429" operator="between">
      <formula>10</formula>
      <formula>29.999</formula>
    </cfRule>
    <cfRule type="cellIs" dxfId="53425" priority="53430" operator="lessThan">
      <formula>10</formula>
    </cfRule>
  </conditionalFormatting>
  <conditionalFormatting sqref="BE259">
    <cfRule type="cellIs" dxfId="53424" priority="53421" operator="greaterThan">
      <formula>49.999</formula>
    </cfRule>
    <cfRule type="cellIs" dxfId="53423" priority="53422" operator="greaterThan">
      <formula>50</formula>
    </cfRule>
    <cfRule type="cellIs" dxfId="53422" priority="53423" operator="between">
      <formula>30</formula>
      <formula>49.999</formula>
    </cfRule>
    <cfRule type="cellIs" dxfId="53421" priority="53424" operator="between">
      <formula>10</formula>
      <formula>29.999</formula>
    </cfRule>
    <cfRule type="cellIs" dxfId="53420" priority="53425" operator="lessThan">
      <formula>10</formula>
    </cfRule>
  </conditionalFormatting>
  <conditionalFormatting sqref="BG259">
    <cfRule type="cellIs" dxfId="53419" priority="53416" operator="greaterThan">
      <formula>49.999</formula>
    </cfRule>
    <cfRule type="cellIs" dxfId="53418" priority="53417" operator="greaterThan">
      <formula>50</formula>
    </cfRule>
    <cfRule type="cellIs" dxfId="53417" priority="53418" operator="between">
      <formula>30</formula>
      <formula>49.999</formula>
    </cfRule>
    <cfRule type="cellIs" dxfId="53416" priority="53419" operator="between">
      <formula>10</formula>
      <formula>29.999</formula>
    </cfRule>
    <cfRule type="cellIs" dxfId="53415" priority="53420" operator="lessThan">
      <formula>10</formula>
    </cfRule>
  </conditionalFormatting>
  <conditionalFormatting sqref="BI259">
    <cfRule type="cellIs" dxfId="53414" priority="53411" operator="greaterThan">
      <formula>49.999</formula>
    </cfRule>
    <cfRule type="cellIs" dxfId="53413" priority="53412" operator="greaterThan">
      <formula>50</formula>
    </cfRule>
    <cfRule type="cellIs" dxfId="53412" priority="53413" operator="between">
      <formula>30</formula>
      <formula>49.999</formula>
    </cfRule>
    <cfRule type="cellIs" dxfId="53411" priority="53414" operator="between">
      <formula>10</formula>
      <formula>29.999</formula>
    </cfRule>
    <cfRule type="cellIs" dxfId="53410" priority="53415" operator="lessThan">
      <formula>10</formula>
    </cfRule>
  </conditionalFormatting>
  <conditionalFormatting sqref="AS259">
    <cfRule type="cellIs" dxfId="53409" priority="53406" operator="greaterThan">
      <formula>49.999</formula>
    </cfRule>
    <cfRule type="cellIs" dxfId="53408" priority="53407" operator="greaterThan">
      <formula>50</formula>
    </cfRule>
    <cfRule type="cellIs" dxfId="53407" priority="53408" operator="between">
      <formula>30</formula>
      <formula>49.999</formula>
    </cfRule>
    <cfRule type="cellIs" dxfId="53406" priority="53409" operator="between">
      <formula>10</formula>
      <formula>29.999</formula>
    </cfRule>
    <cfRule type="cellIs" dxfId="53405" priority="53410" operator="lessThan">
      <formula>10</formula>
    </cfRule>
  </conditionalFormatting>
  <conditionalFormatting sqref="AU259">
    <cfRule type="cellIs" dxfId="53404" priority="53401" operator="greaterThan">
      <formula>49.999</formula>
    </cfRule>
    <cfRule type="cellIs" dxfId="53403" priority="53402" operator="greaterThan">
      <formula>50</formula>
    </cfRule>
    <cfRule type="cellIs" dxfId="53402" priority="53403" operator="between">
      <formula>30</formula>
      <formula>49.999</formula>
    </cfRule>
    <cfRule type="cellIs" dxfId="53401" priority="53404" operator="between">
      <formula>10</formula>
      <formula>29.999</formula>
    </cfRule>
    <cfRule type="cellIs" dxfId="53400" priority="53405" operator="lessThan">
      <formula>10</formula>
    </cfRule>
  </conditionalFormatting>
  <conditionalFormatting sqref="C260">
    <cfRule type="cellIs" dxfId="53399" priority="53396" operator="greaterThan">
      <formula>49.999</formula>
    </cfRule>
    <cfRule type="cellIs" dxfId="53398" priority="53397" operator="greaterThan">
      <formula>50</formula>
    </cfRule>
    <cfRule type="cellIs" dxfId="53397" priority="53398" operator="between">
      <formula>30</formula>
      <formula>49.999</formula>
    </cfRule>
    <cfRule type="cellIs" dxfId="53396" priority="53399" operator="between">
      <formula>10</formula>
      <formula>29.999</formula>
    </cfRule>
    <cfRule type="cellIs" dxfId="53395" priority="53400" operator="lessThan">
      <formula>10</formula>
    </cfRule>
  </conditionalFormatting>
  <conditionalFormatting sqref="B260">
    <cfRule type="cellIs" dxfId="53394" priority="53391" operator="greaterThan">
      <formula>119.999</formula>
    </cfRule>
    <cfRule type="cellIs" dxfId="53393" priority="53392" operator="greaterThan">
      <formula>120</formula>
    </cfRule>
    <cfRule type="cellIs" dxfId="53392" priority="53393" operator="between">
      <formula>60</formula>
      <formula>119.999</formula>
    </cfRule>
    <cfRule type="cellIs" dxfId="53391" priority="53394" operator="between">
      <formula>20</formula>
      <formula>59.999</formula>
    </cfRule>
    <cfRule type="cellIs" dxfId="53390" priority="53395" operator="lessThan">
      <formula>20</formula>
    </cfRule>
  </conditionalFormatting>
  <conditionalFormatting sqref="D260">
    <cfRule type="cellIs" dxfId="53389" priority="53386" operator="greaterThan">
      <formula>119.999</formula>
    </cfRule>
    <cfRule type="cellIs" dxfId="53388" priority="53387" operator="greaterThan">
      <formula>120</formula>
    </cfRule>
    <cfRule type="cellIs" dxfId="53387" priority="53388" operator="between">
      <formula>60</formula>
      <formula>119.999</formula>
    </cfRule>
    <cfRule type="cellIs" dxfId="53386" priority="53389" operator="between">
      <formula>20</formula>
      <formula>59.999</formula>
    </cfRule>
    <cfRule type="cellIs" dxfId="53385" priority="53390" operator="lessThan">
      <formula>20</formula>
    </cfRule>
  </conditionalFormatting>
  <conditionalFormatting sqref="F260">
    <cfRule type="cellIs" dxfId="53384" priority="53381" operator="greaterThan">
      <formula>119.999</formula>
    </cfRule>
    <cfRule type="cellIs" dxfId="53383" priority="53382" operator="greaterThan">
      <formula>120</formula>
    </cfRule>
    <cfRule type="cellIs" dxfId="53382" priority="53383" operator="between">
      <formula>60</formula>
      <formula>119.999</formula>
    </cfRule>
    <cfRule type="cellIs" dxfId="53381" priority="53384" operator="between">
      <formula>20</formula>
      <formula>59.999</formula>
    </cfRule>
    <cfRule type="cellIs" dxfId="53380" priority="53385" operator="lessThan">
      <formula>20</formula>
    </cfRule>
  </conditionalFormatting>
  <conditionalFormatting sqref="H260">
    <cfRule type="cellIs" dxfId="53379" priority="53376" operator="greaterThan">
      <formula>119.999</formula>
    </cfRule>
    <cfRule type="cellIs" dxfId="53378" priority="53377" operator="greaterThan">
      <formula>120</formula>
    </cfRule>
    <cfRule type="cellIs" dxfId="53377" priority="53378" operator="between">
      <formula>60</formula>
      <formula>119.999</formula>
    </cfRule>
    <cfRule type="cellIs" dxfId="53376" priority="53379" operator="between">
      <formula>20</formula>
      <formula>59.999</formula>
    </cfRule>
    <cfRule type="cellIs" dxfId="53375" priority="53380" operator="lessThan">
      <formula>20</formula>
    </cfRule>
  </conditionalFormatting>
  <conditionalFormatting sqref="J260">
    <cfRule type="cellIs" dxfId="53374" priority="53371" operator="greaterThan">
      <formula>119.999</formula>
    </cfRule>
    <cfRule type="cellIs" dxfId="53373" priority="53372" operator="greaterThan">
      <formula>120</formula>
    </cfRule>
    <cfRule type="cellIs" dxfId="53372" priority="53373" operator="between">
      <formula>60</formula>
      <formula>119.999</formula>
    </cfRule>
    <cfRule type="cellIs" dxfId="53371" priority="53374" operator="between">
      <formula>20</formula>
      <formula>59.999</formula>
    </cfRule>
    <cfRule type="cellIs" dxfId="53370" priority="53375" operator="lessThan">
      <formula>20</formula>
    </cfRule>
  </conditionalFormatting>
  <conditionalFormatting sqref="L260">
    <cfRule type="cellIs" dxfId="53369" priority="53366" operator="greaterThan">
      <formula>119.999</formula>
    </cfRule>
    <cfRule type="cellIs" dxfId="53368" priority="53367" operator="greaterThan">
      <formula>120</formula>
    </cfRule>
    <cfRule type="cellIs" dxfId="53367" priority="53368" operator="between">
      <formula>60</formula>
      <formula>119.999</formula>
    </cfRule>
    <cfRule type="cellIs" dxfId="53366" priority="53369" operator="between">
      <formula>20</formula>
      <formula>59.999</formula>
    </cfRule>
    <cfRule type="cellIs" dxfId="53365" priority="53370" operator="lessThan">
      <formula>20</formula>
    </cfRule>
  </conditionalFormatting>
  <conditionalFormatting sqref="N260">
    <cfRule type="cellIs" dxfId="53364" priority="53361" operator="greaterThan">
      <formula>119.999</formula>
    </cfRule>
    <cfRule type="cellIs" dxfId="53363" priority="53362" operator="greaterThan">
      <formula>120</formula>
    </cfRule>
    <cfRule type="cellIs" dxfId="53362" priority="53363" operator="between">
      <formula>60</formula>
      <formula>119.999</formula>
    </cfRule>
    <cfRule type="cellIs" dxfId="53361" priority="53364" operator="between">
      <formula>20</formula>
      <formula>59.999</formula>
    </cfRule>
    <cfRule type="cellIs" dxfId="53360" priority="53365" operator="lessThan">
      <formula>20</formula>
    </cfRule>
  </conditionalFormatting>
  <conditionalFormatting sqref="P260">
    <cfRule type="cellIs" dxfId="53359" priority="53356" operator="greaterThan">
      <formula>119.999</formula>
    </cfRule>
    <cfRule type="cellIs" dxfId="53358" priority="53357" operator="greaterThan">
      <formula>120</formula>
    </cfRule>
    <cfRule type="cellIs" dxfId="53357" priority="53358" operator="between">
      <formula>60</formula>
      <formula>119.999</formula>
    </cfRule>
    <cfRule type="cellIs" dxfId="53356" priority="53359" operator="between">
      <formula>20</formula>
      <formula>59.999</formula>
    </cfRule>
    <cfRule type="cellIs" dxfId="53355" priority="53360" operator="lessThan">
      <formula>20</formula>
    </cfRule>
  </conditionalFormatting>
  <conditionalFormatting sqref="R260">
    <cfRule type="cellIs" dxfId="53354" priority="53351" operator="greaterThan">
      <formula>119.999</formula>
    </cfRule>
    <cfRule type="cellIs" dxfId="53353" priority="53352" operator="greaterThan">
      <formula>120</formula>
    </cfRule>
    <cfRule type="cellIs" dxfId="53352" priority="53353" operator="between">
      <formula>60</formula>
      <formula>119.999</formula>
    </cfRule>
    <cfRule type="cellIs" dxfId="53351" priority="53354" operator="between">
      <formula>20</formula>
      <formula>59.999</formula>
    </cfRule>
    <cfRule type="cellIs" dxfId="53350" priority="53355" operator="lessThan">
      <formula>20</formula>
    </cfRule>
  </conditionalFormatting>
  <conditionalFormatting sqref="T260">
    <cfRule type="cellIs" dxfId="53349" priority="53346" operator="greaterThan">
      <formula>119.999</formula>
    </cfRule>
    <cfRule type="cellIs" dxfId="53348" priority="53347" operator="greaterThan">
      <formula>120</formula>
    </cfRule>
    <cfRule type="cellIs" dxfId="53347" priority="53348" operator="between">
      <formula>60</formula>
      <formula>119.999</formula>
    </cfRule>
    <cfRule type="cellIs" dxfId="53346" priority="53349" operator="between">
      <formula>20</formula>
      <formula>59.999</formula>
    </cfRule>
    <cfRule type="cellIs" dxfId="53345" priority="53350" operator="lessThan">
      <formula>20</formula>
    </cfRule>
  </conditionalFormatting>
  <conditionalFormatting sqref="V260">
    <cfRule type="cellIs" dxfId="53344" priority="53341" operator="greaterThan">
      <formula>119.999</formula>
    </cfRule>
    <cfRule type="cellIs" dxfId="53343" priority="53342" operator="greaterThan">
      <formula>120</formula>
    </cfRule>
    <cfRule type="cellIs" dxfId="53342" priority="53343" operator="between">
      <formula>60</formula>
      <formula>119.999</formula>
    </cfRule>
    <cfRule type="cellIs" dxfId="53341" priority="53344" operator="between">
      <formula>20</formula>
      <formula>59.999</formula>
    </cfRule>
    <cfRule type="cellIs" dxfId="53340" priority="53345" operator="lessThan">
      <formula>20</formula>
    </cfRule>
  </conditionalFormatting>
  <conditionalFormatting sqref="X260">
    <cfRule type="cellIs" dxfId="53339" priority="53336" operator="greaterThan">
      <formula>119.999</formula>
    </cfRule>
    <cfRule type="cellIs" dxfId="53338" priority="53337" operator="greaterThan">
      <formula>120</formula>
    </cfRule>
    <cfRule type="cellIs" dxfId="53337" priority="53338" operator="between">
      <formula>60</formula>
      <formula>119.999</formula>
    </cfRule>
    <cfRule type="cellIs" dxfId="53336" priority="53339" operator="between">
      <formula>20</formula>
      <formula>59.999</formula>
    </cfRule>
    <cfRule type="cellIs" dxfId="53335" priority="53340" operator="lessThan">
      <formula>20</formula>
    </cfRule>
  </conditionalFormatting>
  <conditionalFormatting sqref="Z260">
    <cfRule type="cellIs" dxfId="53334" priority="53331" operator="greaterThan">
      <formula>119.999</formula>
    </cfRule>
    <cfRule type="cellIs" dxfId="53333" priority="53332" operator="greaterThan">
      <formula>120</formula>
    </cfRule>
    <cfRule type="cellIs" dxfId="53332" priority="53333" operator="between">
      <formula>60</formula>
      <formula>119.999</formula>
    </cfRule>
    <cfRule type="cellIs" dxfId="53331" priority="53334" operator="between">
      <formula>20</formula>
      <formula>59.999</formula>
    </cfRule>
    <cfRule type="cellIs" dxfId="53330" priority="53335" operator="lessThan">
      <formula>20</formula>
    </cfRule>
  </conditionalFormatting>
  <conditionalFormatting sqref="AB260">
    <cfRule type="cellIs" dxfId="53329" priority="53326" operator="greaterThan">
      <formula>119.999</formula>
    </cfRule>
    <cfRule type="cellIs" dxfId="53328" priority="53327" operator="greaterThan">
      <formula>120</formula>
    </cfRule>
    <cfRule type="cellIs" dxfId="53327" priority="53328" operator="between">
      <formula>60</formula>
      <formula>119.999</formula>
    </cfRule>
    <cfRule type="cellIs" dxfId="53326" priority="53329" operator="between">
      <formula>20</formula>
      <formula>59.999</formula>
    </cfRule>
    <cfRule type="cellIs" dxfId="53325" priority="53330" operator="lessThan">
      <formula>20</formula>
    </cfRule>
  </conditionalFormatting>
  <conditionalFormatting sqref="AD260">
    <cfRule type="cellIs" dxfId="53324" priority="53321" operator="greaterThan">
      <formula>119.999</formula>
    </cfRule>
    <cfRule type="cellIs" dxfId="53323" priority="53322" operator="greaterThan">
      <formula>120</formula>
    </cfRule>
    <cfRule type="cellIs" dxfId="53322" priority="53323" operator="between">
      <formula>60</formula>
      <formula>119.999</formula>
    </cfRule>
    <cfRule type="cellIs" dxfId="53321" priority="53324" operator="between">
      <formula>20</formula>
      <formula>59.999</formula>
    </cfRule>
    <cfRule type="cellIs" dxfId="53320" priority="53325" operator="lessThan">
      <formula>20</formula>
    </cfRule>
  </conditionalFormatting>
  <conditionalFormatting sqref="AF260">
    <cfRule type="cellIs" dxfId="53319" priority="53316" operator="greaterThan">
      <formula>119.999</formula>
    </cfRule>
    <cfRule type="cellIs" dxfId="53318" priority="53317" operator="greaterThan">
      <formula>120</formula>
    </cfRule>
    <cfRule type="cellIs" dxfId="53317" priority="53318" operator="between">
      <formula>60</formula>
      <formula>119.999</formula>
    </cfRule>
    <cfRule type="cellIs" dxfId="53316" priority="53319" operator="between">
      <formula>20</formula>
      <formula>59.999</formula>
    </cfRule>
    <cfRule type="cellIs" dxfId="53315" priority="53320" operator="lessThan">
      <formula>20</formula>
    </cfRule>
  </conditionalFormatting>
  <conditionalFormatting sqref="AH260">
    <cfRule type="cellIs" dxfId="53314" priority="53311" operator="greaterThan">
      <formula>119.999</formula>
    </cfRule>
    <cfRule type="cellIs" dxfId="53313" priority="53312" operator="greaterThan">
      <formula>120</formula>
    </cfRule>
    <cfRule type="cellIs" dxfId="53312" priority="53313" operator="between">
      <formula>60</formula>
      <formula>119.999</formula>
    </cfRule>
    <cfRule type="cellIs" dxfId="53311" priority="53314" operator="between">
      <formula>20</formula>
      <formula>59.999</formula>
    </cfRule>
    <cfRule type="cellIs" dxfId="53310" priority="53315" operator="lessThan">
      <formula>20</formula>
    </cfRule>
  </conditionalFormatting>
  <conditionalFormatting sqref="AJ260">
    <cfRule type="cellIs" dxfId="53309" priority="53306" operator="greaterThan">
      <formula>119.999</formula>
    </cfRule>
    <cfRule type="cellIs" dxfId="53308" priority="53307" operator="greaterThan">
      <formula>120</formula>
    </cfRule>
    <cfRule type="cellIs" dxfId="53307" priority="53308" operator="between">
      <formula>60</formula>
      <formula>119.999</formula>
    </cfRule>
    <cfRule type="cellIs" dxfId="53306" priority="53309" operator="between">
      <formula>20</formula>
      <formula>59.999</formula>
    </cfRule>
    <cfRule type="cellIs" dxfId="53305" priority="53310" operator="lessThan">
      <formula>20</formula>
    </cfRule>
  </conditionalFormatting>
  <conditionalFormatting sqref="AL260">
    <cfRule type="cellIs" dxfId="53304" priority="53301" operator="greaterThan">
      <formula>119.999</formula>
    </cfRule>
    <cfRule type="cellIs" dxfId="53303" priority="53302" operator="greaterThan">
      <formula>120</formula>
    </cfRule>
    <cfRule type="cellIs" dxfId="53302" priority="53303" operator="between">
      <formula>60</formula>
      <formula>119.999</formula>
    </cfRule>
    <cfRule type="cellIs" dxfId="53301" priority="53304" operator="between">
      <formula>20</formula>
      <formula>59.999</formula>
    </cfRule>
    <cfRule type="cellIs" dxfId="53300" priority="53305" operator="lessThan">
      <formula>20</formula>
    </cfRule>
  </conditionalFormatting>
  <conditionalFormatting sqref="AN260">
    <cfRule type="cellIs" dxfId="53299" priority="53296" operator="greaterThan">
      <formula>119.999</formula>
    </cfRule>
    <cfRule type="cellIs" dxfId="53298" priority="53297" operator="greaterThan">
      <formula>120</formula>
    </cfRule>
    <cfRule type="cellIs" dxfId="53297" priority="53298" operator="between">
      <formula>60</formula>
      <formula>119.999</formula>
    </cfRule>
    <cfRule type="cellIs" dxfId="53296" priority="53299" operator="between">
      <formula>20</formula>
      <formula>59.999</formula>
    </cfRule>
    <cfRule type="cellIs" dxfId="53295" priority="53300" operator="lessThan">
      <formula>20</formula>
    </cfRule>
  </conditionalFormatting>
  <conditionalFormatting sqref="AP260">
    <cfRule type="cellIs" dxfId="53294" priority="53291" operator="greaterThan">
      <formula>119.999</formula>
    </cfRule>
    <cfRule type="cellIs" dxfId="53293" priority="53292" operator="greaterThan">
      <formula>120</formula>
    </cfRule>
    <cfRule type="cellIs" dxfId="53292" priority="53293" operator="between">
      <formula>60</formula>
      <formula>119.999</formula>
    </cfRule>
    <cfRule type="cellIs" dxfId="53291" priority="53294" operator="between">
      <formula>20</formula>
      <formula>59.999</formula>
    </cfRule>
    <cfRule type="cellIs" dxfId="53290" priority="53295" operator="lessThan">
      <formula>20</formula>
    </cfRule>
  </conditionalFormatting>
  <conditionalFormatting sqref="AV260">
    <cfRule type="cellIs" dxfId="53289" priority="53286" operator="greaterThan">
      <formula>119.999</formula>
    </cfRule>
    <cfRule type="cellIs" dxfId="53288" priority="53287" operator="greaterThan">
      <formula>120</formula>
    </cfRule>
    <cfRule type="cellIs" dxfId="53287" priority="53288" operator="between">
      <formula>60</formula>
      <formula>119.999</formula>
    </cfRule>
    <cfRule type="cellIs" dxfId="53286" priority="53289" operator="between">
      <formula>20</formula>
      <formula>59.999</formula>
    </cfRule>
    <cfRule type="cellIs" dxfId="53285" priority="53290" operator="lessThan">
      <formula>20</formula>
    </cfRule>
  </conditionalFormatting>
  <conditionalFormatting sqref="AX260">
    <cfRule type="cellIs" dxfId="53284" priority="53281" operator="greaterThan">
      <formula>119.999</formula>
    </cfRule>
    <cfRule type="cellIs" dxfId="53283" priority="53282" operator="greaterThan">
      <formula>120</formula>
    </cfRule>
    <cfRule type="cellIs" dxfId="53282" priority="53283" operator="between">
      <formula>60</formula>
      <formula>119.999</formula>
    </cfRule>
    <cfRule type="cellIs" dxfId="53281" priority="53284" operator="between">
      <formula>20</formula>
      <formula>59.999</formula>
    </cfRule>
    <cfRule type="cellIs" dxfId="53280" priority="53285" operator="lessThan">
      <formula>20</formula>
    </cfRule>
  </conditionalFormatting>
  <conditionalFormatting sqref="AZ260">
    <cfRule type="cellIs" dxfId="53279" priority="53276" operator="greaterThan">
      <formula>119.999</formula>
    </cfRule>
    <cfRule type="cellIs" dxfId="53278" priority="53277" operator="greaterThan">
      <formula>120</formula>
    </cfRule>
    <cfRule type="cellIs" dxfId="53277" priority="53278" operator="between">
      <formula>60</formula>
      <formula>119.999</formula>
    </cfRule>
    <cfRule type="cellIs" dxfId="53276" priority="53279" operator="between">
      <formula>20</formula>
      <formula>59.999</formula>
    </cfRule>
    <cfRule type="cellIs" dxfId="53275" priority="53280" operator="lessThan">
      <formula>20</formula>
    </cfRule>
  </conditionalFormatting>
  <conditionalFormatting sqref="BB260">
    <cfRule type="cellIs" dxfId="53274" priority="53271" operator="greaterThan">
      <formula>119.999</formula>
    </cfRule>
    <cfRule type="cellIs" dxfId="53273" priority="53272" operator="greaterThan">
      <formula>120</formula>
    </cfRule>
    <cfRule type="cellIs" dxfId="53272" priority="53273" operator="between">
      <formula>60</formula>
      <formula>119.999</formula>
    </cfRule>
    <cfRule type="cellIs" dxfId="53271" priority="53274" operator="between">
      <formula>20</formula>
      <formula>59.999</formula>
    </cfRule>
    <cfRule type="cellIs" dxfId="53270" priority="53275" operator="lessThan">
      <formula>20</formula>
    </cfRule>
  </conditionalFormatting>
  <conditionalFormatting sqref="BD260">
    <cfRule type="cellIs" dxfId="53269" priority="53266" operator="greaterThan">
      <formula>119.999</formula>
    </cfRule>
    <cfRule type="cellIs" dxfId="53268" priority="53267" operator="greaterThan">
      <formula>120</formula>
    </cfRule>
    <cfRule type="cellIs" dxfId="53267" priority="53268" operator="between">
      <formula>60</formula>
      <formula>119.999</formula>
    </cfRule>
    <cfRule type="cellIs" dxfId="53266" priority="53269" operator="between">
      <formula>20</formula>
      <formula>59.999</formula>
    </cfRule>
    <cfRule type="cellIs" dxfId="53265" priority="53270" operator="lessThan">
      <formula>20</formula>
    </cfRule>
  </conditionalFormatting>
  <conditionalFormatting sqref="BF260">
    <cfRule type="cellIs" dxfId="53264" priority="53261" operator="greaterThan">
      <formula>119.999</formula>
    </cfRule>
    <cfRule type="cellIs" dxfId="53263" priority="53262" operator="greaterThan">
      <formula>120</formula>
    </cfRule>
    <cfRule type="cellIs" dxfId="53262" priority="53263" operator="between">
      <formula>60</formula>
      <formula>119.999</formula>
    </cfRule>
    <cfRule type="cellIs" dxfId="53261" priority="53264" operator="between">
      <formula>20</formula>
      <formula>59.999</formula>
    </cfRule>
    <cfRule type="cellIs" dxfId="53260" priority="53265" operator="lessThan">
      <formula>20</formula>
    </cfRule>
  </conditionalFormatting>
  <conditionalFormatting sqref="BH260">
    <cfRule type="cellIs" dxfId="53259" priority="53256" operator="greaterThan">
      <formula>119.999</formula>
    </cfRule>
    <cfRule type="cellIs" dxfId="53258" priority="53257" operator="greaterThan">
      <formula>120</formula>
    </cfRule>
    <cfRule type="cellIs" dxfId="53257" priority="53258" operator="between">
      <formula>60</formula>
      <formula>119.999</formula>
    </cfRule>
    <cfRule type="cellIs" dxfId="53256" priority="53259" operator="between">
      <formula>20</formula>
      <formula>59.999</formula>
    </cfRule>
    <cfRule type="cellIs" dxfId="53255" priority="53260" operator="lessThan">
      <formula>20</formula>
    </cfRule>
  </conditionalFormatting>
  <conditionalFormatting sqref="AR260">
    <cfRule type="cellIs" dxfId="53254" priority="53251" operator="greaterThan">
      <formula>119.999</formula>
    </cfRule>
    <cfRule type="cellIs" dxfId="53253" priority="53252" operator="greaterThan">
      <formula>120</formula>
    </cfRule>
    <cfRule type="cellIs" dxfId="53252" priority="53253" operator="between">
      <formula>60</formula>
      <formula>119.999</formula>
    </cfRule>
    <cfRule type="cellIs" dxfId="53251" priority="53254" operator="between">
      <formula>20</formula>
      <formula>59.999</formula>
    </cfRule>
    <cfRule type="cellIs" dxfId="53250" priority="53255" operator="lessThan">
      <formula>20</formula>
    </cfRule>
  </conditionalFormatting>
  <conditionalFormatting sqref="AT260">
    <cfRule type="cellIs" dxfId="53249" priority="53246" operator="greaterThan">
      <formula>119.999</formula>
    </cfRule>
    <cfRule type="cellIs" dxfId="53248" priority="53247" operator="greaterThan">
      <formula>120</formula>
    </cfRule>
    <cfRule type="cellIs" dxfId="53247" priority="53248" operator="between">
      <formula>60</formula>
      <formula>119.999</formula>
    </cfRule>
    <cfRule type="cellIs" dxfId="53246" priority="53249" operator="between">
      <formula>20</formula>
      <formula>59.999</formula>
    </cfRule>
    <cfRule type="cellIs" dxfId="53245" priority="53250" operator="lessThan">
      <formula>20</formula>
    </cfRule>
  </conditionalFormatting>
  <conditionalFormatting sqref="E260">
    <cfRule type="cellIs" dxfId="53244" priority="53241" operator="greaterThan">
      <formula>49.999</formula>
    </cfRule>
    <cfRule type="cellIs" dxfId="53243" priority="53242" operator="greaterThan">
      <formula>50</formula>
    </cfRule>
    <cfRule type="cellIs" dxfId="53242" priority="53243" operator="between">
      <formula>30</formula>
      <formula>49.999</formula>
    </cfRule>
    <cfRule type="cellIs" dxfId="53241" priority="53244" operator="between">
      <formula>10</formula>
      <formula>29.999</formula>
    </cfRule>
    <cfRule type="cellIs" dxfId="53240" priority="53245" operator="lessThan">
      <formula>10</formula>
    </cfRule>
  </conditionalFormatting>
  <conditionalFormatting sqref="G260">
    <cfRule type="cellIs" dxfId="53239" priority="53236" operator="greaterThan">
      <formula>49.999</formula>
    </cfRule>
    <cfRule type="cellIs" dxfId="53238" priority="53237" operator="greaterThan">
      <formula>50</formula>
    </cfRule>
    <cfRule type="cellIs" dxfId="53237" priority="53238" operator="between">
      <formula>30</formula>
      <formula>49.999</formula>
    </cfRule>
    <cfRule type="cellIs" dxfId="53236" priority="53239" operator="between">
      <formula>10</formula>
      <formula>29.999</formula>
    </cfRule>
    <cfRule type="cellIs" dxfId="53235" priority="53240" operator="lessThan">
      <formula>10</formula>
    </cfRule>
  </conditionalFormatting>
  <conditionalFormatting sqref="I260">
    <cfRule type="cellIs" dxfId="53234" priority="53231" operator="greaterThan">
      <formula>49.999</formula>
    </cfRule>
    <cfRule type="cellIs" dxfId="53233" priority="53232" operator="greaterThan">
      <formula>50</formula>
    </cfRule>
    <cfRule type="cellIs" dxfId="53232" priority="53233" operator="between">
      <formula>30</formula>
      <formula>49.999</formula>
    </cfRule>
    <cfRule type="cellIs" dxfId="53231" priority="53234" operator="between">
      <formula>10</formula>
      <formula>29.999</formula>
    </cfRule>
    <cfRule type="cellIs" dxfId="53230" priority="53235" operator="lessThan">
      <formula>10</formula>
    </cfRule>
  </conditionalFormatting>
  <conditionalFormatting sqref="K260">
    <cfRule type="cellIs" dxfId="53229" priority="53226" operator="greaterThan">
      <formula>49.999</formula>
    </cfRule>
    <cfRule type="cellIs" dxfId="53228" priority="53227" operator="greaterThan">
      <formula>50</formula>
    </cfRule>
    <cfRule type="cellIs" dxfId="53227" priority="53228" operator="between">
      <formula>30</formula>
      <formula>49.999</formula>
    </cfRule>
    <cfRule type="cellIs" dxfId="53226" priority="53229" operator="between">
      <formula>10</formula>
      <formula>29.999</formula>
    </cfRule>
    <cfRule type="cellIs" dxfId="53225" priority="53230" operator="lessThan">
      <formula>10</formula>
    </cfRule>
  </conditionalFormatting>
  <conditionalFormatting sqref="M260">
    <cfRule type="cellIs" dxfId="53224" priority="53221" operator="greaterThan">
      <formula>49.999</formula>
    </cfRule>
    <cfRule type="cellIs" dxfId="53223" priority="53222" operator="greaterThan">
      <formula>50</formula>
    </cfRule>
    <cfRule type="cellIs" dxfId="53222" priority="53223" operator="between">
      <formula>30</formula>
      <formula>49.999</formula>
    </cfRule>
    <cfRule type="cellIs" dxfId="53221" priority="53224" operator="between">
      <formula>10</formula>
      <formula>29.999</formula>
    </cfRule>
    <cfRule type="cellIs" dxfId="53220" priority="53225" operator="lessThan">
      <formula>10</formula>
    </cfRule>
  </conditionalFormatting>
  <conditionalFormatting sqref="O260">
    <cfRule type="cellIs" dxfId="53219" priority="53216" operator="greaterThan">
      <formula>49.999</formula>
    </cfRule>
    <cfRule type="cellIs" dxfId="53218" priority="53217" operator="greaterThan">
      <formula>50</formula>
    </cfRule>
    <cfRule type="cellIs" dxfId="53217" priority="53218" operator="between">
      <formula>30</formula>
      <formula>49.999</formula>
    </cfRule>
    <cfRule type="cellIs" dxfId="53216" priority="53219" operator="between">
      <formula>10</formula>
      <formula>29.999</formula>
    </cfRule>
    <cfRule type="cellIs" dxfId="53215" priority="53220" operator="lessThan">
      <formula>10</formula>
    </cfRule>
  </conditionalFormatting>
  <conditionalFormatting sqref="Q260">
    <cfRule type="cellIs" dxfId="53214" priority="53211" operator="greaterThan">
      <formula>49.999</formula>
    </cfRule>
    <cfRule type="cellIs" dxfId="53213" priority="53212" operator="greaterThan">
      <formula>50</formula>
    </cfRule>
    <cfRule type="cellIs" dxfId="53212" priority="53213" operator="between">
      <formula>30</formula>
      <formula>49.999</formula>
    </cfRule>
    <cfRule type="cellIs" dxfId="53211" priority="53214" operator="between">
      <formula>10</formula>
      <formula>29.999</formula>
    </cfRule>
    <cfRule type="cellIs" dxfId="53210" priority="53215" operator="lessThan">
      <formula>10</formula>
    </cfRule>
  </conditionalFormatting>
  <conditionalFormatting sqref="S260">
    <cfRule type="cellIs" dxfId="53209" priority="53206" operator="greaterThan">
      <formula>49.999</formula>
    </cfRule>
    <cfRule type="cellIs" dxfId="53208" priority="53207" operator="greaterThan">
      <formula>50</formula>
    </cfRule>
    <cfRule type="cellIs" dxfId="53207" priority="53208" operator="between">
      <formula>30</formula>
      <formula>49.999</formula>
    </cfRule>
    <cfRule type="cellIs" dxfId="53206" priority="53209" operator="between">
      <formula>10</formula>
      <formula>29.999</formula>
    </cfRule>
    <cfRule type="cellIs" dxfId="53205" priority="53210" operator="lessThan">
      <formula>10</formula>
    </cfRule>
  </conditionalFormatting>
  <conditionalFormatting sqref="U260">
    <cfRule type="cellIs" dxfId="53204" priority="53201" operator="greaterThan">
      <formula>49.999</formula>
    </cfRule>
    <cfRule type="cellIs" dxfId="53203" priority="53202" operator="greaterThan">
      <formula>50</formula>
    </cfRule>
    <cfRule type="cellIs" dxfId="53202" priority="53203" operator="between">
      <formula>30</formula>
      <formula>49.999</formula>
    </cfRule>
    <cfRule type="cellIs" dxfId="53201" priority="53204" operator="between">
      <formula>10</formula>
      <formula>29.999</formula>
    </cfRule>
    <cfRule type="cellIs" dxfId="53200" priority="53205" operator="lessThan">
      <formula>10</formula>
    </cfRule>
  </conditionalFormatting>
  <conditionalFormatting sqref="W260">
    <cfRule type="cellIs" dxfId="53199" priority="53196" operator="greaterThan">
      <formula>49.999</formula>
    </cfRule>
    <cfRule type="cellIs" dxfId="53198" priority="53197" operator="greaterThan">
      <formula>50</formula>
    </cfRule>
    <cfRule type="cellIs" dxfId="53197" priority="53198" operator="between">
      <formula>30</formula>
      <formula>49.999</formula>
    </cfRule>
    <cfRule type="cellIs" dxfId="53196" priority="53199" operator="between">
      <formula>10</formula>
      <formula>29.999</formula>
    </cfRule>
    <cfRule type="cellIs" dxfId="53195" priority="53200" operator="lessThan">
      <formula>10</formula>
    </cfRule>
  </conditionalFormatting>
  <conditionalFormatting sqref="Y260">
    <cfRule type="cellIs" dxfId="53194" priority="53191" operator="greaterThan">
      <formula>49.999</formula>
    </cfRule>
    <cfRule type="cellIs" dxfId="53193" priority="53192" operator="greaterThan">
      <formula>50</formula>
    </cfRule>
    <cfRule type="cellIs" dxfId="53192" priority="53193" operator="between">
      <formula>30</formula>
      <formula>49.999</formula>
    </cfRule>
    <cfRule type="cellIs" dxfId="53191" priority="53194" operator="between">
      <formula>10</formula>
      <formula>29.999</formula>
    </cfRule>
    <cfRule type="cellIs" dxfId="53190" priority="53195" operator="lessThan">
      <formula>10</formula>
    </cfRule>
  </conditionalFormatting>
  <conditionalFormatting sqref="AA260">
    <cfRule type="cellIs" dxfId="53189" priority="53186" operator="greaterThan">
      <formula>49.999</formula>
    </cfRule>
    <cfRule type="cellIs" dxfId="53188" priority="53187" operator="greaterThan">
      <formula>50</formula>
    </cfRule>
    <cfRule type="cellIs" dxfId="53187" priority="53188" operator="between">
      <formula>30</formula>
      <formula>49.999</formula>
    </cfRule>
    <cfRule type="cellIs" dxfId="53186" priority="53189" operator="between">
      <formula>10</formula>
      <formula>29.999</formula>
    </cfRule>
    <cfRule type="cellIs" dxfId="53185" priority="53190" operator="lessThan">
      <formula>10</formula>
    </cfRule>
  </conditionalFormatting>
  <conditionalFormatting sqref="AC260">
    <cfRule type="cellIs" dxfId="53184" priority="53181" operator="greaterThan">
      <formula>49.999</formula>
    </cfRule>
    <cfRule type="cellIs" dxfId="53183" priority="53182" operator="greaterThan">
      <formula>50</formula>
    </cfRule>
    <cfRule type="cellIs" dxfId="53182" priority="53183" operator="between">
      <formula>30</formula>
      <formula>49.999</formula>
    </cfRule>
    <cfRule type="cellIs" dxfId="53181" priority="53184" operator="between">
      <formula>10</formula>
      <formula>29.999</formula>
    </cfRule>
    <cfRule type="cellIs" dxfId="53180" priority="53185" operator="lessThan">
      <formula>10</formula>
    </cfRule>
  </conditionalFormatting>
  <conditionalFormatting sqref="AE260">
    <cfRule type="cellIs" dxfId="53179" priority="53176" operator="greaterThan">
      <formula>49.999</formula>
    </cfRule>
    <cfRule type="cellIs" dxfId="53178" priority="53177" operator="greaterThan">
      <formula>50</formula>
    </cfRule>
    <cfRule type="cellIs" dxfId="53177" priority="53178" operator="between">
      <formula>30</formula>
      <formula>49.999</formula>
    </cfRule>
    <cfRule type="cellIs" dxfId="53176" priority="53179" operator="between">
      <formula>10</formula>
      <formula>29.999</formula>
    </cfRule>
    <cfRule type="cellIs" dxfId="53175" priority="53180" operator="lessThan">
      <formula>10</formula>
    </cfRule>
  </conditionalFormatting>
  <conditionalFormatting sqref="AG260">
    <cfRule type="cellIs" dxfId="53174" priority="53171" operator="greaterThan">
      <formula>49.999</formula>
    </cfRule>
    <cfRule type="cellIs" dxfId="53173" priority="53172" operator="greaterThan">
      <formula>50</formula>
    </cfRule>
    <cfRule type="cellIs" dxfId="53172" priority="53173" operator="between">
      <formula>30</formula>
      <formula>49.999</formula>
    </cfRule>
    <cfRule type="cellIs" dxfId="53171" priority="53174" operator="between">
      <formula>10</formula>
      <formula>29.999</formula>
    </cfRule>
    <cfRule type="cellIs" dxfId="53170" priority="53175" operator="lessThan">
      <formula>10</formula>
    </cfRule>
  </conditionalFormatting>
  <conditionalFormatting sqref="AI260">
    <cfRule type="cellIs" dxfId="53169" priority="53166" operator="greaterThan">
      <formula>49.999</formula>
    </cfRule>
    <cfRule type="cellIs" dxfId="53168" priority="53167" operator="greaterThan">
      <formula>50</formula>
    </cfRule>
    <cfRule type="cellIs" dxfId="53167" priority="53168" operator="between">
      <formula>30</formula>
      <formula>49.999</formula>
    </cfRule>
    <cfRule type="cellIs" dxfId="53166" priority="53169" operator="between">
      <formula>10</formula>
      <formula>29.999</formula>
    </cfRule>
    <cfRule type="cellIs" dxfId="53165" priority="53170" operator="lessThan">
      <formula>10</formula>
    </cfRule>
  </conditionalFormatting>
  <conditionalFormatting sqref="AK260">
    <cfRule type="cellIs" dxfId="53164" priority="53161" operator="greaterThan">
      <formula>49.999</formula>
    </cfRule>
    <cfRule type="cellIs" dxfId="53163" priority="53162" operator="greaterThan">
      <formula>50</formula>
    </cfRule>
    <cfRule type="cellIs" dxfId="53162" priority="53163" operator="between">
      <formula>30</formula>
      <formula>49.999</formula>
    </cfRule>
    <cfRule type="cellIs" dxfId="53161" priority="53164" operator="between">
      <formula>10</formula>
      <formula>29.999</formula>
    </cfRule>
    <cfRule type="cellIs" dxfId="53160" priority="53165" operator="lessThan">
      <formula>10</formula>
    </cfRule>
  </conditionalFormatting>
  <conditionalFormatting sqref="AM260">
    <cfRule type="cellIs" dxfId="53159" priority="53156" operator="greaterThan">
      <formula>49.999</formula>
    </cfRule>
    <cfRule type="cellIs" dxfId="53158" priority="53157" operator="greaterThan">
      <formula>50</formula>
    </cfRule>
    <cfRule type="cellIs" dxfId="53157" priority="53158" operator="between">
      <formula>30</formula>
      <formula>49.999</formula>
    </cfRule>
    <cfRule type="cellIs" dxfId="53156" priority="53159" operator="between">
      <formula>10</formula>
      <formula>29.999</formula>
    </cfRule>
    <cfRule type="cellIs" dxfId="53155" priority="53160" operator="lessThan">
      <formula>10</formula>
    </cfRule>
  </conditionalFormatting>
  <conditionalFormatting sqref="AO260">
    <cfRule type="cellIs" dxfId="53154" priority="53151" operator="greaterThan">
      <formula>49.999</formula>
    </cfRule>
    <cfRule type="cellIs" dxfId="53153" priority="53152" operator="greaterThan">
      <formula>50</formula>
    </cfRule>
    <cfRule type="cellIs" dxfId="53152" priority="53153" operator="between">
      <formula>30</formula>
      <formula>49.999</formula>
    </cfRule>
    <cfRule type="cellIs" dxfId="53151" priority="53154" operator="between">
      <formula>10</formula>
      <formula>29.999</formula>
    </cfRule>
    <cfRule type="cellIs" dxfId="53150" priority="53155" operator="lessThan">
      <formula>10</formula>
    </cfRule>
  </conditionalFormatting>
  <conditionalFormatting sqref="AQ260">
    <cfRule type="cellIs" dxfId="53149" priority="53146" operator="greaterThan">
      <formula>49.999</formula>
    </cfRule>
    <cfRule type="cellIs" dxfId="53148" priority="53147" operator="greaterThan">
      <formula>50</formula>
    </cfRule>
    <cfRule type="cellIs" dxfId="53147" priority="53148" operator="between">
      <formula>30</formula>
      <formula>49.999</formula>
    </cfRule>
    <cfRule type="cellIs" dxfId="53146" priority="53149" operator="between">
      <formula>10</formula>
      <formula>29.999</formula>
    </cfRule>
    <cfRule type="cellIs" dxfId="53145" priority="53150" operator="lessThan">
      <formula>10</formula>
    </cfRule>
  </conditionalFormatting>
  <conditionalFormatting sqref="AW260">
    <cfRule type="cellIs" dxfId="53144" priority="53141" operator="greaterThan">
      <formula>49.999</formula>
    </cfRule>
    <cfRule type="cellIs" dxfId="53143" priority="53142" operator="greaterThan">
      <formula>50</formula>
    </cfRule>
    <cfRule type="cellIs" dxfId="53142" priority="53143" operator="between">
      <formula>30</formula>
      <formula>49.999</formula>
    </cfRule>
    <cfRule type="cellIs" dxfId="53141" priority="53144" operator="between">
      <formula>10</formula>
      <formula>29.999</formula>
    </cfRule>
    <cfRule type="cellIs" dxfId="53140" priority="53145" operator="lessThan">
      <formula>10</formula>
    </cfRule>
  </conditionalFormatting>
  <conditionalFormatting sqref="AY260">
    <cfRule type="cellIs" dxfId="53139" priority="53136" operator="greaterThan">
      <formula>49.999</formula>
    </cfRule>
    <cfRule type="cellIs" dxfId="53138" priority="53137" operator="greaterThan">
      <formula>50</formula>
    </cfRule>
    <cfRule type="cellIs" dxfId="53137" priority="53138" operator="between">
      <formula>30</formula>
      <formula>49.999</formula>
    </cfRule>
    <cfRule type="cellIs" dxfId="53136" priority="53139" operator="between">
      <formula>10</formula>
      <formula>29.999</formula>
    </cfRule>
    <cfRule type="cellIs" dxfId="53135" priority="53140" operator="lessThan">
      <formula>10</formula>
    </cfRule>
  </conditionalFormatting>
  <conditionalFormatting sqref="BA260">
    <cfRule type="cellIs" dxfId="53134" priority="53131" operator="greaterThan">
      <formula>49.999</formula>
    </cfRule>
    <cfRule type="cellIs" dxfId="53133" priority="53132" operator="greaterThan">
      <formula>50</formula>
    </cfRule>
    <cfRule type="cellIs" dxfId="53132" priority="53133" operator="between">
      <formula>30</formula>
      <formula>49.999</formula>
    </cfRule>
    <cfRule type="cellIs" dxfId="53131" priority="53134" operator="between">
      <formula>10</formula>
      <formula>29.999</formula>
    </cfRule>
    <cfRule type="cellIs" dxfId="53130" priority="53135" operator="lessThan">
      <formula>10</formula>
    </cfRule>
  </conditionalFormatting>
  <conditionalFormatting sqref="BC260">
    <cfRule type="cellIs" dxfId="53129" priority="53126" operator="greaterThan">
      <formula>49.999</formula>
    </cfRule>
    <cfRule type="cellIs" dxfId="53128" priority="53127" operator="greaterThan">
      <formula>50</formula>
    </cfRule>
    <cfRule type="cellIs" dxfId="53127" priority="53128" operator="between">
      <formula>30</formula>
      <formula>49.999</formula>
    </cfRule>
    <cfRule type="cellIs" dxfId="53126" priority="53129" operator="between">
      <formula>10</formula>
      <formula>29.999</formula>
    </cfRule>
    <cfRule type="cellIs" dxfId="53125" priority="53130" operator="lessThan">
      <formula>10</formula>
    </cfRule>
  </conditionalFormatting>
  <conditionalFormatting sqref="BE260">
    <cfRule type="cellIs" dxfId="53124" priority="53121" operator="greaterThan">
      <formula>49.999</formula>
    </cfRule>
    <cfRule type="cellIs" dxfId="53123" priority="53122" operator="greaterThan">
      <formula>50</formula>
    </cfRule>
    <cfRule type="cellIs" dxfId="53122" priority="53123" operator="between">
      <formula>30</formula>
      <formula>49.999</formula>
    </cfRule>
    <cfRule type="cellIs" dxfId="53121" priority="53124" operator="between">
      <formula>10</formula>
      <formula>29.999</formula>
    </cfRule>
    <cfRule type="cellIs" dxfId="53120" priority="53125" operator="lessThan">
      <formula>10</formula>
    </cfRule>
  </conditionalFormatting>
  <conditionalFormatting sqref="BG260">
    <cfRule type="cellIs" dxfId="53119" priority="53116" operator="greaterThan">
      <formula>49.999</formula>
    </cfRule>
    <cfRule type="cellIs" dxfId="53118" priority="53117" operator="greaterThan">
      <formula>50</formula>
    </cfRule>
    <cfRule type="cellIs" dxfId="53117" priority="53118" operator="between">
      <formula>30</formula>
      <formula>49.999</formula>
    </cfRule>
    <cfRule type="cellIs" dxfId="53116" priority="53119" operator="between">
      <formula>10</formula>
      <formula>29.999</formula>
    </cfRule>
    <cfRule type="cellIs" dxfId="53115" priority="53120" operator="lessThan">
      <formula>10</formula>
    </cfRule>
  </conditionalFormatting>
  <conditionalFormatting sqref="BI260">
    <cfRule type="cellIs" dxfId="53114" priority="53111" operator="greaterThan">
      <formula>49.999</formula>
    </cfRule>
    <cfRule type="cellIs" dxfId="53113" priority="53112" operator="greaterThan">
      <formula>50</formula>
    </cfRule>
    <cfRule type="cellIs" dxfId="53112" priority="53113" operator="between">
      <formula>30</formula>
      <formula>49.999</formula>
    </cfRule>
    <cfRule type="cellIs" dxfId="53111" priority="53114" operator="between">
      <formula>10</formula>
      <formula>29.999</formula>
    </cfRule>
    <cfRule type="cellIs" dxfId="53110" priority="53115" operator="lessThan">
      <formula>10</formula>
    </cfRule>
  </conditionalFormatting>
  <conditionalFormatting sqref="AS260">
    <cfRule type="cellIs" dxfId="53109" priority="53106" operator="greaterThan">
      <formula>49.999</formula>
    </cfRule>
    <cfRule type="cellIs" dxfId="53108" priority="53107" operator="greaterThan">
      <formula>50</formula>
    </cfRule>
    <cfRule type="cellIs" dxfId="53107" priority="53108" operator="between">
      <formula>30</formula>
      <formula>49.999</formula>
    </cfRule>
    <cfRule type="cellIs" dxfId="53106" priority="53109" operator="between">
      <formula>10</formula>
      <formula>29.999</formula>
    </cfRule>
    <cfRule type="cellIs" dxfId="53105" priority="53110" operator="lessThan">
      <formula>10</formula>
    </cfRule>
  </conditionalFormatting>
  <conditionalFormatting sqref="AU260">
    <cfRule type="cellIs" dxfId="53104" priority="53101" operator="greaterThan">
      <formula>49.999</formula>
    </cfRule>
    <cfRule type="cellIs" dxfId="53103" priority="53102" operator="greaterThan">
      <formula>50</formula>
    </cfRule>
    <cfRule type="cellIs" dxfId="53102" priority="53103" operator="between">
      <formula>30</formula>
      <formula>49.999</formula>
    </cfRule>
    <cfRule type="cellIs" dxfId="53101" priority="53104" operator="between">
      <formula>10</formula>
      <formula>29.999</formula>
    </cfRule>
    <cfRule type="cellIs" dxfId="53100" priority="53105" operator="lessThan">
      <formula>10</formula>
    </cfRule>
  </conditionalFormatting>
  <conditionalFormatting sqref="C261">
    <cfRule type="cellIs" dxfId="53099" priority="53096" operator="greaterThan">
      <formula>49.999</formula>
    </cfRule>
    <cfRule type="cellIs" dxfId="53098" priority="53097" operator="greaterThan">
      <formula>50</formula>
    </cfRule>
    <cfRule type="cellIs" dxfId="53097" priority="53098" operator="between">
      <formula>30</formula>
      <formula>49.999</formula>
    </cfRule>
    <cfRule type="cellIs" dxfId="53096" priority="53099" operator="between">
      <formula>10</formula>
      <formula>29.999</formula>
    </cfRule>
    <cfRule type="cellIs" dxfId="53095" priority="53100" operator="lessThan">
      <formula>10</formula>
    </cfRule>
  </conditionalFormatting>
  <conditionalFormatting sqref="B261">
    <cfRule type="cellIs" dxfId="53094" priority="53091" operator="greaterThan">
      <formula>119.999</formula>
    </cfRule>
    <cfRule type="cellIs" dxfId="53093" priority="53092" operator="greaterThan">
      <formula>120</formula>
    </cfRule>
    <cfRule type="cellIs" dxfId="53092" priority="53093" operator="between">
      <formula>60</formula>
      <formula>119.999</formula>
    </cfRule>
    <cfRule type="cellIs" dxfId="53091" priority="53094" operator="between">
      <formula>20</formula>
      <formula>59.999</formula>
    </cfRule>
    <cfRule type="cellIs" dxfId="53090" priority="53095" operator="lessThan">
      <formula>20</formula>
    </cfRule>
  </conditionalFormatting>
  <conditionalFormatting sqref="D261">
    <cfRule type="cellIs" dxfId="53089" priority="53086" operator="greaterThan">
      <formula>119.999</formula>
    </cfRule>
    <cfRule type="cellIs" dxfId="53088" priority="53087" operator="greaterThan">
      <formula>120</formula>
    </cfRule>
    <cfRule type="cellIs" dxfId="53087" priority="53088" operator="between">
      <formula>60</formula>
      <formula>119.999</formula>
    </cfRule>
    <cfRule type="cellIs" dxfId="53086" priority="53089" operator="between">
      <formula>20</formula>
      <formula>59.999</formula>
    </cfRule>
    <cfRule type="cellIs" dxfId="53085" priority="53090" operator="lessThan">
      <formula>20</formula>
    </cfRule>
  </conditionalFormatting>
  <conditionalFormatting sqref="F261">
    <cfRule type="cellIs" dxfId="53084" priority="53081" operator="greaterThan">
      <formula>119.999</formula>
    </cfRule>
    <cfRule type="cellIs" dxfId="53083" priority="53082" operator="greaterThan">
      <formula>120</formula>
    </cfRule>
    <cfRule type="cellIs" dxfId="53082" priority="53083" operator="between">
      <formula>60</formula>
      <formula>119.999</formula>
    </cfRule>
    <cfRule type="cellIs" dxfId="53081" priority="53084" operator="between">
      <formula>20</formula>
      <formula>59.999</formula>
    </cfRule>
    <cfRule type="cellIs" dxfId="53080" priority="53085" operator="lessThan">
      <formula>20</formula>
    </cfRule>
  </conditionalFormatting>
  <conditionalFormatting sqref="H261">
    <cfRule type="cellIs" dxfId="53079" priority="53076" operator="greaterThan">
      <formula>119.999</formula>
    </cfRule>
    <cfRule type="cellIs" dxfId="53078" priority="53077" operator="greaterThan">
      <formula>120</formula>
    </cfRule>
    <cfRule type="cellIs" dxfId="53077" priority="53078" operator="between">
      <formula>60</formula>
      <formula>119.999</formula>
    </cfRule>
    <cfRule type="cellIs" dxfId="53076" priority="53079" operator="between">
      <formula>20</formula>
      <formula>59.999</formula>
    </cfRule>
    <cfRule type="cellIs" dxfId="53075" priority="53080" operator="lessThan">
      <formula>20</formula>
    </cfRule>
  </conditionalFormatting>
  <conditionalFormatting sqref="J261">
    <cfRule type="cellIs" dxfId="53074" priority="53071" operator="greaterThan">
      <formula>119.999</formula>
    </cfRule>
    <cfRule type="cellIs" dxfId="53073" priority="53072" operator="greaterThan">
      <formula>120</formula>
    </cfRule>
    <cfRule type="cellIs" dxfId="53072" priority="53073" operator="between">
      <formula>60</formula>
      <formula>119.999</formula>
    </cfRule>
    <cfRule type="cellIs" dxfId="53071" priority="53074" operator="between">
      <formula>20</formula>
      <formula>59.999</formula>
    </cfRule>
    <cfRule type="cellIs" dxfId="53070" priority="53075" operator="lessThan">
      <formula>20</formula>
    </cfRule>
  </conditionalFormatting>
  <conditionalFormatting sqref="L261">
    <cfRule type="cellIs" dxfId="53069" priority="53066" operator="greaterThan">
      <formula>119.999</formula>
    </cfRule>
    <cfRule type="cellIs" dxfId="53068" priority="53067" operator="greaterThan">
      <formula>120</formula>
    </cfRule>
    <cfRule type="cellIs" dxfId="53067" priority="53068" operator="between">
      <formula>60</formula>
      <formula>119.999</formula>
    </cfRule>
    <cfRule type="cellIs" dxfId="53066" priority="53069" operator="between">
      <formula>20</formula>
      <formula>59.999</formula>
    </cfRule>
    <cfRule type="cellIs" dxfId="53065" priority="53070" operator="lessThan">
      <formula>20</formula>
    </cfRule>
  </conditionalFormatting>
  <conditionalFormatting sqref="N261">
    <cfRule type="cellIs" dxfId="53064" priority="53061" operator="greaterThan">
      <formula>119.999</formula>
    </cfRule>
    <cfRule type="cellIs" dxfId="53063" priority="53062" operator="greaterThan">
      <formula>120</formula>
    </cfRule>
    <cfRule type="cellIs" dxfId="53062" priority="53063" operator="between">
      <formula>60</formula>
      <formula>119.999</formula>
    </cfRule>
    <cfRule type="cellIs" dxfId="53061" priority="53064" operator="between">
      <formula>20</formula>
      <formula>59.999</formula>
    </cfRule>
    <cfRule type="cellIs" dxfId="53060" priority="53065" operator="lessThan">
      <formula>20</formula>
    </cfRule>
  </conditionalFormatting>
  <conditionalFormatting sqref="P261">
    <cfRule type="cellIs" dxfId="53059" priority="53056" operator="greaterThan">
      <formula>119.999</formula>
    </cfRule>
    <cfRule type="cellIs" dxfId="53058" priority="53057" operator="greaterThan">
      <formula>120</formula>
    </cfRule>
    <cfRule type="cellIs" dxfId="53057" priority="53058" operator="between">
      <formula>60</formula>
      <formula>119.999</formula>
    </cfRule>
    <cfRule type="cellIs" dxfId="53056" priority="53059" operator="between">
      <formula>20</formula>
      <formula>59.999</formula>
    </cfRule>
    <cfRule type="cellIs" dxfId="53055" priority="53060" operator="lessThan">
      <formula>20</formula>
    </cfRule>
  </conditionalFormatting>
  <conditionalFormatting sqref="R261">
    <cfRule type="cellIs" dxfId="53054" priority="53051" operator="greaterThan">
      <formula>119.999</formula>
    </cfRule>
    <cfRule type="cellIs" dxfId="53053" priority="53052" operator="greaterThan">
      <formula>120</formula>
    </cfRule>
    <cfRule type="cellIs" dxfId="53052" priority="53053" operator="between">
      <formula>60</formula>
      <formula>119.999</formula>
    </cfRule>
    <cfRule type="cellIs" dxfId="53051" priority="53054" operator="between">
      <formula>20</formula>
      <formula>59.999</formula>
    </cfRule>
    <cfRule type="cellIs" dxfId="53050" priority="53055" operator="lessThan">
      <formula>20</formula>
    </cfRule>
  </conditionalFormatting>
  <conditionalFormatting sqref="T261">
    <cfRule type="cellIs" dxfId="53049" priority="53046" operator="greaterThan">
      <formula>119.999</formula>
    </cfRule>
    <cfRule type="cellIs" dxfId="53048" priority="53047" operator="greaterThan">
      <formula>120</formula>
    </cfRule>
    <cfRule type="cellIs" dxfId="53047" priority="53048" operator="between">
      <formula>60</formula>
      <formula>119.999</formula>
    </cfRule>
    <cfRule type="cellIs" dxfId="53046" priority="53049" operator="between">
      <formula>20</formula>
      <formula>59.999</formula>
    </cfRule>
    <cfRule type="cellIs" dxfId="53045" priority="53050" operator="lessThan">
      <formula>20</formula>
    </cfRule>
  </conditionalFormatting>
  <conditionalFormatting sqref="V261">
    <cfRule type="cellIs" dxfId="53044" priority="53041" operator="greaterThan">
      <formula>119.999</formula>
    </cfRule>
    <cfRule type="cellIs" dxfId="53043" priority="53042" operator="greaterThan">
      <formula>120</formula>
    </cfRule>
    <cfRule type="cellIs" dxfId="53042" priority="53043" operator="between">
      <formula>60</formula>
      <formula>119.999</formula>
    </cfRule>
    <cfRule type="cellIs" dxfId="53041" priority="53044" operator="between">
      <formula>20</formula>
      <formula>59.999</formula>
    </cfRule>
    <cfRule type="cellIs" dxfId="53040" priority="53045" operator="lessThan">
      <formula>20</formula>
    </cfRule>
  </conditionalFormatting>
  <conditionalFormatting sqref="X261">
    <cfRule type="cellIs" dxfId="53039" priority="53036" operator="greaterThan">
      <formula>119.999</formula>
    </cfRule>
    <cfRule type="cellIs" dxfId="53038" priority="53037" operator="greaterThan">
      <formula>120</formula>
    </cfRule>
    <cfRule type="cellIs" dxfId="53037" priority="53038" operator="between">
      <formula>60</formula>
      <formula>119.999</formula>
    </cfRule>
    <cfRule type="cellIs" dxfId="53036" priority="53039" operator="between">
      <formula>20</formula>
      <formula>59.999</formula>
    </cfRule>
    <cfRule type="cellIs" dxfId="53035" priority="53040" operator="lessThan">
      <formula>20</formula>
    </cfRule>
  </conditionalFormatting>
  <conditionalFormatting sqref="Z261">
    <cfRule type="cellIs" dxfId="53034" priority="53031" operator="greaterThan">
      <formula>119.999</formula>
    </cfRule>
    <cfRule type="cellIs" dxfId="53033" priority="53032" operator="greaterThan">
      <formula>120</formula>
    </cfRule>
    <cfRule type="cellIs" dxfId="53032" priority="53033" operator="between">
      <formula>60</formula>
      <formula>119.999</formula>
    </cfRule>
    <cfRule type="cellIs" dxfId="53031" priority="53034" operator="between">
      <formula>20</formula>
      <formula>59.999</formula>
    </cfRule>
    <cfRule type="cellIs" dxfId="53030" priority="53035" operator="lessThan">
      <formula>20</formula>
    </cfRule>
  </conditionalFormatting>
  <conditionalFormatting sqref="AB261">
    <cfRule type="cellIs" dxfId="53029" priority="53026" operator="greaterThan">
      <formula>119.999</formula>
    </cfRule>
    <cfRule type="cellIs" dxfId="53028" priority="53027" operator="greaterThan">
      <formula>120</formula>
    </cfRule>
    <cfRule type="cellIs" dxfId="53027" priority="53028" operator="between">
      <formula>60</formula>
      <formula>119.999</formula>
    </cfRule>
    <cfRule type="cellIs" dxfId="53026" priority="53029" operator="between">
      <formula>20</formula>
      <formula>59.999</formula>
    </cfRule>
    <cfRule type="cellIs" dxfId="53025" priority="53030" operator="lessThan">
      <formula>20</formula>
    </cfRule>
  </conditionalFormatting>
  <conditionalFormatting sqref="AD261">
    <cfRule type="cellIs" dxfId="53024" priority="53021" operator="greaterThan">
      <formula>119.999</formula>
    </cfRule>
    <cfRule type="cellIs" dxfId="53023" priority="53022" operator="greaterThan">
      <formula>120</formula>
    </cfRule>
    <cfRule type="cellIs" dxfId="53022" priority="53023" operator="between">
      <formula>60</formula>
      <formula>119.999</formula>
    </cfRule>
    <cfRule type="cellIs" dxfId="53021" priority="53024" operator="between">
      <formula>20</formula>
      <formula>59.999</formula>
    </cfRule>
    <cfRule type="cellIs" dxfId="53020" priority="53025" operator="lessThan">
      <formula>20</formula>
    </cfRule>
  </conditionalFormatting>
  <conditionalFormatting sqref="AF261">
    <cfRule type="cellIs" dxfId="53019" priority="53016" operator="greaterThan">
      <formula>119.999</formula>
    </cfRule>
    <cfRule type="cellIs" dxfId="53018" priority="53017" operator="greaterThan">
      <formula>120</formula>
    </cfRule>
    <cfRule type="cellIs" dxfId="53017" priority="53018" operator="between">
      <formula>60</formula>
      <formula>119.999</formula>
    </cfRule>
    <cfRule type="cellIs" dxfId="53016" priority="53019" operator="between">
      <formula>20</formula>
      <formula>59.999</formula>
    </cfRule>
    <cfRule type="cellIs" dxfId="53015" priority="53020" operator="lessThan">
      <formula>20</formula>
    </cfRule>
  </conditionalFormatting>
  <conditionalFormatting sqref="AH261">
    <cfRule type="cellIs" dxfId="53014" priority="53011" operator="greaterThan">
      <formula>119.999</formula>
    </cfRule>
    <cfRule type="cellIs" dxfId="53013" priority="53012" operator="greaterThan">
      <formula>120</formula>
    </cfRule>
    <cfRule type="cellIs" dxfId="53012" priority="53013" operator="between">
      <formula>60</formula>
      <formula>119.999</formula>
    </cfRule>
    <cfRule type="cellIs" dxfId="53011" priority="53014" operator="between">
      <formula>20</formula>
      <formula>59.999</formula>
    </cfRule>
    <cfRule type="cellIs" dxfId="53010" priority="53015" operator="lessThan">
      <formula>20</formula>
    </cfRule>
  </conditionalFormatting>
  <conditionalFormatting sqref="AJ261">
    <cfRule type="cellIs" dxfId="53009" priority="53006" operator="greaterThan">
      <formula>119.999</formula>
    </cfRule>
    <cfRule type="cellIs" dxfId="53008" priority="53007" operator="greaterThan">
      <formula>120</formula>
    </cfRule>
    <cfRule type="cellIs" dxfId="53007" priority="53008" operator="between">
      <formula>60</formula>
      <formula>119.999</formula>
    </cfRule>
    <cfRule type="cellIs" dxfId="53006" priority="53009" operator="between">
      <formula>20</formula>
      <formula>59.999</formula>
    </cfRule>
    <cfRule type="cellIs" dxfId="53005" priority="53010" operator="lessThan">
      <formula>20</formula>
    </cfRule>
  </conditionalFormatting>
  <conditionalFormatting sqref="AL261">
    <cfRule type="cellIs" dxfId="53004" priority="53001" operator="greaterThan">
      <formula>119.999</formula>
    </cfRule>
    <cfRule type="cellIs" dxfId="53003" priority="53002" operator="greaterThan">
      <formula>120</formula>
    </cfRule>
    <cfRule type="cellIs" dxfId="53002" priority="53003" operator="between">
      <formula>60</formula>
      <formula>119.999</formula>
    </cfRule>
    <cfRule type="cellIs" dxfId="53001" priority="53004" operator="between">
      <formula>20</formula>
      <formula>59.999</formula>
    </cfRule>
    <cfRule type="cellIs" dxfId="53000" priority="53005" operator="lessThan">
      <formula>20</formula>
    </cfRule>
  </conditionalFormatting>
  <conditionalFormatting sqref="AN261">
    <cfRule type="cellIs" dxfId="52999" priority="52996" operator="greaterThan">
      <formula>119.999</formula>
    </cfRule>
    <cfRule type="cellIs" dxfId="52998" priority="52997" operator="greaterThan">
      <formula>120</formula>
    </cfRule>
    <cfRule type="cellIs" dxfId="52997" priority="52998" operator="between">
      <formula>60</formula>
      <formula>119.999</formula>
    </cfRule>
    <cfRule type="cellIs" dxfId="52996" priority="52999" operator="between">
      <formula>20</formula>
      <formula>59.999</formula>
    </cfRule>
    <cfRule type="cellIs" dxfId="52995" priority="53000" operator="lessThan">
      <formula>20</formula>
    </cfRule>
  </conditionalFormatting>
  <conditionalFormatting sqref="AP261">
    <cfRule type="cellIs" dxfId="52994" priority="52991" operator="greaterThan">
      <formula>119.999</formula>
    </cfRule>
    <cfRule type="cellIs" dxfId="52993" priority="52992" operator="greaterThan">
      <formula>120</formula>
    </cfRule>
    <cfRule type="cellIs" dxfId="52992" priority="52993" operator="between">
      <formula>60</formula>
      <formula>119.999</formula>
    </cfRule>
    <cfRule type="cellIs" dxfId="52991" priority="52994" operator="between">
      <formula>20</formula>
      <formula>59.999</formula>
    </cfRule>
    <cfRule type="cellIs" dxfId="52990" priority="52995" operator="lessThan">
      <formula>20</formula>
    </cfRule>
  </conditionalFormatting>
  <conditionalFormatting sqref="AV261">
    <cfRule type="cellIs" dxfId="52989" priority="52986" operator="greaterThan">
      <formula>119.999</formula>
    </cfRule>
    <cfRule type="cellIs" dxfId="52988" priority="52987" operator="greaterThan">
      <formula>120</formula>
    </cfRule>
    <cfRule type="cellIs" dxfId="52987" priority="52988" operator="between">
      <formula>60</formula>
      <formula>119.999</formula>
    </cfRule>
    <cfRule type="cellIs" dxfId="52986" priority="52989" operator="between">
      <formula>20</formula>
      <formula>59.999</formula>
    </cfRule>
    <cfRule type="cellIs" dxfId="52985" priority="52990" operator="lessThan">
      <formula>20</formula>
    </cfRule>
  </conditionalFormatting>
  <conditionalFormatting sqref="AX261">
    <cfRule type="cellIs" dxfId="52984" priority="52981" operator="greaterThan">
      <formula>119.999</formula>
    </cfRule>
    <cfRule type="cellIs" dxfId="52983" priority="52982" operator="greaterThan">
      <formula>120</formula>
    </cfRule>
    <cfRule type="cellIs" dxfId="52982" priority="52983" operator="between">
      <formula>60</formula>
      <formula>119.999</formula>
    </cfRule>
    <cfRule type="cellIs" dxfId="52981" priority="52984" operator="between">
      <formula>20</formula>
      <formula>59.999</formula>
    </cfRule>
    <cfRule type="cellIs" dxfId="52980" priority="52985" operator="lessThan">
      <formula>20</formula>
    </cfRule>
  </conditionalFormatting>
  <conditionalFormatting sqref="AZ261">
    <cfRule type="cellIs" dxfId="52979" priority="52976" operator="greaterThan">
      <formula>119.999</formula>
    </cfRule>
    <cfRule type="cellIs" dxfId="52978" priority="52977" operator="greaterThan">
      <formula>120</formula>
    </cfRule>
    <cfRule type="cellIs" dxfId="52977" priority="52978" operator="between">
      <formula>60</formula>
      <formula>119.999</formula>
    </cfRule>
    <cfRule type="cellIs" dxfId="52976" priority="52979" operator="between">
      <formula>20</formula>
      <formula>59.999</formula>
    </cfRule>
    <cfRule type="cellIs" dxfId="52975" priority="52980" operator="lessThan">
      <formula>20</formula>
    </cfRule>
  </conditionalFormatting>
  <conditionalFormatting sqref="BB261">
    <cfRule type="cellIs" dxfId="52974" priority="52971" operator="greaterThan">
      <formula>119.999</formula>
    </cfRule>
    <cfRule type="cellIs" dxfId="52973" priority="52972" operator="greaterThan">
      <formula>120</formula>
    </cfRule>
    <cfRule type="cellIs" dxfId="52972" priority="52973" operator="between">
      <formula>60</formula>
      <formula>119.999</formula>
    </cfRule>
    <cfRule type="cellIs" dxfId="52971" priority="52974" operator="between">
      <formula>20</formula>
      <formula>59.999</formula>
    </cfRule>
    <cfRule type="cellIs" dxfId="52970" priority="52975" operator="lessThan">
      <formula>20</formula>
    </cfRule>
  </conditionalFormatting>
  <conditionalFormatting sqref="BD261">
    <cfRule type="cellIs" dxfId="52969" priority="52966" operator="greaterThan">
      <formula>119.999</formula>
    </cfRule>
    <cfRule type="cellIs" dxfId="52968" priority="52967" operator="greaterThan">
      <formula>120</formula>
    </cfRule>
    <cfRule type="cellIs" dxfId="52967" priority="52968" operator="between">
      <formula>60</formula>
      <formula>119.999</formula>
    </cfRule>
    <cfRule type="cellIs" dxfId="52966" priority="52969" operator="between">
      <formula>20</formula>
      <formula>59.999</formula>
    </cfRule>
    <cfRule type="cellIs" dxfId="52965" priority="52970" operator="lessThan">
      <formula>20</formula>
    </cfRule>
  </conditionalFormatting>
  <conditionalFormatting sqref="BF261">
    <cfRule type="cellIs" dxfId="52964" priority="52961" operator="greaterThan">
      <formula>119.999</formula>
    </cfRule>
    <cfRule type="cellIs" dxfId="52963" priority="52962" operator="greaterThan">
      <formula>120</formula>
    </cfRule>
    <cfRule type="cellIs" dxfId="52962" priority="52963" operator="between">
      <formula>60</formula>
      <formula>119.999</formula>
    </cfRule>
    <cfRule type="cellIs" dxfId="52961" priority="52964" operator="between">
      <formula>20</formula>
      <formula>59.999</formula>
    </cfRule>
    <cfRule type="cellIs" dxfId="52960" priority="52965" operator="lessThan">
      <formula>20</formula>
    </cfRule>
  </conditionalFormatting>
  <conditionalFormatting sqref="BH261">
    <cfRule type="cellIs" dxfId="52959" priority="52956" operator="greaterThan">
      <formula>119.999</formula>
    </cfRule>
    <cfRule type="cellIs" dxfId="52958" priority="52957" operator="greaterThan">
      <formula>120</formula>
    </cfRule>
    <cfRule type="cellIs" dxfId="52957" priority="52958" operator="between">
      <formula>60</formula>
      <formula>119.999</formula>
    </cfRule>
    <cfRule type="cellIs" dxfId="52956" priority="52959" operator="between">
      <formula>20</formula>
      <formula>59.999</formula>
    </cfRule>
    <cfRule type="cellIs" dxfId="52955" priority="52960" operator="lessThan">
      <formula>20</formula>
    </cfRule>
  </conditionalFormatting>
  <conditionalFormatting sqref="AR261">
    <cfRule type="cellIs" dxfId="52954" priority="52951" operator="greaterThan">
      <formula>119.999</formula>
    </cfRule>
    <cfRule type="cellIs" dxfId="52953" priority="52952" operator="greaterThan">
      <formula>120</formula>
    </cfRule>
    <cfRule type="cellIs" dxfId="52952" priority="52953" operator="between">
      <formula>60</formula>
      <formula>119.999</formula>
    </cfRule>
    <cfRule type="cellIs" dxfId="52951" priority="52954" operator="between">
      <formula>20</formula>
      <formula>59.999</formula>
    </cfRule>
    <cfRule type="cellIs" dxfId="52950" priority="52955" operator="lessThan">
      <formula>20</formula>
    </cfRule>
  </conditionalFormatting>
  <conditionalFormatting sqref="AT261">
    <cfRule type="cellIs" dxfId="52949" priority="52946" operator="greaterThan">
      <formula>119.999</formula>
    </cfRule>
    <cfRule type="cellIs" dxfId="52948" priority="52947" operator="greaterThan">
      <formula>120</formula>
    </cfRule>
    <cfRule type="cellIs" dxfId="52947" priority="52948" operator="between">
      <formula>60</formula>
      <formula>119.999</formula>
    </cfRule>
    <cfRule type="cellIs" dxfId="52946" priority="52949" operator="between">
      <formula>20</formula>
      <formula>59.999</formula>
    </cfRule>
    <cfRule type="cellIs" dxfId="52945" priority="52950" operator="lessThan">
      <formula>20</formula>
    </cfRule>
  </conditionalFormatting>
  <conditionalFormatting sqref="E261">
    <cfRule type="cellIs" dxfId="52944" priority="52941" operator="greaterThan">
      <formula>49.999</formula>
    </cfRule>
    <cfRule type="cellIs" dxfId="52943" priority="52942" operator="greaterThan">
      <formula>50</formula>
    </cfRule>
    <cfRule type="cellIs" dxfId="52942" priority="52943" operator="between">
      <formula>30</formula>
      <formula>49.999</formula>
    </cfRule>
    <cfRule type="cellIs" dxfId="52941" priority="52944" operator="between">
      <formula>10</formula>
      <formula>29.999</formula>
    </cfRule>
    <cfRule type="cellIs" dxfId="52940" priority="52945" operator="lessThan">
      <formula>10</formula>
    </cfRule>
  </conditionalFormatting>
  <conditionalFormatting sqref="G261">
    <cfRule type="cellIs" dxfId="52939" priority="52936" operator="greaterThan">
      <formula>49.999</formula>
    </cfRule>
    <cfRule type="cellIs" dxfId="52938" priority="52937" operator="greaterThan">
      <formula>50</formula>
    </cfRule>
    <cfRule type="cellIs" dxfId="52937" priority="52938" operator="between">
      <formula>30</formula>
      <formula>49.999</formula>
    </cfRule>
    <cfRule type="cellIs" dxfId="52936" priority="52939" operator="between">
      <formula>10</formula>
      <formula>29.999</formula>
    </cfRule>
    <cfRule type="cellIs" dxfId="52935" priority="52940" operator="lessThan">
      <formula>10</formula>
    </cfRule>
  </conditionalFormatting>
  <conditionalFormatting sqref="I261">
    <cfRule type="cellIs" dxfId="52934" priority="52931" operator="greaterThan">
      <formula>49.999</formula>
    </cfRule>
    <cfRule type="cellIs" dxfId="52933" priority="52932" operator="greaterThan">
      <formula>50</formula>
    </cfRule>
    <cfRule type="cellIs" dxfId="52932" priority="52933" operator="between">
      <formula>30</formula>
      <formula>49.999</formula>
    </cfRule>
    <cfRule type="cellIs" dxfId="52931" priority="52934" operator="between">
      <formula>10</formula>
      <formula>29.999</formula>
    </cfRule>
    <cfRule type="cellIs" dxfId="52930" priority="52935" operator="lessThan">
      <formula>10</formula>
    </cfRule>
  </conditionalFormatting>
  <conditionalFormatting sqref="K261">
    <cfRule type="cellIs" dxfId="52929" priority="52926" operator="greaterThan">
      <formula>49.999</formula>
    </cfRule>
    <cfRule type="cellIs" dxfId="52928" priority="52927" operator="greaterThan">
      <formula>50</formula>
    </cfRule>
    <cfRule type="cellIs" dxfId="52927" priority="52928" operator="between">
      <formula>30</formula>
      <formula>49.999</formula>
    </cfRule>
    <cfRule type="cellIs" dxfId="52926" priority="52929" operator="between">
      <formula>10</formula>
      <formula>29.999</formula>
    </cfRule>
    <cfRule type="cellIs" dxfId="52925" priority="52930" operator="lessThan">
      <formula>10</formula>
    </cfRule>
  </conditionalFormatting>
  <conditionalFormatting sqref="M261">
    <cfRule type="cellIs" dxfId="52924" priority="52921" operator="greaterThan">
      <formula>49.999</formula>
    </cfRule>
    <cfRule type="cellIs" dxfId="52923" priority="52922" operator="greaterThan">
      <formula>50</formula>
    </cfRule>
    <cfRule type="cellIs" dxfId="52922" priority="52923" operator="between">
      <formula>30</formula>
      <formula>49.999</formula>
    </cfRule>
    <cfRule type="cellIs" dxfId="52921" priority="52924" operator="between">
      <formula>10</formula>
      <formula>29.999</formula>
    </cfRule>
    <cfRule type="cellIs" dxfId="52920" priority="52925" operator="lessThan">
      <formula>10</formula>
    </cfRule>
  </conditionalFormatting>
  <conditionalFormatting sqref="O261">
    <cfRule type="cellIs" dxfId="52919" priority="52916" operator="greaterThan">
      <formula>49.999</formula>
    </cfRule>
    <cfRule type="cellIs" dxfId="52918" priority="52917" operator="greaterThan">
      <formula>50</formula>
    </cfRule>
    <cfRule type="cellIs" dxfId="52917" priority="52918" operator="between">
      <formula>30</formula>
      <formula>49.999</formula>
    </cfRule>
    <cfRule type="cellIs" dxfId="52916" priority="52919" operator="between">
      <formula>10</formula>
      <formula>29.999</formula>
    </cfRule>
    <cfRule type="cellIs" dxfId="52915" priority="52920" operator="lessThan">
      <formula>10</formula>
    </cfRule>
  </conditionalFormatting>
  <conditionalFormatting sqref="Q261">
    <cfRule type="cellIs" dxfId="52914" priority="52911" operator="greaterThan">
      <formula>49.999</formula>
    </cfRule>
    <cfRule type="cellIs" dxfId="52913" priority="52912" operator="greaterThan">
      <formula>50</formula>
    </cfRule>
    <cfRule type="cellIs" dxfId="52912" priority="52913" operator="between">
      <formula>30</formula>
      <formula>49.999</formula>
    </cfRule>
    <cfRule type="cellIs" dxfId="52911" priority="52914" operator="between">
      <formula>10</formula>
      <formula>29.999</formula>
    </cfRule>
    <cfRule type="cellIs" dxfId="52910" priority="52915" operator="lessThan">
      <formula>10</formula>
    </cfRule>
  </conditionalFormatting>
  <conditionalFormatting sqref="S261">
    <cfRule type="cellIs" dxfId="52909" priority="52906" operator="greaterThan">
      <formula>49.999</formula>
    </cfRule>
    <cfRule type="cellIs" dxfId="52908" priority="52907" operator="greaterThan">
      <formula>50</formula>
    </cfRule>
    <cfRule type="cellIs" dxfId="52907" priority="52908" operator="between">
      <formula>30</formula>
      <formula>49.999</formula>
    </cfRule>
    <cfRule type="cellIs" dxfId="52906" priority="52909" operator="between">
      <formula>10</formula>
      <formula>29.999</formula>
    </cfRule>
    <cfRule type="cellIs" dxfId="52905" priority="52910" operator="lessThan">
      <formula>10</formula>
    </cfRule>
  </conditionalFormatting>
  <conditionalFormatting sqref="U261">
    <cfRule type="cellIs" dxfId="52904" priority="52901" operator="greaterThan">
      <formula>49.999</formula>
    </cfRule>
    <cfRule type="cellIs" dxfId="52903" priority="52902" operator="greaterThan">
      <formula>50</formula>
    </cfRule>
    <cfRule type="cellIs" dxfId="52902" priority="52903" operator="between">
      <formula>30</formula>
      <formula>49.999</formula>
    </cfRule>
    <cfRule type="cellIs" dxfId="52901" priority="52904" operator="between">
      <formula>10</formula>
      <formula>29.999</formula>
    </cfRule>
    <cfRule type="cellIs" dxfId="52900" priority="52905" operator="lessThan">
      <formula>10</formula>
    </cfRule>
  </conditionalFormatting>
  <conditionalFormatting sqref="W261">
    <cfRule type="cellIs" dxfId="52899" priority="52896" operator="greaterThan">
      <formula>49.999</formula>
    </cfRule>
    <cfRule type="cellIs" dxfId="52898" priority="52897" operator="greaterThan">
      <formula>50</formula>
    </cfRule>
    <cfRule type="cellIs" dxfId="52897" priority="52898" operator="between">
      <formula>30</formula>
      <formula>49.999</formula>
    </cfRule>
    <cfRule type="cellIs" dxfId="52896" priority="52899" operator="between">
      <formula>10</formula>
      <formula>29.999</formula>
    </cfRule>
    <cfRule type="cellIs" dxfId="52895" priority="52900" operator="lessThan">
      <formula>10</formula>
    </cfRule>
  </conditionalFormatting>
  <conditionalFormatting sqref="Y261">
    <cfRule type="cellIs" dxfId="52894" priority="52891" operator="greaterThan">
      <formula>49.999</formula>
    </cfRule>
    <cfRule type="cellIs" dxfId="52893" priority="52892" operator="greaterThan">
      <formula>50</formula>
    </cfRule>
    <cfRule type="cellIs" dxfId="52892" priority="52893" operator="between">
      <formula>30</formula>
      <formula>49.999</formula>
    </cfRule>
    <cfRule type="cellIs" dxfId="52891" priority="52894" operator="between">
      <formula>10</formula>
      <formula>29.999</formula>
    </cfRule>
    <cfRule type="cellIs" dxfId="52890" priority="52895" operator="lessThan">
      <formula>10</formula>
    </cfRule>
  </conditionalFormatting>
  <conditionalFormatting sqref="AA261">
    <cfRule type="cellIs" dxfId="52889" priority="52886" operator="greaterThan">
      <formula>49.999</formula>
    </cfRule>
    <cfRule type="cellIs" dxfId="52888" priority="52887" operator="greaterThan">
      <formula>50</formula>
    </cfRule>
    <cfRule type="cellIs" dxfId="52887" priority="52888" operator="between">
      <formula>30</formula>
      <formula>49.999</formula>
    </cfRule>
    <cfRule type="cellIs" dxfId="52886" priority="52889" operator="between">
      <formula>10</formula>
      <formula>29.999</formula>
    </cfRule>
    <cfRule type="cellIs" dxfId="52885" priority="52890" operator="lessThan">
      <formula>10</formula>
    </cfRule>
  </conditionalFormatting>
  <conditionalFormatting sqref="AC261">
    <cfRule type="cellIs" dxfId="52884" priority="52881" operator="greaterThan">
      <formula>49.999</formula>
    </cfRule>
    <cfRule type="cellIs" dxfId="52883" priority="52882" operator="greaterThan">
      <formula>50</formula>
    </cfRule>
    <cfRule type="cellIs" dxfId="52882" priority="52883" operator="between">
      <formula>30</formula>
      <formula>49.999</formula>
    </cfRule>
    <cfRule type="cellIs" dxfId="52881" priority="52884" operator="between">
      <formula>10</formula>
      <formula>29.999</formula>
    </cfRule>
    <cfRule type="cellIs" dxfId="52880" priority="52885" operator="lessThan">
      <formula>10</formula>
    </cfRule>
  </conditionalFormatting>
  <conditionalFormatting sqref="AE261">
    <cfRule type="cellIs" dxfId="52879" priority="52876" operator="greaterThan">
      <formula>49.999</formula>
    </cfRule>
    <cfRule type="cellIs" dxfId="52878" priority="52877" operator="greaterThan">
      <formula>50</formula>
    </cfRule>
    <cfRule type="cellIs" dxfId="52877" priority="52878" operator="between">
      <formula>30</formula>
      <formula>49.999</formula>
    </cfRule>
    <cfRule type="cellIs" dxfId="52876" priority="52879" operator="between">
      <formula>10</formula>
      <formula>29.999</formula>
    </cfRule>
    <cfRule type="cellIs" dxfId="52875" priority="52880" operator="lessThan">
      <formula>10</formula>
    </cfRule>
  </conditionalFormatting>
  <conditionalFormatting sqref="AG261">
    <cfRule type="cellIs" dxfId="52874" priority="52871" operator="greaterThan">
      <formula>49.999</formula>
    </cfRule>
    <cfRule type="cellIs" dxfId="52873" priority="52872" operator="greaterThan">
      <formula>50</formula>
    </cfRule>
    <cfRule type="cellIs" dxfId="52872" priority="52873" operator="between">
      <formula>30</formula>
      <formula>49.999</formula>
    </cfRule>
    <cfRule type="cellIs" dxfId="52871" priority="52874" operator="between">
      <formula>10</formula>
      <formula>29.999</formula>
    </cfRule>
    <cfRule type="cellIs" dxfId="52870" priority="52875" operator="lessThan">
      <formula>10</formula>
    </cfRule>
  </conditionalFormatting>
  <conditionalFormatting sqref="AI261">
    <cfRule type="cellIs" dxfId="52869" priority="52866" operator="greaterThan">
      <formula>49.999</formula>
    </cfRule>
    <cfRule type="cellIs" dxfId="52868" priority="52867" operator="greaterThan">
      <formula>50</formula>
    </cfRule>
    <cfRule type="cellIs" dxfId="52867" priority="52868" operator="between">
      <formula>30</formula>
      <formula>49.999</formula>
    </cfRule>
    <cfRule type="cellIs" dxfId="52866" priority="52869" operator="between">
      <formula>10</formula>
      <formula>29.999</formula>
    </cfRule>
    <cfRule type="cellIs" dxfId="52865" priority="52870" operator="lessThan">
      <formula>10</formula>
    </cfRule>
  </conditionalFormatting>
  <conditionalFormatting sqref="AK261">
    <cfRule type="cellIs" dxfId="52864" priority="52861" operator="greaterThan">
      <formula>49.999</formula>
    </cfRule>
    <cfRule type="cellIs" dxfId="52863" priority="52862" operator="greaterThan">
      <formula>50</formula>
    </cfRule>
    <cfRule type="cellIs" dxfId="52862" priority="52863" operator="between">
      <formula>30</formula>
      <formula>49.999</formula>
    </cfRule>
    <cfRule type="cellIs" dxfId="52861" priority="52864" operator="between">
      <formula>10</formula>
      <formula>29.999</formula>
    </cfRule>
    <cfRule type="cellIs" dxfId="52860" priority="52865" operator="lessThan">
      <formula>10</formula>
    </cfRule>
  </conditionalFormatting>
  <conditionalFormatting sqref="AM261">
    <cfRule type="cellIs" dxfId="52859" priority="52856" operator="greaterThan">
      <formula>49.999</formula>
    </cfRule>
    <cfRule type="cellIs" dxfId="52858" priority="52857" operator="greaterThan">
      <formula>50</formula>
    </cfRule>
    <cfRule type="cellIs" dxfId="52857" priority="52858" operator="between">
      <formula>30</formula>
      <formula>49.999</formula>
    </cfRule>
    <cfRule type="cellIs" dxfId="52856" priority="52859" operator="between">
      <formula>10</formula>
      <formula>29.999</formula>
    </cfRule>
    <cfRule type="cellIs" dxfId="52855" priority="52860" operator="lessThan">
      <formula>10</formula>
    </cfRule>
  </conditionalFormatting>
  <conditionalFormatting sqref="AO261">
    <cfRule type="cellIs" dxfId="52854" priority="52851" operator="greaterThan">
      <formula>49.999</formula>
    </cfRule>
    <cfRule type="cellIs" dxfId="52853" priority="52852" operator="greaterThan">
      <formula>50</formula>
    </cfRule>
    <cfRule type="cellIs" dxfId="52852" priority="52853" operator="between">
      <formula>30</formula>
      <formula>49.999</formula>
    </cfRule>
    <cfRule type="cellIs" dxfId="52851" priority="52854" operator="between">
      <formula>10</formula>
      <formula>29.999</formula>
    </cfRule>
    <cfRule type="cellIs" dxfId="52850" priority="52855" operator="lessThan">
      <formula>10</formula>
    </cfRule>
  </conditionalFormatting>
  <conditionalFormatting sqref="AQ261">
    <cfRule type="cellIs" dxfId="52849" priority="52846" operator="greaterThan">
      <formula>49.999</formula>
    </cfRule>
    <cfRule type="cellIs" dxfId="52848" priority="52847" operator="greaterThan">
      <formula>50</formula>
    </cfRule>
    <cfRule type="cellIs" dxfId="52847" priority="52848" operator="between">
      <formula>30</formula>
      <formula>49.999</formula>
    </cfRule>
    <cfRule type="cellIs" dxfId="52846" priority="52849" operator="between">
      <formula>10</formula>
      <formula>29.999</formula>
    </cfRule>
    <cfRule type="cellIs" dxfId="52845" priority="52850" operator="lessThan">
      <formula>10</formula>
    </cfRule>
  </conditionalFormatting>
  <conditionalFormatting sqref="AW261">
    <cfRule type="cellIs" dxfId="52844" priority="52841" operator="greaterThan">
      <formula>49.999</formula>
    </cfRule>
    <cfRule type="cellIs" dxfId="52843" priority="52842" operator="greaterThan">
      <formula>50</formula>
    </cfRule>
    <cfRule type="cellIs" dxfId="52842" priority="52843" operator="between">
      <formula>30</formula>
      <formula>49.999</formula>
    </cfRule>
    <cfRule type="cellIs" dxfId="52841" priority="52844" operator="between">
      <formula>10</formula>
      <formula>29.999</formula>
    </cfRule>
    <cfRule type="cellIs" dxfId="52840" priority="52845" operator="lessThan">
      <formula>10</formula>
    </cfRule>
  </conditionalFormatting>
  <conditionalFormatting sqref="AY261">
    <cfRule type="cellIs" dxfId="52839" priority="52836" operator="greaterThan">
      <formula>49.999</formula>
    </cfRule>
    <cfRule type="cellIs" dxfId="52838" priority="52837" operator="greaterThan">
      <formula>50</formula>
    </cfRule>
    <cfRule type="cellIs" dxfId="52837" priority="52838" operator="between">
      <formula>30</formula>
      <formula>49.999</formula>
    </cfRule>
    <cfRule type="cellIs" dxfId="52836" priority="52839" operator="between">
      <formula>10</formula>
      <formula>29.999</formula>
    </cfRule>
    <cfRule type="cellIs" dxfId="52835" priority="52840" operator="lessThan">
      <formula>10</formula>
    </cfRule>
  </conditionalFormatting>
  <conditionalFormatting sqref="BA261">
    <cfRule type="cellIs" dxfId="52834" priority="52831" operator="greaterThan">
      <formula>49.999</formula>
    </cfRule>
    <cfRule type="cellIs" dxfId="52833" priority="52832" operator="greaterThan">
      <formula>50</formula>
    </cfRule>
    <cfRule type="cellIs" dxfId="52832" priority="52833" operator="between">
      <formula>30</formula>
      <formula>49.999</formula>
    </cfRule>
    <cfRule type="cellIs" dxfId="52831" priority="52834" operator="between">
      <formula>10</formula>
      <formula>29.999</formula>
    </cfRule>
    <cfRule type="cellIs" dxfId="52830" priority="52835" operator="lessThan">
      <formula>10</formula>
    </cfRule>
  </conditionalFormatting>
  <conditionalFormatting sqref="BC261">
    <cfRule type="cellIs" dxfId="52829" priority="52826" operator="greaterThan">
      <formula>49.999</formula>
    </cfRule>
    <cfRule type="cellIs" dxfId="52828" priority="52827" operator="greaterThan">
      <formula>50</formula>
    </cfRule>
    <cfRule type="cellIs" dxfId="52827" priority="52828" operator="between">
      <formula>30</formula>
      <formula>49.999</formula>
    </cfRule>
    <cfRule type="cellIs" dxfId="52826" priority="52829" operator="between">
      <formula>10</formula>
      <formula>29.999</formula>
    </cfRule>
    <cfRule type="cellIs" dxfId="52825" priority="52830" operator="lessThan">
      <formula>10</formula>
    </cfRule>
  </conditionalFormatting>
  <conditionalFormatting sqref="BE261">
    <cfRule type="cellIs" dxfId="52824" priority="52821" operator="greaterThan">
      <formula>49.999</formula>
    </cfRule>
    <cfRule type="cellIs" dxfId="52823" priority="52822" operator="greaterThan">
      <formula>50</formula>
    </cfRule>
    <cfRule type="cellIs" dxfId="52822" priority="52823" operator="between">
      <formula>30</formula>
      <formula>49.999</formula>
    </cfRule>
    <cfRule type="cellIs" dxfId="52821" priority="52824" operator="between">
      <formula>10</formula>
      <formula>29.999</formula>
    </cfRule>
    <cfRule type="cellIs" dxfId="52820" priority="52825" operator="lessThan">
      <formula>10</formula>
    </cfRule>
  </conditionalFormatting>
  <conditionalFormatting sqref="BG261">
    <cfRule type="cellIs" dxfId="52819" priority="52816" operator="greaterThan">
      <formula>49.999</formula>
    </cfRule>
    <cfRule type="cellIs" dxfId="52818" priority="52817" operator="greaterThan">
      <formula>50</formula>
    </cfRule>
    <cfRule type="cellIs" dxfId="52817" priority="52818" operator="between">
      <formula>30</formula>
      <formula>49.999</formula>
    </cfRule>
    <cfRule type="cellIs" dxfId="52816" priority="52819" operator="between">
      <formula>10</formula>
      <formula>29.999</formula>
    </cfRule>
    <cfRule type="cellIs" dxfId="52815" priority="52820" operator="lessThan">
      <formula>10</formula>
    </cfRule>
  </conditionalFormatting>
  <conditionalFormatting sqref="BI261">
    <cfRule type="cellIs" dxfId="52814" priority="52811" operator="greaterThan">
      <formula>49.999</formula>
    </cfRule>
    <cfRule type="cellIs" dxfId="52813" priority="52812" operator="greaterThan">
      <formula>50</formula>
    </cfRule>
    <cfRule type="cellIs" dxfId="52812" priority="52813" operator="between">
      <formula>30</formula>
      <formula>49.999</formula>
    </cfRule>
    <cfRule type="cellIs" dxfId="52811" priority="52814" operator="between">
      <formula>10</formula>
      <formula>29.999</formula>
    </cfRule>
    <cfRule type="cellIs" dxfId="52810" priority="52815" operator="lessThan">
      <formula>10</formula>
    </cfRule>
  </conditionalFormatting>
  <conditionalFormatting sqref="AS261">
    <cfRule type="cellIs" dxfId="52809" priority="52806" operator="greaterThan">
      <formula>49.999</formula>
    </cfRule>
    <cfRule type="cellIs" dxfId="52808" priority="52807" operator="greaterThan">
      <formula>50</formula>
    </cfRule>
    <cfRule type="cellIs" dxfId="52807" priority="52808" operator="between">
      <formula>30</formula>
      <formula>49.999</formula>
    </cfRule>
    <cfRule type="cellIs" dxfId="52806" priority="52809" operator="between">
      <formula>10</formula>
      <formula>29.999</formula>
    </cfRule>
    <cfRule type="cellIs" dxfId="52805" priority="52810" operator="lessThan">
      <formula>10</formula>
    </cfRule>
  </conditionalFormatting>
  <conditionalFormatting sqref="AU261">
    <cfRule type="cellIs" dxfId="52804" priority="52801" operator="greaterThan">
      <formula>49.999</formula>
    </cfRule>
    <cfRule type="cellIs" dxfId="52803" priority="52802" operator="greaterThan">
      <formula>50</formula>
    </cfRule>
    <cfRule type="cellIs" dxfId="52802" priority="52803" operator="between">
      <formula>30</formula>
      <formula>49.999</formula>
    </cfRule>
    <cfRule type="cellIs" dxfId="52801" priority="52804" operator="between">
      <formula>10</formula>
      <formula>29.999</formula>
    </cfRule>
    <cfRule type="cellIs" dxfId="52800" priority="52805" operator="lessThan">
      <formula>10</formula>
    </cfRule>
  </conditionalFormatting>
  <conditionalFormatting sqref="C262">
    <cfRule type="cellIs" dxfId="52799" priority="52796" operator="greaterThan">
      <formula>49.999</formula>
    </cfRule>
    <cfRule type="cellIs" dxfId="52798" priority="52797" operator="greaterThan">
      <formula>50</formula>
    </cfRule>
    <cfRule type="cellIs" dxfId="52797" priority="52798" operator="between">
      <formula>30</formula>
      <formula>49.999</formula>
    </cfRule>
    <cfRule type="cellIs" dxfId="52796" priority="52799" operator="between">
      <formula>10</formula>
      <formula>29.999</formula>
    </cfRule>
    <cfRule type="cellIs" dxfId="52795" priority="52800" operator="lessThan">
      <formula>10</formula>
    </cfRule>
  </conditionalFormatting>
  <conditionalFormatting sqref="B262">
    <cfRule type="cellIs" dxfId="52794" priority="52791" operator="greaterThan">
      <formula>119.999</formula>
    </cfRule>
    <cfRule type="cellIs" dxfId="52793" priority="52792" operator="greaterThan">
      <formula>120</formula>
    </cfRule>
    <cfRule type="cellIs" dxfId="52792" priority="52793" operator="between">
      <formula>60</formula>
      <formula>119.999</formula>
    </cfRule>
    <cfRule type="cellIs" dxfId="52791" priority="52794" operator="between">
      <formula>20</formula>
      <formula>59.999</formula>
    </cfRule>
    <cfRule type="cellIs" dxfId="52790" priority="52795" operator="lessThan">
      <formula>20</formula>
    </cfRule>
  </conditionalFormatting>
  <conditionalFormatting sqref="D262">
    <cfRule type="cellIs" dxfId="52789" priority="52786" operator="greaterThan">
      <formula>119.999</formula>
    </cfRule>
    <cfRule type="cellIs" dxfId="52788" priority="52787" operator="greaterThan">
      <formula>120</formula>
    </cfRule>
    <cfRule type="cellIs" dxfId="52787" priority="52788" operator="between">
      <formula>60</formula>
      <formula>119.999</formula>
    </cfRule>
    <cfRule type="cellIs" dxfId="52786" priority="52789" operator="between">
      <formula>20</formula>
      <formula>59.999</formula>
    </cfRule>
    <cfRule type="cellIs" dxfId="52785" priority="52790" operator="lessThan">
      <formula>20</formula>
    </cfRule>
  </conditionalFormatting>
  <conditionalFormatting sqref="F262">
    <cfRule type="cellIs" dxfId="52784" priority="52781" operator="greaterThan">
      <formula>119.999</formula>
    </cfRule>
    <cfRule type="cellIs" dxfId="52783" priority="52782" operator="greaterThan">
      <formula>120</formula>
    </cfRule>
    <cfRule type="cellIs" dxfId="52782" priority="52783" operator="between">
      <formula>60</formula>
      <formula>119.999</formula>
    </cfRule>
    <cfRule type="cellIs" dxfId="52781" priority="52784" operator="between">
      <formula>20</formula>
      <formula>59.999</formula>
    </cfRule>
    <cfRule type="cellIs" dxfId="52780" priority="52785" operator="lessThan">
      <formula>20</formula>
    </cfRule>
  </conditionalFormatting>
  <conditionalFormatting sqref="H262">
    <cfRule type="cellIs" dxfId="52779" priority="52776" operator="greaterThan">
      <formula>119.999</formula>
    </cfRule>
    <cfRule type="cellIs" dxfId="52778" priority="52777" operator="greaterThan">
      <formula>120</formula>
    </cfRule>
    <cfRule type="cellIs" dxfId="52777" priority="52778" operator="between">
      <formula>60</formula>
      <formula>119.999</formula>
    </cfRule>
    <cfRule type="cellIs" dxfId="52776" priority="52779" operator="between">
      <formula>20</formula>
      <formula>59.999</formula>
    </cfRule>
    <cfRule type="cellIs" dxfId="52775" priority="52780" operator="lessThan">
      <formula>20</formula>
    </cfRule>
  </conditionalFormatting>
  <conditionalFormatting sqref="J262">
    <cfRule type="cellIs" dxfId="52774" priority="52771" operator="greaterThan">
      <formula>119.999</formula>
    </cfRule>
    <cfRule type="cellIs" dxfId="52773" priority="52772" operator="greaterThan">
      <formula>120</formula>
    </cfRule>
    <cfRule type="cellIs" dxfId="52772" priority="52773" operator="between">
      <formula>60</formula>
      <formula>119.999</formula>
    </cfRule>
    <cfRule type="cellIs" dxfId="52771" priority="52774" operator="between">
      <formula>20</formula>
      <formula>59.999</formula>
    </cfRule>
    <cfRule type="cellIs" dxfId="52770" priority="52775" operator="lessThan">
      <formula>20</formula>
    </cfRule>
  </conditionalFormatting>
  <conditionalFormatting sqref="L262">
    <cfRule type="cellIs" dxfId="52769" priority="52766" operator="greaterThan">
      <formula>119.999</formula>
    </cfRule>
    <cfRule type="cellIs" dxfId="52768" priority="52767" operator="greaterThan">
      <formula>120</formula>
    </cfRule>
    <cfRule type="cellIs" dxfId="52767" priority="52768" operator="between">
      <formula>60</formula>
      <formula>119.999</formula>
    </cfRule>
    <cfRule type="cellIs" dxfId="52766" priority="52769" operator="between">
      <formula>20</formula>
      <formula>59.999</formula>
    </cfRule>
    <cfRule type="cellIs" dxfId="52765" priority="52770" operator="lessThan">
      <formula>20</formula>
    </cfRule>
  </conditionalFormatting>
  <conditionalFormatting sqref="N262">
    <cfRule type="cellIs" dxfId="52764" priority="52761" operator="greaterThan">
      <formula>119.999</formula>
    </cfRule>
    <cfRule type="cellIs" dxfId="52763" priority="52762" operator="greaterThan">
      <formula>120</formula>
    </cfRule>
    <cfRule type="cellIs" dxfId="52762" priority="52763" operator="between">
      <formula>60</formula>
      <formula>119.999</formula>
    </cfRule>
    <cfRule type="cellIs" dxfId="52761" priority="52764" operator="between">
      <formula>20</formula>
      <formula>59.999</formula>
    </cfRule>
    <cfRule type="cellIs" dxfId="52760" priority="52765" operator="lessThan">
      <formula>20</formula>
    </cfRule>
  </conditionalFormatting>
  <conditionalFormatting sqref="P262">
    <cfRule type="cellIs" dxfId="52759" priority="52756" operator="greaterThan">
      <formula>119.999</formula>
    </cfRule>
    <cfRule type="cellIs" dxfId="52758" priority="52757" operator="greaterThan">
      <formula>120</formula>
    </cfRule>
    <cfRule type="cellIs" dxfId="52757" priority="52758" operator="between">
      <formula>60</formula>
      <formula>119.999</formula>
    </cfRule>
    <cfRule type="cellIs" dxfId="52756" priority="52759" operator="between">
      <formula>20</formula>
      <formula>59.999</formula>
    </cfRule>
    <cfRule type="cellIs" dxfId="52755" priority="52760" operator="lessThan">
      <formula>20</formula>
    </cfRule>
  </conditionalFormatting>
  <conditionalFormatting sqref="R262">
    <cfRule type="cellIs" dxfId="52754" priority="52751" operator="greaterThan">
      <formula>119.999</formula>
    </cfRule>
    <cfRule type="cellIs" dxfId="52753" priority="52752" operator="greaterThan">
      <formula>120</formula>
    </cfRule>
    <cfRule type="cellIs" dxfId="52752" priority="52753" operator="between">
      <formula>60</formula>
      <formula>119.999</formula>
    </cfRule>
    <cfRule type="cellIs" dxfId="52751" priority="52754" operator="between">
      <formula>20</formula>
      <formula>59.999</formula>
    </cfRule>
    <cfRule type="cellIs" dxfId="52750" priority="52755" operator="lessThan">
      <formula>20</formula>
    </cfRule>
  </conditionalFormatting>
  <conditionalFormatting sqref="T262">
    <cfRule type="cellIs" dxfId="52749" priority="52746" operator="greaterThan">
      <formula>119.999</formula>
    </cfRule>
    <cfRule type="cellIs" dxfId="52748" priority="52747" operator="greaterThan">
      <formula>120</formula>
    </cfRule>
    <cfRule type="cellIs" dxfId="52747" priority="52748" operator="between">
      <formula>60</formula>
      <formula>119.999</formula>
    </cfRule>
    <cfRule type="cellIs" dxfId="52746" priority="52749" operator="between">
      <formula>20</formula>
      <formula>59.999</formula>
    </cfRule>
    <cfRule type="cellIs" dxfId="52745" priority="52750" operator="lessThan">
      <formula>20</formula>
    </cfRule>
  </conditionalFormatting>
  <conditionalFormatting sqref="V262">
    <cfRule type="cellIs" dxfId="52744" priority="52741" operator="greaterThan">
      <formula>119.999</formula>
    </cfRule>
    <cfRule type="cellIs" dxfId="52743" priority="52742" operator="greaterThan">
      <formula>120</formula>
    </cfRule>
    <cfRule type="cellIs" dxfId="52742" priority="52743" operator="between">
      <formula>60</formula>
      <formula>119.999</formula>
    </cfRule>
    <cfRule type="cellIs" dxfId="52741" priority="52744" operator="between">
      <formula>20</formula>
      <formula>59.999</formula>
    </cfRule>
    <cfRule type="cellIs" dxfId="52740" priority="52745" operator="lessThan">
      <formula>20</formula>
    </cfRule>
  </conditionalFormatting>
  <conditionalFormatting sqref="X262">
    <cfRule type="cellIs" dxfId="52739" priority="52736" operator="greaterThan">
      <formula>119.999</formula>
    </cfRule>
    <cfRule type="cellIs" dxfId="52738" priority="52737" operator="greaterThan">
      <formula>120</formula>
    </cfRule>
    <cfRule type="cellIs" dxfId="52737" priority="52738" operator="between">
      <formula>60</formula>
      <formula>119.999</formula>
    </cfRule>
    <cfRule type="cellIs" dxfId="52736" priority="52739" operator="between">
      <formula>20</formula>
      <formula>59.999</formula>
    </cfRule>
    <cfRule type="cellIs" dxfId="52735" priority="52740" operator="lessThan">
      <formula>20</formula>
    </cfRule>
  </conditionalFormatting>
  <conditionalFormatting sqref="Z262">
    <cfRule type="cellIs" dxfId="52734" priority="52731" operator="greaterThan">
      <formula>119.999</formula>
    </cfRule>
    <cfRule type="cellIs" dxfId="52733" priority="52732" operator="greaterThan">
      <formula>120</formula>
    </cfRule>
    <cfRule type="cellIs" dxfId="52732" priority="52733" operator="between">
      <formula>60</formula>
      <formula>119.999</formula>
    </cfRule>
    <cfRule type="cellIs" dxfId="52731" priority="52734" operator="between">
      <formula>20</formula>
      <formula>59.999</formula>
    </cfRule>
    <cfRule type="cellIs" dxfId="52730" priority="52735" operator="lessThan">
      <formula>20</formula>
    </cfRule>
  </conditionalFormatting>
  <conditionalFormatting sqref="AB262">
    <cfRule type="cellIs" dxfId="52729" priority="52726" operator="greaterThan">
      <formula>119.999</formula>
    </cfRule>
    <cfRule type="cellIs" dxfId="52728" priority="52727" operator="greaterThan">
      <formula>120</formula>
    </cfRule>
    <cfRule type="cellIs" dxfId="52727" priority="52728" operator="between">
      <formula>60</formula>
      <formula>119.999</formula>
    </cfRule>
    <cfRule type="cellIs" dxfId="52726" priority="52729" operator="between">
      <formula>20</formula>
      <formula>59.999</formula>
    </cfRule>
    <cfRule type="cellIs" dxfId="52725" priority="52730" operator="lessThan">
      <formula>20</formula>
    </cfRule>
  </conditionalFormatting>
  <conditionalFormatting sqref="AD262">
    <cfRule type="cellIs" dxfId="52724" priority="52721" operator="greaterThan">
      <formula>119.999</formula>
    </cfRule>
    <cfRule type="cellIs" dxfId="52723" priority="52722" operator="greaterThan">
      <formula>120</formula>
    </cfRule>
    <cfRule type="cellIs" dxfId="52722" priority="52723" operator="between">
      <formula>60</formula>
      <formula>119.999</formula>
    </cfRule>
    <cfRule type="cellIs" dxfId="52721" priority="52724" operator="between">
      <formula>20</formula>
      <formula>59.999</formula>
    </cfRule>
    <cfRule type="cellIs" dxfId="52720" priority="52725" operator="lessThan">
      <formula>20</formula>
    </cfRule>
  </conditionalFormatting>
  <conditionalFormatting sqref="AF262">
    <cfRule type="cellIs" dxfId="52719" priority="52716" operator="greaterThan">
      <formula>119.999</formula>
    </cfRule>
    <cfRule type="cellIs" dxfId="52718" priority="52717" operator="greaterThan">
      <formula>120</formula>
    </cfRule>
    <cfRule type="cellIs" dxfId="52717" priority="52718" operator="between">
      <formula>60</formula>
      <formula>119.999</formula>
    </cfRule>
    <cfRule type="cellIs" dxfId="52716" priority="52719" operator="between">
      <formula>20</formula>
      <formula>59.999</formula>
    </cfRule>
    <cfRule type="cellIs" dxfId="52715" priority="52720" operator="lessThan">
      <formula>20</formula>
    </cfRule>
  </conditionalFormatting>
  <conditionalFormatting sqref="AH262">
    <cfRule type="cellIs" dxfId="52714" priority="52711" operator="greaterThan">
      <formula>119.999</formula>
    </cfRule>
    <cfRule type="cellIs" dxfId="52713" priority="52712" operator="greaterThan">
      <formula>120</formula>
    </cfRule>
    <cfRule type="cellIs" dxfId="52712" priority="52713" operator="between">
      <formula>60</formula>
      <formula>119.999</formula>
    </cfRule>
    <cfRule type="cellIs" dxfId="52711" priority="52714" operator="between">
      <formula>20</formula>
      <formula>59.999</formula>
    </cfRule>
    <cfRule type="cellIs" dxfId="52710" priority="52715" operator="lessThan">
      <formula>20</formula>
    </cfRule>
  </conditionalFormatting>
  <conditionalFormatting sqref="AJ262">
    <cfRule type="cellIs" dxfId="52709" priority="52706" operator="greaterThan">
      <formula>119.999</formula>
    </cfRule>
    <cfRule type="cellIs" dxfId="52708" priority="52707" operator="greaterThan">
      <formula>120</formula>
    </cfRule>
    <cfRule type="cellIs" dxfId="52707" priority="52708" operator="between">
      <formula>60</formula>
      <formula>119.999</formula>
    </cfRule>
    <cfRule type="cellIs" dxfId="52706" priority="52709" operator="between">
      <formula>20</formula>
      <formula>59.999</formula>
    </cfRule>
    <cfRule type="cellIs" dxfId="52705" priority="52710" operator="lessThan">
      <formula>20</formula>
    </cfRule>
  </conditionalFormatting>
  <conditionalFormatting sqref="AL262">
    <cfRule type="cellIs" dxfId="52704" priority="52701" operator="greaterThan">
      <formula>119.999</formula>
    </cfRule>
    <cfRule type="cellIs" dxfId="52703" priority="52702" operator="greaterThan">
      <formula>120</formula>
    </cfRule>
    <cfRule type="cellIs" dxfId="52702" priority="52703" operator="between">
      <formula>60</formula>
      <formula>119.999</formula>
    </cfRule>
    <cfRule type="cellIs" dxfId="52701" priority="52704" operator="between">
      <formula>20</formula>
      <formula>59.999</formula>
    </cfRule>
    <cfRule type="cellIs" dxfId="52700" priority="52705" operator="lessThan">
      <formula>20</formula>
    </cfRule>
  </conditionalFormatting>
  <conditionalFormatting sqref="AN262">
    <cfRule type="cellIs" dxfId="52699" priority="52696" operator="greaterThan">
      <formula>119.999</formula>
    </cfRule>
    <cfRule type="cellIs" dxfId="52698" priority="52697" operator="greaterThan">
      <formula>120</formula>
    </cfRule>
    <cfRule type="cellIs" dxfId="52697" priority="52698" operator="between">
      <formula>60</formula>
      <formula>119.999</formula>
    </cfRule>
    <cfRule type="cellIs" dxfId="52696" priority="52699" operator="between">
      <formula>20</formula>
      <formula>59.999</formula>
    </cfRule>
    <cfRule type="cellIs" dxfId="52695" priority="52700" operator="lessThan">
      <formula>20</formula>
    </cfRule>
  </conditionalFormatting>
  <conditionalFormatting sqref="AP262">
    <cfRule type="cellIs" dxfId="52694" priority="52691" operator="greaterThan">
      <formula>119.999</formula>
    </cfRule>
    <cfRule type="cellIs" dxfId="52693" priority="52692" operator="greaterThan">
      <formula>120</formula>
    </cfRule>
    <cfRule type="cellIs" dxfId="52692" priority="52693" operator="between">
      <formula>60</formula>
      <formula>119.999</formula>
    </cfRule>
    <cfRule type="cellIs" dxfId="52691" priority="52694" operator="between">
      <formula>20</formula>
      <formula>59.999</formula>
    </cfRule>
    <cfRule type="cellIs" dxfId="52690" priority="52695" operator="lessThan">
      <formula>20</formula>
    </cfRule>
  </conditionalFormatting>
  <conditionalFormatting sqref="AV262">
    <cfRule type="cellIs" dxfId="52689" priority="52686" operator="greaterThan">
      <formula>119.999</formula>
    </cfRule>
    <cfRule type="cellIs" dxfId="52688" priority="52687" operator="greaterThan">
      <formula>120</formula>
    </cfRule>
    <cfRule type="cellIs" dxfId="52687" priority="52688" operator="between">
      <formula>60</formula>
      <formula>119.999</formula>
    </cfRule>
    <cfRule type="cellIs" dxfId="52686" priority="52689" operator="between">
      <formula>20</formula>
      <formula>59.999</formula>
    </cfRule>
    <cfRule type="cellIs" dxfId="52685" priority="52690" operator="lessThan">
      <formula>20</formula>
    </cfRule>
  </conditionalFormatting>
  <conditionalFormatting sqref="AX262">
    <cfRule type="cellIs" dxfId="52684" priority="52681" operator="greaterThan">
      <formula>119.999</formula>
    </cfRule>
    <cfRule type="cellIs" dxfId="52683" priority="52682" operator="greaterThan">
      <formula>120</formula>
    </cfRule>
    <cfRule type="cellIs" dxfId="52682" priority="52683" operator="between">
      <formula>60</formula>
      <formula>119.999</formula>
    </cfRule>
    <cfRule type="cellIs" dxfId="52681" priority="52684" operator="between">
      <formula>20</formula>
      <formula>59.999</formula>
    </cfRule>
    <cfRule type="cellIs" dxfId="52680" priority="52685" operator="lessThan">
      <formula>20</formula>
    </cfRule>
  </conditionalFormatting>
  <conditionalFormatting sqref="AZ262">
    <cfRule type="cellIs" dxfId="52679" priority="52676" operator="greaterThan">
      <formula>119.999</formula>
    </cfRule>
    <cfRule type="cellIs" dxfId="52678" priority="52677" operator="greaterThan">
      <formula>120</formula>
    </cfRule>
    <cfRule type="cellIs" dxfId="52677" priority="52678" operator="between">
      <formula>60</formula>
      <formula>119.999</formula>
    </cfRule>
    <cfRule type="cellIs" dxfId="52676" priority="52679" operator="between">
      <formula>20</formula>
      <formula>59.999</formula>
    </cfRule>
    <cfRule type="cellIs" dxfId="52675" priority="52680" operator="lessThan">
      <formula>20</formula>
    </cfRule>
  </conditionalFormatting>
  <conditionalFormatting sqref="BB262">
    <cfRule type="cellIs" dxfId="52674" priority="52671" operator="greaterThan">
      <formula>119.999</formula>
    </cfRule>
    <cfRule type="cellIs" dxfId="52673" priority="52672" operator="greaterThan">
      <formula>120</formula>
    </cfRule>
    <cfRule type="cellIs" dxfId="52672" priority="52673" operator="between">
      <formula>60</formula>
      <formula>119.999</formula>
    </cfRule>
    <cfRule type="cellIs" dxfId="52671" priority="52674" operator="between">
      <formula>20</formula>
      <formula>59.999</formula>
    </cfRule>
    <cfRule type="cellIs" dxfId="52670" priority="52675" operator="lessThan">
      <formula>20</formula>
    </cfRule>
  </conditionalFormatting>
  <conditionalFormatting sqref="BD262">
    <cfRule type="cellIs" dxfId="52669" priority="52666" operator="greaterThan">
      <formula>119.999</formula>
    </cfRule>
    <cfRule type="cellIs" dxfId="52668" priority="52667" operator="greaterThan">
      <formula>120</formula>
    </cfRule>
    <cfRule type="cellIs" dxfId="52667" priority="52668" operator="between">
      <formula>60</formula>
      <formula>119.999</formula>
    </cfRule>
    <cfRule type="cellIs" dxfId="52666" priority="52669" operator="between">
      <formula>20</formula>
      <formula>59.999</formula>
    </cfRule>
    <cfRule type="cellIs" dxfId="52665" priority="52670" operator="lessThan">
      <formula>20</formula>
    </cfRule>
  </conditionalFormatting>
  <conditionalFormatting sqref="BF262">
    <cfRule type="cellIs" dxfId="52664" priority="52661" operator="greaterThan">
      <formula>119.999</formula>
    </cfRule>
    <cfRule type="cellIs" dxfId="52663" priority="52662" operator="greaterThan">
      <formula>120</formula>
    </cfRule>
    <cfRule type="cellIs" dxfId="52662" priority="52663" operator="between">
      <formula>60</formula>
      <formula>119.999</formula>
    </cfRule>
    <cfRule type="cellIs" dxfId="52661" priority="52664" operator="between">
      <formula>20</formula>
      <formula>59.999</formula>
    </cfRule>
    <cfRule type="cellIs" dxfId="52660" priority="52665" operator="lessThan">
      <formula>20</formula>
    </cfRule>
  </conditionalFormatting>
  <conditionalFormatting sqref="BH262">
    <cfRule type="cellIs" dxfId="52659" priority="52656" operator="greaterThan">
      <formula>119.999</formula>
    </cfRule>
    <cfRule type="cellIs" dxfId="52658" priority="52657" operator="greaterThan">
      <formula>120</formula>
    </cfRule>
    <cfRule type="cellIs" dxfId="52657" priority="52658" operator="between">
      <formula>60</formula>
      <formula>119.999</formula>
    </cfRule>
    <cfRule type="cellIs" dxfId="52656" priority="52659" operator="between">
      <formula>20</formula>
      <formula>59.999</formula>
    </cfRule>
    <cfRule type="cellIs" dxfId="52655" priority="52660" operator="lessThan">
      <formula>20</formula>
    </cfRule>
  </conditionalFormatting>
  <conditionalFormatting sqref="AR262">
    <cfRule type="cellIs" dxfId="52654" priority="52651" operator="greaterThan">
      <formula>119.999</formula>
    </cfRule>
    <cfRule type="cellIs" dxfId="52653" priority="52652" operator="greaterThan">
      <formula>120</formula>
    </cfRule>
    <cfRule type="cellIs" dxfId="52652" priority="52653" operator="between">
      <formula>60</formula>
      <formula>119.999</formula>
    </cfRule>
    <cfRule type="cellIs" dxfId="52651" priority="52654" operator="between">
      <formula>20</formula>
      <formula>59.999</formula>
    </cfRule>
    <cfRule type="cellIs" dxfId="52650" priority="52655" operator="lessThan">
      <formula>20</formula>
    </cfRule>
  </conditionalFormatting>
  <conditionalFormatting sqref="AT262">
    <cfRule type="cellIs" dxfId="52649" priority="52646" operator="greaterThan">
      <formula>119.999</formula>
    </cfRule>
    <cfRule type="cellIs" dxfId="52648" priority="52647" operator="greaterThan">
      <formula>120</formula>
    </cfRule>
    <cfRule type="cellIs" dxfId="52647" priority="52648" operator="between">
      <formula>60</formula>
      <formula>119.999</formula>
    </cfRule>
    <cfRule type="cellIs" dxfId="52646" priority="52649" operator="between">
      <formula>20</formula>
      <formula>59.999</formula>
    </cfRule>
    <cfRule type="cellIs" dxfId="52645" priority="52650" operator="lessThan">
      <formula>20</formula>
    </cfRule>
  </conditionalFormatting>
  <conditionalFormatting sqref="E262">
    <cfRule type="cellIs" dxfId="52644" priority="52641" operator="greaterThan">
      <formula>49.999</formula>
    </cfRule>
    <cfRule type="cellIs" dxfId="52643" priority="52642" operator="greaterThan">
      <formula>50</formula>
    </cfRule>
    <cfRule type="cellIs" dxfId="52642" priority="52643" operator="between">
      <formula>30</formula>
      <formula>49.999</formula>
    </cfRule>
    <cfRule type="cellIs" dxfId="52641" priority="52644" operator="between">
      <formula>10</formula>
      <formula>29.999</formula>
    </cfRule>
    <cfRule type="cellIs" dxfId="52640" priority="52645" operator="lessThan">
      <formula>10</formula>
    </cfRule>
  </conditionalFormatting>
  <conditionalFormatting sqref="G262">
    <cfRule type="cellIs" dxfId="52639" priority="52636" operator="greaterThan">
      <formula>49.999</formula>
    </cfRule>
    <cfRule type="cellIs" dxfId="52638" priority="52637" operator="greaterThan">
      <formula>50</formula>
    </cfRule>
    <cfRule type="cellIs" dxfId="52637" priority="52638" operator="between">
      <formula>30</formula>
      <formula>49.999</formula>
    </cfRule>
    <cfRule type="cellIs" dxfId="52636" priority="52639" operator="between">
      <formula>10</formula>
      <formula>29.999</formula>
    </cfRule>
    <cfRule type="cellIs" dxfId="52635" priority="52640" operator="lessThan">
      <formula>10</formula>
    </cfRule>
  </conditionalFormatting>
  <conditionalFormatting sqref="I262">
    <cfRule type="cellIs" dxfId="52634" priority="52631" operator="greaterThan">
      <formula>49.999</formula>
    </cfRule>
    <cfRule type="cellIs" dxfId="52633" priority="52632" operator="greaterThan">
      <formula>50</formula>
    </cfRule>
    <cfRule type="cellIs" dxfId="52632" priority="52633" operator="between">
      <formula>30</formula>
      <formula>49.999</formula>
    </cfRule>
    <cfRule type="cellIs" dxfId="52631" priority="52634" operator="between">
      <formula>10</formula>
      <formula>29.999</formula>
    </cfRule>
    <cfRule type="cellIs" dxfId="52630" priority="52635" operator="lessThan">
      <formula>10</formula>
    </cfRule>
  </conditionalFormatting>
  <conditionalFormatting sqref="K262">
    <cfRule type="cellIs" dxfId="52629" priority="52626" operator="greaterThan">
      <formula>49.999</formula>
    </cfRule>
    <cfRule type="cellIs" dxfId="52628" priority="52627" operator="greaterThan">
      <formula>50</formula>
    </cfRule>
    <cfRule type="cellIs" dxfId="52627" priority="52628" operator="between">
      <formula>30</formula>
      <formula>49.999</formula>
    </cfRule>
    <cfRule type="cellIs" dxfId="52626" priority="52629" operator="between">
      <formula>10</formula>
      <formula>29.999</formula>
    </cfRule>
    <cfRule type="cellIs" dxfId="52625" priority="52630" operator="lessThan">
      <formula>10</formula>
    </cfRule>
  </conditionalFormatting>
  <conditionalFormatting sqref="M262">
    <cfRule type="cellIs" dxfId="52624" priority="52621" operator="greaterThan">
      <formula>49.999</formula>
    </cfRule>
    <cfRule type="cellIs" dxfId="52623" priority="52622" operator="greaterThan">
      <formula>50</formula>
    </cfRule>
    <cfRule type="cellIs" dxfId="52622" priority="52623" operator="between">
      <formula>30</formula>
      <formula>49.999</formula>
    </cfRule>
    <cfRule type="cellIs" dxfId="52621" priority="52624" operator="between">
      <formula>10</formula>
      <formula>29.999</formula>
    </cfRule>
    <cfRule type="cellIs" dxfId="52620" priority="52625" operator="lessThan">
      <formula>10</formula>
    </cfRule>
  </conditionalFormatting>
  <conditionalFormatting sqref="O262">
    <cfRule type="cellIs" dxfId="52619" priority="52616" operator="greaterThan">
      <formula>49.999</formula>
    </cfRule>
    <cfRule type="cellIs" dxfId="52618" priority="52617" operator="greaterThan">
      <formula>50</formula>
    </cfRule>
    <cfRule type="cellIs" dxfId="52617" priority="52618" operator="between">
      <formula>30</formula>
      <formula>49.999</formula>
    </cfRule>
    <cfRule type="cellIs" dxfId="52616" priority="52619" operator="between">
      <formula>10</formula>
      <formula>29.999</formula>
    </cfRule>
    <cfRule type="cellIs" dxfId="52615" priority="52620" operator="lessThan">
      <formula>10</formula>
    </cfRule>
  </conditionalFormatting>
  <conditionalFormatting sqref="Q262">
    <cfRule type="cellIs" dxfId="52614" priority="52611" operator="greaterThan">
      <formula>49.999</formula>
    </cfRule>
    <cfRule type="cellIs" dxfId="52613" priority="52612" operator="greaterThan">
      <formula>50</formula>
    </cfRule>
    <cfRule type="cellIs" dxfId="52612" priority="52613" operator="between">
      <formula>30</formula>
      <formula>49.999</formula>
    </cfRule>
    <cfRule type="cellIs" dxfId="52611" priority="52614" operator="between">
      <formula>10</formula>
      <formula>29.999</formula>
    </cfRule>
    <cfRule type="cellIs" dxfId="52610" priority="52615" operator="lessThan">
      <formula>10</formula>
    </cfRule>
  </conditionalFormatting>
  <conditionalFormatting sqref="S262">
    <cfRule type="cellIs" dxfId="52609" priority="52606" operator="greaterThan">
      <formula>49.999</formula>
    </cfRule>
    <cfRule type="cellIs" dxfId="52608" priority="52607" operator="greaterThan">
      <formula>50</formula>
    </cfRule>
    <cfRule type="cellIs" dxfId="52607" priority="52608" operator="between">
      <formula>30</formula>
      <formula>49.999</formula>
    </cfRule>
    <cfRule type="cellIs" dxfId="52606" priority="52609" operator="between">
      <formula>10</formula>
      <formula>29.999</formula>
    </cfRule>
    <cfRule type="cellIs" dxfId="52605" priority="52610" operator="lessThan">
      <formula>10</formula>
    </cfRule>
  </conditionalFormatting>
  <conditionalFormatting sqref="U262">
    <cfRule type="cellIs" dxfId="52604" priority="52601" operator="greaterThan">
      <formula>49.999</formula>
    </cfRule>
    <cfRule type="cellIs" dxfId="52603" priority="52602" operator="greaterThan">
      <formula>50</formula>
    </cfRule>
    <cfRule type="cellIs" dxfId="52602" priority="52603" operator="between">
      <formula>30</formula>
      <formula>49.999</formula>
    </cfRule>
    <cfRule type="cellIs" dxfId="52601" priority="52604" operator="between">
      <formula>10</formula>
      <formula>29.999</formula>
    </cfRule>
    <cfRule type="cellIs" dxfId="52600" priority="52605" operator="lessThan">
      <formula>10</formula>
    </cfRule>
  </conditionalFormatting>
  <conditionalFormatting sqref="W262">
    <cfRule type="cellIs" dxfId="52599" priority="52596" operator="greaterThan">
      <formula>49.999</formula>
    </cfRule>
    <cfRule type="cellIs" dxfId="52598" priority="52597" operator="greaterThan">
      <formula>50</formula>
    </cfRule>
    <cfRule type="cellIs" dxfId="52597" priority="52598" operator="between">
      <formula>30</formula>
      <formula>49.999</formula>
    </cfRule>
    <cfRule type="cellIs" dxfId="52596" priority="52599" operator="between">
      <formula>10</formula>
      <formula>29.999</formula>
    </cfRule>
    <cfRule type="cellIs" dxfId="52595" priority="52600" operator="lessThan">
      <formula>10</formula>
    </cfRule>
  </conditionalFormatting>
  <conditionalFormatting sqref="Y262">
    <cfRule type="cellIs" dxfId="52594" priority="52591" operator="greaterThan">
      <formula>49.999</formula>
    </cfRule>
    <cfRule type="cellIs" dxfId="52593" priority="52592" operator="greaterThan">
      <formula>50</formula>
    </cfRule>
    <cfRule type="cellIs" dxfId="52592" priority="52593" operator="between">
      <formula>30</formula>
      <formula>49.999</formula>
    </cfRule>
    <cfRule type="cellIs" dxfId="52591" priority="52594" operator="between">
      <formula>10</formula>
      <formula>29.999</formula>
    </cfRule>
    <cfRule type="cellIs" dxfId="52590" priority="52595" operator="lessThan">
      <formula>10</formula>
    </cfRule>
  </conditionalFormatting>
  <conditionalFormatting sqref="AA262">
    <cfRule type="cellIs" dxfId="52589" priority="52586" operator="greaterThan">
      <formula>49.999</formula>
    </cfRule>
    <cfRule type="cellIs" dxfId="52588" priority="52587" operator="greaterThan">
      <formula>50</formula>
    </cfRule>
    <cfRule type="cellIs" dxfId="52587" priority="52588" operator="between">
      <formula>30</formula>
      <formula>49.999</formula>
    </cfRule>
    <cfRule type="cellIs" dxfId="52586" priority="52589" operator="between">
      <formula>10</formula>
      <formula>29.999</formula>
    </cfRule>
    <cfRule type="cellIs" dxfId="52585" priority="52590" operator="lessThan">
      <formula>10</formula>
    </cfRule>
  </conditionalFormatting>
  <conditionalFormatting sqref="AC262">
    <cfRule type="cellIs" dxfId="52584" priority="52581" operator="greaterThan">
      <formula>49.999</formula>
    </cfRule>
    <cfRule type="cellIs" dxfId="52583" priority="52582" operator="greaterThan">
      <formula>50</formula>
    </cfRule>
    <cfRule type="cellIs" dxfId="52582" priority="52583" operator="between">
      <formula>30</formula>
      <formula>49.999</formula>
    </cfRule>
    <cfRule type="cellIs" dxfId="52581" priority="52584" operator="between">
      <formula>10</formula>
      <formula>29.999</formula>
    </cfRule>
    <cfRule type="cellIs" dxfId="52580" priority="52585" operator="lessThan">
      <formula>10</formula>
    </cfRule>
  </conditionalFormatting>
  <conditionalFormatting sqref="AE262">
    <cfRule type="cellIs" dxfId="52579" priority="52576" operator="greaterThan">
      <formula>49.999</formula>
    </cfRule>
    <cfRule type="cellIs" dxfId="52578" priority="52577" operator="greaterThan">
      <formula>50</formula>
    </cfRule>
    <cfRule type="cellIs" dxfId="52577" priority="52578" operator="between">
      <formula>30</formula>
      <formula>49.999</formula>
    </cfRule>
    <cfRule type="cellIs" dxfId="52576" priority="52579" operator="between">
      <formula>10</formula>
      <formula>29.999</formula>
    </cfRule>
    <cfRule type="cellIs" dxfId="52575" priority="52580" operator="lessThan">
      <formula>10</formula>
    </cfRule>
  </conditionalFormatting>
  <conditionalFormatting sqref="AG262">
    <cfRule type="cellIs" dxfId="52574" priority="52571" operator="greaterThan">
      <formula>49.999</formula>
    </cfRule>
    <cfRule type="cellIs" dxfId="52573" priority="52572" operator="greaterThan">
      <formula>50</formula>
    </cfRule>
    <cfRule type="cellIs" dxfId="52572" priority="52573" operator="between">
      <formula>30</formula>
      <formula>49.999</formula>
    </cfRule>
    <cfRule type="cellIs" dxfId="52571" priority="52574" operator="between">
      <formula>10</formula>
      <formula>29.999</formula>
    </cfRule>
    <cfRule type="cellIs" dxfId="52570" priority="52575" operator="lessThan">
      <formula>10</formula>
    </cfRule>
  </conditionalFormatting>
  <conditionalFormatting sqref="AI262">
    <cfRule type="cellIs" dxfId="52569" priority="52566" operator="greaterThan">
      <formula>49.999</formula>
    </cfRule>
    <cfRule type="cellIs" dxfId="52568" priority="52567" operator="greaterThan">
      <formula>50</formula>
    </cfRule>
    <cfRule type="cellIs" dxfId="52567" priority="52568" operator="between">
      <formula>30</formula>
      <formula>49.999</formula>
    </cfRule>
    <cfRule type="cellIs" dxfId="52566" priority="52569" operator="between">
      <formula>10</formula>
      <formula>29.999</formula>
    </cfRule>
    <cfRule type="cellIs" dxfId="52565" priority="52570" operator="lessThan">
      <formula>10</formula>
    </cfRule>
  </conditionalFormatting>
  <conditionalFormatting sqref="AK262">
    <cfRule type="cellIs" dxfId="52564" priority="52561" operator="greaterThan">
      <formula>49.999</formula>
    </cfRule>
    <cfRule type="cellIs" dxfId="52563" priority="52562" operator="greaterThan">
      <formula>50</formula>
    </cfRule>
    <cfRule type="cellIs" dxfId="52562" priority="52563" operator="between">
      <formula>30</formula>
      <formula>49.999</formula>
    </cfRule>
    <cfRule type="cellIs" dxfId="52561" priority="52564" operator="between">
      <formula>10</formula>
      <formula>29.999</formula>
    </cfRule>
    <cfRule type="cellIs" dxfId="52560" priority="52565" operator="lessThan">
      <formula>10</formula>
    </cfRule>
  </conditionalFormatting>
  <conditionalFormatting sqref="AM262">
    <cfRule type="cellIs" dxfId="52559" priority="52556" operator="greaterThan">
      <formula>49.999</formula>
    </cfRule>
    <cfRule type="cellIs" dxfId="52558" priority="52557" operator="greaterThan">
      <formula>50</formula>
    </cfRule>
    <cfRule type="cellIs" dxfId="52557" priority="52558" operator="between">
      <formula>30</formula>
      <formula>49.999</formula>
    </cfRule>
    <cfRule type="cellIs" dxfId="52556" priority="52559" operator="between">
      <formula>10</formula>
      <formula>29.999</formula>
    </cfRule>
    <cfRule type="cellIs" dxfId="52555" priority="52560" operator="lessThan">
      <formula>10</formula>
    </cfRule>
  </conditionalFormatting>
  <conditionalFormatting sqref="AO262">
    <cfRule type="cellIs" dxfId="52554" priority="52551" operator="greaterThan">
      <formula>49.999</formula>
    </cfRule>
    <cfRule type="cellIs" dxfId="52553" priority="52552" operator="greaterThan">
      <formula>50</formula>
    </cfRule>
    <cfRule type="cellIs" dxfId="52552" priority="52553" operator="between">
      <formula>30</formula>
      <formula>49.999</formula>
    </cfRule>
    <cfRule type="cellIs" dxfId="52551" priority="52554" operator="between">
      <formula>10</formula>
      <formula>29.999</formula>
    </cfRule>
    <cfRule type="cellIs" dxfId="52550" priority="52555" operator="lessThan">
      <formula>10</formula>
    </cfRule>
  </conditionalFormatting>
  <conditionalFormatting sqref="AQ262">
    <cfRule type="cellIs" dxfId="52549" priority="52546" operator="greaterThan">
      <formula>49.999</formula>
    </cfRule>
    <cfRule type="cellIs" dxfId="52548" priority="52547" operator="greaterThan">
      <formula>50</formula>
    </cfRule>
    <cfRule type="cellIs" dxfId="52547" priority="52548" operator="between">
      <formula>30</formula>
      <formula>49.999</formula>
    </cfRule>
    <cfRule type="cellIs" dxfId="52546" priority="52549" operator="between">
      <formula>10</formula>
      <formula>29.999</formula>
    </cfRule>
    <cfRule type="cellIs" dxfId="52545" priority="52550" operator="lessThan">
      <formula>10</formula>
    </cfRule>
  </conditionalFormatting>
  <conditionalFormatting sqref="AW262">
    <cfRule type="cellIs" dxfId="52544" priority="52541" operator="greaterThan">
      <formula>49.999</formula>
    </cfRule>
    <cfRule type="cellIs" dxfId="52543" priority="52542" operator="greaterThan">
      <formula>50</formula>
    </cfRule>
    <cfRule type="cellIs" dxfId="52542" priority="52543" operator="between">
      <formula>30</formula>
      <formula>49.999</formula>
    </cfRule>
    <cfRule type="cellIs" dxfId="52541" priority="52544" operator="between">
      <formula>10</formula>
      <formula>29.999</formula>
    </cfRule>
    <cfRule type="cellIs" dxfId="52540" priority="52545" operator="lessThan">
      <formula>10</formula>
    </cfRule>
  </conditionalFormatting>
  <conditionalFormatting sqref="AY262">
    <cfRule type="cellIs" dxfId="52539" priority="52536" operator="greaterThan">
      <formula>49.999</formula>
    </cfRule>
    <cfRule type="cellIs" dxfId="52538" priority="52537" operator="greaterThan">
      <formula>50</formula>
    </cfRule>
    <cfRule type="cellIs" dxfId="52537" priority="52538" operator="between">
      <formula>30</formula>
      <formula>49.999</formula>
    </cfRule>
    <cfRule type="cellIs" dxfId="52536" priority="52539" operator="between">
      <formula>10</formula>
      <formula>29.999</formula>
    </cfRule>
    <cfRule type="cellIs" dxfId="52535" priority="52540" operator="lessThan">
      <formula>10</formula>
    </cfRule>
  </conditionalFormatting>
  <conditionalFormatting sqref="BA262">
    <cfRule type="cellIs" dxfId="52534" priority="52531" operator="greaterThan">
      <formula>49.999</formula>
    </cfRule>
    <cfRule type="cellIs" dxfId="52533" priority="52532" operator="greaterThan">
      <formula>50</formula>
    </cfRule>
    <cfRule type="cellIs" dxfId="52532" priority="52533" operator="between">
      <formula>30</formula>
      <formula>49.999</formula>
    </cfRule>
    <cfRule type="cellIs" dxfId="52531" priority="52534" operator="between">
      <formula>10</formula>
      <formula>29.999</formula>
    </cfRule>
    <cfRule type="cellIs" dxfId="52530" priority="52535" operator="lessThan">
      <formula>10</formula>
    </cfRule>
  </conditionalFormatting>
  <conditionalFormatting sqref="BC262">
    <cfRule type="cellIs" dxfId="52529" priority="52526" operator="greaterThan">
      <formula>49.999</formula>
    </cfRule>
    <cfRule type="cellIs" dxfId="52528" priority="52527" operator="greaterThan">
      <formula>50</formula>
    </cfRule>
    <cfRule type="cellIs" dxfId="52527" priority="52528" operator="between">
      <formula>30</formula>
      <formula>49.999</formula>
    </cfRule>
    <cfRule type="cellIs" dxfId="52526" priority="52529" operator="between">
      <formula>10</formula>
      <formula>29.999</formula>
    </cfRule>
    <cfRule type="cellIs" dxfId="52525" priority="52530" operator="lessThan">
      <formula>10</formula>
    </cfRule>
  </conditionalFormatting>
  <conditionalFormatting sqref="BE262">
    <cfRule type="cellIs" dxfId="52524" priority="52521" operator="greaterThan">
      <formula>49.999</formula>
    </cfRule>
    <cfRule type="cellIs" dxfId="52523" priority="52522" operator="greaterThan">
      <formula>50</formula>
    </cfRule>
    <cfRule type="cellIs" dxfId="52522" priority="52523" operator="between">
      <formula>30</formula>
      <formula>49.999</formula>
    </cfRule>
    <cfRule type="cellIs" dxfId="52521" priority="52524" operator="between">
      <formula>10</formula>
      <formula>29.999</formula>
    </cfRule>
    <cfRule type="cellIs" dxfId="52520" priority="52525" operator="lessThan">
      <formula>10</formula>
    </cfRule>
  </conditionalFormatting>
  <conditionalFormatting sqref="BG262">
    <cfRule type="cellIs" dxfId="52519" priority="52516" operator="greaterThan">
      <formula>49.999</formula>
    </cfRule>
    <cfRule type="cellIs" dxfId="52518" priority="52517" operator="greaterThan">
      <formula>50</formula>
    </cfRule>
    <cfRule type="cellIs" dxfId="52517" priority="52518" operator="between">
      <formula>30</formula>
      <formula>49.999</formula>
    </cfRule>
    <cfRule type="cellIs" dxfId="52516" priority="52519" operator="between">
      <formula>10</formula>
      <formula>29.999</formula>
    </cfRule>
    <cfRule type="cellIs" dxfId="52515" priority="52520" operator="lessThan">
      <formula>10</formula>
    </cfRule>
  </conditionalFormatting>
  <conditionalFormatting sqref="BI262">
    <cfRule type="cellIs" dxfId="52514" priority="52511" operator="greaterThan">
      <formula>49.999</formula>
    </cfRule>
    <cfRule type="cellIs" dxfId="52513" priority="52512" operator="greaterThan">
      <formula>50</formula>
    </cfRule>
    <cfRule type="cellIs" dxfId="52512" priority="52513" operator="between">
      <formula>30</formula>
      <formula>49.999</formula>
    </cfRule>
    <cfRule type="cellIs" dxfId="52511" priority="52514" operator="between">
      <formula>10</formula>
      <formula>29.999</formula>
    </cfRule>
    <cfRule type="cellIs" dxfId="52510" priority="52515" operator="lessThan">
      <formula>10</formula>
    </cfRule>
  </conditionalFormatting>
  <conditionalFormatting sqref="AS262">
    <cfRule type="cellIs" dxfId="52509" priority="52506" operator="greaterThan">
      <formula>49.999</formula>
    </cfRule>
    <cfRule type="cellIs" dxfId="52508" priority="52507" operator="greaterThan">
      <formula>50</formula>
    </cfRule>
    <cfRule type="cellIs" dxfId="52507" priority="52508" operator="between">
      <formula>30</formula>
      <formula>49.999</formula>
    </cfRule>
    <cfRule type="cellIs" dxfId="52506" priority="52509" operator="between">
      <formula>10</formula>
      <formula>29.999</formula>
    </cfRule>
    <cfRule type="cellIs" dxfId="52505" priority="52510" operator="lessThan">
      <formula>10</formula>
    </cfRule>
  </conditionalFormatting>
  <conditionalFormatting sqref="AU262">
    <cfRule type="cellIs" dxfId="52504" priority="52501" operator="greaterThan">
      <formula>49.999</formula>
    </cfRule>
    <cfRule type="cellIs" dxfId="52503" priority="52502" operator="greaterThan">
      <formula>50</formula>
    </cfRule>
    <cfRule type="cellIs" dxfId="52502" priority="52503" operator="between">
      <formula>30</formula>
      <formula>49.999</formula>
    </cfRule>
    <cfRule type="cellIs" dxfId="52501" priority="52504" operator="between">
      <formula>10</formula>
      <formula>29.999</formula>
    </cfRule>
    <cfRule type="cellIs" dxfId="52500" priority="52505" operator="lessThan">
      <formula>10</formula>
    </cfRule>
  </conditionalFormatting>
  <conditionalFormatting sqref="C263">
    <cfRule type="cellIs" dxfId="52499" priority="52496" operator="greaterThan">
      <formula>49.999</formula>
    </cfRule>
    <cfRule type="cellIs" dxfId="52498" priority="52497" operator="greaterThan">
      <formula>50</formula>
    </cfRule>
    <cfRule type="cellIs" dxfId="52497" priority="52498" operator="between">
      <formula>30</formula>
      <formula>49.999</formula>
    </cfRule>
    <cfRule type="cellIs" dxfId="52496" priority="52499" operator="between">
      <formula>10</formula>
      <formula>29.999</formula>
    </cfRule>
    <cfRule type="cellIs" dxfId="52495" priority="52500" operator="lessThan">
      <formula>10</formula>
    </cfRule>
  </conditionalFormatting>
  <conditionalFormatting sqref="B263">
    <cfRule type="cellIs" dxfId="52494" priority="52491" operator="greaterThan">
      <formula>119.999</formula>
    </cfRule>
    <cfRule type="cellIs" dxfId="52493" priority="52492" operator="greaterThan">
      <formula>120</formula>
    </cfRule>
    <cfRule type="cellIs" dxfId="52492" priority="52493" operator="between">
      <formula>60</formula>
      <formula>119.999</formula>
    </cfRule>
    <cfRule type="cellIs" dxfId="52491" priority="52494" operator="between">
      <formula>20</formula>
      <formula>59.999</formula>
    </cfRule>
    <cfRule type="cellIs" dxfId="52490" priority="52495" operator="lessThan">
      <formula>20</formula>
    </cfRule>
  </conditionalFormatting>
  <conditionalFormatting sqref="D263">
    <cfRule type="cellIs" dxfId="52489" priority="52486" operator="greaterThan">
      <formula>119.999</formula>
    </cfRule>
    <cfRule type="cellIs" dxfId="52488" priority="52487" operator="greaterThan">
      <formula>120</formula>
    </cfRule>
    <cfRule type="cellIs" dxfId="52487" priority="52488" operator="between">
      <formula>60</formula>
      <formula>119.999</formula>
    </cfRule>
    <cfRule type="cellIs" dxfId="52486" priority="52489" operator="between">
      <formula>20</formula>
      <formula>59.999</formula>
    </cfRule>
    <cfRule type="cellIs" dxfId="52485" priority="52490" operator="lessThan">
      <formula>20</formula>
    </cfRule>
  </conditionalFormatting>
  <conditionalFormatting sqref="F263">
    <cfRule type="cellIs" dxfId="52484" priority="52481" operator="greaterThan">
      <formula>119.999</formula>
    </cfRule>
    <cfRule type="cellIs" dxfId="52483" priority="52482" operator="greaterThan">
      <formula>120</formula>
    </cfRule>
    <cfRule type="cellIs" dxfId="52482" priority="52483" operator="between">
      <formula>60</formula>
      <formula>119.999</formula>
    </cfRule>
    <cfRule type="cellIs" dxfId="52481" priority="52484" operator="between">
      <formula>20</formula>
      <formula>59.999</formula>
    </cfRule>
    <cfRule type="cellIs" dxfId="52480" priority="52485" operator="lessThan">
      <formula>20</formula>
    </cfRule>
  </conditionalFormatting>
  <conditionalFormatting sqref="H263">
    <cfRule type="cellIs" dxfId="52479" priority="52476" operator="greaterThan">
      <formula>119.999</formula>
    </cfRule>
    <cfRule type="cellIs" dxfId="52478" priority="52477" operator="greaterThan">
      <formula>120</formula>
    </cfRule>
    <cfRule type="cellIs" dxfId="52477" priority="52478" operator="between">
      <formula>60</formula>
      <formula>119.999</formula>
    </cfRule>
    <cfRule type="cellIs" dxfId="52476" priority="52479" operator="between">
      <formula>20</formula>
      <formula>59.999</formula>
    </cfRule>
    <cfRule type="cellIs" dxfId="52475" priority="52480" operator="lessThan">
      <formula>20</formula>
    </cfRule>
  </conditionalFormatting>
  <conditionalFormatting sqref="J263">
    <cfRule type="cellIs" dxfId="52474" priority="52471" operator="greaterThan">
      <formula>119.999</formula>
    </cfRule>
    <cfRule type="cellIs" dxfId="52473" priority="52472" operator="greaterThan">
      <formula>120</formula>
    </cfRule>
    <cfRule type="cellIs" dxfId="52472" priority="52473" operator="between">
      <formula>60</formula>
      <formula>119.999</formula>
    </cfRule>
    <cfRule type="cellIs" dxfId="52471" priority="52474" operator="between">
      <formula>20</formula>
      <formula>59.999</formula>
    </cfRule>
    <cfRule type="cellIs" dxfId="52470" priority="52475" operator="lessThan">
      <formula>20</formula>
    </cfRule>
  </conditionalFormatting>
  <conditionalFormatting sqref="L263">
    <cfRule type="cellIs" dxfId="52469" priority="52466" operator="greaterThan">
      <formula>119.999</formula>
    </cfRule>
    <cfRule type="cellIs" dxfId="52468" priority="52467" operator="greaterThan">
      <formula>120</formula>
    </cfRule>
    <cfRule type="cellIs" dxfId="52467" priority="52468" operator="between">
      <formula>60</formula>
      <formula>119.999</formula>
    </cfRule>
    <cfRule type="cellIs" dxfId="52466" priority="52469" operator="between">
      <formula>20</formula>
      <formula>59.999</formula>
    </cfRule>
    <cfRule type="cellIs" dxfId="52465" priority="52470" operator="lessThan">
      <formula>20</formula>
    </cfRule>
  </conditionalFormatting>
  <conditionalFormatting sqref="N263">
    <cfRule type="cellIs" dxfId="52464" priority="52461" operator="greaterThan">
      <formula>119.999</formula>
    </cfRule>
    <cfRule type="cellIs" dxfId="52463" priority="52462" operator="greaterThan">
      <formula>120</formula>
    </cfRule>
    <cfRule type="cellIs" dxfId="52462" priority="52463" operator="between">
      <formula>60</formula>
      <formula>119.999</formula>
    </cfRule>
    <cfRule type="cellIs" dxfId="52461" priority="52464" operator="between">
      <formula>20</formula>
      <formula>59.999</formula>
    </cfRule>
    <cfRule type="cellIs" dxfId="52460" priority="52465" operator="lessThan">
      <formula>20</formula>
    </cfRule>
  </conditionalFormatting>
  <conditionalFormatting sqref="P263">
    <cfRule type="cellIs" dxfId="52459" priority="52456" operator="greaterThan">
      <formula>119.999</formula>
    </cfRule>
    <cfRule type="cellIs" dxfId="52458" priority="52457" operator="greaterThan">
      <formula>120</formula>
    </cfRule>
    <cfRule type="cellIs" dxfId="52457" priority="52458" operator="between">
      <formula>60</formula>
      <formula>119.999</formula>
    </cfRule>
    <cfRule type="cellIs" dxfId="52456" priority="52459" operator="between">
      <formula>20</formula>
      <formula>59.999</formula>
    </cfRule>
    <cfRule type="cellIs" dxfId="52455" priority="52460" operator="lessThan">
      <formula>20</formula>
    </cfRule>
  </conditionalFormatting>
  <conditionalFormatting sqref="R263">
    <cfRule type="cellIs" dxfId="52454" priority="52451" operator="greaterThan">
      <formula>119.999</formula>
    </cfRule>
    <cfRule type="cellIs" dxfId="52453" priority="52452" operator="greaterThan">
      <formula>120</formula>
    </cfRule>
    <cfRule type="cellIs" dxfId="52452" priority="52453" operator="between">
      <formula>60</formula>
      <formula>119.999</formula>
    </cfRule>
    <cfRule type="cellIs" dxfId="52451" priority="52454" operator="between">
      <formula>20</formula>
      <formula>59.999</formula>
    </cfRule>
    <cfRule type="cellIs" dxfId="52450" priority="52455" operator="lessThan">
      <formula>20</formula>
    </cfRule>
  </conditionalFormatting>
  <conditionalFormatting sqref="T263">
    <cfRule type="cellIs" dxfId="52449" priority="52446" operator="greaterThan">
      <formula>119.999</formula>
    </cfRule>
    <cfRule type="cellIs" dxfId="52448" priority="52447" operator="greaterThan">
      <formula>120</formula>
    </cfRule>
    <cfRule type="cellIs" dxfId="52447" priority="52448" operator="between">
      <formula>60</formula>
      <formula>119.999</formula>
    </cfRule>
    <cfRule type="cellIs" dxfId="52446" priority="52449" operator="between">
      <formula>20</formula>
      <formula>59.999</formula>
    </cfRule>
    <cfRule type="cellIs" dxfId="52445" priority="52450" operator="lessThan">
      <formula>20</formula>
    </cfRule>
  </conditionalFormatting>
  <conditionalFormatting sqref="V263">
    <cfRule type="cellIs" dxfId="52444" priority="52441" operator="greaterThan">
      <formula>119.999</formula>
    </cfRule>
    <cfRule type="cellIs" dxfId="52443" priority="52442" operator="greaterThan">
      <formula>120</formula>
    </cfRule>
    <cfRule type="cellIs" dxfId="52442" priority="52443" operator="between">
      <formula>60</formula>
      <formula>119.999</formula>
    </cfRule>
    <cfRule type="cellIs" dxfId="52441" priority="52444" operator="between">
      <formula>20</formula>
      <formula>59.999</formula>
    </cfRule>
    <cfRule type="cellIs" dxfId="52440" priority="52445" operator="lessThan">
      <formula>20</formula>
    </cfRule>
  </conditionalFormatting>
  <conditionalFormatting sqref="X263">
    <cfRule type="cellIs" dxfId="52439" priority="52436" operator="greaterThan">
      <formula>119.999</formula>
    </cfRule>
    <cfRule type="cellIs" dxfId="52438" priority="52437" operator="greaterThan">
      <formula>120</formula>
    </cfRule>
    <cfRule type="cellIs" dxfId="52437" priority="52438" operator="between">
      <formula>60</formula>
      <formula>119.999</formula>
    </cfRule>
    <cfRule type="cellIs" dxfId="52436" priority="52439" operator="between">
      <formula>20</formula>
      <formula>59.999</formula>
    </cfRule>
    <cfRule type="cellIs" dxfId="52435" priority="52440" operator="lessThan">
      <formula>20</formula>
    </cfRule>
  </conditionalFormatting>
  <conditionalFormatting sqref="Z263">
    <cfRule type="cellIs" dxfId="52434" priority="52431" operator="greaterThan">
      <formula>119.999</formula>
    </cfRule>
    <cfRule type="cellIs" dxfId="52433" priority="52432" operator="greaterThan">
      <formula>120</formula>
    </cfRule>
    <cfRule type="cellIs" dxfId="52432" priority="52433" operator="between">
      <formula>60</formula>
      <formula>119.999</formula>
    </cfRule>
    <cfRule type="cellIs" dxfId="52431" priority="52434" operator="between">
      <formula>20</formula>
      <formula>59.999</formula>
    </cfRule>
    <cfRule type="cellIs" dxfId="52430" priority="52435" operator="lessThan">
      <formula>20</formula>
    </cfRule>
  </conditionalFormatting>
  <conditionalFormatting sqref="AB263">
    <cfRule type="cellIs" dxfId="52429" priority="52426" operator="greaterThan">
      <formula>119.999</formula>
    </cfRule>
    <cfRule type="cellIs" dxfId="52428" priority="52427" operator="greaterThan">
      <formula>120</formula>
    </cfRule>
    <cfRule type="cellIs" dxfId="52427" priority="52428" operator="between">
      <formula>60</formula>
      <formula>119.999</formula>
    </cfRule>
    <cfRule type="cellIs" dxfId="52426" priority="52429" operator="between">
      <formula>20</formula>
      <formula>59.999</formula>
    </cfRule>
    <cfRule type="cellIs" dxfId="52425" priority="52430" operator="lessThan">
      <formula>20</formula>
    </cfRule>
  </conditionalFormatting>
  <conditionalFormatting sqref="AD263">
    <cfRule type="cellIs" dxfId="52424" priority="52421" operator="greaterThan">
      <formula>119.999</formula>
    </cfRule>
    <cfRule type="cellIs" dxfId="52423" priority="52422" operator="greaterThan">
      <formula>120</formula>
    </cfRule>
    <cfRule type="cellIs" dxfId="52422" priority="52423" operator="between">
      <formula>60</formula>
      <formula>119.999</formula>
    </cfRule>
    <cfRule type="cellIs" dxfId="52421" priority="52424" operator="between">
      <formula>20</formula>
      <formula>59.999</formula>
    </cfRule>
    <cfRule type="cellIs" dxfId="52420" priority="52425" operator="lessThan">
      <formula>20</formula>
    </cfRule>
  </conditionalFormatting>
  <conditionalFormatting sqref="AF263">
    <cfRule type="cellIs" dxfId="52419" priority="52416" operator="greaterThan">
      <formula>119.999</formula>
    </cfRule>
    <cfRule type="cellIs" dxfId="52418" priority="52417" operator="greaterThan">
      <formula>120</formula>
    </cfRule>
    <cfRule type="cellIs" dxfId="52417" priority="52418" operator="between">
      <formula>60</formula>
      <formula>119.999</formula>
    </cfRule>
    <cfRule type="cellIs" dxfId="52416" priority="52419" operator="between">
      <formula>20</formula>
      <formula>59.999</formula>
    </cfRule>
    <cfRule type="cellIs" dxfId="52415" priority="52420" operator="lessThan">
      <formula>20</formula>
    </cfRule>
  </conditionalFormatting>
  <conditionalFormatting sqref="AH263">
    <cfRule type="cellIs" dxfId="52414" priority="52411" operator="greaterThan">
      <formula>119.999</formula>
    </cfRule>
    <cfRule type="cellIs" dxfId="52413" priority="52412" operator="greaterThan">
      <formula>120</formula>
    </cfRule>
    <cfRule type="cellIs" dxfId="52412" priority="52413" operator="between">
      <formula>60</formula>
      <formula>119.999</formula>
    </cfRule>
    <cfRule type="cellIs" dxfId="52411" priority="52414" operator="between">
      <formula>20</formula>
      <formula>59.999</formula>
    </cfRule>
    <cfRule type="cellIs" dxfId="52410" priority="52415" operator="lessThan">
      <formula>20</formula>
    </cfRule>
  </conditionalFormatting>
  <conditionalFormatting sqref="AJ263">
    <cfRule type="cellIs" dxfId="52409" priority="52406" operator="greaterThan">
      <formula>119.999</formula>
    </cfRule>
    <cfRule type="cellIs" dxfId="52408" priority="52407" operator="greaterThan">
      <formula>120</formula>
    </cfRule>
    <cfRule type="cellIs" dxfId="52407" priority="52408" operator="between">
      <formula>60</formula>
      <formula>119.999</formula>
    </cfRule>
    <cfRule type="cellIs" dxfId="52406" priority="52409" operator="between">
      <formula>20</formula>
      <formula>59.999</formula>
    </cfRule>
    <cfRule type="cellIs" dxfId="52405" priority="52410" operator="lessThan">
      <formula>20</formula>
    </cfRule>
  </conditionalFormatting>
  <conditionalFormatting sqref="AL263">
    <cfRule type="cellIs" dxfId="52404" priority="52401" operator="greaterThan">
      <formula>119.999</formula>
    </cfRule>
    <cfRule type="cellIs" dxfId="52403" priority="52402" operator="greaterThan">
      <formula>120</formula>
    </cfRule>
    <cfRule type="cellIs" dxfId="52402" priority="52403" operator="between">
      <formula>60</formula>
      <formula>119.999</formula>
    </cfRule>
    <cfRule type="cellIs" dxfId="52401" priority="52404" operator="between">
      <formula>20</formula>
      <formula>59.999</formula>
    </cfRule>
    <cfRule type="cellIs" dxfId="52400" priority="52405" operator="lessThan">
      <formula>20</formula>
    </cfRule>
  </conditionalFormatting>
  <conditionalFormatting sqref="AN263">
    <cfRule type="cellIs" dxfId="52399" priority="52396" operator="greaterThan">
      <formula>119.999</formula>
    </cfRule>
    <cfRule type="cellIs" dxfId="52398" priority="52397" operator="greaterThan">
      <formula>120</formula>
    </cfRule>
    <cfRule type="cellIs" dxfId="52397" priority="52398" operator="between">
      <formula>60</formula>
      <formula>119.999</formula>
    </cfRule>
    <cfRule type="cellIs" dxfId="52396" priority="52399" operator="between">
      <formula>20</formula>
      <formula>59.999</formula>
    </cfRule>
    <cfRule type="cellIs" dxfId="52395" priority="52400" operator="lessThan">
      <formula>20</formula>
    </cfRule>
  </conditionalFormatting>
  <conditionalFormatting sqref="AP263">
    <cfRule type="cellIs" dxfId="52394" priority="52391" operator="greaterThan">
      <formula>119.999</formula>
    </cfRule>
    <cfRule type="cellIs" dxfId="52393" priority="52392" operator="greaterThan">
      <formula>120</formula>
    </cfRule>
    <cfRule type="cellIs" dxfId="52392" priority="52393" operator="between">
      <formula>60</formula>
      <formula>119.999</formula>
    </cfRule>
    <cfRule type="cellIs" dxfId="52391" priority="52394" operator="between">
      <formula>20</formula>
      <formula>59.999</formula>
    </cfRule>
    <cfRule type="cellIs" dxfId="52390" priority="52395" operator="lessThan">
      <formula>20</formula>
    </cfRule>
  </conditionalFormatting>
  <conditionalFormatting sqref="AV263">
    <cfRule type="cellIs" dxfId="52389" priority="52386" operator="greaterThan">
      <formula>119.999</formula>
    </cfRule>
    <cfRule type="cellIs" dxfId="52388" priority="52387" operator="greaterThan">
      <formula>120</formula>
    </cfRule>
    <cfRule type="cellIs" dxfId="52387" priority="52388" operator="between">
      <formula>60</formula>
      <formula>119.999</formula>
    </cfRule>
    <cfRule type="cellIs" dxfId="52386" priority="52389" operator="between">
      <formula>20</formula>
      <formula>59.999</formula>
    </cfRule>
    <cfRule type="cellIs" dxfId="52385" priority="52390" operator="lessThan">
      <formula>20</formula>
    </cfRule>
  </conditionalFormatting>
  <conditionalFormatting sqref="AX263">
    <cfRule type="cellIs" dxfId="52384" priority="52381" operator="greaterThan">
      <formula>119.999</formula>
    </cfRule>
    <cfRule type="cellIs" dxfId="52383" priority="52382" operator="greaterThan">
      <formula>120</formula>
    </cfRule>
    <cfRule type="cellIs" dxfId="52382" priority="52383" operator="between">
      <formula>60</formula>
      <formula>119.999</formula>
    </cfRule>
    <cfRule type="cellIs" dxfId="52381" priority="52384" operator="between">
      <formula>20</formula>
      <formula>59.999</formula>
    </cfRule>
    <cfRule type="cellIs" dxfId="52380" priority="52385" operator="lessThan">
      <formula>20</formula>
    </cfRule>
  </conditionalFormatting>
  <conditionalFormatting sqref="AZ263">
    <cfRule type="cellIs" dxfId="52379" priority="52376" operator="greaterThan">
      <formula>119.999</formula>
    </cfRule>
    <cfRule type="cellIs" dxfId="52378" priority="52377" operator="greaterThan">
      <formula>120</formula>
    </cfRule>
    <cfRule type="cellIs" dxfId="52377" priority="52378" operator="between">
      <formula>60</formula>
      <formula>119.999</formula>
    </cfRule>
    <cfRule type="cellIs" dxfId="52376" priority="52379" operator="between">
      <formula>20</formula>
      <formula>59.999</formula>
    </cfRule>
    <cfRule type="cellIs" dxfId="52375" priority="52380" operator="lessThan">
      <formula>20</formula>
    </cfRule>
  </conditionalFormatting>
  <conditionalFormatting sqref="BB263">
    <cfRule type="cellIs" dxfId="52374" priority="52371" operator="greaterThan">
      <formula>119.999</formula>
    </cfRule>
    <cfRule type="cellIs" dxfId="52373" priority="52372" operator="greaterThan">
      <formula>120</formula>
    </cfRule>
    <cfRule type="cellIs" dxfId="52372" priority="52373" operator="between">
      <formula>60</formula>
      <formula>119.999</formula>
    </cfRule>
    <cfRule type="cellIs" dxfId="52371" priority="52374" operator="between">
      <formula>20</formula>
      <formula>59.999</formula>
    </cfRule>
    <cfRule type="cellIs" dxfId="52370" priority="52375" operator="lessThan">
      <formula>20</formula>
    </cfRule>
  </conditionalFormatting>
  <conditionalFormatting sqref="BD263">
    <cfRule type="cellIs" dxfId="52369" priority="52366" operator="greaterThan">
      <formula>119.999</formula>
    </cfRule>
    <cfRule type="cellIs" dxfId="52368" priority="52367" operator="greaterThan">
      <formula>120</formula>
    </cfRule>
    <cfRule type="cellIs" dxfId="52367" priority="52368" operator="between">
      <formula>60</formula>
      <formula>119.999</formula>
    </cfRule>
    <cfRule type="cellIs" dxfId="52366" priority="52369" operator="between">
      <formula>20</formula>
      <formula>59.999</formula>
    </cfRule>
    <cfRule type="cellIs" dxfId="52365" priority="52370" operator="lessThan">
      <formula>20</formula>
    </cfRule>
  </conditionalFormatting>
  <conditionalFormatting sqref="BF263">
    <cfRule type="cellIs" dxfId="52364" priority="52361" operator="greaterThan">
      <formula>119.999</formula>
    </cfRule>
    <cfRule type="cellIs" dxfId="52363" priority="52362" operator="greaterThan">
      <formula>120</formula>
    </cfRule>
    <cfRule type="cellIs" dxfId="52362" priority="52363" operator="between">
      <formula>60</formula>
      <formula>119.999</formula>
    </cfRule>
    <cfRule type="cellIs" dxfId="52361" priority="52364" operator="between">
      <formula>20</formula>
      <formula>59.999</formula>
    </cfRule>
    <cfRule type="cellIs" dxfId="52360" priority="52365" operator="lessThan">
      <formula>20</formula>
    </cfRule>
  </conditionalFormatting>
  <conditionalFormatting sqref="BH263">
    <cfRule type="cellIs" dxfId="52359" priority="52356" operator="greaterThan">
      <formula>119.999</formula>
    </cfRule>
    <cfRule type="cellIs" dxfId="52358" priority="52357" operator="greaterThan">
      <formula>120</formula>
    </cfRule>
    <cfRule type="cellIs" dxfId="52357" priority="52358" operator="between">
      <formula>60</formula>
      <formula>119.999</formula>
    </cfRule>
    <cfRule type="cellIs" dxfId="52356" priority="52359" operator="between">
      <formula>20</formula>
      <formula>59.999</formula>
    </cfRule>
    <cfRule type="cellIs" dxfId="52355" priority="52360" operator="lessThan">
      <formula>20</formula>
    </cfRule>
  </conditionalFormatting>
  <conditionalFormatting sqref="AR263">
    <cfRule type="cellIs" dxfId="52354" priority="52351" operator="greaterThan">
      <formula>119.999</formula>
    </cfRule>
    <cfRule type="cellIs" dxfId="52353" priority="52352" operator="greaterThan">
      <formula>120</formula>
    </cfRule>
    <cfRule type="cellIs" dxfId="52352" priority="52353" operator="between">
      <formula>60</formula>
      <formula>119.999</formula>
    </cfRule>
    <cfRule type="cellIs" dxfId="52351" priority="52354" operator="between">
      <formula>20</formula>
      <formula>59.999</formula>
    </cfRule>
    <cfRule type="cellIs" dxfId="52350" priority="52355" operator="lessThan">
      <formula>20</formula>
    </cfRule>
  </conditionalFormatting>
  <conditionalFormatting sqref="AT263">
    <cfRule type="cellIs" dxfId="52349" priority="52346" operator="greaterThan">
      <formula>119.999</formula>
    </cfRule>
    <cfRule type="cellIs" dxfId="52348" priority="52347" operator="greaterThan">
      <formula>120</formula>
    </cfRule>
    <cfRule type="cellIs" dxfId="52347" priority="52348" operator="between">
      <formula>60</formula>
      <formula>119.999</formula>
    </cfRule>
    <cfRule type="cellIs" dxfId="52346" priority="52349" operator="between">
      <formula>20</formula>
      <formula>59.999</formula>
    </cfRule>
    <cfRule type="cellIs" dxfId="52345" priority="52350" operator="lessThan">
      <formula>20</formula>
    </cfRule>
  </conditionalFormatting>
  <conditionalFormatting sqref="E263">
    <cfRule type="cellIs" dxfId="52344" priority="52341" operator="greaterThan">
      <formula>49.999</formula>
    </cfRule>
    <cfRule type="cellIs" dxfId="52343" priority="52342" operator="greaterThan">
      <formula>50</formula>
    </cfRule>
    <cfRule type="cellIs" dxfId="52342" priority="52343" operator="between">
      <formula>30</formula>
      <formula>49.999</formula>
    </cfRule>
    <cfRule type="cellIs" dxfId="52341" priority="52344" operator="between">
      <formula>10</formula>
      <formula>29.999</formula>
    </cfRule>
    <cfRule type="cellIs" dxfId="52340" priority="52345" operator="lessThan">
      <formula>10</formula>
    </cfRule>
  </conditionalFormatting>
  <conditionalFormatting sqref="G263">
    <cfRule type="cellIs" dxfId="52339" priority="52336" operator="greaterThan">
      <formula>49.999</formula>
    </cfRule>
    <cfRule type="cellIs" dxfId="52338" priority="52337" operator="greaterThan">
      <formula>50</formula>
    </cfRule>
    <cfRule type="cellIs" dxfId="52337" priority="52338" operator="between">
      <formula>30</formula>
      <formula>49.999</formula>
    </cfRule>
    <cfRule type="cellIs" dxfId="52336" priority="52339" operator="between">
      <formula>10</formula>
      <formula>29.999</formula>
    </cfRule>
    <cfRule type="cellIs" dxfId="52335" priority="52340" operator="lessThan">
      <formula>10</formula>
    </cfRule>
  </conditionalFormatting>
  <conditionalFormatting sqref="I263">
    <cfRule type="cellIs" dxfId="52334" priority="52331" operator="greaterThan">
      <formula>49.999</formula>
    </cfRule>
    <cfRule type="cellIs" dxfId="52333" priority="52332" operator="greaterThan">
      <formula>50</formula>
    </cfRule>
    <cfRule type="cellIs" dxfId="52332" priority="52333" operator="between">
      <formula>30</formula>
      <formula>49.999</formula>
    </cfRule>
    <cfRule type="cellIs" dxfId="52331" priority="52334" operator="between">
      <formula>10</formula>
      <formula>29.999</formula>
    </cfRule>
    <cfRule type="cellIs" dxfId="52330" priority="52335" operator="lessThan">
      <formula>10</formula>
    </cfRule>
  </conditionalFormatting>
  <conditionalFormatting sqref="K263">
    <cfRule type="cellIs" dxfId="52329" priority="52326" operator="greaterThan">
      <formula>49.999</formula>
    </cfRule>
    <cfRule type="cellIs" dxfId="52328" priority="52327" operator="greaterThan">
      <formula>50</formula>
    </cfRule>
    <cfRule type="cellIs" dxfId="52327" priority="52328" operator="between">
      <formula>30</formula>
      <formula>49.999</formula>
    </cfRule>
    <cfRule type="cellIs" dxfId="52326" priority="52329" operator="between">
      <formula>10</formula>
      <formula>29.999</formula>
    </cfRule>
    <cfRule type="cellIs" dxfId="52325" priority="52330" operator="lessThan">
      <formula>10</formula>
    </cfRule>
  </conditionalFormatting>
  <conditionalFormatting sqref="M263">
    <cfRule type="cellIs" dxfId="52324" priority="52321" operator="greaterThan">
      <formula>49.999</formula>
    </cfRule>
    <cfRule type="cellIs" dxfId="52323" priority="52322" operator="greaterThan">
      <formula>50</formula>
    </cfRule>
    <cfRule type="cellIs" dxfId="52322" priority="52323" operator="between">
      <formula>30</formula>
      <formula>49.999</formula>
    </cfRule>
    <cfRule type="cellIs" dxfId="52321" priority="52324" operator="between">
      <formula>10</formula>
      <formula>29.999</formula>
    </cfRule>
    <cfRule type="cellIs" dxfId="52320" priority="52325" operator="lessThan">
      <formula>10</formula>
    </cfRule>
  </conditionalFormatting>
  <conditionalFormatting sqref="O263">
    <cfRule type="cellIs" dxfId="52319" priority="52316" operator="greaterThan">
      <formula>49.999</formula>
    </cfRule>
    <cfRule type="cellIs" dxfId="52318" priority="52317" operator="greaterThan">
      <formula>50</formula>
    </cfRule>
    <cfRule type="cellIs" dxfId="52317" priority="52318" operator="between">
      <formula>30</formula>
      <formula>49.999</formula>
    </cfRule>
    <cfRule type="cellIs" dxfId="52316" priority="52319" operator="between">
      <formula>10</formula>
      <formula>29.999</formula>
    </cfRule>
    <cfRule type="cellIs" dxfId="52315" priority="52320" operator="lessThan">
      <formula>10</formula>
    </cfRule>
  </conditionalFormatting>
  <conditionalFormatting sqref="Q263">
    <cfRule type="cellIs" dxfId="52314" priority="52311" operator="greaterThan">
      <formula>49.999</formula>
    </cfRule>
    <cfRule type="cellIs" dxfId="52313" priority="52312" operator="greaterThan">
      <formula>50</formula>
    </cfRule>
    <cfRule type="cellIs" dxfId="52312" priority="52313" operator="between">
      <formula>30</formula>
      <formula>49.999</formula>
    </cfRule>
    <cfRule type="cellIs" dxfId="52311" priority="52314" operator="between">
      <formula>10</formula>
      <formula>29.999</formula>
    </cfRule>
    <cfRule type="cellIs" dxfId="52310" priority="52315" operator="lessThan">
      <formula>10</formula>
    </cfRule>
  </conditionalFormatting>
  <conditionalFormatting sqref="S263">
    <cfRule type="cellIs" dxfId="52309" priority="52306" operator="greaterThan">
      <formula>49.999</formula>
    </cfRule>
    <cfRule type="cellIs" dxfId="52308" priority="52307" operator="greaterThan">
      <formula>50</formula>
    </cfRule>
    <cfRule type="cellIs" dxfId="52307" priority="52308" operator="between">
      <formula>30</formula>
      <formula>49.999</formula>
    </cfRule>
    <cfRule type="cellIs" dxfId="52306" priority="52309" operator="between">
      <formula>10</formula>
      <formula>29.999</formula>
    </cfRule>
    <cfRule type="cellIs" dxfId="52305" priority="52310" operator="lessThan">
      <formula>10</formula>
    </cfRule>
  </conditionalFormatting>
  <conditionalFormatting sqref="U263">
    <cfRule type="cellIs" dxfId="52304" priority="52301" operator="greaterThan">
      <formula>49.999</formula>
    </cfRule>
    <cfRule type="cellIs" dxfId="52303" priority="52302" operator="greaterThan">
      <formula>50</formula>
    </cfRule>
    <cfRule type="cellIs" dxfId="52302" priority="52303" operator="between">
      <formula>30</formula>
      <formula>49.999</formula>
    </cfRule>
    <cfRule type="cellIs" dxfId="52301" priority="52304" operator="between">
      <formula>10</formula>
      <formula>29.999</formula>
    </cfRule>
    <cfRule type="cellIs" dxfId="52300" priority="52305" operator="lessThan">
      <formula>10</formula>
    </cfRule>
  </conditionalFormatting>
  <conditionalFormatting sqref="W263">
    <cfRule type="cellIs" dxfId="52299" priority="52296" operator="greaterThan">
      <formula>49.999</formula>
    </cfRule>
    <cfRule type="cellIs" dxfId="52298" priority="52297" operator="greaterThan">
      <formula>50</formula>
    </cfRule>
    <cfRule type="cellIs" dxfId="52297" priority="52298" operator="between">
      <formula>30</formula>
      <formula>49.999</formula>
    </cfRule>
    <cfRule type="cellIs" dxfId="52296" priority="52299" operator="between">
      <formula>10</formula>
      <formula>29.999</formula>
    </cfRule>
    <cfRule type="cellIs" dxfId="52295" priority="52300" operator="lessThan">
      <formula>10</formula>
    </cfRule>
  </conditionalFormatting>
  <conditionalFormatting sqref="Y263">
    <cfRule type="cellIs" dxfId="52294" priority="52291" operator="greaterThan">
      <formula>49.999</formula>
    </cfRule>
    <cfRule type="cellIs" dxfId="52293" priority="52292" operator="greaterThan">
      <formula>50</formula>
    </cfRule>
    <cfRule type="cellIs" dxfId="52292" priority="52293" operator="between">
      <formula>30</formula>
      <formula>49.999</formula>
    </cfRule>
    <cfRule type="cellIs" dxfId="52291" priority="52294" operator="between">
      <formula>10</formula>
      <formula>29.999</formula>
    </cfRule>
    <cfRule type="cellIs" dxfId="52290" priority="52295" operator="lessThan">
      <formula>10</formula>
    </cfRule>
  </conditionalFormatting>
  <conditionalFormatting sqref="AA263">
    <cfRule type="cellIs" dxfId="52289" priority="52286" operator="greaterThan">
      <formula>49.999</formula>
    </cfRule>
    <cfRule type="cellIs" dxfId="52288" priority="52287" operator="greaterThan">
      <formula>50</formula>
    </cfRule>
    <cfRule type="cellIs" dxfId="52287" priority="52288" operator="between">
      <formula>30</formula>
      <formula>49.999</formula>
    </cfRule>
    <cfRule type="cellIs" dxfId="52286" priority="52289" operator="between">
      <formula>10</formula>
      <formula>29.999</formula>
    </cfRule>
    <cfRule type="cellIs" dxfId="52285" priority="52290" operator="lessThan">
      <formula>10</formula>
    </cfRule>
  </conditionalFormatting>
  <conditionalFormatting sqref="AC263">
    <cfRule type="cellIs" dxfId="52284" priority="52281" operator="greaterThan">
      <formula>49.999</formula>
    </cfRule>
    <cfRule type="cellIs" dxfId="52283" priority="52282" operator="greaterThan">
      <formula>50</formula>
    </cfRule>
    <cfRule type="cellIs" dxfId="52282" priority="52283" operator="between">
      <formula>30</formula>
      <formula>49.999</formula>
    </cfRule>
    <cfRule type="cellIs" dxfId="52281" priority="52284" operator="between">
      <formula>10</formula>
      <formula>29.999</formula>
    </cfRule>
    <cfRule type="cellIs" dxfId="52280" priority="52285" operator="lessThan">
      <formula>10</formula>
    </cfRule>
  </conditionalFormatting>
  <conditionalFormatting sqref="AE263">
    <cfRule type="cellIs" dxfId="52279" priority="52276" operator="greaterThan">
      <formula>49.999</formula>
    </cfRule>
    <cfRule type="cellIs" dxfId="52278" priority="52277" operator="greaterThan">
      <formula>50</formula>
    </cfRule>
    <cfRule type="cellIs" dxfId="52277" priority="52278" operator="between">
      <formula>30</formula>
      <formula>49.999</formula>
    </cfRule>
    <cfRule type="cellIs" dxfId="52276" priority="52279" operator="between">
      <formula>10</formula>
      <formula>29.999</formula>
    </cfRule>
    <cfRule type="cellIs" dxfId="52275" priority="52280" operator="lessThan">
      <formula>10</formula>
    </cfRule>
  </conditionalFormatting>
  <conditionalFormatting sqref="AG263">
    <cfRule type="cellIs" dxfId="52274" priority="52271" operator="greaterThan">
      <formula>49.999</formula>
    </cfRule>
    <cfRule type="cellIs" dxfId="52273" priority="52272" operator="greaterThan">
      <formula>50</formula>
    </cfRule>
    <cfRule type="cellIs" dxfId="52272" priority="52273" operator="between">
      <formula>30</formula>
      <formula>49.999</formula>
    </cfRule>
    <cfRule type="cellIs" dxfId="52271" priority="52274" operator="between">
      <formula>10</formula>
      <formula>29.999</formula>
    </cfRule>
    <cfRule type="cellIs" dxfId="52270" priority="52275" operator="lessThan">
      <formula>10</formula>
    </cfRule>
  </conditionalFormatting>
  <conditionalFormatting sqref="AI263">
    <cfRule type="cellIs" dxfId="52269" priority="52266" operator="greaterThan">
      <formula>49.999</formula>
    </cfRule>
    <cfRule type="cellIs" dxfId="52268" priority="52267" operator="greaterThan">
      <formula>50</formula>
    </cfRule>
    <cfRule type="cellIs" dxfId="52267" priority="52268" operator="between">
      <formula>30</formula>
      <formula>49.999</formula>
    </cfRule>
    <cfRule type="cellIs" dxfId="52266" priority="52269" operator="between">
      <formula>10</formula>
      <formula>29.999</formula>
    </cfRule>
    <cfRule type="cellIs" dxfId="52265" priority="52270" operator="lessThan">
      <formula>10</formula>
    </cfRule>
  </conditionalFormatting>
  <conditionalFormatting sqref="AK263">
    <cfRule type="cellIs" dxfId="52264" priority="52261" operator="greaterThan">
      <formula>49.999</formula>
    </cfRule>
    <cfRule type="cellIs" dxfId="52263" priority="52262" operator="greaterThan">
      <formula>50</formula>
    </cfRule>
    <cfRule type="cellIs" dxfId="52262" priority="52263" operator="between">
      <formula>30</formula>
      <formula>49.999</formula>
    </cfRule>
    <cfRule type="cellIs" dxfId="52261" priority="52264" operator="between">
      <formula>10</formula>
      <formula>29.999</formula>
    </cfRule>
    <cfRule type="cellIs" dxfId="52260" priority="52265" operator="lessThan">
      <formula>10</formula>
    </cfRule>
  </conditionalFormatting>
  <conditionalFormatting sqref="AM263">
    <cfRule type="cellIs" dxfId="52259" priority="52256" operator="greaterThan">
      <formula>49.999</formula>
    </cfRule>
    <cfRule type="cellIs" dxfId="52258" priority="52257" operator="greaterThan">
      <formula>50</formula>
    </cfRule>
    <cfRule type="cellIs" dxfId="52257" priority="52258" operator="between">
      <formula>30</formula>
      <formula>49.999</formula>
    </cfRule>
    <cfRule type="cellIs" dxfId="52256" priority="52259" operator="between">
      <formula>10</formula>
      <formula>29.999</formula>
    </cfRule>
    <cfRule type="cellIs" dxfId="52255" priority="52260" operator="lessThan">
      <formula>10</formula>
    </cfRule>
  </conditionalFormatting>
  <conditionalFormatting sqref="AO263">
    <cfRule type="cellIs" dxfId="52254" priority="52251" operator="greaterThan">
      <formula>49.999</formula>
    </cfRule>
    <cfRule type="cellIs" dxfId="52253" priority="52252" operator="greaterThan">
      <formula>50</formula>
    </cfRule>
    <cfRule type="cellIs" dxfId="52252" priority="52253" operator="between">
      <formula>30</formula>
      <formula>49.999</formula>
    </cfRule>
    <cfRule type="cellIs" dxfId="52251" priority="52254" operator="between">
      <formula>10</formula>
      <formula>29.999</formula>
    </cfRule>
    <cfRule type="cellIs" dxfId="52250" priority="52255" operator="lessThan">
      <formula>10</formula>
    </cfRule>
  </conditionalFormatting>
  <conditionalFormatting sqref="AQ263">
    <cfRule type="cellIs" dxfId="52249" priority="52246" operator="greaterThan">
      <formula>49.999</formula>
    </cfRule>
    <cfRule type="cellIs" dxfId="52248" priority="52247" operator="greaterThan">
      <formula>50</formula>
    </cfRule>
    <cfRule type="cellIs" dxfId="52247" priority="52248" operator="between">
      <formula>30</formula>
      <formula>49.999</formula>
    </cfRule>
    <cfRule type="cellIs" dxfId="52246" priority="52249" operator="between">
      <formula>10</formula>
      <formula>29.999</formula>
    </cfRule>
    <cfRule type="cellIs" dxfId="52245" priority="52250" operator="lessThan">
      <formula>10</formula>
    </cfRule>
  </conditionalFormatting>
  <conditionalFormatting sqref="AW263">
    <cfRule type="cellIs" dxfId="52244" priority="52241" operator="greaterThan">
      <formula>49.999</formula>
    </cfRule>
    <cfRule type="cellIs" dxfId="52243" priority="52242" operator="greaterThan">
      <formula>50</formula>
    </cfRule>
    <cfRule type="cellIs" dxfId="52242" priority="52243" operator="between">
      <formula>30</formula>
      <formula>49.999</formula>
    </cfRule>
    <cfRule type="cellIs" dxfId="52241" priority="52244" operator="between">
      <formula>10</formula>
      <formula>29.999</formula>
    </cfRule>
    <cfRule type="cellIs" dxfId="52240" priority="52245" operator="lessThan">
      <formula>10</formula>
    </cfRule>
  </conditionalFormatting>
  <conditionalFormatting sqref="AY263">
    <cfRule type="cellIs" dxfId="52239" priority="52236" operator="greaterThan">
      <formula>49.999</formula>
    </cfRule>
    <cfRule type="cellIs" dxfId="52238" priority="52237" operator="greaterThan">
      <formula>50</formula>
    </cfRule>
    <cfRule type="cellIs" dxfId="52237" priority="52238" operator="between">
      <formula>30</formula>
      <formula>49.999</formula>
    </cfRule>
    <cfRule type="cellIs" dxfId="52236" priority="52239" operator="between">
      <formula>10</formula>
      <formula>29.999</formula>
    </cfRule>
    <cfRule type="cellIs" dxfId="52235" priority="52240" operator="lessThan">
      <formula>10</formula>
    </cfRule>
  </conditionalFormatting>
  <conditionalFormatting sqref="BA263">
    <cfRule type="cellIs" dxfId="52234" priority="52231" operator="greaterThan">
      <formula>49.999</formula>
    </cfRule>
    <cfRule type="cellIs" dxfId="52233" priority="52232" operator="greaterThan">
      <formula>50</formula>
    </cfRule>
    <cfRule type="cellIs" dxfId="52232" priority="52233" operator="between">
      <formula>30</formula>
      <formula>49.999</formula>
    </cfRule>
    <cfRule type="cellIs" dxfId="52231" priority="52234" operator="between">
      <formula>10</formula>
      <formula>29.999</formula>
    </cfRule>
    <cfRule type="cellIs" dxfId="52230" priority="52235" operator="lessThan">
      <formula>10</formula>
    </cfRule>
  </conditionalFormatting>
  <conditionalFormatting sqref="BC263">
    <cfRule type="cellIs" dxfId="52229" priority="52226" operator="greaterThan">
      <formula>49.999</formula>
    </cfRule>
    <cfRule type="cellIs" dxfId="52228" priority="52227" operator="greaterThan">
      <formula>50</formula>
    </cfRule>
    <cfRule type="cellIs" dxfId="52227" priority="52228" operator="between">
      <formula>30</formula>
      <formula>49.999</formula>
    </cfRule>
    <cfRule type="cellIs" dxfId="52226" priority="52229" operator="between">
      <formula>10</formula>
      <formula>29.999</formula>
    </cfRule>
    <cfRule type="cellIs" dxfId="52225" priority="52230" operator="lessThan">
      <formula>10</formula>
    </cfRule>
  </conditionalFormatting>
  <conditionalFormatting sqref="BE263">
    <cfRule type="cellIs" dxfId="52224" priority="52221" operator="greaterThan">
      <formula>49.999</formula>
    </cfRule>
    <cfRule type="cellIs" dxfId="52223" priority="52222" operator="greaterThan">
      <formula>50</formula>
    </cfRule>
    <cfRule type="cellIs" dxfId="52222" priority="52223" operator="between">
      <formula>30</formula>
      <formula>49.999</formula>
    </cfRule>
    <cfRule type="cellIs" dxfId="52221" priority="52224" operator="between">
      <formula>10</formula>
      <formula>29.999</formula>
    </cfRule>
    <cfRule type="cellIs" dxfId="52220" priority="52225" operator="lessThan">
      <formula>10</formula>
    </cfRule>
  </conditionalFormatting>
  <conditionalFormatting sqref="BG263">
    <cfRule type="cellIs" dxfId="52219" priority="52216" operator="greaterThan">
      <formula>49.999</formula>
    </cfRule>
    <cfRule type="cellIs" dxfId="52218" priority="52217" operator="greaterThan">
      <formula>50</formula>
    </cfRule>
    <cfRule type="cellIs" dxfId="52217" priority="52218" operator="between">
      <formula>30</formula>
      <formula>49.999</formula>
    </cfRule>
    <cfRule type="cellIs" dxfId="52216" priority="52219" operator="between">
      <formula>10</formula>
      <formula>29.999</formula>
    </cfRule>
    <cfRule type="cellIs" dxfId="52215" priority="52220" operator="lessThan">
      <formula>10</formula>
    </cfRule>
  </conditionalFormatting>
  <conditionalFormatting sqref="BI263">
    <cfRule type="cellIs" dxfId="52214" priority="52211" operator="greaterThan">
      <formula>49.999</formula>
    </cfRule>
    <cfRule type="cellIs" dxfId="52213" priority="52212" operator="greaterThan">
      <formula>50</formula>
    </cfRule>
    <cfRule type="cellIs" dxfId="52212" priority="52213" operator="between">
      <formula>30</formula>
      <formula>49.999</formula>
    </cfRule>
    <cfRule type="cellIs" dxfId="52211" priority="52214" operator="between">
      <formula>10</formula>
      <formula>29.999</formula>
    </cfRule>
    <cfRule type="cellIs" dxfId="52210" priority="52215" operator="lessThan">
      <formula>10</formula>
    </cfRule>
  </conditionalFormatting>
  <conditionalFormatting sqref="AS263">
    <cfRule type="cellIs" dxfId="52209" priority="52206" operator="greaterThan">
      <formula>49.999</formula>
    </cfRule>
    <cfRule type="cellIs" dxfId="52208" priority="52207" operator="greaterThan">
      <formula>50</formula>
    </cfRule>
    <cfRule type="cellIs" dxfId="52207" priority="52208" operator="between">
      <formula>30</formula>
      <formula>49.999</formula>
    </cfRule>
    <cfRule type="cellIs" dxfId="52206" priority="52209" operator="between">
      <formula>10</formula>
      <formula>29.999</formula>
    </cfRule>
    <cfRule type="cellIs" dxfId="52205" priority="52210" operator="lessThan">
      <formula>10</formula>
    </cfRule>
  </conditionalFormatting>
  <conditionalFormatting sqref="AU263">
    <cfRule type="cellIs" dxfId="52204" priority="52201" operator="greaterThan">
      <formula>49.999</formula>
    </cfRule>
    <cfRule type="cellIs" dxfId="52203" priority="52202" operator="greaterThan">
      <formula>50</formula>
    </cfRule>
    <cfRule type="cellIs" dxfId="52202" priority="52203" operator="between">
      <formula>30</formula>
      <formula>49.999</formula>
    </cfRule>
    <cfRule type="cellIs" dxfId="52201" priority="52204" operator="between">
      <formula>10</formula>
      <formula>29.999</formula>
    </cfRule>
    <cfRule type="cellIs" dxfId="52200" priority="52205" operator="lessThan">
      <formula>10</formula>
    </cfRule>
  </conditionalFormatting>
  <conditionalFormatting sqref="C264">
    <cfRule type="cellIs" dxfId="52199" priority="52196" operator="greaterThan">
      <formula>49.999</formula>
    </cfRule>
    <cfRule type="cellIs" dxfId="52198" priority="52197" operator="greaterThan">
      <formula>50</formula>
    </cfRule>
    <cfRule type="cellIs" dxfId="52197" priority="52198" operator="between">
      <formula>30</formula>
      <formula>49.999</formula>
    </cfRule>
    <cfRule type="cellIs" dxfId="52196" priority="52199" operator="between">
      <formula>10</formula>
      <formula>29.999</formula>
    </cfRule>
    <cfRule type="cellIs" dxfId="52195" priority="52200" operator="lessThan">
      <formula>10</formula>
    </cfRule>
  </conditionalFormatting>
  <conditionalFormatting sqref="B264">
    <cfRule type="cellIs" dxfId="52194" priority="52191" operator="greaterThan">
      <formula>119.999</formula>
    </cfRule>
    <cfRule type="cellIs" dxfId="52193" priority="52192" operator="greaterThan">
      <formula>120</formula>
    </cfRule>
    <cfRule type="cellIs" dxfId="52192" priority="52193" operator="between">
      <formula>60</formula>
      <formula>119.999</formula>
    </cfRule>
    <cfRule type="cellIs" dxfId="52191" priority="52194" operator="between">
      <formula>20</formula>
      <formula>59.999</formula>
    </cfRule>
    <cfRule type="cellIs" dxfId="52190" priority="52195" operator="lessThan">
      <formula>20</formula>
    </cfRule>
  </conditionalFormatting>
  <conditionalFormatting sqref="D264">
    <cfRule type="cellIs" dxfId="52189" priority="52186" operator="greaterThan">
      <formula>119.999</formula>
    </cfRule>
    <cfRule type="cellIs" dxfId="52188" priority="52187" operator="greaterThan">
      <formula>120</formula>
    </cfRule>
    <cfRule type="cellIs" dxfId="52187" priority="52188" operator="between">
      <formula>60</formula>
      <formula>119.999</formula>
    </cfRule>
    <cfRule type="cellIs" dxfId="52186" priority="52189" operator="between">
      <formula>20</formula>
      <formula>59.999</formula>
    </cfRule>
    <cfRule type="cellIs" dxfId="52185" priority="52190" operator="lessThan">
      <formula>20</formula>
    </cfRule>
  </conditionalFormatting>
  <conditionalFormatting sqref="F264">
    <cfRule type="cellIs" dxfId="52184" priority="52181" operator="greaterThan">
      <formula>119.999</formula>
    </cfRule>
    <cfRule type="cellIs" dxfId="52183" priority="52182" operator="greaterThan">
      <formula>120</formula>
    </cfRule>
    <cfRule type="cellIs" dxfId="52182" priority="52183" operator="between">
      <formula>60</formula>
      <formula>119.999</formula>
    </cfRule>
    <cfRule type="cellIs" dxfId="52181" priority="52184" operator="between">
      <formula>20</formula>
      <formula>59.999</formula>
    </cfRule>
    <cfRule type="cellIs" dxfId="52180" priority="52185" operator="lessThan">
      <formula>20</formula>
    </cfRule>
  </conditionalFormatting>
  <conditionalFormatting sqref="H264">
    <cfRule type="cellIs" dxfId="52179" priority="52176" operator="greaterThan">
      <formula>119.999</formula>
    </cfRule>
    <cfRule type="cellIs" dxfId="52178" priority="52177" operator="greaterThan">
      <formula>120</formula>
    </cfRule>
    <cfRule type="cellIs" dxfId="52177" priority="52178" operator="between">
      <formula>60</formula>
      <formula>119.999</formula>
    </cfRule>
    <cfRule type="cellIs" dxfId="52176" priority="52179" operator="between">
      <formula>20</formula>
      <formula>59.999</formula>
    </cfRule>
    <cfRule type="cellIs" dxfId="52175" priority="52180" operator="lessThan">
      <formula>20</formula>
    </cfRule>
  </conditionalFormatting>
  <conditionalFormatting sqref="J264">
    <cfRule type="cellIs" dxfId="52174" priority="52171" operator="greaterThan">
      <formula>119.999</formula>
    </cfRule>
    <cfRule type="cellIs" dxfId="52173" priority="52172" operator="greaterThan">
      <formula>120</formula>
    </cfRule>
    <cfRule type="cellIs" dxfId="52172" priority="52173" operator="between">
      <formula>60</formula>
      <formula>119.999</formula>
    </cfRule>
    <cfRule type="cellIs" dxfId="52171" priority="52174" operator="between">
      <formula>20</formula>
      <formula>59.999</formula>
    </cfRule>
    <cfRule type="cellIs" dxfId="52170" priority="52175" operator="lessThan">
      <formula>20</formula>
    </cfRule>
  </conditionalFormatting>
  <conditionalFormatting sqref="L264">
    <cfRule type="cellIs" dxfId="52169" priority="52166" operator="greaterThan">
      <formula>119.999</formula>
    </cfRule>
    <cfRule type="cellIs" dxfId="52168" priority="52167" operator="greaterThan">
      <formula>120</formula>
    </cfRule>
    <cfRule type="cellIs" dxfId="52167" priority="52168" operator="between">
      <formula>60</formula>
      <formula>119.999</formula>
    </cfRule>
    <cfRule type="cellIs" dxfId="52166" priority="52169" operator="between">
      <formula>20</formula>
      <formula>59.999</formula>
    </cfRule>
    <cfRule type="cellIs" dxfId="52165" priority="52170" operator="lessThan">
      <formula>20</formula>
    </cfRule>
  </conditionalFormatting>
  <conditionalFormatting sqref="N264">
    <cfRule type="cellIs" dxfId="52164" priority="52161" operator="greaterThan">
      <formula>119.999</formula>
    </cfRule>
    <cfRule type="cellIs" dxfId="52163" priority="52162" operator="greaterThan">
      <formula>120</formula>
    </cfRule>
    <cfRule type="cellIs" dxfId="52162" priority="52163" operator="between">
      <formula>60</formula>
      <formula>119.999</formula>
    </cfRule>
    <cfRule type="cellIs" dxfId="52161" priority="52164" operator="between">
      <formula>20</formula>
      <formula>59.999</formula>
    </cfRule>
    <cfRule type="cellIs" dxfId="52160" priority="52165" operator="lessThan">
      <formula>20</formula>
    </cfRule>
  </conditionalFormatting>
  <conditionalFormatting sqref="P264">
    <cfRule type="cellIs" dxfId="52159" priority="52156" operator="greaterThan">
      <formula>119.999</formula>
    </cfRule>
    <cfRule type="cellIs" dxfId="52158" priority="52157" operator="greaterThan">
      <formula>120</formula>
    </cfRule>
    <cfRule type="cellIs" dxfId="52157" priority="52158" operator="between">
      <formula>60</formula>
      <formula>119.999</formula>
    </cfRule>
    <cfRule type="cellIs" dxfId="52156" priority="52159" operator="between">
      <formula>20</formula>
      <formula>59.999</formula>
    </cfRule>
    <cfRule type="cellIs" dxfId="52155" priority="52160" operator="lessThan">
      <formula>20</formula>
    </cfRule>
  </conditionalFormatting>
  <conditionalFormatting sqref="R264">
    <cfRule type="cellIs" dxfId="52154" priority="52151" operator="greaterThan">
      <formula>119.999</formula>
    </cfRule>
    <cfRule type="cellIs" dxfId="52153" priority="52152" operator="greaterThan">
      <formula>120</formula>
    </cfRule>
    <cfRule type="cellIs" dxfId="52152" priority="52153" operator="between">
      <formula>60</formula>
      <formula>119.999</formula>
    </cfRule>
    <cfRule type="cellIs" dxfId="52151" priority="52154" operator="between">
      <formula>20</formula>
      <formula>59.999</formula>
    </cfRule>
    <cfRule type="cellIs" dxfId="52150" priority="52155" operator="lessThan">
      <formula>20</formula>
    </cfRule>
  </conditionalFormatting>
  <conditionalFormatting sqref="T264">
    <cfRule type="cellIs" dxfId="52149" priority="52146" operator="greaterThan">
      <formula>119.999</formula>
    </cfRule>
    <cfRule type="cellIs" dxfId="52148" priority="52147" operator="greaterThan">
      <formula>120</formula>
    </cfRule>
    <cfRule type="cellIs" dxfId="52147" priority="52148" operator="between">
      <formula>60</formula>
      <formula>119.999</formula>
    </cfRule>
    <cfRule type="cellIs" dxfId="52146" priority="52149" operator="between">
      <formula>20</formula>
      <formula>59.999</formula>
    </cfRule>
    <cfRule type="cellIs" dxfId="52145" priority="52150" operator="lessThan">
      <formula>20</formula>
    </cfRule>
  </conditionalFormatting>
  <conditionalFormatting sqref="V264">
    <cfRule type="cellIs" dxfId="52144" priority="52141" operator="greaterThan">
      <formula>119.999</formula>
    </cfRule>
    <cfRule type="cellIs" dxfId="52143" priority="52142" operator="greaterThan">
      <formula>120</formula>
    </cfRule>
    <cfRule type="cellIs" dxfId="52142" priority="52143" operator="between">
      <formula>60</formula>
      <formula>119.999</formula>
    </cfRule>
    <cfRule type="cellIs" dxfId="52141" priority="52144" operator="between">
      <formula>20</formula>
      <formula>59.999</formula>
    </cfRule>
    <cfRule type="cellIs" dxfId="52140" priority="52145" operator="lessThan">
      <formula>20</formula>
    </cfRule>
  </conditionalFormatting>
  <conditionalFormatting sqref="X264">
    <cfRule type="cellIs" dxfId="52139" priority="52136" operator="greaterThan">
      <formula>119.999</formula>
    </cfRule>
    <cfRule type="cellIs" dxfId="52138" priority="52137" operator="greaterThan">
      <formula>120</formula>
    </cfRule>
    <cfRule type="cellIs" dxfId="52137" priority="52138" operator="between">
      <formula>60</formula>
      <formula>119.999</formula>
    </cfRule>
    <cfRule type="cellIs" dxfId="52136" priority="52139" operator="between">
      <formula>20</formula>
      <formula>59.999</formula>
    </cfRule>
    <cfRule type="cellIs" dxfId="52135" priority="52140" operator="lessThan">
      <formula>20</formula>
    </cfRule>
  </conditionalFormatting>
  <conditionalFormatting sqref="Z264">
    <cfRule type="cellIs" dxfId="52134" priority="52131" operator="greaterThan">
      <formula>119.999</formula>
    </cfRule>
    <cfRule type="cellIs" dxfId="52133" priority="52132" operator="greaterThan">
      <formula>120</formula>
    </cfRule>
    <cfRule type="cellIs" dxfId="52132" priority="52133" operator="between">
      <formula>60</formula>
      <formula>119.999</formula>
    </cfRule>
    <cfRule type="cellIs" dxfId="52131" priority="52134" operator="between">
      <formula>20</formula>
      <formula>59.999</formula>
    </cfRule>
    <cfRule type="cellIs" dxfId="52130" priority="52135" operator="lessThan">
      <formula>20</formula>
    </cfRule>
  </conditionalFormatting>
  <conditionalFormatting sqref="AB264">
    <cfRule type="cellIs" dxfId="52129" priority="52126" operator="greaterThan">
      <formula>119.999</formula>
    </cfRule>
    <cfRule type="cellIs" dxfId="52128" priority="52127" operator="greaterThan">
      <formula>120</formula>
    </cfRule>
    <cfRule type="cellIs" dxfId="52127" priority="52128" operator="between">
      <formula>60</formula>
      <formula>119.999</formula>
    </cfRule>
    <cfRule type="cellIs" dxfId="52126" priority="52129" operator="between">
      <formula>20</formula>
      <formula>59.999</formula>
    </cfRule>
    <cfRule type="cellIs" dxfId="52125" priority="52130" operator="lessThan">
      <formula>20</formula>
    </cfRule>
  </conditionalFormatting>
  <conditionalFormatting sqref="AD264">
    <cfRule type="cellIs" dxfId="52124" priority="52121" operator="greaterThan">
      <formula>119.999</formula>
    </cfRule>
    <cfRule type="cellIs" dxfId="52123" priority="52122" operator="greaterThan">
      <formula>120</formula>
    </cfRule>
    <cfRule type="cellIs" dxfId="52122" priority="52123" operator="between">
      <formula>60</formula>
      <formula>119.999</formula>
    </cfRule>
    <cfRule type="cellIs" dxfId="52121" priority="52124" operator="between">
      <formula>20</formula>
      <formula>59.999</formula>
    </cfRule>
    <cfRule type="cellIs" dxfId="52120" priority="52125" operator="lessThan">
      <formula>20</formula>
    </cfRule>
  </conditionalFormatting>
  <conditionalFormatting sqref="AF264">
    <cfRule type="cellIs" dxfId="52119" priority="52116" operator="greaterThan">
      <formula>119.999</formula>
    </cfRule>
    <cfRule type="cellIs" dxfId="52118" priority="52117" operator="greaterThan">
      <formula>120</formula>
    </cfRule>
    <cfRule type="cellIs" dxfId="52117" priority="52118" operator="between">
      <formula>60</formula>
      <formula>119.999</formula>
    </cfRule>
    <cfRule type="cellIs" dxfId="52116" priority="52119" operator="between">
      <formula>20</formula>
      <formula>59.999</formula>
    </cfRule>
    <cfRule type="cellIs" dxfId="52115" priority="52120" operator="lessThan">
      <formula>20</formula>
    </cfRule>
  </conditionalFormatting>
  <conditionalFormatting sqref="AH264">
    <cfRule type="cellIs" dxfId="52114" priority="52111" operator="greaterThan">
      <formula>119.999</formula>
    </cfRule>
    <cfRule type="cellIs" dxfId="52113" priority="52112" operator="greaterThan">
      <formula>120</formula>
    </cfRule>
    <cfRule type="cellIs" dxfId="52112" priority="52113" operator="between">
      <formula>60</formula>
      <formula>119.999</formula>
    </cfRule>
    <cfRule type="cellIs" dxfId="52111" priority="52114" operator="between">
      <formula>20</formula>
      <formula>59.999</formula>
    </cfRule>
    <cfRule type="cellIs" dxfId="52110" priority="52115" operator="lessThan">
      <formula>20</formula>
    </cfRule>
  </conditionalFormatting>
  <conditionalFormatting sqref="AJ264">
    <cfRule type="cellIs" dxfId="52109" priority="52106" operator="greaterThan">
      <formula>119.999</formula>
    </cfRule>
    <cfRule type="cellIs" dxfId="52108" priority="52107" operator="greaterThan">
      <formula>120</formula>
    </cfRule>
    <cfRule type="cellIs" dxfId="52107" priority="52108" operator="between">
      <formula>60</formula>
      <formula>119.999</formula>
    </cfRule>
    <cfRule type="cellIs" dxfId="52106" priority="52109" operator="between">
      <formula>20</formula>
      <formula>59.999</formula>
    </cfRule>
    <cfRule type="cellIs" dxfId="52105" priority="52110" operator="lessThan">
      <formula>20</formula>
    </cfRule>
  </conditionalFormatting>
  <conditionalFormatting sqref="AL264">
    <cfRule type="cellIs" dxfId="52104" priority="52101" operator="greaterThan">
      <formula>119.999</formula>
    </cfRule>
    <cfRule type="cellIs" dxfId="52103" priority="52102" operator="greaterThan">
      <formula>120</formula>
    </cfRule>
    <cfRule type="cellIs" dxfId="52102" priority="52103" operator="between">
      <formula>60</formula>
      <formula>119.999</formula>
    </cfRule>
    <cfRule type="cellIs" dxfId="52101" priority="52104" operator="between">
      <formula>20</formula>
      <formula>59.999</formula>
    </cfRule>
    <cfRule type="cellIs" dxfId="52100" priority="52105" operator="lessThan">
      <formula>20</formula>
    </cfRule>
  </conditionalFormatting>
  <conditionalFormatting sqref="AN264">
    <cfRule type="cellIs" dxfId="52099" priority="52096" operator="greaterThan">
      <formula>119.999</formula>
    </cfRule>
    <cfRule type="cellIs" dxfId="52098" priority="52097" operator="greaterThan">
      <formula>120</formula>
    </cfRule>
    <cfRule type="cellIs" dxfId="52097" priority="52098" operator="between">
      <formula>60</formula>
      <formula>119.999</formula>
    </cfRule>
    <cfRule type="cellIs" dxfId="52096" priority="52099" operator="between">
      <formula>20</formula>
      <formula>59.999</formula>
    </cfRule>
    <cfRule type="cellIs" dxfId="52095" priority="52100" operator="lessThan">
      <formula>20</formula>
    </cfRule>
  </conditionalFormatting>
  <conditionalFormatting sqref="AP264">
    <cfRule type="cellIs" dxfId="52094" priority="52091" operator="greaterThan">
      <formula>119.999</formula>
    </cfRule>
    <cfRule type="cellIs" dxfId="52093" priority="52092" operator="greaterThan">
      <formula>120</formula>
    </cfRule>
    <cfRule type="cellIs" dxfId="52092" priority="52093" operator="between">
      <formula>60</formula>
      <formula>119.999</formula>
    </cfRule>
    <cfRule type="cellIs" dxfId="52091" priority="52094" operator="between">
      <formula>20</formula>
      <formula>59.999</formula>
    </cfRule>
    <cfRule type="cellIs" dxfId="52090" priority="52095" operator="lessThan">
      <formula>20</formula>
    </cfRule>
  </conditionalFormatting>
  <conditionalFormatting sqref="AV264">
    <cfRule type="cellIs" dxfId="52089" priority="52086" operator="greaterThan">
      <formula>119.999</formula>
    </cfRule>
    <cfRule type="cellIs" dxfId="52088" priority="52087" operator="greaterThan">
      <formula>120</formula>
    </cfRule>
    <cfRule type="cellIs" dxfId="52087" priority="52088" operator="between">
      <formula>60</formula>
      <formula>119.999</formula>
    </cfRule>
    <cfRule type="cellIs" dxfId="52086" priority="52089" operator="between">
      <formula>20</formula>
      <formula>59.999</formula>
    </cfRule>
    <cfRule type="cellIs" dxfId="52085" priority="52090" operator="lessThan">
      <formula>20</formula>
    </cfRule>
  </conditionalFormatting>
  <conditionalFormatting sqref="AX264">
    <cfRule type="cellIs" dxfId="52084" priority="52081" operator="greaterThan">
      <formula>119.999</formula>
    </cfRule>
    <cfRule type="cellIs" dxfId="52083" priority="52082" operator="greaterThan">
      <formula>120</formula>
    </cfRule>
    <cfRule type="cellIs" dxfId="52082" priority="52083" operator="between">
      <formula>60</formula>
      <formula>119.999</formula>
    </cfRule>
    <cfRule type="cellIs" dxfId="52081" priority="52084" operator="between">
      <formula>20</formula>
      <formula>59.999</formula>
    </cfRule>
    <cfRule type="cellIs" dxfId="52080" priority="52085" operator="lessThan">
      <formula>20</formula>
    </cfRule>
  </conditionalFormatting>
  <conditionalFormatting sqref="AZ264">
    <cfRule type="cellIs" dxfId="52079" priority="52076" operator="greaterThan">
      <formula>119.999</formula>
    </cfRule>
    <cfRule type="cellIs" dxfId="52078" priority="52077" operator="greaterThan">
      <formula>120</formula>
    </cfRule>
    <cfRule type="cellIs" dxfId="52077" priority="52078" operator="between">
      <formula>60</formula>
      <formula>119.999</formula>
    </cfRule>
    <cfRule type="cellIs" dxfId="52076" priority="52079" operator="between">
      <formula>20</formula>
      <formula>59.999</formula>
    </cfRule>
    <cfRule type="cellIs" dxfId="52075" priority="52080" operator="lessThan">
      <formula>20</formula>
    </cfRule>
  </conditionalFormatting>
  <conditionalFormatting sqref="BB264">
    <cfRule type="cellIs" dxfId="52074" priority="52071" operator="greaterThan">
      <formula>119.999</formula>
    </cfRule>
    <cfRule type="cellIs" dxfId="52073" priority="52072" operator="greaterThan">
      <formula>120</formula>
    </cfRule>
    <cfRule type="cellIs" dxfId="52072" priority="52073" operator="between">
      <formula>60</formula>
      <formula>119.999</formula>
    </cfRule>
    <cfRule type="cellIs" dxfId="52071" priority="52074" operator="between">
      <formula>20</formula>
      <formula>59.999</formula>
    </cfRule>
    <cfRule type="cellIs" dxfId="52070" priority="52075" operator="lessThan">
      <formula>20</formula>
    </cfRule>
  </conditionalFormatting>
  <conditionalFormatting sqref="BD264">
    <cfRule type="cellIs" dxfId="52069" priority="52066" operator="greaterThan">
      <formula>119.999</formula>
    </cfRule>
    <cfRule type="cellIs" dxfId="52068" priority="52067" operator="greaterThan">
      <formula>120</formula>
    </cfRule>
    <cfRule type="cellIs" dxfId="52067" priority="52068" operator="between">
      <formula>60</formula>
      <formula>119.999</formula>
    </cfRule>
    <cfRule type="cellIs" dxfId="52066" priority="52069" operator="between">
      <formula>20</formula>
      <formula>59.999</formula>
    </cfRule>
    <cfRule type="cellIs" dxfId="52065" priority="52070" operator="lessThan">
      <formula>20</formula>
    </cfRule>
  </conditionalFormatting>
  <conditionalFormatting sqref="BF264">
    <cfRule type="cellIs" dxfId="52064" priority="52061" operator="greaterThan">
      <formula>119.999</formula>
    </cfRule>
    <cfRule type="cellIs" dxfId="52063" priority="52062" operator="greaterThan">
      <formula>120</formula>
    </cfRule>
    <cfRule type="cellIs" dxfId="52062" priority="52063" operator="between">
      <formula>60</formula>
      <formula>119.999</formula>
    </cfRule>
    <cfRule type="cellIs" dxfId="52061" priority="52064" operator="between">
      <formula>20</formula>
      <formula>59.999</formula>
    </cfRule>
    <cfRule type="cellIs" dxfId="52060" priority="52065" operator="lessThan">
      <formula>20</formula>
    </cfRule>
  </conditionalFormatting>
  <conditionalFormatting sqref="BH264">
    <cfRule type="cellIs" dxfId="52059" priority="52056" operator="greaterThan">
      <formula>119.999</formula>
    </cfRule>
    <cfRule type="cellIs" dxfId="52058" priority="52057" operator="greaterThan">
      <formula>120</formula>
    </cfRule>
    <cfRule type="cellIs" dxfId="52057" priority="52058" operator="between">
      <formula>60</formula>
      <formula>119.999</formula>
    </cfRule>
    <cfRule type="cellIs" dxfId="52056" priority="52059" operator="between">
      <formula>20</formula>
      <formula>59.999</formula>
    </cfRule>
    <cfRule type="cellIs" dxfId="52055" priority="52060" operator="lessThan">
      <formula>20</formula>
    </cfRule>
  </conditionalFormatting>
  <conditionalFormatting sqref="AR264">
    <cfRule type="cellIs" dxfId="52054" priority="52051" operator="greaterThan">
      <formula>119.999</formula>
    </cfRule>
    <cfRule type="cellIs" dxfId="52053" priority="52052" operator="greaterThan">
      <formula>120</formula>
    </cfRule>
    <cfRule type="cellIs" dxfId="52052" priority="52053" operator="between">
      <formula>60</formula>
      <formula>119.999</formula>
    </cfRule>
    <cfRule type="cellIs" dxfId="52051" priority="52054" operator="between">
      <formula>20</formula>
      <formula>59.999</formula>
    </cfRule>
    <cfRule type="cellIs" dxfId="52050" priority="52055" operator="lessThan">
      <formula>20</formula>
    </cfRule>
  </conditionalFormatting>
  <conditionalFormatting sqref="AT264">
    <cfRule type="cellIs" dxfId="52049" priority="52046" operator="greaterThan">
      <formula>119.999</formula>
    </cfRule>
    <cfRule type="cellIs" dxfId="52048" priority="52047" operator="greaterThan">
      <formula>120</formula>
    </cfRule>
    <cfRule type="cellIs" dxfId="52047" priority="52048" operator="between">
      <formula>60</formula>
      <formula>119.999</formula>
    </cfRule>
    <cfRule type="cellIs" dxfId="52046" priority="52049" operator="between">
      <formula>20</formula>
      <formula>59.999</formula>
    </cfRule>
    <cfRule type="cellIs" dxfId="52045" priority="52050" operator="lessThan">
      <formula>20</formula>
    </cfRule>
  </conditionalFormatting>
  <conditionalFormatting sqref="E264">
    <cfRule type="cellIs" dxfId="52044" priority="52041" operator="greaterThan">
      <formula>49.999</formula>
    </cfRule>
    <cfRule type="cellIs" dxfId="52043" priority="52042" operator="greaterThan">
      <formula>50</formula>
    </cfRule>
    <cfRule type="cellIs" dxfId="52042" priority="52043" operator="between">
      <formula>30</formula>
      <formula>49.999</formula>
    </cfRule>
    <cfRule type="cellIs" dxfId="52041" priority="52044" operator="between">
      <formula>10</formula>
      <formula>29.999</formula>
    </cfRule>
    <cfRule type="cellIs" dxfId="52040" priority="52045" operator="lessThan">
      <formula>10</formula>
    </cfRule>
  </conditionalFormatting>
  <conditionalFormatting sqref="G264">
    <cfRule type="cellIs" dxfId="52039" priority="52036" operator="greaterThan">
      <formula>49.999</formula>
    </cfRule>
    <cfRule type="cellIs" dxfId="52038" priority="52037" operator="greaterThan">
      <formula>50</formula>
    </cfRule>
    <cfRule type="cellIs" dxfId="52037" priority="52038" operator="between">
      <formula>30</formula>
      <formula>49.999</formula>
    </cfRule>
    <cfRule type="cellIs" dxfId="52036" priority="52039" operator="between">
      <formula>10</formula>
      <formula>29.999</formula>
    </cfRule>
    <cfRule type="cellIs" dxfId="52035" priority="52040" operator="lessThan">
      <formula>10</formula>
    </cfRule>
  </conditionalFormatting>
  <conditionalFormatting sqref="I264">
    <cfRule type="cellIs" dxfId="52034" priority="52031" operator="greaterThan">
      <formula>49.999</formula>
    </cfRule>
    <cfRule type="cellIs" dxfId="52033" priority="52032" operator="greaterThan">
      <formula>50</formula>
    </cfRule>
    <cfRule type="cellIs" dxfId="52032" priority="52033" operator="between">
      <formula>30</formula>
      <formula>49.999</formula>
    </cfRule>
    <cfRule type="cellIs" dxfId="52031" priority="52034" operator="between">
      <formula>10</formula>
      <formula>29.999</formula>
    </cfRule>
    <cfRule type="cellIs" dxfId="52030" priority="52035" operator="lessThan">
      <formula>10</formula>
    </cfRule>
  </conditionalFormatting>
  <conditionalFormatting sqref="K264">
    <cfRule type="cellIs" dxfId="52029" priority="52026" operator="greaterThan">
      <formula>49.999</formula>
    </cfRule>
    <cfRule type="cellIs" dxfId="52028" priority="52027" operator="greaterThan">
      <formula>50</formula>
    </cfRule>
    <cfRule type="cellIs" dxfId="52027" priority="52028" operator="between">
      <formula>30</formula>
      <formula>49.999</formula>
    </cfRule>
    <cfRule type="cellIs" dxfId="52026" priority="52029" operator="between">
      <formula>10</formula>
      <formula>29.999</formula>
    </cfRule>
    <cfRule type="cellIs" dxfId="52025" priority="52030" operator="lessThan">
      <formula>10</formula>
    </cfRule>
  </conditionalFormatting>
  <conditionalFormatting sqref="M264">
    <cfRule type="cellIs" dxfId="52024" priority="52021" operator="greaterThan">
      <formula>49.999</formula>
    </cfRule>
    <cfRule type="cellIs" dxfId="52023" priority="52022" operator="greaterThan">
      <formula>50</formula>
    </cfRule>
    <cfRule type="cellIs" dxfId="52022" priority="52023" operator="between">
      <formula>30</formula>
      <formula>49.999</formula>
    </cfRule>
    <cfRule type="cellIs" dxfId="52021" priority="52024" operator="between">
      <formula>10</formula>
      <formula>29.999</formula>
    </cfRule>
    <cfRule type="cellIs" dxfId="52020" priority="52025" operator="lessThan">
      <formula>10</formula>
    </cfRule>
  </conditionalFormatting>
  <conditionalFormatting sqref="O264">
    <cfRule type="cellIs" dxfId="52019" priority="52016" operator="greaterThan">
      <formula>49.999</formula>
    </cfRule>
    <cfRule type="cellIs" dxfId="52018" priority="52017" operator="greaterThan">
      <formula>50</formula>
    </cfRule>
    <cfRule type="cellIs" dxfId="52017" priority="52018" operator="between">
      <formula>30</formula>
      <formula>49.999</formula>
    </cfRule>
    <cfRule type="cellIs" dxfId="52016" priority="52019" operator="between">
      <formula>10</formula>
      <formula>29.999</formula>
    </cfRule>
    <cfRule type="cellIs" dxfId="52015" priority="52020" operator="lessThan">
      <formula>10</formula>
    </cfRule>
  </conditionalFormatting>
  <conditionalFormatting sqref="Q264">
    <cfRule type="cellIs" dxfId="52014" priority="52011" operator="greaterThan">
      <formula>49.999</formula>
    </cfRule>
    <cfRule type="cellIs" dxfId="52013" priority="52012" operator="greaterThan">
      <formula>50</formula>
    </cfRule>
    <cfRule type="cellIs" dxfId="52012" priority="52013" operator="between">
      <formula>30</formula>
      <formula>49.999</formula>
    </cfRule>
    <cfRule type="cellIs" dxfId="52011" priority="52014" operator="between">
      <formula>10</formula>
      <formula>29.999</formula>
    </cfRule>
    <cfRule type="cellIs" dxfId="52010" priority="52015" operator="lessThan">
      <formula>10</formula>
    </cfRule>
  </conditionalFormatting>
  <conditionalFormatting sqref="S264">
    <cfRule type="cellIs" dxfId="52009" priority="52006" operator="greaterThan">
      <formula>49.999</formula>
    </cfRule>
    <cfRule type="cellIs" dxfId="52008" priority="52007" operator="greaterThan">
      <formula>50</formula>
    </cfRule>
    <cfRule type="cellIs" dxfId="52007" priority="52008" operator="between">
      <formula>30</formula>
      <formula>49.999</formula>
    </cfRule>
    <cfRule type="cellIs" dxfId="52006" priority="52009" operator="between">
      <formula>10</formula>
      <formula>29.999</formula>
    </cfRule>
    <cfRule type="cellIs" dxfId="52005" priority="52010" operator="lessThan">
      <formula>10</formula>
    </cfRule>
  </conditionalFormatting>
  <conditionalFormatting sqref="U264">
    <cfRule type="cellIs" dxfId="52004" priority="52001" operator="greaterThan">
      <formula>49.999</formula>
    </cfRule>
    <cfRule type="cellIs" dxfId="52003" priority="52002" operator="greaterThan">
      <formula>50</formula>
    </cfRule>
    <cfRule type="cellIs" dxfId="52002" priority="52003" operator="between">
      <formula>30</formula>
      <formula>49.999</formula>
    </cfRule>
    <cfRule type="cellIs" dxfId="52001" priority="52004" operator="between">
      <formula>10</formula>
      <formula>29.999</formula>
    </cfRule>
    <cfRule type="cellIs" dxfId="52000" priority="52005" operator="lessThan">
      <formula>10</formula>
    </cfRule>
  </conditionalFormatting>
  <conditionalFormatting sqref="W264">
    <cfRule type="cellIs" dxfId="51999" priority="51996" operator="greaterThan">
      <formula>49.999</formula>
    </cfRule>
    <cfRule type="cellIs" dxfId="51998" priority="51997" operator="greaterThan">
      <formula>50</formula>
    </cfRule>
    <cfRule type="cellIs" dxfId="51997" priority="51998" operator="between">
      <formula>30</formula>
      <formula>49.999</formula>
    </cfRule>
    <cfRule type="cellIs" dxfId="51996" priority="51999" operator="between">
      <formula>10</formula>
      <formula>29.999</formula>
    </cfRule>
    <cfRule type="cellIs" dxfId="51995" priority="52000" operator="lessThan">
      <formula>10</formula>
    </cfRule>
  </conditionalFormatting>
  <conditionalFormatting sqref="Y264">
    <cfRule type="cellIs" dxfId="51994" priority="51991" operator="greaterThan">
      <formula>49.999</formula>
    </cfRule>
    <cfRule type="cellIs" dxfId="51993" priority="51992" operator="greaterThan">
      <formula>50</formula>
    </cfRule>
    <cfRule type="cellIs" dxfId="51992" priority="51993" operator="between">
      <formula>30</formula>
      <formula>49.999</formula>
    </cfRule>
    <cfRule type="cellIs" dxfId="51991" priority="51994" operator="between">
      <formula>10</formula>
      <formula>29.999</formula>
    </cfRule>
    <cfRule type="cellIs" dxfId="51990" priority="51995" operator="lessThan">
      <formula>10</formula>
    </cfRule>
  </conditionalFormatting>
  <conditionalFormatting sqref="AA264">
    <cfRule type="cellIs" dxfId="51989" priority="51986" operator="greaterThan">
      <formula>49.999</formula>
    </cfRule>
    <cfRule type="cellIs" dxfId="51988" priority="51987" operator="greaterThan">
      <formula>50</formula>
    </cfRule>
    <cfRule type="cellIs" dxfId="51987" priority="51988" operator="between">
      <formula>30</formula>
      <formula>49.999</formula>
    </cfRule>
    <cfRule type="cellIs" dxfId="51986" priority="51989" operator="between">
      <formula>10</formula>
      <formula>29.999</formula>
    </cfRule>
    <cfRule type="cellIs" dxfId="51985" priority="51990" operator="lessThan">
      <formula>10</formula>
    </cfRule>
  </conditionalFormatting>
  <conditionalFormatting sqref="AC264">
    <cfRule type="cellIs" dxfId="51984" priority="51981" operator="greaterThan">
      <formula>49.999</formula>
    </cfRule>
    <cfRule type="cellIs" dxfId="51983" priority="51982" operator="greaterThan">
      <formula>50</formula>
    </cfRule>
    <cfRule type="cellIs" dxfId="51982" priority="51983" operator="between">
      <formula>30</formula>
      <formula>49.999</formula>
    </cfRule>
    <cfRule type="cellIs" dxfId="51981" priority="51984" operator="between">
      <formula>10</formula>
      <formula>29.999</formula>
    </cfRule>
    <cfRule type="cellIs" dxfId="51980" priority="51985" operator="lessThan">
      <formula>10</formula>
    </cfRule>
  </conditionalFormatting>
  <conditionalFormatting sqref="AE264">
    <cfRule type="cellIs" dxfId="51979" priority="51976" operator="greaterThan">
      <formula>49.999</formula>
    </cfRule>
    <cfRule type="cellIs" dxfId="51978" priority="51977" operator="greaterThan">
      <formula>50</formula>
    </cfRule>
    <cfRule type="cellIs" dxfId="51977" priority="51978" operator="between">
      <formula>30</formula>
      <formula>49.999</formula>
    </cfRule>
    <cfRule type="cellIs" dxfId="51976" priority="51979" operator="between">
      <formula>10</formula>
      <formula>29.999</formula>
    </cfRule>
    <cfRule type="cellIs" dxfId="51975" priority="51980" operator="lessThan">
      <formula>10</formula>
    </cfRule>
  </conditionalFormatting>
  <conditionalFormatting sqref="AG264">
    <cfRule type="cellIs" dxfId="51974" priority="51971" operator="greaterThan">
      <formula>49.999</formula>
    </cfRule>
    <cfRule type="cellIs" dxfId="51973" priority="51972" operator="greaterThan">
      <formula>50</formula>
    </cfRule>
    <cfRule type="cellIs" dxfId="51972" priority="51973" operator="between">
      <formula>30</formula>
      <formula>49.999</formula>
    </cfRule>
    <cfRule type="cellIs" dxfId="51971" priority="51974" operator="between">
      <formula>10</formula>
      <formula>29.999</formula>
    </cfRule>
    <cfRule type="cellIs" dxfId="51970" priority="51975" operator="lessThan">
      <formula>10</formula>
    </cfRule>
  </conditionalFormatting>
  <conditionalFormatting sqref="AI264">
    <cfRule type="cellIs" dxfId="51969" priority="51966" operator="greaterThan">
      <formula>49.999</formula>
    </cfRule>
    <cfRule type="cellIs" dxfId="51968" priority="51967" operator="greaterThan">
      <formula>50</formula>
    </cfRule>
    <cfRule type="cellIs" dxfId="51967" priority="51968" operator="between">
      <formula>30</formula>
      <formula>49.999</formula>
    </cfRule>
    <cfRule type="cellIs" dxfId="51966" priority="51969" operator="between">
      <formula>10</formula>
      <formula>29.999</formula>
    </cfRule>
    <cfRule type="cellIs" dxfId="51965" priority="51970" operator="lessThan">
      <formula>10</formula>
    </cfRule>
  </conditionalFormatting>
  <conditionalFormatting sqref="AK264">
    <cfRule type="cellIs" dxfId="51964" priority="51961" operator="greaterThan">
      <formula>49.999</formula>
    </cfRule>
    <cfRule type="cellIs" dxfId="51963" priority="51962" operator="greaterThan">
      <formula>50</formula>
    </cfRule>
    <cfRule type="cellIs" dxfId="51962" priority="51963" operator="between">
      <formula>30</formula>
      <formula>49.999</formula>
    </cfRule>
    <cfRule type="cellIs" dxfId="51961" priority="51964" operator="between">
      <formula>10</formula>
      <formula>29.999</formula>
    </cfRule>
    <cfRule type="cellIs" dxfId="51960" priority="51965" operator="lessThan">
      <formula>10</formula>
    </cfRule>
  </conditionalFormatting>
  <conditionalFormatting sqref="AM264">
    <cfRule type="cellIs" dxfId="51959" priority="51956" operator="greaterThan">
      <formula>49.999</formula>
    </cfRule>
    <cfRule type="cellIs" dxfId="51958" priority="51957" operator="greaterThan">
      <formula>50</formula>
    </cfRule>
    <cfRule type="cellIs" dxfId="51957" priority="51958" operator="between">
      <formula>30</formula>
      <formula>49.999</formula>
    </cfRule>
    <cfRule type="cellIs" dxfId="51956" priority="51959" operator="between">
      <formula>10</formula>
      <formula>29.999</formula>
    </cfRule>
    <cfRule type="cellIs" dxfId="51955" priority="51960" operator="lessThan">
      <formula>10</formula>
    </cfRule>
  </conditionalFormatting>
  <conditionalFormatting sqref="AO264">
    <cfRule type="cellIs" dxfId="51954" priority="51951" operator="greaterThan">
      <formula>49.999</formula>
    </cfRule>
    <cfRule type="cellIs" dxfId="51953" priority="51952" operator="greaterThan">
      <formula>50</formula>
    </cfRule>
    <cfRule type="cellIs" dxfId="51952" priority="51953" operator="between">
      <formula>30</formula>
      <formula>49.999</formula>
    </cfRule>
    <cfRule type="cellIs" dxfId="51951" priority="51954" operator="between">
      <formula>10</formula>
      <formula>29.999</formula>
    </cfRule>
    <cfRule type="cellIs" dxfId="51950" priority="51955" operator="lessThan">
      <formula>10</formula>
    </cfRule>
  </conditionalFormatting>
  <conditionalFormatting sqref="AQ264">
    <cfRule type="cellIs" dxfId="51949" priority="51946" operator="greaterThan">
      <formula>49.999</formula>
    </cfRule>
    <cfRule type="cellIs" dxfId="51948" priority="51947" operator="greaterThan">
      <formula>50</formula>
    </cfRule>
    <cfRule type="cellIs" dxfId="51947" priority="51948" operator="between">
      <formula>30</formula>
      <formula>49.999</formula>
    </cfRule>
    <cfRule type="cellIs" dxfId="51946" priority="51949" operator="between">
      <formula>10</formula>
      <formula>29.999</formula>
    </cfRule>
    <cfRule type="cellIs" dxfId="51945" priority="51950" operator="lessThan">
      <formula>10</formula>
    </cfRule>
  </conditionalFormatting>
  <conditionalFormatting sqref="AW264">
    <cfRule type="cellIs" dxfId="51944" priority="51941" operator="greaterThan">
      <formula>49.999</formula>
    </cfRule>
    <cfRule type="cellIs" dxfId="51943" priority="51942" operator="greaterThan">
      <formula>50</formula>
    </cfRule>
    <cfRule type="cellIs" dxfId="51942" priority="51943" operator="between">
      <formula>30</formula>
      <formula>49.999</formula>
    </cfRule>
    <cfRule type="cellIs" dxfId="51941" priority="51944" operator="between">
      <formula>10</formula>
      <formula>29.999</formula>
    </cfRule>
    <cfRule type="cellIs" dxfId="51940" priority="51945" operator="lessThan">
      <formula>10</formula>
    </cfRule>
  </conditionalFormatting>
  <conditionalFormatting sqref="AY264">
    <cfRule type="cellIs" dxfId="51939" priority="51936" operator="greaterThan">
      <formula>49.999</formula>
    </cfRule>
    <cfRule type="cellIs" dxfId="51938" priority="51937" operator="greaterThan">
      <formula>50</formula>
    </cfRule>
    <cfRule type="cellIs" dxfId="51937" priority="51938" operator="between">
      <formula>30</formula>
      <formula>49.999</formula>
    </cfRule>
    <cfRule type="cellIs" dxfId="51936" priority="51939" operator="between">
      <formula>10</formula>
      <formula>29.999</formula>
    </cfRule>
    <cfRule type="cellIs" dxfId="51935" priority="51940" operator="lessThan">
      <formula>10</formula>
    </cfRule>
  </conditionalFormatting>
  <conditionalFormatting sqref="BA264">
    <cfRule type="cellIs" dxfId="51934" priority="51931" operator="greaterThan">
      <formula>49.999</formula>
    </cfRule>
    <cfRule type="cellIs" dxfId="51933" priority="51932" operator="greaterThan">
      <formula>50</formula>
    </cfRule>
    <cfRule type="cellIs" dxfId="51932" priority="51933" operator="between">
      <formula>30</formula>
      <formula>49.999</formula>
    </cfRule>
    <cfRule type="cellIs" dxfId="51931" priority="51934" operator="between">
      <formula>10</formula>
      <formula>29.999</formula>
    </cfRule>
    <cfRule type="cellIs" dxfId="51930" priority="51935" operator="lessThan">
      <formula>10</formula>
    </cfRule>
  </conditionalFormatting>
  <conditionalFormatting sqref="BC264">
    <cfRule type="cellIs" dxfId="51929" priority="51926" operator="greaterThan">
      <formula>49.999</formula>
    </cfRule>
    <cfRule type="cellIs" dxfId="51928" priority="51927" operator="greaterThan">
      <formula>50</formula>
    </cfRule>
    <cfRule type="cellIs" dxfId="51927" priority="51928" operator="between">
      <formula>30</formula>
      <formula>49.999</formula>
    </cfRule>
    <cfRule type="cellIs" dxfId="51926" priority="51929" operator="between">
      <formula>10</formula>
      <formula>29.999</formula>
    </cfRule>
    <cfRule type="cellIs" dxfId="51925" priority="51930" operator="lessThan">
      <formula>10</formula>
    </cfRule>
  </conditionalFormatting>
  <conditionalFormatting sqref="BE264">
    <cfRule type="cellIs" dxfId="51924" priority="51921" operator="greaterThan">
      <formula>49.999</formula>
    </cfRule>
    <cfRule type="cellIs" dxfId="51923" priority="51922" operator="greaterThan">
      <formula>50</formula>
    </cfRule>
    <cfRule type="cellIs" dxfId="51922" priority="51923" operator="between">
      <formula>30</formula>
      <formula>49.999</formula>
    </cfRule>
    <cfRule type="cellIs" dxfId="51921" priority="51924" operator="between">
      <formula>10</formula>
      <formula>29.999</formula>
    </cfRule>
    <cfRule type="cellIs" dxfId="51920" priority="51925" operator="lessThan">
      <formula>10</formula>
    </cfRule>
  </conditionalFormatting>
  <conditionalFormatting sqref="BG264">
    <cfRule type="cellIs" dxfId="51919" priority="51916" operator="greaterThan">
      <formula>49.999</formula>
    </cfRule>
    <cfRule type="cellIs" dxfId="51918" priority="51917" operator="greaterThan">
      <formula>50</formula>
    </cfRule>
    <cfRule type="cellIs" dxfId="51917" priority="51918" operator="between">
      <formula>30</formula>
      <formula>49.999</formula>
    </cfRule>
    <cfRule type="cellIs" dxfId="51916" priority="51919" operator="between">
      <formula>10</formula>
      <formula>29.999</formula>
    </cfRule>
    <cfRule type="cellIs" dxfId="51915" priority="51920" operator="lessThan">
      <formula>10</formula>
    </cfRule>
  </conditionalFormatting>
  <conditionalFormatting sqref="BI264">
    <cfRule type="cellIs" dxfId="51914" priority="51911" operator="greaterThan">
      <formula>49.999</formula>
    </cfRule>
    <cfRule type="cellIs" dxfId="51913" priority="51912" operator="greaterThan">
      <formula>50</formula>
    </cfRule>
    <cfRule type="cellIs" dxfId="51912" priority="51913" operator="between">
      <formula>30</formula>
      <formula>49.999</formula>
    </cfRule>
    <cfRule type="cellIs" dxfId="51911" priority="51914" operator="between">
      <formula>10</formula>
      <formula>29.999</formula>
    </cfRule>
    <cfRule type="cellIs" dxfId="51910" priority="51915" operator="lessThan">
      <formula>10</formula>
    </cfRule>
  </conditionalFormatting>
  <conditionalFormatting sqref="AS264">
    <cfRule type="cellIs" dxfId="51909" priority="51906" operator="greaterThan">
      <formula>49.999</formula>
    </cfRule>
    <cfRule type="cellIs" dxfId="51908" priority="51907" operator="greaterThan">
      <formula>50</formula>
    </cfRule>
    <cfRule type="cellIs" dxfId="51907" priority="51908" operator="between">
      <formula>30</formula>
      <formula>49.999</formula>
    </cfRule>
    <cfRule type="cellIs" dxfId="51906" priority="51909" operator="between">
      <formula>10</formula>
      <formula>29.999</formula>
    </cfRule>
    <cfRule type="cellIs" dxfId="51905" priority="51910" operator="lessThan">
      <formula>10</formula>
    </cfRule>
  </conditionalFormatting>
  <conditionalFormatting sqref="AU264">
    <cfRule type="cellIs" dxfId="51904" priority="51901" operator="greaterThan">
      <formula>49.999</formula>
    </cfRule>
    <cfRule type="cellIs" dxfId="51903" priority="51902" operator="greaterThan">
      <formula>50</formula>
    </cfRule>
    <cfRule type="cellIs" dxfId="51902" priority="51903" operator="between">
      <formula>30</formula>
      <formula>49.999</formula>
    </cfRule>
    <cfRule type="cellIs" dxfId="51901" priority="51904" operator="between">
      <formula>10</formula>
      <formula>29.999</formula>
    </cfRule>
    <cfRule type="cellIs" dxfId="51900" priority="51905" operator="lessThan">
      <formula>10</formula>
    </cfRule>
  </conditionalFormatting>
  <conditionalFormatting sqref="C265">
    <cfRule type="cellIs" dxfId="51899" priority="51896" operator="greaterThan">
      <formula>49.999</formula>
    </cfRule>
    <cfRule type="cellIs" dxfId="51898" priority="51897" operator="greaterThan">
      <formula>50</formula>
    </cfRule>
    <cfRule type="cellIs" dxfId="51897" priority="51898" operator="between">
      <formula>30</formula>
      <formula>49.999</formula>
    </cfRule>
    <cfRule type="cellIs" dxfId="51896" priority="51899" operator="between">
      <formula>10</formula>
      <formula>29.999</formula>
    </cfRule>
    <cfRule type="cellIs" dxfId="51895" priority="51900" operator="lessThan">
      <formula>10</formula>
    </cfRule>
  </conditionalFormatting>
  <conditionalFormatting sqref="B265">
    <cfRule type="cellIs" dxfId="51894" priority="51891" operator="greaterThan">
      <formula>119.999</formula>
    </cfRule>
    <cfRule type="cellIs" dxfId="51893" priority="51892" operator="greaterThan">
      <formula>120</formula>
    </cfRule>
    <cfRule type="cellIs" dxfId="51892" priority="51893" operator="between">
      <formula>60</formula>
      <formula>119.999</formula>
    </cfRule>
    <cfRule type="cellIs" dxfId="51891" priority="51894" operator="between">
      <formula>20</formula>
      <formula>59.999</formula>
    </cfRule>
    <cfRule type="cellIs" dxfId="51890" priority="51895" operator="lessThan">
      <formula>20</formula>
    </cfRule>
  </conditionalFormatting>
  <conditionalFormatting sqref="D265">
    <cfRule type="cellIs" dxfId="51889" priority="51886" operator="greaterThan">
      <formula>119.999</formula>
    </cfRule>
    <cfRule type="cellIs" dxfId="51888" priority="51887" operator="greaterThan">
      <formula>120</formula>
    </cfRule>
    <cfRule type="cellIs" dxfId="51887" priority="51888" operator="between">
      <formula>60</formula>
      <formula>119.999</formula>
    </cfRule>
    <cfRule type="cellIs" dxfId="51886" priority="51889" operator="between">
      <formula>20</formula>
      <formula>59.999</formula>
    </cfRule>
    <cfRule type="cellIs" dxfId="51885" priority="51890" operator="lessThan">
      <formula>20</formula>
    </cfRule>
  </conditionalFormatting>
  <conditionalFormatting sqref="F265">
    <cfRule type="cellIs" dxfId="51884" priority="51881" operator="greaterThan">
      <formula>119.999</formula>
    </cfRule>
    <cfRule type="cellIs" dxfId="51883" priority="51882" operator="greaterThan">
      <formula>120</formula>
    </cfRule>
    <cfRule type="cellIs" dxfId="51882" priority="51883" operator="between">
      <formula>60</formula>
      <formula>119.999</formula>
    </cfRule>
    <cfRule type="cellIs" dxfId="51881" priority="51884" operator="between">
      <formula>20</formula>
      <formula>59.999</formula>
    </cfRule>
    <cfRule type="cellIs" dxfId="51880" priority="51885" operator="lessThan">
      <formula>20</formula>
    </cfRule>
  </conditionalFormatting>
  <conditionalFormatting sqref="H265">
    <cfRule type="cellIs" dxfId="51879" priority="51876" operator="greaterThan">
      <formula>119.999</formula>
    </cfRule>
    <cfRule type="cellIs" dxfId="51878" priority="51877" operator="greaterThan">
      <formula>120</formula>
    </cfRule>
    <cfRule type="cellIs" dxfId="51877" priority="51878" operator="between">
      <formula>60</formula>
      <formula>119.999</formula>
    </cfRule>
    <cfRule type="cellIs" dxfId="51876" priority="51879" operator="between">
      <formula>20</formula>
      <formula>59.999</formula>
    </cfRule>
    <cfRule type="cellIs" dxfId="51875" priority="51880" operator="lessThan">
      <formula>20</formula>
    </cfRule>
  </conditionalFormatting>
  <conditionalFormatting sqref="J265">
    <cfRule type="cellIs" dxfId="51874" priority="51871" operator="greaterThan">
      <formula>119.999</formula>
    </cfRule>
    <cfRule type="cellIs" dxfId="51873" priority="51872" operator="greaterThan">
      <formula>120</formula>
    </cfRule>
    <cfRule type="cellIs" dxfId="51872" priority="51873" operator="between">
      <formula>60</formula>
      <formula>119.999</formula>
    </cfRule>
    <cfRule type="cellIs" dxfId="51871" priority="51874" operator="between">
      <formula>20</formula>
      <formula>59.999</formula>
    </cfRule>
    <cfRule type="cellIs" dxfId="51870" priority="51875" operator="lessThan">
      <formula>20</formula>
    </cfRule>
  </conditionalFormatting>
  <conditionalFormatting sqref="L265">
    <cfRule type="cellIs" dxfId="51869" priority="51866" operator="greaterThan">
      <formula>119.999</formula>
    </cfRule>
    <cfRule type="cellIs" dxfId="51868" priority="51867" operator="greaterThan">
      <formula>120</formula>
    </cfRule>
    <cfRule type="cellIs" dxfId="51867" priority="51868" operator="between">
      <formula>60</formula>
      <formula>119.999</formula>
    </cfRule>
    <cfRule type="cellIs" dxfId="51866" priority="51869" operator="between">
      <formula>20</formula>
      <formula>59.999</formula>
    </cfRule>
    <cfRule type="cellIs" dxfId="51865" priority="51870" operator="lessThan">
      <formula>20</formula>
    </cfRule>
  </conditionalFormatting>
  <conditionalFormatting sqref="N265">
    <cfRule type="cellIs" dxfId="51864" priority="51861" operator="greaterThan">
      <formula>119.999</formula>
    </cfRule>
    <cfRule type="cellIs" dxfId="51863" priority="51862" operator="greaterThan">
      <formula>120</formula>
    </cfRule>
    <cfRule type="cellIs" dxfId="51862" priority="51863" operator="between">
      <formula>60</formula>
      <formula>119.999</formula>
    </cfRule>
    <cfRule type="cellIs" dxfId="51861" priority="51864" operator="between">
      <formula>20</formula>
      <formula>59.999</formula>
    </cfRule>
    <cfRule type="cellIs" dxfId="51860" priority="51865" operator="lessThan">
      <formula>20</formula>
    </cfRule>
  </conditionalFormatting>
  <conditionalFormatting sqref="P265">
    <cfRule type="cellIs" dxfId="51859" priority="51856" operator="greaterThan">
      <formula>119.999</formula>
    </cfRule>
    <cfRule type="cellIs" dxfId="51858" priority="51857" operator="greaterThan">
      <formula>120</formula>
    </cfRule>
    <cfRule type="cellIs" dxfId="51857" priority="51858" operator="between">
      <formula>60</formula>
      <formula>119.999</formula>
    </cfRule>
    <cfRule type="cellIs" dxfId="51856" priority="51859" operator="between">
      <formula>20</formula>
      <formula>59.999</formula>
    </cfRule>
    <cfRule type="cellIs" dxfId="51855" priority="51860" operator="lessThan">
      <formula>20</formula>
    </cfRule>
  </conditionalFormatting>
  <conditionalFormatting sqref="R265">
    <cfRule type="cellIs" dxfId="51854" priority="51851" operator="greaterThan">
      <formula>119.999</formula>
    </cfRule>
    <cfRule type="cellIs" dxfId="51853" priority="51852" operator="greaterThan">
      <formula>120</formula>
    </cfRule>
    <cfRule type="cellIs" dxfId="51852" priority="51853" operator="between">
      <formula>60</formula>
      <formula>119.999</formula>
    </cfRule>
    <cfRule type="cellIs" dxfId="51851" priority="51854" operator="between">
      <formula>20</formula>
      <formula>59.999</formula>
    </cfRule>
    <cfRule type="cellIs" dxfId="51850" priority="51855" operator="lessThan">
      <formula>20</formula>
    </cfRule>
  </conditionalFormatting>
  <conditionalFormatting sqref="T265">
    <cfRule type="cellIs" dxfId="51849" priority="51846" operator="greaterThan">
      <formula>119.999</formula>
    </cfRule>
    <cfRule type="cellIs" dxfId="51848" priority="51847" operator="greaterThan">
      <formula>120</formula>
    </cfRule>
    <cfRule type="cellIs" dxfId="51847" priority="51848" operator="between">
      <formula>60</formula>
      <formula>119.999</formula>
    </cfRule>
    <cfRule type="cellIs" dxfId="51846" priority="51849" operator="between">
      <formula>20</formula>
      <formula>59.999</formula>
    </cfRule>
    <cfRule type="cellIs" dxfId="51845" priority="51850" operator="lessThan">
      <formula>20</formula>
    </cfRule>
  </conditionalFormatting>
  <conditionalFormatting sqref="V265">
    <cfRule type="cellIs" dxfId="51844" priority="51841" operator="greaterThan">
      <formula>119.999</formula>
    </cfRule>
    <cfRule type="cellIs" dxfId="51843" priority="51842" operator="greaterThan">
      <formula>120</formula>
    </cfRule>
    <cfRule type="cellIs" dxfId="51842" priority="51843" operator="between">
      <formula>60</formula>
      <formula>119.999</formula>
    </cfRule>
    <cfRule type="cellIs" dxfId="51841" priority="51844" operator="between">
      <formula>20</formula>
      <formula>59.999</formula>
    </cfRule>
    <cfRule type="cellIs" dxfId="51840" priority="51845" operator="lessThan">
      <formula>20</formula>
    </cfRule>
  </conditionalFormatting>
  <conditionalFormatting sqref="X265">
    <cfRule type="cellIs" dxfId="51839" priority="51836" operator="greaterThan">
      <formula>119.999</formula>
    </cfRule>
    <cfRule type="cellIs" dxfId="51838" priority="51837" operator="greaterThan">
      <formula>120</formula>
    </cfRule>
    <cfRule type="cellIs" dxfId="51837" priority="51838" operator="between">
      <formula>60</formula>
      <formula>119.999</formula>
    </cfRule>
    <cfRule type="cellIs" dxfId="51836" priority="51839" operator="between">
      <formula>20</formula>
      <formula>59.999</formula>
    </cfRule>
    <cfRule type="cellIs" dxfId="51835" priority="51840" operator="lessThan">
      <formula>20</formula>
    </cfRule>
  </conditionalFormatting>
  <conditionalFormatting sqref="Z265">
    <cfRule type="cellIs" dxfId="51834" priority="51831" operator="greaterThan">
      <formula>119.999</formula>
    </cfRule>
    <cfRule type="cellIs" dxfId="51833" priority="51832" operator="greaterThan">
      <formula>120</formula>
    </cfRule>
    <cfRule type="cellIs" dxfId="51832" priority="51833" operator="between">
      <formula>60</formula>
      <formula>119.999</formula>
    </cfRule>
    <cfRule type="cellIs" dxfId="51831" priority="51834" operator="between">
      <formula>20</formula>
      <formula>59.999</formula>
    </cfRule>
    <cfRule type="cellIs" dxfId="51830" priority="51835" operator="lessThan">
      <formula>20</formula>
    </cfRule>
  </conditionalFormatting>
  <conditionalFormatting sqref="AB265">
    <cfRule type="cellIs" dxfId="51829" priority="51826" operator="greaterThan">
      <formula>119.999</formula>
    </cfRule>
    <cfRule type="cellIs" dxfId="51828" priority="51827" operator="greaterThan">
      <formula>120</formula>
    </cfRule>
    <cfRule type="cellIs" dxfId="51827" priority="51828" operator="between">
      <formula>60</formula>
      <formula>119.999</formula>
    </cfRule>
    <cfRule type="cellIs" dxfId="51826" priority="51829" operator="between">
      <formula>20</formula>
      <formula>59.999</formula>
    </cfRule>
    <cfRule type="cellIs" dxfId="51825" priority="51830" operator="lessThan">
      <formula>20</formula>
    </cfRule>
  </conditionalFormatting>
  <conditionalFormatting sqref="AD265">
    <cfRule type="cellIs" dxfId="51824" priority="51821" operator="greaterThan">
      <formula>119.999</formula>
    </cfRule>
    <cfRule type="cellIs" dxfId="51823" priority="51822" operator="greaterThan">
      <formula>120</formula>
    </cfRule>
    <cfRule type="cellIs" dxfId="51822" priority="51823" operator="between">
      <formula>60</formula>
      <formula>119.999</formula>
    </cfRule>
    <cfRule type="cellIs" dxfId="51821" priority="51824" operator="between">
      <formula>20</formula>
      <formula>59.999</formula>
    </cfRule>
    <cfRule type="cellIs" dxfId="51820" priority="51825" operator="lessThan">
      <formula>20</formula>
    </cfRule>
  </conditionalFormatting>
  <conditionalFormatting sqref="AF265">
    <cfRule type="cellIs" dxfId="51819" priority="51816" operator="greaterThan">
      <formula>119.999</formula>
    </cfRule>
    <cfRule type="cellIs" dxfId="51818" priority="51817" operator="greaterThan">
      <formula>120</formula>
    </cfRule>
    <cfRule type="cellIs" dxfId="51817" priority="51818" operator="between">
      <formula>60</formula>
      <formula>119.999</formula>
    </cfRule>
    <cfRule type="cellIs" dxfId="51816" priority="51819" operator="between">
      <formula>20</formula>
      <formula>59.999</formula>
    </cfRule>
    <cfRule type="cellIs" dxfId="51815" priority="51820" operator="lessThan">
      <formula>20</formula>
    </cfRule>
  </conditionalFormatting>
  <conditionalFormatting sqref="AH265">
    <cfRule type="cellIs" dxfId="51814" priority="51811" operator="greaterThan">
      <formula>119.999</formula>
    </cfRule>
    <cfRule type="cellIs" dxfId="51813" priority="51812" operator="greaterThan">
      <formula>120</formula>
    </cfRule>
    <cfRule type="cellIs" dxfId="51812" priority="51813" operator="between">
      <formula>60</formula>
      <formula>119.999</formula>
    </cfRule>
    <cfRule type="cellIs" dxfId="51811" priority="51814" operator="between">
      <formula>20</formula>
      <formula>59.999</formula>
    </cfRule>
    <cfRule type="cellIs" dxfId="51810" priority="51815" operator="lessThan">
      <formula>20</formula>
    </cfRule>
  </conditionalFormatting>
  <conditionalFormatting sqref="AJ265">
    <cfRule type="cellIs" dxfId="51809" priority="51806" operator="greaterThan">
      <formula>119.999</formula>
    </cfRule>
    <cfRule type="cellIs" dxfId="51808" priority="51807" operator="greaterThan">
      <formula>120</formula>
    </cfRule>
    <cfRule type="cellIs" dxfId="51807" priority="51808" operator="between">
      <formula>60</formula>
      <formula>119.999</formula>
    </cfRule>
    <cfRule type="cellIs" dxfId="51806" priority="51809" operator="between">
      <formula>20</formula>
      <formula>59.999</formula>
    </cfRule>
    <cfRule type="cellIs" dxfId="51805" priority="51810" operator="lessThan">
      <formula>20</formula>
    </cfRule>
  </conditionalFormatting>
  <conditionalFormatting sqref="AL265">
    <cfRule type="cellIs" dxfId="51804" priority="51801" operator="greaterThan">
      <formula>119.999</formula>
    </cfRule>
    <cfRule type="cellIs" dxfId="51803" priority="51802" operator="greaterThan">
      <formula>120</formula>
    </cfRule>
    <cfRule type="cellIs" dxfId="51802" priority="51803" operator="between">
      <formula>60</formula>
      <formula>119.999</formula>
    </cfRule>
    <cfRule type="cellIs" dxfId="51801" priority="51804" operator="between">
      <formula>20</formula>
      <formula>59.999</formula>
    </cfRule>
    <cfRule type="cellIs" dxfId="51800" priority="51805" operator="lessThan">
      <formula>20</formula>
    </cfRule>
  </conditionalFormatting>
  <conditionalFormatting sqref="AN265">
    <cfRule type="cellIs" dxfId="51799" priority="51796" operator="greaterThan">
      <formula>119.999</formula>
    </cfRule>
    <cfRule type="cellIs" dxfId="51798" priority="51797" operator="greaterThan">
      <formula>120</formula>
    </cfRule>
    <cfRule type="cellIs" dxfId="51797" priority="51798" operator="between">
      <formula>60</formula>
      <formula>119.999</formula>
    </cfRule>
    <cfRule type="cellIs" dxfId="51796" priority="51799" operator="between">
      <formula>20</formula>
      <formula>59.999</formula>
    </cfRule>
    <cfRule type="cellIs" dxfId="51795" priority="51800" operator="lessThan">
      <formula>20</formula>
    </cfRule>
  </conditionalFormatting>
  <conditionalFormatting sqref="AP265">
    <cfRule type="cellIs" dxfId="51794" priority="51791" operator="greaterThan">
      <formula>119.999</formula>
    </cfRule>
    <cfRule type="cellIs" dxfId="51793" priority="51792" operator="greaterThan">
      <formula>120</formula>
    </cfRule>
    <cfRule type="cellIs" dxfId="51792" priority="51793" operator="between">
      <formula>60</formula>
      <formula>119.999</formula>
    </cfRule>
    <cfRule type="cellIs" dxfId="51791" priority="51794" operator="between">
      <formula>20</formula>
      <formula>59.999</formula>
    </cfRule>
    <cfRule type="cellIs" dxfId="51790" priority="51795" operator="lessThan">
      <formula>20</formula>
    </cfRule>
  </conditionalFormatting>
  <conditionalFormatting sqref="AV265">
    <cfRule type="cellIs" dxfId="51789" priority="51786" operator="greaterThan">
      <formula>119.999</formula>
    </cfRule>
    <cfRule type="cellIs" dxfId="51788" priority="51787" operator="greaterThan">
      <formula>120</formula>
    </cfRule>
    <cfRule type="cellIs" dxfId="51787" priority="51788" operator="between">
      <formula>60</formula>
      <formula>119.999</formula>
    </cfRule>
    <cfRule type="cellIs" dxfId="51786" priority="51789" operator="between">
      <formula>20</formula>
      <formula>59.999</formula>
    </cfRule>
    <cfRule type="cellIs" dxfId="51785" priority="51790" operator="lessThan">
      <formula>20</formula>
    </cfRule>
  </conditionalFormatting>
  <conditionalFormatting sqref="AX265">
    <cfRule type="cellIs" dxfId="51784" priority="51781" operator="greaterThan">
      <formula>119.999</formula>
    </cfRule>
    <cfRule type="cellIs" dxfId="51783" priority="51782" operator="greaterThan">
      <formula>120</formula>
    </cfRule>
    <cfRule type="cellIs" dxfId="51782" priority="51783" operator="between">
      <formula>60</formula>
      <formula>119.999</formula>
    </cfRule>
    <cfRule type="cellIs" dxfId="51781" priority="51784" operator="between">
      <formula>20</formula>
      <formula>59.999</formula>
    </cfRule>
    <cfRule type="cellIs" dxfId="51780" priority="51785" operator="lessThan">
      <formula>20</formula>
    </cfRule>
  </conditionalFormatting>
  <conditionalFormatting sqref="AZ265">
    <cfRule type="cellIs" dxfId="51779" priority="51776" operator="greaterThan">
      <formula>119.999</formula>
    </cfRule>
    <cfRule type="cellIs" dxfId="51778" priority="51777" operator="greaterThan">
      <formula>120</formula>
    </cfRule>
    <cfRule type="cellIs" dxfId="51777" priority="51778" operator="between">
      <formula>60</formula>
      <formula>119.999</formula>
    </cfRule>
    <cfRule type="cellIs" dxfId="51776" priority="51779" operator="between">
      <formula>20</formula>
      <formula>59.999</formula>
    </cfRule>
    <cfRule type="cellIs" dxfId="51775" priority="51780" operator="lessThan">
      <formula>20</formula>
    </cfRule>
  </conditionalFormatting>
  <conditionalFormatting sqref="BB265">
    <cfRule type="cellIs" dxfId="51774" priority="51771" operator="greaterThan">
      <formula>119.999</formula>
    </cfRule>
    <cfRule type="cellIs" dxfId="51773" priority="51772" operator="greaterThan">
      <formula>120</formula>
    </cfRule>
    <cfRule type="cellIs" dxfId="51772" priority="51773" operator="between">
      <formula>60</formula>
      <formula>119.999</formula>
    </cfRule>
    <cfRule type="cellIs" dxfId="51771" priority="51774" operator="between">
      <formula>20</formula>
      <formula>59.999</formula>
    </cfRule>
    <cfRule type="cellIs" dxfId="51770" priority="51775" operator="lessThan">
      <formula>20</formula>
    </cfRule>
  </conditionalFormatting>
  <conditionalFormatting sqref="BD265">
    <cfRule type="cellIs" dxfId="51769" priority="51766" operator="greaterThan">
      <formula>119.999</formula>
    </cfRule>
    <cfRule type="cellIs" dxfId="51768" priority="51767" operator="greaterThan">
      <formula>120</formula>
    </cfRule>
    <cfRule type="cellIs" dxfId="51767" priority="51768" operator="between">
      <formula>60</formula>
      <formula>119.999</formula>
    </cfRule>
    <cfRule type="cellIs" dxfId="51766" priority="51769" operator="between">
      <formula>20</formula>
      <formula>59.999</formula>
    </cfRule>
    <cfRule type="cellIs" dxfId="51765" priority="51770" operator="lessThan">
      <formula>20</formula>
    </cfRule>
  </conditionalFormatting>
  <conditionalFormatting sqref="BF265">
    <cfRule type="cellIs" dxfId="51764" priority="51761" operator="greaterThan">
      <formula>119.999</formula>
    </cfRule>
    <cfRule type="cellIs" dxfId="51763" priority="51762" operator="greaterThan">
      <formula>120</formula>
    </cfRule>
    <cfRule type="cellIs" dxfId="51762" priority="51763" operator="between">
      <formula>60</formula>
      <formula>119.999</formula>
    </cfRule>
    <cfRule type="cellIs" dxfId="51761" priority="51764" operator="between">
      <formula>20</formula>
      <formula>59.999</formula>
    </cfRule>
    <cfRule type="cellIs" dxfId="51760" priority="51765" operator="lessThan">
      <formula>20</formula>
    </cfRule>
  </conditionalFormatting>
  <conditionalFormatting sqref="BH265">
    <cfRule type="cellIs" dxfId="51759" priority="51756" operator="greaterThan">
      <formula>119.999</formula>
    </cfRule>
    <cfRule type="cellIs" dxfId="51758" priority="51757" operator="greaterThan">
      <formula>120</formula>
    </cfRule>
    <cfRule type="cellIs" dxfId="51757" priority="51758" operator="between">
      <formula>60</formula>
      <formula>119.999</formula>
    </cfRule>
    <cfRule type="cellIs" dxfId="51756" priority="51759" operator="between">
      <formula>20</formula>
      <formula>59.999</formula>
    </cfRule>
    <cfRule type="cellIs" dxfId="51755" priority="51760" operator="lessThan">
      <formula>20</formula>
    </cfRule>
  </conditionalFormatting>
  <conditionalFormatting sqref="AR265">
    <cfRule type="cellIs" dxfId="51754" priority="51751" operator="greaterThan">
      <formula>119.999</formula>
    </cfRule>
    <cfRule type="cellIs" dxfId="51753" priority="51752" operator="greaterThan">
      <formula>120</formula>
    </cfRule>
    <cfRule type="cellIs" dxfId="51752" priority="51753" operator="between">
      <formula>60</formula>
      <formula>119.999</formula>
    </cfRule>
    <cfRule type="cellIs" dxfId="51751" priority="51754" operator="between">
      <formula>20</formula>
      <formula>59.999</formula>
    </cfRule>
    <cfRule type="cellIs" dxfId="51750" priority="51755" operator="lessThan">
      <formula>20</formula>
    </cfRule>
  </conditionalFormatting>
  <conditionalFormatting sqref="AT265">
    <cfRule type="cellIs" dxfId="51749" priority="51746" operator="greaterThan">
      <formula>119.999</formula>
    </cfRule>
    <cfRule type="cellIs" dxfId="51748" priority="51747" operator="greaterThan">
      <formula>120</formula>
    </cfRule>
    <cfRule type="cellIs" dxfId="51747" priority="51748" operator="between">
      <formula>60</formula>
      <formula>119.999</formula>
    </cfRule>
    <cfRule type="cellIs" dxfId="51746" priority="51749" operator="between">
      <formula>20</formula>
      <formula>59.999</formula>
    </cfRule>
    <cfRule type="cellIs" dxfId="51745" priority="51750" operator="lessThan">
      <formula>20</formula>
    </cfRule>
  </conditionalFormatting>
  <conditionalFormatting sqref="E265">
    <cfRule type="cellIs" dxfId="51744" priority="51741" operator="greaterThan">
      <formula>49.999</formula>
    </cfRule>
    <cfRule type="cellIs" dxfId="51743" priority="51742" operator="greaterThan">
      <formula>50</formula>
    </cfRule>
    <cfRule type="cellIs" dxfId="51742" priority="51743" operator="between">
      <formula>30</formula>
      <formula>49.999</formula>
    </cfRule>
    <cfRule type="cellIs" dxfId="51741" priority="51744" operator="between">
      <formula>10</formula>
      <formula>29.999</formula>
    </cfRule>
    <cfRule type="cellIs" dxfId="51740" priority="51745" operator="lessThan">
      <formula>10</formula>
    </cfRule>
  </conditionalFormatting>
  <conditionalFormatting sqref="G265">
    <cfRule type="cellIs" dxfId="51739" priority="51736" operator="greaterThan">
      <formula>49.999</formula>
    </cfRule>
    <cfRule type="cellIs" dxfId="51738" priority="51737" operator="greaterThan">
      <formula>50</formula>
    </cfRule>
    <cfRule type="cellIs" dxfId="51737" priority="51738" operator="between">
      <formula>30</formula>
      <formula>49.999</formula>
    </cfRule>
    <cfRule type="cellIs" dxfId="51736" priority="51739" operator="between">
      <formula>10</formula>
      <formula>29.999</formula>
    </cfRule>
    <cfRule type="cellIs" dxfId="51735" priority="51740" operator="lessThan">
      <formula>10</formula>
    </cfRule>
  </conditionalFormatting>
  <conditionalFormatting sqref="I265">
    <cfRule type="cellIs" dxfId="51734" priority="51731" operator="greaterThan">
      <formula>49.999</formula>
    </cfRule>
    <cfRule type="cellIs" dxfId="51733" priority="51732" operator="greaterThan">
      <formula>50</formula>
    </cfRule>
    <cfRule type="cellIs" dxfId="51732" priority="51733" operator="between">
      <formula>30</formula>
      <formula>49.999</formula>
    </cfRule>
    <cfRule type="cellIs" dxfId="51731" priority="51734" operator="between">
      <formula>10</formula>
      <formula>29.999</formula>
    </cfRule>
    <cfRule type="cellIs" dxfId="51730" priority="51735" operator="lessThan">
      <formula>10</formula>
    </cfRule>
  </conditionalFormatting>
  <conditionalFormatting sqref="K265">
    <cfRule type="cellIs" dxfId="51729" priority="51726" operator="greaterThan">
      <formula>49.999</formula>
    </cfRule>
    <cfRule type="cellIs" dxfId="51728" priority="51727" operator="greaterThan">
      <formula>50</formula>
    </cfRule>
    <cfRule type="cellIs" dxfId="51727" priority="51728" operator="between">
      <formula>30</formula>
      <formula>49.999</formula>
    </cfRule>
    <cfRule type="cellIs" dxfId="51726" priority="51729" operator="between">
      <formula>10</formula>
      <formula>29.999</formula>
    </cfRule>
    <cfRule type="cellIs" dxfId="51725" priority="51730" operator="lessThan">
      <formula>10</formula>
    </cfRule>
  </conditionalFormatting>
  <conditionalFormatting sqref="M265">
    <cfRule type="cellIs" dxfId="51724" priority="51721" operator="greaterThan">
      <formula>49.999</formula>
    </cfRule>
    <cfRule type="cellIs" dxfId="51723" priority="51722" operator="greaterThan">
      <formula>50</formula>
    </cfRule>
    <cfRule type="cellIs" dxfId="51722" priority="51723" operator="between">
      <formula>30</formula>
      <formula>49.999</formula>
    </cfRule>
    <cfRule type="cellIs" dxfId="51721" priority="51724" operator="between">
      <formula>10</formula>
      <formula>29.999</formula>
    </cfRule>
    <cfRule type="cellIs" dxfId="51720" priority="51725" operator="lessThan">
      <formula>10</formula>
    </cfRule>
  </conditionalFormatting>
  <conditionalFormatting sqref="O265">
    <cfRule type="cellIs" dxfId="51719" priority="51716" operator="greaterThan">
      <formula>49.999</formula>
    </cfRule>
    <cfRule type="cellIs" dxfId="51718" priority="51717" operator="greaterThan">
      <formula>50</formula>
    </cfRule>
    <cfRule type="cellIs" dxfId="51717" priority="51718" operator="between">
      <formula>30</formula>
      <formula>49.999</formula>
    </cfRule>
    <cfRule type="cellIs" dxfId="51716" priority="51719" operator="between">
      <formula>10</formula>
      <formula>29.999</formula>
    </cfRule>
    <cfRule type="cellIs" dxfId="51715" priority="51720" operator="lessThan">
      <formula>10</formula>
    </cfRule>
  </conditionalFormatting>
  <conditionalFormatting sqref="Q265">
    <cfRule type="cellIs" dxfId="51714" priority="51711" operator="greaterThan">
      <formula>49.999</formula>
    </cfRule>
    <cfRule type="cellIs" dxfId="51713" priority="51712" operator="greaterThan">
      <formula>50</formula>
    </cfRule>
    <cfRule type="cellIs" dxfId="51712" priority="51713" operator="between">
      <formula>30</formula>
      <formula>49.999</formula>
    </cfRule>
    <cfRule type="cellIs" dxfId="51711" priority="51714" operator="between">
      <formula>10</formula>
      <formula>29.999</formula>
    </cfRule>
    <cfRule type="cellIs" dxfId="51710" priority="51715" operator="lessThan">
      <formula>10</formula>
    </cfRule>
  </conditionalFormatting>
  <conditionalFormatting sqref="S265">
    <cfRule type="cellIs" dxfId="51709" priority="51706" operator="greaterThan">
      <formula>49.999</formula>
    </cfRule>
    <cfRule type="cellIs" dxfId="51708" priority="51707" operator="greaterThan">
      <formula>50</formula>
    </cfRule>
    <cfRule type="cellIs" dxfId="51707" priority="51708" operator="between">
      <formula>30</formula>
      <formula>49.999</formula>
    </cfRule>
    <cfRule type="cellIs" dxfId="51706" priority="51709" operator="between">
      <formula>10</formula>
      <formula>29.999</formula>
    </cfRule>
    <cfRule type="cellIs" dxfId="51705" priority="51710" operator="lessThan">
      <formula>10</formula>
    </cfRule>
  </conditionalFormatting>
  <conditionalFormatting sqref="U265">
    <cfRule type="cellIs" dxfId="51704" priority="51701" operator="greaterThan">
      <formula>49.999</formula>
    </cfRule>
    <cfRule type="cellIs" dxfId="51703" priority="51702" operator="greaterThan">
      <formula>50</formula>
    </cfRule>
    <cfRule type="cellIs" dxfId="51702" priority="51703" operator="between">
      <formula>30</formula>
      <formula>49.999</formula>
    </cfRule>
    <cfRule type="cellIs" dxfId="51701" priority="51704" operator="between">
      <formula>10</formula>
      <formula>29.999</formula>
    </cfRule>
    <cfRule type="cellIs" dxfId="51700" priority="51705" operator="lessThan">
      <formula>10</formula>
    </cfRule>
  </conditionalFormatting>
  <conditionalFormatting sqref="W265">
    <cfRule type="cellIs" dxfId="51699" priority="51696" operator="greaterThan">
      <formula>49.999</formula>
    </cfRule>
    <cfRule type="cellIs" dxfId="51698" priority="51697" operator="greaterThan">
      <formula>50</formula>
    </cfRule>
    <cfRule type="cellIs" dxfId="51697" priority="51698" operator="between">
      <formula>30</formula>
      <formula>49.999</formula>
    </cfRule>
    <cfRule type="cellIs" dxfId="51696" priority="51699" operator="between">
      <formula>10</formula>
      <formula>29.999</formula>
    </cfRule>
    <cfRule type="cellIs" dxfId="51695" priority="51700" operator="lessThan">
      <formula>10</formula>
    </cfRule>
  </conditionalFormatting>
  <conditionalFormatting sqref="Y265">
    <cfRule type="cellIs" dxfId="51694" priority="51691" operator="greaterThan">
      <formula>49.999</formula>
    </cfRule>
    <cfRule type="cellIs" dxfId="51693" priority="51692" operator="greaterThan">
      <formula>50</formula>
    </cfRule>
    <cfRule type="cellIs" dxfId="51692" priority="51693" operator="between">
      <formula>30</formula>
      <formula>49.999</formula>
    </cfRule>
    <cfRule type="cellIs" dxfId="51691" priority="51694" operator="between">
      <formula>10</formula>
      <formula>29.999</formula>
    </cfRule>
    <cfRule type="cellIs" dxfId="51690" priority="51695" operator="lessThan">
      <formula>10</formula>
    </cfRule>
  </conditionalFormatting>
  <conditionalFormatting sqref="AA265">
    <cfRule type="cellIs" dxfId="51689" priority="51686" operator="greaterThan">
      <formula>49.999</formula>
    </cfRule>
    <cfRule type="cellIs" dxfId="51688" priority="51687" operator="greaterThan">
      <formula>50</formula>
    </cfRule>
    <cfRule type="cellIs" dxfId="51687" priority="51688" operator="between">
      <formula>30</formula>
      <formula>49.999</formula>
    </cfRule>
    <cfRule type="cellIs" dxfId="51686" priority="51689" operator="between">
      <formula>10</formula>
      <formula>29.999</formula>
    </cfRule>
    <cfRule type="cellIs" dxfId="51685" priority="51690" operator="lessThan">
      <formula>10</formula>
    </cfRule>
  </conditionalFormatting>
  <conditionalFormatting sqref="AC265">
    <cfRule type="cellIs" dxfId="51684" priority="51681" operator="greaterThan">
      <formula>49.999</formula>
    </cfRule>
    <cfRule type="cellIs" dxfId="51683" priority="51682" operator="greaterThan">
      <formula>50</formula>
    </cfRule>
    <cfRule type="cellIs" dxfId="51682" priority="51683" operator="between">
      <formula>30</formula>
      <formula>49.999</formula>
    </cfRule>
    <cfRule type="cellIs" dxfId="51681" priority="51684" operator="between">
      <formula>10</formula>
      <formula>29.999</formula>
    </cfRule>
    <cfRule type="cellIs" dxfId="51680" priority="51685" operator="lessThan">
      <formula>10</formula>
    </cfRule>
  </conditionalFormatting>
  <conditionalFormatting sqref="AE265">
    <cfRule type="cellIs" dxfId="51679" priority="51676" operator="greaterThan">
      <formula>49.999</formula>
    </cfRule>
    <cfRule type="cellIs" dxfId="51678" priority="51677" operator="greaterThan">
      <formula>50</formula>
    </cfRule>
    <cfRule type="cellIs" dxfId="51677" priority="51678" operator="between">
      <formula>30</formula>
      <formula>49.999</formula>
    </cfRule>
    <cfRule type="cellIs" dxfId="51676" priority="51679" operator="between">
      <formula>10</formula>
      <formula>29.999</formula>
    </cfRule>
    <cfRule type="cellIs" dxfId="51675" priority="51680" operator="lessThan">
      <formula>10</formula>
    </cfRule>
  </conditionalFormatting>
  <conditionalFormatting sqref="AG265">
    <cfRule type="cellIs" dxfId="51674" priority="51671" operator="greaterThan">
      <formula>49.999</formula>
    </cfRule>
    <cfRule type="cellIs" dxfId="51673" priority="51672" operator="greaterThan">
      <formula>50</formula>
    </cfRule>
    <cfRule type="cellIs" dxfId="51672" priority="51673" operator="between">
      <formula>30</formula>
      <formula>49.999</formula>
    </cfRule>
    <cfRule type="cellIs" dxfId="51671" priority="51674" operator="between">
      <formula>10</formula>
      <formula>29.999</formula>
    </cfRule>
    <cfRule type="cellIs" dxfId="51670" priority="51675" operator="lessThan">
      <formula>10</formula>
    </cfRule>
  </conditionalFormatting>
  <conditionalFormatting sqref="AI265">
    <cfRule type="cellIs" dxfId="51669" priority="51666" operator="greaterThan">
      <formula>49.999</formula>
    </cfRule>
    <cfRule type="cellIs" dxfId="51668" priority="51667" operator="greaterThan">
      <formula>50</formula>
    </cfRule>
    <cfRule type="cellIs" dxfId="51667" priority="51668" operator="between">
      <formula>30</formula>
      <formula>49.999</formula>
    </cfRule>
    <cfRule type="cellIs" dxfId="51666" priority="51669" operator="between">
      <formula>10</formula>
      <formula>29.999</formula>
    </cfRule>
    <cfRule type="cellIs" dxfId="51665" priority="51670" operator="lessThan">
      <formula>10</formula>
    </cfRule>
  </conditionalFormatting>
  <conditionalFormatting sqref="AK265">
    <cfRule type="cellIs" dxfId="51664" priority="51661" operator="greaterThan">
      <formula>49.999</formula>
    </cfRule>
    <cfRule type="cellIs" dxfId="51663" priority="51662" operator="greaterThan">
      <formula>50</formula>
    </cfRule>
    <cfRule type="cellIs" dxfId="51662" priority="51663" operator="between">
      <formula>30</formula>
      <formula>49.999</formula>
    </cfRule>
    <cfRule type="cellIs" dxfId="51661" priority="51664" operator="between">
      <formula>10</formula>
      <formula>29.999</formula>
    </cfRule>
    <cfRule type="cellIs" dxfId="51660" priority="51665" operator="lessThan">
      <formula>10</formula>
    </cfRule>
  </conditionalFormatting>
  <conditionalFormatting sqref="AM265">
    <cfRule type="cellIs" dxfId="51659" priority="51656" operator="greaterThan">
      <formula>49.999</formula>
    </cfRule>
    <cfRule type="cellIs" dxfId="51658" priority="51657" operator="greaterThan">
      <formula>50</formula>
    </cfRule>
    <cfRule type="cellIs" dxfId="51657" priority="51658" operator="between">
      <formula>30</formula>
      <formula>49.999</formula>
    </cfRule>
    <cfRule type="cellIs" dxfId="51656" priority="51659" operator="between">
      <formula>10</formula>
      <formula>29.999</formula>
    </cfRule>
    <cfRule type="cellIs" dxfId="51655" priority="51660" operator="lessThan">
      <formula>10</formula>
    </cfRule>
  </conditionalFormatting>
  <conditionalFormatting sqref="AO265">
    <cfRule type="cellIs" dxfId="51654" priority="51651" operator="greaterThan">
      <formula>49.999</formula>
    </cfRule>
    <cfRule type="cellIs" dxfId="51653" priority="51652" operator="greaterThan">
      <formula>50</formula>
    </cfRule>
    <cfRule type="cellIs" dxfId="51652" priority="51653" operator="between">
      <formula>30</formula>
      <formula>49.999</formula>
    </cfRule>
    <cfRule type="cellIs" dxfId="51651" priority="51654" operator="between">
      <formula>10</formula>
      <formula>29.999</formula>
    </cfRule>
    <cfRule type="cellIs" dxfId="51650" priority="51655" operator="lessThan">
      <formula>10</formula>
    </cfRule>
  </conditionalFormatting>
  <conditionalFormatting sqref="AQ265">
    <cfRule type="cellIs" dxfId="51649" priority="51646" operator="greaterThan">
      <formula>49.999</formula>
    </cfRule>
    <cfRule type="cellIs" dxfId="51648" priority="51647" operator="greaterThan">
      <formula>50</formula>
    </cfRule>
    <cfRule type="cellIs" dxfId="51647" priority="51648" operator="between">
      <formula>30</formula>
      <formula>49.999</formula>
    </cfRule>
    <cfRule type="cellIs" dxfId="51646" priority="51649" operator="between">
      <formula>10</formula>
      <formula>29.999</formula>
    </cfRule>
    <cfRule type="cellIs" dxfId="51645" priority="51650" operator="lessThan">
      <formula>10</formula>
    </cfRule>
  </conditionalFormatting>
  <conditionalFormatting sqref="AW265">
    <cfRule type="cellIs" dxfId="51644" priority="51641" operator="greaterThan">
      <formula>49.999</formula>
    </cfRule>
    <cfRule type="cellIs" dxfId="51643" priority="51642" operator="greaterThan">
      <formula>50</formula>
    </cfRule>
    <cfRule type="cellIs" dxfId="51642" priority="51643" operator="between">
      <formula>30</formula>
      <formula>49.999</formula>
    </cfRule>
    <cfRule type="cellIs" dxfId="51641" priority="51644" operator="between">
      <formula>10</formula>
      <formula>29.999</formula>
    </cfRule>
    <cfRule type="cellIs" dxfId="51640" priority="51645" operator="lessThan">
      <formula>10</formula>
    </cfRule>
  </conditionalFormatting>
  <conditionalFormatting sqref="AY265">
    <cfRule type="cellIs" dxfId="51639" priority="51636" operator="greaterThan">
      <formula>49.999</formula>
    </cfRule>
    <cfRule type="cellIs" dxfId="51638" priority="51637" operator="greaterThan">
      <formula>50</formula>
    </cfRule>
    <cfRule type="cellIs" dxfId="51637" priority="51638" operator="between">
      <formula>30</formula>
      <formula>49.999</formula>
    </cfRule>
    <cfRule type="cellIs" dxfId="51636" priority="51639" operator="between">
      <formula>10</formula>
      <formula>29.999</formula>
    </cfRule>
    <cfRule type="cellIs" dxfId="51635" priority="51640" operator="lessThan">
      <formula>10</formula>
    </cfRule>
  </conditionalFormatting>
  <conditionalFormatting sqref="BA265">
    <cfRule type="cellIs" dxfId="51634" priority="51631" operator="greaterThan">
      <formula>49.999</formula>
    </cfRule>
    <cfRule type="cellIs" dxfId="51633" priority="51632" operator="greaterThan">
      <formula>50</formula>
    </cfRule>
    <cfRule type="cellIs" dxfId="51632" priority="51633" operator="between">
      <formula>30</formula>
      <formula>49.999</formula>
    </cfRule>
    <cfRule type="cellIs" dxfId="51631" priority="51634" operator="between">
      <formula>10</formula>
      <formula>29.999</formula>
    </cfRule>
    <cfRule type="cellIs" dxfId="51630" priority="51635" operator="lessThan">
      <formula>10</formula>
    </cfRule>
  </conditionalFormatting>
  <conditionalFormatting sqref="BC265">
    <cfRule type="cellIs" dxfId="51629" priority="51626" operator="greaterThan">
      <formula>49.999</formula>
    </cfRule>
    <cfRule type="cellIs" dxfId="51628" priority="51627" operator="greaterThan">
      <formula>50</formula>
    </cfRule>
    <cfRule type="cellIs" dxfId="51627" priority="51628" operator="between">
      <formula>30</formula>
      <formula>49.999</formula>
    </cfRule>
    <cfRule type="cellIs" dxfId="51626" priority="51629" operator="between">
      <formula>10</formula>
      <formula>29.999</formula>
    </cfRule>
    <cfRule type="cellIs" dxfId="51625" priority="51630" operator="lessThan">
      <formula>10</formula>
    </cfRule>
  </conditionalFormatting>
  <conditionalFormatting sqref="BE265">
    <cfRule type="cellIs" dxfId="51624" priority="51621" operator="greaterThan">
      <formula>49.999</formula>
    </cfRule>
    <cfRule type="cellIs" dxfId="51623" priority="51622" operator="greaterThan">
      <formula>50</formula>
    </cfRule>
    <cfRule type="cellIs" dxfId="51622" priority="51623" operator="between">
      <formula>30</formula>
      <formula>49.999</formula>
    </cfRule>
    <cfRule type="cellIs" dxfId="51621" priority="51624" operator="between">
      <formula>10</formula>
      <formula>29.999</formula>
    </cfRule>
    <cfRule type="cellIs" dxfId="51620" priority="51625" operator="lessThan">
      <formula>10</formula>
    </cfRule>
  </conditionalFormatting>
  <conditionalFormatting sqref="BG265">
    <cfRule type="cellIs" dxfId="51619" priority="51616" operator="greaterThan">
      <formula>49.999</formula>
    </cfRule>
    <cfRule type="cellIs" dxfId="51618" priority="51617" operator="greaterThan">
      <formula>50</formula>
    </cfRule>
    <cfRule type="cellIs" dxfId="51617" priority="51618" operator="between">
      <formula>30</formula>
      <formula>49.999</formula>
    </cfRule>
    <cfRule type="cellIs" dxfId="51616" priority="51619" operator="between">
      <formula>10</formula>
      <formula>29.999</formula>
    </cfRule>
    <cfRule type="cellIs" dxfId="51615" priority="51620" operator="lessThan">
      <formula>10</formula>
    </cfRule>
  </conditionalFormatting>
  <conditionalFormatting sqref="BI265">
    <cfRule type="cellIs" dxfId="51614" priority="51611" operator="greaterThan">
      <formula>49.999</formula>
    </cfRule>
    <cfRule type="cellIs" dxfId="51613" priority="51612" operator="greaterThan">
      <formula>50</formula>
    </cfRule>
    <cfRule type="cellIs" dxfId="51612" priority="51613" operator="between">
      <formula>30</formula>
      <formula>49.999</formula>
    </cfRule>
    <cfRule type="cellIs" dxfId="51611" priority="51614" operator="between">
      <formula>10</formula>
      <formula>29.999</formula>
    </cfRule>
    <cfRule type="cellIs" dxfId="51610" priority="51615" operator="lessThan">
      <formula>10</formula>
    </cfRule>
  </conditionalFormatting>
  <conditionalFormatting sqref="AS265">
    <cfRule type="cellIs" dxfId="51609" priority="51606" operator="greaterThan">
      <formula>49.999</formula>
    </cfRule>
    <cfRule type="cellIs" dxfId="51608" priority="51607" operator="greaterThan">
      <formula>50</formula>
    </cfRule>
    <cfRule type="cellIs" dxfId="51607" priority="51608" operator="between">
      <formula>30</formula>
      <formula>49.999</formula>
    </cfRule>
    <cfRule type="cellIs" dxfId="51606" priority="51609" operator="between">
      <formula>10</formula>
      <formula>29.999</formula>
    </cfRule>
    <cfRule type="cellIs" dxfId="51605" priority="51610" operator="lessThan">
      <formula>10</formula>
    </cfRule>
  </conditionalFormatting>
  <conditionalFormatting sqref="AU265">
    <cfRule type="cellIs" dxfId="51604" priority="51601" operator="greaterThan">
      <formula>49.999</formula>
    </cfRule>
    <cfRule type="cellIs" dxfId="51603" priority="51602" operator="greaterThan">
      <formula>50</formula>
    </cfRule>
    <cfRule type="cellIs" dxfId="51602" priority="51603" operator="between">
      <formula>30</formula>
      <formula>49.999</formula>
    </cfRule>
    <cfRule type="cellIs" dxfId="51601" priority="51604" operator="between">
      <formula>10</formula>
      <formula>29.999</formula>
    </cfRule>
    <cfRule type="cellIs" dxfId="51600" priority="51605" operator="lessThan">
      <formula>10</formula>
    </cfRule>
  </conditionalFormatting>
  <conditionalFormatting sqref="C266">
    <cfRule type="cellIs" dxfId="51599" priority="51596" operator="greaterThan">
      <formula>49.999</formula>
    </cfRule>
    <cfRule type="cellIs" dxfId="51598" priority="51597" operator="greaterThan">
      <formula>50</formula>
    </cfRule>
    <cfRule type="cellIs" dxfId="51597" priority="51598" operator="between">
      <formula>30</formula>
      <formula>49.999</formula>
    </cfRule>
    <cfRule type="cellIs" dxfId="51596" priority="51599" operator="between">
      <formula>10</formula>
      <formula>29.999</formula>
    </cfRule>
    <cfRule type="cellIs" dxfId="51595" priority="51600" operator="lessThan">
      <formula>10</formula>
    </cfRule>
  </conditionalFormatting>
  <conditionalFormatting sqref="B266">
    <cfRule type="cellIs" dxfId="51594" priority="51591" operator="greaterThan">
      <formula>119.999</formula>
    </cfRule>
    <cfRule type="cellIs" dxfId="51593" priority="51592" operator="greaterThan">
      <formula>120</formula>
    </cfRule>
    <cfRule type="cellIs" dxfId="51592" priority="51593" operator="between">
      <formula>60</formula>
      <formula>119.999</formula>
    </cfRule>
    <cfRule type="cellIs" dxfId="51591" priority="51594" operator="between">
      <formula>20</formula>
      <formula>59.999</formula>
    </cfRule>
    <cfRule type="cellIs" dxfId="51590" priority="51595" operator="lessThan">
      <formula>20</formula>
    </cfRule>
  </conditionalFormatting>
  <conditionalFormatting sqref="D266">
    <cfRule type="cellIs" dxfId="51589" priority="51586" operator="greaterThan">
      <formula>119.999</formula>
    </cfRule>
    <cfRule type="cellIs" dxfId="51588" priority="51587" operator="greaterThan">
      <formula>120</formula>
    </cfRule>
    <cfRule type="cellIs" dxfId="51587" priority="51588" operator="between">
      <formula>60</formula>
      <formula>119.999</formula>
    </cfRule>
    <cfRule type="cellIs" dxfId="51586" priority="51589" operator="between">
      <formula>20</formula>
      <formula>59.999</formula>
    </cfRule>
    <cfRule type="cellIs" dxfId="51585" priority="51590" operator="lessThan">
      <formula>20</formula>
    </cfRule>
  </conditionalFormatting>
  <conditionalFormatting sqref="F266">
    <cfRule type="cellIs" dxfId="51584" priority="51581" operator="greaterThan">
      <formula>119.999</formula>
    </cfRule>
    <cfRule type="cellIs" dxfId="51583" priority="51582" operator="greaterThan">
      <formula>120</formula>
    </cfRule>
    <cfRule type="cellIs" dxfId="51582" priority="51583" operator="between">
      <formula>60</formula>
      <formula>119.999</formula>
    </cfRule>
    <cfRule type="cellIs" dxfId="51581" priority="51584" operator="between">
      <formula>20</formula>
      <formula>59.999</formula>
    </cfRule>
    <cfRule type="cellIs" dxfId="51580" priority="51585" operator="lessThan">
      <formula>20</formula>
    </cfRule>
  </conditionalFormatting>
  <conditionalFormatting sqref="H266">
    <cfRule type="cellIs" dxfId="51579" priority="51576" operator="greaterThan">
      <formula>119.999</formula>
    </cfRule>
    <cfRule type="cellIs" dxfId="51578" priority="51577" operator="greaterThan">
      <formula>120</formula>
    </cfRule>
    <cfRule type="cellIs" dxfId="51577" priority="51578" operator="between">
      <formula>60</formula>
      <formula>119.999</formula>
    </cfRule>
    <cfRule type="cellIs" dxfId="51576" priority="51579" operator="between">
      <formula>20</formula>
      <formula>59.999</formula>
    </cfRule>
    <cfRule type="cellIs" dxfId="51575" priority="51580" operator="lessThan">
      <formula>20</formula>
    </cfRule>
  </conditionalFormatting>
  <conditionalFormatting sqref="J266">
    <cfRule type="cellIs" dxfId="51574" priority="51571" operator="greaterThan">
      <formula>119.999</formula>
    </cfRule>
    <cfRule type="cellIs" dxfId="51573" priority="51572" operator="greaterThan">
      <formula>120</formula>
    </cfRule>
    <cfRule type="cellIs" dxfId="51572" priority="51573" operator="between">
      <formula>60</formula>
      <formula>119.999</formula>
    </cfRule>
    <cfRule type="cellIs" dxfId="51571" priority="51574" operator="between">
      <formula>20</formula>
      <formula>59.999</formula>
    </cfRule>
    <cfRule type="cellIs" dxfId="51570" priority="51575" operator="lessThan">
      <formula>20</formula>
    </cfRule>
  </conditionalFormatting>
  <conditionalFormatting sqref="L266">
    <cfRule type="cellIs" dxfId="51569" priority="51566" operator="greaterThan">
      <formula>119.999</formula>
    </cfRule>
    <cfRule type="cellIs" dxfId="51568" priority="51567" operator="greaterThan">
      <formula>120</formula>
    </cfRule>
    <cfRule type="cellIs" dxfId="51567" priority="51568" operator="between">
      <formula>60</formula>
      <formula>119.999</formula>
    </cfRule>
    <cfRule type="cellIs" dxfId="51566" priority="51569" operator="between">
      <formula>20</formula>
      <formula>59.999</formula>
    </cfRule>
    <cfRule type="cellIs" dxfId="51565" priority="51570" operator="lessThan">
      <formula>20</formula>
    </cfRule>
  </conditionalFormatting>
  <conditionalFormatting sqref="N266">
    <cfRule type="cellIs" dxfId="51564" priority="51561" operator="greaterThan">
      <formula>119.999</formula>
    </cfRule>
    <cfRule type="cellIs" dxfId="51563" priority="51562" operator="greaterThan">
      <formula>120</formula>
    </cfRule>
    <cfRule type="cellIs" dxfId="51562" priority="51563" operator="between">
      <formula>60</formula>
      <formula>119.999</formula>
    </cfRule>
    <cfRule type="cellIs" dxfId="51561" priority="51564" operator="between">
      <formula>20</formula>
      <formula>59.999</formula>
    </cfRule>
    <cfRule type="cellIs" dxfId="51560" priority="51565" operator="lessThan">
      <formula>20</formula>
    </cfRule>
  </conditionalFormatting>
  <conditionalFormatting sqref="P266">
    <cfRule type="cellIs" dxfId="51559" priority="51556" operator="greaterThan">
      <formula>119.999</formula>
    </cfRule>
    <cfRule type="cellIs" dxfId="51558" priority="51557" operator="greaterThan">
      <formula>120</formula>
    </cfRule>
    <cfRule type="cellIs" dxfId="51557" priority="51558" operator="between">
      <formula>60</formula>
      <formula>119.999</formula>
    </cfRule>
    <cfRule type="cellIs" dxfId="51556" priority="51559" operator="between">
      <formula>20</formula>
      <formula>59.999</formula>
    </cfRule>
    <cfRule type="cellIs" dxfId="51555" priority="51560" operator="lessThan">
      <formula>20</formula>
    </cfRule>
  </conditionalFormatting>
  <conditionalFormatting sqref="R266">
    <cfRule type="cellIs" dxfId="51554" priority="51551" operator="greaterThan">
      <formula>119.999</formula>
    </cfRule>
    <cfRule type="cellIs" dxfId="51553" priority="51552" operator="greaterThan">
      <formula>120</formula>
    </cfRule>
    <cfRule type="cellIs" dxfId="51552" priority="51553" operator="between">
      <formula>60</formula>
      <formula>119.999</formula>
    </cfRule>
    <cfRule type="cellIs" dxfId="51551" priority="51554" operator="between">
      <formula>20</formula>
      <formula>59.999</formula>
    </cfRule>
    <cfRule type="cellIs" dxfId="51550" priority="51555" operator="lessThan">
      <formula>20</formula>
    </cfRule>
  </conditionalFormatting>
  <conditionalFormatting sqref="T266">
    <cfRule type="cellIs" dxfId="51549" priority="51546" operator="greaterThan">
      <formula>119.999</formula>
    </cfRule>
    <cfRule type="cellIs" dxfId="51548" priority="51547" operator="greaterThan">
      <formula>120</formula>
    </cfRule>
    <cfRule type="cellIs" dxfId="51547" priority="51548" operator="between">
      <formula>60</formula>
      <formula>119.999</formula>
    </cfRule>
    <cfRule type="cellIs" dxfId="51546" priority="51549" operator="between">
      <formula>20</formula>
      <formula>59.999</formula>
    </cfRule>
    <cfRule type="cellIs" dxfId="51545" priority="51550" operator="lessThan">
      <formula>20</formula>
    </cfRule>
  </conditionalFormatting>
  <conditionalFormatting sqref="V266">
    <cfRule type="cellIs" dxfId="51544" priority="51541" operator="greaterThan">
      <formula>119.999</formula>
    </cfRule>
    <cfRule type="cellIs" dxfId="51543" priority="51542" operator="greaterThan">
      <formula>120</formula>
    </cfRule>
    <cfRule type="cellIs" dxfId="51542" priority="51543" operator="between">
      <formula>60</formula>
      <formula>119.999</formula>
    </cfRule>
    <cfRule type="cellIs" dxfId="51541" priority="51544" operator="between">
      <formula>20</formula>
      <formula>59.999</formula>
    </cfRule>
    <cfRule type="cellIs" dxfId="51540" priority="51545" operator="lessThan">
      <formula>20</formula>
    </cfRule>
  </conditionalFormatting>
  <conditionalFormatting sqref="X266">
    <cfRule type="cellIs" dxfId="51539" priority="51536" operator="greaterThan">
      <formula>119.999</formula>
    </cfRule>
    <cfRule type="cellIs" dxfId="51538" priority="51537" operator="greaterThan">
      <formula>120</formula>
    </cfRule>
    <cfRule type="cellIs" dxfId="51537" priority="51538" operator="between">
      <formula>60</formula>
      <formula>119.999</formula>
    </cfRule>
    <cfRule type="cellIs" dxfId="51536" priority="51539" operator="between">
      <formula>20</formula>
      <formula>59.999</formula>
    </cfRule>
    <cfRule type="cellIs" dxfId="51535" priority="51540" operator="lessThan">
      <formula>20</formula>
    </cfRule>
  </conditionalFormatting>
  <conditionalFormatting sqref="Z266">
    <cfRule type="cellIs" dxfId="51534" priority="51531" operator="greaterThan">
      <formula>119.999</formula>
    </cfRule>
    <cfRule type="cellIs" dxfId="51533" priority="51532" operator="greaterThan">
      <formula>120</formula>
    </cfRule>
    <cfRule type="cellIs" dxfId="51532" priority="51533" operator="between">
      <formula>60</formula>
      <formula>119.999</formula>
    </cfRule>
    <cfRule type="cellIs" dxfId="51531" priority="51534" operator="between">
      <formula>20</formula>
      <formula>59.999</formula>
    </cfRule>
    <cfRule type="cellIs" dxfId="51530" priority="51535" operator="lessThan">
      <formula>20</formula>
    </cfRule>
  </conditionalFormatting>
  <conditionalFormatting sqref="AB266">
    <cfRule type="cellIs" dxfId="51529" priority="51526" operator="greaterThan">
      <formula>119.999</formula>
    </cfRule>
    <cfRule type="cellIs" dxfId="51528" priority="51527" operator="greaterThan">
      <formula>120</formula>
    </cfRule>
    <cfRule type="cellIs" dxfId="51527" priority="51528" operator="between">
      <formula>60</formula>
      <formula>119.999</formula>
    </cfRule>
    <cfRule type="cellIs" dxfId="51526" priority="51529" operator="between">
      <formula>20</formula>
      <formula>59.999</formula>
    </cfRule>
    <cfRule type="cellIs" dxfId="51525" priority="51530" operator="lessThan">
      <formula>20</formula>
    </cfRule>
  </conditionalFormatting>
  <conditionalFormatting sqref="AD266">
    <cfRule type="cellIs" dxfId="51524" priority="51521" operator="greaterThan">
      <formula>119.999</formula>
    </cfRule>
    <cfRule type="cellIs" dxfId="51523" priority="51522" operator="greaterThan">
      <formula>120</formula>
    </cfRule>
    <cfRule type="cellIs" dxfId="51522" priority="51523" operator="between">
      <formula>60</formula>
      <formula>119.999</formula>
    </cfRule>
    <cfRule type="cellIs" dxfId="51521" priority="51524" operator="between">
      <formula>20</formula>
      <formula>59.999</formula>
    </cfRule>
    <cfRule type="cellIs" dxfId="51520" priority="51525" operator="lessThan">
      <formula>20</formula>
    </cfRule>
  </conditionalFormatting>
  <conditionalFormatting sqref="AF266">
    <cfRule type="cellIs" dxfId="51519" priority="51516" operator="greaterThan">
      <formula>119.999</formula>
    </cfRule>
    <cfRule type="cellIs" dxfId="51518" priority="51517" operator="greaterThan">
      <formula>120</formula>
    </cfRule>
    <cfRule type="cellIs" dxfId="51517" priority="51518" operator="between">
      <formula>60</formula>
      <formula>119.999</formula>
    </cfRule>
    <cfRule type="cellIs" dxfId="51516" priority="51519" operator="between">
      <formula>20</formula>
      <formula>59.999</formula>
    </cfRule>
    <cfRule type="cellIs" dxfId="51515" priority="51520" operator="lessThan">
      <formula>20</formula>
    </cfRule>
  </conditionalFormatting>
  <conditionalFormatting sqref="AH266">
    <cfRule type="cellIs" dxfId="51514" priority="51511" operator="greaterThan">
      <formula>119.999</formula>
    </cfRule>
    <cfRule type="cellIs" dxfId="51513" priority="51512" operator="greaterThan">
      <formula>120</formula>
    </cfRule>
    <cfRule type="cellIs" dxfId="51512" priority="51513" operator="between">
      <formula>60</formula>
      <formula>119.999</formula>
    </cfRule>
    <cfRule type="cellIs" dxfId="51511" priority="51514" operator="between">
      <formula>20</formula>
      <formula>59.999</formula>
    </cfRule>
    <cfRule type="cellIs" dxfId="51510" priority="51515" operator="lessThan">
      <formula>20</formula>
    </cfRule>
  </conditionalFormatting>
  <conditionalFormatting sqref="AJ266">
    <cfRule type="cellIs" dxfId="51509" priority="51506" operator="greaterThan">
      <formula>119.999</formula>
    </cfRule>
    <cfRule type="cellIs" dxfId="51508" priority="51507" operator="greaterThan">
      <formula>120</formula>
    </cfRule>
    <cfRule type="cellIs" dxfId="51507" priority="51508" operator="between">
      <formula>60</formula>
      <formula>119.999</formula>
    </cfRule>
    <cfRule type="cellIs" dxfId="51506" priority="51509" operator="between">
      <formula>20</formula>
      <formula>59.999</formula>
    </cfRule>
    <cfRule type="cellIs" dxfId="51505" priority="51510" operator="lessThan">
      <formula>20</formula>
    </cfRule>
  </conditionalFormatting>
  <conditionalFormatting sqref="AL266">
    <cfRule type="cellIs" dxfId="51504" priority="51501" operator="greaterThan">
      <formula>119.999</formula>
    </cfRule>
    <cfRule type="cellIs" dxfId="51503" priority="51502" operator="greaterThan">
      <formula>120</formula>
    </cfRule>
    <cfRule type="cellIs" dxfId="51502" priority="51503" operator="between">
      <formula>60</formula>
      <formula>119.999</formula>
    </cfRule>
    <cfRule type="cellIs" dxfId="51501" priority="51504" operator="between">
      <formula>20</formula>
      <formula>59.999</formula>
    </cfRule>
    <cfRule type="cellIs" dxfId="51500" priority="51505" operator="lessThan">
      <formula>20</formula>
    </cfRule>
  </conditionalFormatting>
  <conditionalFormatting sqref="AN266">
    <cfRule type="cellIs" dxfId="51499" priority="51496" operator="greaterThan">
      <formula>119.999</formula>
    </cfRule>
    <cfRule type="cellIs" dxfId="51498" priority="51497" operator="greaterThan">
      <formula>120</formula>
    </cfRule>
    <cfRule type="cellIs" dxfId="51497" priority="51498" operator="between">
      <formula>60</formula>
      <formula>119.999</formula>
    </cfRule>
    <cfRule type="cellIs" dxfId="51496" priority="51499" operator="between">
      <formula>20</formula>
      <formula>59.999</formula>
    </cfRule>
    <cfRule type="cellIs" dxfId="51495" priority="51500" operator="lessThan">
      <formula>20</formula>
    </cfRule>
  </conditionalFormatting>
  <conditionalFormatting sqref="AP266">
    <cfRule type="cellIs" dxfId="51494" priority="51491" operator="greaterThan">
      <formula>119.999</formula>
    </cfRule>
    <cfRule type="cellIs" dxfId="51493" priority="51492" operator="greaterThan">
      <formula>120</formula>
    </cfRule>
    <cfRule type="cellIs" dxfId="51492" priority="51493" operator="between">
      <formula>60</formula>
      <formula>119.999</formula>
    </cfRule>
    <cfRule type="cellIs" dxfId="51491" priority="51494" operator="between">
      <formula>20</formula>
      <formula>59.999</formula>
    </cfRule>
    <cfRule type="cellIs" dxfId="51490" priority="51495" operator="lessThan">
      <formula>20</formula>
    </cfRule>
  </conditionalFormatting>
  <conditionalFormatting sqref="AV266">
    <cfRule type="cellIs" dxfId="51489" priority="51486" operator="greaterThan">
      <formula>119.999</formula>
    </cfRule>
    <cfRule type="cellIs" dxfId="51488" priority="51487" operator="greaterThan">
      <formula>120</formula>
    </cfRule>
    <cfRule type="cellIs" dxfId="51487" priority="51488" operator="between">
      <formula>60</formula>
      <formula>119.999</formula>
    </cfRule>
    <cfRule type="cellIs" dxfId="51486" priority="51489" operator="between">
      <formula>20</formula>
      <formula>59.999</formula>
    </cfRule>
    <cfRule type="cellIs" dxfId="51485" priority="51490" operator="lessThan">
      <formula>20</formula>
    </cfRule>
  </conditionalFormatting>
  <conditionalFormatting sqref="AX266">
    <cfRule type="cellIs" dxfId="51484" priority="51481" operator="greaterThan">
      <formula>119.999</formula>
    </cfRule>
    <cfRule type="cellIs" dxfId="51483" priority="51482" operator="greaterThan">
      <formula>120</formula>
    </cfRule>
    <cfRule type="cellIs" dxfId="51482" priority="51483" operator="between">
      <formula>60</formula>
      <formula>119.999</formula>
    </cfRule>
    <cfRule type="cellIs" dxfId="51481" priority="51484" operator="between">
      <formula>20</formula>
      <formula>59.999</formula>
    </cfRule>
    <cfRule type="cellIs" dxfId="51480" priority="51485" operator="lessThan">
      <formula>20</formula>
    </cfRule>
  </conditionalFormatting>
  <conditionalFormatting sqref="AZ266">
    <cfRule type="cellIs" dxfId="51479" priority="51476" operator="greaterThan">
      <formula>119.999</formula>
    </cfRule>
    <cfRule type="cellIs" dxfId="51478" priority="51477" operator="greaterThan">
      <formula>120</formula>
    </cfRule>
    <cfRule type="cellIs" dxfId="51477" priority="51478" operator="between">
      <formula>60</formula>
      <formula>119.999</formula>
    </cfRule>
    <cfRule type="cellIs" dxfId="51476" priority="51479" operator="between">
      <formula>20</formula>
      <formula>59.999</formula>
    </cfRule>
    <cfRule type="cellIs" dxfId="51475" priority="51480" operator="lessThan">
      <formula>20</formula>
    </cfRule>
  </conditionalFormatting>
  <conditionalFormatting sqref="BB266">
    <cfRule type="cellIs" dxfId="51474" priority="51471" operator="greaterThan">
      <formula>119.999</formula>
    </cfRule>
    <cfRule type="cellIs" dxfId="51473" priority="51472" operator="greaterThan">
      <formula>120</formula>
    </cfRule>
    <cfRule type="cellIs" dxfId="51472" priority="51473" operator="between">
      <formula>60</formula>
      <formula>119.999</formula>
    </cfRule>
    <cfRule type="cellIs" dxfId="51471" priority="51474" operator="between">
      <formula>20</formula>
      <formula>59.999</formula>
    </cfRule>
    <cfRule type="cellIs" dxfId="51470" priority="51475" operator="lessThan">
      <formula>20</formula>
    </cfRule>
  </conditionalFormatting>
  <conditionalFormatting sqref="BD266">
    <cfRule type="cellIs" dxfId="51469" priority="51466" operator="greaterThan">
      <formula>119.999</formula>
    </cfRule>
    <cfRule type="cellIs" dxfId="51468" priority="51467" operator="greaterThan">
      <formula>120</formula>
    </cfRule>
    <cfRule type="cellIs" dxfId="51467" priority="51468" operator="between">
      <formula>60</formula>
      <formula>119.999</formula>
    </cfRule>
    <cfRule type="cellIs" dxfId="51466" priority="51469" operator="between">
      <formula>20</formula>
      <formula>59.999</formula>
    </cfRule>
    <cfRule type="cellIs" dxfId="51465" priority="51470" operator="lessThan">
      <formula>20</formula>
    </cfRule>
  </conditionalFormatting>
  <conditionalFormatting sqref="BF266">
    <cfRule type="cellIs" dxfId="51464" priority="51461" operator="greaterThan">
      <formula>119.999</formula>
    </cfRule>
    <cfRule type="cellIs" dxfId="51463" priority="51462" operator="greaterThan">
      <formula>120</formula>
    </cfRule>
    <cfRule type="cellIs" dxfId="51462" priority="51463" operator="between">
      <formula>60</formula>
      <formula>119.999</formula>
    </cfRule>
    <cfRule type="cellIs" dxfId="51461" priority="51464" operator="between">
      <formula>20</formula>
      <formula>59.999</formula>
    </cfRule>
    <cfRule type="cellIs" dxfId="51460" priority="51465" operator="lessThan">
      <formula>20</formula>
    </cfRule>
  </conditionalFormatting>
  <conditionalFormatting sqref="BH266">
    <cfRule type="cellIs" dxfId="51459" priority="51456" operator="greaterThan">
      <formula>119.999</formula>
    </cfRule>
    <cfRule type="cellIs" dxfId="51458" priority="51457" operator="greaterThan">
      <formula>120</formula>
    </cfRule>
    <cfRule type="cellIs" dxfId="51457" priority="51458" operator="between">
      <formula>60</formula>
      <formula>119.999</formula>
    </cfRule>
    <cfRule type="cellIs" dxfId="51456" priority="51459" operator="between">
      <formula>20</formula>
      <formula>59.999</formula>
    </cfRule>
    <cfRule type="cellIs" dxfId="51455" priority="51460" operator="lessThan">
      <formula>20</formula>
    </cfRule>
  </conditionalFormatting>
  <conditionalFormatting sqref="AR266">
    <cfRule type="cellIs" dxfId="51454" priority="51451" operator="greaterThan">
      <formula>119.999</formula>
    </cfRule>
    <cfRule type="cellIs" dxfId="51453" priority="51452" operator="greaterThan">
      <formula>120</formula>
    </cfRule>
    <cfRule type="cellIs" dxfId="51452" priority="51453" operator="between">
      <formula>60</formula>
      <formula>119.999</formula>
    </cfRule>
    <cfRule type="cellIs" dxfId="51451" priority="51454" operator="between">
      <formula>20</formula>
      <formula>59.999</formula>
    </cfRule>
    <cfRule type="cellIs" dxfId="51450" priority="51455" operator="lessThan">
      <formula>20</formula>
    </cfRule>
  </conditionalFormatting>
  <conditionalFormatting sqref="AT266">
    <cfRule type="cellIs" dxfId="51449" priority="51446" operator="greaterThan">
      <formula>119.999</formula>
    </cfRule>
    <cfRule type="cellIs" dxfId="51448" priority="51447" operator="greaterThan">
      <formula>120</formula>
    </cfRule>
    <cfRule type="cellIs" dxfId="51447" priority="51448" operator="between">
      <formula>60</formula>
      <formula>119.999</formula>
    </cfRule>
    <cfRule type="cellIs" dxfId="51446" priority="51449" operator="between">
      <formula>20</formula>
      <formula>59.999</formula>
    </cfRule>
    <cfRule type="cellIs" dxfId="51445" priority="51450" operator="lessThan">
      <formula>20</formula>
    </cfRule>
  </conditionalFormatting>
  <conditionalFormatting sqref="E266">
    <cfRule type="cellIs" dxfId="51444" priority="51441" operator="greaterThan">
      <formula>49.999</formula>
    </cfRule>
    <cfRule type="cellIs" dxfId="51443" priority="51442" operator="greaterThan">
      <formula>50</formula>
    </cfRule>
    <cfRule type="cellIs" dxfId="51442" priority="51443" operator="between">
      <formula>30</formula>
      <formula>49.999</formula>
    </cfRule>
    <cfRule type="cellIs" dxfId="51441" priority="51444" operator="between">
      <formula>10</formula>
      <formula>29.999</formula>
    </cfRule>
    <cfRule type="cellIs" dxfId="51440" priority="51445" operator="lessThan">
      <formula>10</formula>
    </cfRule>
  </conditionalFormatting>
  <conditionalFormatting sqref="G266">
    <cfRule type="cellIs" dxfId="51439" priority="51436" operator="greaterThan">
      <formula>49.999</formula>
    </cfRule>
    <cfRule type="cellIs" dxfId="51438" priority="51437" operator="greaterThan">
      <formula>50</formula>
    </cfRule>
    <cfRule type="cellIs" dxfId="51437" priority="51438" operator="between">
      <formula>30</formula>
      <formula>49.999</formula>
    </cfRule>
    <cfRule type="cellIs" dxfId="51436" priority="51439" operator="between">
      <formula>10</formula>
      <formula>29.999</formula>
    </cfRule>
    <cfRule type="cellIs" dxfId="51435" priority="51440" operator="lessThan">
      <formula>10</formula>
    </cfRule>
  </conditionalFormatting>
  <conditionalFormatting sqref="I266">
    <cfRule type="cellIs" dxfId="51434" priority="51431" operator="greaterThan">
      <formula>49.999</formula>
    </cfRule>
    <cfRule type="cellIs" dxfId="51433" priority="51432" operator="greaterThan">
      <formula>50</formula>
    </cfRule>
    <cfRule type="cellIs" dxfId="51432" priority="51433" operator="between">
      <formula>30</formula>
      <formula>49.999</formula>
    </cfRule>
    <cfRule type="cellIs" dxfId="51431" priority="51434" operator="between">
      <formula>10</formula>
      <formula>29.999</formula>
    </cfRule>
    <cfRule type="cellIs" dxfId="51430" priority="51435" operator="lessThan">
      <formula>10</formula>
    </cfRule>
  </conditionalFormatting>
  <conditionalFormatting sqref="K266">
    <cfRule type="cellIs" dxfId="51429" priority="51426" operator="greaterThan">
      <formula>49.999</formula>
    </cfRule>
    <cfRule type="cellIs" dxfId="51428" priority="51427" operator="greaterThan">
      <formula>50</formula>
    </cfRule>
    <cfRule type="cellIs" dxfId="51427" priority="51428" operator="between">
      <formula>30</formula>
      <formula>49.999</formula>
    </cfRule>
    <cfRule type="cellIs" dxfId="51426" priority="51429" operator="between">
      <formula>10</formula>
      <formula>29.999</formula>
    </cfRule>
    <cfRule type="cellIs" dxfId="51425" priority="51430" operator="lessThan">
      <formula>10</formula>
    </cfRule>
  </conditionalFormatting>
  <conditionalFormatting sqref="M266">
    <cfRule type="cellIs" dxfId="51424" priority="51421" operator="greaterThan">
      <formula>49.999</formula>
    </cfRule>
    <cfRule type="cellIs" dxfId="51423" priority="51422" operator="greaterThan">
      <formula>50</formula>
    </cfRule>
    <cfRule type="cellIs" dxfId="51422" priority="51423" operator="between">
      <formula>30</formula>
      <formula>49.999</formula>
    </cfRule>
    <cfRule type="cellIs" dxfId="51421" priority="51424" operator="between">
      <formula>10</formula>
      <formula>29.999</formula>
    </cfRule>
    <cfRule type="cellIs" dxfId="51420" priority="51425" operator="lessThan">
      <formula>10</formula>
    </cfRule>
  </conditionalFormatting>
  <conditionalFormatting sqref="O266">
    <cfRule type="cellIs" dxfId="51419" priority="51416" operator="greaterThan">
      <formula>49.999</formula>
    </cfRule>
    <cfRule type="cellIs" dxfId="51418" priority="51417" operator="greaterThan">
      <formula>50</formula>
    </cfRule>
    <cfRule type="cellIs" dxfId="51417" priority="51418" operator="between">
      <formula>30</formula>
      <formula>49.999</formula>
    </cfRule>
    <cfRule type="cellIs" dxfId="51416" priority="51419" operator="between">
      <formula>10</formula>
      <formula>29.999</formula>
    </cfRule>
    <cfRule type="cellIs" dxfId="51415" priority="51420" operator="lessThan">
      <formula>10</formula>
    </cfRule>
  </conditionalFormatting>
  <conditionalFormatting sqref="Q266">
    <cfRule type="cellIs" dxfId="51414" priority="51411" operator="greaterThan">
      <formula>49.999</formula>
    </cfRule>
    <cfRule type="cellIs" dxfId="51413" priority="51412" operator="greaterThan">
      <formula>50</formula>
    </cfRule>
    <cfRule type="cellIs" dxfId="51412" priority="51413" operator="between">
      <formula>30</formula>
      <formula>49.999</formula>
    </cfRule>
    <cfRule type="cellIs" dxfId="51411" priority="51414" operator="between">
      <formula>10</formula>
      <formula>29.999</formula>
    </cfRule>
    <cfRule type="cellIs" dxfId="51410" priority="51415" operator="lessThan">
      <formula>10</formula>
    </cfRule>
  </conditionalFormatting>
  <conditionalFormatting sqref="S266">
    <cfRule type="cellIs" dxfId="51409" priority="51406" operator="greaterThan">
      <formula>49.999</formula>
    </cfRule>
    <cfRule type="cellIs" dxfId="51408" priority="51407" operator="greaterThan">
      <formula>50</formula>
    </cfRule>
    <cfRule type="cellIs" dxfId="51407" priority="51408" operator="between">
      <formula>30</formula>
      <formula>49.999</formula>
    </cfRule>
    <cfRule type="cellIs" dxfId="51406" priority="51409" operator="between">
      <formula>10</formula>
      <formula>29.999</formula>
    </cfRule>
    <cfRule type="cellIs" dxfId="51405" priority="51410" operator="lessThan">
      <formula>10</formula>
    </cfRule>
  </conditionalFormatting>
  <conditionalFormatting sqref="U266">
    <cfRule type="cellIs" dxfId="51404" priority="51401" operator="greaterThan">
      <formula>49.999</formula>
    </cfRule>
    <cfRule type="cellIs" dxfId="51403" priority="51402" operator="greaterThan">
      <formula>50</formula>
    </cfRule>
    <cfRule type="cellIs" dxfId="51402" priority="51403" operator="between">
      <formula>30</formula>
      <formula>49.999</formula>
    </cfRule>
    <cfRule type="cellIs" dxfId="51401" priority="51404" operator="between">
      <formula>10</formula>
      <formula>29.999</formula>
    </cfRule>
    <cfRule type="cellIs" dxfId="51400" priority="51405" operator="lessThan">
      <formula>10</formula>
    </cfRule>
  </conditionalFormatting>
  <conditionalFormatting sqref="W266">
    <cfRule type="cellIs" dxfId="51399" priority="51396" operator="greaterThan">
      <formula>49.999</formula>
    </cfRule>
    <cfRule type="cellIs" dxfId="51398" priority="51397" operator="greaterThan">
      <formula>50</formula>
    </cfRule>
    <cfRule type="cellIs" dxfId="51397" priority="51398" operator="between">
      <formula>30</formula>
      <formula>49.999</formula>
    </cfRule>
    <cfRule type="cellIs" dxfId="51396" priority="51399" operator="between">
      <formula>10</formula>
      <formula>29.999</formula>
    </cfRule>
    <cfRule type="cellIs" dxfId="51395" priority="51400" operator="lessThan">
      <formula>10</formula>
    </cfRule>
  </conditionalFormatting>
  <conditionalFormatting sqref="Y266">
    <cfRule type="cellIs" dxfId="51394" priority="51391" operator="greaterThan">
      <formula>49.999</formula>
    </cfRule>
    <cfRule type="cellIs" dxfId="51393" priority="51392" operator="greaterThan">
      <formula>50</formula>
    </cfRule>
    <cfRule type="cellIs" dxfId="51392" priority="51393" operator="between">
      <formula>30</formula>
      <formula>49.999</formula>
    </cfRule>
    <cfRule type="cellIs" dxfId="51391" priority="51394" operator="between">
      <formula>10</formula>
      <formula>29.999</formula>
    </cfRule>
    <cfRule type="cellIs" dxfId="51390" priority="51395" operator="lessThan">
      <formula>10</formula>
    </cfRule>
  </conditionalFormatting>
  <conditionalFormatting sqref="AA266">
    <cfRule type="cellIs" dxfId="51389" priority="51386" operator="greaterThan">
      <formula>49.999</formula>
    </cfRule>
    <cfRule type="cellIs" dxfId="51388" priority="51387" operator="greaterThan">
      <formula>50</formula>
    </cfRule>
    <cfRule type="cellIs" dxfId="51387" priority="51388" operator="between">
      <formula>30</formula>
      <formula>49.999</formula>
    </cfRule>
    <cfRule type="cellIs" dxfId="51386" priority="51389" operator="between">
      <formula>10</formula>
      <formula>29.999</formula>
    </cfRule>
    <cfRule type="cellIs" dxfId="51385" priority="51390" operator="lessThan">
      <formula>10</formula>
    </cfRule>
  </conditionalFormatting>
  <conditionalFormatting sqref="AC266">
    <cfRule type="cellIs" dxfId="51384" priority="51381" operator="greaterThan">
      <formula>49.999</formula>
    </cfRule>
    <cfRule type="cellIs" dxfId="51383" priority="51382" operator="greaterThan">
      <formula>50</formula>
    </cfRule>
    <cfRule type="cellIs" dxfId="51382" priority="51383" operator="between">
      <formula>30</formula>
      <formula>49.999</formula>
    </cfRule>
    <cfRule type="cellIs" dxfId="51381" priority="51384" operator="between">
      <formula>10</formula>
      <formula>29.999</formula>
    </cfRule>
    <cfRule type="cellIs" dxfId="51380" priority="51385" operator="lessThan">
      <formula>10</formula>
    </cfRule>
  </conditionalFormatting>
  <conditionalFormatting sqref="AE266">
    <cfRule type="cellIs" dxfId="51379" priority="51376" operator="greaterThan">
      <formula>49.999</formula>
    </cfRule>
    <cfRule type="cellIs" dxfId="51378" priority="51377" operator="greaterThan">
      <formula>50</formula>
    </cfRule>
    <cfRule type="cellIs" dxfId="51377" priority="51378" operator="between">
      <formula>30</formula>
      <formula>49.999</formula>
    </cfRule>
    <cfRule type="cellIs" dxfId="51376" priority="51379" operator="between">
      <formula>10</formula>
      <formula>29.999</formula>
    </cfRule>
    <cfRule type="cellIs" dxfId="51375" priority="51380" operator="lessThan">
      <formula>10</formula>
    </cfRule>
  </conditionalFormatting>
  <conditionalFormatting sqref="AG266">
    <cfRule type="cellIs" dxfId="51374" priority="51371" operator="greaterThan">
      <formula>49.999</formula>
    </cfRule>
    <cfRule type="cellIs" dxfId="51373" priority="51372" operator="greaterThan">
      <formula>50</formula>
    </cfRule>
    <cfRule type="cellIs" dxfId="51372" priority="51373" operator="between">
      <formula>30</formula>
      <formula>49.999</formula>
    </cfRule>
    <cfRule type="cellIs" dxfId="51371" priority="51374" operator="between">
      <formula>10</formula>
      <formula>29.999</formula>
    </cfRule>
    <cfRule type="cellIs" dxfId="51370" priority="51375" operator="lessThan">
      <formula>10</formula>
    </cfRule>
  </conditionalFormatting>
  <conditionalFormatting sqref="AI266">
    <cfRule type="cellIs" dxfId="51369" priority="51366" operator="greaterThan">
      <formula>49.999</formula>
    </cfRule>
    <cfRule type="cellIs" dxfId="51368" priority="51367" operator="greaterThan">
      <formula>50</formula>
    </cfRule>
    <cfRule type="cellIs" dxfId="51367" priority="51368" operator="between">
      <formula>30</formula>
      <formula>49.999</formula>
    </cfRule>
    <cfRule type="cellIs" dxfId="51366" priority="51369" operator="between">
      <formula>10</formula>
      <formula>29.999</formula>
    </cfRule>
    <cfRule type="cellIs" dxfId="51365" priority="51370" operator="lessThan">
      <formula>10</formula>
    </cfRule>
  </conditionalFormatting>
  <conditionalFormatting sqref="AK266">
    <cfRule type="cellIs" dxfId="51364" priority="51361" operator="greaterThan">
      <formula>49.999</formula>
    </cfRule>
    <cfRule type="cellIs" dxfId="51363" priority="51362" operator="greaterThan">
      <formula>50</formula>
    </cfRule>
    <cfRule type="cellIs" dxfId="51362" priority="51363" operator="between">
      <formula>30</formula>
      <formula>49.999</formula>
    </cfRule>
    <cfRule type="cellIs" dxfId="51361" priority="51364" operator="between">
      <formula>10</formula>
      <formula>29.999</formula>
    </cfRule>
    <cfRule type="cellIs" dxfId="51360" priority="51365" operator="lessThan">
      <formula>10</formula>
    </cfRule>
  </conditionalFormatting>
  <conditionalFormatting sqref="AM266">
    <cfRule type="cellIs" dxfId="51359" priority="51356" operator="greaterThan">
      <formula>49.999</formula>
    </cfRule>
    <cfRule type="cellIs" dxfId="51358" priority="51357" operator="greaterThan">
      <formula>50</formula>
    </cfRule>
    <cfRule type="cellIs" dxfId="51357" priority="51358" operator="between">
      <formula>30</formula>
      <formula>49.999</formula>
    </cfRule>
    <cfRule type="cellIs" dxfId="51356" priority="51359" operator="between">
      <formula>10</formula>
      <formula>29.999</formula>
    </cfRule>
    <cfRule type="cellIs" dxfId="51355" priority="51360" operator="lessThan">
      <formula>10</formula>
    </cfRule>
  </conditionalFormatting>
  <conditionalFormatting sqref="AO266">
    <cfRule type="cellIs" dxfId="51354" priority="51351" operator="greaterThan">
      <formula>49.999</formula>
    </cfRule>
    <cfRule type="cellIs" dxfId="51353" priority="51352" operator="greaterThan">
      <formula>50</formula>
    </cfRule>
    <cfRule type="cellIs" dxfId="51352" priority="51353" operator="between">
      <formula>30</formula>
      <formula>49.999</formula>
    </cfRule>
    <cfRule type="cellIs" dxfId="51351" priority="51354" operator="between">
      <formula>10</formula>
      <formula>29.999</formula>
    </cfRule>
    <cfRule type="cellIs" dxfId="51350" priority="51355" operator="lessThan">
      <formula>10</formula>
    </cfRule>
  </conditionalFormatting>
  <conditionalFormatting sqref="AQ266">
    <cfRule type="cellIs" dxfId="51349" priority="51346" operator="greaterThan">
      <formula>49.999</formula>
    </cfRule>
    <cfRule type="cellIs" dxfId="51348" priority="51347" operator="greaterThan">
      <formula>50</formula>
    </cfRule>
    <cfRule type="cellIs" dxfId="51347" priority="51348" operator="between">
      <formula>30</formula>
      <formula>49.999</formula>
    </cfRule>
    <cfRule type="cellIs" dxfId="51346" priority="51349" operator="between">
      <formula>10</formula>
      <formula>29.999</formula>
    </cfRule>
    <cfRule type="cellIs" dxfId="51345" priority="51350" operator="lessThan">
      <formula>10</formula>
    </cfRule>
  </conditionalFormatting>
  <conditionalFormatting sqref="AW266">
    <cfRule type="cellIs" dxfId="51344" priority="51341" operator="greaterThan">
      <formula>49.999</formula>
    </cfRule>
    <cfRule type="cellIs" dxfId="51343" priority="51342" operator="greaterThan">
      <formula>50</formula>
    </cfRule>
    <cfRule type="cellIs" dxfId="51342" priority="51343" operator="between">
      <formula>30</formula>
      <formula>49.999</formula>
    </cfRule>
    <cfRule type="cellIs" dxfId="51341" priority="51344" operator="between">
      <formula>10</formula>
      <formula>29.999</formula>
    </cfRule>
    <cfRule type="cellIs" dxfId="51340" priority="51345" operator="lessThan">
      <formula>10</formula>
    </cfRule>
  </conditionalFormatting>
  <conditionalFormatting sqref="AY266">
    <cfRule type="cellIs" dxfId="51339" priority="51336" operator="greaterThan">
      <formula>49.999</formula>
    </cfRule>
    <cfRule type="cellIs" dxfId="51338" priority="51337" operator="greaterThan">
      <formula>50</formula>
    </cfRule>
    <cfRule type="cellIs" dxfId="51337" priority="51338" operator="between">
      <formula>30</formula>
      <formula>49.999</formula>
    </cfRule>
    <cfRule type="cellIs" dxfId="51336" priority="51339" operator="between">
      <formula>10</formula>
      <formula>29.999</formula>
    </cfRule>
    <cfRule type="cellIs" dxfId="51335" priority="51340" operator="lessThan">
      <formula>10</formula>
    </cfRule>
  </conditionalFormatting>
  <conditionalFormatting sqref="BA266">
    <cfRule type="cellIs" dxfId="51334" priority="51331" operator="greaterThan">
      <formula>49.999</formula>
    </cfRule>
    <cfRule type="cellIs" dxfId="51333" priority="51332" operator="greaterThan">
      <formula>50</formula>
    </cfRule>
    <cfRule type="cellIs" dxfId="51332" priority="51333" operator="between">
      <formula>30</formula>
      <formula>49.999</formula>
    </cfRule>
    <cfRule type="cellIs" dxfId="51331" priority="51334" operator="between">
      <formula>10</formula>
      <formula>29.999</formula>
    </cfRule>
    <cfRule type="cellIs" dxfId="51330" priority="51335" operator="lessThan">
      <formula>10</formula>
    </cfRule>
  </conditionalFormatting>
  <conditionalFormatting sqref="BC266">
    <cfRule type="cellIs" dxfId="51329" priority="51326" operator="greaterThan">
      <formula>49.999</formula>
    </cfRule>
    <cfRule type="cellIs" dxfId="51328" priority="51327" operator="greaterThan">
      <formula>50</formula>
    </cfRule>
    <cfRule type="cellIs" dxfId="51327" priority="51328" operator="between">
      <formula>30</formula>
      <formula>49.999</formula>
    </cfRule>
    <cfRule type="cellIs" dxfId="51326" priority="51329" operator="between">
      <formula>10</formula>
      <formula>29.999</formula>
    </cfRule>
    <cfRule type="cellIs" dxfId="51325" priority="51330" operator="lessThan">
      <formula>10</formula>
    </cfRule>
  </conditionalFormatting>
  <conditionalFormatting sqref="BE266">
    <cfRule type="cellIs" dxfId="51324" priority="51321" operator="greaterThan">
      <formula>49.999</formula>
    </cfRule>
    <cfRule type="cellIs" dxfId="51323" priority="51322" operator="greaterThan">
      <formula>50</formula>
    </cfRule>
    <cfRule type="cellIs" dxfId="51322" priority="51323" operator="between">
      <formula>30</formula>
      <formula>49.999</formula>
    </cfRule>
    <cfRule type="cellIs" dxfId="51321" priority="51324" operator="between">
      <formula>10</formula>
      <formula>29.999</formula>
    </cfRule>
    <cfRule type="cellIs" dxfId="51320" priority="51325" operator="lessThan">
      <formula>10</formula>
    </cfRule>
  </conditionalFormatting>
  <conditionalFormatting sqref="BG266">
    <cfRule type="cellIs" dxfId="51319" priority="51316" operator="greaterThan">
      <formula>49.999</formula>
    </cfRule>
    <cfRule type="cellIs" dxfId="51318" priority="51317" operator="greaterThan">
      <formula>50</formula>
    </cfRule>
    <cfRule type="cellIs" dxfId="51317" priority="51318" operator="between">
      <formula>30</formula>
      <formula>49.999</formula>
    </cfRule>
    <cfRule type="cellIs" dxfId="51316" priority="51319" operator="between">
      <formula>10</formula>
      <formula>29.999</formula>
    </cfRule>
    <cfRule type="cellIs" dxfId="51315" priority="51320" operator="lessThan">
      <formula>10</formula>
    </cfRule>
  </conditionalFormatting>
  <conditionalFormatting sqref="BI266">
    <cfRule type="cellIs" dxfId="51314" priority="51311" operator="greaterThan">
      <formula>49.999</formula>
    </cfRule>
    <cfRule type="cellIs" dxfId="51313" priority="51312" operator="greaterThan">
      <formula>50</formula>
    </cfRule>
    <cfRule type="cellIs" dxfId="51312" priority="51313" operator="between">
      <formula>30</formula>
      <formula>49.999</formula>
    </cfRule>
    <cfRule type="cellIs" dxfId="51311" priority="51314" operator="between">
      <formula>10</formula>
      <formula>29.999</formula>
    </cfRule>
    <cfRule type="cellIs" dxfId="51310" priority="51315" operator="lessThan">
      <formula>10</formula>
    </cfRule>
  </conditionalFormatting>
  <conditionalFormatting sqref="AS266">
    <cfRule type="cellIs" dxfId="51309" priority="51306" operator="greaterThan">
      <formula>49.999</formula>
    </cfRule>
    <cfRule type="cellIs" dxfId="51308" priority="51307" operator="greaterThan">
      <formula>50</formula>
    </cfRule>
    <cfRule type="cellIs" dxfId="51307" priority="51308" operator="between">
      <formula>30</formula>
      <formula>49.999</formula>
    </cfRule>
    <cfRule type="cellIs" dxfId="51306" priority="51309" operator="between">
      <formula>10</formula>
      <formula>29.999</formula>
    </cfRule>
    <cfRule type="cellIs" dxfId="51305" priority="51310" operator="lessThan">
      <formula>10</formula>
    </cfRule>
  </conditionalFormatting>
  <conditionalFormatting sqref="AU266">
    <cfRule type="cellIs" dxfId="51304" priority="51301" operator="greaterThan">
      <formula>49.999</formula>
    </cfRule>
    <cfRule type="cellIs" dxfId="51303" priority="51302" operator="greaterThan">
      <formula>50</formula>
    </cfRule>
    <cfRule type="cellIs" dxfId="51302" priority="51303" operator="between">
      <formula>30</formula>
      <formula>49.999</formula>
    </cfRule>
    <cfRule type="cellIs" dxfId="51301" priority="51304" operator="between">
      <formula>10</formula>
      <formula>29.999</formula>
    </cfRule>
    <cfRule type="cellIs" dxfId="51300" priority="51305" operator="lessThan">
      <formula>10</formula>
    </cfRule>
  </conditionalFormatting>
  <conditionalFormatting sqref="C267">
    <cfRule type="cellIs" dxfId="51299" priority="51296" operator="greaterThan">
      <formula>49.999</formula>
    </cfRule>
    <cfRule type="cellIs" dxfId="51298" priority="51297" operator="greaterThan">
      <formula>50</formula>
    </cfRule>
    <cfRule type="cellIs" dxfId="51297" priority="51298" operator="between">
      <formula>30</formula>
      <formula>49.999</formula>
    </cfRule>
    <cfRule type="cellIs" dxfId="51296" priority="51299" operator="between">
      <formula>10</formula>
      <formula>29.999</formula>
    </cfRule>
    <cfRule type="cellIs" dxfId="51295" priority="51300" operator="lessThan">
      <formula>10</formula>
    </cfRule>
  </conditionalFormatting>
  <conditionalFormatting sqref="B267">
    <cfRule type="cellIs" dxfId="51294" priority="51291" operator="greaterThan">
      <formula>119.999</formula>
    </cfRule>
    <cfRule type="cellIs" dxfId="51293" priority="51292" operator="greaterThan">
      <formula>120</formula>
    </cfRule>
    <cfRule type="cellIs" dxfId="51292" priority="51293" operator="between">
      <formula>60</formula>
      <formula>119.999</formula>
    </cfRule>
    <cfRule type="cellIs" dxfId="51291" priority="51294" operator="between">
      <formula>20</formula>
      <formula>59.999</formula>
    </cfRule>
    <cfRule type="cellIs" dxfId="51290" priority="51295" operator="lessThan">
      <formula>20</formula>
    </cfRule>
  </conditionalFormatting>
  <conditionalFormatting sqref="D267">
    <cfRule type="cellIs" dxfId="51289" priority="51286" operator="greaterThan">
      <formula>119.999</formula>
    </cfRule>
    <cfRule type="cellIs" dxfId="51288" priority="51287" operator="greaterThan">
      <formula>120</formula>
    </cfRule>
    <cfRule type="cellIs" dxfId="51287" priority="51288" operator="between">
      <formula>60</formula>
      <formula>119.999</formula>
    </cfRule>
    <cfRule type="cellIs" dxfId="51286" priority="51289" operator="between">
      <formula>20</formula>
      <formula>59.999</formula>
    </cfRule>
    <cfRule type="cellIs" dxfId="51285" priority="51290" operator="lessThan">
      <formula>20</formula>
    </cfRule>
  </conditionalFormatting>
  <conditionalFormatting sqref="F267">
    <cfRule type="cellIs" dxfId="51284" priority="51281" operator="greaterThan">
      <formula>119.999</formula>
    </cfRule>
    <cfRule type="cellIs" dxfId="51283" priority="51282" operator="greaterThan">
      <formula>120</formula>
    </cfRule>
    <cfRule type="cellIs" dxfId="51282" priority="51283" operator="between">
      <formula>60</formula>
      <formula>119.999</formula>
    </cfRule>
    <cfRule type="cellIs" dxfId="51281" priority="51284" operator="between">
      <formula>20</formula>
      <formula>59.999</formula>
    </cfRule>
    <cfRule type="cellIs" dxfId="51280" priority="51285" operator="lessThan">
      <formula>20</formula>
    </cfRule>
  </conditionalFormatting>
  <conditionalFormatting sqref="H267">
    <cfRule type="cellIs" dxfId="51279" priority="51276" operator="greaterThan">
      <formula>119.999</formula>
    </cfRule>
    <cfRule type="cellIs" dxfId="51278" priority="51277" operator="greaterThan">
      <formula>120</formula>
    </cfRule>
    <cfRule type="cellIs" dxfId="51277" priority="51278" operator="between">
      <formula>60</formula>
      <formula>119.999</formula>
    </cfRule>
    <cfRule type="cellIs" dxfId="51276" priority="51279" operator="between">
      <formula>20</formula>
      <formula>59.999</formula>
    </cfRule>
    <cfRule type="cellIs" dxfId="51275" priority="51280" operator="lessThan">
      <formula>20</formula>
    </cfRule>
  </conditionalFormatting>
  <conditionalFormatting sqref="J267">
    <cfRule type="cellIs" dxfId="51274" priority="51271" operator="greaterThan">
      <formula>119.999</formula>
    </cfRule>
    <cfRule type="cellIs" dxfId="51273" priority="51272" operator="greaterThan">
      <formula>120</formula>
    </cfRule>
    <cfRule type="cellIs" dxfId="51272" priority="51273" operator="between">
      <formula>60</formula>
      <formula>119.999</formula>
    </cfRule>
    <cfRule type="cellIs" dxfId="51271" priority="51274" operator="between">
      <formula>20</formula>
      <formula>59.999</formula>
    </cfRule>
    <cfRule type="cellIs" dxfId="51270" priority="51275" operator="lessThan">
      <formula>20</formula>
    </cfRule>
  </conditionalFormatting>
  <conditionalFormatting sqref="L267">
    <cfRule type="cellIs" dxfId="51269" priority="51266" operator="greaterThan">
      <formula>119.999</formula>
    </cfRule>
    <cfRule type="cellIs" dxfId="51268" priority="51267" operator="greaterThan">
      <formula>120</formula>
    </cfRule>
    <cfRule type="cellIs" dxfId="51267" priority="51268" operator="between">
      <formula>60</formula>
      <formula>119.999</formula>
    </cfRule>
    <cfRule type="cellIs" dxfId="51266" priority="51269" operator="between">
      <formula>20</formula>
      <formula>59.999</formula>
    </cfRule>
    <cfRule type="cellIs" dxfId="51265" priority="51270" operator="lessThan">
      <formula>20</formula>
    </cfRule>
  </conditionalFormatting>
  <conditionalFormatting sqref="N267">
    <cfRule type="cellIs" dxfId="51264" priority="51261" operator="greaterThan">
      <formula>119.999</formula>
    </cfRule>
    <cfRule type="cellIs" dxfId="51263" priority="51262" operator="greaterThan">
      <formula>120</formula>
    </cfRule>
    <cfRule type="cellIs" dxfId="51262" priority="51263" operator="between">
      <formula>60</formula>
      <formula>119.999</formula>
    </cfRule>
    <cfRule type="cellIs" dxfId="51261" priority="51264" operator="between">
      <formula>20</formula>
      <formula>59.999</formula>
    </cfRule>
    <cfRule type="cellIs" dxfId="51260" priority="51265" operator="lessThan">
      <formula>20</formula>
    </cfRule>
  </conditionalFormatting>
  <conditionalFormatting sqref="P267">
    <cfRule type="cellIs" dxfId="51259" priority="51256" operator="greaterThan">
      <formula>119.999</formula>
    </cfRule>
    <cfRule type="cellIs" dxfId="51258" priority="51257" operator="greaterThan">
      <formula>120</formula>
    </cfRule>
    <cfRule type="cellIs" dxfId="51257" priority="51258" operator="between">
      <formula>60</formula>
      <formula>119.999</formula>
    </cfRule>
    <cfRule type="cellIs" dxfId="51256" priority="51259" operator="between">
      <formula>20</formula>
      <formula>59.999</formula>
    </cfRule>
    <cfRule type="cellIs" dxfId="51255" priority="51260" operator="lessThan">
      <formula>20</formula>
    </cfRule>
  </conditionalFormatting>
  <conditionalFormatting sqref="R267">
    <cfRule type="cellIs" dxfId="51254" priority="51251" operator="greaterThan">
      <formula>119.999</formula>
    </cfRule>
    <cfRule type="cellIs" dxfId="51253" priority="51252" operator="greaterThan">
      <formula>120</formula>
    </cfRule>
    <cfRule type="cellIs" dxfId="51252" priority="51253" operator="between">
      <formula>60</formula>
      <formula>119.999</formula>
    </cfRule>
    <cfRule type="cellIs" dxfId="51251" priority="51254" operator="between">
      <formula>20</formula>
      <formula>59.999</formula>
    </cfRule>
    <cfRule type="cellIs" dxfId="51250" priority="51255" operator="lessThan">
      <formula>20</formula>
    </cfRule>
  </conditionalFormatting>
  <conditionalFormatting sqref="T267">
    <cfRule type="cellIs" dxfId="51249" priority="51246" operator="greaterThan">
      <formula>119.999</formula>
    </cfRule>
    <cfRule type="cellIs" dxfId="51248" priority="51247" operator="greaterThan">
      <formula>120</formula>
    </cfRule>
    <cfRule type="cellIs" dxfId="51247" priority="51248" operator="between">
      <formula>60</formula>
      <formula>119.999</formula>
    </cfRule>
    <cfRule type="cellIs" dxfId="51246" priority="51249" operator="between">
      <formula>20</formula>
      <formula>59.999</formula>
    </cfRule>
    <cfRule type="cellIs" dxfId="51245" priority="51250" operator="lessThan">
      <formula>20</formula>
    </cfRule>
  </conditionalFormatting>
  <conditionalFormatting sqref="V267">
    <cfRule type="cellIs" dxfId="51244" priority="51241" operator="greaterThan">
      <formula>119.999</formula>
    </cfRule>
    <cfRule type="cellIs" dxfId="51243" priority="51242" operator="greaterThan">
      <formula>120</formula>
    </cfRule>
    <cfRule type="cellIs" dxfId="51242" priority="51243" operator="between">
      <formula>60</formula>
      <formula>119.999</formula>
    </cfRule>
    <cfRule type="cellIs" dxfId="51241" priority="51244" operator="between">
      <formula>20</formula>
      <formula>59.999</formula>
    </cfRule>
    <cfRule type="cellIs" dxfId="51240" priority="51245" operator="lessThan">
      <formula>20</formula>
    </cfRule>
  </conditionalFormatting>
  <conditionalFormatting sqref="X267">
    <cfRule type="cellIs" dxfId="51239" priority="51236" operator="greaterThan">
      <formula>119.999</formula>
    </cfRule>
    <cfRule type="cellIs" dxfId="51238" priority="51237" operator="greaterThan">
      <formula>120</formula>
    </cfRule>
    <cfRule type="cellIs" dxfId="51237" priority="51238" operator="between">
      <formula>60</formula>
      <formula>119.999</formula>
    </cfRule>
    <cfRule type="cellIs" dxfId="51236" priority="51239" operator="between">
      <formula>20</formula>
      <formula>59.999</formula>
    </cfRule>
    <cfRule type="cellIs" dxfId="51235" priority="51240" operator="lessThan">
      <formula>20</formula>
    </cfRule>
  </conditionalFormatting>
  <conditionalFormatting sqref="Z267">
    <cfRule type="cellIs" dxfId="51234" priority="51231" operator="greaterThan">
      <formula>119.999</formula>
    </cfRule>
    <cfRule type="cellIs" dxfId="51233" priority="51232" operator="greaterThan">
      <formula>120</formula>
    </cfRule>
    <cfRule type="cellIs" dxfId="51232" priority="51233" operator="between">
      <formula>60</formula>
      <formula>119.999</formula>
    </cfRule>
    <cfRule type="cellIs" dxfId="51231" priority="51234" operator="between">
      <formula>20</formula>
      <formula>59.999</formula>
    </cfRule>
    <cfRule type="cellIs" dxfId="51230" priority="51235" operator="lessThan">
      <formula>20</formula>
    </cfRule>
  </conditionalFormatting>
  <conditionalFormatting sqref="AB267">
    <cfRule type="cellIs" dxfId="51229" priority="51226" operator="greaterThan">
      <formula>119.999</formula>
    </cfRule>
    <cfRule type="cellIs" dxfId="51228" priority="51227" operator="greaterThan">
      <formula>120</formula>
    </cfRule>
    <cfRule type="cellIs" dxfId="51227" priority="51228" operator="between">
      <formula>60</formula>
      <formula>119.999</formula>
    </cfRule>
    <cfRule type="cellIs" dxfId="51226" priority="51229" operator="between">
      <formula>20</formula>
      <formula>59.999</formula>
    </cfRule>
    <cfRule type="cellIs" dxfId="51225" priority="51230" operator="lessThan">
      <formula>20</formula>
    </cfRule>
  </conditionalFormatting>
  <conditionalFormatting sqref="AD267">
    <cfRule type="cellIs" dxfId="51224" priority="51221" operator="greaterThan">
      <formula>119.999</formula>
    </cfRule>
    <cfRule type="cellIs" dxfId="51223" priority="51222" operator="greaterThan">
      <formula>120</formula>
    </cfRule>
    <cfRule type="cellIs" dxfId="51222" priority="51223" operator="between">
      <formula>60</formula>
      <formula>119.999</formula>
    </cfRule>
    <cfRule type="cellIs" dxfId="51221" priority="51224" operator="between">
      <formula>20</formula>
      <formula>59.999</formula>
    </cfRule>
    <cfRule type="cellIs" dxfId="51220" priority="51225" operator="lessThan">
      <formula>20</formula>
    </cfRule>
  </conditionalFormatting>
  <conditionalFormatting sqref="AF267">
    <cfRule type="cellIs" dxfId="51219" priority="51216" operator="greaterThan">
      <formula>119.999</formula>
    </cfRule>
    <cfRule type="cellIs" dxfId="51218" priority="51217" operator="greaterThan">
      <formula>120</formula>
    </cfRule>
    <cfRule type="cellIs" dxfId="51217" priority="51218" operator="between">
      <formula>60</formula>
      <formula>119.999</formula>
    </cfRule>
    <cfRule type="cellIs" dxfId="51216" priority="51219" operator="between">
      <formula>20</formula>
      <formula>59.999</formula>
    </cfRule>
    <cfRule type="cellIs" dxfId="51215" priority="51220" operator="lessThan">
      <formula>20</formula>
    </cfRule>
  </conditionalFormatting>
  <conditionalFormatting sqref="AH267">
    <cfRule type="cellIs" dxfId="51214" priority="51211" operator="greaterThan">
      <formula>119.999</formula>
    </cfRule>
    <cfRule type="cellIs" dxfId="51213" priority="51212" operator="greaterThan">
      <formula>120</formula>
    </cfRule>
    <cfRule type="cellIs" dxfId="51212" priority="51213" operator="between">
      <formula>60</formula>
      <formula>119.999</formula>
    </cfRule>
    <cfRule type="cellIs" dxfId="51211" priority="51214" operator="between">
      <formula>20</formula>
      <formula>59.999</formula>
    </cfRule>
    <cfRule type="cellIs" dxfId="51210" priority="51215" operator="lessThan">
      <formula>20</formula>
    </cfRule>
  </conditionalFormatting>
  <conditionalFormatting sqref="AJ267">
    <cfRule type="cellIs" dxfId="51209" priority="51206" operator="greaterThan">
      <formula>119.999</formula>
    </cfRule>
    <cfRule type="cellIs" dxfId="51208" priority="51207" operator="greaterThan">
      <formula>120</formula>
    </cfRule>
    <cfRule type="cellIs" dxfId="51207" priority="51208" operator="between">
      <formula>60</formula>
      <formula>119.999</formula>
    </cfRule>
    <cfRule type="cellIs" dxfId="51206" priority="51209" operator="between">
      <formula>20</formula>
      <formula>59.999</formula>
    </cfRule>
    <cfRule type="cellIs" dxfId="51205" priority="51210" operator="lessThan">
      <formula>20</formula>
    </cfRule>
  </conditionalFormatting>
  <conditionalFormatting sqref="AL267">
    <cfRule type="cellIs" dxfId="51204" priority="51201" operator="greaterThan">
      <formula>119.999</formula>
    </cfRule>
    <cfRule type="cellIs" dxfId="51203" priority="51202" operator="greaterThan">
      <formula>120</formula>
    </cfRule>
    <cfRule type="cellIs" dxfId="51202" priority="51203" operator="between">
      <formula>60</formula>
      <formula>119.999</formula>
    </cfRule>
    <cfRule type="cellIs" dxfId="51201" priority="51204" operator="between">
      <formula>20</formula>
      <formula>59.999</formula>
    </cfRule>
    <cfRule type="cellIs" dxfId="51200" priority="51205" operator="lessThan">
      <formula>20</formula>
    </cfRule>
  </conditionalFormatting>
  <conditionalFormatting sqref="AN267">
    <cfRule type="cellIs" dxfId="51199" priority="51196" operator="greaterThan">
      <formula>119.999</formula>
    </cfRule>
    <cfRule type="cellIs" dxfId="51198" priority="51197" operator="greaterThan">
      <formula>120</formula>
    </cfRule>
    <cfRule type="cellIs" dxfId="51197" priority="51198" operator="between">
      <formula>60</formula>
      <formula>119.999</formula>
    </cfRule>
    <cfRule type="cellIs" dxfId="51196" priority="51199" operator="between">
      <formula>20</formula>
      <formula>59.999</formula>
    </cfRule>
    <cfRule type="cellIs" dxfId="51195" priority="51200" operator="lessThan">
      <formula>20</formula>
    </cfRule>
  </conditionalFormatting>
  <conditionalFormatting sqref="AP267">
    <cfRule type="cellIs" dxfId="51194" priority="51191" operator="greaterThan">
      <formula>119.999</formula>
    </cfRule>
    <cfRule type="cellIs" dxfId="51193" priority="51192" operator="greaterThan">
      <formula>120</formula>
    </cfRule>
    <cfRule type="cellIs" dxfId="51192" priority="51193" operator="between">
      <formula>60</formula>
      <formula>119.999</formula>
    </cfRule>
    <cfRule type="cellIs" dxfId="51191" priority="51194" operator="between">
      <formula>20</formula>
      <formula>59.999</formula>
    </cfRule>
    <cfRule type="cellIs" dxfId="51190" priority="51195" operator="lessThan">
      <formula>20</formula>
    </cfRule>
  </conditionalFormatting>
  <conditionalFormatting sqref="AV267">
    <cfRule type="cellIs" dxfId="51189" priority="51186" operator="greaterThan">
      <formula>119.999</formula>
    </cfRule>
    <cfRule type="cellIs" dxfId="51188" priority="51187" operator="greaterThan">
      <formula>120</formula>
    </cfRule>
    <cfRule type="cellIs" dxfId="51187" priority="51188" operator="between">
      <formula>60</formula>
      <formula>119.999</formula>
    </cfRule>
    <cfRule type="cellIs" dxfId="51186" priority="51189" operator="between">
      <formula>20</formula>
      <formula>59.999</formula>
    </cfRule>
    <cfRule type="cellIs" dxfId="51185" priority="51190" operator="lessThan">
      <formula>20</formula>
    </cfRule>
  </conditionalFormatting>
  <conditionalFormatting sqref="AX267">
    <cfRule type="cellIs" dxfId="51184" priority="51181" operator="greaterThan">
      <formula>119.999</formula>
    </cfRule>
    <cfRule type="cellIs" dxfId="51183" priority="51182" operator="greaterThan">
      <formula>120</formula>
    </cfRule>
    <cfRule type="cellIs" dxfId="51182" priority="51183" operator="between">
      <formula>60</formula>
      <formula>119.999</formula>
    </cfRule>
    <cfRule type="cellIs" dxfId="51181" priority="51184" operator="between">
      <formula>20</formula>
      <formula>59.999</formula>
    </cfRule>
    <cfRule type="cellIs" dxfId="51180" priority="51185" operator="lessThan">
      <formula>20</formula>
    </cfRule>
  </conditionalFormatting>
  <conditionalFormatting sqref="AZ267">
    <cfRule type="cellIs" dxfId="51179" priority="51176" operator="greaterThan">
      <formula>119.999</formula>
    </cfRule>
    <cfRule type="cellIs" dxfId="51178" priority="51177" operator="greaterThan">
      <formula>120</formula>
    </cfRule>
    <cfRule type="cellIs" dxfId="51177" priority="51178" operator="between">
      <formula>60</formula>
      <formula>119.999</formula>
    </cfRule>
    <cfRule type="cellIs" dxfId="51176" priority="51179" operator="between">
      <formula>20</formula>
      <formula>59.999</formula>
    </cfRule>
    <cfRule type="cellIs" dxfId="51175" priority="51180" operator="lessThan">
      <formula>20</formula>
    </cfRule>
  </conditionalFormatting>
  <conditionalFormatting sqref="BB267">
    <cfRule type="cellIs" dxfId="51174" priority="51171" operator="greaterThan">
      <formula>119.999</formula>
    </cfRule>
    <cfRule type="cellIs" dxfId="51173" priority="51172" operator="greaterThan">
      <formula>120</formula>
    </cfRule>
    <cfRule type="cellIs" dxfId="51172" priority="51173" operator="between">
      <formula>60</formula>
      <formula>119.999</formula>
    </cfRule>
    <cfRule type="cellIs" dxfId="51171" priority="51174" operator="between">
      <formula>20</formula>
      <formula>59.999</formula>
    </cfRule>
    <cfRule type="cellIs" dxfId="51170" priority="51175" operator="lessThan">
      <formula>20</formula>
    </cfRule>
  </conditionalFormatting>
  <conditionalFormatting sqref="BD267">
    <cfRule type="cellIs" dxfId="51169" priority="51166" operator="greaterThan">
      <formula>119.999</formula>
    </cfRule>
    <cfRule type="cellIs" dxfId="51168" priority="51167" operator="greaterThan">
      <formula>120</formula>
    </cfRule>
    <cfRule type="cellIs" dxfId="51167" priority="51168" operator="between">
      <formula>60</formula>
      <formula>119.999</formula>
    </cfRule>
    <cfRule type="cellIs" dxfId="51166" priority="51169" operator="between">
      <formula>20</formula>
      <formula>59.999</formula>
    </cfRule>
    <cfRule type="cellIs" dxfId="51165" priority="51170" operator="lessThan">
      <formula>20</formula>
    </cfRule>
  </conditionalFormatting>
  <conditionalFormatting sqref="BF267">
    <cfRule type="cellIs" dxfId="51164" priority="51161" operator="greaterThan">
      <formula>119.999</formula>
    </cfRule>
    <cfRule type="cellIs" dxfId="51163" priority="51162" operator="greaterThan">
      <formula>120</formula>
    </cfRule>
    <cfRule type="cellIs" dxfId="51162" priority="51163" operator="between">
      <formula>60</formula>
      <formula>119.999</formula>
    </cfRule>
    <cfRule type="cellIs" dxfId="51161" priority="51164" operator="between">
      <formula>20</formula>
      <formula>59.999</formula>
    </cfRule>
    <cfRule type="cellIs" dxfId="51160" priority="51165" operator="lessThan">
      <formula>20</formula>
    </cfRule>
  </conditionalFormatting>
  <conditionalFormatting sqref="BH267">
    <cfRule type="cellIs" dxfId="51159" priority="51156" operator="greaterThan">
      <formula>119.999</formula>
    </cfRule>
    <cfRule type="cellIs" dxfId="51158" priority="51157" operator="greaterThan">
      <formula>120</formula>
    </cfRule>
    <cfRule type="cellIs" dxfId="51157" priority="51158" operator="between">
      <formula>60</formula>
      <formula>119.999</formula>
    </cfRule>
    <cfRule type="cellIs" dxfId="51156" priority="51159" operator="between">
      <formula>20</formula>
      <formula>59.999</formula>
    </cfRule>
    <cfRule type="cellIs" dxfId="51155" priority="51160" operator="lessThan">
      <formula>20</formula>
    </cfRule>
  </conditionalFormatting>
  <conditionalFormatting sqref="AR267">
    <cfRule type="cellIs" dxfId="51154" priority="51151" operator="greaterThan">
      <formula>119.999</formula>
    </cfRule>
    <cfRule type="cellIs" dxfId="51153" priority="51152" operator="greaterThan">
      <formula>120</formula>
    </cfRule>
    <cfRule type="cellIs" dxfId="51152" priority="51153" operator="between">
      <formula>60</formula>
      <formula>119.999</formula>
    </cfRule>
    <cfRule type="cellIs" dxfId="51151" priority="51154" operator="between">
      <formula>20</formula>
      <formula>59.999</formula>
    </cfRule>
    <cfRule type="cellIs" dxfId="51150" priority="51155" operator="lessThan">
      <formula>20</formula>
    </cfRule>
  </conditionalFormatting>
  <conditionalFormatting sqref="AT267">
    <cfRule type="cellIs" dxfId="51149" priority="51146" operator="greaterThan">
      <formula>119.999</formula>
    </cfRule>
    <cfRule type="cellIs" dxfId="51148" priority="51147" operator="greaterThan">
      <formula>120</formula>
    </cfRule>
    <cfRule type="cellIs" dxfId="51147" priority="51148" operator="between">
      <formula>60</formula>
      <formula>119.999</formula>
    </cfRule>
    <cfRule type="cellIs" dxfId="51146" priority="51149" operator="between">
      <formula>20</formula>
      <formula>59.999</formula>
    </cfRule>
    <cfRule type="cellIs" dxfId="51145" priority="51150" operator="lessThan">
      <formula>20</formula>
    </cfRule>
  </conditionalFormatting>
  <conditionalFormatting sqref="E267">
    <cfRule type="cellIs" dxfId="51144" priority="51141" operator="greaterThan">
      <formula>49.999</formula>
    </cfRule>
    <cfRule type="cellIs" dxfId="51143" priority="51142" operator="greaterThan">
      <formula>50</formula>
    </cfRule>
    <cfRule type="cellIs" dxfId="51142" priority="51143" operator="between">
      <formula>30</formula>
      <formula>49.999</formula>
    </cfRule>
    <cfRule type="cellIs" dxfId="51141" priority="51144" operator="between">
      <formula>10</formula>
      <formula>29.999</formula>
    </cfRule>
    <cfRule type="cellIs" dxfId="51140" priority="51145" operator="lessThan">
      <formula>10</formula>
    </cfRule>
  </conditionalFormatting>
  <conditionalFormatting sqref="G267">
    <cfRule type="cellIs" dxfId="51139" priority="51136" operator="greaterThan">
      <formula>49.999</formula>
    </cfRule>
    <cfRule type="cellIs" dxfId="51138" priority="51137" operator="greaterThan">
      <formula>50</formula>
    </cfRule>
    <cfRule type="cellIs" dxfId="51137" priority="51138" operator="between">
      <formula>30</formula>
      <formula>49.999</formula>
    </cfRule>
    <cfRule type="cellIs" dxfId="51136" priority="51139" operator="between">
      <formula>10</formula>
      <formula>29.999</formula>
    </cfRule>
    <cfRule type="cellIs" dxfId="51135" priority="51140" operator="lessThan">
      <formula>10</formula>
    </cfRule>
  </conditionalFormatting>
  <conditionalFormatting sqref="I267">
    <cfRule type="cellIs" dxfId="51134" priority="51131" operator="greaterThan">
      <formula>49.999</formula>
    </cfRule>
    <cfRule type="cellIs" dxfId="51133" priority="51132" operator="greaterThan">
      <formula>50</formula>
    </cfRule>
    <cfRule type="cellIs" dxfId="51132" priority="51133" operator="between">
      <formula>30</formula>
      <formula>49.999</formula>
    </cfRule>
    <cfRule type="cellIs" dxfId="51131" priority="51134" operator="between">
      <formula>10</formula>
      <formula>29.999</formula>
    </cfRule>
    <cfRule type="cellIs" dxfId="51130" priority="51135" operator="lessThan">
      <formula>10</formula>
    </cfRule>
  </conditionalFormatting>
  <conditionalFormatting sqref="K267">
    <cfRule type="cellIs" dxfId="51129" priority="51126" operator="greaterThan">
      <formula>49.999</formula>
    </cfRule>
    <cfRule type="cellIs" dxfId="51128" priority="51127" operator="greaterThan">
      <formula>50</formula>
    </cfRule>
    <cfRule type="cellIs" dxfId="51127" priority="51128" operator="between">
      <formula>30</formula>
      <formula>49.999</formula>
    </cfRule>
    <cfRule type="cellIs" dxfId="51126" priority="51129" operator="between">
      <formula>10</formula>
      <formula>29.999</formula>
    </cfRule>
    <cfRule type="cellIs" dxfId="51125" priority="51130" operator="lessThan">
      <formula>10</formula>
    </cfRule>
  </conditionalFormatting>
  <conditionalFormatting sqref="M267">
    <cfRule type="cellIs" dxfId="51124" priority="51121" operator="greaterThan">
      <formula>49.999</formula>
    </cfRule>
    <cfRule type="cellIs" dxfId="51123" priority="51122" operator="greaterThan">
      <formula>50</formula>
    </cfRule>
    <cfRule type="cellIs" dxfId="51122" priority="51123" operator="between">
      <formula>30</formula>
      <formula>49.999</formula>
    </cfRule>
    <cfRule type="cellIs" dxfId="51121" priority="51124" operator="between">
      <formula>10</formula>
      <formula>29.999</formula>
    </cfRule>
    <cfRule type="cellIs" dxfId="51120" priority="51125" operator="lessThan">
      <formula>10</formula>
    </cfRule>
  </conditionalFormatting>
  <conditionalFormatting sqref="O267">
    <cfRule type="cellIs" dxfId="51119" priority="51116" operator="greaterThan">
      <formula>49.999</formula>
    </cfRule>
    <cfRule type="cellIs" dxfId="51118" priority="51117" operator="greaterThan">
      <formula>50</formula>
    </cfRule>
    <cfRule type="cellIs" dxfId="51117" priority="51118" operator="between">
      <formula>30</formula>
      <formula>49.999</formula>
    </cfRule>
    <cfRule type="cellIs" dxfId="51116" priority="51119" operator="between">
      <formula>10</formula>
      <formula>29.999</formula>
    </cfRule>
    <cfRule type="cellIs" dxfId="51115" priority="51120" operator="lessThan">
      <formula>10</formula>
    </cfRule>
  </conditionalFormatting>
  <conditionalFormatting sqref="Q267">
    <cfRule type="cellIs" dxfId="51114" priority="51111" operator="greaterThan">
      <formula>49.999</formula>
    </cfRule>
    <cfRule type="cellIs" dxfId="51113" priority="51112" operator="greaterThan">
      <formula>50</formula>
    </cfRule>
    <cfRule type="cellIs" dxfId="51112" priority="51113" operator="between">
      <formula>30</formula>
      <formula>49.999</formula>
    </cfRule>
    <cfRule type="cellIs" dxfId="51111" priority="51114" operator="between">
      <formula>10</formula>
      <formula>29.999</formula>
    </cfRule>
    <cfRule type="cellIs" dxfId="51110" priority="51115" operator="lessThan">
      <formula>10</formula>
    </cfRule>
  </conditionalFormatting>
  <conditionalFormatting sqref="S267">
    <cfRule type="cellIs" dxfId="51109" priority="51106" operator="greaterThan">
      <formula>49.999</formula>
    </cfRule>
    <cfRule type="cellIs" dxfId="51108" priority="51107" operator="greaterThan">
      <formula>50</formula>
    </cfRule>
    <cfRule type="cellIs" dxfId="51107" priority="51108" operator="between">
      <formula>30</formula>
      <formula>49.999</formula>
    </cfRule>
    <cfRule type="cellIs" dxfId="51106" priority="51109" operator="between">
      <formula>10</formula>
      <formula>29.999</formula>
    </cfRule>
    <cfRule type="cellIs" dxfId="51105" priority="51110" operator="lessThan">
      <formula>10</formula>
    </cfRule>
  </conditionalFormatting>
  <conditionalFormatting sqref="U267">
    <cfRule type="cellIs" dxfId="51104" priority="51101" operator="greaterThan">
      <formula>49.999</formula>
    </cfRule>
    <cfRule type="cellIs" dxfId="51103" priority="51102" operator="greaterThan">
      <formula>50</formula>
    </cfRule>
    <cfRule type="cellIs" dxfId="51102" priority="51103" operator="between">
      <formula>30</formula>
      <formula>49.999</formula>
    </cfRule>
    <cfRule type="cellIs" dxfId="51101" priority="51104" operator="between">
      <formula>10</formula>
      <formula>29.999</formula>
    </cfRule>
    <cfRule type="cellIs" dxfId="51100" priority="51105" operator="lessThan">
      <formula>10</formula>
    </cfRule>
  </conditionalFormatting>
  <conditionalFormatting sqref="W267">
    <cfRule type="cellIs" dxfId="51099" priority="51096" operator="greaterThan">
      <formula>49.999</formula>
    </cfRule>
    <cfRule type="cellIs" dxfId="51098" priority="51097" operator="greaterThan">
      <formula>50</formula>
    </cfRule>
    <cfRule type="cellIs" dxfId="51097" priority="51098" operator="between">
      <formula>30</formula>
      <formula>49.999</formula>
    </cfRule>
    <cfRule type="cellIs" dxfId="51096" priority="51099" operator="between">
      <formula>10</formula>
      <formula>29.999</formula>
    </cfRule>
    <cfRule type="cellIs" dxfId="51095" priority="51100" operator="lessThan">
      <formula>10</formula>
    </cfRule>
  </conditionalFormatting>
  <conditionalFormatting sqref="Y267">
    <cfRule type="cellIs" dxfId="51094" priority="51091" operator="greaterThan">
      <formula>49.999</formula>
    </cfRule>
    <cfRule type="cellIs" dxfId="51093" priority="51092" operator="greaterThan">
      <formula>50</formula>
    </cfRule>
    <cfRule type="cellIs" dxfId="51092" priority="51093" operator="between">
      <formula>30</formula>
      <formula>49.999</formula>
    </cfRule>
    <cfRule type="cellIs" dxfId="51091" priority="51094" operator="between">
      <formula>10</formula>
      <formula>29.999</formula>
    </cfRule>
    <cfRule type="cellIs" dxfId="51090" priority="51095" operator="lessThan">
      <formula>10</formula>
    </cfRule>
  </conditionalFormatting>
  <conditionalFormatting sqref="AA267">
    <cfRule type="cellIs" dxfId="51089" priority="51086" operator="greaterThan">
      <formula>49.999</formula>
    </cfRule>
    <cfRule type="cellIs" dxfId="51088" priority="51087" operator="greaterThan">
      <formula>50</formula>
    </cfRule>
    <cfRule type="cellIs" dxfId="51087" priority="51088" operator="between">
      <formula>30</formula>
      <formula>49.999</formula>
    </cfRule>
    <cfRule type="cellIs" dxfId="51086" priority="51089" operator="between">
      <formula>10</formula>
      <formula>29.999</formula>
    </cfRule>
    <cfRule type="cellIs" dxfId="51085" priority="51090" operator="lessThan">
      <formula>10</formula>
    </cfRule>
  </conditionalFormatting>
  <conditionalFormatting sqref="AC267">
    <cfRule type="cellIs" dxfId="51084" priority="51081" operator="greaterThan">
      <formula>49.999</formula>
    </cfRule>
    <cfRule type="cellIs" dxfId="51083" priority="51082" operator="greaterThan">
      <formula>50</formula>
    </cfRule>
    <cfRule type="cellIs" dxfId="51082" priority="51083" operator="between">
      <formula>30</formula>
      <formula>49.999</formula>
    </cfRule>
    <cfRule type="cellIs" dxfId="51081" priority="51084" operator="between">
      <formula>10</formula>
      <formula>29.999</formula>
    </cfRule>
    <cfRule type="cellIs" dxfId="51080" priority="51085" operator="lessThan">
      <formula>10</formula>
    </cfRule>
  </conditionalFormatting>
  <conditionalFormatting sqref="AE267">
    <cfRule type="cellIs" dxfId="51079" priority="51076" operator="greaterThan">
      <formula>49.999</formula>
    </cfRule>
    <cfRule type="cellIs" dxfId="51078" priority="51077" operator="greaterThan">
      <formula>50</formula>
    </cfRule>
    <cfRule type="cellIs" dxfId="51077" priority="51078" operator="between">
      <formula>30</formula>
      <formula>49.999</formula>
    </cfRule>
    <cfRule type="cellIs" dxfId="51076" priority="51079" operator="between">
      <formula>10</formula>
      <formula>29.999</formula>
    </cfRule>
    <cfRule type="cellIs" dxfId="51075" priority="51080" operator="lessThan">
      <formula>10</formula>
    </cfRule>
  </conditionalFormatting>
  <conditionalFormatting sqref="AG267">
    <cfRule type="cellIs" dxfId="51074" priority="51071" operator="greaterThan">
      <formula>49.999</formula>
    </cfRule>
    <cfRule type="cellIs" dxfId="51073" priority="51072" operator="greaterThan">
      <formula>50</formula>
    </cfRule>
    <cfRule type="cellIs" dxfId="51072" priority="51073" operator="between">
      <formula>30</formula>
      <formula>49.999</formula>
    </cfRule>
    <cfRule type="cellIs" dxfId="51071" priority="51074" operator="between">
      <formula>10</formula>
      <formula>29.999</formula>
    </cfRule>
    <cfRule type="cellIs" dxfId="51070" priority="51075" operator="lessThan">
      <formula>10</formula>
    </cfRule>
  </conditionalFormatting>
  <conditionalFormatting sqref="AI267">
    <cfRule type="cellIs" dxfId="51069" priority="51066" operator="greaterThan">
      <formula>49.999</formula>
    </cfRule>
    <cfRule type="cellIs" dxfId="51068" priority="51067" operator="greaterThan">
      <formula>50</formula>
    </cfRule>
    <cfRule type="cellIs" dxfId="51067" priority="51068" operator="between">
      <formula>30</formula>
      <formula>49.999</formula>
    </cfRule>
    <cfRule type="cellIs" dxfId="51066" priority="51069" operator="between">
      <formula>10</formula>
      <formula>29.999</formula>
    </cfRule>
    <cfRule type="cellIs" dxfId="51065" priority="51070" operator="lessThan">
      <formula>10</formula>
    </cfRule>
  </conditionalFormatting>
  <conditionalFormatting sqref="AK267">
    <cfRule type="cellIs" dxfId="51064" priority="51061" operator="greaterThan">
      <formula>49.999</formula>
    </cfRule>
    <cfRule type="cellIs" dxfId="51063" priority="51062" operator="greaterThan">
      <formula>50</formula>
    </cfRule>
    <cfRule type="cellIs" dxfId="51062" priority="51063" operator="between">
      <formula>30</formula>
      <formula>49.999</formula>
    </cfRule>
    <cfRule type="cellIs" dxfId="51061" priority="51064" operator="between">
      <formula>10</formula>
      <formula>29.999</formula>
    </cfRule>
    <cfRule type="cellIs" dxfId="51060" priority="51065" operator="lessThan">
      <formula>10</formula>
    </cfRule>
  </conditionalFormatting>
  <conditionalFormatting sqref="AM267">
    <cfRule type="cellIs" dxfId="51059" priority="51056" operator="greaterThan">
      <formula>49.999</formula>
    </cfRule>
    <cfRule type="cellIs" dxfId="51058" priority="51057" operator="greaterThan">
      <formula>50</formula>
    </cfRule>
    <cfRule type="cellIs" dxfId="51057" priority="51058" operator="between">
      <formula>30</formula>
      <formula>49.999</formula>
    </cfRule>
    <cfRule type="cellIs" dxfId="51056" priority="51059" operator="between">
      <formula>10</formula>
      <formula>29.999</formula>
    </cfRule>
    <cfRule type="cellIs" dxfId="51055" priority="51060" operator="lessThan">
      <formula>10</formula>
    </cfRule>
  </conditionalFormatting>
  <conditionalFormatting sqref="AO267">
    <cfRule type="cellIs" dxfId="51054" priority="51051" operator="greaterThan">
      <formula>49.999</formula>
    </cfRule>
    <cfRule type="cellIs" dxfId="51053" priority="51052" operator="greaterThan">
      <formula>50</formula>
    </cfRule>
    <cfRule type="cellIs" dxfId="51052" priority="51053" operator="between">
      <formula>30</formula>
      <formula>49.999</formula>
    </cfRule>
    <cfRule type="cellIs" dxfId="51051" priority="51054" operator="between">
      <formula>10</formula>
      <formula>29.999</formula>
    </cfRule>
    <cfRule type="cellIs" dxfId="51050" priority="51055" operator="lessThan">
      <formula>10</formula>
    </cfRule>
  </conditionalFormatting>
  <conditionalFormatting sqref="AQ267">
    <cfRule type="cellIs" dxfId="51049" priority="51046" operator="greaterThan">
      <formula>49.999</formula>
    </cfRule>
    <cfRule type="cellIs" dxfId="51048" priority="51047" operator="greaterThan">
      <formula>50</formula>
    </cfRule>
    <cfRule type="cellIs" dxfId="51047" priority="51048" operator="between">
      <formula>30</formula>
      <formula>49.999</formula>
    </cfRule>
    <cfRule type="cellIs" dxfId="51046" priority="51049" operator="between">
      <formula>10</formula>
      <formula>29.999</formula>
    </cfRule>
    <cfRule type="cellIs" dxfId="51045" priority="51050" operator="lessThan">
      <formula>10</formula>
    </cfRule>
  </conditionalFormatting>
  <conditionalFormatting sqref="AW267">
    <cfRule type="cellIs" dxfId="51044" priority="51041" operator="greaterThan">
      <formula>49.999</formula>
    </cfRule>
    <cfRule type="cellIs" dxfId="51043" priority="51042" operator="greaterThan">
      <formula>50</formula>
    </cfRule>
    <cfRule type="cellIs" dxfId="51042" priority="51043" operator="between">
      <formula>30</formula>
      <formula>49.999</formula>
    </cfRule>
    <cfRule type="cellIs" dxfId="51041" priority="51044" operator="between">
      <formula>10</formula>
      <formula>29.999</formula>
    </cfRule>
    <cfRule type="cellIs" dxfId="51040" priority="51045" operator="lessThan">
      <formula>10</formula>
    </cfRule>
  </conditionalFormatting>
  <conditionalFormatting sqref="AY267">
    <cfRule type="cellIs" dxfId="51039" priority="51036" operator="greaterThan">
      <formula>49.999</formula>
    </cfRule>
    <cfRule type="cellIs" dxfId="51038" priority="51037" operator="greaterThan">
      <formula>50</formula>
    </cfRule>
    <cfRule type="cellIs" dxfId="51037" priority="51038" operator="between">
      <formula>30</formula>
      <formula>49.999</formula>
    </cfRule>
    <cfRule type="cellIs" dxfId="51036" priority="51039" operator="between">
      <formula>10</formula>
      <formula>29.999</formula>
    </cfRule>
    <cfRule type="cellIs" dxfId="51035" priority="51040" operator="lessThan">
      <formula>10</formula>
    </cfRule>
  </conditionalFormatting>
  <conditionalFormatting sqref="BA267">
    <cfRule type="cellIs" dxfId="51034" priority="51031" operator="greaterThan">
      <formula>49.999</formula>
    </cfRule>
    <cfRule type="cellIs" dxfId="51033" priority="51032" operator="greaterThan">
      <formula>50</formula>
    </cfRule>
    <cfRule type="cellIs" dxfId="51032" priority="51033" operator="between">
      <formula>30</formula>
      <formula>49.999</formula>
    </cfRule>
    <cfRule type="cellIs" dxfId="51031" priority="51034" operator="between">
      <formula>10</formula>
      <formula>29.999</formula>
    </cfRule>
    <cfRule type="cellIs" dxfId="51030" priority="51035" operator="lessThan">
      <formula>10</formula>
    </cfRule>
  </conditionalFormatting>
  <conditionalFormatting sqref="BC267">
    <cfRule type="cellIs" dxfId="51029" priority="51026" operator="greaterThan">
      <formula>49.999</formula>
    </cfRule>
    <cfRule type="cellIs" dxfId="51028" priority="51027" operator="greaterThan">
      <formula>50</formula>
    </cfRule>
    <cfRule type="cellIs" dxfId="51027" priority="51028" operator="between">
      <formula>30</formula>
      <formula>49.999</formula>
    </cfRule>
    <cfRule type="cellIs" dxfId="51026" priority="51029" operator="between">
      <formula>10</formula>
      <formula>29.999</formula>
    </cfRule>
    <cfRule type="cellIs" dxfId="51025" priority="51030" operator="lessThan">
      <formula>10</formula>
    </cfRule>
  </conditionalFormatting>
  <conditionalFormatting sqref="BE267">
    <cfRule type="cellIs" dxfId="51024" priority="51021" operator="greaterThan">
      <formula>49.999</formula>
    </cfRule>
    <cfRule type="cellIs" dxfId="51023" priority="51022" operator="greaterThan">
      <formula>50</formula>
    </cfRule>
    <cfRule type="cellIs" dxfId="51022" priority="51023" operator="between">
      <formula>30</formula>
      <formula>49.999</formula>
    </cfRule>
    <cfRule type="cellIs" dxfId="51021" priority="51024" operator="between">
      <formula>10</formula>
      <formula>29.999</formula>
    </cfRule>
    <cfRule type="cellIs" dxfId="51020" priority="51025" operator="lessThan">
      <formula>10</formula>
    </cfRule>
  </conditionalFormatting>
  <conditionalFormatting sqref="BG267">
    <cfRule type="cellIs" dxfId="51019" priority="51016" operator="greaterThan">
      <formula>49.999</formula>
    </cfRule>
    <cfRule type="cellIs" dxfId="51018" priority="51017" operator="greaterThan">
      <formula>50</formula>
    </cfRule>
    <cfRule type="cellIs" dxfId="51017" priority="51018" operator="between">
      <formula>30</formula>
      <formula>49.999</formula>
    </cfRule>
    <cfRule type="cellIs" dxfId="51016" priority="51019" operator="between">
      <formula>10</formula>
      <formula>29.999</formula>
    </cfRule>
    <cfRule type="cellIs" dxfId="51015" priority="51020" operator="lessThan">
      <formula>10</formula>
    </cfRule>
  </conditionalFormatting>
  <conditionalFormatting sqref="BI267">
    <cfRule type="cellIs" dxfId="51014" priority="51011" operator="greaterThan">
      <formula>49.999</formula>
    </cfRule>
    <cfRule type="cellIs" dxfId="51013" priority="51012" operator="greaterThan">
      <formula>50</formula>
    </cfRule>
    <cfRule type="cellIs" dxfId="51012" priority="51013" operator="between">
      <formula>30</formula>
      <formula>49.999</formula>
    </cfRule>
    <cfRule type="cellIs" dxfId="51011" priority="51014" operator="between">
      <formula>10</formula>
      <formula>29.999</formula>
    </cfRule>
    <cfRule type="cellIs" dxfId="51010" priority="51015" operator="lessThan">
      <formula>10</formula>
    </cfRule>
  </conditionalFormatting>
  <conditionalFormatting sqref="AS267">
    <cfRule type="cellIs" dxfId="51009" priority="51006" operator="greaterThan">
      <formula>49.999</formula>
    </cfRule>
    <cfRule type="cellIs" dxfId="51008" priority="51007" operator="greaterThan">
      <formula>50</formula>
    </cfRule>
    <cfRule type="cellIs" dxfId="51007" priority="51008" operator="between">
      <formula>30</formula>
      <formula>49.999</formula>
    </cfRule>
    <cfRule type="cellIs" dxfId="51006" priority="51009" operator="between">
      <formula>10</formula>
      <formula>29.999</formula>
    </cfRule>
    <cfRule type="cellIs" dxfId="51005" priority="51010" operator="lessThan">
      <formula>10</formula>
    </cfRule>
  </conditionalFormatting>
  <conditionalFormatting sqref="AU267">
    <cfRule type="cellIs" dxfId="51004" priority="51001" operator="greaterThan">
      <formula>49.999</formula>
    </cfRule>
    <cfRule type="cellIs" dxfId="51003" priority="51002" operator="greaterThan">
      <formula>50</formula>
    </cfRule>
    <cfRule type="cellIs" dxfId="51002" priority="51003" operator="between">
      <formula>30</formula>
      <formula>49.999</formula>
    </cfRule>
    <cfRule type="cellIs" dxfId="51001" priority="51004" operator="between">
      <formula>10</formula>
      <formula>29.999</formula>
    </cfRule>
    <cfRule type="cellIs" dxfId="51000" priority="51005" operator="lessThan">
      <formula>10</formula>
    </cfRule>
  </conditionalFormatting>
  <conditionalFormatting sqref="C268">
    <cfRule type="cellIs" dxfId="50999" priority="50996" operator="greaterThan">
      <formula>49.999</formula>
    </cfRule>
    <cfRule type="cellIs" dxfId="50998" priority="50997" operator="greaterThan">
      <formula>50</formula>
    </cfRule>
    <cfRule type="cellIs" dxfId="50997" priority="50998" operator="between">
      <formula>30</formula>
      <formula>49.999</formula>
    </cfRule>
    <cfRule type="cellIs" dxfId="50996" priority="50999" operator="between">
      <formula>10</formula>
      <formula>29.999</formula>
    </cfRule>
    <cfRule type="cellIs" dxfId="50995" priority="51000" operator="lessThan">
      <formula>10</formula>
    </cfRule>
  </conditionalFormatting>
  <conditionalFormatting sqref="B268">
    <cfRule type="cellIs" dxfId="50994" priority="50991" operator="greaterThan">
      <formula>119.999</formula>
    </cfRule>
    <cfRule type="cellIs" dxfId="50993" priority="50992" operator="greaterThan">
      <formula>120</formula>
    </cfRule>
    <cfRule type="cellIs" dxfId="50992" priority="50993" operator="between">
      <formula>60</formula>
      <formula>119.999</formula>
    </cfRule>
    <cfRule type="cellIs" dxfId="50991" priority="50994" operator="between">
      <formula>20</formula>
      <formula>59.999</formula>
    </cfRule>
    <cfRule type="cellIs" dxfId="50990" priority="50995" operator="lessThan">
      <formula>20</formula>
    </cfRule>
  </conditionalFormatting>
  <conditionalFormatting sqref="D268">
    <cfRule type="cellIs" dxfId="50989" priority="50986" operator="greaterThan">
      <formula>119.999</formula>
    </cfRule>
    <cfRule type="cellIs" dxfId="50988" priority="50987" operator="greaterThan">
      <formula>120</formula>
    </cfRule>
    <cfRule type="cellIs" dxfId="50987" priority="50988" operator="between">
      <formula>60</formula>
      <formula>119.999</formula>
    </cfRule>
    <cfRule type="cellIs" dxfId="50986" priority="50989" operator="between">
      <formula>20</formula>
      <formula>59.999</formula>
    </cfRule>
    <cfRule type="cellIs" dxfId="50985" priority="50990" operator="lessThan">
      <formula>20</formula>
    </cfRule>
  </conditionalFormatting>
  <conditionalFormatting sqref="F268">
    <cfRule type="cellIs" dxfId="50984" priority="50981" operator="greaterThan">
      <formula>119.999</formula>
    </cfRule>
    <cfRule type="cellIs" dxfId="50983" priority="50982" operator="greaterThan">
      <formula>120</formula>
    </cfRule>
    <cfRule type="cellIs" dxfId="50982" priority="50983" operator="between">
      <formula>60</formula>
      <formula>119.999</formula>
    </cfRule>
    <cfRule type="cellIs" dxfId="50981" priority="50984" operator="between">
      <formula>20</formula>
      <formula>59.999</formula>
    </cfRule>
    <cfRule type="cellIs" dxfId="50980" priority="50985" operator="lessThan">
      <formula>20</formula>
    </cfRule>
  </conditionalFormatting>
  <conditionalFormatting sqref="H268">
    <cfRule type="cellIs" dxfId="50979" priority="50976" operator="greaterThan">
      <formula>119.999</formula>
    </cfRule>
    <cfRule type="cellIs" dxfId="50978" priority="50977" operator="greaterThan">
      <formula>120</formula>
    </cfRule>
    <cfRule type="cellIs" dxfId="50977" priority="50978" operator="between">
      <formula>60</formula>
      <formula>119.999</formula>
    </cfRule>
    <cfRule type="cellIs" dxfId="50976" priority="50979" operator="between">
      <formula>20</formula>
      <formula>59.999</formula>
    </cfRule>
    <cfRule type="cellIs" dxfId="50975" priority="50980" operator="lessThan">
      <formula>20</formula>
    </cfRule>
  </conditionalFormatting>
  <conditionalFormatting sqref="J268">
    <cfRule type="cellIs" dxfId="50974" priority="50971" operator="greaterThan">
      <formula>119.999</formula>
    </cfRule>
    <cfRule type="cellIs" dxfId="50973" priority="50972" operator="greaterThan">
      <formula>120</formula>
    </cfRule>
    <cfRule type="cellIs" dxfId="50972" priority="50973" operator="between">
      <formula>60</formula>
      <formula>119.999</formula>
    </cfRule>
    <cfRule type="cellIs" dxfId="50971" priority="50974" operator="between">
      <formula>20</formula>
      <formula>59.999</formula>
    </cfRule>
    <cfRule type="cellIs" dxfId="50970" priority="50975" operator="lessThan">
      <formula>20</formula>
    </cfRule>
  </conditionalFormatting>
  <conditionalFormatting sqref="L268">
    <cfRule type="cellIs" dxfId="50969" priority="50966" operator="greaterThan">
      <formula>119.999</formula>
    </cfRule>
    <cfRule type="cellIs" dxfId="50968" priority="50967" operator="greaterThan">
      <formula>120</formula>
    </cfRule>
    <cfRule type="cellIs" dxfId="50967" priority="50968" operator="between">
      <formula>60</formula>
      <formula>119.999</formula>
    </cfRule>
    <cfRule type="cellIs" dxfId="50966" priority="50969" operator="between">
      <formula>20</formula>
      <formula>59.999</formula>
    </cfRule>
    <cfRule type="cellIs" dxfId="50965" priority="50970" operator="lessThan">
      <formula>20</formula>
    </cfRule>
  </conditionalFormatting>
  <conditionalFormatting sqref="N268">
    <cfRule type="cellIs" dxfId="50964" priority="50961" operator="greaterThan">
      <formula>119.999</formula>
    </cfRule>
    <cfRule type="cellIs" dxfId="50963" priority="50962" operator="greaterThan">
      <formula>120</formula>
    </cfRule>
    <cfRule type="cellIs" dxfId="50962" priority="50963" operator="between">
      <formula>60</formula>
      <formula>119.999</formula>
    </cfRule>
    <cfRule type="cellIs" dxfId="50961" priority="50964" operator="between">
      <formula>20</formula>
      <formula>59.999</formula>
    </cfRule>
    <cfRule type="cellIs" dxfId="50960" priority="50965" operator="lessThan">
      <formula>20</formula>
    </cfRule>
  </conditionalFormatting>
  <conditionalFormatting sqref="P268">
    <cfRule type="cellIs" dxfId="50959" priority="50956" operator="greaterThan">
      <formula>119.999</formula>
    </cfRule>
    <cfRule type="cellIs" dxfId="50958" priority="50957" operator="greaterThan">
      <formula>120</formula>
    </cfRule>
    <cfRule type="cellIs" dxfId="50957" priority="50958" operator="between">
      <formula>60</formula>
      <formula>119.999</formula>
    </cfRule>
    <cfRule type="cellIs" dxfId="50956" priority="50959" operator="between">
      <formula>20</formula>
      <formula>59.999</formula>
    </cfRule>
    <cfRule type="cellIs" dxfId="50955" priority="50960" operator="lessThan">
      <formula>20</formula>
    </cfRule>
  </conditionalFormatting>
  <conditionalFormatting sqref="R268">
    <cfRule type="cellIs" dxfId="50954" priority="50951" operator="greaterThan">
      <formula>119.999</formula>
    </cfRule>
    <cfRule type="cellIs" dxfId="50953" priority="50952" operator="greaterThan">
      <formula>120</formula>
    </cfRule>
    <cfRule type="cellIs" dxfId="50952" priority="50953" operator="between">
      <formula>60</formula>
      <formula>119.999</formula>
    </cfRule>
    <cfRule type="cellIs" dxfId="50951" priority="50954" operator="between">
      <formula>20</formula>
      <formula>59.999</formula>
    </cfRule>
    <cfRule type="cellIs" dxfId="50950" priority="50955" operator="lessThan">
      <formula>20</formula>
    </cfRule>
  </conditionalFormatting>
  <conditionalFormatting sqref="T268">
    <cfRule type="cellIs" dxfId="50949" priority="50946" operator="greaterThan">
      <formula>119.999</formula>
    </cfRule>
    <cfRule type="cellIs" dxfId="50948" priority="50947" operator="greaterThan">
      <formula>120</formula>
    </cfRule>
    <cfRule type="cellIs" dxfId="50947" priority="50948" operator="between">
      <formula>60</formula>
      <formula>119.999</formula>
    </cfRule>
    <cfRule type="cellIs" dxfId="50946" priority="50949" operator="between">
      <formula>20</formula>
      <formula>59.999</formula>
    </cfRule>
    <cfRule type="cellIs" dxfId="50945" priority="50950" operator="lessThan">
      <formula>20</formula>
    </cfRule>
  </conditionalFormatting>
  <conditionalFormatting sqref="V268">
    <cfRule type="cellIs" dxfId="50944" priority="50941" operator="greaterThan">
      <formula>119.999</formula>
    </cfRule>
    <cfRule type="cellIs" dxfId="50943" priority="50942" operator="greaterThan">
      <formula>120</formula>
    </cfRule>
    <cfRule type="cellIs" dxfId="50942" priority="50943" operator="between">
      <formula>60</formula>
      <formula>119.999</formula>
    </cfRule>
    <cfRule type="cellIs" dxfId="50941" priority="50944" operator="between">
      <formula>20</formula>
      <formula>59.999</formula>
    </cfRule>
    <cfRule type="cellIs" dxfId="50940" priority="50945" operator="lessThan">
      <formula>20</formula>
    </cfRule>
  </conditionalFormatting>
  <conditionalFormatting sqref="X268">
    <cfRule type="cellIs" dxfId="50939" priority="50936" operator="greaterThan">
      <formula>119.999</formula>
    </cfRule>
    <cfRule type="cellIs" dxfId="50938" priority="50937" operator="greaterThan">
      <formula>120</formula>
    </cfRule>
    <cfRule type="cellIs" dxfId="50937" priority="50938" operator="between">
      <formula>60</formula>
      <formula>119.999</formula>
    </cfRule>
    <cfRule type="cellIs" dxfId="50936" priority="50939" operator="between">
      <formula>20</formula>
      <formula>59.999</formula>
    </cfRule>
    <cfRule type="cellIs" dxfId="50935" priority="50940" operator="lessThan">
      <formula>20</formula>
    </cfRule>
  </conditionalFormatting>
  <conditionalFormatting sqref="Z268">
    <cfRule type="cellIs" dxfId="50934" priority="50931" operator="greaterThan">
      <formula>119.999</formula>
    </cfRule>
    <cfRule type="cellIs" dxfId="50933" priority="50932" operator="greaterThan">
      <formula>120</formula>
    </cfRule>
    <cfRule type="cellIs" dxfId="50932" priority="50933" operator="between">
      <formula>60</formula>
      <formula>119.999</formula>
    </cfRule>
    <cfRule type="cellIs" dxfId="50931" priority="50934" operator="between">
      <formula>20</formula>
      <formula>59.999</formula>
    </cfRule>
    <cfRule type="cellIs" dxfId="50930" priority="50935" operator="lessThan">
      <formula>20</formula>
    </cfRule>
  </conditionalFormatting>
  <conditionalFormatting sqref="AB268">
    <cfRule type="cellIs" dxfId="50929" priority="50926" operator="greaterThan">
      <formula>119.999</formula>
    </cfRule>
    <cfRule type="cellIs" dxfId="50928" priority="50927" operator="greaterThan">
      <formula>120</formula>
    </cfRule>
    <cfRule type="cellIs" dxfId="50927" priority="50928" operator="between">
      <formula>60</formula>
      <formula>119.999</formula>
    </cfRule>
    <cfRule type="cellIs" dxfId="50926" priority="50929" operator="between">
      <formula>20</formula>
      <formula>59.999</formula>
    </cfRule>
    <cfRule type="cellIs" dxfId="50925" priority="50930" operator="lessThan">
      <formula>20</formula>
    </cfRule>
  </conditionalFormatting>
  <conditionalFormatting sqref="AD268">
    <cfRule type="cellIs" dxfId="50924" priority="50921" operator="greaterThan">
      <formula>119.999</formula>
    </cfRule>
    <cfRule type="cellIs" dxfId="50923" priority="50922" operator="greaterThan">
      <formula>120</formula>
    </cfRule>
    <cfRule type="cellIs" dxfId="50922" priority="50923" operator="between">
      <formula>60</formula>
      <formula>119.999</formula>
    </cfRule>
    <cfRule type="cellIs" dxfId="50921" priority="50924" operator="between">
      <formula>20</formula>
      <formula>59.999</formula>
    </cfRule>
    <cfRule type="cellIs" dxfId="50920" priority="50925" operator="lessThan">
      <formula>20</formula>
    </cfRule>
  </conditionalFormatting>
  <conditionalFormatting sqref="AF268">
    <cfRule type="cellIs" dxfId="50919" priority="50916" operator="greaterThan">
      <formula>119.999</formula>
    </cfRule>
    <cfRule type="cellIs" dxfId="50918" priority="50917" operator="greaterThan">
      <formula>120</formula>
    </cfRule>
    <cfRule type="cellIs" dxfId="50917" priority="50918" operator="between">
      <formula>60</formula>
      <formula>119.999</formula>
    </cfRule>
    <cfRule type="cellIs" dxfId="50916" priority="50919" operator="between">
      <formula>20</formula>
      <formula>59.999</formula>
    </cfRule>
    <cfRule type="cellIs" dxfId="50915" priority="50920" operator="lessThan">
      <formula>20</formula>
    </cfRule>
  </conditionalFormatting>
  <conditionalFormatting sqref="AH268">
    <cfRule type="cellIs" dxfId="50914" priority="50911" operator="greaterThan">
      <formula>119.999</formula>
    </cfRule>
    <cfRule type="cellIs" dxfId="50913" priority="50912" operator="greaterThan">
      <formula>120</formula>
    </cfRule>
    <cfRule type="cellIs" dxfId="50912" priority="50913" operator="between">
      <formula>60</formula>
      <formula>119.999</formula>
    </cfRule>
    <cfRule type="cellIs" dxfId="50911" priority="50914" operator="between">
      <formula>20</formula>
      <formula>59.999</formula>
    </cfRule>
    <cfRule type="cellIs" dxfId="50910" priority="50915" operator="lessThan">
      <formula>20</formula>
    </cfRule>
  </conditionalFormatting>
  <conditionalFormatting sqref="AJ268">
    <cfRule type="cellIs" dxfId="50909" priority="50906" operator="greaterThan">
      <formula>119.999</formula>
    </cfRule>
    <cfRule type="cellIs" dxfId="50908" priority="50907" operator="greaterThan">
      <formula>120</formula>
    </cfRule>
    <cfRule type="cellIs" dxfId="50907" priority="50908" operator="between">
      <formula>60</formula>
      <formula>119.999</formula>
    </cfRule>
    <cfRule type="cellIs" dxfId="50906" priority="50909" operator="between">
      <formula>20</formula>
      <formula>59.999</formula>
    </cfRule>
    <cfRule type="cellIs" dxfId="50905" priority="50910" operator="lessThan">
      <formula>20</formula>
    </cfRule>
  </conditionalFormatting>
  <conditionalFormatting sqref="AL268">
    <cfRule type="cellIs" dxfId="50904" priority="50901" operator="greaterThan">
      <formula>119.999</formula>
    </cfRule>
    <cfRule type="cellIs" dxfId="50903" priority="50902" operator="greaterThan">
      <formula>120</formula>
    </cfRule>
    <cfRule type="cellIs" dxfId="50902" priority="50903" operator="between">
      <formula>60</formula>
      <formula>119.999</formula>
    </cfRule>
    <cfRule type="cellIs" dxfId="50901" priority="50904" operator="between">
      <formula>20</formula>
      <formula>59.999</formula>
    </cfRule>
    <cfRule type="cellIs" dxfId="50900" priority="50905" operator="lessThan">
      <formula>20</formula>
    </cfRule>
  </conditionalFormatting>
  <conditionalFormatting sqref="AN268">
    <cfRule type="cellIs" dxfId="50899" priority="50896" operator="greaterThan">
      <formula>119.999</formula>
    </cfRule>
    <cfRule type="cellIs" dxfId="50898" priority="50897" operator="greaterThan">
      <formula>120</formula>
    </cfRule>
    <cfRule type="cellIs" dxfId="50897" priority="50898" operator="between">
      <formula>60</formula>
      <formula>119.999</formula>
    </cfRule>
    <cfRule type="cellIs" dxfId="50896" priority="50899" operator="between">
      <formula>20</formula>
      <formula>59.999</formula>
    </cfRule>
    <cfRule type="cellIs" dxfId="50895" priority="50900" operator="lessThan">
      <formula>20</formula>
    </cfRule>
  </conditionalFormatting>
  <conditionalFormatting sqref="AP268">
    <cfRule type="cellIs" dxfId="50894" priority="50891" operator="greaterThan">
      <formula>119.999</formula>
    </cfRule>
    <cfRule type="cellIs" dxfId="50893" priority="50892" operator="greaterThan">
      <formula>120</formula>
    </cfRule>
    <cfRule type="cellIs" dxfId="50892" priority="50893" operator="between">
      <formula>60</formula>
      <formula>119.999</formula>
    </cfRule>
    <cfRule type="cellIs" dxfId="50891" priority="50894" operator="between">
      <formula>20</formula>
      <formula>59.999</formula>
    </cfRule>
    <cfRule type="cellIs" dxfId="50890" priority="50895" operator="lessThan">
      <formula>20</formula>
    </cfRule>
  </conditionalFormatting>
  <conditionalFormatting sqref="AV268">
    <cfRule type="cellIs" dxfId="50889" priority="50886" operator="greaterThan">
      <formula>119.999</formula>
    </cfRule>
    <cfRule type="cellIs" dxfId="50888" priority="50887" operator="greaterThan">
      <formula>120</formula>
    </cfRule>
    <cfRule type="cellIs" dxfId="50887" priority="50888" operator="between">
      <formula>60</formula>
      <formula>119.999</formula>
    </cfRule>
    <cfRule type="cellIs" dxfId="50886" priority="50889" operator="between">
      <formula>20</formula>
      <formula>59.999</formula>
    </cfRule>
    <cfRule type="cellIs" dxfId="50885" priority="50890" operator="lessThan">
      <formula>20</formula>
    </cfRule>
  </conditionalFormatting>
  <conditionalFormatting sqref="AX268">
    <cfRule type="cellIs" dxfId="50884" priority="50881" operator="greaterThan">
      <formula>119.999</formula>
    </cfRule>
    <cfRule type="cellIs" dxfId="50883" priority="50882" operator="greaterThan">
      <formula>120</formula>
    </cfRule>
    <cfRule type="cellIs" dxfId="50882" priority="50883" operator="between">
      <formula>60</formula>
      <formula>119.999</formula>
    </cfRule>
    <cfRule type="cellIs" dxfId="50881" priority="50884" operator="between">
      <formula>20</formula>
      <formula>59.999</formula>
    </cfRule>
    <cfRule type="cellIs" dxfId="50880" priority="50885" operator="lessThan">
      <formula>20</formula>
    </cfRule>
  </conditionalFormatting>
  <conditionalFormatting sqref="AZ268">
    <cfRule type="cellIs" dxfId="50879" priority="50876" operator="greaterThan">
      <formula>119.999</formula>
    </cfRule>
    <cfRule type="cellIs" dxfId="50878" priority="50877" operator="greaterThan">
      <formula>120</formula>
    </cfRule>
    <cfRule type="cellIs" dxfId="50877" priority="50878" operator="between">
      <formula>60</formula>
      <formula>119.999</formula>
    </cfRule>
    <cfRule type="cellIs" dxfId="50876" priority="50879" operator="between">
      <formula>20</formula>
      <formula>59.999</formula>
    </cfRule>
    <cfRule type="cellIs" dxfId="50875" priority="50880" operator="lessThan">
      <formula>20</formula>
    </cfRule>
  </conditionalFormatting>
  <conditionalFormatting sqref="BB268">
    <cfRule type="cellIs" dxfId="50874" priority="50871" operator="greaterThan">
      <formula>119.999</formula>
    </cfRule>
    <cfRule type="cellIs" dxfId="50873" priority="50872" operator="greaterThan">
      <formula>120</formula>
    </cfRule>
    <cfRule type="cellIs" dxfId="50872" priority="50873" operator="between">
      <formula>60</formula>
      <formula>119.999</formula>
    </cfRule>
    <cfRule type="cellIs" dxfId="50871" priority="50874" operator="between">
      <formula>20</formula>
      <formula>59.999</formula>
    </cfRule>
    <cfRule type="cellIs" dxfId="50870" priority="50875" operator="lessThan">
      <formula>20</formula>
    </cfRule>
  </conditionalFormatting>
  <conditionalFormatting sqref="BD268">
    <cfRule type="cellIs" dxfId="50869" priority="50866" operator="greaterThan">
      <formula>119.999</formula>
    </cfRule>
    <cfRule type="cellIs" dxfId="50868" priority="50867" operator="greaterThan">
      <formula>120</formula>
    </cfRule>
    <cfRule type="cellIs" dxfId="50867" priority="50868" operator="between">
      <formula>60</formula>
      <formula>119.999</formula>
    </cfRule>
    <cfRule type="cellIs" dxfId="50866" priority="50869" operator="between">
      <formula>20</formula>
      <formula>59.999</formula>
    </cfRule>
    <cfRule type="cellIs" dxfId="50865" priority="50870" operator="lessThan">
      <formula>20</formula>
    </cfRule>
  </conditionalFormatting>
  <conditionalFormatting sqref="BF268">
    <cfRule type="cellIs" dxfId="50864" priority="50861" operator="greaterThan">
      <formula>119.999</formula>
    </cfRule>
    <cfRule type="cellIs" dxfId="50863" priority="50862" operator="greaterThan">
      <formula>120</formula>
    </cfRule>
    <cfRule type="cellIs" dxfId="50862" priority="50863" operator="between">
      <formula>60</formula>
      <formula>119.999</formula>
    </cfRule>
    <cfRule type="cellIs" dxfId="50861" priority="50864" operator="between">
      <formula>20</formula>
      <formula>59.999</formula>
    </cfRule>
    <cfRule type="cellIs" dxfId="50860" priority="50865" operator="lessThan">
      <formula>20</formula>
    </cfRule>
  </conditionalFormatting>
  <conditionalFormatting sqref="BH268">
    <cfRule type="cellIs" dxfId="50859" priority="50856" operator="greaterThan">
      <formula>119.999</formula>
    </cfRule>
    <cfRule type="cellIs" dxfId="50858" priority="50857" operator="greaterThan">
      <formula>120</formula>
    </cfRule>
    <cfRule type="cellIs" dxfId="50857" priority="50858" operator="between">
      <formula>60</formula>
      <formula>119.999</formula>
    </cfRule>
    <cfRule type="cellIs" dxfId="50856" priority="50859" operator="between">
      <formula>20</formula>
      <formula>59.999</formula>
    </cfRule>
    <cfRule type="cellIs" dxfId="50855" priority="50860" operator="lessThan">
      <formula>20</formula>
    </cfRule>
  </conditionalFormatting>
  <conditionalFormatting sqref="AR268">
    <cfRule type="cellIs" dxfId="50854" priority="50851" operator="greaterThan">
      <formula>119.999</formula>
    </cfRule>
    <cfRule type="cellIs" dxfId="50853" priority="50852" operator="greaterThan">
      <formula>120</formula>
    </cfRule>
    <cfRule type="cellIs" dxfId="50852" priority="50853" operator="between">
      <formula>60</formula>
      <formula>119.999</formula>
    </cfRule>
    <cfRule type="cellIs" dxfId="50851" priority="50854" operator="between">
      <formula>20</formula>
      <formula>59.999</formula>
    </cfRule>
    <cfRule type="cellIs" dxfId="50850" priority="50855" operator="lessThan">
      <formula>20</formula>
    </cfRule>
  </conditionalFormatting>
  <conditionalFormatting sqref="AT268">
    <cfRule type="cellIs" dxfId="50849" priority="50846" operator="greaterThan">
      <formula>119.999</formula>
    </cfRule>
    <cfRule type="cellIs" dxfId="50848" priority="50847" operator="greaterThan">
      <formula>120</formula>
    </cfRule>
    <cfRule type="cellIs" dxfId="50847" priority="50848" operator="between">
      <formula>60</formula>
      <formula>119.999</formula>
    </cfRule>
    <cfRule type="cellIs" dxfId="50846" priority="50849" operator="between">
      <formula>20</formula>
      <formula>59.999</formula>
    </cfRule>
    <cfRule type="cellIs" dxfId="50845" priority="50850" operator="lessThan">
      <formula>20</formula>
    </cfRule>
  </conditionalFormatting>
  <conditionalFormatting sqref="E268">
    <cfRule type="cellIs" dxfId="50844" priority="50841" operator="greaterThan">
      <formula>49.999</formula>
    </cfRule>
    <cfRule type="cellIs" dxfId="50843" priority="50842" operator="greaterThan">
      <formula>50</formula>
    </cfRule>
    <cfRule type="cellIs" dxfId="50842" priority="50843" operator="between">
      <formula>30</formula>
      <formula>49.999</formula>
    </cfRule>
    <cfRule type="cellIs" dxfId="50841" priority="50844" operator="between">
      <formula>10</formula>
      <formula>29.999</formula>
    </cfRule>
    <cfRule type="cellIs" dxfId="50840" priority="50845" operator="lessThan">
      <formula>10</formula>
    </cfRule>
  </conditionalFormatting>
  <conditionalFormatting sqref="G268">
    <cfRule type="cellIs" dxfId="50839" priority="50836" operator="greaterThan">
      <formula>49.999</formula>
    </cfRule>
    <cfRule type="cellIs" dxfId="50838" priority="50837" operator="greaterThan">
      <formula>50</formula>
    </cfRule>
    <cfRule type="cellIs" dxfId="50837" priority="50838" operator="between">
      <formula>30</formula>
      <formula>49.999</formula>
    </cfRule>
    <cfRule type="cellIs" dxfId="50836" priority="50839" operator="between">
      <formula>10</formula>
      <formula>29.999</formula>
    </cfRule>
    <cfRule type="cellIs" dxfId="50835" priority="50840" operator="lessThan">
      <formula>10</formula>
    </cfRule>
  </conditionalFormatting>
  <conditionalFormatting sqref="I268">
    <cfRule type="cellIs" dxfId="50834" priority="50831" operator="greaterThan">
      <formula>49.999</formula>
    </cfRule>
    <cfRule type="cellIs" dxfId="50833" priority="50832" operator="greaterThan">
      <formula>50</formula>
    </cfRule>
    <cfRule type="cellIs" dxfId="50832" priority="50833" operator="between">
      <formula>30</formula>
      <formula>49.999</formula>
    </cfRule>
    <cfRule type="cellIs" dxfId="50831" priority="50834" operator="between">
      <formula>10</formula>
      <formula>29.999</formula>
    </cfRule>
    <cfRule type="cellIs" dxfId="50830" priority="50835" operator="lessThan">
      <formula>10</formula>
    </cfRule>
  </conditionalFormatting>
  <conditionalFormatting sqref="K268">
    <cfRule type="cellIs" dxfId="50829" priority="50826" operator="greaterThan">
      <formula>49.999</formula>
    </cfRule>
    <cfRule type="cellIs" dxfId="50828" priority="50827" operator="greaterThan">
      <formula>50</formula>
    </cfRule>
    <cfRule type="cellIs" dxfId="50827" priority="50828" operator="between">
      <formula>30</formula>
      <formula>49.999</formula>
    </cfRule>
    <cfRule type="cellIs" dxfId="50826" priority="50829" operator="between">
      <formula>10</formula>
      <formula>29.999</formula>
    </cfRule>
    <cfRule type="cellIs" dxfId="50825" priority="50830" operator="lessThan">
      <formula>10</formula>
    </cfRule>
  </conditionalFormatting>
  <conditionalFormatting sqref="M268">
    <cfRule type="cellIs" dxfId="50824" priority="50821" operator="greaterThan">
      <formula>49.999</formula>
    </cfRule>
    <cfRule type="cellIs" dxfId="50823" priority="50822" operator="greaterThan">
      <formula>50</formula>
    </cfRule>
    <cfRule type="cellIs" dxfId="50822" priority="50823" operator="between">
      <formula>30</formula>
      <formula>49.999</formula>
    </cfRule>
    <cfRule type="cellIs" dxfId="50821" priority="50824" operator="between">
      <formula>10</formula>
      <formula>29.999</formula>
    </cfRule>
    <cfRule type="cellIs" dxfId="50820" priority="50825" operator="lessThan">
      <formula>10</formula>
    </cfRule>
  </conditionalFormatting>
  <conditionalFormatting sqref="O268">
    <cfRule type="cellIs" dxfId="50819" priority="50816" operator="greaterThan">
      <formula>49.999</formula>
    </cfRule>
    <cfRule type="cellIs" dxfId="50818" priority="50817" operator="greaterThan">
      <formula>50</formula>
    </cfRule>
    <cfRule type="cellIs" dxfId="50817" priority="50818" operator="between">
      <formula>30</formula>
      <formula>49.999</formula>
    </cfRule>
    <cfRule type="cellIs" dxfId="50816" priority="50819" operator="between">
      <formula>10</formula>
      <formula>29.999</formula>
    </cfRule>
    <cfRule type="cellIs" dxfId="50815" priority="50820" operator="lessThan">
      <formula>10</formula>
    </cfRule>
  </conditionalFormatting>
  <conditionalFormatting sqref="Q268">
    <cfRule type="cellIs" dxfId="50814" priority="50811" operator="greaterThan">
      <formula>49.999</formula>
    </cfRule>
    <cfRule type="cellIs" dxfId="50813" priority="50812" operator="greaterThan">
      <formula>50</formula>
    </cfRule>
    <cfRule type="cellIs" dxfId="50812" priority="50813" operator="between">
      <formula>30</formula>
      <formula>49.999</formula>
    </cfRule>
    <cfRule type="cellIs" dxfId="50811" priority="50814" operator="between">
      <formula>10</formula>
      <formula>29.999</formula>
    </cfRule>
    <cfRule type="cellIs" dxfId="50810" priority="50815" operator="lessThan">
      <formula>10</formula>
    </cfRule>
  </conditionalFormatting>
  <conditionalFormatting sqref="S268">
    <cfRule type="cellIs" dxfId="50809" priority="50806" operator="greaterThan">
      <formula>49.999</formula>
    </cfRule>
    <cfRule type="cellIs" dxfId="50808" priority="50807" operator="greaterThan">
      <formula>50</formula>
    </cfRule>
    <cfRule type="cellIs" dxfId="50807" priority="50808" operator="between">
      <formula>30</formula>
      <formula>49.999</formula>
    </cfRule>
    <cfRule type="cellIs" dxfId="50806" priority="50809" operator="between">
      <formula>10</formula>
      <formula>29.999</formula>
    </cfRule>
    <cfRule type="cellIs" dxfId="50805" priority="50810" operator="lessThan">
      <formula>10</formula>
    </cfRule>
  </conditionalFormatting>
  <conditionalFormatting sqref="U268">
    <cfRule type="cellIs" dxfId="50804" priority="50801" operator="greaterThan">
      <formula>49.999</formula>
    </cfRule>
    <cfRule type="cellIs" dxfId="50803" priority="50802" operator="greaterThan">
      <formula>50</formula>
    </cfRule>
    <cfRule type="cellIs" dxfId="50802" priority="50803" operator="between">
      <formula>30</formula>
      <formula>49.999</formula>
    </cfRule>
    <cfRule type="cellIs" dxfId="50801" priority="50804" operator="between">
      <formula>10</formula>
      <formula>29.999</formula>
    </cfRule>
    <cfRule type="cellIs" dxfId="50800" priority="50805" operator="lessThan">
      <formula>10</formula>
    </cfRule>
  </conditionalFormatting>
  <conditionalFormatting sqref="W268">
    <cfRule type="cellIs" dxfId="50799" priority="50796" operator="greaterThan">
      <formula>49.999</formula>
    </cfRule>
    <cfRule type="cellIs" dxfId="50798" priority="50797" operator="greaterThan">
      <formula>50</formula>
    </cfRule>
    <cfRule type="cellIs" dxfId="50797" priority="50798" operator="between">
      <formula>30</formula>
      <formula>49.999</formula>
    </cfRule>
    <cfRule type="cellIs" dxfId="50796" priority="50799" operator="between">
      <formula>10</formula>
      <formula>29.999</formula>
    </cfRule>
    <cfRule type="cellIs" dxfId="50795" priority="50800" operator="lessThan">
      <formula>10</formula>
    </cfRule>
  </conditionalFormatting>
  <conditionalFormatting sqref="Y268">
    <cfRule type="cellIs" dxfId="50794" priority="50791" operator="greaterThan">
      <formula>49.999</formula>
    </cfRule>
    <cfRule type="cellIs" dxfId="50793" priority="50792" operator="greaterThan">
      <formula>50</formula>
    </cfRule>
    <cfRule type="cellIs" dxfId="50792" priority="50793" operator="between">
      <formula>30</formula>
      <formula>49.999</formula>
    </cfRule>
    <cfRule type="cellIs" dxfId="50791" priority="50794" operator="between">
      <formula>10</formula>
      <formula>29.999</formula>
    </cfRule>
    <cfRule type="cellIs" dxfId="50790" priority="50795" operator="lessThan">
      <formula>10</formula>
    </cfRule>
  </conditionalFormatting>
  <conditionalFormatting sqref="AA268">
    <cfRule type="cellIs" dxfId="50789" priority="50786" operator="greaterThan">
      <formula>49.999</formula>
    </cfRule>
    <cfRule type="cellIs" dxfId="50788" priority="50787" operator="greaterThan">
      <formula>50</formula>
    </cfRule>
    <cfRule type="cellIs" dxfId="50787" priority="50788" operator="between">
      <formula>30</formula>
      <formula>49.999</formula>
    </cfRule>
    <cfRule type="cellIs" dxfId="50786" priority="50789" operator="between">
      <formula>10</formula>
      <formula>29.999</formula>
    </cfRule>
    <cfRule type="cellIs" dxfId="50785" priority="50790" operator="lessThan">
      <formula>10</formula>
    </cfRule>
  </conditionalFormatting>
  <conditionalFormatting sqref="AC268">
    <cfRule type="cellIs" dxfId="50784" priority="50781" operator="greaterThan">
      <formula>49.999</formula>
    </cfRule>
    <cfRule type="cellIs" dxfId="50783" priority="50782" operator="greaterThan">
      <formula>50</formula>
    </cfRule>
    <cfRule type="cellIs" dxfId="50782" priority="50783" operator="between">
      <formula>30</formula>
      <formula>49.999</formula>
    </cfRule>
    <cfRule type="cellIs" dxfId="50781" priority="50784" operator="between">
      <formula>10</formula>
      <formula>29.999</formula>
    </cfRule>
    <cfRule type="cellIs" dxfId="50780" priority="50785" operator="lessThan">
      <formula>10</formula>
    </cfRule>
  </conditionalFormatting>
  <conditionalFormatting sqref="AE268">
    <cfRule type="cellIs" dxfId="50779" priority="50776" operator="greaterThan">
      <formula>49.999</formula>
    </cfRule>
    <cfRule type="cellIs" dxfId="50778" priority="50777" operator="greaterThan">
      <formula>50</formula>
    </cfRule>
    <cfRule type="cellIs" dxfId="50777" priority="50778" operator="between">
      <formula>30</formula>
      <formula>49.999</formula>
    </cfRule>
    <cfRule type="cellIs" dxfId="50776" priority="50779" operator="between">
      <formula>10</formula>
      <formula>29.999</formula>
    </cfRule>
    <cfRule type="cellIs" dxfId="50775" priority="50780" operator="lessThan">
      <formula>10</formula>
    </cfRule>
  </conditionalFormatting>
  <conditionalFormatting sqref="AG268">
    <cfRule type="cellIs" dxfId="50774" priority="50771" operator="greaterThan">
      <formula>49.999</formula>
    </cfRule>
    <cfRule type="cellIs" dxfId="50773" priority="50772" operator="greaterThan">
      <formula>50</formula>
    </cfRule>
    <cfRule type="cellIs" dxfId="50772" priority="50773" operator="between">
      <formula>30</formula>
      <formula>49.999</formula>
    </cfRule>
    <cfRule type="cellIs" dxfId="50771" priority="50774" operator="between">
      <formula>10</formula>
      <formula>29.999</formula>
    </cfRule>
    <cfRule type="cellIs" dxfId="50770" priority="50775" operator="lessThan">
      <formula>10</formula>
    </cfRule>
  </conditionalFormatting>
  <conditionalFormatting sqref="AI268">
    <cfRule type="cellIs" dxfId="50769" priority="50766" operator="greaterThan">
      <formula>49.999</formula>
    </cfRule>
    <cfRule type="cellIs" dxfId="50768" priority="50767" operator="greaterThan">
      <formula>50</formula>
    </cfRule>
    <cfRule type="cellIs" dxfId="50767" priority="50768" operator="between">
      <formula>30</formula>
      <formula>49.999</formula>
    </cfRule>
    <cfRule type="cellIs" dxfId="50766" priority="50769" operator="between">
      <formula>10</formula>
      <formula>29.999</formula>
    </cfRule>
    <cfRule type="cellIs" dxfId="50765" priority="50770" operator="lessThan">
      <formula>10</formula>
    </cfRule>
  </conditionalFormatting>
  <conditionalFormatting sqref="AK268">
    <cfRule type="cellIs" dxfId="50764" priority="50761" operator="greaterThan">
      <formula>49.999</formula>
    </cfRule>
    <cfRule type="cellIs" dxfId="50763" priority="50762" operator="greaterThan">
      <formula>50</formula>
    </cfRule>
    <cfRule type="cellIs" dxfId="50762" priority="50763" operator="between">
      <formula>30</formula>
      <formula>49.999</formula>
    </cfRule>
    <cfRule type="cellIs" dxfId="50761" priority="50764" operator="between">
      <formula>10</formula>
      <formula>29.999</formula>
    </cfRule>
    <cfRule type="cellIs" dxfId="50760" priority="50765" operator="lessThan">
      <formula>10</formula>
    </cfRule>
  </conditionalFormatting>
  <conditionalFormatting sqref="AM268">
    <cfRule type="cellIs" dxfId="50759" priority="50756" operator="greaterThan">
      <formula>49.999</formula>
    </cfRule>
    <cfRule type="cellIs" dxfId="50758" priority="50757" operator="greaterThan">
      <formula>50</formula>
    </cfRule>
    <cfRule type="cellIs" dxfId="50757" priority="50758" operator="between">
      <formula>30</formula>
      <formula>49.999</formula>
    </cfRule>
    <cfRule type="cellIs" dxfId="50756" priority="50759" operator="between">
      <formula>10</formula>
      <formula>29.999</formula>
    </cfRule>
    <cfRule type="cellIs" dxfId="50755" priority="50760" operator="lessThan">
      <formula>10</formula>
    </cfRule>
  </conditionalFormatting>
  <conditionalFormatting sqref="AO268">
    <cfRule type="cellIs" dxfId="50754" priority="50751" operator="greaterThan">
      <formula>49.999</formula>
    </cfRule>
    <cfRule type="cellIs" dxfId="50753" priority="50752" operator="greaterThan">
      <formula>50</formula>
    </cfRule>
    <cfRule type="cellIs" dxfId="50752" priority="50753" operator="between">
      <formula>30</formula>
      <formula>49.999</formula>
    </cfRule>
    <cfRule type="cellIs" dxfId="50751" priority="50754" operator="between">
      <formula>10</formula>
      <formula>29.999</formula>
    </cfRule>
    <cfRule type="cellIs" dxfId="50750" priority="50755" operator="lessThan">
      <formula>10</formula>
    </cfRule>
  </conditionalFormatting>
  <conditionalFormatting sqref="AQ268">
    <cfRule type="cellIs" dxfId="50749" priority="50746" operator="greaterThan">
      <formula>49.999</formula>
    </cfRule>
    <cfRule type="cellIs" dxfId="50748" priority="50747" operator="greaterThan">
      <formula>50</formula>
    </cfRule>
    <cfRule type="cellIs" dxfId="50747" priority="50748" operator="between">
      <formula>30</formula>
      <formula>49.999</formula>
    </cfRule>
    <cfRule type="cellIs" dxfId="50746" priority="50749" operator="between">
      <formula>10</formula>
      <formula>29.999</formula>
    </cfRule>
    <cfRule type="cellIs" dxfId="50745" priority="50750" operator="lessThan">
      <formula>10</formula>
    </cfRule>
  </conditionalFormatting>
  <conditionalFormatting sqref="AW268">
    <cfRule type="cellIs" dxfId="50744" priority="50741" operator="greaterThan">
      <formula>49.999</formula>
    </cfRule>
    <cfRule type="cellIs" dxfId="50743" priority="50742" operator="greaterThan">
      <formula>50</formula>
    </cfRule>
    <cfRule type="cellIs" dxfId="50742" priority="50743" operator="between">
      <formula>30</formula>
      <formula>49.999</formula>
    </cfRule>
    <cfRule type="cellIs" dxfId="50741" priority="50744" operator="between">
      <formula>10</formula>
      <formula>29.999</formula>
    </cfRule>
    <cfRule type="cellIs" dxfId="50740" priority="50745" operator="lessThan">
      <formula>10</formula>
    </cfRule>
  </conditionalFormatting>
  <conditionalFormatting sqref="AY268">
    <cfRule type="cellIs" dxfId="50739" priority="50736" operator="greaterThan">
      <formula>49.999</formula>
    </cfRule>
    <cfRule type="cellIs" dxfId="50738" priority="50737" operator="greaterThan">
      <formula>50</formula>
    </cfRule>
    <cfRule type="cellIs" dxfId="50737" priority="50738" operator="between">
      <formula>30</formula>
      <formula>49.999</formula>
    </cfRule>
    <cfRule type="cellIs" dxfId="50736" priority="50739" operator="between">
      <formula>10</formula>
      <formula>29.999</formula>
    </cfRule>
    <cfRule type="cellIs" dxfId="50735" priority="50740" operator="lessThan">
      <formula>10</formula>
    </cfRule>
  </conditionalFormatting>
  <conditionalFormatting sqref="BA268">
    <cfRule type="cellIs" dxfId="50734" priority="50731" operator="greaterThan">
      <formula>49.999</formula>
    </cfRule>
    <cfRule type="cellIs" dxfId="50733" priority="50732" operator="greaterThan">
      <formula>50</formula>
    </cfRule>
    <cfRule type="cellIs" dxfId="50732" priority="50733" operator="between">
      <formula>30</formula>
      <formula>49.999</formula>
    </cfRule>
    <cfRule type="cellIs" dxfId="50731" priority="50734" operator="between">
      <formula>10</formula>
      <formula>29.999</formula>
    </cfRule>
    <cfRule type="cellIs" dxfId="50730" priority="50735" operator="lessThan">
      <formula>10</formula>
    </cfRule>
  </conditionalFormatting>
  <conditionalFormatting sqref="BC268">
    <cfRule type="cellIs" dxfId="50729" priority="50726" operator="greaterThan">
      <formula>49.999</formula>
    </cfRule>
    <cfRule type="cellIs" dxfId="50728" priority="50727" operator="greaterThan">
      <formula>50</formula>
    </cfRule>
    <cfRule type="cellIs" dxfId="50727" priority="50728" operator="between">
      <formula>30</formula>
      <formula>49.999</formula>
    </cfRule>
    <cfRule type="cellIs" dxfId="50726" priority="50729" operator="between">
      <formula>10</formula>
      <formula>29.999</formula>
    </cfRule>
    <cfRule type="cellIs" dxfId="50725" priority="50730" operator="lessThan">
      <formula>10</formula>
    </cfRule>
  </conditionalFormatting>
  <conditionalFormatting sqref="BE268">
    <cfRule type="cellIs" dxfId="50724" priority="50721" operator="greaterThan">
      <formula>49.999</formula>
    </cfRule>
    <cfRule type="cellIs" dxfId="50723" priority="50722" operator="greaterThan">
      <formula>50</formula>
    </cfRule>
    <cfRule type="cellIs" dxfId="50722" priority="50723" operator="between">
      <formula>30</formula>
      <formula>49.999</formula>
    </cfRule>
    <cfRule type="cellIs" dxfId="50721" priority="50724" operator="between">
      <formula>10</formula>
      <formula>29.999</formula>
    </cfRule>
    <cfRule type="cellIs" dxfId="50720" priority="50725" operator="lessThan">
      <formula>10</formula>
    </cfRule>
  </conditionalFormatting>
  <conditionalFormatting sqref="BG268">
    <cfRule type="cellIs" dxfId="50719" priority="50716" operator="greaterThan">
      <formula>49.999</formula>
    </cfRule>
    <cfRule type="cellIs" dxfId="50718" priority="50717" operator="greaterThan">
      <formula>50</formula>
    </cfRule>
    <cfRule type="cellIs" dxfId="50717" priority="50718" operator="between">
      <formula>30</formula>
      <formula>49.999</formula>
    </cfRule>
    <cfRule type="cellIs" dxfId="50716" priority="50719" operator="between">
      <formula>10</formula>
      <formula>29.999</formula>
    </cfRule>
    <cfRule type="cellIs" dxfId="50715" priority="50720" operator="lessThan">
      <formula>10</formula>
    </cfRule>
  </conditionalFormatting>
  <conditionalFormatting sqref="BI268">
    <cfRule type="cellIs" dxfId="50714" priority="50711" operator="greaterThan">
      <formula>49.999</formula>
    </cfRule>
    <cfRule type="cellIs" dxfId="50713" priority="50712" operator="greaterThan">
      <formula>50</formula>
    </cfRule>
    <cfRule type="cellIs" dxfId="50712" priority="50713" operator="between">
      <formula>30</formula>
      <formula>49.999</formula>
    </cfRule>
    <cfRule type="cellIs" dxfId="50711" priority="50714" operator="between">
      <formula>10</formula>
      <formula>29.999</formula>
    </cfRule>
    <cfRule type="cellIs" dxfId="50710" priority="50715" operator="lessThan">
      <formula>10</formula>
    </cfRule>
  </conditionalFormatting>
  <conditionalFormatting sqref="AS268">
    <cfRule type="cellIs" dxfId="50709" priority="50706" operator="greaterThan">
      <formula>49.999</formula>
    </cfRule>
    <cfRule type="cellIs" dxfId="50708" priority="50707" operator="greaterThan">
      <formula>50</formula>
    </cfRule>
    <cfRule type="cellIs" dxfId="50707" priority="50708" operator="between">
      <formula>30</formula>
      <formula>49.999</formula>
    </cfRule>
    <cfRule type="cellIs" dxfId="50706" priority="50709" operator="between">
      <formula>10</formula>
      <formula>29.999</formula>
    </cfRule>
    <cfRule type="cellIs" dxfId="50705" priority="50710" operator="lessThan">
      <formula>10</formula>
    </cfRule>
  </conditionalFormatting>
  <conditionalFormatting sqref="AU268">
    <cfRule type="cellIs" dxfId="50704" priority="50701" operator="greaterThan">
      <formula>49.999</formula>
    </cfRule>
    <cfRule type="cellIs" dxfId="50703" priority="50702" operator="greaterThan">
      <formula>50</formula>
    </cfRule>
    <cfRule type="cellIs" dxfId="50702" priority="50703" operator="between">
      <formula>30</formula>
      <formula>49.999</formula>
    </cfRule>
    <cfRule type="cellIs" dxfId="50701" priority="50704" operator="between">
      <formula>10</formula>
      <formula>29.999</formula>
    </cfRule>
    <cfRule type="cellIs" dxfId="50700" priority="50705" operator="lessThan">
      <formula>10</formula>
    </cfRule>
  </conditionalFormatting>
  <conditionalFormatting sqref="C269">
    <cfRule type="cellIs" dxfId="50699" priority="50696" operator="greaterThan">
      <formula>49.999</formula>
    </cfRule>
    <cfRule type="cellIs" dxfId="50698" priority="50697" operator="greaterThan">
      <formula>50</formula>
    </cfRule>
    <cfRule type="cellIs" dxfId="50697" priority="50698" operator="between">
      <formula>30</formula>
      <formula>49.999</formula>
    </cfRule>
    <cfRule type="cellIs" dxfId="50696" priority="50699" operator="between">
      <formula>10</formula>
      <formula>29.999</formula>
    </cfRule>
    <cfRule type="cellIs" dxfId="50695" priority="50700" operator="lessThan">
      <formula>10</formula>
    </cfRule>
  </conditionalFormatting>
  <conditionalFormatting sqref="B269">
    <cfRule type="cellIs" dxfId="50694" priority="50691" operator="greaterThan">
      <formula>119.999</formula>
    </cfRule>
    <cfRule type="cellIs" dxfId="50693" priority="50692" operator="greaterThan">
      <formula>120</formula>
    </cfRule>
    <cfRule type="cellIs" dxfId="50692" priority="50693" operator="between">
      <formula>60</formula>
      <formula>119.999</formula>
    </cfRule>
    <cfRule type="cellIs" dxfId="50691" priority="50694" operator="between">
      <formula>20</formula>
      <formula>59.999</formula>
    </cfRule>
    <cfRule type="cellIs" dxfId="50690" priority="50695" operator="lessThan">
      <formula>20</formula>
    </cfRule>
  </conditionalFormatting>
  <conditionalFormatting sqref="D269">
    <cfRule type="cellIs" dxfId="50689" priority="50686" operator="greaterThan">
      <formula>119.999</formula>
    </cfRule>
    <cfRule type="cellIs" dxfId="50688" priority="50687" operator="greaterThan">
      <formula>120</formula>
    </cfRule>
    <cfRule type="cellIs" dxfId="50687" priority="50688" operator="between">
      <formula>60</formula>
      <formula>119.999</formula>
    </cfRule>
    <cfRule type="cellIs" dxfId="50686" priority="50689" operator="between">
      <formula>20</formula>
      <formula>59.999</formula>
    </cfRule>
    <cfRule type="cellIs" dxfId="50685" priority="50690" operator="lessThan">
      <formula>20</formula>
    </cfRule>
  </conditionalFormatting>
  <conditionalFormatting sqref="F269">
    <cfRule type="cellIs" dxfId="50684" priority="50681" operator="greaterThan">
      <formula>119.999</formula>
    </cfRule>
    <cfRule type="cellIs" dxfId="50683" priority="50682" operator="greaterThan">
      <formula>120</formula>
    </cfRule>
    <cfRule type="cellIs" dxfId="50682" priority="50683" operator="between">
      <formula>60</formula>
      <formula>119.999</formula>
    </cfRule>
    <cfRule type="cellIs" dxfId="50681" priority="50684" operator="between">
      <formula>20</formula>
      <formula>59.999</formula>
    </cfRule>
    <cfRule type="cellIs" dxfId="50680" priority="50685" operator="lessThan">
      <formula>20</formula>
    </cfRule>
  </conditionalFormatting>
  <conditionalFormatting sqref="H269">
    <cfRule type="cellIs" dxfId="50679" priority="50676" operator="greaterThan">
      <formula>119.999</formula>
    </cfRule>
    <cfRule type="cellIs" dxfId="50678" priority="50677" operator="greaterThan">
      <formula>120</formula>
    </cfRule>
    <cfRule type="cellIs" dxfId="50677" priority="50678" operator="between">
      <formula>60</formula>
      <formula>119.999</formula>
    </cfRule>
    <cfRule type="cellIs" dxfId="50676" priority="50679" operator="between">
      <formula>20</formula>
      <formula>59.999</formula>
    </cfRule>
    <cfRule type="cellIs" dxfId="50675" priority="50680" operator="lessThan">
      <formula>20</formula>
    </cfRule>
  </conditionalFormatting>
  <conditionalFormatting sqref="J269">
    <cfRule type="cellIs" dxfId="50674" priority="50671" operator="greaterThan">
      <formula>119.999</formula>
    </cfRule>
    <cfRule type="cellIs" dxfId="50673" priority="50672" operator="greaterThan">
      <formula>120</formula>
    </cfRule>
    <cfRule type="cellIs" dxfId="50672" priority="50673" operator="between">
      <formula>60</formula>
      <formula>119.999</formula>
    </cfRule>
    <cfRule type="cellIs" dxfId="50671" priority="50674" operator="between">
      <formula>20</formula>
      <formula>59.999</formula>
    </cfRule>
    <cfRule type="cellIs" dxfId="50670" priority="50675" operator="lessThan">
      <formula>20</formula>
    </cfRule>
  </conditionalFormatting>
  <conditionalFormatting sqref="L269">
    <cfRule type="cellIs" dxfId="50669" priority="50666" operator="greaterThan">
      <formula>119.999</formula>
    </cfRule>
    <cfRule type="cellIs" dxfId="50668" priority="50667" operator="greaterThan">
      <formula>120</formula>
    </cfRule>
    <cfRule type="cellIs" dxfId="50667" priority="50668" operator="between">
      <formula>60</formula>
      <formula>119.999</formula>
    </cfRule>
    <cfRule type="cellIs" dxfId="50666" priority="50669" operator="between">
      <formula>20</formula>
      <formula>59.999</formula>
    </cfRule>
    <cfRule type="cellIs" dxfId="50665" priority="50670" operator="lessThan">
      <formula>20</formula>
    </cfRule>
  </conditionalFormatting>
  <conditionalFormatting sqref="N269">
    <cfRule type="cellIs" dxfId="50664" priority="50661" operator="greaterThan">
      <formula>119.999</formula>
    </cfRule>
    <cfRule type="cellIs" dxfId="50663" priority="50662" operator="greaterThan">
      <formula>120</formula>
    </cfRule>
    <cfRule type="cellIs" dxfId="50662" priority="50663" operator="between">
      <formula>60</formula>
      <formula>119.999</formula>
    </cfRule>
    <cfRule type="cellIs" dxfId="50661" priority="50664" operator="between">
      <formula>20</formula>
      <formula>59.999</formula>
    </cfRule>
    <cfRule type="cellIs" dxfId="50660" priority="50665" operator="lessThan">
      <formula>20</formula>
    </cfRule>
  </conditionalFormatting>
  <conditionalFormatting sqref="P269">
    <cfRule type="cellIs" dxfId="50659" priority="50656" operator="greaterThan">
      <formula>119.999</formula>
    </cfRule>
    <cfRule type="cellIs" dxfId="50658" priority="50657" operator="greaterThan">
      <formula>120</formula>
    </cfRule>
    <cfRule type="cellIs" dxfId="50657" priority="50658" operator="between">
      <formula>60</formula>
      <formula>119.999</formula>
    </cfRule>
    <cfRule type="cellIs" dxfId="50656" priority="50659" operator="between">
      <formula>20</formula>
      <formula>59.999</formula>
    </cfRule>
    <cfRule type="cellIs" dxfId="50655" priority="50660" operator="lessThan">
      <formula>20</formula>
    </cfRule>
  </conditionalFormatting>
  <conditionalFormatting sqref="R269">
    <cfRule type="cellIs" dxfId="50654" priority="50651" operator="greaterThan">
      <formula>119.999</formula>
    </cfRule>
    <cfRule type="cellIs" dxfId="50653" priority="50652" operator="greaterThan">
      <formula>120</formula>
    </cfRule>
    <cfRule type="cellIs" dxfId="50652" priority="50653" operator="between">
      <formula>60</formula>
      <formula>119.999</formula>
    </cfRule>
    <cfRule type="cellIs" dxfId="50651" priority="50654" operator="between">
      <formula>20</formula>
      <formula>59.999</formula>
    </cfRule>
    <cfRule type="cellIs" dxfId="50650" priority="50655" operator="lessThan">
      <formula>20</formula>
    </cfRule>
  </conditionalFormatting>
  <conditionalFormatting sqref="T269">
    <cfRule type="cellIs" dxfId="50649" priority="50646" operator="greaterThan">
      <formula>119.999</formula>
    </cfRule>
    <cfRule type="cellIs" dxfId="50648" priority="50647" operator="greaterThan">
      <formula>120</formula>
    </cfRule>
    <cfRule type="cellIs" dxfId="50647" priority="50648" operator="between">
      <formula>60</formula>
      <formula>119.999</formula>
    </cfRule>
    <cfRule type="cellIs" dxfId="50646" priority="50649" operator="between">
      <formula>20</formula>
      <formula>59.999</formula>
    </cfRule>
    <cfRule type="cellIs" dxfId="50645" priority="50650" operator="lessThan">
      <formula>20</formula>
    </cfRule>
  </conditionalFormatting>
  <conditionalFormatting sqref="V269">
    <cfRule type="cellIs" dxfId="50644" priority="50641" operator="greaterThan">
      <formula>119.999</formula>
    </cfRule>
    <cfRule type="cellIs" dxfId="50643" priority="50642" operator="greaterThan">
      <formula>120</formula>
    </cfRule>
    <cfRule type="cellIs" dxfId="50642" priority="50643" operator="between">
      <formula>60</formula>
      <formula>119.999</formula>
    </cfRule>
    <cfRule type="cellIs" dxfId="50641" priority="50644" operator="between">
      <formula>20</formula>
      <formula>59.999</formula>
    </cfRule>
    <cfRule type="cellIs" dxfId="50640" priority="50645" operator="lessThan">
      <formula>20</formula>
    </cfRule>
  </conditionalFormatting>
  <conditionalFormatting sqref="X269">
    <cfRule type="cellIs" dxfId="50639" priority="50636" operator="greaterThan">
      <formula>119.999</formula>
    </cfRule>
    <cfRule type="cellIs" dxfId="50638" priority="50637" operator="greaterThan">
      <formula>120</formula>
    </cfRule>
    <cfRule type="cellIs" dxfId="50637" priority="50638" operator="between">
      <formula>60</formula>
      <formula>119.999</formula>
    </cfRule>
    <cfRule type="cellIs" dxfId="50636" priority="50639" operator="between">
      <formula>20</formula>
      <formula>59.999</formula>
    </cfRule>
    <cfRule type="cellIs" dxfId="50635" priority="50640" operator="lessThan">
      <formula>20</formula>
    </cfRule>
  </conditionalFormatting>
  <conditionalFormatting sqref="Z269">
    <cfRule type="cellIs" dxfId="50634" priority="50631" operator="greaterThan">
      <formula>119.999</formula>
    </cfRule>
    <cfRule type="cellIs" dxfId="50633" priority="50632" operator="greaterThan">
      <formula>120</formula>
    </cfRule>
    <cfRule type="cellIs" dxfId="50632" priority="50633" operator="between">
      <formula>60</formula>
      <formula>119.999</formula>
    </cfRule>
    <cfRule type="cellIs" dxfId="50631" priority="50634" operator="between">
      <formula>20</formula>
      <formula>59.999</formula>
    </cfRule>
    <cfRule type="cellIs" dxfId="50630" priority="50635" operator="lessThan">
      <formula>20</formula>
    </cfRule>
  </conditionalFormatting>
  <conditionalFormatting sqref="AB269">
    <cfRule type="cellIs" dxfId="50629" priority="50626" operator="greaterThan">
      <formula>119.999</formula>
    </cfRule>
    <cfRule type="cellIs" dxfId="50628" priority="50627" operator="greaterThan">
      <formula>120</formula>
    </cfRule>
    <cfRule type="cellIs" dxfId="50627" priority="50628" operator="between">
      <formula>60</formula>
      <formula>119.999</formula>
    </cfRule>
    <cfRule type="cellIs" dxfId="50626" priority="50629" operator="between">
      <formula>20</formula>
      <formula>59.999</formula>
    </cfRule>
    <cfRule type="cellIs" dxfId="50625" priority="50630" operator="lessThan">
      <formula>20</formula>
    </cfRule>
  </conditionalFormatting>
  <conditionalFormatting sqref="AD269">
    <cfRule type="cellIs" dxfId="50624" priority="50621" operator="greaterThan">
      <formula>119.999</formula>
    </cfRule>
    <cfRule type="cellIs" dxfId="50623" priority="50622" operator="greaterThan">
      <formula>120</formula>
    </cfRule>
    <cfRule type="cellIs" dxfId="50622" priority="50623" operator="between">
      <formula>60</formula>
      <formula>119.999</formula>
    </cfRule>
    <cfRule type="cellIs" dxfId="50621" priority="50624" operator="between">
      <formula>20</formula>
      <formula>59.999</formula>
    </cfRule>
    <cfRule type="cellIs" dxfId="50620" priority="50625" operator="lessThan">
      <formula>20</formula>
    </cfRule>
  </conditionalFormatting>
  <conditionalFormatting sqref="AF269">
    <cfRule type="cellIs" dxfId="50619" priority="50616" operator="greaterThan">
      <formula>119.999</formula>
    </cfRule>
    <cfRule type="cellIs" dxfId="50618" priority="50617" operator="greaterThan">
      <formula>120</formula>
    </cfRule>
    <cfRule type="cellIs" dxfId="50617" priority="50618" operator="between">
      <formula>60</formula>
      <formula>119.999</formula>
    </cfRule>
    <cfRule type="cellIs" dxfId="50616" priority="50619" operator="between">
      <formula>20</formula>
      <formula>59.999</formula>
    </cfRule>
    <cfRule type="cellIs" dxfId="50615" priority="50620" operator="lessThan">
      <formula>20</formula>
    </cfRule>
  </conditionalFormatting>
  <conditionalFormatting sqref="AH269">
    <cfRule type="cellIs" dxfId="50614" priority="50611" operator="greaterThan">
      <formula>119.999</formula>
    </cfRule>
    <cfRule type="cellIs" dxfId="50613" priority="50612" operator="greaterThan">
      <formula>120</formula>
    </cfRule>
    <cfRule type="cellIs" dxfId="50612" priority="50613" operator="between">
      <formula>60</formula>
      <formula>119.999</formula>
    </cfRule>
    <cfRule type="cellIs" dxfId="50611" priority="50614" operator="between">
      <formula>20</formula>
      <formula>59.999</formula>
    </cfRule>
    <cfRule type="cellIs" dxfId="50610" priority="50615" operator="lessThan">
      <formula>20</formula>
    </cfRule>
  </conditionalFormatting>
  <conditionalFormatting sqref="AJ269">
    <cfRule type="cellIs" dxfId="50609" priority="50606" operator="greaterThan">
      <formula>119.999</formula>
    </cfRule>
    <cfRule type="cellIs" dxfId="50608" priority="50607" operator="greaterThan">
      <formula>120</formula>
    </cfRule>
    <cfRule type="cellIs" dxfId="50607" priority="50608" operator="between">
      <formula>60</formula>
      <formula>119.999</formula>
    </cfRule>
    <cfRule type="cellIs" dxfId="50606" priority="50609" operator="between">
      <formula>20</formula>
      <formula>59.999</formula>
    </cfRule>
    <cfRule type="cellIs" dxfId="50605" priority="50610" operator="lessThan">
      <formula>20</formula>
    </cfRule>
  </conditionalFormatting>
  <conditionalFormatting sqref="AL269">
    <cfRule type="cellIs" dxfId="50604" priority="50601" operator="greaterThan">
      <formula>119.999</formula>
    </cfRule>
    <cfRule type="cellIs" dxfId="50603" priority="50602" operator="greaterThan">
      <formula>120</formula>
    </cfRule>
    <cfRule type="cellIs" dxfId="50602" priority="50603" operator="between">
      <formula>60</formula>
      <formula>119.999</formula>
    </cfRule>
    <cfRule type="cellIs" dxfId="50601" priority="50604" operator="between">
      <formula>20</formula>
      <formula>59.999</formula>
    </cfRule>
    <cfRule type="cellIs" dxfId="50600" priority="50605" operator="lessThan">
      <formula>20</formula>
    </cfRule>
  </conditionalFormatting>
  <conditionalFormatting sqref="AN269">
    <cfRule type="cellIs" dxfId="50599" priority="50596" operator="greaterThan">
      <formula>119.999</formula>
    </cfRule>
    <cfRule type="cellIs" dxfId="50598" priority="50597" operator="greaterThan">
      <formula>120</formula>
    </cfRule>
    <cfRule type="cellIs" dxfId="50597" priority="50598" operator="between">
      <formula>60</formula>
      <formula>119.999</formula>
    </cfRule>
    <cfRule type="cellIs" dxfId="50596" priority="50599" operator="between">
      <formula>20</formula>
      <formula>59.999</formula>
    </cfRule>
    <cfRule type="cellIs" dxfId="50595" priority="50600" operator="lessThan">
      <formula>20</formula>
    </cfRule>
  </conditionalFormatting>
  <conditionalFormatting sqref="AP269">
    <cfRule type="cellIs" dxfId="50594" priority="50591" operator="greaterThan">
      <formula>119.999</formula>
    </cfRule>
    <cfRule type="cellIs" dxfId="50593" priority="50592" operator="greaterThan">
      <formula>120</formula>
    </cfRule>
    <cfRule type="cellIs" dxfId="50592" priority="50593" operator="between">
      <formula>60</formula>
      <formula>119.999</formula>
    </cfRule>
    <cfRule type="cellIs" dxfId="50591" priority="50594" operator="between">
      <formula>20</formula>
      <formula>59.999</formula>
    </cfRule>
    <cfRule type="cellIs" dxfId="50590" priority="50595" operator="lessThan">
      <formula>20</formula>
    </cfRule>
  </conditionalFormatting>
  <conditionalFormatting sqref="AV269">
    <cfRule type="cellIs" dxfId="50589" priority="50586" operator="greaterThan">
      <formula>119.999</formula>
    </cfRule>
    <cfRule type="cellIs" dxfId="50588" priority="50587" operator="greaterThan">
      <formula>120</formula>
    </cfRule>
    <cfRule type="cellIs" dxfId="50587" priority="50588" operator="between">
      <formula>60</formula>
      <formula>119.999</formula>
    </cfRule>
    <cfRule type="cellIs" dxfId="50586" priority="50589" operator="between">
      <formula>20</formula>
      <formula>59.999</formula>
    </cfRule>
    <cfRule type="cellIs" dxfId="50585" priority="50590" operator="lessThan">
      <formula>20</formula>
    </cfRule>
  </conditionalFormatting>
  <conditionalFormatting sqref="AX269">
    <cfRule type="cellIs" dxfId="50584" priority="50581" operator="greaterThan">
      <formula>119.999</formula>
    </cfRule>
    <cfRule type="cellIs" dxfId="50583" priority="50582" operator="greaterThan">
      <formula>120</formula>
    </cfRule>
    <cfRule type="cellIs" dxfId="50582" priority="50583" operator="between">
      <formula>60</formula>
      <formula>119.999</formula>
    </cfRule>
    <cfRule type="cellIs" dxfId="50581" priority="50584" operator="between">
      <formula>20</formula>
      <formula>59.999</formula>
    </cfRule>
    <cfRule type="cellIs" dxfId="50580" priority="50585" operator="lessThan">
      <formula>20</formula>
    </cfRule>
  </conditionalFormatting>
  <conditionalFormatting sqref="AZ269">
    <cfRule type="cellIs" dxfId="50579" priority="50576" operator="greaterThan">
      <formula>119.999</formula>
    </cfRule>
    <cfRule type="cellIs" dxfId="50578" priority="50577" operator="greaterThan">
      <formula>120</formula>
    </cfRule>
    <cfRule type="cellIs" dxfId="50577" priority="50578" operator="between">
      <formula>60</formula>
      <formula>119.999</formula>
    </cfRule>
    <cfRule type="cellIs" dxfId="50576" priority="50579" operator="between">
      <formula>20</formula>
      <formula>59.999</formula>
    </cfRule>
    <cfRule type="cellIs" dxfId="50575" priority="50580" operator="lessThan">
      <formula>20</formula>
    </cfRule>
  </conditionalFormatting>
  <conditionalFormatting sqref="BB269">
    <cfRule type="cellIs" dxfId="50574" priority="50571" operator="greaterThan">
      <formula>119.999</formula>
    </cfRule>
    <cfRule type="cellIs" dxfId="50573" priority="50572" operator="greaterThan">
      <formula>120</formula>
    </cfRule>
    <cfRule type="cellIs" dxfId="50572" priority="50573" operator="between">
      <formula>60</formula>
      <formula>119.999</formula>
    </cfRule>
    <cfRule type="cellIs" dxfId="50571" priority="50574" operator="between">
      <formula>20</formula>
      <formula>59.999</formula>
    </cfRule>
    <cfRule type="cellIs" dxfId="50570" priority="50575" operator="lessThan">
      <formula>20</formula>
    </cfRule>
  </conditionalFormatting>
  <conditionalFormatting sqref="BD269">
    <cfRule type="cellIs" dxfId="50569" priority="50566" operator="greaterThan">
      <formula>119.999</formula>
    </cfRule>
    <cfRule type="cellIs" dxfId="50568" priority="50567" operator="greaterThan">
      <formula>120</formula>
    </cfRule>
    <cfRule type="cellIs" dxfId="50567" priority="50568" operator="between">
      <formula>60</formula>
      <formula>119.999</formula>
    </cfRule>
    <cfRule type="cellIs" dxfId="50566" priority="50569" operator="between">
      <formula>20</formula>
      <formula>59.999</formula>
    </cfRule>
    <cfRule type="cellIs" dxfId="50565" priority="50570" operator="lessThan">
      <formula>20</formula>
    </cfRule>
  </conditionalFormatting>
  <conditionalFormatting sqref="BF269">
    <cfRule type="cellIs" dxfId="50564" priority="50561" operator="greaterThan">
      <formula>119.999</formula>
    </cfRule>
    <cfRule type="cellIs" dxfId="50563" priority="50562" operator="greaterThan">
      <formula>120</formula>
    </cfRule>
    <cfRule type="cellIs" dxfId="50562" priority="50563" operator="between">
      <formula>60</formula>
      <formula>119.999</formula>
    </cfRule>
    <cfRule type="cellIs" dxfId="50561" priority="50564" operator="between">
      <formula>20</formula>
      <formula>59.999</formula>
    </cfRule>
    <cfRule type="cellIs" dxfId="50560" priority="50565" operator="lessThan">
      <formula>20</formula>
    </cfRule>
  </conditionalFormatting>
  <conditionalFormatting sqref="BH269">
    <cfRule type="cellIs" dxfId="50559" priority="50556" operator="greaterThan">
      <formula>119.999</formula>
    </cfRule>
    <cfRule type="cellIs" dxfId="50558" priority="50557" operator="greaterThan">
      <formula>120</formula>
    </cfRule>
    <cfRule type="cellIs" dxfId="50557" priority="50558" operator="between">
      <formula>60</formula>
      <formula>119.999</formula>
    </cfRule>
    <cfRule type="cellIs" dxfId="50556" priority="50559" operator="between">
      <formula>20</formula>
      <formula>59.999</formula>
    </cfRule>
    <cfRule type="cellIs" dxfId="50555" priority="50560" operator="lessThan">
      <formula>20</formula>
    </cfRule>
  </conditionalFormatting>
  <conditionalFormatting sqref="AR269">
    <cfRule type="cellIs" dxfId="50554" priority="50551" operator="greaterThan">
      <formula>119.999</formula>
    </cfRule>
    <cfRule type="cellIs" dxfId="50553" priority="50552" operator="greaterThan">
      <formula>120</formula>
    </cfRule>
    <cfRule type="cellIs" dxfId="50552" priority="50553" operator="between">
      <formula>60</formula>
      <formula>119.999</formula>
    </cfRule>
    <cfRule type="cellIs" dxfId="50551" priority="50554" operator="between">
      <formula>20</formula>
      <formula>59.999</formula>
    </cfRule>
    <cfRule type="cellIs" dxfId="50550" priority="50555" operator="lessThan">
      <formula>20</formula>
    </cfRule>
  </conditionalFormatting>
  <conditionalFormatting sqref="AT269">
    <cfRule type="cellIs" dxfId="50549" priority="50546" operator="greaterThan">
      <formula>119.999</formula>
    </cfRule>
    <cfRule type="cellIs" dxfId="50548" priority="50547" operator="greaterThan">
      <formula>120</formula>
    </cfRule>
    <cfRule type="cellIs" dxfId="50547" priority="50548" operator="between">
      <formula>60</formula>
      <formula>119.999</formula>
    </cfRule>
    <cfRule type="cellIs" dxfId="50546" priority="50549" operator="between">
      <formula>20</formula>
      <formula>59.999</formula>
    </cfRule>
    <cfRule type="cellIs" dxfId="50545" priority="50550" operator="lessThan">
      <formula>20</formula>
    </cfRule>
  </conditionalFormatting>
  <conditionalFormatting sqref="E269">
    <cfRule type="cellIs" dxfId="50544" priority="50541" operator="greaterThan">
      <formula>49.999</formula>
    </cfRule>
    <cfRule type="cellIs" dxfId="50543" priority="50542" operator="greaterThan">
      <formula>50</formula>
    </cfRule>
    <cfRule type="cellIs" dxfId="50542" priority="50543" operator="between">
      <formula>30</formula>
      <formula>49.999</formula>
    </cfRule>
    <cfRule type="cellIs" dxfId="50541" priority="50544" operator="between">
      <formula>10</formula>
      <formula>29.999</formula>
    </cfRule>
    <cfRule type="cellIs" dxfId="50540" priority="50545" operator="lessThan">
      <formula>10</formula>
    </cfRule>
  </conditionalFormatting>
  <conditionalFormatting sqref="G269">
    <cfRule type="cellIs" dxfId="50539" priority="50536" operator="greaterThan">
      <formula>49.999</formula>
    </cfRule>
    <cfRule type="cellIs" dxfId="50538" priority="50537" operator="greaterThan">
      <formula>50</formula>
    </cfRule>
    <cfRule type="cellIs" dxfId="50537" priority="50538" operator="between">
      <formula>30</formula>
      <formula>49.999</formula>
    </cfRule>
    <cfRule type="cellIs" dxfId="50536" priority="50539" operator="between">
      <formula>10</formula>
      <formula>29.999</formula>
    </cfRule>
    <cfRule type="cellIs" dxfId="50535" priority="50540" operator="lessThan">
      <formula>10</formula>
    </cfRule>
  </conditionalFormatting>
  <conditionalFormatting sqref="I269">
    <cfRule type="cellIs" dxfId="50534" priority="50531" operator="greaterThan">
      <formula>49.999</formula>
    </cfRule>
    <cfRule type="cellIs" dxfId="50533" priority="50532" operator="greaterThan">
      <formula>50</formula>
    </cfRule>
    <cfRule type="cellIs" dxfId="50532" priority="50533" operator="between">
      <formula>30</formula>
      <formula>49.999</formula>
    </cfRule>
    <cfRule type="cellIs" dxfId="50531" priority="50534" operator="between">
      <formula>10</formula>
      <formula>29.999</formula>
    </cfRule>
    <cfRule type="cellIs" dxfId="50530" priority="50535" operator="lessThan">
      <formula>10</formula>
    </cfRule>
  </conditionalFormatting>
  <conditionalFormatting sqref="K269">
    <cfRule type="cellIs" dxfId="50529" priority="50526" operator="greaterThan">
      <formula>49.999</formula>
    </cfRule>
    <cfRule type="cellIs" dxfId="50528" priority="50527" operator="greaterThan">
      <formula>50</formula>
    </cfRule>
    <cfRule type="cellIs" dxfId="50527" priority="50528" operator="between">
      <formula>30</formula>
      <formula>49.999</formula>
    </cfRule>
    <cfRule type="cellIs" dxfId="50526" priority="50529" operator="between">
      <formula>10</formula>
      <formula>29.999</formula>
    </cfRule>
    <cfRule type="cellIs" dxfId="50525" priority="50530" operator="lessThan">
      <formula>10</formula>
    </cfRule>
  </conditionalFormatting>
  <conditionalFormatting sqref="M269">
    <cfRule type="cellIs" dxfId="50524" priority="50521" operator="greaterThan">
      <formula>49.999</formula>
    </cfRule>
    <cfRule type="cellIs" dxfId="50523" priority="50522" operator="greaterThan">
      <formula>50</formula>
    </cfRule>
    <cfRule type="cellIs" dxfId="50522" priority="50523" operator="between">
      <formula>30</formula>
      <formula>49.999</formula>
    </cfRule>
    <cfRule type="cellIs" dxfId="50521" priority="50524" operator="between">
      <formula>10</formula>
      <formula>29.999</formula>
    </cfRule>
    <cfRule type="cellIs" dxfId="50520" priority="50525" operator="lessThan">
      <formula>10</formula>
    </cfRule>
  </conditionalFormatting>
  <conditionalFormatting sqref="O269">
    <cfRule type="cellIs" dxfId="50519" priority="50516" operator="greaterThan">
      <formula>49.999</formula>
    </cfRule>
    <cfRule type="cellIs" dxfId="50518" priority="50517" operator="greaterThan">
      <formula>50</formula>
    </cfRule>
    <cfRule type="cellIs" dxfId="50517" priority="50518" operator="between">
      <formula>30</formula>
      <formula>49.999</formula>
    </cfRule>
    <cfRule type="cellIs" dxfId="50516" priority="50519" operator="between">
      <formula>10</formula>
      <formula>29.999</formula>
    </cfRule>
    <cfRule type="cellIs" dxfId="50515" priority="50520" operator="lessThan">
      <formula>10</formula>
    </cfRule>
  </conditionalFormatting>
  <conditionalFormatting sqref="Q269">
    <cfRule type="cellIs" dxfId="50514" priority="50511" operator="greaterThan">
      <formula>49.999</formula>
    </cfRule>
    <cfRule type="cellIs" dxfId="50513" priority="50512" operator="greaterThan">
      <formula>50</formula>
    </cfRule>
    <cfRule type="cellIs" dxfId="50512" priority="50513" operator="between">
      <formula>30</formula>
      <formula>49.999</formula>
    </cfRule>
    <cfRule type="cellIs" dxfId="50511" priority="50514" operator="between">
      <formula>10</formula>
      <formula>29.999</formula>
    </cfRule>
    <cfRule type="cellIs" dxfId="50510" priority="50515" operator="lessThan">
      <formula>10</formula>
    </cfRule>
  </conditionalFormatting>
  <conditionalFormatting sqref="S269">
    <cfRule type="cellIs" dxfId="50509" priority="50506" operator="greaterThan">
      <formula>49.999</formula>
    </cfRule>
    <cfRule type="cellIs" dxfId="50508" priority="50507" operator="greaterThan">
      <formula>50</formula>
    </cfRule>
    <cfRule type="cellIs" dxfId="50507" priority="50508" operator="between">
      <formula>30</formula>
      <formula>49.999</formula>
    </cfRule>
    <cfRule type="cellIs" dxfId="50506" priority="50509" operator="between">
      <formula>10</formula>
      <formula>29.999</formula>
    </cfRule>
    <cfRule type="cellIs" dxfId="50505" priority="50510" operator="lessThan">
      <formula>10</formula>
    </cfRule>
  </conditionalFormatting>
  <conditionalFormatting sqref="U269">
    <cfRule type="cellIs" dxfId="50504" priority="50501" operator="greaterThan">
      <formula>49.999</formula>
    </cfRule>
    <cfRule type="cellIs" dxfId="50503" priority="50502" operator="greaterThan">
      <formula>50</formula>
    </cfRule>
    <cfRule type="cellIs" dxfId="50502" priority="50503" operator="between">
      <formula>30</formula>
      <formula>49.999</formula>
    </cfRule>
    <cfRule type="cellIs" dxfId="50501" priority="50504" operator="between">
      <formula>10</formula>
      <formula>29.999</formula>
    </cfRule>
    <cfRule type="cellIs" dxfId="50500" priority="50505" operator="lessThan">
      <formula>10</formula>
    </cfRule>
  </conditionalFormatting>
  <conditionalFormatting sqref="W269">
    <cfRule type="cellIs" dxfId="50499" priority="50496" operator="greaterThan">
      <formula>49.999</formula>
    </cfRule>
    <cfRule type="cellIs" dxfId="50498" priority="50497" operator="greaterThan">
      <formula>50</formula>
    </cfRule>
    <cfRule type="cellIs" dxfId="50497" priority="50498" operator="between">
      <formula>30</formula>
      <formula>49.999</formula>
    </cfRule>
    <cfRule type="cellIs" dxfId="50496" priority="50499" operator="between">
      <formula>10</formula>
      <formula>29.999</formula>
    </cfRule>
    <cfRule type="cellIs" dxfId="50495" priority="50500" operator="lessThan">
      <formula>10</formula>
    </cfRule>
  </conditionalFormatting>
  <conditionalFormatting sqref="Y269">
    <cfRule type="cellIs" dxfId="50494" priority="50491" operator="greaterThan">
      <formula>49.999</formula>
    </cfRule>
    <cfRule type="cellIs" dxfId="50493" priority="50492" operator="greaterThan">
      <formula>50</formula>
    </cfRule>
    <cfRule type="cellIs" dxfId="50492" priority="50493" operator="between">
      <formula>30</formula>
      <formula>49.999</formula>
    </cfRule>
    <cfRule type="cellIs" dxfId="50491" priority="50494" operator="between">
      <formula>10</formula>
      <formula>29.999</formula>
    </cfRule>
    <cfRule type="cellIs" dxfId="50490" priority="50495" operator="lessThan">
      <formula>10</formula>
    </cfRule>
  </conditionalFormatting>
  <conditionalFormatting sqref="AA269">
    <cfRule type="cellIs" dxfId="50489" priority="50486" operator="greaterThan">
      <formula>49.999</formula>
    </cfRule>
    <cfRule type="cellIs" dxfId="50488" priority="50487" operator="greaterThan">
      <formula>50</formula>
    </cfRule>
    <cfRule type="cellIs" dxfId="50487" priority="50488" operator="between">
      <formula>30</formula>
      <formula>49.999</formula>
    </cfRule>
    <cfRule type="cellIs" dxfId="50486" priority="50489" operator="between">
      <formula>10</formula>
      <formula>29.999</formula>
    </cfRule>
    <cfRule type="cellIs" dxfId="50485" priority="50490" operator="lessThan">
      <formula>10</formula>
    </cfRule>
  </conditionalFormatting>
  <conditionalFormatting sqref="AC269">
    <cfRule type="cellIs" dxfId="50484" priority="50481" operator="greaterThan">
      <formula>49.999</formula>
    </cfRule>
    <cfRule type="cellIs" dxfId="50483" priority="50482" operator="greaterThan">
      <formula>50</formula>
    </cfRule>
    <cfRule type="cellIs" dxfId="50482" priority="50483" operator="between">
      <formula>30</formula>
      <formula>49.999</formula>
    </cfRule>
    <cfRule type="cellIs" dxfId="50481" priority="50484" operator="between">
      <formula>10</formula>
      <formula>29.999</formula>
    </cfRule>
    <cfRule type="cellIs" dxfId="50480" priority="50485" operator="lessThan">
      <formula>10</formula>
    </cfRule>
  </conditionalFormatting>
  <conditionalFormatting sqref="AE269">
    <cfRule type="cellIs" dxfId="50479" priority="50476" operator="greaterThan">
      <formula>49.999</formula>
    </cfRule>
    <cfRule type="cellIs" dxfId="50478" priority="50477" operator="greaterThan">
      <formula>50</formula>
    </cfRule>
    <cfRule type="cellIs" dxfId="50477" priority="50478" operator="between">
      <formula>30</formula>
      <formula>49.999</formula>
    </cfRule>
    <cfRule type="cellIs" dxfId="50476" priority="50479" operator="between">
      <formula>10</formula>
      <formula>29.999</formula>
    </cfRule>
    <cfRule type="cellIs" dxfId="50475" priority="50480" operator="lessThan">
      <formula>10</formula>
    </cfRule>
  </conditionalFormatting>
  <conditionalFormatting sqref="AG269">
    <cfRule type="cellIs" dxfId="50474" priority="50471" operator="greaterThan">
      <formula>49.999</formula>
    </cfRule>
    <cfRule type="cellIs" dxfId="50473" priority="50472" operator="greaterThan">
      <formula>50</formula>
    </cfRule>
    <cfRule type="cellIs" dxfId="50472" priority="50473" operator="between">
      <formula>30</formula>
      <formula>49.999</formula>
    </cfRule>
    <cfRule type="cellIs" dxfId="50471" priority="50474" operator="between">
      <formula>10</formula>
      <formula>29.999</formula>
    </cfRule>
    <cfRule type="cellIs" dxfId="50470" priority="50475" operator="lessThan">
      <formula>10</formula>
    </cfRule>
  </conditionalFormatting>
  <conditionalFormatting sqref="AI269">
    <cfRule type="cellIs" dxfId="50469" priority="50466" operator="greaterThan">
      <formula>49.999</formula>
    </cfRule>
    <cfRule type="cellIs" dxfId="50468" priority="50467" operator="greaterThan">
      <formula>50</formula>
    </cfRule>
    <cfRule type="cellIs" dxfId="50467" priority="50468" operator="between">
      <formula>30</formula>
      <formula>49.999</formula>
    </cfRule>
    <cfRule type="cellIs" dxfId="50466" priority="50469" operator="between">
      <formula>10</formula>
      <formula>29.999</formula>
    </cfRule>
    <cfRule type="cellIs" dxfId="50465" priority="50470" operator="lessThan">
      <formula>10</formula>
    </cfRule>
  </conditionalFormatting>
  <conditionalFormatting sqref="AK269">
    <cfRule type="cellIs" dxfId="50464" priority="50461" operator="greaterThan">
      <formula>49.999</formula>
    </cfRule>
    <cfRule type="cellIs" dxfId="50463" priority="50462" operator="greaterThan">
      <formula>50</formula>
    </cfRule>
    <cfRule type="cellIs" dxfId="50462" priority="50463" operator="between">
      <formula>30</formula>
      <formula>49.999</formula>
    </cfRule>
    <cfRule type="cellIs" dxfId="50461" priority="50464" operator="between">
      <formula>10</formula>
      <formula>29.999</formula>
    </cfRule>
    <cfRule type="cellIs" dxfId="50460" priority="50465" operator="lessThan">
      <formula>10</formula>
    </cfRule>
  </conditionalFormatting>
  <conditionalFormatting sqref="AM269">
    <cfRule type="cellIs" dxfId="50459" priority="50456" operator="greaterThan">
      <formula>49.999</formula>
    </cfRule>
    <cfRule type="cellIs" dxfId="50458" priority="50457" operator="greaterThan">
      <formula>50</formula>
    </cfRule>
    <cfRule type="cellIs" dxfId="50457" priority="50458" operator="between">
      <formula>30</formula>
      <formula>49.999</formula>
    </cfRule>
    <cfRule type="cellIs" dxfId="50456" priority="50459" operator="between">
      <formula>10</formula>
      <formula>29.999</formula>
    </cfRule>
    <cfRule type="cellIs" dxfId="50455" priority="50460" operator="lessThan">
      <formula>10</formula>
    </cfRule>
  </conditionalFormatting>
  <conditionalFormatting sqref="AO269">
    <cfRule type="cellIs" dxfId="50454" priority="50451" operator="greaterThan">
      <formula>49.999</formula>
    </cfRule>
    <cfRule type="cellIs" dxfId="50453" priority="50452" operator="greaterThan">
      <formula>50</formula>
    </cfRule>
    <cfRule type="cellIs" dxfId="50452" priority="50453" operator="between">
      <formula>30</formula>
      <formula>49.999</formula>
    </cfRule>
    <cfRule type="cellIs" dxfId="50451" priority="50454" operator="between">
      <formula>10</formula>
      <formula>29.999</formula>
    </cfRule>
    <cfRule type="cellIs" dxfId="50450" priority="50455" operator="lessThan">
      <formula>10</formula>
    </cfRule>
  </conditionalFormatting>
  <conditionalFormatting sqref="AQ269">
    <cfRule type="cellIs" dxfId="50449" priority="50446" operator="greaterThan">
      <formula>49.999</formula>
    </cfRule>
    <cfRule type="cellIs" dxfId="50448" priority="50447" operator="greaterThan">
      <formula>50</formula>
    </cfRule>
    <cfRule type="cellIs" dxfId="50447" priority="50448" operator="between">
      <formula>30</formula>
      <formula>49.999</formula>
    </cfRule>
    <cfRule type="cellIs" dxfId="50446" priority="50449" operator="between">
      <formula>10</formula>
      <formula>29.999</formula>
    </cfRule>
    <cfRule type="cellIs" dxfId="50445" priority="50450" operator="lessThan">
      <formula>10</formula>
    </cfRule>
  </conditionalFormatting>
  <conditionalFormatting sqref="AW269">
    <cfRule type="cellIs" dxfId="50444" priority="50441" operator="greaterThan">
      <formula>49.999</formula>
    </cfRule>
    <cfRule type="cellIs" dxfId="50443" priority="50442" operator="greaterThan">
      <formula>50</formula>
    </cfRule>
    <cfRule type="cellIs" dxfId="50442" priority="50443" operator="between">
      <formula>30</formula>
      <formula>49.999</formula>
    </cfRule>
    <cfRule type="cellIs" dxfId="50441" priority="50444" operator="between">
      <formula>10</formula>
      <formula>29.999</formula>
    </cfRule>
    <cfRule type="cellIs" dxfId="50440" priority="50445" operator="lessThan">
      <formula>10</formula>
    </cfRule>
  </conditionalFormatting>
  <conditionalFormatting sqref="AY269">
    <cfRule type="cellIs" dxfId="50439" priority="50436" operator="greaterThan">
      <formula>49.999</formula>
    </cfRule>
    <cfRule type="cellIs" dxfId="50438" priority="50437" operator="greaterThan">
      <formula>50</formula>
    </cfRule>
    <cfRule type="cellIs" dxfId="50437" priority="50438" operator="between">
      <formula>30</formula>
      <formula>49.999</formula>
    </cfRule>
    <cfRule type="cellIs" dxfId="50436" priority="50439" operator="between">
      <formula>10</formula>
      <formula>29.999</formula>
    </cfRule>
    <cfRule type="cellIs" dxfId="50435" priority="50440" operator="lessThan">
      <formula>10</formula>
    </cfRule>
  </conditionalFormatting>
  <conditionalFormatting sqref="BA269">
    <cfRule type="cellIs" dxfId="50434" priority="50431" operator="greaterThan">
      <formula>49.999</formula>
    </cfRule>
    <cfRule type="cellIs" dxfId="50433" priority="50432" operator="greaterThan">
      <formula>50</formula>
    </cfRule>
    <cfRule type="cellIs" dxfId="50432" priority="50433" operator="between">
      <formula>30</formula>
      <formula>49.999</formula>
    </cfRule>
    <cfRule type="cellIs" dxfId="50431" priority="50434" operator="between">
      <formula>10</formula>
      <formula>29.999</formula>
    </cfRule>
    <cfRule type="cellIs" dxfId="50430" priority="50435" operator="lessThan">
      <formula>10</formula>
    </cfRule>
  </conditionalFormatting>
  <conditionalFormatting sqref="BC269">
    <cfRule type="cellIs" dxfId="50429" priority="50426" operator="greaterThan">
      <formula>49.999</formula>
    </cfRule>
    <cfRule type="cellIs" dxfId="50428" priority="50427" operator="greaterThan">
      <formula>50</formula>
    </cfRule>
    <cfRule type="cellIs" dxfId="50427" priority="50428" operator="between">
      <formula>30</formula>
      <formula>49.999</formula>
    </cfRule>
    <cfRule type="cellIs" dxfId="50426" priority="50429" operator="between">
      <formula>10</formula>
      <formula>29.999</formula>
    </cfRule>
    <cfRule type="cellIs" dxfId="50425" priority="50430" operator="lessThan">
      <formula>10</formula>
    </cfRule>
  </conditionalFormatting>
  <conditionalFormatting sqref="BE269">
    <cfRule type="cellIs" dxfId="50424" priority="50421" operator="greaterThan">
      <formula>49.999</formula>
    </cfRule>
    <cfRule type="cellIs" dxfId="50423" priority="50422" operator="greaterThan">
      <formula>50</formula>
    </cfRule>
    <cfRule type="cellIs" dxfId="50422" priority="50423" operator="between">
      <formula>30</formula>
      <formula>49.999</formula>
    </cfRule>
    <cfRule type="cellIs" dxfId="50421" priority="50424" operator="between">
      <formula>10</formula>
      <formula>29.999</formula>
    </cfRule>
    <cfRule type="cellIs" dxfId="50420" priority="50425" operator="lessThan">
      <formula>10</formula>
    </cfRule>
  </conditionalFormatting>
  <conditionalFormatting sqref="BG269">
    <cfRule type="cellIs" dxfId="50419" priority="50416" operator="greaterThan">
      <formula>49.999</formula>
    </cfRule>
    <cfRule type="cellIs" dxfId="50418" priority="50417" operator="greaterThan">
      <formula>50</formula>
    </cfRule>
    <cfRule type="cellIs" dxfId="50417" priority="50418" operator="between">
      <formula>30</formula>
      <formula>49.999</formula>
    </cfRule>
    <cfRule type="cellIs" dxfId="50416" priority="50419" operator="between">
      <formula>10</formula>
      <formula>29.999</formula>
    </cfRule>
    <cfRule type="cellIs" dxfId="50415" priority="50420" operator="lessThan">
      <formula>10</formula>
    </cfRule>
  </conditionalFormatting>
  <conditionalFormatting sqref="BI269">
    <cfRule type="cellIs" dxfId="50414" priority="50411" operator="greaterThan">
      <formula>49.999</formula>
    </cfRule>
    <cfRule type="cellIs" dxfId="50413" priority="50412" operator="greaterThan">
      <formula>50</formula>
    </cfRule>
    <cfRule type="cellIs" dxfId="50412" priority="50413" operator="between">
      <formula>30</formula>
      <formula>49.999</formula>
    </cfRule>
    <cfRule type="cellIs" dxfId="50411" priority="50414" operator="between">
      <formula>10</formula>
      <formula>29.999</formula>
    </cfRule>
    <cfRule type="cellIs" dxfId="50410" priority="50415" operator="lessThan">
      <formula>10</formula>
    </cfRule>
  </conditionalFormatting>
  <conditionalFormatting sqref="AS269">
    <cfRule type="cellIs" dxfId="50409" priority="50406" operator="greaterThan">
      <formula>49.999</formula>
    </cfRule>
    <cfRule type="cellIs" dxfId="50408" priority="50407" operator="greaterThan">
      <formula>50</formula>
    </cfRule>
    <cfRule type="cellIs" dxfId="50407" priority="50408" operator="between">
      <formula>30</formula>
      <formula>49.999</formula>
    </cfRule>
    <cfRule type="cellIs" dxfId="50406" priority="50409" operator="between">
      <formula>10</formula>
      <formula>29.999</formula>
    </cfRule>
    <cfRule type="cellIs" dxfId="50405" priority="50410" operator="lessThan">
      <formula>10</formula>
    </cfRule>
  </conditionalFormatting>
  <conditionalFormatting sqref="AU269">
    <cfRule type="cellIs" dxfId="50404" priority="50401" operator="greaterThan">
      <formula>49.999</formula>
    </cfRule>
    <cfRule type="cellIs" dxfId="50403" priority="50402" operator="greaterThan">
      <formula>50</formula>
    </cfRule>
    <cfRule type="cellIs" dxfId="50402" priority="50403" operator="between">
      <formula>30</formula>
      <formula>49.999</formula>
    </cfRule>
    <cfRule type="cellIs" dxfId="50401" priority="50404" operator="between">
      <formula>10</formula>
      <formula>29.999</formula>
    </cfRule>
    <cfRule type="cellIs" dxfId="50400" priority="50405" operator="lessThan">
      <formula>10</formula>
    </cfRule>
  </conditionalFormatting>
  <conditionalFormatting sqref="C270">
    <cfRule type="cellIs" dxfId="50399" priority="50396" operator="greaterThan">
      <formula>49.999</formula>
    </cfRule>
    <cfRule type="cellIs" dxfId="50398" priority="50397" operator="greaterThan">
      <formula>50</formula>
    </cfRule>
    <cfRule type="cellIs" dxfId="50397" priority="50398" operator="between">
      <formula>30</formula>
      <formula>49.999</formula>
    </cfRule>
    <cfRule type="cellIs" dxfId="50396" priority="50399" operator="between">
      <formula>10</formula>
      <formula>29.999</formula>
    </cfRule>
    <cfRule type="cellIs" dxfId="50395" priority="50400" operator="lessThan">
      <formula>10</formula>
    </cfRule>
  </conditionalFormatting>
  <conditionalFormatting sqref="B270">
    <cfRule type="cellIs" dxfId="50394" priority="50391" operator="greaterThan">
      <formula>119.999</formula>
    </cfRule>
    <cfRule type="cellIs" dxfId="50393" priority="50392" operator="greaterThan">
      <formula>120</formula>
    </cfRule>
    <cfRule type="cellIs" dxfId="50392" priority="50393" operator="between">
      <formula>60</formula>
      <formula>119.999</formula>
    </cfRule>
    <cfRule type="cellIs" dxfId="50391" priority="50394" operator="between">
      <formula>20</formula>
      <formula>59.999</formula>
    </cfRule>
    <cfRule type="cellIs" dxfId="50390" priority="50395" operator="lessThan">
      <formula>20</formula>
    </cfRule>
  </conditionalFormatting>
  <conditionalFormatting sqref="D270">
    <cfRule type="cellIs" dxfId="50389" priority="50386" operator="greaterThan">
      <formula>119.999</formula>
    </cfRule>
    <cfRule type="cellIs" dxfId="50388" priority="50387" operator="greaterThan">
      <formula>120</formula>
    </cfRule>
    <cfRule type="cellIs" dxfId="50387" priority="50388" operator="between">
      <formula>60</formula>
      <formula>119.999</formula>
    </cfRule>
    <cfRule type="cellIs" dxfId="50386" priority="50389" operator="between">
      <formula>20</formula>
      <formula>59.999</formula>
    </cfRule>
    <cfRule type="cellIs" dxfId="50385" priority="50390" operator="lessThan">
      <formula>20</formula>
    </cfRule>
  </conditionalFormatting>
  <conditionalFormatting sqref="F270">
    <cfRule type="cellIs" dxfId="50384" priority="50381" operator="greaterThan">
      <formula>119.999</formula>
    </cfRule>
    <cfRule type="cellIs" dxfId="50383" priority="50382" operator="greaterThan">
      <formula>120</formula>
    </cfRule>
    <cfRule type="cellIs" dxfId="50382" priority="50383" operator="between">
      <formula>60</formula>
      <formula>119.999</formula>
    </cfRule>
    <cfRule type="cellIs" dxfId="50381" priority="50384" operator="between">
      <formula>20</formula>
      <formula>59.999</formula>
    </cfRule>
    <cfRule type="cellIs" dxfId="50380" priority="50385" operator="lessThan">
      <formula>20</formula>
    </cfRule>
  </conditionalFormatting>
  <conditionalFormatting sqref="H270">
    <cfRule type="cellIs" dxfId="50379" priority="50376" operator="greaterThan">
      <formula>119.999</formula>
    </cfRule>
    <cfRule type="cellIs" dxfId="50378" priority="50377" operator="greaterThan">
      <formula>120</formula>
    </cfRule>
    <cfRule type="cellIs" dxfId="50377" priority="50378" operator="between">
      <formula>60</formula>
      <formula>119.999</formula>
    </cfRule>
    <cfRule type="cellIs" dxfId="50376" priority="50379" operator="between">
      <formula>20</formula>
      <formula>59.999</formula>
    </cfRule>
    <cfRule type="cellIs" dxfId="50375" priority="50380" operator="lessThan">
      <formula>20</formula>
    </cfRule>
  </conditionalFormatting>
  <conditionalFormatting sqref="J270">
    <cfRule type="cellIs" dxfId="50374" priority="50371" operator="greaterThan">
      <formula>119.999</formula>
    </cfRule>
    <cfRule type="cellIs" dxfId="50373" priority="50372" operator="greaterThan">
      <formula>120</formula>
    </cfRule>
    <cfRule type="cellIs" dxfId="50372" priority="50373" operator="between">
      <formula>60</formula>
      <formula>119.999</formula>
    </cfRule>
    <cfRule type="cellIs" dxfId="50371" priority="50374" operator="between">
      <formula>20</formula>
      <formula>59.999</formula>
    </cfRule>
    <cfRule type="cellIs" dxfId="50370" priority="50375" operator="lessThan">
      <formula>20</formula>
    </cfRule>
  </conditionalFormatting>
  <conditionalFormatting sqref="L270">
    <cfRule type="cellIs" dxfId="50369" priority="50366" operator="greaterThan">
      <formula>119.999</formula>
    </cfRule>
    <cfRule type="cellIs" dxfId="50368" priority="50367" operator="greaterThan">
      <formula>120</formula>
    </cfRule>
    <cfRule type="cellIs" dxfId="50367" priority="50368" operator="between">
      <formula>60</formula>
      <formula>119.999</formula>
    </cfRule>
    <cfRule type="cellIs" dxfId="50366" priority="50369" operator="between">
      <formula>20</formula>
      <formula>59.999</formula>
    </cfRule>
    <cfRule type="cellIs" dxfId="50365" priority="50370" operator="lessThan">
      <formula>20</formula>
    </cfRule>
  </conditionalFormatting>
  <conditionalFormatting sqref="N270">
    <cfRule type="cellIs" dxfId="50364" priority="50361" operator="greaterThan">
      <formula>119.999</formula>
    </cfRule>
    <cfRule type="cellIs" dxfId="50363" priority="50362" operator="greaterThan">
      <formula>120</formula>
    </cfRule>
    <cfRule type="cellIs" dxfId="50362" priority="50363" operator="between">
      <formula>60</formula>
      <formula>119.999</formula>
    </cfRule>
    <cfRule type="cellIs" dxfId="50361" priority="50364" operator="between">
      <formula>20</formula>
      <formula>59.999</formula>
    </cfRule>
    <cfRule type="cellIs" dxfId="50360" priority="50365" operator="lessThan">
      <formula>20</formula>
    </cfRule>
  </conditionalFormatting>
  <conditionalFormatting sqref="P270">
    <cfRule type="cellIs" dxfId="50359" priority="50356" operator="greaterThan">
      <formula>119.999</formula>
    </cfRule>
    <cfRule type="cellIs" dxfId="50358" priority="50357" operator="greaterThan">
      <formula>120</formula>
    </cfRule>
    <cfRule type="cellIs" dxfId="50357" priority="50358" operator="between">
      <formula>60</formula>
      <formula>119.999</formula>
    </cfRule>
    <cfRule type="cellIs" dxfId="50356" priority="50359" operator="between">
      <formula>20</formula>
      <formula>59.999</formula>
    </cfRule>
    <cfRule type="cellIs" dxfId="50355" priority="50360" operator="lessThan">
      <formula>20</formula>
    </cfRule>
  </conditionalFormatting>
  <conditionalFormatting sqref="R270">
    <cfRule type="cellIs" dxfId="50354" priority="50351" operator="greaterThan">
      <formula>119.999</formula>
    </cfRule>
    <cfRule type="cellIs" dxfId="50353" priority="50352" operator="greaterThan">
      <formula>120</formula>
    </cfRule>
    <cfRule type="cellIs" dxfId="50352" priority="50353" operator="between">
      <formula>60</formula>
      <formula>119.999</formula>
    </cfRule>
    <cfRule type="cellIs" dxfId="50351" priority="50354" operator="between">
      <formula>20</formula>
      <formula>59.999</formula>
    </cfRule>
    <cfRule type="cellIs" dxfId="50350" priority="50355" operator="lessThan">
      <formula>20</formula>
    </cfRule>
  </conditionalFormatting>
  <conditionalFormatting sqref="T270">
    <cfRule type="cellIs" dxfId="50349" priority="50346" operator="greaterThan">
      <formula>119.999</formula>
    </cfRule>
    <cfRule type="cellIs" dxfId="50348" priority="50347" operator="greaterThan">
      <formula>120</formula>
    </cfRule>
    <cfRule type="cellIs" dxfId="50347" priority="50348" operator="between">
      <formula>60</formula>
      <formula>119.999</formula>
    </cfRule>
    <cfRule type="cellIs" dxfId="50346" priority="50349" operator="between">
      <formula>20</formula>
      <formula>59.999</formula>
    </cfRule>
    <cfRule type="cellIs" dxfId="50345" priority="50350" operator="lessThan">
      <formula>20</formula>
    </cfRule>
  </conditionalFormatting>
  <conditionalFormatting sqref="V270">
    <cfRule type="cellIs" dxfId="50344" priority="50341" operator="greaterThan">
      <formula>119.999</formula>
    </cfRule>
    <cfRule type="cellIs" dxfId="50343" priority="50342" operator="greaterThan">
      <formula>120</formula>
    </cfRule>
    <cfRule type="cellIs" dxfId="50342" priority="50343" operator="between">
      <formula>60</formula>
      <formula>119.999</formula>
    </cfRule>
    <cfRule type="cellIs" dxfId="50341" priority="50344" operator="between">
      <formula>20</formula>
      <formula>59.999</formula>
    </cfRule>
    <cfRule type="cellIs" dxfId="50340" priority="50345" operator="lessThan">
      <formula>20</formula>
    </cfRule>
  </conditionalFormatting>
  <conditionalFormatting sqref="X270">
    <cfRule type="cellIs" dxfId="50339" priority="50336" operator="greaterThan">
      <formula>119.999</formula>
    </cfRule>
    <cfRule type="cellIs" dxfId="50338" priority="50337" operator="greaterThan">
      <formula>120</formula>
    </cfRule>
    <cfRule type="cellIs" dxfId="50337" priority="50338" operator="between">
      <formula>60</formula>
      <formula>119.999</formula>
    </cfRule>
    <cfRule type="cellIs" dxfId="50336" priority="50339" operator="between">
      <formula>20</formula>
      <formula>59.999</formula>
    </cfRule>
    <cfRule type="cellIs" dxfId="50335" priority="50340" operator="lessThan">
      <formula>20</formula>
    </cfRule>
  </conditionalFormatting>
  <conditionalFormatting sqref="Z270">
    <cfRule type="cellIs" dxfId="50334" priority="50331" operator="greaterThan">
      <formula>119.999</formula>
    </cfRule>
    <cfRule type="cellIs" dxfId="50333" priority="50332" operator="greaterThan">
      <formula>120</formula>
    </cfRule>
    <cfRule type="cellIs" dxfId="50332" priority="50333" operator="between">
      <formula>60</formula>
      <formula>119.999</formula>
    </cfRule>
    <cfRule type="cellIs" dxfId="50331" priority="50334" operator="between">
      <formula>20</formula>
      <formula>59.999</formula>
    </cfRule>
    <cfRule type="cellIs" dxfId="50330" priority="50335" operator="lessThan">
      <formula>20</formula>
    </cfRule>
  </conditionalFormatting>
  <conditionalFormatting sqref="AB270">
    <cfRule type="cellIs" dxfId="50329" priority="50326" operator="greaterThan">
      <formula>119.999</formula>
    </cfRule>
    <cfRule type="cellIs" dxfId="50328" priority="50327" operator="greaterThan">
      <formula>120</formula>
    </cfRule>
    <cfRule type="cellIs" dxfId="50327" priority="50328" operator="between">
      <formula>60</formula>
      <formula>119.999</formula>
    </cfRule>
    <cfRule type="cellIs" dxfId="50326" priority="50329" operator="between">
      <formula>20</formula>
      <formula>59.999</formula>
    </cfRule>
    <cfRule type="cellIs" dxfId="50325" priority="50330" operator="lessThan">
      <formula>20</formula>
    </cfRule>
  </conditionalFormatting>
  <conditionalFormatting sqref="AD270">
    <cfRule type="cellIs" dxfId="50324" priority="50321" operator="greaterThan">
      <formula>119.999</formula>
    </cfRule>
    <cfRule type="cellIs" dxfId="50323" priority="50322" operator="greaterThan">
      <formula>120</formula>
    </cfRule>
    <cfRule type="cellIs" dxfId="50322" priority="50323" operator="between">
      <formula>60</formula>
      <formula>119.999</formula>
    </cfRule>
    <cfRule type="cellIs" dxfId="50321" priority="50324" operator="between">
      <formula>20</formula>
      <formula>59.999</formula>
    </cfRule>
    <cfRule type="cellIs" dxfId="50320" priority="50325" operator="lessThan">
      <formula>20</formula>
    </cfRule>
  </conditionalFormatting>
  <conditionalFormatting sqref="AF270">
    <cfRule type="cellIs" dxfId="50319" priority="50316" operator="greaterThan">
      <formula>119.999</formula>
    </cfRule>
    <cfRule type="cellIs" dxfId="50318" priority="50317" operator="greaterThan">
      <formula>120</formula>
    </cfRule>
    <cfRule type="cellIs" dxfId="50317" priority="50318" operator="between">
      <formula>60</formula>
      <formula>119.999</formula>
    </cfRule>
    <cfRule type="cellIs" dxfId="50316" priority="50319" operator="between">
      <formula>20</formula>
      <formula>59.999</formula>
    </cfRule>
    <cfRule type="cellIs" dxfId="50315" priority="50320" operator="lessThan">
      <formula>20</formula>
    </cfRule>
  </conditionalFormatting>
  <conditionalFormatting sqref="AH270">
    <cfRule type="cellIs" dxfId="50314" priority="50311" operator="greaterThan">
      <formula>119.999</formula>
    </cfRule>
    <cfRule type="cellIs" dxfId="50313" priority="50312" operator="greaterThan">
      <formula>120</formula>
    </cfRule>
    <cfRule type="cellIs" dxfId="50312" priority="50313" operator="between">
      <formula>60</formula>
      <formula>119.999</formula>
    </cfRule>
    <cfRule type="cellIs" dxfId="50311" priority="50314" operator="between">
      <formula>20</formula>
      <formula>59.999</formula>
    </cfRule>
    <cfRule type="cellIs" dxfId="50310" priority="50315" operator="lessThan">
      <formula>20</formula>
    </cfRule>
  </conditionalFormatting>
  <conditionalFormatting sqref="AJ270">
    <cfRule type="cellIs" dxfId="50309" priority="50306" operator="greaterThan">
      <formula>119.999</formula>
    </cfRule>
    <cfRule type="cellIs" dxfId="50308" priority="50307" operator="greaterThan">
      <formula>120</formula>
    </cfRule>
    <cfRule type="cellIs" dxfId="50307" priority="50308" operator="between">
      <formula>60</formula>
      <formula>119.999</formula>
    </cfRule>
    <cfRule type="cellIs" dxfId="50306" priority="50309" operator="between">
      <formula>20</formula>
      <formula>59.999</formula>
    </cfRule>
    <cfRule type="cellIs" dxfId="50305" priority="50310" operator="lessThan">
      <formula>20</formula>
    </cfRule>
  </conditionalFormatting>
  <conditionalFormatting sqref="AL270">
    <cfRule type="cellIs" dxfId="50304" priority="50301" operator="greaterThan">
      <formula>119.999</formula>
    </cfRule>
    <cfRule type="cellIs" dxfId="50303" priority="50302" operator="greaterThan">
      <formula>120</formula>
    </cfRule>
    <cfRule type="cellIs" dxfId="50302" priority="50303" operator="between">
      <formula>60</formula>
      <formula>119.999</formula>
    </cfRule>
    <cfRule type="cellIs" dxfId="50301" priority="50304" operator="between">
      <formula>20</formula>
      <formula>59.999</formula>
    </cfRule>
    <cfRule type="cellIs" dxfId="50300" priority="50305" operator="lessThan">
      <formula>20</formula>
    </cfRule>
  </conditionalFormatting>
  <conditionalFormatting sqref="AN270">
    <cfRule type="cellIs" dxfId="50299" priority="50296" operator="greaterThan">
      <formula>119.999</formula>
    </cfRule>
    <cfRule type="cellIs" dxfId="50298" priority="50297" operator="greaterThan">
      <formula>120</formula>
    </cfRule>
    <cfRule type="cellIs" dxfId="50297" priority="50298" operator="between">
      <formula>60</formula>
      <formula>119.999</formula>
    </cfRule>
    <cfRule type="cellIs" dxfId="50296" priority="50299" operator="between">
      <formula>20</formula>
      <formula>59.999</formula>
    </cfRule>
    <cfRule type="cellIs" dxfId="50295" priority="50300" operator="lessThan">
      <formula>20</formula>
    </cfRule>
  </conditionalFormatting>
  <conditionalFormatting sqref="AP270">
    <cfRule type="cellIs" dxfId="50294" priority="50291" operator="greaterThan">
      <formula>119.999</formula>
    </cfRule>
    <cfRule type="cellIs" dxfId="50293" priority="50292" operator="greaterThan">
      <formula>120</formula>
    </cfRule>
    <cfRule type="cellIs" dxfId="50292" priority="50293" operator="between">
      <formula>60</formula>
      <formula>119.999</formula>
    </cfRule>
    <cfRule type="cellIs" dxfId="50291" priority="50294" operator="between">
      <formula>20</formula>
      <formula>59.999</formula>
    </cfRule>
    <cfRule type="cellIs" dxfId="50290" priority="50295" operator="lessThan">
      <formula>20</formula>
    </cfRule>
  </conditionalFormatting>
  <conditionalFormatting sqref="AV270">
    <cfRule type="cellIs" dxfId="50289" priority="50286" operator="greaterThan">
      <formula>119.999</formula>
    </cfRule>
    <cfRule type="cellIs" dxfId="50288" priority="50287" operator="greaterThan">
      <formula>120</formula>
    </cfRule>
    <cfRule type="cellIs" dxfId="50287" priority="50288" operator="between">
      <formula>60</formula>
      <formula>119.999</formula>
    </cfRule>
    <cfRule type="cellIs" dxfId="50286" priority="50289" operator="between">
      <formula>20</formula>
      <formula>59.999</formula>
    </cfRule>
    <cfRule type="cellIs" dxfId="50285" priority="50290" operator="lessThan">
      <formula>20</formula>
    </cfRule>
  </conditionalFormatting>
  <conditionalFormatting sqref="AX270">
    <cfRule type="cellIs" dxfId="50284" priority="50281" operator="greaterThan">
      <formula>119.999</formula>
    </cfRule>
    <cfRule type="cellIs" dxfId="50283" priority="50282" operator="greaterThan">
      <formula>120</formula>
    </cfRule>
    <cfRule type="cellIs" dxfId="50282" priority="50283" operator="between">
      <formula>60</formula>
      <formula>119.999</formula>
    </cfRule>
    <cfRule type="cellIs" dxfId="50281" priority="50284" operator="between">
      <formula>20</formula>
      <formula>59.999</formula>
    </cfRule>
    <cfRule type="cellIs" dxfId="50280" priority="50285" operator="lessThan">
      <formula>20</formula>
    </cfRule>
  </conditionalFormatting>
  <conditionalFormatting sqref="AZ270">
    <cfRule type="cellIs" dxfId="50279" priority="50276" operator="greaterThan">
      <formula>119.999</formula>
    </cfRule>
    <cfRule type="cellIs" dxfId="50278" priority="50277" operator="greaterThan">
      <formula>120</formula>
    </cfRule>
    <cfRule type="cellIs" dxfId="50277" priority="50278" operator="between">
      <formula>60</formula>
      <formula>119.999</formula>
    </cfRule>
    <cfRule type="cellIs" dxfId="50276" priority="50279" operator="between">
      <formula>20</formula>
      <formula>59.999</formula>
    </cfRule>
    <cfRule type="cellIs" dxfId="50275" priority="50280" operator="lessThan">
      <formula>20</formula>
    </cfRule>
  </conditionalFormatting>
  <conditionalFormatting sqref="BB270">
    <cfRule type="cellIs" dxfId="50274" priority="50271" operator="greaterThan">
      <formula>119.999</formula>
    </cfRule>
    <cfRule type="cellIs" dxfId="50273" priority="50272" operator="greaterThan">
      <formula>120</formula>
    </cfRule>
    <cfRule type="cellIs" dxfId="50272" priority="50273" operator="between">
      <formula>60</formula>
      <formula>119.999</formula>
    </cfRule>
    <cfRule type="cellIs" dxfId="50271" priority="50274" operator="between">
      <formula>20</formula>
      <formula>59.999</formula>
    </cfRule>
    <cfRule type="cellIs" dxfId="50270" priority="50275" operator="lessThan">
      <formula>20</formula>
    </cfRule>
  </conditionalFormatting>
  <conditionalFormatting sqref="BD270">
    <cfRule type="cellIs" dxfId="50269" priority="50266" operator="greaterThan">
      <formula>119.999</formula>
    </cfRule>
    <cfRule type="cellIs" dxfId="50268" priority="50267" operator="greaterThan">
      <formula>120</formula>
    </cfRule>
    <cfRule type="cellIs" dxfId="50267" priority="50268" operator="between">
      <formula>60</formula>
      <formula>119.999</formula>
    </cfRule>
    <cfRule type="cellIs" dxfId="50266" priority="50269" operator="between">
      <formula>20</formula>
      <formula>59.999</formula>
    </cfRule>
    <cfRule type="cellIs" dxfId="50265" priority="50270" operator="lessThan">
      <formula>20</formula>
    </cfRule>
  </conditionalFormatting>
  <conditionalFormatting sqref="BF270">
    <cfRule type="cellIs" dxfId="50264" priority="50261" operator="greaterThan">
      <formula>119.999</formula>
    </cfRule>
    <cfRule type="cellIs" dxfId="50263" priority="50262" operator="greaterThan">
      <formula>120</formula>
    </cfRule>
    <cfRule type="cellIs" dxfId="50262" priority="50263" operator="between">
      <formula>60</formula>
      <formula>119.999</formula>
    </cfRule>
    <cfRule type="cellIs" dxfId="50261" priority="50264" operator="between">
      <formula>20</formula>
      <formula>59.999</formula>
    </cfRule>
    <cfRule type="cellIs" dxfId="50260" priority="50265" operator="lessThan">
      <formula>20</formula>
    </cfRule>
  </conditionalFormatting>
  <conditionalFormatting sqref="BH270">
    <cfRule type="cellIs" dxfId="50259" priority="50256" operator="greaterThan">
      <formula>119.999</formula>
    </cfRule>
    <cfRule type="cellIs" dxfId="50258" priority="50257" operator="greaterThan">
      <formula>120</formula>
    </cfRule>
    <cfRule type="cellIs" dxfId="50257" priority="50258" operator="between">
      <formula>60</formula>
      <formula>119.999</formula>
    </cfRule>
    <cfRule type="cellIs" dxfId="50256" priority="50259" operator="between">
      <formula>20</formula>
      <formula>59.999</formula>
    </cfRule>
    <cfRule type="cellIs" dxfId="50255" priority="50260" operator="lessThan">
      <formula>20</formula>
    </cfRule>
  </conditionalFormatting>
  <conditionalFormatting sqref="AR270">
    <cfRule type="cellIs" dxfId="50254" priority="50251" operator="greaterThan">
      <formula>119.999</formula>
    </cfRule>
    <cfRule type="cellIs" dxfId="50253" priority="50252" operator="greaterThan">
      <formula>120</formula>
    </cfRule>
    <cfRule type="cellIs" dxfId="50252" priority="50253" operator="between">
      <formula>60</formula>
      <formula>119.999</formula>
    </cfRule>
    <cfRule type="cellIs" dxfId="50251" priority="50254" operator="between">
      <formula>20</formula>
      <formula>59.999</formula>
    </cfRule>
    <cfRule type="cellIs" dxfId="50250" priority="50255" operator="lessThan">
      <formula>20</formula>
    </cfRule>
  </conditionalFormatting>
  <conditionalFormatting sqref="AT270">
    <cfRule type="cellIs" dxfId="50249" priority="50246" operator="greaterThan">
      <formula>119.999</formula>
    </cfRule>
    <cfRule type="cellIs" dxfId="50248" priority="50247" operator="greaterThan">
      <formula>120</formula>
    </cfRule>
    <cfRule type="cellIs" dxfId="50247" priority="50248" operator="between">
      <formula>60</formula>
      <formula>119.999</formula>
    </cfRule>
    <cfRule type="cellIs" dxfId="50246" priority="50249" operator="between">
      <formula>20</formula>
      <formula>59.999</formula>
    </cfRule>
    <cfRule type="cellIs" dxfId="50245" priority="50250" operator="lessThan">
      <formula>20</formula>
    </cfRule>
  </conditionalFormatting>
  <conditionalFormatting sqref="E270">
    <cfRule type="cellIs" dxfId="50244" priority="50241" operator="greaterThan">
      <formula>49.999</formula>
    </cfRule>
    <cfRule type="cellIs" dxfId="50243" priority="50242" operator="greaterThan">
      <formula>50</formula>
    </cfRule>
    <cfRule type="cellIs" dxfId="50242" priority="50243" operator="between">
      <formula>30</formula>
      <formula>49.999</formula>
    </cfRule>
    <cfRule type="cellIs" dxfId="50241" priority="50244" operator="between">
      <formula>10</formula>
      <formula>29.999</formula>
    </cfRule>
    <cfRule type="cellIs" dxfId="50240" priority="50245" operator="lessThan">
      <formula>10</formula>
    </cfRule>
  </conditionalFormatting>
  <conditionalFormatting sqref="G270">
    <cfRule type="cellIs" dxfId="50239" priority="50236" operator="greaterThan">
      <formula>49.999</formula>
    </cfRule>
    <cfRule type="cellIs" dxfId="50238" priority="50237" operator="greaterThan">
      <formula>50</formula>
    </cfRule>
    <cfRule type="cellIs" dxfId="50237" priority="50238" operator="between">
      <formula>30</formula>
      <formula>49.999</formula>
    </cfRule>
    <cfRule type="cellIs" dxfId="50236" priority="50239" operator="between">
      <formula>10</formula>
      <formula>29.999</formula>
    </cfRule>
    <cfRule type="cellIs" dxfId="50235" priority="50240" operator="lessThan">
      <formula>10</formula>
    </cfRule>
  </conditionalFormatting>
  <conditionalFormatting sqref="I270">
    <cfRule type="cellIs" dxfId="50234" priority="50231" operator="greaterThan">
      <formula>49.999</formula>
    </cfRule>
    <cfRule type="cellIs" dxfId="50233" priority="50232" operator="greaterThan">
      <formula>50</formula>
    </cfRule>
    <cfRule type="cellIs" dxfId="50232" priority="50233" operator="between">
      <formula>30</formula>
      <formula>49.999</formula>
    </cfRule>
    <cfRule type="cellIs" dxfId="50231" priority="50234" operator="between">
      <formula>10</formula>
      <formula>29.999</formula>
    </cfRule>
    <cfRule type="cellIs" dxfId="50230" priority="50235" operator="lessThan">
      <formula>10</formula>
    </cfRule>
  </conditionalFormatting>
  <conditionalFormatting sqref="K270">
    <cfRule type="cellIs" dxfId="50229" priority="50226" operator="greaterThan">
      <formula>49.999</formula>
    </cfRule>
    <cfRule type="cellIs" dxfId="50228" priority="50227" operator="greaterThan">
      <formula>50</formula>
    </cfRule>
    <cfRule type="cellIs" dxfId="50227" priority="50228" operator="between">
      <formula>30</formula>
      <formula>49.999</formula>
    </cfRule>
    <cfRule type="cellIs" dxfId="50226" priority="50229" operator="between">
      <formula>10</formula>
      <formula>29.999</formula>
    </cfRule>
    <cfRule type="cellIs" dxfId="50225" priority="50230" operator="lessThan">
      <formula>10</formula>
    </cfRule>
  </conditionalFormatting>
  <conditionalFormatting sqref="M270">
    <cfRule type="cellIs" dxfId="50224" priority="50221" operator="greaterThan">
      <formula>49.999</formula>
    </cfRule>
    <cfRule type="cellIs" dxfId="50223" priority="50222" operator="greaterThan">
      <formula>50</formula>
    </cfRule>
    <cfRule type="cellIs" dxfId="50222" priority="50223" operator="between">
      <formula>30</formula>
      <formula>49.999</formula>
    </cfRule>
    <cfRule type="cellIs" dxfId="50221" priority="50224" operator="between">
      <formula>10</formula>
      <formula>29.999</formula>
    </cfRule>
    <cfRule type="cellIs" dxfId="50220" priority="50225" operator="lessThan">
      <formula>10</formula>
    </cfRule>
  </conditionalFormatting>
  <conditionalFormatting sqref="O270">
    <cfRule type="cellIs" dxfId="50219" priority="50216" operator="greaterThan">
      <formula>49.999</formula>
    </cfRule>
    <cfRule type="cellIs" dxfId="50218" priority="50217" operator="greaterThan">
      <formula>50</formula>
    </cfRule>
    <cfRule type="cellIs" dxfId="50217" priority="50218" operator="between">
      <formula>30</formula>
      <formula>49.999</formula>
    </cfRule>
    <cfRule type="cellIs" dxfId="50216" priority="50219" operator="between">
      <formula>10</formula>
      <formula>29.999</formula>
    </cfRule>
    <cfRule type="cellIs" dxfId="50215" priority="50220" operator="lessThan">
      <formula>10</formula>
    </cfRule>
  </conditionalFormatting>
  <conditionalFormatting sqref="Q270">
    <cfRule type="cellIs" dxfId="50214" priority="50211" operator="greaterThan">
      <formula>49.999</formula>
    </cfRule>
    <cfRule type="cellIs" dxfId="50213" priority="50212" operator="greaterThan">
      <formula>50</formula>
    </cfRule>
    <cfRule type="cellIs" dxfId="50212" priority="50213" operator="between">
      <formula>30</formula>
      <formula>49.999</formula>
    </cfRule>
    <cfRule type="cellIs" dxfId="50211" priority="50214" operator="between">
      <formula>10</formula>
      <formula>29.999</formula>
    </cfRule>
    <cfRule type="cellIs" dxfId="50210" priority="50215" operator="lessThan">
      <formula>10</formula>
    </cfRule>
  </conditionalFormatting>
  <conditionalFormatting sqref="S270">
    <cfRule type="cellIs" dxfId="50209" priority="50206" operator="greaterThan">
      <formula>49.999</formula>
    </cfRule>
    <cfRule type="cellIs" dxfId="50208" priority="50207" operator="greaterThan">
      <formula>50</formula>
    </cfRule>
    <cfRule type="cellIs" dxfId="50207" priority="50208" operator="between">
      <formula>30</formula>
      <formula>49.999</formula>
    </cfRule>
    <cfRule type="cellIs" dxfId="50206" priority="50209" operator="between">
      <formula>10</formula>
      <formula>29.999</formula>
    </cfRule>
    <cfRule type="cellIs" dxfId="50205" priority="50210" operator="lessThan">
      <formula>10</formula>
    </cfRule>
  </conditionalFormatting>
  <conditionalFormatting sqref="U270">
    <cfRule type="cellIs" dxfId="50204" priority="50201" operator="greaterThan">
      <formula>49.999</formula>
    </cfRule>
    <cfRule type="cellIs" dxfId="50203" priority="50202" operator="greaterThan">
      <formula>50</formula>
    </cfRule>
    <cfRule type="cellIs" dxfId="50202" priority="50203" operator="between">
      <formula>30</formula>
      <formula>49.999</formula>
    </cfRule>
    <cfRule type="cellIs" dxfId="50201" priority="50204" operator="between">
      <formula>10</formula>
      <formula>29.999</formula>
    </cfRule>
    <cfRule type="cellIs" dxfId="50200" priority="50205" operator="lessThan">
      <formula>10</formula>
    </cfRule>
  </conditionalFormatting>
  <conditionalFormatting sqref="W270">
    <cfRule type="cellIs" dxfId="50199" priority="50196" operator="greaterThan">
      <formula>49.999</formula>
    </cfRule>
    <cfRule type="cellIs" dxfId="50198" priority="50197" operator="greaterThan">
      <formula>50</formula>
    </cfRule>
    <cfRule type="cellIs" dxfId="50197" priority="50198" operator="between">
      <formula>30</formula>
      <formula>49.999</formula>
    </cfRule>
    <cfRule type="cellIs" dxfId="50196" priority="50199" operator="between">
      <formula>10</formula>
      <formula>29.999</formula>
    </cfRule>
    <cfRule type="cellIs" dxfId="50195" priority="50200" operator="lessThan">
      <formula>10</formula>
    </cfRule>
  </conditionalFormatting>
  <conditionalFormatting sqref="Y270">
    <cfRule type="cellIs" dxfId="50194" priority="50191" operator="greaterThan">
      <formula>49.999</formula>
    </cfRule>
    <cfRule type="cellIs" dxfId="50193" priority="50192" operator="greaterThan">
      <formula>50</formula>
    </cfRule>
    <cfRule type="cellIs" dxfId="50192" priority="50193" operator="between">
      <formula>30</formula>
      <formula>49.999</formula>
    </cfRule>
    <cfRule type="cellIs" dxfId="50191" priority="50194" operator="between">
      <formula>10</formula>
      <formula>29.999</formula>
    </cfRule>
    <cfRule type="cellIs" dxfId="50190" priority="50195" operator="lessThan">
      <formula>10</formula>
    </cfRule>
  </conditionalFormatting>
  <conditionalFormatting sqref="AA270">
    <cfRule type="cellIs" dxfId="50189" priority="50186" operator="greaterThan">
      <formula>49.999</formula>
    </cfRule>
    <cfRule type="cellIs" dxfId="50188" priority="50187" operator="greaterThan">
      <formula>50</formula>
    </cfRule>
    <cfRule type="cellIs" dxfId="50187" priority="50188" operator="between">
      <formula>30</formula>
      <formula>49.999</formula>
    </cfRule>
    <cfRule type="cellIs" dxfId="50186" priority="50189" operator="between">
      <formula>10</formula>
      <formula>29.999</formula>
    </cfRule>
    <cfRule type="cellIs" dxfId="50185" priority="50190" operator="lessThan">
      <formula>10</formula>
    </cfRule>
  </conditionalFormatting>
  <conditionalFormatting sqref="AC270">
    <cfRule type="cellIs" dxfId="50184" priority="50181" operator="greaterThan">
      <formula>49.999</formula>
    </cfRule>
    <cfRule type="cellIs" dxfId="50183" priority="50182" operator="greaterThan">
      <formula>50</formula>
    </cfRule>
    <cfRule type="cellIs" dxfId="50182" priority="50183" operator="between">
      <formula>30</formula>
      <formula>49.999</formula>
    </cfRule>
    <cfRule type="cellIs" dxfId="50181" priority="50184" operator="between">
      <formula>10</formula>
      <formula>29.999</formula>
    </cfRule>
    <cfRule type="cellIs" dxfId="50180" priority="50185" operator="lessThan">
      <formula>10</formula>
    </cfRule>
  </conditionalFormatting>
  <conditionalFormatting sqref="AE270">
    <cfRule type="cellIs" dxfId="50179" priority="50176" operator="greaterThan">
      <formula>49.999</formula>
    </cfRule>
    <cfRule type="cellIs" dxfId="50178" priority="50177" operator="greaterThan">
      <formula>50</formula>
    </cfRule>
    <cfRule type="cellIs" dxfId="50177" priority="50178" operator="between">
      <formula>30</formula>
      <formula>49.999</formula>
    </cfRule>
    <cfRule type="cellIs" dxfId="50176" priority="50179" operator="between">
      <formula>10</formula>
      <formula>29.999</formula>
    </cfRule>
    <cfRule type="cellIs" dxfId="50175" priority="50180" operator="lessThan">
      <formula>10</formula>
    </cfRule>
  </conditionalFormatting>
  <conditionalFormatting sqref="AG270">
    <cfRule type="cellIs" dxfId="50174" priority="50171" operator="greaterThan">
      <formula>49.999</formula>
    </cfRule>
    <cfRule type="cellIs" dxfId="50173" priority="50172" operator="greaterThan">
      <formula>50</formula>
    </cfRule>
    <cfRule type="cellIs" dxfId="50172" priority="50173" operator="between">
      <formula>30</formula>
      <formula>49.999</formula>
    </cfRule>
    <cfRule type="cellIs" dxfId="50171" priority="50174" operator="between">
      <formula>10</formula>
      <formula>29.999</formula>
    </cfRule>
    <cfRule type="cellIs" dxfId="50170" priority="50175" operator="lessThan">
      <formula>10</formula>
    </cfRule>
  </conditionalFormatting>
  <conditionalFormatting sqref="AI270">
    <cfRule type="cellIs" dxfId="50169" priority="50166" operator="greaterThan">
      <formula>49.999</formula>
    </cfRule>
    <cfRule type="cellIs" dxfId="50168" priority="50167" operator="greaterThan">
      <formula>50</formula>
    </cfRule>
    <cfRule type="cellIs" dxfId="50167" priority="50168" operator="between">
      <formula>30</formula>
      <formula>49.999</formula>
    </cfRule>
    <cfRule type="cellIs" dxfId="50166" priority="50169" operator="between">
      <formula>10</formula>
      <formula>29.999</formula>
    </cfRule>
    <cfRule type="cellIs" dxfId="50165" priority="50170" operator="lessThan">
      <formula>10</formula>
    </cfRule>
  </conditionalFormatting>
  <conditionalFormatting sqref="AK270">
    <cfRule type="cellIs" dxfId="50164" priority="50161" operator="greaterThan">
      <formula>49.999</formula>
    </cfRule>
    <cfRule type="cellIs" dxfId="50163" priority="50162" operator="greaterThan">
      <formula>50</formula>
    </cfRule>
    <cfRule type="cellIs" dxfId="50162" priority="50163" operator="between">
      <formula>30</formula>
      <formula>49.999</formula>
    </cfRule>
    <cfRule type="cellIs" dxfId="50161" priority="50164" operator="between">
      <formula>10</formula>
      <formula>29.999</formula>
    </cfRule>
    <cfRule type="cellIs" dxfId="50160" priority="50165" operator="lessThan">
      <formula>10</formula>
    </cfRule>
  </conditionalFormatting>
  <conditionalFormatting sqref="AM270">
    <cfRule type="cellIs" dxfId="50159" priority="50156" operator="greaterThan">
      <formula>49.999</formula>
    </cfRule>
    <cfRule type="cellIs" dxfId="50158" priority="50157" operator="greaterThan">
      <formula>50</formula>
    </cfRule>
    <cfRule type="cellIs" dxfId="50157" priority="50158" operator="between">
      <formula>30</formula>
      <formula>49.999</formula>
    </cfRule>
    <cfRule type="cellIs" dxfId="50156" priority="50159" operator="between">
      <formula>10</formula>
      <formula>29.999</formula>
    </cfRule>
    <cfRule type="cellIs" dxfId="50155" priority="50160" operator="lessThan">
      <formula>10</formula>
    </cfRule>
  </conditionalFormatting>
  <conditionalFormatting sqref="AO270">
    <cfRule type="cellIs" dxfId="50154" priority="50151" operator="greaterThan">
      <formula>49.999</formula>
    </cfRule>
    <cfRule type="cellIs" dxfId="50153" priority="50152" operator="greaterThan">
      <formula>50</formula>
    </cfRule>
    <cfRule type="cellIs" dxfId="50152" priority="50153" operator="between">
      <formula>30</formula>
      <formula>49.999</formula>
    </cfRule>
    <cfRule type="cellIs" dxfId="50151" priority="50154" operator="between">
      <formula>10</formula>
      <formula>29.999</formula>
    </cfRule>
    <cfRule type="cellIs" dxfId="50150" priority="50155" operator="lessThan">
      <formula>10</formula>
    </cfRule>
  </conditionalFormatting>
  <conditionalFormatting sqref="AQ270">
    <cfRule type="cellIs" dxfId="50149" priority="50146" operator="greaterThan">
      <formula>49.999</formula>
    </cfRule>
    <cfRule type="cellIs" dxfId="50148" priority="50147" operator="greaterThan">
      <formula>50</formula>
    </cfRule>
    <cfRule type="cellIs" dxfId="50147" priority="50148" operator="between">
      <formula>30</formula>
      <formula>49.999</formula>
    </cfRule>
    <cfRule type="cellIs" dxfId="50146" priority="50149" operator="between">
      <formula>10</formula>
      <formula>29.999</formula>
    </cfRule>
    <cfRule type="cellIs" dxfId="50145" priority="50150" operator="lessThan">
      <formula>10</formula>
    </cfRule>
  </conditionalFormatting>
  <conditionalFormatting sqref="AW270">
    <cfRule type="cellIs" dxfId="50144" priority="50141" operator="greaterThan">
      <formula>49.999</formula>
    </cfRule>
    <cfRule type="cellIs" dxfId="50143" priority="50142" operator="greaterThan">
      <formula>50</formula>
    </cfRule>
    <cfRule type="cellIs" dxfId="50142" priority="50143" operator="between">
      <formula>30</formula>
      <formula>49.999</formula>
    </cfRule>
    <cfRule type="cellIs" dxfId="50141" priority="50144" operator="between">
      <formula>10</formula>
      <formula>29.999</formula>
    </cfRule>
    <cfRule type="cellIs" dxfId="50140" priority="50145" operator="lessThan">
      <formula>10</formula>
    </cfRule>
  </conditionalFormatting>
  <conditionalFormatting sqref="AY270">
    <cfRule type="cellIs" dxfId="50139" priority="50136" operator="greaterThan">
      <formula>49.999</formula>
    </cfRule>
    <cfRule type="cellIs" dxfId="50138" priority="50137" operator="greaterThan">
      <formula>50</formula>
    </cfRule>
    <cfRule type="cellIs" dxfId="50137" priority="50138" operator="between">
      <formula>30</formula>
      <formula>49.999</formula>
    </cfRule>
    <cfRule type="cellIs" dxfId="50136" priority="50139" operator="between">
      <formula>10</formula>
      <formula>29.999</formula>
    </cfRule>
    <cfRule type="cellIs" dxfId="50135" priority="50140" operator="lessThan">
      <formula>10</formula>
    </cfRule>
  </conditionalFormatting>
  <conditionalFormatting sqref="BA270">
    <cfRule type="cellIs" dxfId="50134" priority="50131" operator="greaterThan">
      <formula>49.999</formula>
    </cfRule>
    <cfRule type="cellIs" dxfId="50133" priority="50132" operator="greaterThan">
      <formula>50</formula>
    </cfRule>
    <cfRule type="cellIs" dxfId="50132" priority="50133" operator="between">
      <formula>30</formula>
      <formula>49.999</formula>
    </cfRule>
    <cfRule type="cellIs" dxfId="50131" priority="50134" operator="between">
      <formula>10</formula>
      <formula>29.999</formula>
    </cfRule>
    <cfRule type="cellIs" dxfId="50130" priority="50135" operator="lessThan">
      <formula>10</formula>
    </cfRule>
  </conditionalFormatting>
  <conditionalFormatting sqref="BC270">
    <cfRule type="cellIs" dxfId="50129" priority="50126" operator="greaterThan">
      <formula>49.999</formula>
    </cfRule>
    <cfRule type="cellIs" dxfId="50128" priority="50127" operator="greaterThan">
      <formula>50</formula>
    </cfRule>
    <cfRule type="cellIs" dxfId="50127" priority="50128" operator="between">
      <formula>30</formula>
      <formula>49.999</formula>
    </cfRule>
    <cfRule type="cellIs" dxfId="50126" priority="50129" operator="between">
      <formula>10</formula>
      <formula>29.999</formula>
    </cfRule>
    <cfRule type="cellIs" dxfId="50125" priority="50130" operator="lessThan">
      <formula>10</formula>
    </cfRule>
  </conditionalFormatting>
  <conditionalFormatting sqref="BE270">
    <cfRule type="cellIs" dxfId="50124" priority="50121" operator="greaterThan">
      <formula>49.999</formula>
    </cfRule>
    <cfRule type="cellIs" dxfId="50123" priority="50122" operator="greaterThan">
      <formula>50</formula>
    </cfRule>
    <cfRule type="cellIs" dxfId="50122" priority="50123" operator="between">
      <formula>30</formula>
      <formula>49.999</formula>
    </cfRule>
    <cfRule type="cellIs" dxfId="50121" priority="50124" operator="between">
      <formula>10</formula>
      <formula>29.999</formula>
    </cfRule>
    <cfRule type="cellIs" dxfId="50120" priority="50125" operator="lessThan">
      <formula>10</formula>
    </cfRule>
  </conditionalFormatting>
  <conditionalFormatting sqref="BG270">
    <cfRule type="cellIs" dxfId="50119" priority="50116" operator="greaterThan">
      <formula>49.999</formula>
    </cfRule>
    <cfRule type="cellIs" dxfId="50118" priority="50117" operator="greaterThan">
      <formula>50</formula>
    </cfRule>
    <cfRule type="cellIs" dxfId="50117" priority="50118" operator="between">
      <formula>30</formula>
      <formula>49.999</formula>
    </cfRule>
    <cfRule type="cellIs" dxfId="50116" priority="50119" operator="between">
      <formula>10</formula>
      <formula>29.999</formula>
    </cfRule>
    <cfRule type="cellIs" dxfId="50115" priority="50120" operator="lessThan">
      <formula>10</formula>
    </cfRule>
  </conditionalFormatting>
  <conditionalFormatting sqref="BI270">
    <cfRule type="cellIs" dxfId="50114" priority="50111" operator="greaterThan">
      <formula>49.999</formula>
    </cfRule>
    <cfRule type="cellIs" dxfId="50113" priority="50112" operator="greaterThan">
      <formula>50</formula>
    </cfRule>
    <cfRule type="cellIs" dxfId="50112" priority="50113" operator="between">
      <formula>30</formula>
      <formula>49.999</formula>
    </cfRule>
    <cfRule type="cellIs" dxfId="50111" priority="50114" operator="between">
      <formula>10</formula>
      <formula>29.999</formula>
    </cfRule>
    <cfRule type="cellIs" dxfId="50110" priority="50115" operator="lessThan">
      <formula>10</formula>
    </cfRule>
  </conditionalFormatting>
  <conditionalFormatting sqref="AS270">
    <cfRule type="cellIs" dxfId="50109" priority="50106" operator="greaterThan">
      <formula>49.999</formula>
    </cfRule>
    <cfRule type="cellIs" dxfId="50108" priority="50107" operator="greaterThan">
      <formula>50</formula>
    </cfRule>
    <cfRule type="cellIs" dxfId="50107" priority="50108" operator="between">
      <formula>30</formula>
      <formula>49.999</formula>
    </cfRule>
    <cfRule type="cellIs" dxfId="50106" priority="50109" operator="between">
      <formula>10</formula>
      <formula>29.999</formula>
    </cfRule>
    <cfRule type="cellIs" dxfId="50105" priority="50110" operator="lessThan">
      <formula>10</formula>
    </cfRule>
  </conditionalFormatting>
  <conditionalFormatting sqref="AU270">
    <cfRule type="cellIs" dxfId="50104" priority="50101" operator="greaterThan">
      <formula>49.999</formula>
    </cfRule>
    <cfRule type="cellIs" dxfId="50103" priority="50102" operator="greaterThan">
      <formula>50</formula>
    </cfRule>
    <cfRule type="cellIs" dxfId="50102" priority="50103" operator="between">
      <formula>30</formula>
      <formula>49.999</formula>
    </cfRule>
    <cfRule type="cellIs" dxfId="50101" priority="50104" operator="between">
      <formula>10</formula>
      <formula>29.999</formula>
    </cfRule>
    <cfRule type="cellIs" dxfId="50100" priority="50105" operator="lessThan">
      <formula>10</formula>
    </cfRule>
  </conditionalFormatting>
  <conditionalFormatting sqref="C271">
    <cfRule type="cellIs" dxfId="50099" priority="50096" operator="greaterThan">
      <formula>49.999</formula>
    </cfRule>
    <cfRule type="cellIs" dxfId="50098" priority="50097" operator="greaterThan">
      <formula>50</formula>
    </cfRule>
    <cfRule type="cellIs" dxfId="50097" priority="50098" operator="between">
      <formula>30</formula>
      <formula>49.999</formula>
    </cfRule>
    <cfRule type="cellIs" dxfId="50096" priority="50099" operator="between">
      <formula>10</formula>
      <formula>29.999</formula>
    </cfRule>
    <cfRule type="cellIs" dxfId="50095" priority="50100" operator="lessThan">
      <formula>10</formula>
    </cfRule>
  </conditionalFormatting>
  <conditionalFormatting sqref="B271">
    <cfRule type="cellIs" dxfId="50094" priority="50091" operator="greaterThan">
      <formula>119.999</formula>
    </cfRule>
    <cfRule type="cellIs" dxfId="50093" priority="50092" operator="greaterThan">
      <formula>120</formula>
    </cfRule>
    <cfRule type="cellIs" dxfId="50092" priority="50093" operator="between">
      <formula>60</formula>
      <formula>119.999</formula>
    </cfRule>
    <cfRule type="cellIs" dxfId="50091" priority="50094" operator="between">
      <formula>20</formula>
      <formula>59.999</formula>
    </cfRule>
    <cfRule type="cellIs" dxfId="50090" priority="50095" operator="lessThan">
      <formula>20</formula>
    </cfRule>
  </conditionalFormatting>
  <conditionalFormatting sqref="D271">
    <cfRule type="cellIs" dxfId="50089" priority="50086" operator="greaterThan">
      <formula>119.999</formula>
    </cfRule>
    <cfRule type="cellIs" dxfId="50088" priority="50087" operator="greaterThan">
      <formula>120</formula>
    </cfRule>
    <cfRule type="cellIs" dxfId="50087" priority="50088" operator="between">
      <formula>60</formula>
      <formula>119.999</formula>
    </cfRule>
    <cfRule type="cellIs" dxfId="50086" priority="50089" operator="between">
      <formula>20</formula>
      <formula>59.999</formula>
    </cfRule>
    <cfRule type="cellIs" dxfId="50085" priority="50090" operator="lessThan">
      <formula>20</formula>
    </cfRule>
  </conditionalFormatting>
  <conditionalFormatting sqref="F271">
    <cfRule type="cellIs" dxfId="50084" priority="50081" operator="greaterThan">
      <formula>119.999</formula>
    </cfRule>
    <cfRule type="cellIs" dxfId="50083" priority="50082" operator="greaterThan">
      <formula>120</formula>
    </cfRule>
    <cfRule type="cellIs" dxfId="50082" priority="50083" operator="between">
      <formula>60</formula>
      <formula>119.999</formula>
    </cfRule>
    <cfRule type="cellIs" dxfId="50081" priority="50084" operator="between">
      <formula>20</formula>
      <formula>59.999</formula>
    </cfRule>
    <cfRule type="cellIs" dxfId="50080" priority="50085" operator="lessThan">
      <formula>20</formula>
    </cfRule>
  </conditionalFormatting>
  <conditionalFormatting sqref="H271">
    <cfRule type="cellIs" dxfId="50079" priority="50076" operator="greaterThan">
      <formula>119.999</formula>
    </cfRule>
    <cfRule type="cellIs" dxfId="50078" priority="50077" operator="greaterThan">
      <formula>120</formula>
    </cfRule>
    <cfRule type="cellIs" dxfId="50077" priority="50078" operator="between">
      <formula>60</formula>
      <formula>119.999</formula>
    </cfRule>
    <cfRule type="cellIs" dxfId="50076" priority="50079" operator="between">
      <formula>20</formula>
      <formula>59.999</formula>
    </cfRule>
    <cfRule type="cellIs" dxfId="50075" priority="50080" operator="lessThan">
      <formula>20</formula>
    </cfRule>
  </conditionalFormatting>
  <conditionalFormatting sqref="J271">
    <cfRule type="cellIs" dxfId="50074" priority="50071" operator="greaterThan">
      <formula>119.999</formula>
    </cfRule>
    <cfRule type="cellIs" dxfId="50073" priority="50072" operator="greaterThan">
      <formula>120</formula>
    </cfRule>
    <cfRule type="cellIs" dxfId="50072" priority="50073" operator="between">
      <formula>60</formula>
      <formula>119.999</formula>
    </cfRule>
    <cfRule type="cellIs" dxfId="50071" priority="50074" operator="between">
      <formula>20</formula>
      <formula>59.999</formula>
    </cfRule>
    <cfRule type="cellIs" dxfId="50070" priority="50075" operator="lessThan">
      <formula>20</formula>
    </cfRule>
  </conditionalFormatting>
  <conditionalFormatting sqref="L271">
    <cfRule type="cellIs" dxfId="50069" priority="50066" operator="greaterThan">
      <formula>119.999</formula>
    </cfRule>
    <cfRule type="cellIs" dxfId="50068" priority="50067" operator="greaterThan">
      <formula>120</formula>
    </cfRule>
    <cfRule type="cellIs" dxfId="50067" priority="50068" operator="between">
      <formula>60</formula>
      <formula>119.999</formula>
    </cfRule>
    <cfRule type="cellIs" dxfId="50066" priority="50069" operator="between">
      <formula>20</formula>
      <formula>59.999</formula>
    </cfRule>
    <cfRule type="cellIs" dxfId="50065" priority="50070" operator="lessThan">
      <formula>20</formula>
    </cfRule>
  </conditionalFormatting>
  <conditionalFormatting sqref="N271">
    <cfRule type="cellIs" dxfId="50064" priority="50061" operator="greaterThan">
      <formula>119.999</formula>
    </cfRule>
    <cfRule type="cellIs" dxfId="50063" priority="50062" operator="greaterThan">
      <formula>120</formula>
    </cfRule>
    <cfRule type="cellIs" dxfId="50062" priority="50063" operator="between">
      <formula>60</formula>
      <formula>119.999</formula>
    </cfRule>
    <cfRule type="cellIs" dxfId="50061" priority="50064" operator="between">
      <formula>20</formula>
      <formula>59.999</formula>
    </cfRule>
    <cfRule type="cellIs" dxfId="50060" priority="50065" operator="lessThan">
      <formula>20</formula>
    </cfRule>
  </conditionalFormatting>
  <conditionalFormatting sqref="P271">
    <cfRule type="cellIs" dxfId="50059" priority="50056" operator="greaterThan">
      <formula>119.999</formula>
    </cfRule>
    <cfRule type="cellIs" dxfId="50058" priority="50057" operator="greaterThan">
      <formula>120</formula>
    </cfRule>
    <cfRule type="cellIs" dxfId="50057" priority="50058" operator="between">
      <formula>60</formula>
      <formula>119.999</formula>
    </cfRule>
    <cfRule type="cellIs" dxfId="50056" priority="50059" operator="between">
      <formula>20</formula>
      <formula>59.999</formula>
    </cfRule>
    <cfRule type="cellIs" dxfId="50055" priority="50060" operator="lessThan">
      <formula>20</formula>
    </cfRule>
  </conditionalFormatting>
  <conditionalFormatting sqref="R271">
    <cfRule type="cellIs" dxfId="50054" priority="50051" operator="greaterThan">
      <formula>119.999</formula>
    </cfRule>
    <cfRule type="cellIs" dxfId="50053" priority="50052" operator="greaterThan">
      <formula>120</formula>
    </cfRule>
    <cfRule type="cellIs" dxfId="50052" priority="50053" operator="between">
      <formula>60</formula>
      <formula>119.999</formula>
    </cfRule>
    <cfRule type="cellIs" dxfId="50051" priority="50054" operator="between">
      <formula>20</formula>
      <formula>59.999</formula>
    </cfRule>
    <cfRule type="cellIs" dxfId="50050" priority="50055" operator="lessThan">
      <formula>20</formula>
    </cfRule>
  </conditionalFormatting>
  <conditionalFormatting sqref="T271">
    <cfRule type="cellIs" dxfId="50049" priority="50046" operator="greaterThan">
      <formula>119.999</formula>
    </cfRule>
    <cfRule type="cellIs" dxfId="50048" priority="50047" operator="greaterThan">
      <formula>120</formula>
    </cfRule>
    <cfRule type="cellIs" dxfId="50047" priority="50048" operator="between">
      <formula>60</formula>
      <formula>119.999</formula>
    </cfRule>
    <cfRule type="cellIs" dxfId="50046" priority="50049" operator="between">
      <formula>20</formula>
      <formula>59.999</formula>
    </cfRule>
    <cfRule type="cellIs" dxfId="50045" priority="50050" operator="lessThan">
      <formula>20</formula>
    </cfRule>
  </conditionalFormatting>
  <conditionalFormatting sqref="V271">
    <cfRule type="cellIs" dxfId="50044" priority="50041" operator="greaterThan">
      <formula>119.999</formula>
    </cfRule>
    <cfRule type="cellIs" dxfId="50043" priority="50042" operator="greaterThan">
      <formula>120</formula>
    </cfRule>
    <cfRule type="cellIs" dxfId="50042" priority="50043" operator="between">
      <formula>60</formula>
      <formula>119.999</formula>
    </cfRule>
    <cfRule type="cellIs" dxfId="50041" priority="50044" operator="between">
      <formula>20</formula>
      <formula>59.999</formula>
    </cfRule>
    <cfRule type="cellIs" dxfId="50040" priority="50045" operator="lessThan">
      <formula>20</formula>
    </cfRule>
  </conditionalFormatting>
  <conditionalFormatting sqref="X271">
    <cfRule type="cellIs" dxfId="50039" priority="50036" operator="greaterThan">
      <formula>119.999</formula>
    </cfRule>
    <cfRule type="cellIs" dxfId="50038" priority="50037" operator="greaterThan">
      <formula>120</formula>
    </cfRule>
    <cfRule type="cellIs" dxfId="50037" priority="50038" operator="between">
      <formula>60</formula>
      <formula>119.999</formula>
    </cfRule>
    <cfRule type="cellIs" dxfId="50036" priority="50039" operator="between">
      <formula>20</formula>
      <formula>59.999</formula>
    </cfRule>
    <cfRule type="cellIs" dxfId="50035" priority="50040" operator="lessThan">
      <formula>20</formula>
    </cfRule>
  </conditionalFormatting>
  <conditionalFormatting sqref="Z271">
    <cfRule type="cellIs" dxfId="50034" priority="50031" operator="greaterThan">
      <formula>119.999</formula>
    </cfRule>
    <cfRule type="cellIs" dxfId="50033" priority="50032" operator="greaterThan">
      <formula>120</formula>
    </cfRule>
    <cfRule type="cellIs" dxfId="50032" priority="50033" operator="between">
      <formula>60</formula>
      <formula>119.999</formula>
    </cfRule>
    <cfRule type="cellIs" dxfId="50031" priority="50034" operator="between">
      <formula>20</formula>
      <formula>59.999</formula>
    </cfRule>
    <cfRule type="cellIs" dxfId="50030" priority="50035" operator="lessThan">
      <formula>20</formula>
    </cfRule>
  </conditionalFormatting>
  <conditionalFormatting sqref="AB271">
    <cfRule type="cellIs" dxfId="50029" priority="50026" operator="greaterThan">
      <formula>119.999</formula>
    </cfRule>
    <cfRule type="cellIs" dxfId="50028" priority="50027" operator="greaterThan">
      <formula>120</formula>
    </cfRule>
    <cfRule type="cellIs" dxfId="50027" priority="50028" operator="between">
      <formula>60</formula>
      <formula>119.999</formula>
    </cfRule>
    <cfRule type="cellIs" dxfId="50026" priority="50029" operator="between">
      <formula>20</formula>
      <formula>59.999</formula>
    </cfRule>
    <cfRule type="cellIs" dxfId="50025" priority="50030" operator="lessThan">
      <formula>20</formula>
    </cfRule>
  </conditionalFormatting>
  <conditionalFormatting sqref="AD271">
    <cfRule type="cellIs" dxfId="50024" priority="50021" operator="greaterThan">
      <formula>119.999</formula>
    </cfRule>
    <cfRule type="cellIs" dxfId="50023" priority="50022" operator="greaterThan">
      <formula>120</formula>
    </cfRule>
    <cfRule type="cellIs" dxfId="50022" priority="50023" operator="between">
      <formula>60</formula>
      <formula>119.999</formula>
    </cfRule>
    <cfRule type="cellIs" dxfId="50021" priority="50024" operator="between">
      <formula>20</formula>
      <formula>59.999</formula>
    </cfRule>
    <cfRule type="cellIs" dxfId="50020" priority="50025" operator="lessThan">
      <formula>20</formula>
    </cfRule>
  </conditionalFormatting>
  <conditionalFormatting sqref="AF271">
    <cfRule type="cellIs" dxfId="50019" priority="50016" operator="greaterThan">
      <formula>119.999</formula>
    </cfRule>
    <cfRule type="cellIs" dxfId="50018" priority="50017" operator="greaterThan">
      <formula>120</formula>
    </cfRule>
    <cfRule type="cellIs" dxfId="50017" priority="50018" operator="between">
      <formula>60</formula>
      <formula>119.999</formula>
    </cfRule>
    <cfRule type="cellIs" dxfId="50016" priority="50019" operator="between">
      <formula>20</formula>
      <formula>59.999</formula>
    </cfRule>
    <cfRule type="cellIs" dxfId="50015" priority="50020" operator="lessThan">
      <formula>20</formula>
    </cfRule>
  </conditionalFormatting>
  <conditionalFormatting sqref="AH271">
    <cfRule type="cellIs" dxfId="50014" priority="50011" operator="greaterThan">
      <formula>119.999</formula>
    </cfRule>
    <cfRule type="cellIs" dxfId="50013" priority="50012" operator="greaterThan">
      <formula>120</formula>
    </cfRule>
    <cfRule type="cellIs" dxfId="50012" priority="50013" operator="between">
      <formula>60</formula>
      <formula>119.999</formula>
    </cfRule>
    <cfRule type="cellIs" dxfId="50011" priority="50014" operator="between">
      <formula>20</formula>
      <formula>59.999</formula>
    </cfRule>
    <cfRule type="cellIs" dxfId="50010" priority="50015" operator="lessThan">
      <formula>20</formula>
    </cfRule>
  </conditionalFormatting>
  <conditionalFormatting sqref="AJ271">
    <cfRule type="cellIs" dxfId="50009" priority="50006" operator="greaterThan">
      <formula>119.999</formula>
    </cfRule>
    <cfRule type="cellIs" dxfId="50008" priority="50007" operator="greaterThan">
      <formula>120</formula>
    </cfRule>
    <cfRule type="cellIs" dxfId="50007" priority="50008" operator="between">
      <formula>60</formula>
      <formula>119.999</formula>
    </cfRule>
    <cfRule type="cellIs" dxfId="50006" priority="50009" operator="between">
      <formula>20</formula>
      <formula>59.999</formula>
    </cfRule>
    <cfRule type="cellIs" dxfId="50005" priority="50010" operator="lessThan">
      <formula>20</formula>
    </cfRule>
  </conditionalFormatting>
  <conditionalFormatting sqref="AL271">
    <cfRule type="cellIs" dxfId="50004" priority="50001" operator="greaterThan">
      <formula>119.999</formula>
    </cfRule>
    <cfRule type="cellIs" dxfId="50003" priority="50002" operator="greaterThan">
      <formula>120</formula>
    </cfRule>
    <cfRule type="cellIs" dxfId="50002" priority="50003" operator="between">
      <formula>60</formula>
      <formula>119.999</formula>
    </cfRule>
    <cfRule type="cellIs" dxfId="50001" priority="50004" operator="between">
      <formula>20</formula>
      <formula>59.999</formula>
    </cfRule>
    <cfRule type="cellIs" dxfId="50000" priority="50005" operator="lessThan">
      <formula>20</formula>
    </cfRule>
  </conditionalFormatting>
  <conditionalFormatting sqref="AN271">
    <cfRule type="cellIs" dxfId="49999" priority="49996" operator="greaterThan">
      <formula>119.999</formula>
    </cfRule>
    <cfRule type="cellIs" dxfId="49998" priority="49997" operator="greaterThan">
      <formula>120</formula>
    </cfRule>
    <cfRule type="cellIs" dxfId="49997" priority="49998" operator="between">
      <formula>60</formula>
      <formula>119.999</formula>
    </cfRule>
    <cfRule type="cellIs" dxfId="49996" priority="49999" operator="between">
      <formula>20</formula>
      <formula>59.999</formula>
    </cfRule>
    <cfRule type="cellIs" dxfId="49995" priority="50000" operator="lessThan">
      <formula>20</formula>
    </cfRule>
  </conditionalFormatting>
  <conditionalFormatting sqref="AP271">
    <cfRule type="cellIs" dxfId="49994" priority="49991" operator="greaterThan">
      <formula>119.999</formula>
    </cfRule>
    <cfRule type="cellIs" dxfId="49993" priority="49992" operator="greaterThan">
      <formula>120</formula>
    </cfRule>
    <cfRule type="cellIs" dxfId="49992" priority="49993" operator="between">
      <formula>60</formula>
      <formula>119.999</formula>
    </cfRule>
    <cfRule type="cellIs" dxfId="49991" priority="49994" operator="between">
      <formula>20</formula>
      <formula>59.999</formula>
    </cfRule>
    <cfRule type="cellIs" dxfId="49990" priority="49995" operator="lessThan">
      <formula>20</formula>
    </cfRule>
  </conditionalFormatting>
  <conditionalFormatting sqref="AV271">
    <cfRule type="cellIs" dxfId="49989" priority="49986" operator="greaterThan">
      <formula>119.999</formula>
    </cfRule>
    <cfRule type="cellIs" dxfId="49988" priority="49987" operator="greaterThan">
      <formula>120</formula>
    </cfRule>
    <cfRule type="cellIs" dxfId="49987" priority="49988" operator="between">
      <formula>60</formula>
      <formula>119.999</formula>
    </cfRule>
    <cfRule type="cellIs" dxfId="49986" priority="49989" operator="between">
      <formula>20</formula>
      <formula>59.999</formula>
    </cfRule>
    <cfRule type="cellIs" dxfId="49985" priority="49990" operator="lessThan">
      <formula>20</formula>
    </cfRule>
  </conditionalFormatting>
  <conditionalFormatting sqref="AX271">
    <cfRule type="cellIs" dxfId="49984" priority="49981" operator="greaterThan">
      <formula>119.999</formula>
    </cfRule>
    <cfRule type="cellIs" dxfId="49983" priority="49982" operator="greaterThan">
      <formula>120</formula>
    </cfRule>
    <cfRule type="cellIs" dxfId="49982" priority="49983" operator="between">
      <formula>60</formula>
      <formula>119.999</formula>
    </cfRule>
    <cfRule type="cellIs" dxfId="49981" priority="49984" operator="between">
      <formula>20</formula>
      <formula>59.999</formula>
    </cfRule>
    <cfRule type="cellIs" dxfId="49980" priority="49985" operator="lessThan">
      <formula>20</formula>
    </cfRule>
  </conditionalFormatting>
  <conditionalFormatting sqref="AZ271">
    <cfRule type="cellIs" dxfId="49979" priority="49976" operator="greaterThan">
      <formula>119.999</formula>
    </cfRule>
    <cfRule type="cellIs" dxfId="49978" priority="49977" operator="greaterThan">
      <formula>120</formula>
    </cfRule>
    <cfRule type="cellIs" dxfId="49977" priority="49978" operator="between">
      <formula>60</formula>
      <formula>119.999</formula>
    </cfRule>
    <cfRule type="cellIs" dxfId="49976" priority="49979" operator="between">
      <formula>20</formula>
      <formula>59.999</formula>
    </cfRule>
    <cfRule type="cellIs" dxfId="49975" priority="49980" operator="lessThan">
      <formula>20</formula>
    </cfRule>
  </conditionalFormatting>
  <conditionalFormatting sqref="BB271">
    <cfRule type="cellIs" dxfId="49974" priority="49971" operator="greaterThan">
      <formula>119.999</formula>
    </cfRule>
    <cfRule type="cellIs" dxfId="49973" priority="49972" operator="greaterThan">
      <formula>120</formula>
    </cfRule>
    <cfRule type="cellIs" dxfId="49972" priority="49973" operator="between">
      <formula>60</formula>
      <formula>119.999</formula>
    </cfRule>
    <cfRule type="cellIs" dxfId="49971" priority="49974" operator="between">
      <formula>20</formula>
      <formula>59.999</formula>
    </cfRule>
    <cfRule type="cellIs" dxfId="49970" priority="49975" operator="lessThan">
      <formula>20</formula>
    </cfRule>
  </conditionalFormatting>
  <conditionalFormatting sqref="BD271">
    <cfRule type="cellIs" dxfId="49969" priority="49966" operator="greaterThan">
      <formula>119.999</formula>
    </cfRule>
    <cfRule type="cellIs" dxfId="49968" priority="49967" operator="greaterThan">
      <formula>120</formula>
    </cfRule>
    <cfRule type="cellIs" dxfId="49967" priority="49968" operator="between">
      <formula>60</formula>
      <formula>119.999</formula>
    </cfRule>
    <cfRule type="cellIs" dxfId="49966" priority="49969" operator="between">
      <formula>20</formula>
      <formula>59.999</formula>
    </cfRule>
    <cfRule type="cellIs" dxfId="49965" priority="49970" operator="lessThan">
      <formula>20</formula>
    </cfRule>
  </conditionalFormatting>
  <conditionalFormatting sqref="BF271">
    <cfRule type="cellIs" dxfId="49964" priority="49961" operator="greaterThan">
      <formula>119.999</formula>
    </cfRule>
    <cfRule type="cellIs" dxfId="49963" priority="49962" operator="greaterThan">
      <formula>120</formula>
    </cfRule>
    <cfRule type="cellIs" dxfId="49962" priority="49963" operator="between">
      <formula>60</formula>
      <formula>119.999</formula>
    </cfRule>
    <cfRule type="cellIs" dxfId="49961" priority="49964" operator="between">
      <formula>20</formula>
      <formula>59.999</formula>
    </cfRule>
    <cfRule type="cellIs" dxfId="49960" priority="49965" operator="lessThan">
      <formula>20</formula>
    </cfRule>
  </conditionalFormatting>
  <conditionalFormatting sqref="BH271">
    <cfRule type="cellIs" dxfId="49959" priority="49956" operator="greaterThan">
      <formula>119.999</formula>
    </cfRule>
    <cfRule type="cellIs" dxfId="49958" priority="49957" operator="greaterThan">
      <formula>120</formula>
    </cfRule>
    <cfRule type="cellIs" dxfId="49957" priority="49958" operator="between">
      <formula>60</formula>
      <formula>119.999</formula>
    </cfRule>
    <cfRule type="cellIs" dxfId="49956" priority="49959" operator="between">
      <formula>20</formula>
      <formula>59.999</formula>
    </cfRule>
    <cfRule type="cellIs" dxfId="49955" priority="49960" operator="lessThan">
      <formula>20</formula>
    </cfRule>
  </conditionalFormatting>
  <conditionalFormatting sqref="AR271">
    <cfRule type="cellIs" dxfId="49954" priority="49951" operator="greaterThan">
      <formula>119.999</formula>
    </cfRule>
    <cfRule type="cellIs" dxfId="49953" priority="49952" operator="greaterThan">
      <formula>120</formula>
    </cfRule>
    <cfRule type="cellIs" dxfId="49952" priority="49953" operator="between">
      <formula>60</formula>
      <formula>119.999</formula>
    </cfRule>
    <cfRule type="cellIs" dxfId="49951" priority="49954" operator="between">
      <formula>20</formula>
      <formula>59.999</formula>
    </cfRule>
    <cfRule type="cellIs" dxfId="49950" priority="49955" operator="lessThan">
      <formula>20</formula>
    </cfRule>
  </conditionalFormatting>
  <conditionalFormatting sqref="AT271">
    <cfRule type="cellIs" dxfId="49949" priority="49946" operator="greaterThan">
      <formula>119.999</formula>
    </cfRule>
    <cfRule type="cellIs" dxfId="49948" priority="49947" operator="greaterThan">
      <formula>120</formula>
    </cfRule>
    <cfRule type="cellIs" dxfId="49947" priority="49948" operator="between">
      <formula>60</formula>
      <formula>119.999</formula>
    </cfRule>
    <cfRule type="cellIs" dxfId="49946" priority="49949" operator="between">
      <formula>20</formula>
      <formula>59.999</formula>
    </cfRule>
    <cfRule type="cellIs" dxfId="49945" priority="49950" operator="lessThan">
      <formula>20</formula>
    </cfRule>
  </conditionalFormatting>
  <conditionalFormatting sqref="E271">
    <cfRule type="cellIs" dxfId="49944" priority="49941" operator="greaterThan">
      <formula>49.999</formula>
    </cfRule>
    <cfRule type="cellIs" dxfId="49943" priority="49942" operator="greaterThan">
      <formula>50</formula>
    </cfRule>
    <cfRule type="cellIs" dxfId="49942" priority="49943" operator="between">
      <formula>30</formula>
      <formula>49.999</formula>
    </cfRule>
    <cfRule type="cellIs" dxfId="49941" priority="49944" operator="between">
      <formula>10</formula>
      <formula>29.999</formula>
    </cfRule>
    <cfRule type="cellIs" dxfId="49940" priority="49945" operator="lessThan">
      <formula>10</formula>
    </cfRule>
  </conditionalFormatting>
  <conditionalFormatting sqref="G271">
    <cfRule type="cellIs" dxfId="49939" priority="49936" operator="greaterThan">
      <formula>49.999</formula>
    </cfRule>
    <cfRule type="cellIs" dxfId="49938" priority="49937" operator="greaterThan">
      <formula>50</formula>
    </cfRule>
    <cfRule type="cellIs" dxfId="49937" priority="49938" operator="between">
      <formula>30</formula>
      <formula>49.999</formula>
    </cfRule>
    <cfRule type="cellIs" dxfId="49936" priority="49939" operator="between">
      <formula>10</formula>
      <formula>29.999</formula>
    </cfRule>
    <cfRule type="cellIs" dxfId="49935" priority="49940" operator="lessThan">
      <formula>10</formula>
    </cfRule>
  </conditionalFormatting>
  <conditionalFormatting sqref="I271">
    <cfRule type="cellIs" dxfId="49934" priority="49931" operator="greaterThan">
      <formula>49.999</formula>
    </cfRule>
    <cfRule type="cellIs" dxfId="49933" priority="49932" operator="greaterThan">
      <formula>50</formula>
    </cfRule>
    <cfRule type="cellIs" dxfId="49932" priority="49933" operator="between">
      <formula>30</formula>
      <formula>49.999</formula>
    </cfRule>
    <cfRule type="cellIs" dxfId="49931" priority="49934" operator="between">
      <formula>10</formula>
      <formula>29.999</formula>
    </cfRule>
    <cfRule type="cellIs" dxfId="49930" priority="49935" operator="lessThan">
      <formula>10</formula>
    </cfRule>
  </conditionalFormatting>
  <conditionalFormatting sqref="K271">
    <cfRule type="cellIs" dxfId="49929" priority="49926" operator="greaterThan">
      <formula>49.999</formula>
    </cfRule>
    <cfRule type="cellIs" dxfId="49928" priority="49927" operator="greaterThan">
      <formula>50</formula>
    </cfRule>
    <cfRule type="cellIs" dxfId="49927" priority="49928" operator="between">
      <formula>30</formula>
      <formula>49.999</formula>
    </cfRule>
    <cfRule type="cellIs" dxfId="49926" priority="49929" operator="between">
      <formula>10</formula>
      <formula>29.999</formula>
    </cfRule>
    <cfRule type="cellIs" dxfId="49925" priority="49930" operator="lessThan">
      <formula>10</formula>
    </cfRule>
  </conditionalFormatting>
  <conditionalFormatting sqref="M271">
    <cfRule type="cellIs" dxfId="49924" priority="49921" operator="greaterThan">
      <formula>49.999</formula>
    </cfRule>
    <cfRule type="cellIs" dxfId="49923" priority="49922" operator="greaterThan">
      <formula>50</formula>
    </cfRule>
    <cfRule type="cellIs" dxfId="49922" priority="49923" operator="between">
      <formula>30</formula>
      <formula>49.999</formula>
    </cfRule>
    <cfRule type="cellIs" dxfId="49921" priority="49924" operator="between">
      <formula>10</formula>
      <formula>29.999</formula>
    </cfRule>
    <cfRule type="cellIs" dxfId="49920" priority="49925" operator="lessThan">
      <formula>10</formula>
    </cfRule>
  </conditionalFormatting>
  <conditionalFormatting sqref="O271">
    <cfRule type="cellIs" dxfId="49919" priority="49916" operator="greaterThan">
      <formula>49.999</formula>
    </cfRule>
    <cfRule type="cellIs" dxfId="49918" priority="49917" operator="greaterThan">
      <formula>50</formula>
    </cfRule>
    <cfRule type="cellIs" dxfId="49917" priority="49918" operator="between">
      <formula>30</formula>
      <formula>49.999</formula>
    </cfRule>
    <cfRule type="cellIs" dxfId="49916" priority="49919" operator="between">
      <formula>10</formula>
      <formula>29.999</formula>
    </cfRule>
    <cfRule type="cellIs" dxfId="49915" priority="49920" operator="lessThan">
      <formula>10</formula>
    </cfRule>
  </conditionalFormatting>
  <conditionalFormatting sqref="Q271">
    <cfRule type="cellIs" dxfId="49914" priority="49911" operator="greaterThan">
      <formula>49.999</formula>
    </cfRule>
    <cfRule type="cellIs" dxfId="49913" priority="49912" operator="greaterThan">
      <formula>50</formula>
    </cfRule>
    <cfRule type="cellIs" dxfId="49912" priority="49913" operator="between">
      <formula>30</formula>
      <formula>49.999</formula>
    </cfRule>
    <cfRule type="cellIs" dxfId="49911" priority="49914" operator="between">
      <formula>10</formula>
      <formula>29.999</formula>
    </cfRule>
    <cfRule type="cellIs" dxfId="49910" priority="49915" operator="lessThan">
      <formula>10</formula>
    </cfRule>
  </conditionalFormatting>
  <conditionalFormatting sqref="S271">
    <cfRule type="cellIs" dxfId="49909" priority="49906" operator="greaterThan">
      <formula>49.999</formula>
    </cfRule>
    <cfRule type="cellIs" dxfId="49908" priority="49907" operator="greaterThan">
      <formula>50</formula>
    </cfRule>
    <cfRule type="cellIs" dxfId="49907" priority="49908" operator="between">
      <formula>30</formula>
      <formula>49.999</formula>
    </cfRule>
    <cfRule type="cellIs" dxfId="49906" priority="49909" operator="between">
      <formula>10</formula>
      <formula>29.999</formula>
    </cfRule>
    <cfRule type="cellIs" dxfId="49905" priority="49910" operator="lessThan">
      <formula>10</formula>
    </cfRule>
  </conditionalFormatting>
  <conditionalFormatting sqref="U271">
    <cfRule type="cellIs" dxfId="49904" priority="49901" operator="greaterThan">
      <formula>49.999</formula>
    </cfRule>
    <cfRule type="cellIs" dxfId="49903" priority="49902" operator="greaterThan">
      <formula>50</formula>
    </cfRule>
    <cfRule type="cellIs" dxfId="49902" priority="49903" operator="between">
      <formula>30</formula>
      <formula>49.999</formula>
    </cfRule>
    <cfRule type="cellIs" dxfId="49901" priority="49904" operator="between">
      <formula>10</formula>
      <formula>29.999</formula>
    </cfRule>
    <cfRule type="cellIs" dxfId="49900" priority="49905" operator="lessThan">
      <formula>10</formula>
    </cfRule>
  </conditionalFormatting>
  <conditionalFormatting sqref="W271">
    <cfRule type="cellIs" dxfId="49899" priority="49896" operator="greaterThan">
      <formula>49.999</formula>
    </cfRule>
    <cfRule type="cellIs" dxfId="49898" priority="49897" operator="greaterThan">
      <formula>50</formula>
    </cfRule>
    <cfRule type="cellIs" dxfId="49897" priority="49898" operator="between">
      <formula>30</formula>
      <formula>49.999</formula>
    </cfRule>
    <cfRule type="cellIs" dxfId="49896" priority="49899" operator="between">
      <formula>10</formula>
      <formula>29.999</formula>
    </cfRule>
    <cfRule type="cellIs" dxfId="49895" priority="49900" operator="lessThan">
      <formula>10</formula>
    </cfRule>
  </conditionalFormatting>
  <conditionalFormatting sqref="Y271">
    <cfRule type="cellIs" dxfId="49894" priority="49891" operator="greaterThan">
      <formula>49.999</formula>
    </cfRule>
    <cfRule type="cellIs" dxfId="49893" priority="49892" operator="greaterThan">
      <formula>50</formula>
    </cfRule>
    <cfRule type="cellIs" dxfId="49892" priority="49893" operator="between">
      <formula>30</formula>
      <formula>49.999</formula>
    </cfRule>
    <cfRule type="cellIs" dxfId="49891" priority="49894" operator="between">
      <formula>10</formula>
      <formula>29.999</formula>
    </cfRule>
    <cfRule type="cellIs" dxfId="49890" priority="49895" operator="lessThan">
      <formula>10</formula>
    </cfRule>
  </conditionalFormatting>
  <conditionalFormatting sqref="AA271">
    <cfRule type="cellIs" dxfId="49889" priority="49886" operator="greaterThan">
      <formula>49.999</formula>
    </cfRule>
    <cfRule type="cellIs" dxfId="49888" priority="49887" operator="greaterThan">
      <formula>50</formula>
    </cfRule>
    <cfRule type="cellIs" dxfId="49887" priority="49888" operator="between">
      <formula>30</formula>
      <formula>49.999</formula>
    </cfRule>
    <cfRule type="cellIs" dxfId="49886" priority="49889" operator="between">
      <formula>10</formula>
      <formula>29.999</formula>
    </cfRule>
    <cfRule type="cellIs" dxfId="49885" priority="49890" operator="lessThan">
      <formula>10</formula>
    </cfRule>
  </conditionalFormatting>
  <conditionalFormatting sqref="AC271">
    <cfRule type="cellIs" dxfId="49884" priority="49881" operator="greaterThan">
      <formula>49.999</formula>
    </cfRule>
    <cfRule type="cellIs" dxfId="49883" priority="49882" operator="greaterThan">
      <formula>50</formula>
    </cfRule>
    <cfRule type="cellIs" dxfId="49882" priority="49883" operator="between">
      <formula>30</formula>
      <formula>49.999</formula>
    </cfRule>
    <cfRule type="cellIs" dxfId="49881" priority="49884" operator="between">
      <formula>10</formula>
      <formula>29.999</formula>
    </cfRule>
    <cfRule type="cellIs" dxfId="49880" priority="49885" operator="lessThan">
      <formula>10</formula>
    </cfRule>
  </conditionalFormatting>
  <conditionalFormatting sqref="AE271">
    <cfRule type="cellIs" dxfId="49879" priority="49876" operator="greaterThan">
      <formula>49.999</formula>
    </cfRule>
    <cfRule type="cellIs" dxfId="49878" priority="49877" operator="greaterThan">
      <formula>50</formula>
    </cfRule>
    <cfRule type="cellIs" dxfId="49877" priority="49878" operator="between">
      <formula>30</formula>
      <formula>49.999</formula>
    </cfRule>
    <cfRule type="cellIs" dxfId="49876" priority="49879" operator="between">
      <formula>10</formula>
      <formula>29.999</formula>
    </cfRule>
    <cfRule type="cellIs" dxfId="49875" priority="49880" operator="lessThan">
      <formula>10</formula>
    </cfRule>
  </conditionalFormatting>
  <conditionalFormatting sqref="AG271">
    <cfRule type="cellIs" dxfId="49874" priority="49871" operator="greaterThan">
      <formula>49.999</formula>
    </cfRule>
    <cfRule type="cellIs" dxfId="49873" priority="49872" operator="greaterThan">
      <formula>50</formula>
    </cfRule>
    <cfRule type="cellIs" dxfId="49872" priority="49873" operator="between">
      <formula>30</formula>
      <formula>49.999</formula>
    </cfRule>
    <cfRule type="cellIs" dxfId="49871" priority="49874" operator="between">
      <formula>10</formula>
      <formula>29.999</formula>
    </cfRule>
    <cfRule type="cellIs" dxfId="49870" priority="49875" operator="lessThan">
      <formula>10</formula>
    </cfRule>
  </conditionalFormatting>
  <conditionalFormatting sqref="AI271">
    <cfRule type="cellIs" dxfId="49869" priority="49866" operator="greaterThan">
      <formula>49.999</formula>
    </cfRule>
    <cfRule type="cellIs" dxfId="49868" priority="49867" operator="greaterThan">
      <formula>50</formula>
    </cfRule>
    <cfRule type="cellIs" dxfId="49867" priority="49868" operator="between">
      <formula>30</formula>
      <formula>49.999</formula>
    </cfRule>
    <cfRule type="cellIs" dxfId="49866" priority="49869" operator="between">
      <formula>10</formula>
      <formula>29.999</formula>
    </cfRule>
    <cfRule type="cellIs" dxfId="49865" priority="49870" operator="lessThan">
      <formula>10</formula>
    </cfRule>
  </conditionalFormatting>
  <conditionalFormatting sqref="AK271">
    <cfRule type="cellIs" dxfId="49864" priority="49861" operator="greaterThan">
      <formula>49.999</formula>
    </cfRule>
    <cfRule type="cellIs" dxfId="49863" priority="49862" operator="greaterThan">
      <formula>50</formula>
    </cfRule>
    <cfRule type="cellIs" dxfId="49862" priority="49863" operator="between">
      <formula>30</formula>
      <formula>49.999</formula>
    </cfRule>
    <cfRule type="cellIs" dxfId="49861" priority="49864" operator="between">
      <formula>10</formula>
      <formula>29.999</formula>
    </cfRule>
    <cfRule type="cellIs" dxfId="49860" priority="49865" operator="lessThan">
      <formula>10</formula>
    </cfRule>
  </conditionalFormatting>
  <conditionalFormatting sqref="AM271">
    <cfRule type="cellIs" dxfId="49859" priority="49856" operator="greaterThan">
      <formula>49.999</formula>
    </cfRule>
    <cfRule type="cellIs" dxfId="49858" priority="49857" operator="greaterThan">
      <formula>50</formula>
    </cfRule>
    <cfRule type="cellIs" dxfId="49857" priority="49858" operator="between">
      <formula>30</formula>
      <formula>49.999</formula>
    </cfRule>
    <cfRule type="cellIs" dxfId="49856" priority="49859" operator="between">
      <formula>10</formula>
      <formula>29.999</formula>
    </cfRule>
    <cfRule type="cellIs" dxfId="49855" priority="49860" operator="lessThan">
      <formula>10</formula>
    </cfRule>
  </conditionalFormatting>
  <conditionalFormatting sqref="AO271">
    <cfRule type="cellIs" dxfId="49854" priority="49851" operator="greaterThan">
      <formula>49.999</formula>
    </cfRule>
    <cfRule type="cellIs" dxfId="49853" priority="49852" operator="greaterThan">
      <formula>50</formula>
    </cfRule>
    <cfRule type="cellIs" dxfId="49852" priority="49853" operator="between">
      <formula>30</formula>
      <formula>49.999</formula>
    </cfRule>
    <cfRule type="cellIs" dxfId="49851" priority="49854" operator="between">
      <formula>10</formula>
      <formula>29.999</formula>
    </cfRule>
    <cfRule type="cellIs" dxfId="49850" priority="49855" operator="lessThan">
      <formula>10</formula>
    </cfRule>
  </conditionalFormatting>
  <conditionalFormatting sqref="AQ271">
    <cfRule type="cellIs" dxfId="49849" priority="49846" operator="greaterThan">
      <formula>49.999</formula>
    </cfRule>
    <cfRule type="cellIs" dxfId="49848" priority="49847" operator="greaterThan">
      <formula>50</formula>
    </cfRule>
    <cfRule type="cellIs" dxfId="49847" priority="49848" operator="between">
      <formula>30</formula>
      <formula>49.999</formula>
    </cfRule>
    <cfRule type="cellIs" dxfId="49846" priority="49849" operator="between">
      <formula>10</formula>
      <formula>29.999</formula>
    </cfRule>
    <cfRule type="cellIs" dxfId="49845" priority="49850" operator="lessThan">
      <formula>10</formula>
    </cfRule>
  </conditionalFormatting>
  <conditionalFormatting sqref="AW271">
    <cfRule type="cellIs" dxfId="49844" priority="49841" operator="greaterThan">
      <formula>49.999</formula>
    </cfRule>
    <cfRule type="cellIs" dxfId="49843" priority="49842" operator="greaterThan">
      <formula>50</formula>
    </cfRule>
    <cfRule type="cellIs" dxfId="49842" priority="49843" operator="between">
      <formula>30</formula>
      <formula>49.999</formula>
    </cfRule>
    <cfRule type="cellIs" dxfId="49841" priority="49844" operator="between">
      <formula>10</formula>
      <formula>29.999</formula>
    </cfRule>
    <cfRule type="cellIs" dxfId="49840" priority="49845" operator="lessThan">
      <formula>10</formula>
    </cfRule>
  </conditionalFormatting>
  <conditionalFormatting sqref="AY271">
    <cfRule type="cellIs" dxfId="49839" priority="49836" operator="greaterThan">
      <formula>49.999</formula>
    </cfRule>
    <cfRule type="cellIs" dxfId="49838" priority="49837" operator="greaterThan">
      <formula>50</formula>
    </cfRule>
    <cfRule type="cellIs" dxfId="49837" priority="49838" operator="between">
      <formula>30</formula>
      <formula>49.999</formula>
    </cfRule>
    <cfRule type="cellIs" dxfId="49836" priority="49839" operator="between">
      <formula>10</formula>
      <formula>29.999</formula>
    </cfRule>
    <cfRule type="cellIs" dxfId="49835" priority="49840" operator="lessThan">
      <formula>10</formula>
    </cfRule>
  </conditionalFormatting>
  <conditionalFormatting sqref="BA271">
    <cfRule type="cellIs" dxfId="49834" priority="49831" operator="greaterThan">
      <formula>49.999</formula>
    </cfRule>
    <cfRule type="cellIs" dxfId="49833" priority="49832" operator="greaterThan">
      <formula>50</formula>
    </cfRule>
    <cfRule type="cellIs" dxfId="49832" priority="49833" operator="between">
      <formula>30</formula>
      <formula>49.999</formula>
    </cfRule>
    <cfRule type="cellIs" dxfId="49831" priority="49834" operator="between">
      <formula>10</formula>
      <formula>29.999</formula>
    </cfRule>
    <cfRule type="cellIs" dxfId="49830" priority="49835" operator="lessThan">
      <formula>10</formula>
    </cfRule>
  </conditionalFormatting>
  <conditionalFormatting sqref="BC271">
    <cfRule type="cellIs" dxfId="49829" priority="49826" operator="greaterThan">
      <formula>49.999</formula>
    </cfRule>
    <cfRule type="cellIs" dxfId="49828" priority="49827" operator="greaterThan">
      <formula>50</formula>
    </cfRule>
    <cfRule type="cellIs" dxfId="49827" priority="49828" operator="between">
      <formula>30</formula>
      <formula>49.999</formula>
    </cfRule>
    <cfRule type="cellIs" dxfId="49826" priority="49829" operator="between">
      <formula>10</formula>
      <formula>29.999</formula>
    </cfRule>
    <cfRule type="cellIs" dxfId="49825" priority="49830" operator="lessThan">
      <formula>10</formula>
    </cfRule>
  </conditionalFormatting>
  <conditionalFormatting sqref="BE271">
    <cfRule type="cellIs" dxfId="49824" priority="49821" operator="greaterThan">
      <formula>49.999</formula>
    </cfRule>
    <cfRule type="cellIs" dxfId="49823" priority="49822" operator="greaterThan">
      <formula>50</formula>
    </cfRule>
    <cfRule type="cellIs" dxfId="49822" priority="49823" operator="between">
      <formula>30</formula>
      <formula>49.999</formula>
    </cfRule>
    <cfRule type="cellIs" dxfId="49821" priority="49824" operator="between">
      <formula>10</formula>
      <formula>29.999</formula>
    </cfRule>
    <cfRule type="cellIs" dxfId="49820" priority="49825" operator="lessThan">
      <formula>10</formula>
    </cfRule>
  </conditionalFormatting>
  <conditionalFormatting sqref="BG271">
    <cfRule type="cellIs" dxfId="49819" priority="49816" operator="greaterThan">
      <formula>49.999</formula>
    </cfRule>
    <cfRule type="cellIs" dxfId="49818" priority="49817" operator="greaterThan">
      <formula>50</formula>
    </cfRule>
    <cfRule type="cellIs" dxfId="49817" priority="49818" operator="between">
      <formula>30</formula>
      <formula>49.999</formula>
    </cfRule>
    <cfRule type="cellIs" dxfId="49816" priority="49819" operator="between">
      <formula>10</formula>
      <formula>29.999</formula>
    </cfRule>
    <cfRule type="cellIs" dxfId="49815" priority="49820" operator="lessThan">
      <formula>10</formula>
    </cfRule>
  </conditionalFormatting>
  <conditionalFormatting sqref="BI271">
    <cfRule type="cellIs" dxfId="49814" priority="49811" operator="greaterThan">
      <formula>49.999</formula>
    </cfRule>
    <cfRule type="cellIs" dxfId="49813" priority="49812" operator="greaterThan">
      <formula>50</formula>
    </cfRule>
    <cfRule type="cellIs" dxfId="49812" priority="49813" operator="between">
      <formula>30</formula>
      <formula>49.999</formula>
    </cfRule>
    <cfRule type="cellIs" dxfId="49811" priority="49814" operator="between">
      <formula>10</formula>
      <formula>29.999</formula>
    </cfRule>
    <cfRule type="cellIs" dxfId="49810" priority="49815" operator="lessThan">
      <formula>10</formula>
    </cfRule>
  </conditionalFormatting>
  <conditionalFormatting sqref="AS271">
    <cfRule type="cellIs" dxfId="49809" priority="49806" operator="greaterThan">
      <formula>49.999</formula>
    </cfRule>
    <cfRule type="cellIs" dxfId="49808" priority="49807" operator="greaterThan">
      <formula>50</formula>
    </cfRule>
    <cfRule type="cellIs" dxfId="49807" priority="49808" operator="between">
      <formula>30</formula>
      <formula>49.999</formula>
    </cfRule>
    <cfRule type="cellIs" dxfId="49806" priority="49809" operator="between">
      <formula>10</formula>
      <formula>29.999</formula>
    </cfRule>
    <cfRule type="cellIs" dxfId="49805" priority="49810" operator="lessThan">
      <formula>10</formula>
    </cfRule>
  </conditionalFormatting>
  <conditionalFormatting sqref="AU271">
    <cfRule type="cellIs" dxfId="49804" priority="49801" operator="greaterThan">
      <formula>49.999</formula>
    </cfRule>
    <cfRule type="cellIs" dxfId="49803" priority="49802" operator="greaterThan">
      <formula>50</formula>
    </cfRule>
    <cfRule type="cellIs" dxfId="49802" priority="49803" operator="between">
      <formula>30</formula>
      <formula>49.999</formula>
    </cfRule>
    <cfRule type="cellIs" dxfId="49801" priority="49804" operator="between">
      <formula>10</formula>
      <formula>29.999</formula>
    </cfRule>
    <cfRule type="cellIs" dxfId="49800" priority="49805" operator="lessThan">
      <formula>10</formula>
    </cfRule>
  </conditionalFormatting>
  <conditionalFormatting sqref="C272">
    <cfRule type="cellIs" dxfId="49799" priority="49796" operator="greaterThan">
      <formula>49.999</formula>
    </cfRule>
    <cfRule type="cellIs" dxfId="49798" priority="49797" operator="greaterThan">
      <formula>50</formula>
    </cfRule>
    <cfRule type="cellIs" dxfId="49797" priority="49798" operator="between">
      <formula>30</formula>
      <formula>49.999</formula>
    </cfRule>
    <cfRule type="cellIs" dxfId="49796" priority="49799" operator="between">
      <formula>10</formula>
      <formula>29.999</formula>
    </cfRule>
    <cfRule type="cellIs" dxfId="49795" priority="49800" operator="lessThan">
      <formula>10</formula>
    </cfRule>
  </conditionalFormatting>
  <conditionalFormatting sqref="B272">
    <cfRule type="cellIs" dxfId="49794" priority="49791" operator="greaterThan">
      <formula>119.999</formula>
    </cfRule>
    <cfRule type="cellIs" dxfId="49793" priority="49792" operator="greaterThan">
      <formula>120</formula>
    </cfRule>
    <cfRule type="cellIs" dxfId="49792" priority="49793" operator="between">
      <formula>60</formula>
      <formula>119.999</formula>
    </cfRule>
    <cfRule type="cellIs" dxfId="49791" priority="49794" operator="between">
      <formula>20</formula>
      <formula>59.999</formula>
    </cfRule>
    <cfRule type="cellIs" dxfId="49790" priority="49795" operator="lessThan">
      <formula>20</formula>
    </cfRule>
  </conditionalFormatting>
  <conditionalFormatting sqref="D272">
    <cfRule type="cellIs" dxfId="49789" priority="49786" operator="greaterThan">
      <formula>119.999</formula>
    </cfRule>
    <cfRule type="cellIs" dxfId="49788" priority="49787" operator="greaterThan">
      <formula>120</formula>
    </cfRule>
    <cfRule type="cellIs" dxfId="49787" priority="49788" operator="between">
      <formula>60</formula>
      <formula>119.999</formula>
    </cfRule>
    <cfRule type="cellIs" dxfId="49786" priority="49789" operator="between">
      <formula>20</formula>
      <formula>59.999</formula>
    </cfRule>
    <cfRule type="cellIs" dxfId="49785" priority="49790" operator="lessThan">
      <formula>20</formula>
    </cfRule>
  </conditionalFormatting>
  <conditionalFormatting sqref="F272">
    <cfRule type="cellIs" dxfId="49784" priority="49781" operator="greaterThan">
      <formula>119.999</formula>
    </cfRule>
    <cfRule type="cellIs" dxfId="49783" priority="49782" operator="greaterThan">
      <formula>120</formula>
    </cfRule>
    <cfRule type="cellIs" dxfId="49782" priority="49783" operator="between">
      <formula>60</formula>
      <formula>119.999</formula>
    </cfRule>
    <cfRule type="cellIs" dxfId="49781" priority="49784" operator="between">
      <formula>20</formula>
      <formula>59.999</formula>
    </cfRule>
    <cfRule type="cellIs" dxfId="49780" priority="49785" operator="lessThan">
      <formula>20</formula>
    </cfRule>
  </conditionalFormatting>
  <conditionalFormatting sqref="H272">
    <cfRule type="cellIs" dxfId="49779" priority="49776" operator="greaterThan">
      <formula>119.999</formula>
    </cfRule>
    <cfRule type="cellIs" dxfId="49778" priority="49777" operator="greaterThan">
      <formula>120</formula>
    </cfRule>
    <cfRule type="cellIs" dxfId="49777" priority="49778" operator="between">
      <formula>60</formula>
      <formula>119.999</formula>
    </cfRule>
    <cfRule type="cellIs" dxfId="49776" priority="49779" operator="between">
      <formula>20</formula>
      <formula>59.999</formula>
    </cfRule>
    <cfRule type="cellIs" dxfId="49775" priority="49780" operator="lessThan">
      <formula>20</formula>
    </cfRule>
  </conditionalFormatting>
  <conditionalFormatting sqref="J272">
    <cfRule type="cellIs" dxfId="49774" priority="49771" operator="greaterThan">
      <formula>119.999</formula>
    </cfRule>
    <cfRule type="cellIs" dxfId="49773" priority="49772" operator="greaterThan">
      <formula>120</formula>
    </cfRule>
    <cfRule type="cellIs" dxfId="49772" priority="49773" operator="between">
      <formula>60</formula>
      <formula>119.999</formula>
    </cfRule>
    <cfRule type="cellIs" dxfId="49771" priority="49774" operator="between">
      <formula>20</formula>
      <formula>59.999</formula>
    </cfRule>
    <cfRule type="cellIs" dxfId="49770" priority="49775" operator="lessThan">
      <formula>20</formula>
    </cfRule>
  </conditionalFormatting>
  <conditionalFormatting sqref="L272">
    <cfRule type="cellIs" dxfId="49769" priority="49766" operator="greaterThan">
      <formula>119.999</formula>
    </cfRule>
    <cfRule type="cellIs" dxfId="49768" priority="49767" operator="greaterThan">
      <formula>120</formula>
    </cfRule>
    <cfRule type="cellIs" dxfId="49767" priority="49768" operator="between">
      <formula>60</formula>
      <formula>119.999</formula>
    </cfRule>
    <cfRule type="cellIs" dxfId="49766" priority="49769" operator="between">
      <formula>20</formula>
      <formula>59.999</formula>
    </cfRule>
    <cfRule type="cellIs" dxfId="49765" priority="49770" operator="lessThan">
      <formula>20</formula>
    </cfRule>
  </conditionalFormatting>
  <conditionalFormatting sqref="N272">
    <cfRule type="cellIs" dxfId="49764" priority="49761" operator="greaterThan">
      <formula>119.999</formula>
    </cfRule>
    <cfRule type="cellIs" dxfId="49763" priority="49762" operator="greaterThan">
      <formula>120</formula>
    </cfRule>
    <cfRule type="cellIs" dxfId="49762" priority="49763" operator="between">
      <formula>60</formula>
      <formula>119.999</formula>
    </cfRule>
    <cfRule type="cellIs" dxfId="49761" priority="49764" operator="between">
      <formula>20</formula>
      <formula>59.999</formula>
    </cfRule>
    <cfRule type="cellIs" dxfId="49760" priority="49765" operator="lessThan">
      <formula>20</formula>
    </cfRule>
  </conditionalFormatting>
  <conditionalFormatting sqref="P272">
    <cfRule type="cellIs" dxfId="49759" priority="49756" operator="greaterThan">
      <formula>119.999</formula>
    </cfRule>
    <cfRule type="cellIs" dxfId="49758" priority="49757" operator="greaterThan">
      <formula>120</formula>
    </cfRule>
    <cfRule type="cellIs" dxfId="49757" priority="49758" operator="between">
      <formula>60</formula>
      <formula>119.999</formula>
    </cfRule>
    <cfRule type="cellIs" dxfId="49756" priority="49759" operator="between">
      <formula>20</formula>
      <formula>59.999</formula>
    </cfRule>
    <cfRule type="cellIs" dxfId="49755" priority="49760" operator="lessThan">
      <formula>20</formula>
    </cfRule>
  </conditionalFormatting>
  <conditionalFormatting sqref="R272">
    <cfRule type="cellIs" dxfId="49754" priority="49751" operator="greaterThan">
      <formula>119.999</formula>
    </cfRule>
    <cfRule type="cellIs" dxfId="49753" priority="49752" operator="greaterThan">
      <formula>120</formula>
    </cfRule>
    <cfRule type="cellIs" dxfId="49752" priority="49753" operator="between">
      <formula>60</formula>
      <formula>119.999</formula>
    </cfRule>
    <cfRule type="cellIs" dxfId="49751" priority="49754" operator="between">
      <formula>20</formula>
      <formula>59.999</formula>
    </cfRule>
    <cfRule type="cellIs" dxfId="49750" priority="49755" operator="lessThan">
      <formula>20</formula>
    </cfRule>
  </conditionalFormatting>
  <conditionalFormatting sqref="T272">
    <cfRule type="cellIs" dxfId="49749" priority="49746" operator="greaterThan">
      <formula>119.999</formula>
    </cfRule>
    <cfRule type="cellIs" dxfId="49748" priority="49747" operator="greaterThan">
      <formula>120</formula>
    </cfRule>
    <cfRule type="cellIs" dxfId="49747" priority="49748" operator="between">
      <formula>60</formula>
      <formula>119.999</formula>
    </cfRule>
    <cfRule type="cellIs" dxfId="49746" priority="49749" operator="between">
      <formula>20</formula>
      <formula>59.999</formula>
    </cfRule>
    <cfRule type="cellIs" dxfId="49745" priority="49750" operator="lessThan">
      <formula>20</formula>
    </cfRule>
  </conditionalFormatting>
  <conditionalFormatting sqref="V272">
    <cfRule type="cellIs" dxfId="49744" priority="49741" operator="greaterThan">
      <formula>119.999</formula>
    </cfRule>
    <cfRule type="cellIs" dxfId="49743" priority="49742" operator="greaterThan">
      <formula>120</formula>
    </cfRule>
    <cfRule type="cellIs" dxfId="49742" priority="49743" operator="between">
      <formula>60</formula>
      <formula>119.999</formula>
    </cfRule>
    <cfRule type="cellIs" dxfId="49741" priority="49744" operator="between">
      <formula>20</formula>
      <formula>59.999</formula>
    </cfRule>
    <cfRule type="cellIs" dxfId="49740" priority="49745" operator="lessThan">
      <formula>20</formula>
    </cfRule>
  </conditionalFormatting>
  <conditionalFormatting sqref="X272">
    <cfRule type="cellIs" dxfId="49739" priority="49736" operator="greaterThan">
      <formula>119.999</formula>
    </cfRule>
    <cfRule type="cellIs" dxfId="49738" priority="49737" operator="greaterThan">
      <formula>120</formula>
    </cfRule>
    <cfRule type="cellIs" dxfId="49737" priority="49738" operator="between">
      <formula>60</formula>
      <formula>119.999</formula>
    </cfRule>
    <cfRule type="cellIs" dxfId="49736" priority="49739" operator="between">
      <formula>20</formula>
      <formula>59.999</formula>
    </cfRule>
    <cfRule type="cellIs" dxfId="49735" priority="49740" operator="lessThan">
      <formula>20</formula>
    </cfRule>
  </conditionalFormatting>
  <conditionalFormatting sqref="Z272">
    <cfRule type="cellIs" dxfId="49734" priority="49731" operator="greaterThan">
      <formula>119.999</formula>
    </cfRule>
    <cfRule type="cellIs" dxfId="49733" priority="49732" operator="greaterThan">
      <formula>120</formula>
    </cfRule>
    <cfRule type="cellIs" dxfId="49732" priority="49733" operator="between">
      <formula>60</formula>
      <formula>119.999</formula>
    </cfRule>
    <cfRule type="cellIs" dxfId="49731" priority="49734" operator="between">
      <formula>20</formula>
      <formula>59.999</formula>
    </cfRule>
    <cfRule type="cellIs" dxfId="49730" priority="49735" operator="lessThan">
      <formula>20</formula>
    </cfRule>
  </conditionalFormatting>
  <conditionalFormatting sqref="AB272">
    <cfRule type="cellIs" dxfId="49729" priority="49726" operator="greaterThan">
      <formula>119.999</formula>
    </cfRule>
    <cfRule type="cellIs" dxfId="49728" priority="49727" operator="greaterThan">
      <formula>120</formula>
    </cfRule>
    <cfRule type="cellIs" dxfId="49727" priority="49728" operator="between">
      <formula>60</formula>
      <formula>119.999</formula>
    </cfRule>
    <cfRule type="cellIs" dxfId="49726" priority="49729" operator="between">
      <formula>20</formula>
      <formula>59.999</formula>
    </cfRule>
    <cfRule type="cellIs" dxfId="49725" priority="49730" operator="lessThan">
      <formula>20</formula>
    </cfRule>
  </conditionalFormatting>
  <conditionalFormatting sqref="AD272">
    <cfRule type="cellIs" dxfId="49724" priority="49721" operator="greaterThan">
      <formula>119.999</formula>
    </cfRule>
    <cfRule type="cellIs" dxfId="49723" priority="49722" operator="greaterThan">
      <formula>120</formula>
    </cfRule>
    <cfRule type="cellIs" dxfId="49722" priority="49723" operator="between">
      <formula>60</formula>
      <formula>119.999</formula>
    </cfRule>
    <cfRule type="cellIs" dxfId="49721" priority="49724" operator="between">
      <formula>20</formula>
      <formula>59.999</formula>
    </cfRule>
    <cfRule type="cellIs" dxfId="49720" priority="49725" operator="lessThan">
      <formula>20</formula>
    </cfRule>
  </conditionalFormatting>
  <conditionalFormatting sqref="AF272">
    <cfRule type="cellIs" dxfId="49719" priority="49716" operator="greaterThan">
      <formula>119.999</formula>
    </cfRule>
    <cfRule type="cellIs" dxfId="49718" priority="49717" operator="greaterThan">
      <formula>120</formula>
    </cfRule>
    <cfRule type="cellIs" dxfId="49717" priority="49718" operator="between">
      <formula>60</formula>
      <formula>119.999</formula>
    </cfRule>
    <cfRule type="cellIs" dxfId="49716" priority="49719" operator="between">
      <formula>20</formula>
      <formula>59.999</formula>
    </cfRule>
    <cfRule type="cellIs" dxfId="49715" priority="49720" operator="lessThan">
      <formula>20</formula>
    </cfRule>
  </conditionalFormatting>
  <conditionalFormatting sqref="AH272">
    <cfRule type="cellIs" dxfId="49714" priority="49711" operator="greaterThan">
      <formula>119.999</formula>
    </cfRule>
    <cfRule type="cellIs" dxfId="49713" priority="49712" operator="greaterThan">
      <formula>120</formula>
    </cfRule>
    <cfRule type="cellIs" dxfId="49712" priority="49713" operator="between">
      <formula>60</formula>
      <formula>119.999</formula>
    </cfRule>
    <cfRule type="cellIs" dxfId="49711" priority="49714" operator="between">
      <formula>20</formula>
      <formula>59.999</formula>
    </cfRule>
    <cfRule type="cellIs" dxfId="49710" priority="49715" operator="lessThan">
      <formula>20</formula>
    </cfRule>
  </conditionalFormatting>
  <conditionalFormatting sqref="AJ272">
    <cfRule type="cellIs" dxfId="49709" priority="49706" operator="greaterThan">
      <formula>119.999</formula>
    </cfRule>
    <cfRule type="cellIs" dxfId="49708" priority="49707" operator="greaterThan">
      <formula>120</formula>
    </cfRule>
    <cfRule type="cellIs" dxfId="49707" priority="49708" operator="between">
      <formula>60</formula>
      <formula>119.999</formula>
    </cfRule>
    <cfRule type="cellIs" dxfId="49706" priority="49709" operator="between">
      <formula>20</formula>
      <formula>59.999</formula>
    </cfRule>
    <cfRule type="cellIs" dxfId="49705" priority="49710" operator="lessThan">
      <formula>20</formula>
    </cfRule>
  </conditionalFormatting>
  <conditionalFormatting sqref="AL272">
    <cfRule type="cellIs" dxfId="49704" priority="49701" operator="greaterThan">
      <formula>119.999</formula>
    </cfRule>
    <cfRule type="cellIs" dxfId="49703" priority="49702" operator="greaterThan">
      <formula>120</formula>
    </cfRule>
    <cfRule type="cellIs" dxfId="49702" priority="49703" operator="between">
      <formula>60</formula>
      <formula>119.999</formula>
    </cfRule>
    <cfRule type="cellIs" dxfId="49701" priority="49704" operator="between">
      <formula>20</formula>
      <formula>59.999</formula>
    </cfRule>
    <cfRule type="cellIs" dxfId="49700" priority="49705" operator="lessThan">
      <formula>20</formula>
    </cfRule>
  </conditionalFormatting>
  <conditionalFormatting sqref="AN272">
    <cfRule type="cellIs" dxfId="49699" priority="49696" operator="greaterThan">
      <formula>119.999</formula>
    </cfRule>
    <cfRule type="cellIs" dxfId="49698" priority="49697" operator="greaterThan">
      <formula>120</formula>
    </cfRule>
    <cfRule type="cellIs" dxfId="49697" priority="49698" operator="between">
      <formula>60</formula>
      <formula>119.999</formula>
    </cfRule>
    <cfRule type="cellIs" dxfId="49696" priority="49699" operator="between">
      <formula>20</formula>
      <formula>59.999</formula>
    </cfRule>
    <cfRule type="cellIs" dxfId="49695" priority="49700" operator="lessThan">
      <formula>20</formula>
    </cfRule>
  </conditionalFormatting>
  <conditionalFormatting sqref="AP272">
    <cfRule type="cellIs" dxfId="49694" priority="49691" operator="greaterThan">
      <formula>119.999</formula>
    </cfRule>
    <cfRule type="cellIs" dxfId="49693" priority="49692" operator="greaterThan">
      <formula>120</formula>
    </cfRule>
    <cfRule type="cellIs" dxfId="49692" priority="49693" operator="between">
      <formula>60</formula>
      <formula>119.999</formula>
    </cfRule>
    <cfRule type="cellIs" dxfId="49691" priority="49694" operator="between">
      <formula>20</formula>
      <formula>59.999</formula>
    </cfRule>
    <cfRule type="cellIs" dxfId="49690" priority="49695" operator="lessThan">
      <formula>20</formula>
    </cfRule>
  </conditionalFormatting>
  <conditionalFormatting sqref="AV272">
    <cfRule type="cellIs" dxfId="49689" priority="49686" operator="greaterThan">
      <formula>119.999</formula>
    </cfRule>
    <cfRule type="cellIs" dxfId="49688" priority="49687" operator="greaterThan">
      <formula>120</formula>
    </cfRule>
    <cfRule type="cellIs" dxfId="49687" priority="49688" operator="between">
      <formula>60</formula>
      <formula>119.999</formula>
    </cfRule>
    <cfRule type="cellIs" dxfId="49686" priority="49689" operator="between">
      <formula>20</formula>
      <formula>59.999</formula>
    </cfRule>
    <cfRule type="cellIs" dxfId="49685" priority="49690" operator="lessThan">
      <formula>20</formula>
    </cfRule>
  </conditionalFormatting>
  <conditionalFormatting sqref="AX272">
    <cfRule type="cellIs" dxfId="49684" priority="49681" operator="greaterThan">
      <formula>119.999</formula>
    </cfRule>
    <cfRule type="cellIs" dxfId="49683" priority="49682" operator="greaterThan">
      <formula>120</formula>
    </cfRule>
    <cfRule type="cellIs" dxfId="49682" priority="49683" operator="between">
      <formula>60</formula>
      <formula>119.999</formula>
    </cfRule>
    <cfRule type="cellIs" dxfId="49681" priority="49684" operator="between">
      <formula>20</formula>
      <formula>59.999</formula>
    </cfRule>
    <cfRule type="cellIs" dxfId="49680" priority="49685" operator="lessThan">
      <formula>20</formula>
    </cfRule>
  </conditionalFormatting>
  <conditionalFormatting sqref="AZ272">
    <cfRule type="cellIs" dxfId="49679" priority="49676" operator="greaterThan">
      <formula>119.999</formula>
    </cfRule>
    <cfRule type="cellIs" dxfId="49678" priority="49677" operator="greaterThan">
      <formula>120</formula>
    </cfRule>
    <cfRule type="cellIs" dxfId="49677" priority="49678" operator="between">
      <formula>60</formula>
      <formula>119.999</formula>
    </cfRule>
    <cfRule type="cellIs" dxfId="49676" priority="49679" operator="between">
      <formula>20</formula>
      <formula>59.999</formula>
    </cfRule>
    <cfRule type="cellIs" dxfId="49675" priority="49680" operator="lessThan">
      <formula>20</formula>
    </cfRule>
  </conditionalFormatting>
  <conditionalFormatting sqref="BB272">
    <cfRule type="cellIs" dxfId="49674" priority="49671" operator="greaterThan">
      <formula>119.999</formula>
    </cfRule>
    <cfRule type="cellIs" dxfId="49673" priority="49672" operator="greaterThan">
      <formula>120</formula>
    </cfRule>
    <cfRule type="cellIs" dxfId="49672" priority="49673" operator="between">
      <formula>60</formula>
      <formula>119.999</formula>
    </cfRule>
    <cfRule type="cellIs" dxfId="49671" priority="49674" operator="between">
      <formula>20</formula>
      <formula>59.999</formula>
    </cfRule>
    <cfRule type="cellIs" dxfId="49670" priority="49675" operator="lessThan">
      <formula>20</formula>
    </cfRule>
  </conditionalFormatting>
  <conditionalFormatting sqref="BD272">
    <cfRule type="cellIs" dxfId="49669" priority="49666" operator="greaterThan">
      <formula>119.999</formula>
    </cfRule>
    <cfRule type="cellIs" dxfId="49668" priority="49667" operator="greaterThan">
      <formula>120</formula>
    </cfRule>
    <cfRule type="cellIs" dxfId="49667" priority="49668" operator="between">
      <formula>60</formula>
      <formula>119.999</formula>
    </cfRule>
    <cfRule type="cellIs" dxfId="49666" priority="49669" operator="between">
      <formula>20</formula>
      <formula>59.999</formula>
    </cfRule>
    <cfRule type="cellIs" dxfId="49665" priority="49670" operator="lessThan">
      <formula>20</formula>
    </cfRule>
  </conditionalFormatting>
  <conditionalFormatting sqref="BF272">
    <cfRule type="cellIs" dxfId="49664" priority="49661" operator="greaterThan">
      <formula>119.999</formula>
    </cfRule>
    <cfRule type="cellIs" dxfId="49663" priority="49662" operator="greaterThan">
      <formula>120</formula>
    </cfRule>
    <cfRule type="cellIs" dxfId="49662" priority="49663" operator="between">
      <formula>60</formula>
      <formula>119.999</formula>
    </cfRule>
    <cfRule type="cellIs" dxfId="49661" priority="49664" operator="between">
      <formula>20</formula>
      <formula>59.999</formula>
    </cfRule>
    <cfRule type="cellIs" dxfId="49660" priority="49665" operator="lessThan">
      <formula>20</formula>
    </cfRule>
  </conditionalFormatting>
  <conditionalFormatting sqref="BH272">
    <cfRule type="cellIs" dxfId="49659" priority="49656" operator="greaterThan">
      <formula>119.999</formula>
    </cfRule>
    <cfRule type="cellIs" dxfId="49658" priority="49657" operator="greaterThan">
      <formula>120</formula>
    </cfRule>
    <cfRule type="cellIs" dxfId="49657" priority="49658" operator="between">
      <formula>60</formula>
      <formula>119.999</formula>
    </cfRule>
    <cfRule type="cellIs" dxfId="49656" priority="49659" operator="between">
      <formula>20</formula>
      <formula>59.999</formula>
    </cfRule>
    <cfRule type="cellIs" dxfId="49655" priority="49660" operator="lessThan">
      <formula>20</formula>
    </cfRule>
  </conditionalFormatting>
  <conditionalFormatting sqref="AR272">
    <cfRule type="cellIs" dxfId="49654" priority="49651" operator="greaterThan">
      <formula>119.999</formula>
    </cfRule>
    <cfRule type="cellIs" dxfId="49653" priority="49652" operator="greaterThan">
      <formula>120</formula>
    </cfRule>
    <cfRule type="cellIs" dxfId="49652" priority="49653" operator="between">
      <formula>60</formula>
      <formula>119.999</formula>
    </cfRule>
    <cfRule type="cellIs" dxfId="49651" priority="49654" operator="between">
      <formula>20</formula>
      <formula>59.999</formula>
    </cfRule>
    <cfRule type="cellIs" dxfId="49650" priority="49655" operator="lessThan">
      <formula>20</formula>
    </cfRule>
  </conditionalFormatting>
  <conditionalFormatting sqref="AT272">
    <cfRule type="cellIs" dxfId="49649" priority="49646" operator="greaterThan">
      <formula>119.999</formula>
    </cfRule>
    <cfRule type="cellIs" dxfId="49648" priority="49647" operator="greaterThan">
      <formula>120</formula>
    </cfRule>
    <cfRule type="cellIs" dxfId="49647" priority="49648" operator="between">
      <formula>60</formula>
      <formula>119.999</formula>
    </cfRule>
    <cfRule type="cellIs" dxfId="49646" priority="49649" operator="between">
      <formula>20</formula>
      <formula>59.999</formula>
    </cfRule>
    <cfRule type="cellIs" dxfId="49645" priority="49650" operator="lessThan">
      <formula>20</formula>
    </cfRule>
  </conditionalFormatting>
  <conditionalFormatting sqref="E272">
    <cfRule type="cellIs" dxfId="49644" priority="49641" operator="greaterThan">
      <formula>49.999</formula>
    </cfRule>
    <cfRule type="cellIs" dxfId="49643" priority="49642" operator="greaterThan">
      <formula>50</formula>
    </cfRule>
    <cfRule type="cellIs" dxfId="49642" priority="49643" operator="between">
      <formula>30</formula>
      <formula>49.999</formula>
    </cfRule>
    <cfRule type="cellIs" dxfId="49641" priority="49644" operator="between">
      <formula>10</formula>
      <formula>29.999</formula>
    </cfRule>
    <cfRule type="cellIs" dxfId="49640" priority="49645" operator="lessThan">
      <formula>10</formula>
    </cfRule>
  </conditionalFormatting>
  <conditionalFormatting sqref="G272">
    <cfRule type="cellIs" dxfId="49639" priority="49636" operator="greaterThan">
      <formula>49.999</formula>
    </cfRule>
    <cfRule type="cellIs" dxfId="49638" priority="49637" operator="greaterThan">
      <formula>50</formula>
    </cfRule>
    <cfRule type="cellIs" dxfId="49637" priority="49638" operator="between">
      <formula>30</formula>
      <formula>49.999</formula>
    </cfRule>
    <cfRule type="cellIs" dxfId="49636" priority="49639" operator="between">
      <formula>10</formula>
      <formula>29.999</formula>
    </cfRule>
    <cfRule type="cellIs" dxfId="49635" priority="49640" operator="lessThan">
      <formula>10</formula>
    </cfRule>
  </conditionalFormatting>
  <conditionalFormatting sqref="I272">
    <cfRule type="cellIs" dxfId="49634" priority="49631" operator="greaterThan">
      <formula>49.999</formula>
    </cfRule>
    <cfRule type="cellIs" dxfId="49633" priority="49632" operator="greaterThan">
      <formula>50</formula>
    </cfRule>
    <cfRule type="cellIs" dxfId="49632" priority="49633" operator="between">
      <formula>30</formula>
      <formula>49.999</formula>
    </cfRule>
    <cfRule type="cellIs" dxfId="49631" priority="49634" operator="between">
      <formula>10</formula>
      <formula>29.999</formula>
    </cfRule>
    <cfRule type="cellIs" dxfId="49630" priority="49635" operator="lessThan">
      <formula>10</formula>
    </cfRule>
  </conditionalFormatting>
  <conditionalFormatting sqref="K272">
    <cfRule type="cellIs" dxfId="49629" priority="49626" operator="greaterThan">
      <formula>49.999</formula>
    </cfRule>
    <cfRule type="cellIs" dxfId="49628" priority="49627" operator="greaterThan">
      <formula>50</formula>
    </cfRule>
    <cfRule type="cellIs" dxfId="49627" priority="49628" operator="between">
      <formula>30</formula>
      <formula>49.999</formula>
    </cfRule>
    <cfRule type="cellIs" dxfId="49626" priority="49629" operator="between">
      <formula>10</formula>
      <formula>29.999</formula>
    </cfRule>
    <cfRule type="cellIs" dxfId="49625" priority="49630" operator="lessThan">
      <formula>10</formula>
    </cfRule>
  </conditionalFormatting>
  <conditionalFormatting sqref="M272">
    <cfRule type="cellIs" dxfId="49624" priority="49621" operator="greaterThan">
      <formula>49.999</formula>
    </cfRule>
    <cfRule type="cellIs" dxfId="49623" priority="49622" operator="greaterThan">
      <formula>50</formula>
    </cfRule>
    <cfRule type="cellIs" dxfId="49622" priority="49623" operator="between">
      <formula>30</formula>
      <formula>49.999</formula>
    </cfRule>
    <cfRule type="cellIs" dxfId="49621" priority="49624" operator="between">
      <formula>10</formula>
      <formula>29.999</formula>
    </cfRule>
    <cfRule type="cellIs" dxfId="49620" priority="49625" operator="lessThan">
      <formula>10</formula>
    </cfRule>
  </conditionalFormatting>
  <conditionalFormatting sqref="O272">
    <cfRule type="cellIs" dxfId="49619" priority="49616" operator="greaterThan">
      <formula>49.999</formula>
    </cfRule>
    <cfRule type="cellIs" dxfId="49618" priority="49617" operator="greaterThan">
      <formula>50</formula>
    </cfRule>
    <cfRule type="cellIs" dxfId="49617" priority="49618" operator="between">
      <formula>30</formula>
      <formula>49.999</formula>
    </cfRule>
    <cfRule type="cellIs" dxfId="49616" priority="49619" operator="between">
      <formula>10</formula>
      <formula>29.999</formula>
    </cfRule>
    <cfRule type="cellIs" dxfId="49615" priority="49620" operator="lessThan">
      <formula>10</formula>
    </cfRule>
  </conditionalFormatting>
  <conditionalFormatting sqref="Q272">
    <cfRule type="cellIs" dxfId="49614" priority="49611" operator="greaterThan">
      <formula>49.999</formula>
    </cfRule>
    <cfRule type="cellIs" dxfId="49613" priority="49612" operator="greaterThan">
      <formula>50</formula>
    </cfRule>
    <cfRule type="cellIs" dxfId="49612" priority="49613" operator="between">
      <formula>30</formula>
      <formula>49.999</formula>
    </cfRule>
    <cfRule type="cellIs" dxfId="49611" priority="49614" operator="between">
      <formula>10</formula>
      <formula>29.999</formula>
    </cfRule>
    <cfRule type="cellIs" dxfId="49610" priority="49615" operator="lessThan">
      <formula>10</formula>
    </cfRule>
  </conditionalFormatting>
  <conditionalFormatting sqref="S272">
    <cfRule type="cellIs" dxfId="49609" priority="49606" operator="greaterThan">
      <formula>49.999</formula>
    </cfRule>
    <cfRule type="cellIs" dxfId="49608" priority="49607" operator="greaterThan">
      <formula>50</formula>
    </cfRule>
    <cfRule type="cellIs" dxfId="49607" priority="49608" operator="between">
      <formula>30</formula>
      <formula>49.999</formula>
    </cfRule>
    <cfRule type="cellIs" dxfId="49606" priority="49609" operator="between">
      <formula>10</formula>
      <formula>29.999</formula>
    </cfRule>
    <cfRule type="cellIs" dxfId="49605" priority="49610" operator="lessThan">
      <formula>10</formula>
    </cfRule>
  </conditionalFormatting>
  <conditionalFormatting sqref="U272">
    <cfRule type="cellIs" dxfId="49604" priority="49601" operator="greaterThan">
      <formula>49.999</formula>
    </cfRule>
    <cfRule type="cellIs" dxfId="49603" priority="49602" operator="greaterThan">
      <formula>50</formula>
    </cfRule>
    <cfRule type="cellIs" dxfId="49602" priority="49603" operator="between">
      <formula>30</formula>
      <formula>49.999</formula>
    </cfRule>
    <cfRule type="cellIs" dxfId="49601" priority="49604" operator="between">
      <formula>10</formula>
      <formula>29.999</formula>
    </cfRule>
    <cfRule type="cellIs" dxfId="49600" priority="49605" operator="lessThan">
      <formula>10</formula>
    </cfRule>
  </conditionalFormatting>
  <conditionalFormatting sqref="W272">
    <cfRule type="cellIs" dxfId="49599" priority="49596" operator="greaterThan">
      <formula>49.999</formula>
    </cfRule>
    <cfRule type="cellIs" dxfId="49598" priority="49597" operator="greaterThan">
      <formula>50</formula>
    </cfRule>
    <cfRule type="cellIs" dxfId="49597" priority="49598" operator="between">
      <formula>30</formula>
      <formula>49.999</formula>
    </cfRule>
    <cfRule type="cellIs" dxfId="49596" priority="49599" operator="between">
      <formula>10</formula>
      <formula>29.999</formula>
    </cfRule>
    <cfRule type="cellIs" dxfId="49595" priority="49600" operator="lessThan">
      <formula>10</formula>
    </cfRule>
  </conditionalFormatting>
  <conditionalFormatting sqref="Y272">
    <cfRule type="cellIs" dxfId="49594" priority="49591" operator="greaterThan">
      <formula>49.999</formula>
    </cfRule>
    <cfRule type="cellIs" dxfId="49593" priority="49592" operator="greaterThan">
      <formula>50</formula>
    </cfRule>
    <cfRule type="cellIs" dxfId="49592" priority="49593" operator="between">
      <formula>30</formula>
      <formula>49.999</formula>
    </cfRule>
    <cfRule type="cellIs" dxfId="49591" priority="49594" operator="between">
      <formula>10</formula>
      <formula>29.999</formula>
    </cfRule>
    <cfRule type="cellIs" dxfId="49590" priority="49595" operator="lessThan">
      <formula>10</formula>
    </cfRule>
  </conditionalFormatting>
  <conditionalFormatting sqref="AA272">
    <cfRule type="cellIs" dxfId="49589" priority="49586" operator="greaterThan">
      <formula>49.999</formula>
    </cfRule>
    <cfRule type="cellIs" dxfId="49588" priority="49587" operator="greaterThan">
      <formula>50</formula>
    </cfRule>
    <cfRule type="cellIs" dxfId="49587" priority="49588" operator="between">
      <formula>30</formula>
      <formula>49.999</formula>
    </cfRule>
    <cfRule type="cellIs" dxfId="49586" priority="49589" operator="between">
      <formula>10</formula>
      <formula>29.999</formula>
    </cfRule>
    <cfRule type="cellIs" dxfId="49585" priority="49590" operator="lessThan">
      <formula>10</formula>
    </cfRule>
  </conditionalFormatting>
  <conditionalFormatting sqref="AC272">
    <cfRule type="cellIs" dxfId="49584" priority="49581" operator="greaterThan">
      <formula>49.999</formula>
    </cfRule>
    <cfRule type="cellIs" dxfId="49583" priority="49582" operator="greaterThan">
      <formula>50</formula>
    </cfRule>
    <cfRule type="cellIs" dxfId="49582" priority="49583" operator="between">
      <formula>30</formula>
      <formula>49.999</formula>
    </cfRule>
    <cfRule type="cellIs" dxfId="49581" priority="49584" operator="between">
      <formula>10</formula>
      <formula>29.999</formula>
    </cfRule>
    <cfRule type="cellIs" dxfId="49580" priority="49585" operator="lessThan">
      <formula>10</formula>
    </cfRule>
  </conditionalFormatting>
  <conditionalFormatting sqref="AE272">
    <cfRule type="cellIs" dxfId="49579" priority="49576" operator="greaterThan">
      <formula>49.999</formula>
    </cfRule>
    <cfRule type="cellIs" dxfId="49578" priority="49577" operator="greaterThan">
      <formula>50</formula>
    </cfRule>
    <cfRule type="cellIs" dxfId="49577" priority="49578" operator="between">
      <formula>30</formula>
      <formula>49.999</formula>
    </cfRule>
    <cfRule type="cellIs" dxfId="49576" priority="49579" operator="between">
      <formula>10</formula>
      <formula>29.999</formula>
    </cfRule>
    <cfRule type="cellIs" dxfId="49575" priority="49580" operator="lessThan">
      <formula>10</formula>
    </cfRule>
  </conditionalFormatting>
  <conditionalFormatting sqref="AG272">
    <cfRule type="cellIs" dxfId="49574" priority="49571" operator="greaterThan">
      <formula>49.999</formula>
    </cfRule>
    <cfRule type="cellIs" dxfId="49573" priority="49572" operator="greaterThan">
      <formula>50</formula>
    </cfRule>
    <cfRule type="cellIs" dxfId="49572" priority="49573" operator="between">
      <formula>30</formula>
      <formula>49.999</formula>
    </cfRule>
    <cfRule type="cellIs" dxfId="49571" priority="49574" operator="between">
      <formula>10</formula>
      <formula>29.999</formula>
    </cfRule>
    <cfRule type="cellIs" dxfId="49570" priority="49575" operator="lessThan">
      <formula>10</formula>
    </cfRule>
  </conditionalFormatting>
  <conditionalFormatting sqref="AI272">
    <cfRule type="cellIs" dxfId="49569" priority="49566" operator="greaterThan">
      <formula>49.999</formula>
    </cfRule>
    <cfRule type="cellIs" dxfId="49568" priority="49567" operator="greaterThan">
      <formula>50</formula>
    </cfRule>
    <cfRule type="cellIs" dxfId="49567" priority="49568" operator="between">
      <formula>30</formula>
      <formula>49.999</formula>
    </cfRule>
    <cfRule type="cellIs" dxfId="49566" priority="49569" operator="between">
      <formula>10</formula>
      <formula>29.999</formula>
    </cfRule>
    <cfRule type="cellIs" dxfId="49565" priority="49570" operator="lessThan">
      <formula>10</formula>
    </cfRule>
  </conditionalFormatting>
  <conditionalFormatting sqref="AK272">
    <cfRule type="cellIs" dxfId="49564" priority="49561" operator="greaterThan">
      <formula>49.999</formula>
    </cfRule>
    <cfRule type="cellIs" dxfId="49563" priority="49562" operator="greaterThan">
      <formula>50</formula>
    </cfRule>
    <cfRule type="cellIs" dxfId="49562" priority="49563" operator="between">
      <formula>30</formula>
      <formula>49.999</formula>
    </cfRule>
    <cfRule type="cellIs" dxfId="49561" priority="49564" operator="between">
      <formula>10</formula>
      <formula>29.999</formula>
    </cfRule>
    <cfRule type="cellIs" dxfId="49560" priority="49565" operator="lessThan">
      <formula>10</formula>
    </cfRule>
  </conditionalFormatting>
  <conditionalFormatting sqref="AM272">
    <cfRule type="cellIs" dxfId="49559" priority="49556" operator="greaterThan">
      <formula>49.999</formula>
    </cfRule>
    <cfRule type="cellIs" dxfId="49558" priority="49557" operator="greaterThan">
      <formula>50</formula>
    </cfRule>
    <cfRule type="cellIs" dxfId="49557" priority="49558" operator="between">
      <formula>30</formula>
      <formula>49.999</formula>
    </cfRule>
    <cfRule type="cellIs" dxfId="49556" priority="49559" operator="between">
      <formula>10</formula>
      <formula>29.999</formula>
    </cfRule>
    <cfRule type="cellIs" dxfId="49555" priority="49560" operator="lessThan">
      <formula>10</formula>
    </cfRule>
  </conditionalFormatting>
  <conditionalFormatting sqref="AO272">
    <cfRule type="cellIs" dxfId="49554" priority="49551" operator="greaterThan">
      <formula>49.999</formula>
    </cfRule>
    <cfRule type="cellIs" dxfId="49553" priority="49552" operator="greaterThan">
      <formula>50</formula>
    </cfRule>
    <cfRule type="cellIs" dxfId="49552" priority="49553" operator="between">
      <formula>30</formula>
      <formula>49.999</formula>
    </cfRule>
    <cfRule type="cellIs" dxfId="49551" priority="49554" operator="between">
      <formula>10</formula>
      <formula>29.999</formula>
    </cfRule>
    <cfRule type="cellIs" dxfId="49550" priority="49555" operator="lessThan">
      <formula>10</formula>
    </cfRule>
  </conditionalFormatting>
  <conditionalFormatting sqref="AQ272">
    <cfRule type="cellIs" dxfId="49549" priority="49546" operator="greaterThan">
      <formula>49.999</formula>
    </cfRule>
    <cfRule type="cellIs" dxfId="49548" priority="49547" operator="greaterThan">
      <formula>50</formula>
    </cfRule>
    <cfRule type="cellIs" dxfId="49547" priority="49548" operator="between">
      <formula>30</formula>
      <formula>49.999</formula>
    </cfRule>
    <cfRule type="cellIs" dxfId="49546" priority="49549" operator="between">
      <formula>10</formula>
      <formula>29.999</formula>
    </cfRule>
    <cfRule type="cellIs" dxfId="49545" priority="49550" operator="lessThan">
      <formula>10</formula>
    </cfRule>
  </conditionalFormatting>
  <conditionalFormatting sqref="AW272">
    <cfRule type="cellIs" dxfId="49544" priority="49541" operator="greaterThan">
      <formula>49.999</formula>
    </cfRule>
    <cfRule type="cellIs" dxfId="49543" priority="49542" operator="greaterThan">
      <formula>50</formula>
    </cfRule>
    <cfRule type="cellIs" dxfId="49542" priority="49543" operator="between">
      <formula>30</formula>
      <formula>49.999</formula>
    </cfRule>
    <cfRule type="cellIs" dxfId="49541" priority="49544" operator="between">
      <formula>10</formula>
      <formula>29.999</formula>
    </cfRule>
    <cfRule type="cellIs" dxfId="49540" priority="49545" operator="lessThan">
      <formula>10</formula>
    </cfRule>
  </conditionalFormatting>
  <conditionalFormatting sqref="AY272">
    <cfRule type="cellIs" dxfId="49539" priority="49536" operator="greaterThan">
      <formula>49.999</formula>
    </cfRule>
    <cfRule type="cellIs" dxfId="49538" priority="49537" operator="greaterThan">
      <formula>50</formula>
    </cfRule>
    <cfRule type="cellIs" dxfId="49537" priority="49538" operator="between">
      <formula>30</formula>
      <formula>49.999</formula>
    </cfRule>
    <cfRule type="cellIs" dxfId="49536" priority="49539" operator="between">
      <formula>10</formula>
      <formula>29.999</formula>
    </cfRule>
    <cfRule type="cellIs" dxfId="49535" priority="49540" operator="lessThan">
      <formula>10</formula>
    </cfRule>
  </conditionalFormatting>
  <conditionalFormatting sqref="BA272">
    <cfRule type="cellIs" dxfId="49534" priority="49531" operator="greaterThan">
      <formula>49.999</formula>
    </cfRule>
    <cfRule type="cellIs" dxfId="49533" priority="49532" operator="greaterThan">
      <formula>50</formula>
    </cfRule>
    <cfRule type="cellIs" dxfId="49532" priority="49533" operator="between">
      <formula>30</formula>
      <formula>49.999</formula>
    </cfRule>
    <cfRule type="cellIs" dxfId="49531" priority="49534" operator="between">
      <formula>10</formula>
      <formula>29.999</formula>
    </cfRule>
    <cfRule type="cellIs" dxfId="49530" priority="49535" operator="lessThan">
      <formula>10</formula>
    </cfRule>
  </conditionalFormatting>
  <conditionalFormatting sqref="BC272">
    <cfRule type="cellIs" dxfId="49529" priority="49526" operator="greaterThan">
      <formula>49.999</formula>
    </cfRule>
    <cfRule type="cellIs" dxfId="49528" priority="49527" operator="greaterThan">
      <formula>50</formula>
    </cfRule>
    <cfRule type="cellIs" dxfId="49527" priority="49528" operator="between">
      <formula>30</formula>
      <formula>49.999</formula>
    </cfRule>
    <cfRule type="cellIs" dxfId="49526" priority="49529" operator="between">
      <formula>10</formula>
      <formula>29.999</formula>
    </cfRule>
    <cfRule type="cellIs" dxfId="49525" priority="49530" operator="lessThan">
      <formula>10</formula>
    </cfRule>
  </conditionalFormatting>
  <conditionalFormatting sqref="BE272">
    <cfRule type="cellIs" dxfId="49524" priority="49521" operator="greaterThan">
      <formula>49.999</formula>
    </cfRule>
    <cfRule type="cellIs" dxfId="49523" priority="49522" operator="greaterThan">
      <formula>50</formula>
    </cfRule>
    <cfRule type="cellIs" dxfId="49522" priority="49523" operator="between">
      <formula>30</formula>
      <formula>49.999</formula>
    </cfRule>
    <cfRule type="cellIs" dxfId="49521" priority="49524" operator="between">
      <formula>10</formula>
      <formula>29.999</formula>
    </cfRule>
    <cfRule type="cellIs" dxfId="49520" priority="49525" operator="lessThan">
      <formula>10</formula>
    </cfRule>
  </conditionalFormatting>
  <conditionalFormatting sqref="BG272">
    <cfRule type="cellIs" dxfId="49519" priority="49516" operator="greaterThan">
      <formula>49.999</formula>
    </cfRule>
    <cfRule type="cellIs" dxfId="49518" priority="49517" operator="greaterThan">
      <formula>50</formula>
    </cfRule>
    <cfRule type="cellIs" dxfId="49517" priority="49518" operator="between">
      <formula>30</formula>
      <formula>49.999</formula>
    </cfRule>
    <cfRule type="cellIs" dxfId="49516" priority="49519" operator="between">
      <formula>10</formula>
      <formula>29.999</formula>
    </cfRule>
    <cfRule type="cellIs" dxfId="49515" priority="49520" operator="lessThan">
      <formula>10</formula>
    </cfRule>
  </conditionalFormatting>
  <conditionalFormatting sqref="BI272">
    <cfRule type="cellIs" dxfId="49514" priority="49511" operator="greaterThan">
      <formula>49.999</formula>
    </cfRule>
    <cfRule type="cellIs" dxfId="49513" priority="49512" operator="greaterThan">
      <formula>50</formula>
    </cfRule>
    <cfRule type="cellIs" dxfId="49512" priority="49513" operator="between">
      <formula>30</formula>
      <formula>49.999</formula>
    </cfRule>
    <cfRule type="cellIs" dxfId="49511" priority="49514" operator="between">
      <formula>10</formula>
      <formula>29.999</formula>
    </cfRule>
    <cfRule type="cellIs" dxfId="49510" priority="49515" operator="lessThan">
      <formula>10</formula>
    </cfRule>
  </conditionalFormatting>
  <conditionalFormatting sqref="AS272">
    <cfRule type="cellIs" dxfId="49509" priority="49506" operator="greaterThan">
      <formula>49.999</formula>
    </cfRule>
    <cfRule type="cellIs" dxfId="49508" priority="49507" operator="greaterThan">
      <formula>50</formula>
    </cfRule>
    <cfRule type="cellIs" dxfId="49507" priority="49508" operator="between">
      <formula>30</formula>
      <formula>49.999</formula>
    </cfRule>
    <cfRule type="cellIs" dxfId="49506" priority="49509" operator="between">
      <formula>10</formula>
      <formula>29.999</formula>
    </cfRule>
    <cfRule type="cellIs" dxfId="49505" priority="49510" operator="lessThan">
      <formula>10</formula>
    </cfRule>
  </conditionalFormatting>
  <conditionalFormatting sqref="AU272">
    <cfRule type="cellIs" dxfId="49504" priority="49501" operator="greaterThan">
      <formula>49.999</formula>
    </cfRule>
    <cfRule type="cellIs" dxfId="49503" priority="49502" operator="greaterThan">
      <formula>50</formula>
    </cfRule>
    <cfRule type="cellIs" dxfId="49502" priority="49503" operator="between">
      <formula>30</formula>
      <formula>49.999</formula>
    </cfRule>
    <cfRule type="cellIs" dxfId="49501" priority="49504" operator="between">
      <formula>10</formula>
      <formula>29.999</formula>
    </cfRule>
    <cfRule type="cellIs" dxfId="49500" priority="49505" operator="lessThan">
      <formula>10</formula>
    </cfRule>
  </conditionalFormatting>
  <conditionalFormatting sqref="C273">
    <cfRule type="cellIs" dxfId="49499" priority="49496" operator="greaterThan">
      <formula>49.999</formula>
    </cfRule>
    <cfRule type="cellIs" dxfId="49498" priority="49497" operator="greaterThan">
      <formula>50</formula>
    </cfRule>
    <cfRule type="cellIs" dxfId="49497" priority="49498" operator="between">
      <formula>30</formula>
      <formula>49.999</formula>
    </cfRule>
    <cfRule type="cellIs" dxfId="49496" priority="49499" operator="between">
      <formula>10</formula>
      <formula>29.999</formula>
    </cfRule>
    <cfRule type="cellIs" dxfId="49495" priority="49500" operator="lessThan">
      <formula>10</formula>
    </cfRule>
  </conditionalFormatting>
  <conditionalFormatting sqref="B273">
    <cfRule type="cellIs" dxfId="49494" priority="49491" operator="greaterThan">
      <formula>119.999</formula>
    </cfRule>
    <cfRule type="cellIs" dxfId="49493" priority="49492" operator="greaterThan">
      <formula>120</formula>
    </cfRule>
    <cfRule type="cellIs" dxfId="49492" priority="49493" operator="between">
      <formula>60</formula>
      <formula>119.999</formula>
    </cfRule>
    <cfRule type="cellIs" dxfId="49491" priority="49494" operator="between">
      <formula>20</formula>
      <formula>59.999</formula>
    </cfRule>
    <cfRule type="cellIs" dxfId="49490" priority="49495" operator="lessThan">
      <formula>20</formula>
    </cfRule>
  </conditionalFormatting>
  <conditionalFormatting sqref="D273">
    <cfRule type="cellIs" dxfId="49489" priority="49486" operator="greaterThan">
      <formula>119.999</formula>
    </cfRule>
    <cfRule type="cellIs" dxfId="49488" priority="49487" operator="greaterThan">
      <formula>120</formula>
    </cfRule>
    <cfRule type="cellIs" dxfId="49487" priority="49488" operator="between">
      <formula>60</formula>
      <formula>119.999</formula>
    </cfRule>
    <cfRule type="cellIs" dxfId="49486" priority="49489" operator="between">
      <formula>20</formula>
      <formula>59.999</formula>
    </cfRule>
    <cfRule type="cellIs" dxfId="49485" priority="49490" operator="lessThan">
      <formula>20</formula>
    </cfRule>
  </conditionalFormatting>
  <conditionalFormatting sqref="F273">
    <cfRule type="cellIs" dxfId="49484" priority="49481" operator="greaterThan">
      <formula>119.999</formula>
    </cfRule>
    <cfRule type="cellIs" dxfId="49483" priority="49482" operator="greaterThan">
      <formula>120</formula>
    </cfRule>
    <cfRule type="cellIs" dxfId="49482" priority="49483" operator="between">
      <formula>60</formula>
      <formula>119.999</formula>
    </cfRule>
    <cfRule type="cellIs" dxfId="49481" priority="49484" operator="between">
      <formula>20</formula>
      <formula>59.999</formula>
    </cfRule>
    <cfRule type="cellIs" dxfId="49480" priority="49485" operator="lessThan">
      <formula>20</formula>
    </cfRule>
  </conditionalFormatting>
  <conditionalFormatting sqref="H273">
    <cfRule type="cellIs" dxfId="49479" priority="49476" operator="greaterThan">
      <formula>119.999</formula>
    </cfRule>
    <cfRule type="cellIs" dxfId="49478" priority="49477" operator="greaterThan">
      <formula>120</formula>
    </cfRule>
    <cfRule type="cellIs" dxfId="49477" priority="49478" operator="between">
      <formula>60</formula>
      <formula>119.999</formula>
    </cfRule>
    <cfRule type="cellIs" dxfId="49476" priority="49479" operator="between">
      <formula>20</formula>
      <formula>59.999</formula>
    </cfRule>
    <cfRule type="cellIs" dxfId="49475" priority="49480" operator="lessThan">
      <formula>20</formula>
    </cfRule>
  </conditionalFormatting>
  <conditionalFormatting sqref="J273">
    <cfRule type="cellIs" dxfId="49474" priority="49471" operator="greaterThan">
      <formula>119.999</formula>
    </cfRule>
    <cfRule type="cellIs" dxfId="49473" priority="49472" operator="greaterThan">
      <formula>120</formula>
    </cfRule>
    <cfRule type="cellIs" dxfId="49472" priority="49473" operator="between">
      <formula>60</formula>
      <formula>119.999</formula>
    </cfRule>
    <cfRule type="cellIs" dxfId="49471" priority="49474" operator="between">
      <formula>20</formula>
      <formula>59.999</formula>
    </cfRule>
    <cfRule type="cellIs" dxfId="49470" priority="49475" operator="lessThan">
      <formula>20</formula>
    </cfRule>
  </conditionalFormatting>
  <conditionalFormatting sqref="L273">
    <cfRule type="cellIs" dxfId="49469" priority="49466" operator="greaterThan">
      <formula>119.999</formula>
    </cfRule>
    <cfRule type="cellIs" dxfId="49468" priority="49467" operator="greaterThan">
      <formula>120</formula>
    </cfRule>
    <cfRule type="cellIs" dxfId="49467" priority="49468" operator="between">
      <formula>60</formula>
      <formula>119.999</formula>
    </cfRule>
    <cfRule type="cellIs" dxfId="49466" priority="49469" operator="between">
      <formula>20</formula>
      <formula>59.999</formula>
    </cfRule>
    <cfRule type="cellIs" dxfId="49465" priority="49470" operator="lessThan">
      <formula>20</formula>
    </cfRule>
  </conditionalFormatting>
  <conditionalFormatting sqref="N273">
    <cfRule type="cellIs" dxfId="49464" priority="49461" operator="greaterThan">
      <formula>119.999</formula>
    </cfRule>
    <cfRule type="cellIs" dxfId="49463" priority="49462" operator="greaterThan">
      <formula>120</formula>
    </cfRule>
    <cfRule type="cellIs" dxfId="49462" priority="49463" operator="between">
      <formula>60</formula>
      <formula>119.999</formula>
    </cfRule>
    <cfRule type="cellIs" dxfId="49461" priority="49464" operator="between">
      <formula>20</formula>
      <formula>59.999</formula>
    </cfRule>
    <cfRule type="cellIs" dxfId="49460" priority="49465" operator="lessThan">
      <formula>20</formula>
    </cfRule>
  </conditionalFormatting>
  <conditionalFormatting sqref="P273">
    <cfRule type="cellIs" dxfId="49459" priority="49456" operator="greaterThan">
      <formula>119.999</formula>
    </cfRule>
    <cfRule type="cellIs" dxfId="49458" priority="49457" operator="greaterThan">
      <formula>120</formula>
    </cfRule>
    <cfRule type="cellIs" dxfId="49457" priority="49458" operator="between">
      <formula>60</formula>
      <formula>119.999</formula>
    </cfRule>
    <cfRule type="cellIs" dxfId="49456" priority="49459" operator="between">
      <formula>20</formula>
      <formula>59.999</formula>
    </cfRule>
    <cfRule type="cellIs" dxfId="49455" priority="49460" operator="lessThan">
      <formula>20</formula>
    </cfRule>
  </conditionalFormatting>
  <conditionalFormatting sqref="R273">
    <cfRule type="cellIs" dxfId="49454" priority="49451" operator="greaterThan">
      <formula>119.999</formula>
    </cfRule>
    <cfRule type="cellIs" dxfId="49453" priority="49452" operator="greaterThan">
      <formula>120</formula>
    </cfRule>
    <cfRule type="cellIs" dxfId="49452" priority="49453" operator="between">
      <formula>60</formula>
      <formula>119.999</formula>
    </cfRule>
    <cfRule type="cellIs" dxfId="49451" priority="49454" operator="between">
      <formula>20</formula>
      <formula>59.999</formula>
    </cfRule>
    <cfRule type="cellIs" dxfId="49450" priority="49455" operator="lessThan">
      <formula>20</formula>
    </cfRule>
  </conditionalFormatting>
  <conditionalFormatting sqref="T273">
    <cfRule type="cellIs" dxfId="49449" priority="49446" operator="greaterThan">
      <formula>119.999</formula>
    </cfRule>
    <cfRule type="cellIs" dxfId="49448" priority="49447" operator="greaterThan">
      <formula>120</formula>
    </cfRule>
    <cfRule type="cellIs" dxfId="49447" priority="49448" operator="between">
      <formula>60</formula>
      <formula>119.999</formula>
    </cfRule>
    <cfRule type="cellIs" dxfId="49446" priority="49449" operator="between">
      <formula>20</formula>
      <formula>59.999</formula>
    </cfRule>
    <cfRule type="cellIs" dxfId="49445" priority="49450" operator="lessThan">
      <formula>20</formula>
    </cfRule>
  </conditionalFormatting>
  <conditionalFormatting sqref="V273">
    <cfRule type="cellIs" dxfId="49444" priority="49441" operator="greaterThan">
      <formula>119.999</formula>
    </cfRule>
    <cfRule type="cellIs" dxfId="49443" priority="49442" operator="greaterThan">
      <formula>120</formula>
    </cfRule>
    <cfRule type="cellIs" dxfId="49442" priority="49443" operator="between">
      <formula>60</formula>
      <formula>119.999</formula>
    </cfRule>
    <cfRule type="cellIs" dxfId="49441" priority="49444" operator="between">
      <formula>20</formula>
      <formula>59.999</formula>
    </cfRule>
    <cfRule type="cellIs" dxfId="49440" priority="49445" operator="lessThan">
      <formula>20</formula>
    </cfRule>
  </conditionalFormatting>
  <conditionalFormatting sqref="X273">
    <cfRule type="cellIs" dxfId="49439" priority="49436" operator="greaterThan">
      <formula>119.999</formula>
    </cfRule>
    <cfRule type="cellIs" dxfId="49438" priority="49437" operator="greaterThan">
      <formula>120</formula>
    </cfRule>
    <cfRule type="cellIs" dxfId="49437" priority="49438" operator="between">
      <formula>60</formula>
      <formula>119.999</formula>
    </cfRule>
    <cfRule type="cellIs" dxfId="49436" priority="49439" operator="between">
      <formula>20</formula>
      <formula>59.999</formula>
    </cfRule>
    <cfRule type="cellIs" dxfId="49435" priority="49440" operator="lessThan">
      <formula>20</formula>
    </cfRule>
  </conditionalFormatting>
  <conditionalFormatting sqref="Z273">
    <cfRule type="cellIs" dxfId="49434" priority="49431" operator="greaterThan">
      <formula>119.999</formula>
    </cfRule>
    <cfRule type="cellIs" dxfId="49433" priority="49432" operator="greaterThan">
      <formula>120</formula>
    </cfRule>
    <cfRule type="cellIs" dxfId="49432" priority="49433" operator="between">
      <formula>60</formula>
      <formula>119.999</formula>
    </cfRule>
    <cfRule type="cellIs" dxfId="49431" priority="49434" operator="between">
      <formula>20</formula>
      <formula>59.999</formula>
    </cfRule>
    <cfRule type="cellIs" dxfId="49430" priority="49435" operator="lessThan">
      <formula>20</formula>
    </cfRule>
  </conditionalFormatting>
  <conditionalFormatting sqref="AB273">
    <cfRule type="cellIs" dxfId="49429" priority="49426" operator="greaterThan">
      <formula>119.999</formula>
    </cfRule>
    <cfRule type="cellIs" dxfId="49428" priority="49427" operator="greaterThan">
      <formula>120</formula>
    </cfRule>
    <cfRule type="cellIs" dxfId="49427" priority="49428" operator="between">
      <formula>60</formula>
      <formula>119.999</formula>
    </cfRule>
    <cfRule type="cellIs" dxfId="49426" priority="49429" operator="between">
      <formula>20</formula>
      <formula>59.999</formula>
    </cfRule>
    <cfRule type="cellIs" dxfId="49425" priority="49430" operator="lessThan">
      <formula>20</formula>
    </cfRule>
  </conditionalFormatting>
  <conditionalFormatting sqref="AD273">
    <cfRule type="cellIs" dxfId="49424" priority="49421" operator="greaterThan">
      <formula>119.999</formula>
    </cfRule>
    <cfRule type="cellIs" dxfId="49423" priority="49422" operator="greaterThan">
      <formula>120</formula>
    </cfRule>
    <cfRule type="cellIs" dxfId="49422" priority="49423" operator="between">
      <formula>60</formula>
      <formula>119.999</formula>
    </cfRule>
    <cfRule type="cellIs" dxfId="49421" priority="49424" operator="between">
      <formula>20</formula>
      <formula>59.999</formula>
    </cfRule>
    <cfRule type="cellIs" dxfId="49420" priority="49425" operator="lessThan">
      <formula>20</formula>
    </cfRule>
  </conditionalFormatting>
  <conditionalFormatting sqref="AF273">
    <cfRule type="cellIs" dxfId="49419" priority="49416" operator="greaterThan">
      <formula>119.999</formula>
    </cfRule>
    <cfRule type="cellIs" dxfId="49418" priority="49417" operator="greaterThan">
      <formula>120</formula>
    </cfRule>
    <cfRule type="cellIs" dxfId="49417" priority="49418" operator="between">
      <formula>60</formula>
      <formula>119.999</formula>
    </cfRule>
    <cfRule type="cellIs" dxfId="49416" priority="49419" operator="between">
      <formula>20</formula>
      <formula>59.999</formula>
    </cfRule>
    <cfRule type="cellIs" dxfId="49415" priority="49420" operator="lessThan">
      <formula>20</formula>
    </cfRule>
  </conditionalFormatting>
  <conditionalFormatting sqref="AH273">
    <cfRule type="cellIs" dxfId="49414" priority="49411" operator="greaterThan">
      <formula>119.999</formula>
    </cfRule>
    <cfRule type="cellIs" dxfId="49413" priority="49412" operator="greaterThan">
      <formula>120</formula>
    </cfRule>
    <cfRule type="cellIs" dxfId="49412" priority="49413" operator="between">
      <formula>60</formula>
      <formula>119.999</formula>
    </cfRule>
    <cfRule type="cellIs" dxfId="49411" priority="49414" operator="between">
      <formula>20</formula>
      <formula>59.999</formula>
    </cfRule>
    <cfRule type="cellIs" dxfId="49410" priority="49415" operator="lessThan">
      <formula>20</formula>
    </cfRule>
  </conditionalFormatting>
  <conditionalFormatting sqref="AJ273">
    <cfRule type="cellIs" dxfId="49409" priority="49406" operator="greaterThan">
      <formula>119.999</formula>
    </cfRule>
    <cfRule type="cellIs" dxfId="49408" priority="49407" operator="greaterThan">
      <formula>120</formula>
    </cfRule>
    <cfRule type="cellIs" dxfId="49407" priority="49408" operator="between">
      <formula>60</formula>
      <formula>119.999</formula>
    </cfRule>
    <cfRule type="cellIs" dxfId="49406" priority="49409" operator="between">
      <formula>20</formula>
      <formula>59.999</formula>
    </cfRule>
    <cfRule type="cellIs" dxfId="49405" priority="49410" operator="lessThan">
      <formula>20</formula>
    </cfRule>
  </conditionalFormatting>
  <conditionalFormatting sqref="AL273">
    <cfRule type="cellIs" dxfId="49404" priority="49401" operator="greaterThan">
      <formula>119.999</formula>
    </cfRule>
    <cfRule type="cellIs" dxfId="49403" priority="49402" operator="greaterThan">
      <formula>120</formula>
    </cfRule>
    <cfRule type="cellIs" dxfId="49402" priority="49403" operator="between">
      <formula>60</formula>
      <formula>119.999</formula>
    </cfRule>
    <cfRule type="cellIs" dxfId="49401" priority="49404" operator="between">
      <formula>20</formula>
      <formula>59.999</formula>
    </cfRule>
    <cfRule type="cellIs" dxfId="49400" priority="49405" operator="lessThan">
      <formula>20</formula>
    </cfRule>
  </conditionalFormatting>
  <conditionalFormatting sqref="AN273">
    <cfRule type="cellIs" dxfId="49399" priority="49396" operator="greaterThan">
      <formula>119.999</formula>
    </cfRule>
    <cfRule type="cellIs" dxfId="49398" priority="49397" operator="greaterThan">
      <formula>120</formula>
    </cfRule>
    <cfRule type="cellIs" dxfId="49397" priority="49398" operator="between">
      <formula>60</formula>
      <formula>119.999</formula>
    </cfRule>
    <cfRule type="cellIs" dxfId="49396" priority="49399" operator="between">
      <formula>20</formula>
      <formula>59.999</formula>
    </cfRule>
    <cfRule type="cellIs" dxfId="49395" priority="49400" operator="lessThan">
      <formula>20</formula>
    </cfRule>
  </conditionalFormatting>
  <conditionalFormatting sqref="AP273">
    <cfRule type="cellIs" dxfId="49394" priority="49391" operator="greaterThan">
      <formula>119.999</formula>
    </cfRule>
    <cfRule type="cellIs" dxfId="49393" priority="49392" operator="greaterThan">
      <formula>120</formula>
    </cfRule>
    <cfRule type="cellIs" dxfId="49392" priority="49393" operator="between">
      <formula>60</formula>
      <formula>119.999</formula>
    </cfRule>
    <cfRule type="cellIs" dxfId="49391" priority="49394" operator="between">
      <formula>20</formula>
      <formula>59.999</formula>
    </cfRule>
    <cfRule type="cellIs" dxfId="49390" priority="49395" operator="lessThan">
      <formula>20</formula>
    </cfRule>
  </conditionalFormatting>
  <conditionalFormatting sqref="AV273">
    <cfRule type="cellIs" dxfId="49389" priority="49386" operator="greaterThan">
      <formula>119.999</formula>
    </cfRule>
    <cfRule type="cellIs" dxfId="49388" priority="49387" operator="greaterThan">
      <formula>120</formula>
    </cfRule>
    <cfRule type="cellIs" dxfId="49387" priority="49388" operator="between">
      <formula>60</formula>
      <formula>119.999</formula>
    </cfRule>
    <cfRule type="cellIs" dxfId="49386" priority="49389" operator="between">
      <formula>20</formula>
      <formula>59.999</formula>
    </cfRule>
    <cfRule type="cellIs" dxfId="49385" priority="49390" operator="lessThan">
      <formula>20</formula>
    </cfRule>
  </conditionalFormatting>
  <conditionalFormatting sqref="AX273">
    <cfRule type="cellIs" dxfId="49384" priority="49381" operator="greaterThan">
      <formula>119.999</formula>
    </cfRule>
    <cfRule type="cellIs" dxfId="49383" priority="49382" operator="greaterThan">
      <formula>120</formula>
    </cfRule>
    <cfRule type="cellIs" dxfId="49382" priority="49383" operator="between">
      <formula>60</formula>
      <formula>119.999</formula>
    </cfRule>
    <cfRule type="cellIs" dxfId="49381" priority="49384" operator="between">
      <formula>20</formula>
      <formula>59.999</formula>
    </cfRule>
    <cfRule type="cellIs" dxfId="49380" priority="49385" operator="lessThan">
      <formula>20</formula>
    </cfRule>
  </conditionalFormatting>
  <conditionalFormatting sqref="AZ273">
    <cfRule type="cellIs" dxfId="49379" priority="49376" operator="greaterThan">
      <formula>119.999</formula>
    </cfRule>
    <cfRule type="cellIs" dxfId="49378" priority="49377" operator="greaterThan">
      <formula>120</formula>
    </cfRule>
    <cfRule type="cellIs" dxfId="49377" priority="49378" operator="between">
      <formula>60</formula>
      <formula>119.999</formula>
    </cfRule>
    <cfRule type="cellIs" dxfId="49376" priority="49379" operator="between">
      <formula>20</formula>
      <formula>59.999</formula>
    </cfRule>
    <cfRule type="cellIs" dxfId="49375" priority="49380" operator="lessThan">
      <formula>20</formula>
    </cfRule>
  </conditionalFormatting>
  <conditionalFormatting sqref="BB273">
    <cfRule type="cellIs" dxfId="49374" priority="49371" operator="greaterThan">
      <formula>119.999</formula>
    </cfRule>
    <cfRule type="cellIs" dxfId="49373" priority="49372" operator="greaterThan">
      <formula>120</formula>
    </cfRule>
    <cfRule type="cellIs" dxfId="49372" priority="49373" operator="between">
      <formula>60</formula>
      <formula>119.999</formula>
    </cfRule>
    <cfRule type="cellIs" dxfId="49371" priority="49374" operator="between">
      <formula>20</formula>
      <formula>59.999</formula>
    </cfRule>
    <cfRule type="cellIs" dxfId="49370" priority="49375" operator="lessThan">
      <formula>20</formula>
    </cfRule>
  </conditionalFormatting>
  <conditionalFormatting sqref="BD273">
    <cfRule type="cellIs" dxfId="49369" priority="49366" operator="greaterThan">
      <formula>119.999</formula>
    </cfRule>
    <cfRule type="cellIs" dxfId="49368" priority="49367" operator="greaterThan">
      <formula>120</formula>
    </cfRule>
    <cfRule type="cellIs" dxfId="49367" priority="49368" operator="between">
      <formula>60</formula>
      <formula>119.999</formula>
    </cfRule>
    <cfRule type="cellIs" dxfId="49366" priority="49369" operator="between">
      <formula>20</formula>
      <formula>59.999</formula>
    </cfRule>
    <cfRule type="cellIs" dxfId="49365" priority="49370" operator="lessThan">
      <formula>20</formula>
    </cfRule>
  </conditionalFormatting>
  <conditionalFormatting sqref="BF273">
    <cfRule type="cellIs" dxfId="49364" priority="49361" operator="greaterThan">
      <formula>119.999</formula>
    </cfRule>
    <cfRule type="cellIs" dxfId="49363" priority="49362" operator="greaterThan">
      <formula>120</formula>
    </cfRule>
    <cfRule type="cellIs" dxfId="49362" priority="49363" operator="between">
      <formula>60</formula>
      <formula>119.999</formula>
    </cfRule>
    <cfRule type="cellIs" dxfId="49361" priority="49364" operator="between">
      <formula>20</formula>
      <formula>59.999</formula>
    </cfRule>
    <cfRule type="cellIs" dxfId="49360" priority="49365" operator="lessThan">
      <formula>20</formula>
    </cfRule>
  </conditionalFormatting>
  <conditionalFormatting sqref="BH273">
    <cfRule type="cellIs" dxfId="49359" priority="49356" operator="greaterThan">
      <formula>119.999</formula>
    </cfRule>
    <cfRule type="cellIs" dxfId="49358" priority="49357" operator="greaterThan">
      <formula>120</formula>
    </cfRule>
    <cfRule type="cellIs" dxfId="49357" priority="49358" operator="between">
      <formula>60</formula>
      <formula>119.999</formula>
    </cfRule>
    <cfRule type="cellIs" dxfId="49356" priority="49359" operator="between">
      <formula>20</formula>
      <formula>59.999</formula>
    </cfRule>
    <cfRule type="cellIs" dxfId="49355" priority="49360" operator="lessThan">
      <formula>20</formula>
    </cfRule>
  </conditionalFormatting>
  <conditionalFormatting sqref="AR273">
    <cfRule type="cellIs" dxfId="49354" priority="49351" operator="greaterThan">
      <formula>119.999</formula>
    </cfRule>
    <cfRule type="cellIs" dxfId="49353" priority="49352" operator="greaterThan">
      <formula>120</formula>
    </cfRule>
    <cfRule type="cellIs" dxfId="49352" priority="49353" operator="between">
      <formula>60</formula>
      <formula>119.999</formula>
    </cfRule>
    <cfRule type="cellIs" dxfId="49351" priority="49354" operator="between">
      <formula>20</formula>
      <formula>59.999</formula>
    </cfRule>
    <cfRule type="cellIs" dxfId="49350" priority="49355" operator="lessThan">
      <formula>20</formula>
    </cfRule>
  </conditionalFormatting>
  <conditionalFormatting sqref="AT273">
    <cfRule type="cellIs" dxfId="49349" priority="49346" operator="greaterThan">
      <formula>119.999</formula>
    </cfRule>
    <cfRule type="cellIs" dxfId="49348" priority="49347" operator="greaterThan">
      <formula>120</formula>
    </cfRule>
    <cfRule type="cellIs" dxfId="49347" priority="49348" operator="between">
      <formula>60</formula>
      <formula>119.999</formula>
    </cfRule>
    <cfRule type="cellIs" dxfId="49346" priority="49349" operator="between">
      <formula>20</formula>
      <formula>59.999</formula>
    </cfRule>
    <cfRule type="cellIs" dxfId="49345" priority="49350" operator="lessThan">
      <formula>20</formula>
    </cfRule>
  </conditionalFormatting>
  <conditionalFormatting sqref="E273">
    <cfRule type="cellIs" dxfId="49344" priority="49341" operator="greaterThan">
      <formula>49.999</formula>
    </cfRule>
    <cfRule type="cellIs" dxfId="49343" priority="49342" operator="greaterThan">
      <formula>50</formula>
    </cfRule>
    <cfRule type="cellIs" dxfId="49342" priority="49343" operator="between">
      <formula>30</formula>
      <formula>49.999</formula>
    </cfRule>
    <cfRule type="cellIs" dxfId="49341" priority="49344" operator="between">
      <formula>10</formula>
      <formula>29.999</formula>
    </cfRule>
    <cfRule type="cellIs" dxfId="49340" priority="49345" operator="lessThan">
      <formula>10</formula>
    </cfRule>
  </conditionalFormatting>
  <conditionalFormatting sqref="G273">
    <cfRule type="cellIs" dxfId="49339" priority="49336" operator="greaterThan">
      <formula>49.999</formula>
    </cfRule>
    <cfRule type="cellIs" dxfId="49338" priority="49337" operator="greaterThan">
      <formula>50</formula>
    </cfRule>
    <cfRule type="cellIs" dxfId="49337" priority="49338" operator="between">
      <formula>30</formula>
      <formula>49.999</formula>
    </cfRule>
    <cfRule type="cellIs" dxfId="49336" priority="49339" operator="between">
      <formula>10</formula>
      <formula>29.999</formula>
    </cfRule>
    <cfRule type="cellIs" dxfId="49335" priority="49340" operator="lessThan">
      <formula>10</formula>
    </cfRule>
  </conditionalFormatting>
  <conditionalFormatting sqref="I273">
    <cfRule type="cellIs" dxfId="49334" priority="49331" operator="greaterThan">
      <formula>49.999</formula>
    </cfRule>
    <cfRule type="cellIs" dxfId="49333" priority="49332" operator="greaterThan">
      <formula>50</formula>
    </cfRule>
    <cfRule type="cellIs" dxfId="49332" priority="49333" operator="between">
      <formula>30</formula>
      <formula>49.999</formula>
    </cfRule>
    <cfRule type="cellIs" dxfId="49331" priority="49334" operator="between">
      <formula>10</formula>
      <formula>29.999</formula>
    </cfRule>
    <cfRule type="cellIs" dxfId="49330" priority="49335" operator="lessThan">
      <formula>10</formula>
    </cfRule>
  </conditionalFormatting>
  <conditionalFormatting sqref="K273">
    <cfRule type="cellIs" dxfId="49329" priority="49326" operator="greaterThan">
      <formula>49.999</formula>
    </cfRule>
    <cfRule type="cellIs" dxfId="49328" priority="49327" operator="greaterThan">
      <formula>50</formula>
    </cfRule>
    <cfRule type="cellIs" dxfId="49327" priority="49328" operator="between">
      <formula>30</formula>
      <formula>49.999</formula>
    </cfRule>
    <cfRule type="cellIs" dxfId="49326" priority="49329" operator="between">
      <formula>10</formula>
      <formula>29.999</formula>
    </cfRule>
    <cfRule type="cellIs" dxfId="49325" priority="49330" operator="lessThan">
      <formula>10</formula>
    </cfRule>
  </conditionalFormatting>
  <conditionalFormatting sqref="M273">
    <cfRule type="cellIs" dxfId="49324" priority="49321" operator="greaterThan">
      <formula>49.999</formula>
    </cfRule>
    <cfRule type="cellIs" dxfId="49323" priority="49322" operator="greaterThan">
      <formula>50</formula>
    </cfRule>
    <cfRule type="cellIs" dxfId="49322" priority="49323" operator="between">
      <formula>30</formula>
      <formula>49.999</formula>
    </cfRule>
    <cfRule type="cellIs" dxfId="49321" priority="49324" operator="between">
      <formula>10</formula>
      <formula>29.999</formula>
    </cfRule>
    <cfRule type="cellIs" dxfId="49320" priority="49325" operator="lessThan">
      <formula>10</formula>
    </cfRule>
  </conditionalFormatting>
  <conditionalFormatting sqref="O273">
    <cfRule type="cellIs" dxfId="49319" priority="49316" operator="greaterThan">
      <formula>49.999</formula>
    </cfRule>
    <cfRule type="cellIs" dxfId="49318" priority="49317" operator="greaterThan">
      <formula>50</formula>
    </cfRule>
    <cfRule type="cellIs" dxfId="49317" priority="49318" operator="between">
      <formula>30</formula>
      <formula>49.999</formula>
    </cfRule>
    <cfRule type="cellIs" dxfId="49316" priority="49319" operator="between">
      <formula>10</formula>
      <formula>29.999</formula>
    </cfRule>
    <cfRule type="cellIs" dxfId="49315" priority="49320" operator="lessThan">
      <formula>10</formula>
    </cfRule>
  </conditionalFormatting>
  <conditionalFormatting sqref="Q273">
    <cfRule type="cellIs" dxfId="49314" priority="49311" operator="greaterThan">
      <formula>49.999</formula>
    </cfRule>
    <cfRule type="cellIs" dxfId="49313" priority="49312" operator="greaterThan">
      <formula>50</formula>
    </cfRule>
    <cfRule type="cellIs" dxfId="49312" priority="49313" operator="between">
      <formula>30</formula>
      <formula>49.999</formula>
    </cfRule>
    <cfRule type="cellIs" dxfId="49311" priority="49314" operator="between">
      <formula>10</formula>
      <formula>29.999</formula>
    </cfRule>
    <cfRule type="cellIs" dxfId="49310" priority="49315" operator="lessThan">
      <formula>10</formula>
    </cfRule>
  </conditionalFormatting>
  <conditionalFormatting sqref="S273">
    <cfRule type="cellIs" dxfId="49309" priority="49306" operator="greaterThan">
      <formula>49.999</formula>
    </cfRule>
    <cfRule type="cellIs" dxfId="49308" priority="49307" operator="greaterThan">
      <formula>50</formula>
    </cfRule>
    <cfRule type="cellIs" dxfId="49307" priority="49308" operator="between">
      <formula>30</formula>
      <formula>49.999</formula>
    </cfRule>
    <cfRule type="cellIs" dxfId="49306" priority="49309" operator="between">
      <formula>10</formula>
      <formula>29.999</formula>
    </cfRule>
    <cfRule type="cellIs" dxfId="49305" priority="49310" operator="lessThan">
      <formula>10</formula>
    </cfRule>
  </conditionalFormatting>
  <conditionalFormatting sqref="U273">
    <cfRule type="cellIs" dxfId="49304" priority="49301" operator="greaterThan">
      <formula>49.999</formula>
    </cfRule>
    <cfRule type="cellIs" dxfId="49303" priority="49302" operator="greaterThan">
      <formula>50</formula>
    </cfRule>
    <cfRule type="cellIs" dxfId="49302" priority="49303" operator="between">
      <formula>30</formula>
      <formula>49.999</formula>
    </cfRule>
    <cfRule type="cellIs" dxfId="49301" priority="49304" operator="between">
      <formula>10</formula>
      <formula>29.999</formula>
    </cfRule>
    <cfRule type="cellIs" dxfId="49300" priority="49305" operator="lessThan">
      <formula>10</formula>
    </cfRule>
  </conditionalFormatting>
  <conditionalFormatting sqref="W273">
    <cfRule type="cellIs" dxfId="49299" priority="49296" operator="greaterThan">
      <formula>49.999</formula>
    </cfRule>
    <cfRule type="cellIs" dxfId="49298" priority="49297" operator="greaterThan">
      <formula>50</formula>
    </cfRule>
    <cfRule type="cellIs" dxfId="49297" priority="49298" operator="between">
      <formula>30</formula>
      <formula>49.999</formula>
    </cfRule>
    <cfRule type="cellIs" dxfId="49296" priority="49299" operator="between">
      <formula>10</formula>
      <formula>29.999</formula>
    </cfRule>
    <cfRule type="cellIs" dxfId="49295" priority="49300" operator="lessThan">
      <formula>10</formula>
    </cfRule>
  </conditionalFormatting>
  <conditionalFormatting sqref="Y273">
    <cfRule type="cellIs" dxfId="49294" priority="49291" operator="greaterThan">
      <formula>49.999</formula>
    </cfRule>
    <cfRule type="cellIs" dxfId="49293" priority="49292" operator="greaterThan">
      <formula>50</formula>
    </cfRule>
    <cfRule type="cellIs" dxfId="49292" priority="49293" operator="between">
      <formula>30</formula>
      <formula>49.999</formula>
    </cfRule>
    <cfRule type="cellIs" dxfId="49291" priority="49294" operator="between">
      <formula>10</formula>
      <formula>29.999</formula>
    </cfRule>
    <cfRule type="cellIs" dxfId="49290" priority="49295" operator="lessThan">
      <formula>10</formula>
    </cfRule>
  </conditionalFormatting>
  <conditionalFormatting sqref="AA273">
    <cfRule type="cellIs" dxfId="49289" priority="49286" operator="greaterThan">
      <formula>49.999</formula>
    </cfRule>
    <cfRule type="cellIs" dxfId="49288" priority="49287" operator="greaterThan">
      <formula>50</formula>
    </cfRule>
    <cfRule type="cellIs" dxfId="49287" priority="49288" operator="between">
      <formula>30</formula>
      <formula>49.999</formula>
    </cfRule>
    <cfRule type="cellIs" dxfId="49286" priority="49289" operator="between">
      <formula>10</formula>
      <formula>29.999</formula>
    </cfRule>
    <cfRule type="cellIs" dxfId="49285" priority="49290" operator="lessThan">
      <formula>10</formula>
    </cfRule>
  </conditionalFormatting>
  <conditionalFormatting sqref="AC273">
    <cfRule type="cellIs" dxfId="49284" priority="49281" operator="greaterThan">
      <formula>49.999</formula>
    </cfRule>
    <cfRule type="cellIs" dxfId="49283" priority="49282" operator="greaterThan">
      <formula>50</formula>
    </cfRule>
    <cfRule type="cellIs" dxfId="49282" priority="49283" operator="between">
      <formula>30</formula>
      <formula>49.999</formula>
    </cfRule>
    <cfRule type="cellIs" dxfId="49281" priority="49284" operator="between">
      <formula>10</formula>
      <formula>29.999</formula>
    </cfRule>
    <cfRule type="cellIs" dxfId="49280" priority="49285" operator="lessThan">
      <formula>10</formula>
    </cfRule>
  </conditionalFormatting>
  <conditionalFormatting sqref="AE273">
    <cfRule type="cellIs" dxfId="49279" priority="49276" operator="greaterThan">
      <formula>49.999</formula>
    </cfRule>
    <cfRule type="cellIs" dxfId="49278" priority="49277" operator="greaterThan">
      <formula>50</formula>
    </cfRule>
    <cfRule type="cellIs" dxfId="49277" priority="49278" operator="between">
      <formula>30</formula>
      <formula>49.999</formula>
    </cfRule>
    <cfRule type="cellIs" dxfId="49276" priority="49279" operator="between">
      <formula>10</formula>
      <formula>29.999</formula>
    </cfRule>
    <cfRule type="cellIs" dxfId="49275" priority="49280" operator="lessThan">
      <formula>10</formula>
    </cfRule>
  </conditionalFormatting>
  <conditionalFormatting sqref="AG273">
    <cfRule type="cellIs" dxfId="49274" priority="49271" operator="greaterThan">
      <formula>49.999</formula>
    </cfRule>
    <cfRule type="cellIs" dxfId="49273" priority="49272" operator="greaterThan">
      <formula>50</formula>
    </cfRule>
    <cfRule type="cellIs" dxfId="49272" priority="49273" operator="between">
      <formula>30</formula>
      <formula>49.999</formula>
    </cfRule>
    <cfRule type="cellIs" dxfId="49271" priority="49274" operator="between">
      <formula>10</formula>
      <formula>29.999</formula>
    </cfRule>
    <cfRule type="cellIs" dxfId="49270" priority="49275" operator="lessThan">
      <formula>10</formula>
    </cfRule>
  </conditionalFormatting>
  <conditionalFormatting sqref="AI273">
    <cfRule type="cellIs" dxfId="49269" priority="49266" operator="greaterThan">
      <formula>49.999</formula>
    </cfRule>
    <cfRule type="cellIs" dxfId="49268" priority="49267" operator="greaterThan">
      <formula>50</formula>
    </cfRule>
    <cfRule type="cellIs" dxfId="49267" priority="49268" operator="between">
      <formula>30</formula>
      <formula>49.999</formula>
    </cfRule>
    <cfRule type="cellIs" dxfId="49266" priority="49269" operator="between">
      <formula>10</formula>
      <formula>29.999</formula>
    </cfRule>
    <cfRule type="cellIs" dxfId="49265" priority="49270" operator="lessThan">
      <formula>10</formula>
    </cfRule>
  </conditionalFormatting>
  <conditionalFormatting sqref="AK273">
    <cfRule type="cellIs" dxfId="49264" priority="49261" operator="greaterThan">
      <formula>49.999</formula>
    </cfRule>
    <cfRule type="cellIs" dxfId="49263" priority="49262" operator="greaterThan">
      <formula>50</formula>
    </cfRule>
    <cfRule type="cellIs" dxfId="49262" priority="49263" operator="between">
      <formula>30</formula>
      <formula>49.999</formula>
    </cfRule>
    <cfRule type="cellIs" dxfId="49261" priority="49264" operator="between">
      <formula>10</formula>
      <formula>29.999</formula>
    </cfRule>
    <cfRule type="cellIs" dxfId="49260" priority="49265" operator="lessThan">
      <formula>10</formula>
    </cfRule>
  </conditionalFormatting>
  <conditionalFormatting sqref="AM273">
    <cfRule type="cellIs" dxfId="49259" priority="49256" operator="greaterThan">
      <formula>49.999</formula>
    </cfRule>
    <cfRule type="cellIs" dxfId="49258" priority="49257" operator="greaterThan">
      <formula>50</formula>
    </cfRule>
    <cfRule type="cellIs" dxfId="49257" priority="49258" operator="between">
      <formula>30</formula>
      <formula>49.999</formula>
    </cfRule>
    <cfRule type="cellIs" dxfId="49256" priority="49259" operator="between">
      <formula>10</formula>
      <formula>29.999</formula>
    </cfRule>
    <cfRule type="cellIs" dxfId="49255" priority="49260" operator="lessThan">
      <formula>10</formula>
    </cfRule>
  </conditionalFormatting>
  <conditionalFormatting sqref="AO273">
    <cfRule type="cellIs" dxfId="49254" priority="49251" operator="greaterThan">
      <formula>49.999</formula>
    </cfRule>
    <cfRule type="cellIs" dxfId="49253" priority="49252" operator="greaterThan">
      <formula>50</formula>
    </cfRule>
    <cfRule type="cellIs" dxfId="49252" priority="49253" operator="between">
      <formula>30</formula>
      <formula>49.999</formula>
    </cfRule>
    <cfRule type="cellIs" dxfId="49251" priority="49254" operator="between">
      <formula>10</formula>
      <formula>29.999</formula>
    </cfRule>
    <cfRule type="cellIs" dxfId="49250" priority="49255" operator="lessThan">
      <formula>10</formula>
    </cfRule>
  </conditionalFormatting>
  <conditionalFormatting sqref="AQ273">
    <cfRule type="cellIs" dxfId="49249" priority="49246" operator="greaterThan">
      <formula>49.999</formula>
    </cfRule>
    <cfRule type="cellIs" dxfId="49248" priority="49247" operator="greaterThan">
      <formula>50</formula>
    </cfRule>
    <cfRule type="cellIs" dxfId="49247" priority="49248" operator="between">
      <formula>30</formula>
      <formula>49.999</formula>
    </cfRule>
    <cfRule type="cellIs" dxfId="49246" priority="49249" operator="between">
      <formula>10</formula>
      <formula>29.999</formula>
    </cfRule>
    <cfRule type="cellIs" dxfId="49245" priority="49250" operator="lessThan">
      <formula>10</formula>
    </cfRule>
  </conditionalFormatting>
  <conditionalFormatting sqref="AW273">
    <cfRule type="cellIs" dxfId="49244" priority="49241" operator="greaterThan">
      <formula>49.999</formula>
    </cfRule>
    <cfRule type="cellIs" dxfId="49243" priority="49242" operator="greaterThan">
      <formula>50</formula>
    </cfRule>
    <cfRule type="cellIs" dxfId="49242" priority="49243" operator="between">
      <formula>30</formula>
      <formula>49.999</formula>
    </cfRule>
    <cfRule type="cellIs" dxfId="49241" priority="49244" operator="between">
      <formula>10</formula>
      <formula>29.999</formula>
    </cfRule>
    <cfRule type="cellIs" dxfId="49240" priority="49245" operator="lessThan">
      <formula>10</formula>
    </cfRule>
  </conditionalFormatting>
  <conditionalFormatting sqref="AY273">
    <cfRule type="cellIs" dxfId="49239" priority="49236" operator="greaterThan">
      <formula>49.999</formula>
    </cfRule>
    <cfRule type="cellIs" dxfId="49238" priority="49237" operator="greaterThan">
      <formula>50</formula>
    </cfRule>
    <cfRule type="cellIs" dxfId="49237" priority="49238" operator="between">
      <formula>30</formula>
      <formula>49.999</formula>
    </cfRule>
    <cfRule type="cellIs" dxfId="49236" priority="49239" operator="between">
      <formula>10</formula>
      <formula>29.999</formula>
    </cfRule>
    <cfRule type="cellIs" dxfId="49235" priority="49240" operator="lessThan">
      <formula>10</formula>
    </cfRule>
  </conditionalFormatting>
  <conditionalFormatting sqref="BA273">
    <cfRule type="cellIs" dxfId="49234" priority="49231" operator="greaterThan">
      <formula>49.999</formula>
    </cfRule>
    <cfRule type="cellIs" dxfId="49233" priority="49232" operator="greaterThan">
      <formula>50</formula>
    </cfRule>
    <cfRule type="cellIs" dxfId="49232" priority="49233" operator="between">
      <formula>30</formula>
      <formula>49.999</formula>
    </cfRule>
    <cfRule type="cellIs" dxfId="49231" priority="49234" operator="between">
      <formula>10</formula>
      <formula>29.999</formula>
    </cfRule>
    <cfRule type="cellIs" dxfId="49230" priority="49235" operator="lessThan">
      <formula>10</formula>
    </cfRule>
  </conditionalFormatting>
  <conditionalFormatting sqref="BC273">
    <cfRule type="cellIs" dxfId="49229" priority="49226" operator="greaterThan">
      <formula>49.999</formula>
    </cfRule>
    <cfRule type="cellIs" dxfId="49228" priority="49227" operator="greaterThan">
      <formula>50</formula>
    </cfRule>
    <cfRule type="cellIs" dxfId="49227" priority="49228" operator="between">
      <formula>30</formula>
      <formula>49.999</formula>
    </cfRule>
    <cfRule type="cellIs" dxfId="49226" priority="49229" operator="between">
      <formula>10</formula>
      <formula>29.999</formula>
    </cfRule>
    <cfRule type="cellIs" dxfId="49225" priority="49230" operator="lessThan">
      <formula>10</formula>
    </cfRule>
  </conditionalFormatting>
  <conditionalFormatting sqref="BE273">
    <cfRule type="cellIs" dxfId="49224" priority="49221" operator="greaterThan">
      <formula>49.999</formula>
    </cfRule>
    <cfRule type="cellIs" dxfId="49223" priority="49222" operator="greaterThan">
      <formula>50</formula>
    </cfRule>
    <cfRule type="cellIs" dxfId="49222" priority="49223" operator="between">
      <formula>30</formula>
      <formula>49.999</formula>
    </cfRule>
    <cfRule type="cellIs" dxfId="49221" priority="49224" operator="between">
      <formula>10</formula>
      <formula>29.999</formula>
    </cfRule>
    <cfRule type="cellIs" dxfId="49220" priority="49225" operator="lessThan">
      <formula>10</formula>
    </cfRule>
  </conditionalFormatting>
  <conditionalFormatting sqref="BG273">
    <cfRule type="cellIs" dxfId="49219" priority="49216" operator="greaterThan">
      <formula>49.999</formula>
    </cfRule>
    <cfRule type="cellIs" dxfId="49218" priority="49217" operator="greaterThan">
      <formula>50</formula>
    </cfRule>
    <cfRule type="cellIs" dxfId="49217" priority="49218" operator="between">
      <formula>30</formula>
      <formula>49.999</formula>
    </cfRule>
    <cfRule type="cellIs" dxfId="49216" priority="49219" operator="between">
      <formula>10</formula>
      <formula>29.999</formula>
    </cfRule>
    <cfRule type="cellIs" dxfId="49215" priority="49220" operator="lessThan">
      <formula>10</formula>
    </cfRule>
  </conditionalFormatting>
  <conditionalFormatting sqref="BI273">
    <cfRule type="cellIs" dxfId="49214" priority="49211" operator="greaterThan">
      <formula>49.999</formula>
    </cfRule>
    <cfRule type="cellIs" dxfId="49213" priority="49212" operator="greaterThan">
      <formula>50</formula>
    </cfRule>
    <cfRule type="cellIs" dxfId="49212" priority="49213" operator="between">
      <formula>30</formula>
      <formula>49.999</formula>
    </cfRule>
    <cfRule type="cellIs" dxfId="49211" priority="49214" operator="between">
      <formula>10</formula>
      <formula>29.999</formula>
    </cfRule>
    <cfRule type="cellIs" dxfId="49210" priority="49215" operator="lessThan">
      <formula>10</formula>
    </cfRule>
  </conditionalFormatting>
  <conditionalFormatting sqref="AS273">
    <cfRule type="cellIs" dxfId="49209" priority="49206" operator="greaterThan">
      <formula>49.999</formula>
    </cfRule>
    <cfRule type="cellIs" dxfId="49208" priority="49207" operator="greaterThan">
      <formula>50</formula>
    </cfRule>
    <cfRule type="cellIs" dxfId="49207" priority="49208" operator="between">
      <formula>30</formula>
      <formula>49.999</formula>
    </cfRule>
    <cfRule type="cellIs" dxfId="49206" priority="49209" operator="between">
      <formula>10</formula>
      <formula>29.999</formula>
    </cfRule>
    <cfRule type="cellIs" dxfId="49205" priority="49210" operator="lessThan">
      <formula>10</formula>
    </cfRule>
  </conditionalFormatting>
  <conditionalFormatting sqref="AU273">
    <cfRule type="cellIs" dxfId="49204" priority="49201" operator="greaterThan">
      <formula>49.999</formula>
    </cfRule>
    <cfRule type="cellIs" dxfId="49203" priority="49202" operator="greaterThan">
      <formula>50</formula>
    </cfRule>
    <cfRule type="cellIs" dxfId="49202" priority="49203" operator="between">
      <formula>30</formula>
      <formula>49.999</formula>
    </cfRule>
    <cfRule type="cellIs" dxfId="49201" priority="49204" operator="between">
      <formula>10</formula>
      <formula>29.999</formula>
    </cfRule>
    <cfRule type="cellIs" dxfId="49200" priority="49205" operator="lessThan">
      <formula>10</formula>
    </cfRule>
  </conditionalFormatting>
  <conditionalFormatting sqref="C274">
    <cfRule type="cellIs" dxfId="49199" priority="49196" operator="greaterThan">
      <formula>49.999</formula>
    </cfRule>
    <cfRule type="cellIs" dxfId="49198" priority="49197" operator="greaterThan">
      <formula>50</formula>
    </cfRule>
    <cfRule type="cellIs" dxfId="49197" priority="49198" operator="between">
      <formula>30</formula>
      <formula>49.999</formula>
    </cfRule>
    <cfRule type="cellIs" dxfId="49196" priority="49199" operator="between">
      <formula>10</formula>
      <formula>29.999</formula>
    </cfRule>
    <cfRule type="cellIs" dxfId="49195" priority="49200" operator="lessThan">
      <formula>10</formula>
    </cfRule>
  </conditionalFormatting>
  <conditionalFormatting sqref="B274">
    <cfRule type="cellIs" dxfId="49194" priority="49191" operator="greaterThan">
      <formula>119.999</formula>
    </cfRule>
    <cfRule type="cellIs" dxfId="49193" priority="49192" operator="greaterThan">
      <formula>120</formula>
    </cfRule>
    <cfRule type="cellIs" dxfId="49192" priority="49193" operator="between">
      <formula>60</formula>
      <formula>119.999</formula>
    </cfRule>
    <cfRule type="cellIs" dxfId="49191" priority="49194" operator="between">
      <formula>20</formula>
      <formula>59.999</formula>
    </cfRule>
    <cfRule type="cellIs" dxfId="49190" priority="49195" operator="lessThan">
      <formula>20</formula>
    </cfRule>
  </conditionalFormatting>
  <conditionalFormatting sqref="D274">
    <cfRule type="cellIs" dxfId="49189" priority="49186" operator="greaterThan">
      <formula>119.999</formula>
    </cfRule>
    <cfRule type="cellIs" dxfId="49188" priority="49187" operator="greaterThan">
      <formula>120</formula>
    </cfRule>
    <cfRule type="cellIs" dxfId="49187" priority="49188" operator="between">
      <formula>60</formula>
      <formula>119.999</formula>
    </cfRule>
    <cfRule type="cellIs" dxfId="49186" priority="49189" operator="between">
      <formula>20</formula>
      <formula>59.999</formula>
    </cfRule>
    <cfRule type="cellIs" dxfId="49185" priority="49190" operator="lessThan">
      <formula>20</formula>
    </cfRule>
  </conditionalFormatting>
  <conditionalFormatting sqref="F274">
    <cfRule type="cellIs" dxfId="49184" priority="49181" operator="greaterThan">
      <formula>119.999</formula>
    </cfRule>
    <cfRule type="cellIs" dxfId="49183" priority="49182" operator="greaterThan">
      <formula>120</formula>
    </cfRule>
    <cfRule type="cellIs" dxfId="49182" priority="49183" operator="between">
      <formula>60</formula>
      <formula>119.999</formula>
    </cfRule>
    <cfRule type="cellIs" dxfId="49181" priority="49184" operator="between">
      <formula>20</formula>
      <formula>59.999</formula>
    </cfRule>
    <cfRule type="cellIs" dxfId="49180" priority="49185" operator="lessThan">
      <formula>20</formula>
    </cfRule>
  </conditionalFormatting>
  <conditionalFormatting sqref="H274">
    <cfRule type="cellIs" dxfId="49179" priority="49176" operator="greaterThan">
      <formula>119.999</formula>
    </cfRule>
    <cfRule type="cellIs" dxfId="49178" priority="49177" operator="greaterThan">
      <formula>120</formula>
    </cfRule>
    <cfRule type="cellIs" dxfId="49177" priority="49178" operator="between">
      <formula>60</formula>
      <formula>119.999</formula>
    </cfRule>
    <cfRule type="cellIs" dxfId="49176" priority="49179" operator="between">
      <formula>20</formula>
      <formula>59.999</formula>
    </cfRule>
    <cfRule type="cellIs" dxfId="49175" priority="49180" operator="lessThan">
      <formula>20</formula>
    </cfRule>
  </conditionalFormatting>
  <conditionalFormatting sqref="J274">
    <cfRule type="cellIs" dxfId="49174" priority="49171" operator="greaterThan">
      <formula>119.999</formula>
    </cfRule>
    <cfRule type="cellIs" dxfId="49173" priority="49172" operator="greaterThan">
      <formula>120</formula>
    </cfRule>
    <cfRule type="cellIs" dxfId="49172" priority="49173" operator="between">
      <formula>60</formula>
      <formula>119.999</formula>
    </cfRule>
    <cfRule type="cellIs" dxfId="49171" priority="49174" operator="between">
      <formula>20</formula>
      <formula>59.999</formula>
    </cfRule>
    <cfRule type="cellIs" dxfId="49170" priority="49175" operator="lessThan">
      <formula>20</formula>
    </cfRule>
  </conditionalFormatting>
  <conditionalFormatting sqref="L274">
    <cfRule type="cellIs" dxfId="49169" priority="49166" operator="greaterThan">
      <formula>119.999</formula>
    </cfRule>
    <cfRule type="cellIs" dxfId="49168" priority="49167" operator="greaterThan">
      <formula>120</formula>
    </cfRule>
    <cfRule type="cellIs" dxfId="49167" priority="49168" operator="between">
      <formula>60</formula>
      <formula>119.999</formula>
    </cfRule>
    <cfRule type="cellIs" dxfId="49166" priority="49169" operator="between">
      <formula>20</formula>
      <formula>59.999</formula>
    </cfRule>
    <cfRule type="cellIs" dxfId="49165" priority="49170" operator="lessThan">
      <formula>20</formula>
    </cfRule>
  </conditionalFormatting>
  <conditionalFormatting sqref="N274">
    <cfRule type="cellIs" dxfId="49164" priority="49161" operator="greaterThan">
      <formula>119.999</formula>
    </cfRule>
    <cfRule type="cellIs" dxfId="49163" priority="49162" operator="greaterThan">
      <formula>120</formula>
    </cfRule>
    <cfRule type="cellIs" dxfId="49162" priority="49163" operator="between">
      <formula>60</formula>
      <formula>119.999</formula>
    </cfRule>
    <cfRule type="cellIs" dxfId="49161" priority="49164" operator="between">
      <formula>20</formula>
      <formula>59.999</formula>
    </cfRule>
    <cfRule type="cellIs" dxfId="49160" priority="49165" operator="lessThan">
      <formula>20</formula>
    </cfRule>
  </conditionalFormatting>
  <conditionalFormatting sqref="P274">
    <cfRule type="cellIs" dxfId="49159" priority="49156" operator="greaterThan">
      <formula>119.999</formula>
    </cfRule>
    <cfRule type="cellIs" dxfId="49158" priority="49157" operator="greaterThan">
      <formula>120</formula>
    </cfRule>
    <cfRule type="cellIs" dxfId="49157" priority="49158" operator="between">
      <formula>60</formula>
      <formula>119.999</formula>
    </cfRule>
    <cfRule type="cellIs" dxfId="49156" priority="49159" operator="between">
      <formula>20</formula>
      <formula>59.999</formula>
    </cfRule>
    <cfRule type="cellIs" dxfId="49155" priority="49160" operator="lessThan">
      <formula>20</formula>
    </cfRule>
  </conditionalFormatting>
  <conditionalFormatting sqref="R274">
    <cfRule type="cellIs" dxfId="49154" priority="49151" operator="greaterThan">
      <formula>119.999</formula>
    </cfRule>
    <cfRule type="cellIs" dxfId="49153" priority="49152" operator="greaterThan">
      <formula>120</formula>
    </cfRule>
    <cfRule type="cellIs" dxfId="49152" priority="49153" operator="between">
      <formula>60</formula>
      <formula>119.999</formula>
    </cfRule>
    <cfRule type="cellIs" dxfId="49151" priority="49154" operator="between">
      <formula>20</formula>
      <formula>59.999</formula>
    </cfRule>
    <cfRule type="cellIs" dxfId="49150" priority="49155" operator="lessThan">
      <formula>20</formula>
    </cfRule>
  </conditionalFormatting>
  <conditionalFormatting sqref="T274">
    <cfRule type="cellIs" dxfId="49149" priority="49146" operator="greaterThan">
      <formula>119.999</formula>
    </cfRule>
    <cfRule type="cellIs" dxfId="49148" priority="49147" operator="greaterThan">
      <formula>120</formula>
    </cfRule>
    <cfRule type="cellIs" dxfId="49147" priority="49148" operator="between">
      <formula>60</formula>
      <formula>119.999</formula>
    </cfRule>
    <cfRule type="cellIs" dxfId="49146" priority="49149" operator="between">
      <formula>20</formula>
      <formula>59.999</formula>
    </cfRule>
    <cfRule type="cellIs" dxfId="49145" priority="49150" operator="lessThan">
      <formula>20</formula>
    </cfRule>
  </conditionalFormatting>
  <conditionalFormatting sqref="V274">
    <cfRule type="cellIs" dxfId="49144" priority="49141" operator="greaterThan">
      <formula>119.999</formula>
    </cfRule>
    <cfRule type="cellIs" dxfId="49143" priority="49142" operator="greaterThan">
      <formula>120</formula>
    </cfRule>
    <cfRule type="cellIs" dxfId="49142" priority="49143" operator="between">
      <formula>60</formula>
      <formula>119.999</formula>
    </cfRule>
    <cfRule type="cellIs" dxfId="49141" priority="49144" operator="between">
      <formula>20</formula>
      <formula>59.999</formula>
    </cfRule>
    <cfRule type="cellIs" dxfId="49140" priority="49145" operator="lessThan">
      <formula>20</formula>
    </cfRule>
  </conditionalFormatting>
  <conditionalFormatting sqref="X274">
    <cfRule type="cellIs" dxfId="49139" priority="49136" operator="greaterThan">
      <formula>119.999</formula>
    </cfRule>
    <cfRule type="cellIs" dxfId="49138" priority="49137" operator="greaterThan">
      <formula>120</formula>
    </cfRule>
    <cfRule type="cellIs" dxfId="49137" priority="49138" operator="between">
      <formula>60</formula>
      <formula>119.999</formula>
    </cfRule>
    <cfRule type="cellIs" dxfId="49136" priority="49139" operator="between">
      <formula>20</formula>
      <formula>59.999</formula>
    </cfRule>
    <cfRule type="cellIs" dxfId="49135" priority="49140" operator="lessThan">
      <formula>20</formula>
    </cfRule>
  </conditionalFormatting>
  <conditionalFormatting sqref="Z274">
    <cfRule type="cellIs" dxfId="49134" priority="49131" operator="greaterThan">
      <formula>119.999</formula>
    </cfRule>
    <cfRule type="cellIs" dxfId="49133" priority="49132" operator="greaterThan">
      <formula>120</formula>
    </cfRule>
    <cfRule type="cellIs" dxfId="49132" priority="49133" operator="between">
      <formula>60</formula>
      <formula>119.999</formula>
    </cfRule>
    <cfRule type="cellIs" dxfId="49131" priority="49134" operator="between">
      <formula>20</formula>
      <formula>59.999</formula>
    </cfRule>
    <cfRule type="cellIs" dxfId="49130" priority="49135" operator="lessThan">
      <formula>20</formula>
    </cfRule>
  </conditionalFormatting>
  <conditionalFormatting sqref="AB274">
    <cfRule type="cellIs" dxfId="49129" priority="49126" operator="greaterThan">
      <formula>119.999</formula>
    </cfRule>
    <cfRule type="cellIs" dxfId="49128" priority="49127" operator="greaterThan">
      <formula>120</formula>
    </cfRule>
    <cfRule type="cellIs" dxfId="49127" priority="49128" operator="between">
      <formula>60</formula>
      <formula>119.999</formula>
    </cfRule>
    <cfRule type="cellIs" dxfId="49126" priority="49129" operator="between">
      <formula>20</formula>
      <formula>59.999</formula>
    </cfRule>
    <cfRule type="cellIs" dxfId="49125" priority="49130" operator="lessThan">
      <formula>20</formula>
    </cfRule>
  </conditionalFormatting>
  <conditionalFormatting sqref="AD274">
    <cfRule type="cellIs" dxfId="49124" priority="49121" operator="greaterThan">
      <formula>119.999</formula>
    </cfRule>
    <cfRule type="cellIs" dxfId="49123" priority="49122" operator="greaterThan">
      <formula>120</formula>
    </cfRule>
    <cfRule type="cellIs" dxfId="49122" priority="49123" operator="between">
      <formula>60</formula>
      <formula>119.999</formula>
    </cfRule>
    <cfRule type="cellIs" dxfId="49121" priority="49124" operator="between">
      <formula>20</formula>
      <formula>59.999</formula>
    </cfRule>
    <cfRule type="cellIs" dxfId="49120" priority="49125" operator="lessThan">
      <formula>20</formula>
    </cfRule>
  </conditionalFormatting>
  <conditionalFormatting sqref="AF274">
    <cfRule type="cellIs" dxfId="49119" priority="49116" operator="greaterThan">
      <formula>119.999</formula>
    </cfRule>
    <cfRule type="cellIs" dxfId="49118" priority="49117" operator="greaterThan">
      <formula>120</formula>
    </cfRule>
    <cfRule type="cellIs" dxfId="49117" priority="49118" operator="between">
      <formula>60</formula>
      <formula>119.999</formula>
    </cfRule>
    <cfRule type="cellIs" dxfId="49116" priority="49119" operator="between">
      <formula>20</formula>
      <formula>59.999</formula>
    </cfRule>
    <cfRule type="cellIs" dxfId="49115" priority="49120" operator="lessThan">
      <formula>20</formula>
    </cfRule>
  </conditionalFormatting>
  <conditionalFormatting sqref="AH274">
    <cfRule type="cellIs" dxfId="49114" priority="49111" operator="greaterThan">
      <formula>119.999</formula>
    </cfRule>
    <cfRule type="cellIs" dxfId="49113" priority="49112" operator="greaterThan">
      <formula>120</formula>
    </cfRule>
    <cfRule type="cellIs" dxfId="49112" priority="49113" operator="between">
      <formula>60</formula>
      <formula>119.999</formula>
    </cfRule>
    <cfRule type="cellIs" dxfId="49111" priority="49114" operator="between">
      <formula>20</formula>
      <formula>59.999</formula>
    </cfRule>
    <cfRule type="cellIs" dxfId="49110" priority="49115" operator="lessThan">
      <formula>20</formula>
    </cfRule>
  </conditionalFormatting>
  <conditionalFormatting sqref="AJ274">
    <cfRule type="cellIs" dxfId="49109" priority="49106" operator="greaterThan">
      <formula>119.999</formula>
    </cfRule>
    <cfRule type="cellIs" dxfId="49108" priority="49107" operator="greaterThan">
      <formula>120</formula>
    </cfRule>
    <cfRule type="cellIs" dxfId="49107" priority="49108" operator="between">
      <formula>60</formula>
      <formula>119.999</formula>
    </cfRule>
    <cfRule type="cellIs" dxfId="49106" priority="49109" operator="between">
      <formula>20</formula>
      <formula>59.999</formula>
    </cfRule>
    <cfRule type="cellIs" dxfId="49105" priority="49110" operator="lessThan">
      <formula>20</formula>
    </cfRule>
  </conditionalFormatting>
  <conditionalFormatting sqref="AL274">
    <cfRule type="cellIs" dxfId="49104" priority="49101" operator="greaterThan">
      <formula>119.999</formula>
    </cfRule>
    <cfRule type="cellIs" dxfId="49103" priority="49102" operator="greaterThan">
      <formula>120</formula>
    </cfRule>
    <cfRule type="cellIs" dxfId="49102" priority="49103" operator="between">
      <formula>60</formula>
      <formula>119.999</formula>
    </cfRule>
    <cfRule type="cellIs" dxfId="49101" priority="49104" operator="between">
      <formula>20</formula>
      <formula>59.999</formula>
    </cfRule>
    <cfRule type="cellIs" dxfId="49100" priority="49105" operator="lessThan">
      <formula>20</formula>
    </cfRule>
  </conditionalFormatting>
  <conditionalFormatting sqref="AN274">
    <cfRule type="cellIs" dxfId="49099" priority="49096" operator="greaterThan">
      <formula>119.999</formula>
    </cfRule>
    <cfRule type="cellIs" dxfId="49098" priority="49097" operator="greaterThan">
      <formula>120</formula>
    </cfRule>
    <cfRule type="cellIs" dxfId="49097" priority="49098" operator="between">
      <formula>60</formula>
      <formula>119.999</formula>
    </cfRule>
    <cfRule type="cellIs" dxfId="49096" priority="49099" operator="between">
      <formula>20</formula>
      <formula>59.999</formula>
    </cfRule>
    <cfRule type="cellIs" dxfId="49095" priority="49100" operator="lessThan">
      <formula>20</formula>
    </cfRule>
  </conditionalFormatting>
  <conditionalFormatting sqref="AP274">
    <cfRule type="cellIs" dxfId="49094" priority="49091" operator="greaterThan">
      <formula>119.999</formula>
    </cfRule>
    <cfRule type="cellIs" dxfId="49093" priority="49092" operator="greaterThan">
      <formula>120</formula>
    </cfRule>
    <cfRule type="cellIs" dxfId="49092" priority="49093" operator="between">
      <formula>60</formula>
      <formula>119.999</formula>
    </cfRule>
    <cfRule type="cellIs" dxfId="49091" priority="49094" operator="between">
      <formula>20</formula>
      <formula>59.999</formula>
    </cfRule>
    <cfRule type="cellIs" dxfId="49090" priority="49095" operator="lessThan">
      <formula>20</formula>
    </cfRule>
  </conditionalFormatting>
  <conditionalFormatting sqref="AV274">
    <cfRule type="cellIs" dxfId="49089" priority="49086" operator="greaterThan">
      <formula>119.999</formula>
    </cfRule>
    <cfRule type="cellIs" dxfId="49088" priority="49087" operator="greaterThan">
      <formula>120</formula>
    </cfRule>
    <cfRule type="cellIs" dxfId="49087" priority="49088" operator="between">
      <formula>60</formula>
      <formula>119.999</formula>
    </cfRule>
    <cfRule type="cellIs" dxfId="49086" priority="49089" operator="between">
      <formula>20</formula>
      <formula>59.999</formula>
    </cfRule>
    <cfRule type="cellIs" dxfId="49085" priority="49090" operator="lessThan">
      <formula>20</formula>
    </cfRule>
  </conditionalFormatting>
  <conditionalFormatting sqref="AX274">
    <cfRule type="cellIs" dxfId="49084" priority="49081" operator="greaterThan">
      <formula>119.999</formula>
    </cfRule>
    <cfRule type="cellIs" dxfId="49083" priority="49082" operator="greaterThan">
      <formula>120</formula>
    </cfRule>
    <cfRule type="cellIs" dxfId="49082" priority="49083" operator="between">
      <formula>60</formula>
      <formula>119.999</formula>
    </cfRule>
    <cfRule type="cellIs" dxfId="49081" priority="49084" operator="between">
      <formula>20</formula>
      <formula>59.999</formula>
    </cfRule>
    <cfRule type="cellIs" dxfId="49080" priority="49085" operator="lessThan">
      <formula>20</formula>
    </cfRule>
  </conditionalFormatting>
  <conditionalFormatting sqref="AZ274">
    <cfRule type="cellIs" dxfId="49079" priority="49076" operator="greaterThan">
      <formula>119.999</formula>
    </cfRule>
    <cfRule type="cellIs" dxfId="49078" priority="49077" operator="greaterThan">
      <formula>120</formula>
    </cfRule>
    <cfRule type="cellIs" dxfId="49077" priority="49078" operator="between">
      <formula>60</formula>
      <formula>119.999</formula>
    </cfRule>
    <cfRule type="cellIs" dxfId="49076" priority="49079" operator="between">
      <formula>20</formula>
      <formula>59.999</formula>
    </cfRule>
    <cfRule type="cellIs" dxfId="49075" priority="49080" operator="lessThan">
      <formula>20</formula>
    </cfRule>
  </conditionalFormatting>
  <conditionalFormatting sqref="BB274">
    <cfRule type="cellIs" dxfId="49074" priority="49071" operator="greaterThan">
      <formula>119.999</formula>
    </cfRule>
    <cfRule type="cellIs" dxfId="49073" priority="49072" operator="greaterThan">
      <formula>120</formula>
    </cfRule>
    <cfRule type="cellIs" dxfId="49072" priority="49073" operator="between">
      <formula>60</formula>
      <formula>119.999</formula>
    </cfRule>
    <cfRule type="cellIs" dxfId="49071" priority="49074" operator="between">
      <formula>20</formula>
      <formula>59.999</formula>
    </cfRule>
    <cfRule type="cellIs" dxfId="49070" priority="49075" operator="lessThan">
      <formula>20</formula>
    </cfRule>
  </conditionalFormatting>
  <conditionalFormatting sqref="BD274">
    <cfRule type="cellIs" dxfId="49069" priority="49066" operator="greaterThan">
      <formula>119.999</formula>
    </cfRule>
    <cfRule type="cellIs" dxfId="49068" priority="49067" operator="greaterThan">
      <formula>120</formula>
    </cfRule>
    <cfRule type="cellIs" dxfId="49067" priority="49068" operator="between">
      <formula>60</formula>
      <formula>119.999</formula>
    </cfRule>
    <cfRule type="cellIs" dxfId="49066" priority="49069" operator="between">
      <formula>20</formula>
      <formula>59.999</formula>
    </cfRule>
    <cfRule type="cellIs" dxfId="49065" priority="49070" operator="lessThan">
      <formula>20</formula>
    </cfRule>
  </conditionalFormatting>
  <conditionalFormatting sqref="BF274">
    <cfRule type="cellIs" dxfId="49064" priority="49061" operator="greaterThan">
      <formula>119.999</formula>
    </cfRule>
    <cfRule type="cellIs" dxfId="49063" priority="49062" operator="greaterThan">
      <formula>120</formula>
    </cfRule>
    <cfRule type="cellIs" dxfId="49062" priority="49063" operator="between">
      <formula>60</formula>
      <formula>119.999</formula>
    </cfRule>
    <cfRule type="cellIs" dxfId="49061" priority="49064" operator="between">
      <formula>20</formula>
      <formula>59.999</formula>
    </cfRule>
    <cfRule type="cellIs" dxfId="49060" priority="49065" operator="lessThan">
      <formula>20</formula>
    </cfRule>
  </conditionalFormatting>
  <conditionalFormatting sqref="BH274">
    <cfRule type="cellIs" dxfId="49059" priority="49056" operator="greaterThan">
      <formula>119.999</formula>
    </cfRule>
    <cfRule type="cellIs" dxfId="49058" priority="49057" operator="greaterThan">
      <formula>120</formula>
    </cfRule>
    <cfRule type="cellIs" dxfId="49057" priority="49058" operator="between">
      <formula>60</formula>
      <formula>119.999</formula>
    </cfRule>
    <cfRule type="cellIs" dxfId="49056" priority="49059" operator="between">
      <formula>20</formula>
      <formula>59.999</formula>
    </cfRule>
    <cfRule type="cellIs" dxfId="49055" priority="49060" operator="lessThan">
      <formula>20</formula>
    </cfRule>
  </conditionalFormatting>
  <conditionalFormatting sqref="AR274">
    <cfRule type="cellIs" dxfId="49054" priority="49051" operator="greaterThan">
      <formula>119.999</formula>
    </cfRule>
    <cfRule type="cellIs" dxfId="49053" priority="49052" operator="greaterThan">
      <formula>120</formula>
    </cfRule>
    <cfRule type="cellIs" dxfId="49052" priority="49053" operator="between">
      <formula>60</formula>
      <formula>119.999</formula>
    </cfRule>
    <cfRule type="cellIs" dxfId="49051" priority="49054" operator="between">
      <formula>20</formula>
      <formula>59.999</formula>
    </cfRule>
    <cfRule type="cellIs" dxfId="49050" priority="49055" operator="lessThan">
      <formula>20</formula>
    </cfRule>
  </conditionalFormatting>
  <conditionalFormatting sqref="AT274">
    <cfRule type="cellIs" dxfId="49049" priority="49046" operator="greaterThan">
      <formula>119.999</formula>
    </cfRule>
    <cfRule type="cellIs" dxfId="49048" priority="49047" operator="greaterThan">
      <formula>120</formula>
    </cfRule>
    <cfRule type="cellIs" dxfId="49047" priority="49048" operator="between">
      <formula>60</formula>
      <formula>119.999</formula>
    </cfRule>
    <cfRule type="cellIs" dxfId="49046" priority="49049" operator="between">
      <formula>20</formula>
      <formula>59.999</formula>
    </cfRule>
    <cfRule type="cellIs" dxfId="49045" priority="49050" operator="lessThan">
      <formula>20</formula>
    </cfRule>
  </conditionalFormatting>
  <conditionalFormatting sqref="E274">
    <cfRule type="cellIs" dxfId="49044" priority="49041" operator="greaterThan">
      <formula>49.999</formula>
    </cfRule>
    <cfRule type="cellIs" dxfId="49043" priority="49042" operator="greaterThan">
      <formula>50</formula>
    </cfRule>
    <cfRule type="cellIs" dxfId="49042" priority="49043" operator="between">
      <formula>30</formula>
      <formula>49.999</formula>
    </cfRule>
    <cfRule type="cellIs" dxfId="49041" priority="49044" operator="between">
      <formula>10</formula>
      <formula>29.999</formula>
    </cfRule>
    <cfRule type="cellIs" dxfId="49040" priority="49045" operator="lessThan">
      <formula>10</formula>
    </cfRule>
  </conditionalFormatting>
  <conditionalFormatting sqref="G274">
    <cfRule type="cellIs" dxfId="49039" priority="49036" operator="greaterThan">
      <formula>49.999</formula>
    </cfRule>
    <cfRule type="cellIs" dxfId="49038" priority="49037" operator="greaterThan">
      <formula>50</formula>
    </cfRule>
    <cfRule type="cellIs" dxfId="49037" priority="49038" operator="between">
      <formula>30</formula>
      <formula>49.999</formula>
    </cfRule>
    <cfRule type="cellIs" dxfId="49036" priority="49039" operator="between">
      <formula>10</formula>
      <formula>29.999</formula>
    </cfRule>
    <cfRule type="cellIs" dxfId="49035" priority="49040" operator="lessThan">
      <formula>10</formula>
    </cfRule>
  </conditionalFormatting>
  <conditionalFormatting sqref="I274">
    <cfRule type="cellIs" dxfId="49034" priority="49031" operator="greaterThan">
      <formula>49.999</formula>
    </cfRule>
    <cfRule type="cellIs" dxfId="49033" priority="49032" operator="greaterThan">
      <formula>50</formula>
    </cfRule>
    <cfRule type="cellIs" dxfId="49032" priority="49033" operator="between">
      <formula>30</formula>
      <formula>49.999</formula>
    </cfRule>
    <cfRule type="cellIs" dxfId="49031" priority="49034" operator="between">
      <formula>10</formula>
      <formula>29.999</formula>
    </cfRule>
    <cfRule type="cellIs" dxfId="49030" priority="49035" operator="lessThan">
      <formula>10</formula>
    </cfRule>
  </conditionalFormatting>
  <conditionalFormatting sqref="K274">
    <cfRule type="cellIs" dxfId="49029" priority="49026" operator="greaterThan">
      <formula>49.999</formula>
    </cfRule>
    <cfRule type="cellIs" dxfId="49028" priority="49027" operator="greaterThan">
      <formula>50</formula>
    </cfRule>
    <cfRule type="cellIs" dxfId="49027" priority="49028" operator="between">
      <formula>30</formula>
      <formula>49.999</formula>
    </cfRule>
    <cfRule type="cellIs" dxfId="49026" priority="49029" operator="between">
      <formula>10</formula>
      <formula>29.999</formula>
    </cfRule>
    <cfRule type="cellIs" dxfId="49025" priority="49030" operator="lessThan">
      <formula>10</formula>
    </cfRule>
  </conditionalFormatting>
  <conditionalFormatting sqref="M274">
    <cfRule type="cellIs" dxfId="49024" priority="49021" operator="greaterThan">
      <formula>49.999</formula>
    </cfRule>
    <cfRule type="cellIs" dxfId="49023" priority="49022" operator="greaterThan">
      <formula>50</formula>
    </cfRule>
    <cfRule type="cellIs" dxfId="49022" priority="49023" operator="between">
      <formula>30</formula>
      <formula>49.999</formula>
    </cfRule>
    <cfRule type="cellIs" dxfId="49021" priority="49024" operator="between">
      <formula>10</formula>
      <formula>29.999</formula>
    </cfRule>
    <cfRule type="cellIs" dxfId="49020" priority="49025" operator="lessThan">
      <formula>10</formula>
    </cfRule>
  </conditionalFormatting>
  <conditionalFormatting sqref="O274">
    <cfRule type="cellIs" dxfId="49019" priority="49016" operator="greaterThan">
      <formula>49.999</formula>
    </cfRule>
    <cfRule type="cellIs" dxfId="49018" priority="49017" operator="greaterThan">
      <formula>50</formula>
    </cfRule>
    <cfRule type="cellIs" dxfId="49017" priority="49018" operator="between">
      <formula>30</formula>
      <formula>49.999</formula>
    </cfRule>
    <cfRule type="cellIs" dxfId="49016" priority="49019" operator="between">
      <formula>10</formula>
      <formula>29.999</formula>
    </cfRule>
    <cfRule type="cellIs" dxfId="49015" priority="49020" operator="lessThan">
      <formula>10</formula>
    </cfRule>
  </conditionalFormatting>
  <conditionalFormatting sqref="Q274">
    <cfRule type="cellIs" dxfId="49014" priority="49011" operator="greaterThan">
      <formula>49.999</formula>
    </cfRule>
    <cfRule type="cellIs" dxfId="49013" priority="49012" operator="greaterThan">
      <formula>50</formula>
    </cfRule>
    <cfRule type="cellIs" dxfId="49012" priority="49013" operator="between">
      <formula>30</formula>
      <formula>49.999</formula>
    </cfRule>
    <cfRule type="cellIs" dxfId="49011" priority="49014" operator="between">
      <formula>10</formula>
      <formula>29.999</formula>
    </cfRule>
    <cfRule type="cellIs" dxfId="49010" priority="49015" operator="lessThan">
      <formula>10</formula>
    </cfRule>
  </conditionalFormatting>
  <conditionalFormatting sqref="S274">
    <cfRule type="cellIs" dxfId="49009" priority="49006" operator="greaterThan">
      <formula>49.999</formula>
    </cfRule>
    <cfRule type="cellIs" dxfId="49008" priority="49007" operator="greaterThan">
      <formula>50</formula>
    </cfRule>
    <cfRule type="cellIs" dxfId="49007" priority="49008" operator="between">
      <formula>30</formula>
      <formula>49.999</formula>
    </cfRule>
    <cfRule type="cellIs" dxfId="49006" priority="49009" operator="between">
      <formula>10</formula>
      <formula>29.999</formula>
    </cfRule>
    <cfRule type="cellIs" dxfId="49005" priority="49010" operator="lessThan">
      <formula>10</formula>
    </cfRule>
  </conditionalFormatting>
  <conditionalFormatting sqref="U274">
    <cfRule type="cellIs" dxfId="49004" priority="49001" operator="greaterThan">
      <formula>49.999</formula>
    </cfRule>
    <cfRule type="cellIs" dxfId="49003" priority="49002" operator="greaterThan">
      <formula>50</formula>
    </cfRule>
    <cfRule type="cellIs" dxfId="49002" priority="49003" operator="between">
      <formula>30</formula>
      <formula>49.999</formula>
    </cfRule>
    <cfRule type="cellIs" dxfId="49001" priority="49004" operator="between">
      <formula>10</formula>
      <formula>29.999</formula>
    </cfRule>
    <cfRule type="cellIs" dxfId="49000" priority="49005" operator="lessThan">
      <formula>10</formula>
    </cfRule>
  </conditionalFormatting>
  <conditionalFormatting sqref="W274">
    <cfRule type="cellIs" dxfId="48999" priority="48996" operator="greaterThan">
      <formula>49.999</formula>
    </cfRule>
    <cfRule type="cellIs" dxfId="48998" priority="48997" operator="greaterThan">
      <formula>50</formula>
    </cfRule>
    <cfRule type="cellIs" dxfId="48997" priority="48998" operator="between">
      <formula>30</formula>
      <formula>49.999</formula>
    </cfRule>
    <cfRule type="cellIs" dxfId="48996" priority="48999" operator="between">
      <formula>10</formula>
      <formula>29.999</formula>
    </cfRule>
    <cfRule type="cellIs" dxfId="48995" priority="49000" operator="lessThan">
      <formula>10</formula>
    </cfRule>
  </conditionalFormatting>
  <conditionalFormatting sqref="Y274">
    <cfRule type="cellIs" dxfId="48994" priority="48991" operator="greaterThan">
      <formula>49.999</formula>
    </cfRule>
    <cfRule type="cellIs" dxfId="48993" priority="48992" operator="greaterThan">
      <formula>50</formula>
    </cfRule>
    <cfRule type="cellIs" dxfId="48992" priority="48993" operator="between">
      <formula>30</formula>
      <formula>49.999</formula>
    </cfRule>
    <cfRule type="cellIs" dxfId="48991" priority="48994" operator="between">
      <formula>10</formula>
      <formula>29.999</formula>
    </cfRule>
    <cfRule type="cellIs" dxfId="48990" priority="48995" operator="lessThan">
      <formula>10</formula>
    </cfRule>
  </conditionalFormatting>
  <conditionalFormatting sqref="AA274">
    <cfRule type="cellIs" dxfId="48989" priority="48986" operator="greaterThan">
      <formula>49.999</formula>
    </cfRule>
    <cfRule type="cellIs" dxfId="48988" priority="48987" operator="greaterThan">
      <formula>50</formula>
    </cfRule>
    <cfRule type="cellIs" dxfId="48987" priority="48988" operator="between">
      <formula>30</formula>
      <formula>49.999</formula>
    </cfRule>
    <cfRule type="cellIs" dxfId="48986" priority="48989" operator="between">
      <formula>10</formula>
      <formula>29.999</formula>
    </cfRule>
    <cfRule type="cellIs" dxfId="48985" priority="48990" operator="lessThan">
      <formula>10</formula>
    </cfRule>
  </conditionalFormatting>
  <conditionalFormatting sqref="AC274">
    <cfRule type="cellIs" dxfId="48984" priority="48981" operator="greaterThan">
      <formula>49.999</formula>
    </cfRule>
    <cfRule type="cellIs" dxfId="48983" priority="48982" operator="greaterThan">
      <formula>50</formula>
    </cfRule>
    <cfRule type="cellIs" dxfId="48982" priority="48983" operator="between">
      <formula>30</formula>
      <formula>49.999</formula>
    </cfRule>
    <cfRule type="cellIs" dxfId="48981" priority="48984" operator="between">
      <formula>10</formula>
      <formula>29.999</formula>
    </cfRule>
    <cfRule type="cellIs" dxfId="48980" priority="48985" operator="lessThan">
      <formula>10</formula>
    </cfRule>
  </conditionalFormatting>
  <conditionalFormatting sqref="AE274">
    <cfRule type="cellIs" dxfId="48979" priority="48976" operator="greaterThan">
      <formula>49.999</formula>
    </cfRule>
    <cfRule type="cellIs" dxfId="48978" priority="48977" operator="greaterThan">
      <formula>50</formula>
    </cfRule>
    <cfRule type="cellIs" dxfId="48977" priority="48978" operator="between">
      <formula>30</formula>
      <formula>49.999</formula>
    </cfRule>
    <cfRule type="cellIs" dxfId="48976" priority="48979" operator="between">
      <formula>10</formula>
      <formula>29.999</formula>
    </cfRule>
    <cfRule type="cellIs" dxfId="48975" priority="48980" operator="lessThan">
      <formula>10</formula>
    </cfRule>
  </conditionalFormatting>
  <conditionalFormatting sqref="AG274">
    <cfRule type="cellIs" dxfId="48974" priority="48971" operator="greaterThan">
      <formula>49.999</formula>
    </cfRule>
    <cfRule type="cellIs" dxfId="48973" priority="48972" operator="greaterThan">
      <formula>50</formula>
    </cfRule>
    <cfRule type="cellIs" dxfId="48972" priority="48973" operator="between">
      <formula>30</formula>
      <formula>49.999</formula>
    </cfRule>
    <cfRule type="cellIs" dxfId="48971" priority="48974" operator="between">
      <formula>10</formula>
      <formula>29.999</formula>
    </cfRule>
    <cfRule type="cellIs" dxfId="48970" priority="48975" operator="lessThan">
      <formula>10</formula>
    </cfRule>
  </conditionalFormatting>
  <conditionalFormatting sqref="AI274">
    <cfRule type="cellIs" dxfId="48969" priority="48966" operator="greaterThan">
      <formula>49.999</formula>
    </cfRule>
    <cfRule type="cellIs" dxfId="48968" priority="48967" operator="greaterThan">
      <formula>50</formula>
    </cfRule>
    <cfRule type="cellIs" dxfId="48967" priority="48968" operator="between">
      <formula>30</formula>
      <formula>49.999</formula>
    </cfRule>
    <cfRule type="cellIs" dxfId="48966" priority="48969" operator="between">
      <formula>10</formula>
      <formula>29.999</formula>
    </cfRule>
    <cfRule type="cellIs" dxfId="48965" priority="48970" operator="lessThan">
      <formula>10</formula>
    </cfRule>
  </conditionalFormatting>
  <conditionalFormatting sqref="AK274">
    <cfRule type="cellIs" dxfId="48964" priority="48961" operator="greaterThan">
      <formula>49.999</formula>
    </cfRule>
    <cfRule type="cellIs" dxfId="48963" priority="48962" operator="greaterThan">
      <formula>50</formula>
    </cfRule>
    <cfRule type="cellIs" dxfId="48962" priority="48963" operator="between">
      <formula>30</formula>
      <formula>49.999</formula>
    </cfRule>
    <cfRule type="cellIs" dxfId="48961" priority="48964" operator="between">
      <formula>10</formula>
      <formula>29.999</formula>
    </cfRule>
    <cfRule type="cellIs" dxfId="48960" priority="48965" operator="lessThan">
      <formula>10</formula>
    </cfRule>
  </conditionalFormatting>
  <conditionalFormatting sqref="AM274">
    <cfRule type="cellIs" dxfId="48959" priority="48956" operator="greaterThan">
      <formula>49.999</formula>
    </cfRule>
    <cfRule type="cellIs" dxfId="48958" priority="48957" operator="greaterThan">
      <formula>50</formula>
    </cfRule>
    <cfRule type="cellIs" dxfId="48957" priority="48958" operator="between">
      <formula>30</formula>
      <formula>49.999</formula>
    </cfRule>
    <cfRule type="cellIs" dxfId="48956" priority="48959" operator="between">
      <formula>10</formula>
      <formula>29.999</formula>
    </cfRule>
    <cfRule type="cellIs" dxfId="48955" priority="48960" operator="lessThan">
      <formula>10</formula>
    </cfRule>
  </conditionalFormatting>
  <conditionalFormatting sqref="AO274">
    <cfRule type="cellIs" dxfId="48954" priority="48951" operator="greaterThan">
      <formula>49.999</formula>
    </cfRule>
    <cfRule type="cellIs" dxfId="48953" priority="48952" operator="greaterThan">
      <formula>50</formula>
    </cfRule>
    <cfRule type="cellIs" dxfId="48952" priority="48953" operator="between">
      <formula>30</formula>
      <formula>49.999</formula>
    </cfRule>
    <cfRule type="cellIs" dxfId="48951" priority="48954" operator="between">
      <formula>10</formula>
      <formula>29.999</formula>
    </cfRule>
    <cfRule type="cellIs" dxfId="48950" priority="48955" operator="lessThan">
      <formula>10</formula>
    </cfRule>
  </conditionalFormatting>
  <conditionalFormatting sqref="AQ274">
    <cfRule type="cellIs" dxfId="48949" priority="48946" operator="greaterThan">
      <formula>49.999</formula>
    </cfRule>
    <cfRule type="cellIs" dxfId="48948" priority="48947" operator="greaterThan">
      <formula>50</formula>
    </cfRule>
    <cfRule type="cellIs" dxfId="48947" priority="48948" operator="between">
      <formula>30</formula>
      <formula>49.999</formula>
    </cfRule>
    <cfRule type="cellIs" dxfId="48946" priority="48949" operator="between">
      <formula>10</formula>
      <formula>29.999</formula>
    </cfRule>
    <cfRule type="cellIs" dxfId="48945" priority="48950" operator="lessThan">
      <formula>10</formula>
    </cfRule>
  </conditionalFormatting>
  <conditionalFormatting sqref="AW274">
    <cfRule type="cellIs" dxfId="48944" priority="48941" operator="greaterThan">
      <formula>49.999</formula>
    </cfRule>
    <cfRule type="cellIs" dxfId="48943" priority="48942" operator="greaterThan">
      <formula>50</formula>
    </cfRule>
    <cfRule type="cellIs" dxfId="48942" priority="48943" operator="between">
      <formula>30</formula>
      <formula>49.999</formula>
    </cfRule>
    <cfRule type="cellIs" dxfId="48941" priority="48944" operator="between">
      <formula>10</formula>
      <formula>29.999</formula>
    </cfRule>
    <cfRule type="cellIs" dxfId="48940" priority="48945" operator="lessThan">
      <formula>10</formula>
    </cfRule>
  </conditionalFormatting>
  <conditionalFormatting sqref="AY274">
    <cfRule type="cellIs" dxfId="48939" priority="48936" operator="greaterThan">
      <formula>49.999</formula>
    </cfRule>
    <cfRule type="cellIs" dxfId="48938" priority="48937" operator="greaterThan">
      <formula>50</formula>
    </cfRule>
    <cfRule type="cellIs" dxfId="48937" priority="48938" operator="between">
      <formula>30</formula>
      <formula>49.999</formula>
    </cfRule>
    <cfRule type="cellIs" dxfId="48936" priority="48939" operator="between">
      <formula>10</formula>
      <formula>29.999</formula>
    </cfRule>
    <cfRule type="cellIs" dxfId="48935" priority="48940" operator="lessThan">
      <formula>10</formula>
    </cfRule>
  </conditionalFormatting>
  <conditionalFormatting sqref="BA274">
    <cfRule type="cellIs" dxfId="48934" priority="48931" operator="greaterThan">
      <formula>49.999</formula>
    </cfRule>
    <cfRule type="cellIs" dxfId="48933" priority="48932" operator="greaterThan">
      <formula>50</formula>
    </cfRule>
    <cfRule type="cellIs" dxfId="48932" priority="48933" operator="between">
      <formula>30</formula>
      <formula>49.999</formula>
    </cfRule>
    <cfRule type="cellIs" dxfId="48931" priority="48934" operator="between">
      <formula>10</formula>
      <formula>29.999</formula>
    </cfRule>
    <cfRule type="cellIs" dxfId="48930" priority="48935" operator="lessThan">
      <formula>10</formula>
    </cfRule>
  </conditionalFormatting>
  <conditionalFormatting sqref="BC274">
    <cfRule type="cellIs" dxfId="48929" priority="48926" operator="greaterThan">
      <formula>49.999</formula>
    </cfRule>
    <cfRule type="cellIs" dxfId="48928" priority="48927" operator="greaterThan">
      <formula>50</formula>
    </cfRule>
    <cfRule type="cellIs" dxfId="48927" priority="48928" operator="between">
      <formula>30</formula>
      <formula>49.999</formula>
    </cfRule>
    <cfRule type="cellIs" dxfId="48926" priority="48929" operator="between">
      <formula>10</formula>
      <formula>29.999</formula>
    </cfRule>
    <cfRule type="cellIs" dxfId="48925" priority="48930" operator="lessThan">
      <formula>10</formula>
    </cfRule>
  </conditionalFormatting>
  <conditionalFormatting sqref="BE274">
    <cfRule type="cellIs" dxfId="48924" priority="48921" operator="greaterThan">
      <formula>49.999</formula>
    </cfRule>
    <cfRule type="cellIs" dxfId="48923" priority="48922" operator="greaterThan">
      <formula>50</formula>
    </cfRule>
    <cfRule type="cellIs" dxfId="48922" priority="48923" operator="between">
      <formula>30</formula>
      <formula>49.999</formula>
    </cfRule>
    <cfRule type="cellIs" dxfId="48921" priority="48924" operator="between">
      <formula>10</formula>
      <formula>29.999</formula>
    </cfRule>
    <cfRule type="cellIs" dxfId="48920" priority="48925" operator="lessThan">
      <formula>10</formula>
    </cfRule>
  </conditionalFormatting>
  <conditionalFormatting sqref="BG274">
    <cfRule type="cellIs" dxfId="48919" priority="48916" operator="greaterThan">
      <formula>49.999</formula>
    </cfRule>
    <cfRule type="cellIs" dxfId="48918" priority="48917" operator="greaterThan">
      <formula>50</formula>
    </cfRule>
    <cfRule type="cellIs" dxfId="48917" priority="48918" operator="between">
      <formula>30</formula>
      <formula>49.999</formula>
    </cfRule>
    <cfRule type="cellIs" dxfId="48916" priority="48919" operator="between">
      <formula>10</formula>
      <formula>29.999</formula>
    </cfRule>
    <cfRule type="cellIs" dxfId="48915" priority="48920" operator="lessThan">
      <formula>10</formula>
    </cfRule>
  </conditionalFormatting>
  <conditionalFormatting sqref="BI274">
    <cfRule type="cellIs" dxfId="48914" priority="48911" operator="greaterThan">
      <formula>49.999</formula>
    </cfRule>
    <cfRule type="cellIs" dxfId="48913" priority="48912" operator="greaterThan">
      <formula>50</formula>
    </cfRule>
    <cfRule type="cellIs" dxfId="48912" priority="48913" operator="between">
      <formula>30</formula>
      <formula>49.999</formula>
    </cfRule>
    <cfRule type="cellIs" dxfId="48911" priority="48914" operator="between">
      <formula>10</formula>
      <formula>29.999</formula>
    </cfRule>
    <cfRule type="cellIs" dxfId="48910" priority="48915" operator="lessThan">
      <formula>10</formula>
    </cfRule>
  </conditionalFormatting>
  <conditionalFormatting sqref="AS274">
    <cfRule type="cellIs" dxfId="48909" priority="48906" operator="greaterThan">
      <formula>49.999</formula>
    </cfRule>
    <cfRule type="cellIs" dxfId="48908" priority="48907" operator="greaterThan">
      <formula>50</formula>
    </cfRule>
    <cfRule type="cellIs" dxfId="48907" priority="48908" operator="between">
      <formula>30</formula>
      <formula>49.999</formula>
    </cfRule>
    <cfRule type="cellIs" dxfId="48906" priority="48909" operator="between">
      <formula>10</formula>
      <formula>29.999</formula>
    </cfRule>
    <cfRule type="cellIs" dxfId="48905" priority="48910" operator="lessThan">
      <formula>10</formula>
    </cfRule>
  </conditionalFormatting>
  <conditionalFormatting sqref="AU274">
    <cfRule type="cellIs" dxfId="48904" priority="48901" operator="greaterThan">
      <formula>49.999</formula>
    </cfRule>
    <cfRule type="cellIs" dxfId="48903" priority="48902" operator="greaterThan">
      <formula>50</formula>
    </cfRule>
    <cfRule type="cellIs" dxfId="48902" priority="48903" operator="between">
      <formula>30</formula>
      <formula>49.999</formula>
    </cfRule>
    <cfRule type="cellIs" dxfId="48901" priority="48904" operator="between">
      <formula>10</formula>
      <formula>29.999</formula>
    </cfRule>
    <cfRule type="cellIs" dxfId="48900" priority="48905" operator="lessThan">
      <formula>10</formula>
    </cfRule>
  </conditionalFormatting>
  <conditionalFormatting sqref="C275">
    <cfRule type="cellIs" dxfId="48899" priority="48896" operator="greaterThan">
      <formula>49.999</formula>
    </cfRule>
    <cfRule type="cellIs" dxfId="48898" priority="48897" operator="greaterThan">
      <formula>50</formula>
    </cfRule>
    <cfRule type="cellIs" dxfId="48897" priority="48898" operator="between">
      <formula>30</formula>
      <formula>49.999</formula>
    </cfRule>
    <cfRule type="cellIs" dxfId="48896" priority="48899" operator="between">
      <formula>10</formula>
      <formula>29.999</formula>
    </cfRule>
    <cfRule type="cellIs" dxfId="48895" priority="48900" operator="lessThan">
      <formula>10</formula>
    </cfRule>
  </conditionalFormatting>
  <conditionalFormatting sqref="B275">
    <cfRule type="cellIs" dxfId="48894" priority="48891" operator="greaterThan">
      <formula>119.999</formula>
    </cfRule>
    <cfRule type="cellIs" dxfId="48893" priority="48892" operator="greaterThan">
      <formula>120</formula>
    </cfRule>
    <cfRule type="cellIs" dxfId="48892" priority="48893" operator="between">
      <formula>60</formula>
      <formula>119.999</formula>
    </cfRule>
    <cfRule type="cellIs" dxfId="48891" priority="48894" operator="between">
      <formula>20</formula>
      <formula>59.999</formula>
    </cfRule>
    <cfRule type="cellIs" dxfId="48890" priority="48895" operator="lessThan">
      <formula>20</formula>
    </cfRule>
  </conditionalFormatting>
  <conditionalFormatting sqref="D275">
    <cfRule type="cellIs" dxfId="48889" priority="48886" operator="greaterThan">
      <formula>119.999</formula>
    </cfRule>
    <cfRule type="cellIs" dxfId="48888" priority="48887" operator="greaterThan">
      <formula>120</formula>
    </cfRule>
    <cfRule type="cellIs" dxfId="48887" priority="48888" operator="between">
      <formula>60</formula>
      <formula>119.999</formula>
    </cfRule>
    <cfRule type="cellIs" dxfId="48886" priority="48889" operator="between">
      <formula>20</formula>
      <formula>59.999</formula>
    </cfRule>
    <cfRule type="cellIs" dxfId="48885" priority="48890" operator="lessThan">
      <formula>20</formula>
    </cfRule>
  </conditionalFormatting>
  <conditionalFormatting sqref="F275">
    <cfRule type="cellIs" dxfId="48884" priority="48881" operator="greaterThan">
      <formula>119.999</formula>
    </cfRule>
    <cfRule type="cellIs" dxfId="48883" priority="48882" operator="greaterThan">
      <formula>120</formula>
    </cfRule>
    <cfRule type="cellIs" dxfId="48882" priority="48883" operator="between">
      <formula>60</formula>
      <formula>119.999</formula>
    </cfRule>
    <cfRule type="cellIs" dxfId="48881" priority="48884" operator="between">
      <formula>20</formula>
      <formula>59.999</formula>
    </cfRule>
    <cfRule type="cellIs" dxfId="48880" priority="48885" operator="lessThan">
      <formula>20</formula>
    </cfRule>
  </conditionalFormatting>
  <conditionalFormatting sqref="H275">
    <cfRule type="cellIs" dxfId="48879" priority="48876" operator="greaterThan">
      <formula>119.999</formula>
    </cfRule>
    <cfRule type="cellIs" dxfId="48878" priority="48877" operator="greaterThan">
      <formula>120</formula>
    </cfRule>
    <cfRule type="cellIs" dxfId="48877" priority="48878" operator="between">
      <formula>60</formula>
      <formula>119.999</formula>
    </cfRule>
    <cfRule type="cellIs" dxfId="48876" priority="48879" operator="between">
      <formula>20</formula>
      <formula>59.999</formula>
    </cfRule>
    <cfRule type="cellIs" dxfId="48875" priority="48880" operator="lessThan">
      <formula>20</formula>
    </cfRule>
  </conditionalFormatting>
  <conditionalFormatting sqref="J275">
    <cfRule type="cellIs" dxfId="48874" priority="48871" operator="greaterThan">
      <formula>119.999</formula>
    </cfRule>
    <cfRule type="cellIs" dxfId="48873" priority="48872" operator="greaterThan">
      <formula>120</formula>
    </cfRule>
    <cfRule type="cellIs" dxfId="48872" priority="48873" operator="between">
      <formula>60</formula>
      <formula>119.999</formula>
    </cfRule>
    <cfRule type="cellIs" dxfId="48871" priority="48874" operator="between">
      <formula>20</formula>
      <formula>59.999</formula>
    </cfRule>
    <cfRule type="cellIs" dxfId="48870" priority="48875" operator="lessThan">
      <formula>20</formula>
    </cfRule>
  </conditionalFormatting>
  <conditionalFormatting sqref="L275">
    <cfRule type="cellIs" dxfId="48869" priority="48866" operator="greaterThan">
      <formula>119.999</formula>
    </cfRule>
    <cfRule type="cellIs" dxfId="48868" priority="48867" operator="greaterThan">
      <formula>120</formula>
    </cfRule>
    <cfRule type="cellIs" dxfId="48867" priority="48868" operator="between">
      <formula>60</formula>
      <formula>119.999</formula>
    </cfRule>
    <cfRule type="cellIs" dxfId="48866" priority="48869" operator="between">
      <formula>20</formula>
      <formula>59.999</formula>
    </cfRule>
    <cfRule type="cellIs" dxfId="48865" priority="48870" operator="lessThan">
      <formula>20</formula>
    </cfRule>
  </conditionalFormatting>
  <conditionalFormatting sqref="N275">
    <cfRule type="cellIs" dxfId="48864" priority="48861" operator="greaterThan">
      <formula>119.999</formula>
    </cfRule>
    <cfRule type="cellIs" dxfId="48863" priority="48862" operator="greaterThan">
      <formula>120</formula>
    </cfRule>
    <cfRule type="cellIs" dxfId="48862" priority="48863" operator="between">
      <formula>60</formula>
      <formula>119.999</formula>
    </cfRule>
    <cfRule type="cellIs" dxfId="48861" priority="48864" operator="between">
      <formula>20</formula>
      <formula>59.999</formula>
    </cfRule>
    <cfRule type="cellIs" dxfId="48860" priority="48865" operator="lessThan">
      <formula>20</formula>
    </cfRule>
  </conditionalFormatting>
  <conditionalFormatting sqref="P275">
    <cfRule type="cellIs" dxfId="48859" priority="48856" operator="greaterThan">
      <formula>119.999</formula>
    </cfRule>
    <cfRule type="cellIs" dxfId="48858" priority="48857" operator="greaterThan">
      <formula>120</formula>
    </cfRule>
    <cfRule type="cellIs" dxfId="48857" priority="48858" operator="between">
      <formula>60</formula>
      <formula>119.999</formula>
    </cfRule>
    <cfRule type="cellIs" dxfId="48856" priority="48859" operator="between">
      <formula>20</formula>
      <formula>59.999</formula>
    </cfRule>
    <cfRule type="cellIs" dxfId="48855" priority="48860" operator="lessThan">
      <formula>20</formula>
    </cfRule>
  </conditionalFormatting>
  <conditionalFormatting sqref="R275">
    <cfRule type="cellIs" dxfId="48854" priority="48851" operator="greaterThan">
      <formula>119.999</formula>
    </cfRule>
    <cfRule type="cellIs" dxfId="48853" priority="48852" operator="greaterThan">
      <formula>120</formula>
    </cfRule>
    <cfRule type="cellIs" dxfId="48852" priority="48853" operator="between">
      <formula>60</formula>
      <formula>119.999</formula>
    </cfRule>
    <cfRule type="cellIs" dxfId="48851" priority="48854" operator="between">
      <formula>20</formula>
      <formula>59.999</formula>
    </cfRule>
    <cfRule type="cellIs" dxfId="48850" priority="48855" operator="lessThan">
      <formula>20</formula>
    </cfRule>
  </conditionalFormatting>
  <conditionalFormatting sqref="T275">
    <cfRule type="cellIs" dxfId="48849" priority="48846" operator="greaterThan">
      <formula>119.999</formula>
    </cfRule>
    <cfRule type="cellIs" dxfId="48848" priority="48847" operator="greaterThan">
      <formula>120</formula>
    </cfRule>
    <cfRule type="cellIs" dxfId="48847" priority="48848" operator="between">
      <formula>60</formula>
      <formula>119.999</formula>
    </cfRule>
    <cfRule type="cellIs" dxfId="48846" priority="48849" operator="between">
      <formula>20</formula>
      <formula>59.999</formula>
    </cfRule>
    <cfRule type="cellIs" dxfId="48845" priority="48850" operator="lessThan">
      <formula>20</formula>
    </cfRule>
  </conditionalFormatting>
  <conditionalFormatting sqref="V275">
    <cfRule type="cellIs" dxfId="48844" priority="48841" operator="greaterThan">
      <formula>119.999</formula>
    </cfRule>
    <cfRule type="cellIs" dxfId="48843" priority="48842" operator="greaterThan">
      <formula>120</formula>
    </cfRule>
    <cfRule type="cellIs" dxfId="48842" priority="48843" operator="between">
      <formula>60</formula>
      <formula>119.999</formula>
    </cfRule>
    <cfRule type="cellIs" dxfId="48841" priority="48844" operator="between">
      <formula>20</formula>
      <formula>59.999</formula>
    </cfRule>
    <cfRule type="cellIs" dxfId="48840" priority="48845" operator="lessThan">
      <formula>20</formula>
    </cfRule>
  </conditionalFormatting>
  <conditionalFormatting sqref="X275">
    <cfRule type="cellIs" dxfId="48839" priority="48836" operator="greaterThan">
      <formula>119.999</formula>
    </cfRule>
    <cfRule type="cellIs" dxfId="48838" priority="48837" operator="greaterThan">
      <formula>120</formula>
    </cfRule>
    <cfRule type="cellIs" dxfId="48837" priority="48838" operator="between">
      <formula>60</formula>
      <formula>119.999</formula>
    </cfRule>
    <cfRule type="cellIs" dxfId="48836" priority="48839" operator="between">
      <formula>20</formula>
      <formula>59.999</formula>
    </cfRule>
    <cfRule type="cellIs" dxfId="48835" priority="48840" operator="lessThan">
      <formula>20</formula>
    </cfRule>
  </conditionalFormatting>
  <conditionalFormatting sqref="Z275">
    <cfRule type="cellIs" dxfId="48834" priority="48831" operator="greaterThan">
      <formula>119.999</formula>
    </cfRule>
    <cfRule type="cellIs" dxfId="48833" priority="48832" operator="greaterThan">
      <formula>120</formula>
    </cfRule>
    <cfRule type="cellIs" dxfId="48832" priority="48833" operator="between">
      <formula>60</formula>
      <formula>119.999</formula>
    </cfRule>
    <cfRule type="cellIs" dxfId="48831" priority="48834" operator="between">
      <formula>20</formula>
      <formula>59.999</formula>
    </cfRule>
    <cfRule type="cellIs" dxfId="48830" priority="48835" operator="lessThan">
      <formula>20</formula>
    </cfRule>
  </conditionalFormatting>
  <conditionalFormatting sqref="AB275">
    <cfRule type="cellIs" dxfId="48829" priority="48826" operator="greaterThan">
      <formula>119.999</formula>
    </cfRule>
    <cfRule type="cellIs" dxfId="48828" priority="48827" operator="greaterThan">
      <formula>120</formula>
    </cfRule>
    <cfRule type="cellIs" dxfId="48827" priority="48828" operator="between">
      <formula>60</formula>
      <formula>119.999</formula>
    </cfRule>
    <cfRule type="cellIs" dxfId="48826" priority="48829" operator="between">
      <formula>20</formula>
      <formula>59.999</formula>
    </cfRule>
    <cfRule type="cellIs" dxfId="48825" priority="48830" operator="lessThan">
      <formula>20</formula>
    </cfRule>
  </conditionalFormatting>
  <conditionalFormatting sqref="AD275">
    <cfRule type="cellIs" dxfId="48824" priority="48821" operator="greaterThan">
      <formula>119.999</formula>
    </cfRule>
    <cfRule type="cellIs" dxfId="48823" priority="48822" operator="greaterThan">
      <formula>120</formula>
    </cfRule>
    <cfRule type="cellIs" dxfId="48822" priority="48823" operator="between">
      <formula>60</formula>
      <formula>119.999</formula>
    </cfRule>
    <cfRule type="cellIs" dxfId="48821" priority="48824" operator="between">
      <formula>20</formula>
      <formula>59.999</formula>
    </cfRule>
    <cfRule type="cellIs" dxfId="48820" priority="48825" operator="lessThan">
      <formula>20</formula>
    </cfRule>
  </conditionalFormatting>
  <conditionalFormatting sqref="AF275">
    <cfRule type="cellIs" dxfId="48819" priority="48816" operator="greaterThan">
      <formula>119.999</formula>
    </cfRule>
    <cfRule type="cellIs" dxfId="48818" priority="48817" operator="greaterThan">
      <formula>120</formula>
    </cfRule>
    <cfRule type="cellIs" dxfId="48817" priority="48818" operator="between">
      <formula>60</formula>
      <formula>119.999</formula>
    </cfRule>
    <cfRule type="cellIs" dxfId="48816" priority="48819" operator="between">
      <formula>20</formula>
      <formula>59.999</formula>
    </cfRule>
    <cfRule type="cellIs" dxfId="48815" priority="48820" operator="lessThan">
      <formula>20</formula>
    </cfRule>
  </conditionalFormatting>
  <conditionalFormatting sqref="AH275">
    <cfRule type="cellIs" dxfId="48814" priority="48811" operator="greaterThan">
      <formula>119.999</formula>
    </cfRule>
    <cfRule type="cellIs" dxfId="48813" priority="48812" operator="greaterThan">
      <formula>120</formula>
    </cfRule>
    <cfRule type="cellIs" dxfId="48812" priority="48813" operator="between">
      <formula>60</formula>
      <formula>119.999</formula>
    </cfRule>
    <cfRule type="cellIs" dxfId="48811" priority="48814" operator="between">
      <formula>20</formula>
      <formula>59.999</formula>
    </cfRule>
    <cfRule type="cellIs" dxfId="48810" priority="48815" operator="lessThan">
      <formula>20</formula>
    </cfRule>
  </conditionalFormatting>
  <conditionalFormatting sqref="AJ275">
    <cfRule type="cellIs" dxfId="48809" priority="48806" operator="greaterThan">
      <formula>119.999</formula>
    </cfRule>
    <cfRule type="cellIs" dxfId="48808" priority="48807" operator="greaterThan">
      <formula>120</formula>
    </cfRule>
    <cfRule type="cellIs" dxfId="48807" priority="48808" operator="between">
      <formula>60</formula>
      <formula>119.999</formula>
    </cfRule>
    <cfRule type="cellIs" dxfId="48806" priority="48809" operator="between">
      <formula>20</formula>
      <formula>59.999</formula>
    </cfRule>
    <cfRule type="cellIs" dxfId="48805" priority="48810" operator="lessThan">
      <formula>20</formula>
    </cfRule>
  </conditionalFormatting>
  <conditionalFormatting sqref="AL275">
    <cfRule type="cellIs" dxfId="48804" priority="48801" operator="greaterThan">
      <formula>119.999</formula>
    </cfRule>
    <cfRule type="cellIs" dxfId="48803" priority="48802" operator="greaterThan">
      <formula>120</formula>
    </cfRule>
    <cfRule type="cellIs" dxfId="48802" priority="48803" operator="between">
      <formula>60</formula>
      <formula>119.999</formula>
    </cfRule>
    <cfRule type="cellIs" dxfId="48801" priority="48804" operator="between">
      <formula>20</formula>
      <formula>59.999</formula>
    </cfRule>
    <cfRule type="cellIs" dxfId="48800" priority="48805" operator="lessThan">
      <formula>20</formula>
    </cfRule>
  </conditionalFormatting>
  <conditionalFormatting sqref="AN275">
    <cfRule type="cellIs" dxfId="48799" priority="48796" operator="greaterThan">
      <formula>119.999</formula>
    </cfRule>
    <cfRule type="cellIs" dxfId="48798" priority="48797" operator="greaterThan">
      <formula>120</formula>
    </cfRule>
    <cfRule type="cellIs" dxfId="48797" priority="48798" operator="between">
      <formula>60</formula>
      <formula>119.999</formula>
    </cfRule>
    <cfRule type="cellIs" dxfId="48796" priority="48799" operator="between">
      <formula>20</formula>
      <formula>59.999</formula>
    </cfRule>
    <cfRule type="cellIs" dxfId="48795" priority="48800" operator="lessThan">
      <formula>20</formula>
    </cfRule>
  </conditionalFormatting>
  <conditionalFormatting sqref="AP275">
    <cfRule type="cellIs" dxfId="48794" priority="48791" operator="greaterThan">
      <formula>119.999</formula>
    </cfRule>
    <cfRule type="cellIs" dxfId="48793" priority="48792" operator="greaterThan">
      <formula>120</formula>
    </cfRule>
    <cfRule type="cellIs" dxfId="48792" priority="48793" operator="between">
      <formula>60</formula>
      <formula>119.999</formula>
    </cfRule>
    <cfRule type="cellIs" dxfId="48791" priority="48794" operator="between">
      <formula>20</formula>
      <formula>59.999</formula>
    </cfRule>
    <cfRule type="cellIs" dxfId="48790" priority="48795" operator="lessThan">
      <formula>20</formula>
    </cfRule>
  </conditionalFormatting>
  <conditionalFormatting sqref="AV275">
    <cfRule type="cellIs" dxfId="48789" priority="48786" operator="greaterThan">
      <formula>119.999</formula>
    </cfRule>
    <cfRule type="cellIs" dxfId="48788" priority="48787" operator="greaterThan">
      <formula>120</formula>
    </cfRule>
    <cfRule type="cellIs" dxfId="48787" priority="48788" operator="between">
      <formula>60</formula>
      <formula>119.999</formula>
    </cfRule>
    <cfRule type="cellIs" dxfId="48786" priority="48789" operator="between">
      <formula>20</formula>
      <formula>59.999</formula>
    </cfRule>
    <cfRule type="cellIs" dxfId="48785" priority="48790" operator="lessThan">
      <formula>20</formula>
    </cfRule>
  </conditionalFormatting>
  <conditionalFormatting sqref="AX275">
    <cfRule type="cellIs" dxfId="48784" priority="48781" operator="greaterThan">
      <formula>119.999</formula>
    </cfRule>
    <cfRule type="cellIs" dxfId="48783" priority="48782" operator="greaterThan">
      <formula>120</formula>
    </cfRule>
    <cfRule type="cellIs" dxfId="48782" priority="48783" operator="between">
      <formula>60</formula>
      <formula>119.999</formula>
    </cfRule>
    <cfRule type="cellIs" dxfId="48781" priority="48784" operator="between">
      <formula>20</formula>
      <formula>59.999</formula>
    </cfRule>
    <cfRule type="cellIs" dxfId="48780" priority="48785" operator="lessThan">
      <formula>20</formula>
    </cfRule>
  </conditionalFormatting>
  <conditionalFormatting sqref="AZ275">
    <cfRule type="cellIs" dxfId="48779" priority="48776" operator="greaterThan">
      <formula>119.999</formula>
    </cfRule>
    <cfRule type="cellIs" dxfId="48778" priority="48777" operator="greaterThan">
      <formula>120</formula>
    </cfRule>
    <cfRule type="cellIs" dxfId="48777" priority="48778" operator="between">
      <formula>60</formula>
      <formula>119.999</formula>
    </cfRule>
    <cfRule type="cellIs" dxfId="48776" priority="48779" operator="between">
      <formula>20</formula>
      <formula>59.999</formula>
    </cfRule>
    <cfRule type="cellIs" dxfId="48775" priority="48780" operator="lessThan">
      <formula>20</formula>
    </cfRule>
  </conditionalFormatting>
  <conditionalFormatting sqref="BB275">
    <cfRule type="cellIs" dxfId="48774" priority="48771" operator="greaterThan">
      <formula>119.999</formula>
    </cfRule>
    <cfRule type="cellIs" dxfId="48773" priority="48772" operator="greaterThan">
      <formula>120</formula>
    </cfRule>
    <cfRule type="cellIs" dxfId="48772" priority="48773" operator="between">
      <formula>60</formula>
      <formula>119.999</formula>
    </cfRule>
    <cfRule type="cellIs" dxfId="48771" priority="48774" operator="between">
      <formula>20</formula>
      <formula>59.999</formula>
    </cfRule>
    <cfRule type="cellIs" dxfId="48770" priority="48775" operator="lessThan">
      <formula>20</formula>
    </cfRule>
  </conditionalFormatting>
  <conditionalFormatting sqref="BD275">
    <cfRule type="cellIs" dxfId="48769" priority="48766" operator="greaterThan">
      <formula>119.999</formula>
    </cfRule>
    <cfRule type="cellIs" dxfId="48768" priority="48767" operator="greaterThan">
      <formula>120</formula>
    </cfRule>
    <cfRule type="cellIs" dxfId="48767" priority="48768" operator="between">
      <formula>60</formula>
      <formula>119.999</formula>
    </cfRule>
    <cfRule type="cellIs" dxfId="48766" priority="48769" operator="between">
      <formula>20</formula>
      <formula>59.999</formula>
    </cfRule>
    <cfRule type="cellIs" dxfId="48765" priority="48770" operator="lessThan">
      <formula>20</formula>
    </cfRule>
  </conditionalFormatting>
  <conditionalFormatting sqref="BF275">
    <cfRule type="cellIs" dxfId="48764" priority="48761" operator="greaterThan">
      <formula>119.999</formula>
    </cfRule>
    <cfRule type="cellIs" dxfId="48763" priority="48762" operator="greaterThan">
      <formula>120</formula>
    </cfRule>
    <cfRule type="cellIs" dxfId="48762" priority="48763" operator="between">
      <formula>60</formula>
      <formula>119.999</formula>
    </cfRule>
    <cfRule type="cellIs" dxfId="48761" priority="48764" operator="between">
      <formula>20</formula>
      <formula>59.999</formula>
    </cfRule>
    <cfRule type="cellIs" dxfId="48760" priority="48765" operator="lessThan">
      <formula>20</formula>
    </cfRule>
  </conditionalFormatting>
  <conditionalFormatting sqref="BH275">
    <cfRule type="cellIs" dxfId="48759" priority="48756" operator="greaterThan">
      <formula>119.999</formula>
    </cfRule>
    <cfRule type="cellIs" dxfId="48758" priority="48757" operator="greaterThan">
      <formula>120</formula>
    </cfRule>
    <cfRule type="cellIs" dxfId="48757" priority="48758" operator="between">
      <formula>60</formula>
      <formula>119.999</formula>
    </cfRule>
    <cfRule type="cellIs" dxfId="48756" priority="48759" operator="between">
      <formula>20</formula>
      <formula>59.999</formula>
    </cfRule>
    <cfRule type="cellIs" dxfId="48755" priority="48760" operator="lessThan">
      <formula>20</formula>
    </cfRule>
  </conditionalFormatting>
  <conditionalFormatting sqref="AR275">
    <cfRule type="cellIs" dxfId="48754" priority="48751" operator="greaterThan">
      <formula>119.999</formula>
    </cfRule>
    <cfRule type="cellIs" dxfId="48753" priority="48752" operator="greaterThan">
      <formula>120</formula>
    </cfRule>
    <cfRule type="cellIs" dxfId="48752" priority="48753" operator="between">
      <formula>60</formula>
      <formula>119.999</formula>
    </cfRule>
    <cfRule type="cellIs" dxfId="48751" priority="48754" operator="between">
      <formula>20</formula>
      <formula>59.999</formula>
    </cfRule>
    <cfRule type="cellIs" dxfId="48750" priority="48755" operator="lessThan">
      <formula>20</formula>
    </cfRule>
  </conditionalFormatting>
  <conditionalFormatting sqref="AT275">
    <cfRule type="cellIs" dxfId="48749" priority="48746" operator="greaterThan">
      <formula>119.999</formula>
    </cfRule>
    <cfRule type="cellIs" dxfId="48748" priority="48747" operator="greaterThan">
      <formula>120</formula>
    </cfRule>
    <cfRule type="cellIs" dxfId="48747" priority="48748" operator="between">
      <formula>60</formula>
      <formula>119.999</formula>
    </cfRule>
    <cfRule type="cellIs" dxfId="48746" priority="48749" operator="between">
      <formula>20</formula>
      <formula>59.999</formula>
    </cfRule>
    <cfRule type="cellIs" dxfId="48745" priority="48750" operator="lessThan">
      <formula>20</formula>
    </cfRule>
  </conditionalFormatting>
  <conditionalFormatting sqref="E275">
    <cfRule type="cellIs" dxfId="48744" priority="48741" operator="greaterThan">
      <formula>49.999</formula>
    </cfRule>
    <cfRule type="cellIs" dxfId="48743" priority="48742" operator="greaterThan">
      <formula>50</formula>
    </cfRule>
    <cfRule type="cellIs" dxfId="48742" priority="48743" operator="between">
      <formula>30</formula>
      <formula>49.999</formula>
    </cfRule>
    <cfRule type="cellIs" dxfId="48741" priority="48744" operator="between">
      <formula>10</formula>
      <formula>29.999</formula>
    </cfRule>
    <cfRule type="cellIs" dxfId="48740" priority="48745" operator="lessThan">
      <formula>10</formula>
    </cfRule>
  </conditionalFormatting>
  <conditionalFormatting sqref="G275">
    <cfRule type="cellIs" dxfId="48739" priority="48736" operator="greaterThan">
      <formula>49.999</formula>
    </cfRule>
    <cfRule type="cellIs" dxfId="48738" priority="48737" operator="greaterThan">
      <formula>50</formula>
    </cfRule>
    <cfRule type="cellIs" dxfId="48737" priority="48738" operator="between">
      <formula>30</formula>
      <formula>49.999</formula>
    </cfRule>
    <cfRule type="cellIs" dxfId="48736" priority="48739" operator="between">
      <formula>10</formula>
      <formula>29.999</formula>
    </cfRule>
    <cfRule type="cellIs" dxfId="48735" priority="48740" operator="lessThan">
      <formula>10</formula>
    </cfRule>
  </conditionalFormatting>
  <conditionalFormatting sqref="I275">
    <cfRule type="cellIs" dxfId="48734" priority="48731" operator="greaterThan">
      <formula>49.999</formula>
    </cfRule>
    <cfRule type="cellIs" dxfId="48733" priority="48732" operator="greaterThan">
      <formula>50</formula>
    </cfRule>
    <cfRule type="cellIs" dxfId="48732" priority="48733" operator="between">
      <formula>30</formula>
      <formula>49.999</formula>
    </cfRule>
    <cfRule type="cellIs" dxfId="48731" priority="48734" operator="between">
      <formula>10</formula>
      <formula>29.999</formula>
    </cfRule>
    <cfRule type="cellIs" dxfId="48730" priority="48735" operator="lessThan">
      <formula>10</formula>
    </cfRule>
  </conditionalFormatting>
  <conditionalFormatting sqref="K275">
    <cfRule type="cellIs" dxfId="48729" priority="48726" operator="greaterThan">
      <formula>49.999</formula>
    </cfRule>
    <cfRule type="cellIs" dxfId="48728" priority="48727" operator="greaterThan">
      <formula>50</formula>
    </cfRule>
    <cfRule type="cellIs" dxfId="48727" priority="48728" operator="between">
      <formula>30</formula>
      <formula>49.999</formula>
    </cfRule>
    <cfRule type="cellIs" dxfId="48726" priority="48729" operator="between">
      <formula>10</formula>
      <formula>29.999</formula>
    </cfRule>
    <cfRule type="cellIs" dxfId="48725" priority="48730" operator="lessThan">
      <formula>10</formula>
    </cfRule>
  </conditionalFormatting>
  <conditionalFormatting sqref="M275">
    <cfRule type="cellIs" dxfId="48724" priority="48721" operator="greaterThan">
      <formula>49.999</formula>
    </cfRule>
    <cfRule type="cellIs" dxfId="48723" priority="48722" operator="greaterThan">
      <formula>50</formula>
    </cfRule>
    <cfRule type="cellIs" dxfId="48722" priority="48723" operator="between">
      <formula>30</formula>
      <formula>49.999</formula>
    </cfRule>
    <cfRule type="cellIs" dxfId="48721" priority="48724" operator="between">
      <formula>10</formula>
      <formula>29.999</formula>
    </cfRule>
    <cfRule type="cellIs" dxfId="48720" priority="48725" operator="lessThan">
      <formula>10</formula>
    </cfRule>
  </conditionalFormatting>
  <conditionalFormatting sqref="O275">
    <cfRule type="cellIs" dxfId="48719" priority="48716" operator="greaterThan">
      <formula>49.999</formula>
    </cfRule>
    <cfRule type="cellIs" dxfId="48718" priority="48717" operator="greaterThan">
      <formula>50</formula>
    </cfRule>
    <cfRule type="cellIs" dxfId="48717" priority="48718" operator="between">
      <formula>30</formula>
      <formula>49.999</formula>
    </cfRule>
    <cfRule type="cellIs" dxfId="48716" priority="48719" operator="between">
      <formula>10</formula>
      <formula>29.999</formula>
    </cfRule>
    <cfRule type="cellIs" dxfId="48715" priority="48720" operator="lessThan">
      <formula>10</formula>
    </cfRule>
  </conditionalFormatting>
  <conditionalFormatting sqref="Q275">
    <cfRule type="cellIs" dxfId="48714" priority="48711" operator="greaterThan">
      <formula>49.999</formula>
    </cfRule>
    <cfRule type="cellIs" dxfId="48713" priority="48712" operator="greaterThan">
      <formula>50</formula>
    </cfRule>
    <cfRule type="cellIs" dxfId="48712" priority="48713" operator="between">
      <formula>30</formula>
      <formula>49.999</formula>
    </cfRule>
    <cfRule type="cellIs" dxfId="48711" priority="48714" operator="between">
      <formula>10</formula>
      <formula>29.999</formula>
    </cfRule>
    <cfRule type="cellIs" dxfId="48710" priority="48715" operator="lessThan">
      <formula>10</formula>
    </cfRule>
  </conditionalFormatting>
  <conditionalFormatting sqref="S275">
    <cfRule type="cellIs" dxfId="48709" priority="48706" operator="greaterThan">
      <formula>49.999</formula>
    </cfRule>
    <cfRule type="cellIs" dxfId="48708" priority="48707" operator="greaterThan">
      <formula>50</formula>
    </cfRule>
    <cfRule type="cellIs" dxfId="48707" priority="48708" operator="between">
      <formula>30</formula>
      <formula>49.999</formula>
    </cfRule>
    <cfRule type="cellIs" dxfId="48706" priority="48709" operator="between">
      <formula>10</formula>
      <formula>29.999</formula>
    </cfRule>
    <cfRule type="cellIs" dxfId="48705" priority="48710" operator="lessThan">
      <formula>10</formula>
    </cfRule>
  </conditionalFormatting>
  <conditionalFormatting sqref="U275">
    <cfRule type="cellIs" dxfId="48704" priority="48701" operator="greaterThan">
      <formula>49.999</formula>
    </cfRule>
    <cfRule type="cellIs" dxfId="48703" priority="48702" operator="greaterThan">
      <formula>50</formula>
    </cfRule>
    <cfRule type="cellIs" dxfId="48702" priority="48703" operator="between">
      <formula>30</formula>
      <formula>49.999</formula>
    </cfRule>
    <cfRule type="cellIs" dxfId="48701" priority="48704" operator="between">
      <formula>10</formula>
      <formula>29.999</formula>
    </cfRule>
    <cfRule type="cellIs" dxfId="48700" priority="48705" operator="lessThan">
      <formula>10</formula>
    </cfRule>
  </conditionalFormatting>
  <conditionalFormatting sqref="W275">
    <cfRule type="cellIs" dxfId="48699" priority="48696" operator="greaterThan">
      <formula>49.999</formula>
    </cfRule>
    <cfRule type="cellIs" dxfId="48698" priority="48697" operator="greaterThan">
      <formula>50</formula>
    </cfRule>
    <cfRule type="cellIs" dxfId="48697" priority="48698" operator="between">
      <formula>30</formula>
      <formula>49.999</formula>
    </cfRule>
    <cfRule type="cellIs" dxfId="48696" priority="48699" operator="between">
      <formula>10</formula>
      <formula>29.999</formula>
    </cfRule>
    <cfRule type="cellIs" dxfId="48695" priority="48700" operator="lessThan">
      <formula>10</formula>
    </cfRule>
  </conditionalFormatting>
  <conditionalFormatting sqref="Y275">
    <cfRule type="cellIs" dxfId="48694" priority="48691" operator="greaterThan">
      <formula>49.999</formula>
    </cfRule>
    <cfRule type="cellIs" dxfId="48693" priority="48692" operator="greaterThan">
      <formula>50</formula>
    </cfRule>
    <cfRule type="cellIs" dxfId="48692" priority="48693" operator="between">
      <formula>30</formula>
      <formula>49.999</formula>
    </cfRule>
    <cfRule type="cellIs" dxfId="48691" priority="48694" operator="between">
      <formula>10</formula>
      <formula>29.999</formula>
    </cfRule>
    <cfRule type="cellIs" dxfId="48690" priority="48695" operator="lessThan">
      <formula>10</formula>
    </cfRule>
  </conditionalFormatting>
  <conditionalFormatting sqref="AA275">
    <cfRule type="cellIs" dxfId="48689" priority="48686" operator="greaterThan">
      <formula>49.999</formula>
    </cfRule>
    <cfRule type="cellIs" dxfId="48688" priority="48687" operator="greaterThan">
      <formula>50</formula>
    </cfRule>
    <cfRule type="cellIs" dxfId="48687" priority="48688" operator="between">
      <formula>30</formula>
      <formula>49.999</formula>
    </cfRule>
    <cfRule type="cellIs" dxfId="48686" priority="48689" operator="between">
      <formula>10</formula>
      <formula>29.999</formula>
    </cfRule>
    <cfRule type="cellIs" dxfId="48685" priority="48690" operator="lessThan">
      <formula>10</formula>
    </cfRule>
  </conditionalFormatting>
  <conditionalFormatting sqref="AC275">
    <cfRule type="cellIs" dxfId="48684" priority="48681" operator="greaterThan">
      <formula>49.999</formula>
    </cfRule>
    <cfRule type="cellIs" dxfId="48683" priority="48682" operator="greaterThan">
      <formula>50</formula>
    </cfRule>
    <cfRule type="cellIs" dxfId="48682" priority="48683" operator="between">
      <formula>30</formula>
      <formula>49.999</formula>
    </cfRule>
    <cfRule type="cellIs" dxfId="48681" priority="48684" operator="between">
      <formula>10</formula>
      <formula>29.999</formula>
    </cfRule>
    <cfRule type="cellIs" dxfId="48680" priority="48685" operator="lessThan">
      <formula>10</formula>
    </cfRule>
  </conditionalFormatting>
  <conditionalFormatting sqref="AE275">
    <cfRule type="cellIs" dxfId="48679" priority="48676" operator="greaterThan">
      <formula>49.999</formula>
    </cfRule>
    <cfRule type="cellIs" dxfId="48678" priority="48677" operator="greaterThan">
      <formula>50</formula>
    </cfRule>
    <cfRule type="cellIs" dxfId="48677" priority="48678" operator="between">
      <formula>30</formula>
      <formula>49.999</formula>
    </cfRule>
    <cfRule type="cellIs" dxfId="48676" priority="48679" operator="between">
      <formula>10</formula>
      <formula>29.999</formula>
    </cfRule>
    <cfRule type="cellIs" dxfId="48675" priority="48680" operator="lessThan">
      <formula>10</formula>
    </cfRule>
  </conditionalFormatting>
  <conditionalFormatting sqref="AG275">
    <cfRule type="cellIs" dxfId="48674" priority="48671" operator="greaterThan">
      <formula>49.999</formula>
    </cfRule>
    <cfRule type="cellIs" dxfId="48673" priority="48672" operator="greaterThan">
      <formula>50</formula>
    </cfRule>
    <cfRule type="cellIs" dxfId="48672" priority="48673" operator="between">
      <formula>30</formula>
      <formula>49.999</formula>
    </cfRule>
    <cfRule type="cellIs" dxfId="48671" priority="48674" operator="between">
      <formula>10</formula>
      <formula>29.999</formula>
    </cfRule>
    <cfRule type="cellIs" dxfId="48670" priority="48675" operator="lessThan">
      <formula>10</formula>
    </cfRule>
  </conditionalFormatting>
  <conditionalFormatting sqref="AI275">
    <cfRule type="cellIs" dxfId="48669" priority="48666" operator="greaterThan">
      <formula>49.999</formula>
    </cfRule>
    <cfRule type="cellIs" dxfId="48668" priority="48667" operator="greaterThan">
      <formula>50</formula>
    </cfRule>
    <cfRule type="cellIs" dxfId="48667" priority="48668" operator="between">
      <formula>30</formula>
      <formula>49.999</formula>
    </cfRule>
    <cfRule type="cellIs" dxfId="48666" priority="48669" operator="between">
      <formula>10</formula>
      <formula>29.999</formula>
    </cfRule>
    <cfRule type="cellIs" dxfId="48665" priority="48670" operator="lessThan">
      <formula>10</formula>
    </cfRule>
  </conditionalFormatting>
  <conditionalFormatting sqref="AK275">
    <cfRule type="cellIs" dxfId="48664" priority="48661" operator="greaterThan">
      <formula>49.999</formula>
    </cfRule>
    <cfRule type="cellIs" dxfId="48663" priority="48662" operator="greaterThan">
      <formula>50</formula>
    </cfRule>
    <cfRule type="cellIs" dxfId="48662" priority="48663" operator="between">
      <formula>30</formula>
      <formula>49.999</formula>
    </cfRule>
    <cfRule type="cellIs" dxfId="48661" priority="48664" operator="between">
      <formula>10</formula>
      <formula>29.999</formula>
    </cfRule>
    <cfRule type="cellIs" dxfId="48660" priority="48665" operator="lessThan">
      <formula>10</formula>
    </cfRule>
  </conditionalFormatting>
  <conditionalFormatting sqref="AM275">
    <cfRule type="cellIs" dxfId="48659" priority="48656" operator="greaterThan">
      <formula>49.999</formula>
    </cfRule>
    <cfRule type="cellIs" dxfId="48658" priority="48657" operator="greaterThan">
      <formula>50</formula>
    </cfRule>
    <cfRule type="cellIs" dxfId="48657" priority="48658" operator="between">
      <formula>30</formula>
      <formula>49.999</formula>
    </cfRule>
    <cfRule type="cellIs" dxfId="48656" priority="48659" operator="between">
      <formula>10</formula>
      <formula>29.999</formula>
    </cfRule>
    <cfRule type="cellIs" dxfId="48655" priority="48660" operator="lessThan">
      <formula>10</formula>
    </cfRule>
  </conditionalFormatting>
  <conditionalFormatting sqref="AO275">
    <cfRule type="cellIs" dxfId="48654" priority="48651" operator="greaterThan">
      <formula>49.999</formula>
    </cfRule>
    <cfRule type="cellIs" dxfId="48653" priority="48652" operator="greaterThan">
      <formula>50</formula>
    </cfRule>
    <cfRule type="cellIs" dxfId="48652" priority="48653" operator="between">
      <formula>30</formula>
      <formula>49.999</formula>
    </cfRule>
    <cfRule type="cellIs" dxfId="48651" priority="48654" operator="between">
      <formula>10</formula>
      <formula>29.999</formula>
    </cfRule>
    <cfRule type="cellIs" dxfId="48650" priority="48655" operator="lessThan">
      <formula>10</formula>
    </cfRule>
  </conditionalFormatting>
  <conditionalFormatting sqref="AQ275">
    <cfRule type="cellIs" dxfId="48649" priority="48646" operator="greaterThan">
      <formula>49.999</formula>
    </cfRule>
    <cfRule type="cellIs" dxfId="48648" priority="48647" operator="greaterThan">
      <formula>50</formula>
    </cfRule>
    <cfRule type="cellIs" dxfId="48647" priority="48648" operator="between">
      <formula>30</formula>
      <formula>49.999</formula>
    </cfRule>
    <cfRule type="cellIs" dxfId="48646" priority="48649" operator="between">
      <formula>10</formula>
      <formula>29.999</formula>
    </cfRule>
    <cfRule type="cellIs" dxfId="48645" priority="48650" operator="lessThan">
      <formula>10</formula>
    </cfRule>
  </conditionalFormatting>
  <conditionalFormatting sqref="AW275">
    <cfRule type="cellIs" dxfId="48644" priority="48641" operator="greaterThan">
      <formula>49.999</formula>
    </cfRule>
    <cfRule type="cellIs" dxfId="48643" priority="48642" operator="greaterThan">
      <formula>50</formula>
    </cfRule>
    <cfRule type="cellIs" dxfId="48642" priority="48643" operator="between">
      <formula>30</formula>
      <formula>49.999</formula>
    </cfRule>
    <cfRule type="cellIs" dxfId="48641" priority="48644" operator="between">
      <formula>10</formula>
      <formula>29.999</formula>
    </cfRule>
    <cfRule type="cellIs" dxfId="48640" priority="48645" operator="lessThan">
      <formula>10</formula>
    </cfRule>
  </conditionalFormatting>
  <conditionalFormatting sqref="AY275">
    <cfRule type="cellIs" dxfId="48639" priority="48636" operator="greaterThan">
      <formula>49.999</formula>
    </cfRule>
    <cfRule type="cellIs" dxfId="48638" priority="48637" operator="greaterThan">
      <formula>50</formula>
    </cfRule>
    <cfRule type="cellIs" dxfId="48637" priority="48638" operator="between">
      <formula>30</formula>
      <formula>49.999</formula>
    </cfRule>
    <cfRule type="cellIs" dxfId="48636" priority="48639" operator="between">
      <formula>10</formula>
      <formula>29.999</formula>
    </cfRule>
    <cfRule type="cellIs" dxfId="48635" priority="48640" operator="lessThan">
      <formula>10</formula>
    </cfRule>
  </conditionalFormatting>
  <conditionalFormatting sqref="BA275">
    <cfRule type="cellIs" dxfId="48634" priority="48631" operator="greaterThan">
      <formula>49.999</formula>
    </cfRule>
    <cfRule type="cellIs" dxfId="48633" priority="48632" operator="greaterThan">
      <formula>50</formula>
    </cfRule>
    <cfRule type="cellIs" dxfId="48632" priority="48633" operator="between">
      <formula>30</formula>
      <formula>49.999</formula>
    </cfRule>
    <cfRule type="cellIs" dxfId="48631" priority="48634" operator="between">
      <formula>10</formula>
      <formula>29.999</formula>
    </cfRule>
    <cfRule type="cellIs" dxfId="48630" priority="48635" operator="lessThan">
      <formula>10</formula>
    </cfRule>
  </conditionalFormatting>
  <conditionalFormatting sqref="BC275">
    <cfRule type="cellIs" dxfId="48629" priority="48626" operator="greaterThan">
      <formula>49.999</formula>
    </cfRule>
    <cfRule type="cellIs" dxfId="48628" priority="48627" operator="greaterThan">
      <formula>50</formula>
    </cfRule>
    <cfRule type="cellIs" dxfId="48627" priority="48628" operator="between">
      <formula>30</formula>
      <formula>49.999</formula>
    </cfRule>
    <cfRule type="cellIs" dxfId="48626" priority="48629" operator="between">
      <formula>10</formula>
      <formula>29.999</formula>
    </cfRule>
    <cfRule type="cellIs" dxfId="48625" priority="48630" operator="lessThan">
      <formula>10</formula>
    </cfRule>
  </conditionalFormatting>
  <conditionalFormatting sqref="BE275">
    <cfRule type="cellIs" dxfId="48624" priority="48621" operator="greaterThan">
      <formula>49.999</formula>
    </cfRule>
    <cfRule type="cellIs" dxfId="48623" priority="48622" operator="greaterThan">
      <formula>50</formula>
    </cfRule>
    <cfRule type="cellIs" dxfId="48622" priority="48623" operator="between">
      <formula>30</formula>
      <formula>49.999</formula>
    </cfRule>
    <cfRule type="cellIs" dxfId="48621" priority="48624" operator="between">
      <formula>10</formula>
      <formula>29.999</formula>
    </cfRule>
    <cfRule type="cellIs" dxfId="48620" priority="48625" operator="lessThan">
      <formula>10</formula>
    </cfRule>
  </conditionalFormatting>
  <conditionalFormatting sqref="BG275">
    <cfRule type="cellIs" dxfId="48619" priority="48616" operator="greaterThan">
      <formula>49.999</formula>
    </cfRule>
    <cfRule type="cellIs" dxfId="48618" priority="48617" operator="greaterThan">
      <formula>50</formula>
    </cfRule>
    <cfRule type="cellIs" dxfId="48617" priority="48618" operator="between">
      <formula>30</formula>
      <formula>49.999</formula>
    </cfRule>
    <cfRule type="cellIs" dxfId="48616" priority="48619" operator="between">
      <formula>10</formula>
      <formula>29.999</formula>
    </cfRule>
    <cfRule type="cellIs" dxfId="48615" priority="48620" operator="lessThan">
      <formula>10</formula>
    </cfRule>
  </conditionalFormatting>
  <conditionalFormatting sqref="BI275">
    <cfRule type="cellIs" dxfId="48614" priority="48611" operator="greaterThan">
      <formula>49.999</formula>
    </cfRule>
    <cfRule type="cellIs" dxfId="48613" priority="48612" operator="greaterThan">
      <formula>50</formula>
    </cfRule>
    <cfRule type="cellIs" dxfId="48612" priority="48613" operator="between">
      <formula>30</formula>
      <formula>49.999</formula>
    </cfRule>
    <cfRule type="cellIs" dxfId="48611" priority="48614" operator="between">
      <formula>10</formula>
      <formula>29.999</formula>
    </cfRule>
    <cfRule type="cellIs" dxfId="48610" priority="48615" operator="lessThan">
      <formula>10</formula>
    </cfRule>
  </conditionalFormatting>
  <conditionalFormatting sqref="AS275">
    <cfRule type="cellIs" dxfId="48609" priority="48606" operator="greaterThan">
      <formula>49.999</formula>
    </cfRule>
    <cfRule type="cellIs" dxfId="48608" priority="48607" operator="greaterThan">
      <formula>50</formula>
    </cfRule>
    <cfRule type="cellIs" dxfId="48607" priority="48608" operator="between">
      <formula>30</formula>
      <formula>49.999</formula>
    </cfRule>
    <cfRule type="cellIs" dxfId="48606" priority="48609" operator="between">
      <formula>10</formula>
      <formula>29.999</formula>
    </cfRule>
    <cfRule type="cellIs" dxfId="48605" priority="48610" operator="lessThan">
      <formula>10</formula>
    </cfRule>
  </conditionalFormatting>
  <conditionalFormatting sqref="AU275">
    <cfRule type="cellIs" dxfId="48604" priority="48601" operator="greaterThan">
      <formula>49.999</formula>
    </cfRule>
    <cfRule type="cellIs" dxfId="48603" priority="48602" operator="greaterThan">
      <formula>50</formula>
    </cfRule>
    <cfRule type="cellIs" dxfId="48602" priority="48603" operator="between">
      <formula>30</formula>
      <formula>49.999</formula>
    </cfRule>
    <cfRule type="cellIs" dxfId="48601" priority="48604" operator="between">
      <formula>10</formula>
      <formula>29.999</formula>
    </cfRule>
    <cfRule type="cellIs" dxfId="48600" priority="48605" operator="lessThan">
      <formula>10</formula>
    </cfRule>
  </conditionalFormatting>
  <conditionalFormatting sqref="C276">
    <cfRule type="cellIs" dxfId="48599" priority="48596" operator="greaterThan">
      <formula>49.999</formula>
    </cfRule>
    <cfRule type="cellIs" dxfId="48598" priority="48597" operator="greaterThan">
      <formula>50</formula>
    </cfRule>
    <cfRule type="cellIs" dxfId="48597" priority="48598" operator="between">
      <formula>30</formula>
      <formula>49.999</formula>
    </cfRule>
    <cfRule type="cellIs" dxfId="48596" priority="48599" operator="between">
      <formula>10</formula>
      <formula>29.999</formula>
    </cfRule>
    <cfRule type="cellIs" dxfId="48595" priority="48600" operator="lessThan">
      <formula>10</formula>
    </cfRule>
  </conditionalFormatting>
  <conditionalFormatting sqref="B276">
    <cfRule type="cellIs" dxfId="48594" priority="48591" operator="greaterThan">
      <formula>119.999</formula>
    </cfRule>
    <cfRule type="cellIs" dxfId="48593" priority="48592" operator="greaterThan">
      <formula>120</formula>
    </cfRule>
    <cfRule type="cellIs" dxfId="48592" priority="48593" operator="between">
      <formula>60</formula>
      <formula>119.999</formula>
    </cfRule>
    <cfRule type="cellIs" dxfId="48591" priority="48594" operator="between">
      <formula>20</formula>
      <formula>59.999</formula>
    </cfRule>
    <cfRule type="cellIs" dxfId="48590" priority="48595" operator="lessThan">
      <formula>20</formula>
    </cfRule>
  </conditionalFormatting>
  <conditionalFormatting sqref="D276">
    <cfRule type="cellIs" dxfId="48589" priority="48586" operator="greaterThan">
      <formula>119.999</formula>
    </cfRule>
    <cfRule type="cellIs" dxfId="48588" priority="48587" operator="greaterThan">
      <formula>120</formula>
    </cfRule>
    <cfRule type="cellIs" dxfId="48587" priority="48588" operator="between">
      <formula>60</formula>
      <formula>119.999</formula>
    </cfRule>
    <cfRule type="cellIs" dxfId="48586" priority="48589" operator="between">
      <formula>20</formula>
      <formula>59.999</formula>
    </cfRule>
    <cfRule type="cellIs" dxfId="48585" priority="48590" operator="lessThan">
      <formula>20</formula>
    </cfRule>
  </conditionalFormatting>
  <conditionalFormatting sqref="E276">
    <cfRule type="cellIs" dxfId="48584" priority="48581" operator="greaterThan">
      <formula>49.999</formula>
    </cfRule>
    <cfRule type="cellIs" dxfId="48583" priority="48582" operator="greaterThan">
      <formula>50</formula>
    </cfRule>
    <cfRule type="cellIs" dxfId="48582" priority="48583" operator="between">
      <formula>30</formula>
      <formula>49.999</formula>
    </cfRule>
    <cfRule type="cellIs" dxfId="48581" priority="48584" operator="between">
      <formula>10</formula>
      <formula>29.999</formula>
    </cfRule>
    <cfRule type="cellIs" dxfId="48580" priority="48585" operator="lessThan">
      <formula>10</formula>
    </cfRule>
  </conditionalFormatting>
  <conditionalFormatting sqref="F276">
    <cfRule type="cellIs" dxfId="48579" priority="48576" operator="greaterThan">
      <formula>119.999</formula>
    </cfRule>
    <cfRule type="cellIs" dxfId="48578" priority="48577" operator="greaterThan">
      <formula>120</formula>
    </cfRule>
    <cfRule type="cellIs" dxfId="48577" priority="48578" operator="between">
      <formula>60</formula>
      <formula>119.999</formula>
    </cfRule>
    <cfRule type="cellIs" dxfId="48576" priority="48579" operator="between">
      <formula>20</formula>
      <formula>59.999</formula>
    </cfRule>
    <cfRule type="cellIs" dxfId="48575" priority="48580" operator="lessThan">
      <formula>20</formula>
    </cfRule>
  </conditionalFormatting>
  <conditionalFormatting sqref="G276">
    <cfRule type="cellIs" dxfId="48574" priority="48571" operator="greaterThan">
      <formula>49.999</formula>
    </cfRule>
    <cfRule type="cellIs" dxfId="48573" priority="48572" operator="greaterThan">
      <formula>50</formula>
    </cfRule>
    <cfRule type="cellIs" dxfId="48572" priority="48573" operator="between">
      <formula>30</formula>
      <formula>49.999</formula>
    </cfRule>
    <cfRule type="cellIs" dxfId="48571" priority="48574" operator="between">
      <formula>10</formula>
      <formula>29.999</formula>
    </cfRule>
    <cfRule type="cellIs" dxfId="48570" priority="48575" operator="lessThan">
      <formula>10</formula>
    </cfRule>
  </conditionalFormatting>
  <conditionalFormatting sqref="H276">
    <cfRule type="cellIs" dxfId="48569" priority="48566" operator="greaterThan">
      <formula>119.999</formula>
    </cfRule>
    <cfRule type="cellIs" dxfId="48568" priority="48567" operator="greaterThan">
      <formula>120</formula>
    </cfRule>
    <cfRule type="cellIs" dxfId="48567" priority="48568" operator="between">
      <formula>60</formula>
      <formula>119.999</formula>
    </cfRule>
    <cfRule type="cellIs" dxfId="48566" priority="48569" operator="between">
      <formula>20</formula>
      <formula>59.999</formula>
    </cfRule>
    <cfRule type="cellIs" dxfId="48565" priority="48570" operator="lessThan">
      <formula>20</formula>
    </cfRule>
  </conditionalFormatting>
  <conditionalFormatting sqref="I276">
    <cfRule type="cellIs" dxfId="48564" priority="48561" operator="greaterThan">
      <formula>49.999</formula>
    </cfRule>
    <cfRule type="cellIs" dxfId="48563" priority="48562" operator="greaterThan">
      <formula>50</formula>
    </cfRule>
    <cfRule type="cellIs" dxfId="48562" priority="48563" operator="between">
      <formula>30</formula>
      <formula>49.999</formula>
    </cfRule>
    <cfRule type="cellIs" dxfId="48561" priority="48564" operator="between">
      <formula>10</formula>
      <formula>29.999</formula>
    </cfRule>
    <cfRule type="cellIs" dxfId="48560" priority="48565" operator="lessThan">
      <formula>10</formula>
    </cfRule>
  </conditionalFormatting>
  <conditionalFormatting sqref="N276">
    <cfRule type="cellIs" dxfId="48559" priority="48556" operator="greaterThan">
      <formula>119.999</formula>
    </cfRule>
    <cfRule type="cellIs" dxfId="48558" priority="48557" operator="greaterThan">
      <formula>120</formula>
    </cfRule>
    <cfRule type="cellIs" dxfId="48557" priority="48558" operator="between">
      <formula>60</formula>
      <formula>119.999</formula>
    </cfRule>
    <cfRule type="cellIs" dxfId="48556" priority="48559" operator="between">
      <formula>20</formula>
      <formula>59.999</formula>
    </cfRule>
    <cfRule type="cellIs" dxfId="48555" priority="48560" operator="lessThan">
      <formula>20</formula>
    </cfRule>
  </conditionalFormatting>
  <conditionalFormatting sqref="O276">
    <cfRule type="cellIs" dxfId="48554" priority="48551" operator="greaterThan">
      <formula>49.999</formula>
    </cfRule>
    <cfRule type="cellIs" dxfId="48553" priority="48552" operator="greaterThan">
      <formula>50</formula>
    </cfRule>
    <cfRule type="cellIs" dxfId="48552" priority="48553" operator="between">
      <formula>30</formula>
      <formula>49.999</formula>
    </cfRule>
    <cfRule type="cellIs" dxfId="48551" priority="48554" operator="between">
      <formula>10</formula>
      <formula>29.999</formula>
    </cfRule>
    <cfRule type="cellIs" dxfId="48550" priority="48555" operator="lessThan">
      <formula>10</formula>
    </cfRule>
  </conditionalFormatting>
  <conditionalFormatting sqref="P276">
    <cfRule type="cellIs" dxfId="48549" priority="48546" operator="greaterThan">
      <formula>119.999</formula>
    </cfRule>
    <cfRule type="cellIs" dxfId="48548" priority="48547" operator="greaterThan">
      <formula>120</formula>
    </cfRule>
    <cfRule type="cellIs" dxfId="48547" priority="48548" operator="between">
      <formula>60</formula>
      <formula>119.999</formula>
    </cfRule>
    <cfRule type="cellIs" dxfId="48546" priority="48549" operator="between">
      <formula>20</formula>
      <formula>59.999</formula>
    </cfRule>
    <cfRule type="cellIs" dxfId="48545" priority="48550" operator="lessThan">
      <formula>20</formula>
    </cfRule>
  </conditionalFormatting>
  <conditionalFormatting sqref="Q276">
    <cfRule type="cellIs" dxfId="48544" priority="48541" operator="greaterThan">
      <formula>49.999</formula>
    </cfRule>
    <cfRule type="cellIs" dxfId="48543" priority="48542" operator="greaterThan">
      <formula>50</formula>
    </cfRule>
    <cfRule type="cellIs" dxfId="48542" priority="48543" operator="between">
      <formula>30</formula>
      <formula>49.999</formula>
    </cfRule>
    <cfRule type="cellIs" dxfId="48541" priority="48544" operator="between">
      <formula>10</formula>
      <formula>29.999</formula>
    </cfRule>
    <cfRule type="cellIs" dxfId="48540" priority="48545" operator="lessThan">
      <formula>10</formula>
    </cfRule>
  </conditionalFormatting>
  <conditionalFormatting sqref="R276">
    <cfRule type="cellIs" dxfId="48539" priority="48536" operator="greaterThan">
      <formula>119.999</formula>
    </cfRule>
    <cfRule type="cellIs" dxfId="48538" priority="48537" operator="greaterThan">
      <formula>120</formula>
    </cfRule>
    <cfRule type="cellIs" dxfId="48537" priority="48538" operator="between">
      <formula>60</formula>
      <formula>119.999</formula>
    </cfRule>
    <cfRule type="cellIs" dxfId="48536" priority="48539" operator="between">
      <formula>20</formula>
      <formula>59.999</formula>
    </cfRule>
    <cfRule type="cellIs" dxfId="48535" priority="48540" operator="lessThan">
      <formula>20</formula>
    </cfRule>
  </conditionalFormatting>
  <conditionalFormatting sqref="S276">
    <cfRule type="cellIs" dxfId="48534" priority="48531" operator="greaterThan">
      <formula>49.999</formula>
    </cfRule>
    <cfRule type="cellIs" dxfId="48533" priority="48532" operator="greaterThan">
      <formula>50</formula>
    </cfRule>
    <cfRule type="cellIs" dxfId="48532" priority="48533" operator="between">
      <formula>30</formula>
      <formula>49.999</formula>
    </cfRule>
    <cfRule type="cellIs" dxfId="48531" priority="48534" operator="between">
      <formula>10</formula>
      <formula>29.999</formula>
    </cfRule>
    <cfRule type="cellIs" dxfId="48530" priority="48535" operator="lessThan">
      <formula>10</formula>
    </cfRule>
  </conditionalFormatting>
  <conditionalFormatting sqref="T276">
    <cfRule type="cellIs" dxfId="48529" priority="48526" operator="greaterThan">
      <formula>119.999</formula>
    </cfRule>
    <cfRule type="cellIs" dxfId="48528" priority="48527" operator="greaterThan">
      <formula>120</formula>
    </cfRule>
    <cfRule type="cellIs" dxfId="48527" priority="48528" operator="between">
      <formula>60</formula>
      <formula>119.999</formula>
    </cfRule>
    <cfRule type="cellIs" dxfId="48526" priority="48529" operator="between">
      <formula>20</formula>
      <formula>59.999</formula>
    </cfRule>
    <cfRule type="cellIs" dxfId="48525" priority="48530" operator="lessThan">
      <formula>20</formula>
    </cfRule>
  </conditionalFormatting>
  <conditionalFormatting sqref="U276">
    <cfRule type="cellIs" dxfId="48524" priority="48521" operator="greaterThan">
      <formula>49.999</formula>
    </cfRule>
    <cfRule type="cellIs" dxfId="48523" priority="48522" operator="greaterThan">
      <formula>50</formula>
    </cfRule>
    <cfRule type="cellIs" dxfId="48522" priority="48523" operator="between">
      <formula>30</formula>
      <formula>49.999</formula>
    </cfRule>
    <cfRule type="cellIs" dxfId="48521" priority="48524" operator="between">
      <formula>10</formula>
      <formula>29.999</formula>
    </cfRule>
    <cfRule type="cellIs" dxfId="48520" priority="48525" operator="lessThan">
      <formula>10</formula>
    </cfRule>
  </conditionalFormatting>
  <conditionalFormatting sqref="L276">
    <cfRule type="cellIs" dxfId="48519" priority="48516" operator="greaterThan">
      <formula>119.999</formula>
    </cfRule>
    <cfRule type="cellIs" dxfId="48518" priority="48517" operator="greaterThan">
      <formula>120</formula>
    </cfRule>
    <cfRule type="cellIs" dxfId="48517" priority="48518" operator="between">
      <formula>60</formula>
      <formula>119.999</formula>
    </cfRule>
    <cfRule type="cellIs" dxfId="48516" priority="48519" operator="between">
      <formula>20</formula>
      <formula>59.999</formula>
    </cfRule>
    <cfRule type="cellIs" dxfId="48515" priority="48520" operator="lessThan">
      <formula>20</formula>
    </cfRule>
  </conditionalFormatting>
  <conditionalFormatting sqref="M276">
    <cfRule type="cellIs" dxfId="48514" priority="48511" operator="greaterThan">
      <formula>49.999</formula>
    </cfRule>
    <cfRule type="cellIs" dxfId="48513" priority="48512" operator="greaterThan">
      <formula>50</formula>
    </cfRule>
    <cfRule type="cellIs" dxfId="48512" priority="48513" operator="between">
      <formula>30</formula>
      <formula>49.999</formula>
    </cfRule>
    <cfRule type="cellIs" dxfId="48511" priority="48514" operator="between">
      <formula>10</formula>
      <formula>29.999</formula>
    </cfRule>
    <cfRule type="cellIs" dxfId="48510" priority="48515" operator="lessThan">
      <formula>10</formula>
    </cfRule>
  </conditionalFormatting>
  <conditionalFormatting sqref="BH276">
    <cfRule type="cellIs" dxfId="48509" priority="48506" operator="greaterThan">
      <formula>119.999</formula>
    </cfRule>
    <cfRule type="cellIs" dxfId="48508" priority="48507" operator="greaterThan">
      <formula>120</formula>
    </cfRule>
    <cfRule type="cellIs" dxfId="48507" priority="48508" operator="between">
      <formula>60</formula>
      <formula>119.999</formula>
    </cfRule>
    <cfRule type="cellIs" dxfId="48506" priority="48509" operator="between">
      <formula>20</formula>
      <formula>59.999</formula>
    </cfRule>
    <cfRule type="cellIs" dxfId="48505" priority="48510" operator="lessThan">
      <formula>20</formula>
    </cfRule>
  </conditionalFormatting>
  <conditionalFormatting sqref="BI276">
    <cfRule type="cellIs" dxfId="48504" priority="48501" operator="greaterThan">
      <formula>49.999</formula>
    </cfRule>
    <cfRule type="cellIs" dxfId="48503" priority="48502" operator="greaterThan">
      <formula>50</formula>
    </cfRule>
    <cfRule type="cellIs" dxfId="48502" priority="48503" operator="between">
      <formula>30</formula>
      <formula>49.999</formula>
    </cfRule>
    <cfRule type="cellIs" dxfId="48501" priority="48504" operator="between">
      <formula>10</formula>
      <formula>29.999</formula>
    </cfRule>
    <cfRule type="cellIs" dxfId="48500" priority="48505" operator="lessThan">
      <formula>10</formula>
    </cfRule>
  </conditionalFormatting>
  <conditionalFormatting sqref="BF276">
    <cfRule type="cellIs" dxfId="48499" priority="48496" operator="greaterThan">
      <formula>119.999</formula>
    </cfRule>
    <cfRule type="cellIs" dxfId="48498" priority="48497" operator="greaterThan">
      <formula>120</formula>
    </cfRule>
    <cfRule type="cellIs" dxfId="48497" priority="48498" operator="between">
      <formula>60</formula>
      <formula>119.999</formula>
    </cfRule>
    <cfRule type="cellIs" dxfId="48496" priority="48499" operator="between">
      <formula>20</formula>
      <formula>59.999</formula>
    </cfRule>
    <cfRule type="cellIs" dxfId="48495" priority="48500" operator="lessThan">
      <formula>20</formula>
    </cfRule>
  </conditionalFormatting>
  <conditionalFormatting sqref="BG276">
    <cfRule type="cellIs" dxfId="48494" priority="48491" operator="greaterThan">
      <formula>49.999</formula>
    </cfRule>
    <cfRule type="cellIs" dxfId="48493" priority="48492" operator="greaterThan">
      <formula>50</formula>
    </cfRule>
    <cfRule type="cellIs" dxfId="48492" priority="48493" operator="between">
      <formula>30</formula>
      <formula>49.999</formula>
    </cfRule>
    <cfRule type="cellIs" dxfId="48491" priority="48494" operator="between">
      <formula>10</formula>
      <formula>29.999</formula>
    </cfRule>
    <cfRule type="cellIs" dxfId="48490" priority="48495" operator="lessThan">
      <formula>10</formula>
    </cfRule>
  </conditionalFormatting>
  <conditionalFormatting sqref="J276">
    <cfRule type="cellIs" dxfId="48489" priority="48486" operator="greaterThan">
      <formula>119.999</formula>
    </cfRule>
    <cfRule type="cellIs" dxfId="48488" priority="48487" operator="greaterThan">
      <formula>120</formula>
    </cfRule>
    <cfRule type="cellIs" dxfId="48487" priority="48488" operator="between">
      <formula>60</formula>
      <formula>119.999</formula>
    </cfRule>
    <cfRule type="cellIs" dxfId="48486" priority="48489" operator="between">
      <formula>20</formula>
      <formula>59.999</formula>
    </cfRule>
    <cfRule type="cellIs" dxfId="48485" priority="48490" operator="lessThan">
      <formula>20</formula>
    </cfRule>
  </conditionalFormatting>
  <conditionalFormatting sqref="K276">
    <cfRule type="cellIs" dxfId="48484" priority="48481" operator="greaterThan">
      <formula>49.999</formula>
    </cfRule>
    <cfRule type="cellIs" dxfId="48483" priority="48482" operator="greaterThan">
      <formula>50</formula>
    </cfRule>
    <cfRule type="cellIs" dxfId="48482" priority="48483" operator="between">
      <formula>30</formula>
      <formula>49.999</formula>
    </cfRule>
    <cfRule type="cellIs" dxfId="48481" priority="48484" operator="between">
      <formula>10</formula>
      <formula>29.999</formula>
    </cfRule>
    <cfRule type="cellIs" dxfId="48480" priority="48485" operator="lessThan">
      <formula>10</formula>
    </cfRule>
  </conditionalFormatting>
  <conditionalFormatting sqref="X276">
    <cfRule type="cellIs" dxfId="48479" priority="48476" operator="greaterThan">
      <formula>119.999</formula>
    </cfRule>
    <cfRule type="cellIs" dxfId="48478" priority="48477" operator="greaterThan">
      <formula>120</formula>
    </cfRule>
    <cfRule type="cellIs" dxfId="48477" priority="48478" operator="between">
      <formula>60</formula>
      <formula>119.999</formula>
    </cfRule>
    <cfRule type="cellIs" dxfId="48476" priority="48479" operator="between">
      <formula>20</formula>
      <formula>59.999</formula>
    </cfRule>
    <cfRule type="cellIs" dxfId="48475" priority="48480" operator="lessThan">
      <formula>20</formula>
    </cfRule>
  </conditionalFormatting>
  <conditionalFormatting sqref="Y276">
    <cfRule type="cellIs" dxfId="48474" priority="48471" operator="greaterThan">
      <formula>49.999</formula>
    </cfRule>
    <cfRule type="cellIs" dxfId="48473" priority="48472" operator="greaterThan">
      <formula>50</formula>
    </cfRule>
    <cfRule type="cellIs" dxfId="48472" priority="48473" operator="between">
      <formula>30</formula>
      <formula>49.999</formula>
    </cfRule>
    <cfRule type="cellIs" dxfId="48471" priority="48474" operator="between">
      <formula>10</formula>
      <formula>29.999</formula>
    </cfRule>
    <cfRule type="cellIs" dxfId="48470" priority="48475" operator="lessThan">
      <formula>10</formula>
    </cfRule>
  </conditionalFormatting>
  <conditionalFormatting sqref="AD276">
    <cfRule type="cellIs" dxfId="48469" priority="48466" operator="greaterThan">
      <formula>119.999</formula>
    </cfRule>
    <cfRule type="cellIs" dxfId="48468" priority="48467" operator="greaterThan">
      <formula>120</formula>
    </cfRule>
    <cfRule type="cellIs" dxfId="48467" priority="48468" operator="between">
      <formula>60</formula>
      <formula>119.999</formula>
    </cfRule>
    <cfRule type="cellIs" dxfId="48466" priority="48469" operator="between">
      <formula>20</formula>
      <formula>59.999</formula>
    </cfRule>
    <cfRule type="cellIs" dxfId="48465" priority="48470" operator="lessThan">
      <formula>20</formula>
    </cfRule>
  </conditionalFormatting>
  <conditionalFormatting sqref="AE276">
    <cfRule type="cellIs" dxfId="48464" priority="48461" operator="greaterThan">
      <formula>49.999</formula>
    </cfRule>
    <cfRule type="cellIs" dxfId="48463" priority="48462" operator="greaterThan">
      <formula>50</formula>
    </cfRule>
    <cfRule type="cellIs" dxfId="48462" priority="48463" operator="between">
      <formula>30</formula>
      <formula>49.999</formula>
    </cfRule>
    <cfRule type="cellIs" dxfId="48461" priority="48464" operator="between">
      <formula>10</formula>
      <formula>29.999</formula>
    </cfRule>
    <cfRule type="cellIs" dxfId="48460" priority="48465" operator="lessThan">
      <formula>10</formula>
    </cfRule>
  </conditionalFormatting>
  <conditionalFormatting sqref="AF276">
    <cfRule type="cellIs" dxfId="48459" priority="48456" operator="greaterThan">
      <formula>119.999</formula>
    </cfRule>
    <cfRule type="cellIs" dxfId="48458" priority="48457" operator="greaterThan">
      <formula>120</formula>
    </cfRule>
    <cfRule type="cellIs" dxfId="48457" priority="48458" operator="between">
      <formula>60</formula>
      <formula>119.999</formula>
    </cfRule>
    <cfRule type="cellIs" dxfId="48456" priority="48459" operator="between">
      <formula>20</formula>
      <formula>59.999</formula>
    </cfRule>
    <cfRule type="cellIs" dxfId="48455" priority="48460" operator="lessThan">
      <formula>20</formula>
    </cfRule>
  </conditionalFormatting>
  <conditionalFormatting sqref="AG276">
    <cfRule type="cellIs" dxfId="48454" priority="48451" operator="greaterThan">
      <formula>49.999</formula>
    </cfRule>
    <cfRule type="cellIs" dxfId="48453" priority="48452" operator="greaterThan">
      <formula>50</formula>
    </cfRule>
    <cfRule type="cellIs" dxfId="48452" priority="48453" operator="between">
      <formula>30</formula>
      <formula>49.999</formula>
    </cfRule>
    <cfRule type="cellIs" dxfId="48451" priority="48454" operator="between">
      <formula>10</formula>
      <formula>29.999</formula>
    </cfRule>
    <cfRule type="cellIs" dxfId="48450" priority="48455" operator="lessThan">
      <formula>10</formula>
    </cfRule>
  </conditionalFormatting>
  <conditionalFormatting sqref="V276">
    <cfRule type="cellIs" dxfId="48449" priority="48446" operator="greaterThan">
      <formula>119.999</formula>
    </cfRule>
    <cfRule type="cellIs" dxfId="48448" priority="48447" operator="greaterThan">
      <formula>120</formula>
    </cfRule>
    <cfRule type="cellIs" dxfId="48447" priority="48448" operator="between">
      <formula>60</formula>
      <formula>119.999</formula>
    </cfRule>
    <cfRule type="cellIs" dxfId="48446" priority="48449" operator="between">
      <formula>20</formula>
      <formula>59.999</formula>
    </cfRule>
    <cfRule type="cellIs" dxfId="48445" priority="48450" operator="lessThan">
      <formula>20</formula>
    </cfRule>
  </conditionalFormatting>
  <conditionalFormatting sqref="W276">
    <cfRule type="cellIs" dxfId="48444" priority="48441" operator="greaterThan">
      <formula>49.999</formula>
    </cfRule>
    <cfRule type="cellIs" dxfId="48443" priority="48442" operator="greaterThan">
      <formula>50</formula>
    </cfRule>
    <cfRule type="cellIs" dxfId="48442" priority="48443" operator="between">
      <formula>30</formula>
      <formula>49.999</formula>
    </cfRule>
    <cfRule type="cellIs" dxfId="48441" priority="48444" operator="between">
      <formula>10</formula>
      <formula>29.999</formula>
    </cfRule>
    <cfRule type="cellIs" dxfId="48440" priority="48445" operator="lessThan">
      <formula>10</formula>
    </cfRule>
  </conditionalFormatting>
  <conditionalFormatting sqref="Z276">
    <cfRule type="cellIs" dxfId="48439" priority="48436" operator="greaterThan">
      <formula>119.999</formula>
    </cfRule>
    <cfRule type="cellIs" dxfId="48438" priority="48437" operator="greaterThan">
      <formula>120</formula>
    </cfRule>
    <cfRule type="cellIs" dxfId="48437" priority="48438" operator="between">
      <formula>60</formula>
      <formula>119.999</formula>
    </cfRule>
    <cfRule type="cellIs" dxfId="48436" priority="48439" operator="between">
      <formula>20</formula>
      <formula>59.999</formula>
    </cfRule>
    <cfRule type="cellIs" dxfId="48435" priority="48440" operator="lessThan">
      <formula>20</formula>
    </cfRule>
  </conditionalFormatting>
  <conditionalFormatting sqref="AA276">
    <cfRule type="cellIs" dxfId="48434" priority="48431" operator="greaterThan">
      <formula>49.999</formula>
    </cfRule>
    <cfRule type="cellIs" dxfId="48433" priority="48432" operator="greaterThan">
      <formula>50</formula>
    </cfRule>
    <cfRule type="cellIs" dxfId="48432" priority="48433" operator="between">
      <formula>30</formula>
      <formula>49.999</formula>
    </cfRule>
    <cfRule type="cellIs" dxfId="48431" priority="48434" operator="between">
      <formula>10</formula>
      <formula>29.999</formula>
    </cfRule>
    <cfRule type="cellIs" dxfId="48430" priority="48435" operator="lessThan">
      <formula>10</formula>
    </cfRule>
  </conditionalFormatting>
  <conditionalFormatting sqref="AB276">
    <cfRule type="cellIs" dxfId="48429" priority="48426" operator="greaterThan">
      <formula>119.999</formula>
    </cfRule>
    <cfRule type="cellIs" dxfId="48428" priority="48427" operator="greaterThan">
      <formula>120</formula>
    </cfRule>
    <cfRule type="cellIs" dxfId="48427" priority="48428" operator="between">
      <formula>60</formula>
      <formula>119.999</formula>
    </cfRule>
    <cfRule type="cellIs" dxfId="48426" priority="48429" operator="between">
      <formula>20</formula>
      <formula>59.999</formula>
    </cfRule>
    <cfRule type="cellIs" dxfId="48425" priority="48430" operator="lessThan">
      <formula>20</formula>
    </cfRule>
  </conditionalFormatting>
  <conditionalFormatting sqref="AC276">
    <cfRule type="cellIs" dxfId="48424" priority="48421" operator="greaterThan">
      <formula>49.999</formula>
    </cfRule>
    <cfRule type="cellIs" dxfId="48423" priority="48422" operator="greaterThan">
      <formula>50</formula>
    </cfRule>
    <cfRule type="cellIs" dxfId="48422" priority="48423" operator="between">
      <formula>30</formula>
      <formula>49.999</formula>
    </cfRule>
    <cfRule type="cellIs" dxfId="48421" priority="48424" operator="between">
      <formula>10</formula>
      <formula>29.999</formula>
    </cfRule>
    <cfRule type="cellIs" dxfId="48420" priority="48425" operator="lessThan">
      <formula>10</formula>
    </cfRule>
  </conditionalFormatting>
  <conditionalFormatting sqref="BD276">
    <cfRule type="cellIs" dxfId="48419" priority="48416" operator="greaterThan">
      <formula>119.999</formula>
    </cfRule>
    <cfRule type="cellIs" dxfId="48418" priority="48417" operator="greaterThan">
      <formula>120</formula>
    </cfRule>
    <cfRule type="cellIs" dxfId="48417" priority="48418" operator="between">
      <formula>60</formula>
      <formula>119.999</formula>
    </cfRule>
    <cfRule type="cellIs" dxfId="48416" priority="48419" operator="between">
      <formula>20</formula>
      <formula>59.999</formula>
    </cfRule>
    <cfRule type="cellIs" dxfId="48415" priority="48420" operator="lessThan">
      <formula>20</formula>
    </cfRule>
  </conditionalFormatting>
  <conditionalFormatting sqref="BE276">
    <cfRule type="cellIs" dxfId="48414" priority="48411" operator="greaterThan">
      <formula>49.999</formula>
    </cfRule>
    <cfRule type="cellIs" dxfId="48413" priority="48412" operator="greaterThan">
      <formula>50</formula>
    </cfRule>
    <cfRule type="cellIs" dxfId="48412" priority="48413" operator="between">
      <formula>30</formula>
      <formula>49.999</formula>
    </cfRule>
    <cfRule type="cellIs" dxfId="48411" priority="48414" operator="between">
      <formula>10</formula>
      <formula>29.999</formula>
    </cfRule>
    <cfRule type="cellIs" dxfId="48410" priority="48415" operator="lessThan">
      <formula>10</formula>
    </cfRule>
  </conditionalFormatting>
  <conditionalFormatting sqref="AZ276">
    <cfRule type="cellIs" dxfId="48409" priority="48406" operator="greaterThan">
      <formula>119.999</formula>
    </cfRule>
    <cfRule type="cellIs" dxfId="48408" priority="48407" operator="greaterThan">
      <formula>120</formula>
    </cfRule>
    <cfRule type="cellIs" dxfId="48407" priority="48408" operator="between">
      <formula>60</formula>
      <formula>119.999</formula>
    </cfRule>
    <cfRule type="cellIs" dxfId="48406" priority="48409" operator="between">
      <formula>20</formula>
      <formula>59.999</formula>
    </cfRule>
    <cfRule type="cellIs" dxfId="48405" priority="48410" operator="lessThan">
      <formula>20</formula>
    </cfRule>
  </conditionalFormatting>
  <conditionalFormatting sqref="BA276">
    <cfRule type="cellIs" dxfId="48404" priority="48401" operator="greaterThan">
      <formula>49.999</formula>
    </cfRule>
    <cfRule type="cellIs" dxfId="48403" priority="48402" operator="greaterThan">
      <formula>50</formula>
    </cfRule>
    <cfRule type="cellIs" dxfId="48402" priority="48403" operator="between">
      <formula>30</formula>
      <formula>49.999</formula>
    </cfRule>
    <cfRule type="cellIs" dxfId="48401" priority="48404" operator="between">
      <formula>10</formula>
      <formula>29.999</formula>
    </cfRule>
    <cfRule type="cellIs" dxfId="48400" priority="48405" operator="lessThan">
      <formula>10</formula>
    </cfRule>
  </conditionalFormatting>
  <conditionalFormatting sqref="BB276">
    <cfRule type="cellIs" dxfId="48399" priority="48396" operator="greaterThan">
      <formula>119.999</formula>
    </cfRule>
    <cfRule type="cellIs" dxfId="48398" priority="48397" operator="greaterThan">
      <formula>120</formula>
    </cfRule>
    <cfRule type="cellIs" dxfId="48397" priority="48398" operator="between">
      <formula>60</formula>
      <formula>119.999</formula>
    </cfRule>
    <cfRule type="cellIs" dxfId="48396" priority="48399" operator="between">
      <formula>20</formula>
      <formula>59.999</formula>
    </cfRule>
    <cfRule type="cellIs" dxfId="48395" priority="48400" operator="lessThan">
      <formula>20</formula>
    </cfRule>
  </conditionalFormatting>
  <conditionalFormatting sqref="BC276">
    <cfRule type="cellIs" dxfId="48394" priority="48391" operator="greaterThan">
      <formula>49.999</formula>
    </cfRule>
    <cfRule type="cellIs" dxfId="48393" priority="48392" operator="greaterThan">
      <formula>50</formula>
    </cfRule>
    <cfRule type="cellIs" dxfId="48392" priority="48393" operator="between">
      <formula>30</formula>
      <formula>49.999</formula>
    </cfRule>
    <cfRule type="cellIs" dxfId="48391" priority="48394" operator="between">
      <formula>10</formula>
      <formula>29.999</formula>
    </cfRule>
    <cfRule type="cellIs" dxfId="48390" priority="48395" operator="lessThan">
      <formula>10</formula>
    </cfRule>
  </conditionalFormatting>
  <conditionalFormatting sqref="AL276">
    <cfRule type="cellIs" dxfId="48389" priority="48386" operator="greaterThan">
      <formula>119.999</formula>
    </cfRule>
    <cfRule type="cellIs" dxfId="48388" priority="48387" operator="greaterThan">
      <formula>120</formula>
    </cfRule>
    <cfRule type="cellIs" dxfId="48387" priority="48388" operator="between">
      <formula>60</formula>
      <formula>119.999</formula>
    </cfRule>
    <cfRule type="cellIs" dxfId="48386" priority="48389" operator="between">
      <formula>20</formula>
      <formula>59.999</formula>
    </cfRule>
    <cfRule type="cellIs" dxfId="48385" priority="48390" operator="lessThan">
      <formula>20</formula>
    </cfRule>
  </conditionalFormatting>
  <conditionalFormatting sqref="AM276">
    <cfRule type="cellIs" dxfId="48384" priority="48381" operator="greaterThan">
      <formula>49.999</formula>
    </cfRule>
    <cfRule type="cellIs" dxfId="48383" priority="48382" operator="greaterThan">
      <formula>50</formula>
    </cfRule>
    <cfRule type="cellIs" dxfId="48382" priority="48383" operator="between">
      <formula>30</formula>
      <formula>49.999</formula>
    </cfRule>
    <cfRule type="cellIs" dxfId="48381" priority="48384" operator="between">
      <formula>10</formula>
      <formula>29.999</formula>
    </cfRule>
    <cfRule type="cellIs" dxfId="48380" priority="48385" operator="lessThan">
      <formula>10</formula>
    </cfRule>
  </conditionalFormatting>
  <conditionalFormatting sqref="AH276">
    <cfRule type="cellIs" dxfId="48379" priority="48376" operator="greaterThan">
      <formula>119.999</formula>
    </cfRule>
    <cfRule type="cellIs" dxfId="48378" priority="48377" operator="greaterThan">
      <formula>120</formula>
    </cfRule>
    <cfRule type="cellIs" dxfId="48377" priority="48378" operator="between">
      <formula>60</formula>
      <formula>119.999</formula>
    </cfRule>
    <cfRule type="cellIs" dxfId="48376" priority="48379" operator="between">
      <formula>20</formula>
      <formula>59.999</formula>
    </cfRule>
    <cfRule type="cellIs" dxfId="48375" priority="48380" operator="lessThan">
      <formula>20</formula>
    </cfRule>
  </conditionalFormatting>
  <conditionalFormatting sqref="AI276">
    <cfRule type="cellIs" dxfId="48374" priority="48371" operator="greaterThan">
      <formula>49.999</formula>
    </cfRule>
    <cfRule type="cellIs" dxfId="48373" priority="48372" operator="greaterThan">
      <formula>50</formula>
    </cfRule>
    <cfRule type="cellIs" dxfId="48372" priority="48373" operator="between">
      <formula>30</formula>
      <formula>49.999</formula>
    </cfRule>
    <cfRule type="cellIs" dxfId="48371" priority="48374" operator="between">
      <formula>10</formula>
      <formula>29.999</formula>
    </cfRule>
    <cfRule type="cellIs" dxfId="48370" priority="48375" operator="lessThan">
      <formula>10</formula>
    </cfRule>
  </conditionalFormatting>
  <conditionalFormatting sqref="AJ276">
    <cfRule type="cellIs" dxfId="48369" priority="48366" operator="greaterThan">
      <formula>119.999</formula>
    </cfRule>
    <cfRule type="cellIs" dxfId="48368" priority="48367" operator="greaterThan">
      <formula>120</formula>
    </cfRule>
    <cfRule type="cellIs" dxfId="48367" priority="48368" operator="between">
      <formula>60</formula>
      <formula>119.999</formula>
    </cfRule>
    <cfRule type="cellIs" dxfId="48366" priority="48369" operator="between">
      <formula>20</formula>
      <formula>59.999</formula>
    </cfRule>
    <cfRule type="cellIs" dxfId="48365" priority="48370" operator="lessThan">
      <formula>20</formula>
    </cfRule>
  </conditionalFormatting>
  <conditionalFormatting sqref="AK276">
    <cfRule type="cellIs" dxfId="48364" priority="48361" operator="greaterThan">
      <formula>49.999</formula>
    </cfRule>
    <cfRule type="cellIs" dxfId="48363" priority="48362" operator="greaterThan">
      <formula>50</formula>
    </cfRule>
    <cfRule type="cellIs" dxfId="48362" priority="48363" operator="between">
      <formula>30</formula>
      <formula>49.999</formula>
    </cfRule>
    <cfRule type="cellIs" dxfId="48361" priority="48364" operator="between">
      <formula>10</formula>
      <formula>29.999</formula>
    </cfRule>
    <cfRule type="cellIs" dxfId="48360" priority="48365" operator="lessThan">
      <formula>10</formula>
    </cfRule>
  </conditionalFormatting>
  <conditionalFormatting sqref="AR276">
    <cfRule type="cellIs" dxfId="48359" priority="48356" operator="greaterThan">
      <formula>119.999</formula>
    </cfRule>
    <cfRule type="cellIs" dxfId="48358" priority="48357" operator="greaterThan">
      <formula>120</formula>
    </cfRule>
    <cfRule type="cellIs" dxfId="48357" priority="48358" operator="between">
      <formula>60</formula>
      <formula>119.999</formula>
    </cfRule>
    <cfRule type="cellIs" dxfId="48356" priority="48359" operator="between">
      <formula>20</formula>
      <formula>59.999</formula>
    </cfRule>
    <cfRule type="cellIs" dxfId="48355" priority="48360" operator="lessThan">
      <formula>20</formula>
    </cfRule>
  </conditionalFormatting>
  <conditionalFormatting sqref="AS276">
    <cfRule type="cellIs" dxfId="48354" priority="48351" operator="greaterThan">
      <formula>49.999</formula>
    </cfRule>
    <cfRule type="cellIs" dxfId="48353" priority="48352" operator="greaterThan">
      <formula>50</formula>
    </cfRule>
    <cfRule type="cellIs" dxfId="48352" priority="48353" operator="between">
      <formula>30</formula>
      <formula>49.999</formula>
    </cfRule>
    <cfRule type="cellIs" dxfId="48351" priority="48354" operator="between">
      <formula>10</formula>
      <formula>29.999</formula>
    </cfRule>
    <cfRule type="cellIs" dxfId="48350" priority="48355" operator="lessThan">
      <formula>10</formula>
    </cfRule>
  </conditionalFormatting>
  <conditionalFormatting sqref="AT276">
    <cfRule type="cellIs" dxfId="48349" priority="48346" operator="greaterThan">
      <formula>119.999</formula>
    </cfRule>
    <cfRule type="cellIs" dxfId="48348" priority="48347" operator="greaterThan">
      <formula>120</formula>
    </cfRule>
    <cfRule type="cellIs" dxfId="48347" priority="48348" operator="between">
      <formula>60</formula>
      <formula>119.999</formula>
    </cfRule>
    <cfRule type="cellIs" dxfId="48346" priority="48349" operator="between">
      <formula>20</formula>
      <formula>59.999</formula>
    </cfRule>
    <cfRule type="cellIs" dxfId="48345" priority="48350" operator="lessThan">
      <formula>20</formula>
    </cfRule>
  </conditionalFormatting>
  <conditionalFormatting sqref="AU276">
    <cfRule type="cellIs" dxfId="48344" priority="48341" operator="greaterThan">
      <formula>49.999</formula>
    </cfRule>
    <cfRule type="cellIs" dxfId="48343" priority="48342" operator="greaterThan">
      <formula>50</formula>
    </cfRule>
    <cfRule type="cellIs" dxfId="48342" priority="48343" operator="between">
      <formula>30</formula>
      <formula>49.999</formula>
    </cfRule>
    <cfRule type="cellIs" dxfId="48341" priority="48344" operator="between">
      <formula>10</formula>
      <formula>29.999</formula>
    </cfRule>
    <cfRule type="cellIs" dxfId="48340" priority="48345" operator="lessThan">
      <formula>10</formula>
    </cfRule>
  </conditionalFormatting>
  <conditionalFormatting sqref="AN276">
    <cfRule type="cellIs" dxfId="48339" priority="48336" operator="greaterThan">
      <formula>119.999</formula>
    </cfRule>
    <cfRule type="cellIs" dxfId="48338" priority="48337" operator="greaterThan">
      <formula>120</formula>
    </cfRule>
    <cfRule type="cellIs" dxfId="48337" priority="48338" operator="between">
      <formula>60</formula>
      <formula>119.999</formula>
    </cfRule>
    <cfRule type="cellIs" dxfId="48336" priority="48339" operator="between">
      <formula>20</formula>
      <formula>59.999</formula>
    </cfRule>
    <cfRule type="cellIs" dxfId="48335" priority="48340" operator="lessThan">
      <formula>20</formula>
    </cfRule>
  </conditionalFormatting>
  <conditionalFormatting sqref="AO276">
    <cfRule type="cellIs" dxfId="48334" priority="48331" operator="greaterThan">
      <formula>49.999</formula>
    </cfRule>
    <cfRule type="cellIs" dxfId="48333" priority="48332" operator="greaterThan">
      <formula>50</formula>
    </cfRule>
    <cfRule type="cellIs" dxfId="48332" priority="48333" operator="between">
      <formula>30</formula>
      <formula>49.999</formula>
    </cfRule>
    <cfRule type="cellIs" dxfId="48331" priority="48334" operator="between">
      <formula>10</formula>
      <formula>29.999</formula>
    </cfRule>
    <cfRule type="cellIs" dxfId="48330" priority="48335" operator="lessThan">
      <formula>10</formula>
    </cfRule>
  </conditionalFormatting>
  <conditionalFormatting sqref="AP276">
    <cfRule type="cellIs" dxfId="48329" priority="48326" operator="greaterThan">
      <formula>119.999</formula>
    </cfRule>
    <cfRule type="cellIs" dxfId="48328" priority="48327" operator="greaterThan">
      <formula>120</formula>
    </cfRule>
    <cfRule type="cellIs" dxfId="48327" priority="48328" operator="between">
      <formula>60</formula>
      <formula>119.999</formula>
    </cfRule>
    <cfRule type="cellIs" dxfId="48326" priority="48329" operator="between">
      <formula>20</formula>
      <formula>59.999</formula>
    </cfRule>
    <cfRule type="cellIs" dxfId="48325" priority="48330" operator="lessThan">
      <formula>20</formula>
    </cfRule>
  </conditionalFormatting>
  <conditionalFormatting sqref="AQ276">
    <cfRule type="cellIs" dxfId="48324" priority="48321" operator="greaterThan">
      <formula>49.999</formula>
    </cfRule>
    <cfRule type="cellIs" dxfId="48323" priority="48322" operator="greaterThan">
      <formula>50</formula>
    </cfRule>
    <cfRule type="cellIs" dxfId="48322" priority="48323" operator="between">
      <formula>30</formula>
      <formula>49.999</formula>
    </cfRule>
    <cfRule type="cellIs" dxfId="48321" priority="48324" operator="between">
      <formula>10</formula>
      <formula>29.999</formula>
    </cfRule>
    <cfRule type="cellIs" dxfId="48320" priority="48325" operator="lessThan">
      <formula>10</formula>
    </cfRule>
  </conditionalFormatting>
  <conditionalFormatting sqref="AV276">
    <cfRule type="cellIs" dxfId="48319" priority="48316" operator="greaterThan">
      <formula>119.999</formula>
    </cfRule>
    <cfRule type="cellIs" dxfId="48318" priority="48317" operator="greaterThan">
      <formula>120</formula>
    </cfRule>
    <cfRule type="cellIs" dxfId="48317" priority="48318" operator="between">
      <formula>60</formula>
      <formula>119.999</formula>
    </cfRule>
    <cfRule type="cellIs" dxfId="48316" priority="48319" operator="between">
      <formula>20</formula>
      <formula>59.999</formula>
    </cfRule>
    <cfRule type="cellIs" dxfId="48315" priority="48320" operator="lessThan">
      <formula>20</formula>
    </cfRule>
  </conditionalFormatting>
  <conditionalFormatting sqref="AW276">
    <cfRule type="cellIs" dxfId="48314" priority="48311" operator="greaterThan">
      <formula>49.999</formula>
    </cfRule>
    <cfRule type="cellIs" dxfId="48313" priority="48312" operator="greaterThan">
      <formula>50</formula>
    </cfRule>
    <cfRule type="cellIs" dxfId="48312" priority="48313" operator="between">
      <formula>30</formula>
      <formula>49.999</formula>
    </cfRule>
    <cfRule type="cellIs" dxfId="48311" priority="48314" operator="between">
      <formula>10</formula>
      <formula>29.999</formula>
    </cfRule>
    <cfRule type="cellIs" dxfId="48310" priority="48315" operator="lessThan">
      <formula>10</formula>
    </cfRule>
  </conditionalFormatting>
  <conditionalFormatting sqref="AX276">
    <cfRule type="cellIs" dxfId="48309" priority="48306" operator="greaterThan">
      <formula>119.999</formula>
    </cfRule>
    <cfRule type="cellIs" dxfId="48308" priority="48307" operator="greaterThan">
      <formula>120</formula>
    </cfRule>
    <cfRule type="cellIs" dxfId="48307" priority="48308" operator="between">
      <formula>60</formula>
      <formula>119.999</formula>
    </cfRule>
    <cfRule type="cellIs" dxfId="48306" priority="48309" operator="between">
      <formula>20</formula>
      <formula>59.999</formula>
    </cfRule>
    <cfRule type="cellIs" dxfId="48305" priority="48310" operator="lessThan">
      <formula>20</formula>
    </cfRule>
  </conditionalFormatting>
  <conditionalFormatting sqref="AY276">
    <cfRule type="cellIs" dxfId="48304" priority="48301" operator="greaterThan">
      <formula>49.999</formula>
    </cfRule>
    <cfRule type="cellIs" dxfId="48303" priority="48302" operator="greaterThan">
      <formula>50</formula>
    </cfRule>
    <cfRule type="cellIs" dxfId="48302" priority="48303" operator="between">
      <formula>30</formula>
      <formula>49.999</formula>
    </cfRule>
    <cfRule type="cellIs" dxfId="48301" priority="48304" operator="between">
      <formula>10</formula>
      <formula>29.999</formula>
    </cfRule>
    <cfRule type="cellIs" dxfId="48300" priority="48305" operator="lessThan">
      <formula>10</formula>
    </cfRule>
  </conditionalFormatting>
  <conditionalFormatting sqref="C277">
    <cfRule type="cellIs" dxfId="48299" priority="48296" operator="greaterThan">
      <formula>49.999</formula>
    </cfRule>
    <cfRule type="cellIs" dxfId="48298" priority="48297" operator="greaterThan">
      <formula>50</formula>
    </cfRule>
    <cfRule type="cellIs" dxfId="48297" priority="48298" operator="between">
      <formula>30</formula>
      <formula>49.999</formula>
    </cfRule>
    <cfRule type="cellIs" dxfId="48296" priority="48299" operator="between">
      <formula>10</formula>
      <formula>29.999</formula>
    </cfRule>
    <cfRule type="cellIs" dxfId="48295" priority="48300" operator="lessThan">
      <formula>10</formula>
    </cfRule>
  </conditionalFormatting>
  <conditionalFormatting sqref="B277">
    <cfRule type="cellIs" dxfId="48294" priority="48291" operator="greaterThan">
      <formula>119.999</formula>
    </cfRule>
    <cfRule type="cellIs" dxfId="48293" priority="48292" operator="greaterThan">
      <formula>120</formula>
    </cfRule>
    <cfRule type="cellIs" dxfId="48292" priority="48293" operator="between">
      <formula>60</formula>
      <formula>119.999</formula>
    </cfRule>
    <cfRule type="cellIs" dxfId="48291" priority="48294" operator="between">
      <formula>20</formula>
      <formula>59.999</formula>
    </cfRule>
    <cfRule type="cellIs" dxfId="48290" priority="48295" operator="lessThan">
      <formula>20</formula>
    </cfRule>
  </conditionalFormatting>
  <conditionalFormatting sqref="D277">
    <cfRule type="cellIs" dxfId="48289" priority="48286" operator="greaterThan">
      <formula>119.999</formula>
    </cfRule>
    <cfRule type="cellIs" dxfId="48288" priority="48287" operator="greaterThan">
      <formula>120</formula>
    </cfRule>
    <cfRule type="cellIs" dxfId="48287" priority="48288" operator="between">
      <formula>60</formula>
      <formula>119.999</formula>
    </cfRule>
    <cfRule type="cellIs" dxfId="48286" priority="48289" operator="between">
      <formula>20</formula>
      <formula>59.999</formula>
    </cfRule>
    <cfRule type="cellIs" dxfId="48285" priority="48290" operator="lessThan">
      <formula>20</formula>
    </cfRule>
  </conditionalFormatting>
  <conditionalFormatting sqref="E277">
    <cfRule type="cellIs" dxfId="48284" priority="48281" operator="greaterThan">
      <formula>49.999</formula>
    </cfRule>
    <cfRule type="cellIs" dxfId="48283" priority="48282" operator="greaterThan">
      <formula>50</formula>
    </cfRule>
    <cfRule type="cellIs" dxfId="48282" priority="48283" operator="between">
      <formula>30</formula>
      <formula>49.999</formula>
    </cfRule>
    <cfRule type="cellIs" dxfId="48281" priority="48284" operator="between">
      <formula>10</formula>
      <formula>29.999</formula>
    </cfRule>
    <cfRule type="cellIs" dxfId="48280" priority="48285" operator="lessThan">
      <formula>10</formula>
    </cfRule>
  </conditionalFormatting>
  <conditionalFormatting sqref="F277">
    <cfRule type="cellIs" dxfId="48279" priority="48276" operator="greaterThan">
      <formula>119.999</formula>
    </cfRule>
    <cfRule type="cellIs" dxfId="48278" priority="48277" operator="greaterThan">
      <formula>120</formula>
    </cfRule>
    <cfRule type="cellIs" dxfId="48277" priority="48278" operator="between">
      <formula>60</formula>
      <formula>119.999</formula>
    </cfRule>
    <cfRule type="cellIs" dxfId="48276" priority="48279" operator="between">
      <formula>20</formula>
      <formula>59.999</formula>
    </cfRule>
    <cfRule type="cellIs" dxfId="48275" priority="48280" operator="lessThan">
      <formula>20</formula>
    </cfRule>
  </conditionalFormatting>
  <conditionalFormatting sqref="G277">
    <cfRule type="cellIs" dxfId="48274" priority="48271" operator="greaterThan">
      <formula>49.999</formula>
    </cfRule>
    <cfRule type="cellIs" dxfId="48273" priority="48272" operator="greaterThan">
      <formula>50</formula>
    </cfRule>
    <cfRule type="cellIs" dxfId="48272" priority="48273" operator="between">
      <formula>30</formula>
      <formula>49.999</formula>
    </cfRule>
    <cfRule type="cellIs" dxfId="48271" priority="48274" operator="between">
      <formula>10</formula>
      <formula>29.999</formula>
    </cfRule>
    <cfRule type="cellIs" dxfId="48270" priority="48275" operator="lessThan">
      <formula>10</formula>
    </cfRule>
  </conditionalFormatting>
  <conditionalFormatting sqref="H277">
    <cfRule type="cellIs" dxfId="48269" priority="48266" operator="greaterThan">
      <formula>119.999</formula>
    </cfRule>
    <cfRule type="cellIs" dxfId="48268" priority="48267" operator="greaterThan">
      <formula>120</formula>
    </cfRule>
    <cfRule type="cellIs" dxfId="48267" priority="48268" operator="between">
      <formula>60</formula>
      <formula>119.999</formula>
    </cfRule>
    <cfRule type="cellIs" dxfId="48266" priority="48269" operator="between">
      <formula>20</formula>
      <formula>59.999</formula>
    </cfRule>
    <cfRule type="cellIs" dxfId="48265" priority="48270" operator="lessThan">
      <formula>20</formula>
    </cfRule>
  </conditionalFormatting>
  <conditionalFormatting sqref="I277">
    <cfRule type="cellIs" dxfId="48264" priority="48261" operator="greaterThan">
      <formula>49.999</formula>
    </cfRule>
    <cfRule type="cellIs" dxfId="48263" priority="48262" operator="greaterThan">
      <formula>50</formula>
    </cfRule>
    <cfRule type="cellIs" dxfId="48262" priority="48263" operator="between">
      <formula>30</formula>
      <formula>49.999</formula>
    </cfRule>
    <cfRule type="cellIs" dxfId="48261" priority="48264" operator="between">
      <formula>10</formula>
      <formula>29.999</formula>
    </cfRule>
    <cfRule type="cellIs" dxfId="48260" priority="48265" operator="lessThan">
      <formula>10</formula>
    </cfRule>
  </conditionalFormatting>
  <conditionalFormatting sqref="BH277">
    <cfRule type="cellIs" dxfId="48259" priority="48256" operator="greaterThan">
      <formula>119.999</formula>
    </cfRule>
    <cfRule type="cellIs" dxfId="48258" priority="48257" operator="greaterThan">
      <formula>120</formula>
    </cfRule>
    <cfRule type="cellIs" dxfId="48257" priority="48258" operator="between">
      <formula>60</formula>
      <formula>119.999</formula>
    </cfRule>
    <cfRule type="cellIs" dxfId="48256" priority="48259" operator="between">
      <formula>20</formula>
      <formula>59.999</formula>
    </cfRule>
    <cfRule type="cellIs" dxfId="48255" priority="48260" operator="lessThan">
      <formula>20</formula>
    </cfRule>
  </conditionalFormatting>
  <conditionalFormatting sqref="BI277">
    <cfRule type="cellIs" dxfId="48254" priority="48251" operator="greaterThan">
      <formula>49.999</formula>
    </cfRule>
    <cfRule type="cellIs" dxfId="48253" priority="48252" operator="greaterThan">
      <formula>50</formula>
    </cfRule>
    <cfRule type="cellIs" dxfId="48252" priority="48253" operator="between">
      <formula>30</formula>
      <formula>49.999</formula>
    </cfRule>
    <cfRule type="cellIs" dxfId="48251" priority="48254" operator="between">
      <formula>10</formula>
      <formula>29.999</formula>
    </cfRule>
    <cfRule type="cellIs" dxfId="48250" priority="48255" operator="lessThan">
      <formula>10</formula>
    </cfRule>
  </conditionalFormatting>
  <conditionalFormatting sqref="BD277">
    <cfRule type="cellIs" dxfId="48249" priority="48246" operator="greaterThan">
      <formula>119.999</formula>
    </cfRule>
    <cfRule type="cellIs" dxfId="48248" priority="48247" operator="greaterThan">
      <formula>120</formula>
    </cfRule>
    <cfRule type="cellIs" dxfId="48247" priority="48248" operator="between">
      <formula>60</formula>
      <formula>119.999</formula>
    </cfRule>
    <cfRule type="cellIs" dxfId="48246" priority="48249" operator="between">
      <formula>20</formula>
      <formula>59.999</formula>
    </cfRule>
    <cfRule type="cellIs" dxfId="48245" priority="48250" operator="lessThan">
      <formula>20</formula>
    </cfRule>
  </conditionalFormatting>
  <conditionalFormatting sqref="BE277">
    <cfRule type="cellIs" dxfId="48244" priority="48241" operator="greaterThan">
      <formula>49.999</formula>
    </cfRule>
    <cfRule type="cellIs" dxfId="48243" priority="48242" operator="greaterThan">
      <formula>50</formula>
    </cfRule>
    <cfRule type="cellIs" dxfId="48242" priority="48243" operator="between">
      <formula>30</formula>
      <formula>49.999</formula>
    </cfRule>
    <cfRule type="cellIs" dxfId="48241" priority="48244" operator="between">
      <formula>10</formula>
      <formula>29.999</formula>
    </cfRule>
    <cfRule type="cellIs" dxfId="48240" priority="48245" operator="lessThan">
      <formula>10</formula>
    </cfRule>
  </conditionalFormatting>
  <conditionalFormatting sqref="AX277">
    <cfRule type="cellIs" dxfId="48239" priority="48236" operator="greaterThan">
      <formula>119.999</formula>
    </cfRule>
    <cfRule type="cellIs" dxfId="48238" priority="48237" operator="greaterThan">
      <formula>120</formula>
    </cfRule>
    <cfRule type="cellIs" dxfId="48237" priority="48238" operator="between">
      <formula>60</formula>
      <formula>119.999</formula>
    </cfRule>
    <cfRule type="cellIs" dxfId="48236" priority="48239" operator="between">
      <formula>20</formula>
      <formula>59.999</formula>
    </cfRule>
    <cfRule type="cellIs" dxfId="48235" priority="48240" operator="lessThan">
      <formula>20</formula>
    </cfRule>
  </conditionalFormatting>
  <conditionalFormatting sqref="AY277">
    <cfRule type="cellIs" dxfId="48234" priority="48231" operator="greaterThan">
      <formula>49.999</formula>
    </cfRule>
    <cfRule type="cellIs" dxfId="48233" priority="48232" operator="greaterThan">
      <formula>50</formula>
    </cfRule>
    <cfRule type="cellIs" dxfId="48232" priority="48233" operator="between">
      <formula>30</formula>
      <formula>49.999</formula>
    </cfRule>
    <cfRule type="cellIs" dxfId="48231" priority="48234" operator="between">
      <formula>10</formula>
      <formula>29.999</formula>
    </cfRule>
    <cfRule type="cellIs" dxfId="48230" priority="48235" operator="lessThan">
      <formula>10</formula>
    </cfRule>
  </conditionalFormatting>
  <conditionalFormatting sqref="AZ277">
    <cfRule type="cellIs" dxfId="48229" priority="48226" operator="greaterThan">
      <formula>119.999</formula>
    </cfRule>
    <cfRule type="cellIs" dxfId="48228" priority="48227" operator="greaterThan">
      <formula>120</formula>
    </cfRule>
    <cfRule type="cellIs" dxfId="48227" priority="48228" operator="between">
      <formula>60</formula>
      <formula>119.999</formula>
    </cfRule>
    <cfRule type="cellIs" dxfId="48226" priority="48229" operator="between">
      <formula>20</formula>
      <formula>59.999</formula>
    </cfRule>
    <cfRule type="cellIs" dxfId="48225" priority="48230" operator="lessThan">
      <formula>20</formula>
    </cfRule>
  </conditionalFormatting>
  <conditionalFormatting sqref="BA277">
    <cfRule type="cellIs" dxfId="48224" priority="48221" operator="greaterThan">
      <formula>49.999</formula>
    </cfRule>
    <cfRule type="cellIs" dxfId="48223" priority="48222" operator="greaterThan">
      <formula>50</formula>
    </cfRule>
    <cfRule type="cellIs" dxfId="48222" priority="48223" operator="between">
      <formula>30</formula>
      <formula>49.999</formula>
    </cfRule>
    <cfRule type="cellIs" dxfId="48221" priority="48224" operator="between">
      <formula>10</formula>
      <formula>29.999</formula>
    </cfRule>
    <cfRule type="cellIs" dxfId="48220" priority="48225" operator="lessThan">
      <formula>10</formula>
    </cfRule>
  </conditionalFormatting>
  <conditionalFormatting sqref="BB277">
    <cfRule type="cellIs" dxfId="48219" priority="48216" operator="greaterThan">
      <formula>119.999</formula>
    </cfRule>
    <cfRule type="cellIs" dxfId="48218" priority="48217" operator="greaterThan">
      <formula>120</formula>
    </cfRule>
    <cfRule type="cellIs" dxfId="48217" priority="48218" operator="between">
      <formula>60</formula>
      <formula>119.999</formula>
    </cfRule>
    <cfRule type="cellIs" dxfId="48216" priority="48219" operator="between">
      <formula>20</formula>
      <formula>59.999</formula>
    </cfRule>
    <cfRule type="cellIs" dxfId="48215" priority="48220" operator="lessThan">
      <formula>20</formula>
    </cfRule>
  </conditionalFormatting>
  <conditionalFormatting sqref="BC277">
    <cfRule type="cellIs" dxfId="48214" priority="48211" operator="greaterThan">
      <formula>49.999</formula>
    </cfRule>
    <cfRule type="cellIs" dxfId="48213" priority="48212" operator="greaterThan">
      <formula>50</formula>
    </cfRule>
    <cfRule type="cellIs" dxfId="48212" priority="48213" operator="between">
      <formula>30</formula>
      <formula>49.999</formula>
    </cfRule>
    <cfRule type="cellIs" dxfId="48211" priority="48214" operator="between">
      <formula>10</formula>
      <formula>29.999</formula>
    </cfRule>
    <cfRule type="cellIs" dxfId="48210" priority="48215" operator="lessThan">
      <formula>10</formula>
    </cfRule>
  </conditionalFormatting>
  <conditionalFormatting sqref="AT277">
    <cfRule type="cellIs" dxfId="48209" priority="48206" operator="greaterThan">
      <formula>119.999</formula>
    </cfRule>
    <cfRule type="cellIs" dxfId="48208" priority="48207" operator="greaterThan">
      <formula>120</formula>
    </cfRule>
    <cfRule type="cellIs" dxfId="48207" priority="48208" operator="between">
      <formula>60</formula>
      <formula>119.999</formula>
    </cfRule>
    <cfRule type="cellIs" dxfId="48206" priority="48209" operator="between">
      <formula>20</formula>
      <formula>59.999</formula>
    </cfRule>
    <cfRule type="cellIs" dxfId="48205" priority="48210" operator="lessThan">
      <formula>20</formula>
    </cfRule>
  </conditionalFormatting>
  <conditionalFormatting sqref="AU277">
    <cfRule type="cellIs" dxfId="48204" priority="48201" operator="greaterThan">
      <formula>49.999</formula>
    </cfRule>
    <cfRule type="cellIs" dxfId="48203" priority="48202" operator="greaterThan">
      <formula>50</formula>
    </cfRule>
    <cfRule type="cellIs" dxfId="48202" priority="48203" operator="between">
      <formula>30</formula>
      <formula>49.999</formula>
    </cfRule>
    <cfRule type="cellIs" dxfId="48201" priority="48204" operator="between">
      <formula>10</formula>
      <formula>29.999</formula>
    </cfRule>
    <cfRule type="cellIs" dxfId="48200" priority="48205" operator="lessThan">
      <formula>10</formula>
    </cfRule>
  </conditionalFormatting>
  <conditionalFormatting sqref="AV277">
    <cfRule type="cellIs" dxfId="48199" priority="48196" operator="greaterThan">
      <formula>119.999</formula>
    </cfRule>
    <cfRule type="cellIs" dxfId="48198" priority="48197" operator="greaterThan">
      <formula>120</formula>
    </cfRule>
    <cfRule type="cellIs" dxfId="48197" priority="48198" operator="between">
      <formula>60</formula>
      <formula>119.999</formula>
    </cfRule>
    <cfRule type="cellIs" dxfId="48196" priority="48199" operator="between">
      <formula>20</formula>
      <formula>59.999</formula>
    </cfRule>
    <cfRule type="cellIs" dxfId="48195" priority="48200" operator="lessThan">
      <formula>20</formula>
    </cfRule>
  </conditionalFormatting>
  <conditionalFormatting sqref="AW277">
    <cfRule type="cellIs" dxfId="48194" priority="48191" operator="greaterThan">
      <formula>49.999</formula>
    </cfRule>
    <cfRule type="cellIs" dxfId="48193" priority="48192" operator="greaterThan">
      <formula>50</formula>
    </cfRule>
    <cfRule type="cellIs" dxfId="48192" priority="48193" operator="between">
      <formula>30</formula>
      <formula>49.999</formula>
    </cfRule>
    <cfRule type="cellIs" dxfId="48191" priority="48194" operator="between">
      <formula>10</formula>
      <formula>29.999</formula>
    </cfRule>
    <cfRule type="cellIs" dxfId="48190" priority="48195" operator="lessThan">
      <formula>10</formula>
    </cfRule>
  </conditionalFormatting>
  <conditionalFormatting sqref="BF277">
    <cfRule type="cellIs" dxfId="48189" priority="48186" operator="greaterThan">
      <formula>119.999</formula>
    </cfRule>
    <cfRule type="cellIs" dxfId="48188" priority="48187" operator="greaterThan">
      <formula>120</formula>
    </cfRule>
    <cfRule type="cellIs" dxfId="48187" priority="48188" operator="between">
      <formula>60</formula>
      <formula>119.999</formula>
    </cfRule>
    <cfRule type="cellIs" dxfId="48186" priority="48189" operator="between">
      <formula>20</formula>
      <formula>59.999</formula>
    </cfRule>
    <cfRule type="cellIs" dxfId="48185" priority="48190" operator="lessThan">
      <formula>20</formula>
    </cfRule>
  </conditionalFormatting>
  <conditionalFormatting sqref="BG277">
    <cfRule type="cellIs" dxfId="48184" priority="48181" operator="greaterThan">
      <formula>49.999</formula>
    </cfRule>
    <cfRule type="cellIs" dxfId="48183" priority="48182" operator="greaterThan">
      <formula>50</formula>
    </cfRule>
    <cfRule type="cellIs" dxfId="48182" priority="48183" operator="between">
      <formula>30</formula>
      <formula>49.999</formula>
    </cfRule>
    <cfRule type="cellIs" dxfId="48181" priority="48184" operator="between">
      <formula>10</formula>
      <formula>29.999</formula>
    </cfRule>
    <cfRule type="cellIs" dxfId="48180" priority="48185" operator="lessThan">
      <formula>10</formula>
    </cfRule>
  </conditionalFormatting>
  <conditionalFormatting sqref="AN277">
    <cfRule type="cellIs" dxfId="48179" priority="48176" operator="greaterThan">
      <formula>119.999</formula>
    </cfRule>
    <cfRule type="cellIs" dxfId="48178" priority="48177" operator="greaterThan">
      <formula>120</formula>
    </cfRule>
    <cfRule type="cellIs" dxfId="48177" priority="48178" operator="between">
      <formula>60</formula>
      <formula>119.999</formula>
    </cfRule>
    <cfRule type="cellIs" dxfId="48176" priority="48179" operator="between">
      <formula>20</formula>
      <formula>59.999</formula>
    </cfRule>
    <cfRule type="cellIs" dxfId="48175" priority="48180" operator="lessThan">
      <formula>20</formula>
    </cfRule>
  </conditionalFormatting>
  <conditionalFormatting sqref="AO277">
    <cfRule type="cellIs" dxfId="48174" priority="48171" operator="greaterThan">
      <formula>49.999</formula>
    </cfRule>
    <cfRule type="cellIs" dxfId="48173" priority="48172" operator="greaterThan">
      <formula>50</formula>
    </cfRule>
    <cfRule type="cellIs" dxfId="48172" priority="48173" operator="between">
      <formula>30</formula>
      <formula>49.999</formula>
    </cfRule>
    <cfRule type="cellIs" dxfId="48171" priority="48174" operator="between">
      <formula>10</formula>
      <formula>29.999</formula>
    </cfRule>
    <cfRule type="cellIs" dxfId="48170" priority="48175" operator="lessThan">
      <formula>10</formula>
    </cfRule>
  </conditionalFormatting>
  <conditionalFormatting sqref="T277">
    <cfRule type="cellIs" dxfId="48169" priority="48166" operator="greaterThan">
      <formula>119.999</formula>
    </cfRule>
    <cfRule type="cellIs" dxfId="48168" priority="48167" operator="greaterThan">
      <formula>120</formula>
    </cfRule>
    <cfRule type="cellIs" dxfId="48167" priority="48168" operator="between">
      <formula>60</formula>
      <formula>119.999</formula>
    </cfRule>
    <cfRule type="cellIs" dxfId="48166" priority="48169" operator="between">
      <formula>20</formula>
      <formula>59.999</formula>
    </cfRule>
    <cfRule type="cellIs" dxfId="48165" priority="48170" operator="lessThan">
      <formula>20</formula>
    </cfRule>
  </conditionalFormatting>
  <conditionalFormatting sqref="U277">
    <cfRule type="cellIs" dxfId="48164" priority="48161" operator="greaterThan">
      <formula>49.999</formula>
    </cfRule>
    <cfRule type="cellIs" dxfId="48163" priority="48162" operator="greaterThan">
      <formula>50</formula>
    </cfRule>
    <cfRule type="cellIs" dxfId="48162" priority="48163" operator="between">
      <formula>30</formula>
      <formula>49.999</formula>
    </cfRule>
    <cfRule type="cellIs" dxfId="48161" priority="48164" operator="between">
      <formula>10</formula>
      <formula>29.999</formula>
    </cfRule>
    <cfRule type="cellIs" dxfId="48160" priority="48165" operator="lessThan">
      <formula>10</formula>
    </cfRule>
  </conditionalFormatting>
  <conditionalFormatting sqref="J277">
    <cfRule type="cellIs" dxfId="48159" priority="48156" operator="greaterThan">
      <formula>119.999</formula>
    </cfRule>
    <cfRule type="cellIs" dxfId="48158" priority="48157" operator="greaterThan">
      <formula>120</formula>
    </cfRule>
    <cfRule type="cellIs" dxfId="48157" priority="48158" operator="between">
      <formula>60</formula>
      <formula>119.999</formula>
    </cfRule>
    <cfRule type="cellIs" dxfId="48156" priority="48159" operator="between">
      <formula>20</formula>
      <formula>59.999</formula>
    </cfRule>
    <cfRule type="cellIs" dxfId="48155" priority="48160" operator="lessThan">
      <formula>20</formula>
    </cfRule>
  </conditionalFormatting>
  <conditionalFormatting sqref="K277">
    <cfRule type="cellIs" dxfId="48154" priority="48151" operator="greaterThan">
      <formula>49.999</formula>
    </cfRule>
    <cfRule type="cellIs" dxfId="48153" priority="48152" operator="greaterThan">
      <formula>50</formula>
    </cfRule>
    <cfRule type="cellIs" dxfId="48152" priority="48153" operator="between">
      <formula>30</formula>
      <formula>49.999</formula>
    </cfRule>
    <cfRule type="cellIs" dxfId="48151" priority="48154" operator="between">
      <formula>10</formula>
      <formula>29.999</formula>
    </cfRule>
    <cfRule type="cellIs" dxfId="48150" priority="48155" operator="lessThan">
      <formula>10</formula>
    </cfRule>
  </conditionalFormatting>
  <conditionalFormatting sqref="L277">
    <cfRule type="cellIs" dxfId="48149" priority="48146" operator="greaterThan">
      <formula>119.999</formula>
    </cfRule>
    <cfRule type="cellIs" dxfId="48148" priority="48147" operator="greaterThan">
      <formula>120</formula>
    </cfRule>
    <cfRule type="cellIs" dxfId="48147" priority="48148" operator="between">
      <formula>60</formula>
      <formula>119.999</formula>
    </cfRule>
    <cfRule type="cellIs" dxfId="48146" priority="48149" operator="between">
      <formula>20</formula>
      <formula>59.999</formula>
    </cfRule>
    <cfRule type="cellIs" dxfId="48145" priority="48150" operator="lessThan">
      <formula>20</formula>
    </cfRule>
  </conditionalFormatting>
  <conditionalFormatting sqref="M277">
    <cfRule type="cellIs" dxfId="48144" priority="48141" operator="greaterThan">
      <formula>49.999</formula>
    </cfRule>
    <cfRule type="cellIs" dxfId="48143" priority="48142" operator="greaterThan">
      <formula>50</formula>
    </cfRule>
    <cfRule type="cellIs" dxfId="48142" priority="48143" operator="between">
      <formula>30</formula>
      <formula>49.999</formula>
    </cfRule>
    <cfRule type="cellIs" dxfId="48141" priority="48144" operator="between">
      <formula>10</formula>
      <formula>29.999</formula>
    </cfRule>
    <cfRule type="cellIs" dxfId="48140" priority="48145" operator="lessThan">
      <formula>10</formula>
    </cfRule>
  </conditionalFormatting>
  <conditionalFormatting sqref="R277">
    <cfRule type="cellIs" dxfId="48139" priority="48136" operator="greaterThan">
      <formula>119.999</formula>
    </cfRule>
    <cfRule type="cellIs" dxfId="48138" priority="48137" operator="greaterThan">
      <formula>120</formula>
    </cfRule>
    <cfRule type="cellIs" dxfId="48137" priority="48138" operator="between">
      <formula>60</formula>
      <formula>119.999</formula>
    </cfRule>
    <cfRule type="cellIs" dxfId="48136" priority="48139" operator="between">
      <formula>20</formula>
      <formula>59.999</formula>
    </cfRule>
    <cfRule type="cellIs" dxfId="48135" priority="48140" operator="lessThan">
      <formula>20</formula>
    </cfRule>
  </conditionalFormatting>
  <conditionalFormatting sqref="S277">
    <cfRule type="cellIs" dxfId="48134" priority="48131" operator="greaterThan">
      <formula>49.999</formula>
    </cfRule>
    <cfRule type="cellIs" dxfId="48133" priority="48132" operator="greaterThan">
      <formula>50</formula>
    </cfRule>
    <cfRule type="cellIs" dxfId="48132" priority="48133" operator="between">
      <formula>30</formula>
      <formula>49.999</formula>
    </cfRule>
    <cfRule type="cellIs" dxfId="48131" priority="48134" operator="between">
      <formula>10</formula>
      <formula>29.999</formula>
    </cfRule>
    <cfRule type="cellIs" dxfId="48130" priority="48135" operator="lessThan">
      <formula>10</formula>
    </cfRule>
  </conditionalFormatting>
  <conditionalFormatting sqref="N277">
    <cfRule type="cellIs" dxfId="48129" priority="48126" operator="greaterThan">
      <formula>119.999</formula>
    </cfRule>
    <cfRule type="cellIs" dxfId="48128" priority="48127" operator="greaterThan">
      <formula>120</formula>
    </cfRule>
    <cfRule type="cellIs" dxfId="48127" priority="48128" operator="between">
      <formula>60</formula>
      <formula>119.999</formula>
    </cfRule>
    <cfRule type="cellIs" dxfId="48126" priority="48129" operator="between">
      <formula>20</formula>
      <formula>59.999</formula>
    </cfRule>
    <cfRule type="cellIs" dxfId="48125" priority="48130" operator="lessThan">
      <formula>20</formula>
    </cfRule>
  </conditionalFormatting>
  <conditionalFormatting sqref="O277">
    <cfRule type="cellIs" dxfId="48124" priority="48121" operator="greaterThan">
      <formula>49.999</formula>
    </cfRule>
    <cfRule type="cellIs" dxfId="48123" priority="48122" operator="greaterThan">
      <formula>50</formula>
    </cfRule>
    <cfRule type="cellIs" dxfId="48122" priority="48123" operator="between">
      <formula>30</formula>
      <formula>49.999</formula>
    </cfRule>
    <cfRule type="cellIs" dxfId="48121" priority="48124" operator="between">
      <formula>10</formula>
      <formula>29.999</formula>
    </cfRule>
    <cfRule type="cellIs" dxfId="48120" priority="48125" operator="lessThan">
      <formula>10</formula>
    </cfRule>
  </conditionalFormatting>
  <conditionalFormatting sqref="AP277">
    <cfRule type="cellIs" dxfId="48119" priority="48116" operator="greaterThan">
      <formula>119.999</formula>
    </cfRule>
    <cfRule type="cellIs" dxfId="48118" priority="48117" operator="greaterThan">
      <formula>120</formula>
    </cfRule>
    <cfRule type="cellIs" dxfId="48117" priority="48118" operator="between">
      <formula>60</formula>
      <formula>119.999</formula>
    </cfRule>
    <cfRule type="cellIs" dxfId="48116" priority="48119" operator="between">
      <formula>20</formula>
      <formula>59.999</formula>
    </cfRule>
    <cfRule type="cellIs" dxfId="48115" priority="48120" operator="lessThan">
      <formula>20</formula>
    </cfRule>
  </conditionalFormatting>
  <conditionalFormatting sqref="AQ277">
    <cfRule type="cellIs" dxfId="48114" priority="48111" operator="greaterThan">
      <formula>49.999</formula>
    </cfRule>
    <cfRule type="cellIs" dxfId="48113" priority="48112" operator="greaterThan">
      <formula>50</formula>
    </cfRule>
    <cfRule type="cellIs" dxfId="48112" priority="48113" operator="between">
      <formula>30</formula>
      <formula>49.999</formula>
    </cfRule>
    <cfRule type="cellIs" dxfId="48111" priority="48114" operator="between">
      <formula>10</formula>
      <formula>29.999</formula>
    </cfRule>
    <cfRule type="cellIs" dxfId="48110" priority="48115" operator="lessThan">
      <formula>10</formula>
    </cfRule>
  </conditionalFormatting>
  <conditionalFormatting sqref="AR277">
    <cfRule type="cellIs" dxfId="48109" priority="48106" operator="greaterThan">
      <formula>119.999</formula>
    </cfRule>
    <cfRule type="cellIs" dxfId="48108" priority="48107" operator="greaterThan">
      <formula>120</formula>
    </cfRule>
    <cfRule type="cellIs" dxfId="48107" priority="48108" operator="between">
      <formula>60</formula>
      <formula>119.999</formula>
    </cfRule>
    <cfRule type="cellIs" dxfId="48106" priority="48109" operator="between">
      <formula>20</formula>
      <formula>59.999</formula>
    </cfRule>
    <cfRule type="cellIs" dxfId="48105" priority="48110" operator="lessThan">
      <formula>20</formula>
    </cfRule>
  </conditionalFormatting>
  <conditionalFormatting sqref="AS277">
    <cfRule type="cellIs" dxfId="48104" priority="48101" operator="greaterThan">
      <formula>49.999</formula>
    </cfRule>
    <cfRule type="cellIs" dxfId="48103" priority="48102" operator="greaterThan">
      <formula>50</formula>
    </cfRule>
    <cfRule type="cellIs" dxfId="48102" priority="48103" operator="between">
      <formula>30</formula>
      <formula>49.999</formula>
    </cfRule>
    <cfRule type="cellIs" dxfId="48101" priority="48104" operator="between">
      <formula>10</formula>
      <formula>29.999</formula>
    </cfRule>
    <cfRule type="cellIs" dxfId="48100" priority="48105" operator="lessThan">
      <formula>10</formula>
    </cfRule>
  </conditionalFormatting>
  <conditionalFormatting sqref="X277">
    <cfRule type="cellIs" dxfId="48099" priority="48096" operator="greaterThan">
      <formula>119.999</formula>
    </cfRule>
    <cfRule type="cellIs" dxfId="48098" priority="48097" operator="greaterThan">
      <formula>120</formula>
    </cfRule>
    <cfRule type="cellIs" dxfId="48097" priority="48098" operator="between">
      <formula>60</formula>
      <formula>119.999</formula>
    </cfRule>
    <cfRule type="cellIs" dxfId="48096" priority="48099" operator="between">
      <formula>20</formula>
      <formula>59.999</formula>
    </cfRule>
    <cfRule type="cellIs" dxfId="48095" priority="48100" operator="lessThan">
      <formula>20</formula>
    </cfRule>
  </conditionalFormatting>
  <conditionalFormatting sqref="Y277">
    <cfRule type="cellIs" dxfId="48094" priority="48091" operator="greaterThan">
      <formula>49.999</formula>
    </cfRule>
    <cfRule type="cellIs" dxfId="48093" priority="48092" operator="greaterThan">
      <formula>50</formula>
    </cfRule>
    <cfRule type="cellIs" dxfId="48092" priority="48093" operator="between">
      <formula>30</formula>
      <formula>49.999</formula>
    </cfRule>
    <cfRule type="cellIs" dxfId="48091" priority="48094" operator="between">
      <formula>10</formula>
      <formula>29.999</formula>
    </cfRule>
    <cfRule type="cellIs" dxfId="48090" priority="48095" operator="lessThan">
      <formula>10</formula>
    </cfRule>
  </conditionalFormatting>
  <conditionalFormatting sqref="AF277">
    <cfRule type="cellIs" dxfId="48089" priority="48086" operator="greaterThan">
      <formula>119.999</formula>
    </cfRule>
    <cfRule type="cellIs" dxfId="48088" priority="48087" operator="greaterThan">
      <formula>120</formula>
    </cfRule>
    <cfRule type="cellIs" dxfId="48087" priority="48088" operator="between">
      <formula>60</formula>
      <formula>119.999</formula>
    </cfRule>
    <cfRule type="cellIs" dxfId="48086" priority="48089" operator="between">
      <formula>20</formula>
      <formula>59.999</formula>
    </cfRule>
    <cfRule type="cellIs" dxfId="48085" priority="48090" operator="lessThan">
      <formula>20</formula>
    </cfRule>
  </conditionalFormatting>
  <conditionalFormatting sqref="AG277">
    <cfRule type="cellIs" dxfId="48084" priority="48081" operator="greaterThan">
      <formula>49.999</formula>
    </cfRule>
    <cfRule type="cellIs" dxfId="48083" priority="48082" operator="greaterThan">
      <formula>50</formula>
    </cfRule>
    <cfRule type="cellIs" dxfId="48082" priority="48083" operator="between">
      <formula>30</formula>
      <formula>49.999</formula>
    </cfRule>
    <cfRule type="cellIs" dxfId="48081" priority="48084" operator="between">
      <formula>10</formula>
      <formula>29.999</formula>
    </cfRule>
    <cfRule type="cellIs" dxfId="48080" priority="48085" operator="lessThan">
      <formula>10</formula>
    </cfRule>
  </conditionalFormatting>
  <conditionalFormatting sqref="AJ277">
    <cfRule type="cellIs" dxfId="48079" priority="48076" operator="greaterThan">
      <formula>119.999</formula>
    </cfRule>
    <cfRule type="cellIs" dxfId="48078" priority="48077" operator="greaterThan">
      <formula>120</formula>
    </cfRule>
    <cfRule type="cellIs" dxfId="48077" priority="48078" operator="between">
      <formula>60</formula>
      <formula>119.999</formula>
    </cfRule>
    <cfRule type="cellIs" dxfId="48076" priority="48079" operator="between">
      <formula>20</formula>
      <formula>59.999</formula>
    </cfRule>
    <cfRule type="cellIs" dxfId="48075" priority="48080" operator="lessThan">
      <formula>20</formula>
    </cfRule>
  </conditionalFormatting>
  <conditionalFormatting sqref="AK277">
    <cfRule type="cellIs" dxfId="48074" priority="48071" operator="greaterThan">
      <formula>49.999</formula>
    </cfRule>
    <cfRule type="cellIs" dxfId="48073" priority="48072" operator="greaterThan">
      <formula>50</formula>
    </cfRule>
    <cfRule type="cellIs" dxfId="48072" priority="48073" operator="between">
      <formula>30</formula>
      <formula>49.999</formula>
    </cfRule>
    <cfRule type="cellIs" dxfId="48071" priority="48074" operator="between">
      <formula>10</formula>
      <formula>29.999</formula>
    </cfRule>
    <cfRule type="cellIs" dxfId="48070" priority="48075" operator="lessThan">
      <formula>10</formula>
    </cfRule>
  </conditionalFormatting>
  <conditionalFormatting sqref="Z277">
    <cfRule type="cellIs" dxfId="48069" priority="48066" operator="greaterThan">
      <formula>119.999</formula>
    </cfRule>
    <cfRule type="cellIs" dxfId="48068" priority="48067" operator="greaterThan">
      <formula>120</formula>
    </cfRule>
    <cfRule type="cellIs" dxfId="48067" priority="48068" operator="between">
      <formula>60</formula>
      <formula>119.999</formula>
    </cfRule>
    <cfRule type="cellIs" dxfId="48066" priority="48069" operator="between">
      <formula>20</formula>
      <formula>59.999</formula>
    </cfRule>
    <cfRule type="cellIs" dxfId="48065" priority="48070" operator="lessThan">
      <formula>20</formula>
    </cfRule>
  </conditionalFormatting>
  <conditionalFormatting sqref="AA277">
    <cfRule type="cellIs" dxfId="48064" priority="48061" operator="greaterThan">
      <formula>49.999</formula>
    </cfRule>
    <cfRule type="cellIs" dxfId="48063" priority="48062" operator="greaterThan">
      <formula>50</formula>
    </cfRule>
    <cfRule type="cellIs" dxfId="48062" priority="48063" operator="between">
      <formula>30</formula>
      <formula>49.999</formula>
    </cfRule>
    <cfRule type="cellIs" dxfId="48061" priority="48064" operator="between">
      <formula>10</formula>
      <formula>29.999</formula>
    </cfRule>
    <cfRule type="cellIs" dxfId="48060" priority="48065" operator="lessThan">
      <formula>10</formula>
    </cfRule>
  </conditionalFormatting>
  <conditionalFormatting sqref="AL277">
    <cfRule type="cellIs" dxfId="48059" priority="48056" operator="greaterThan">
      <formula>119.999</formula>
    </cfRule>
    <cfRule type="cellIs" dxfId="48058" priority="48057" operator="greaterThan">
      <formula>120</formula>
    </cfRule>
    <cfRule type="cellIs" dxfId="48057" priority="48058" operator="between">
      <formula>60</formula>
      <formula>119.999</formula>
    </cfRule>
    <cfRule type="cellIs" dxfId="48056" priority="48059" operator="between">
      <formula>20</formula>
      <formula>59.999</formula>
    </cfRule>
    <cfRule type="cellIs" dxfId="48055" priority="48060" operator="lessThan">
      <formula>20</formula>
    </cfRule>
  </conditionalFormatting>
  <conditionalFormatting sqref="AM277">
    <cfRule type="cellIs" dxfId="48054" priority="48051" operator="greaterThan">
      <formula>49.999</formula>
    </cfRule>
    <cfRule type="cellIs" dxfId="48053" priority="48052" operator="greaterThan">
      <formula>50</formula>
    </cfRule>
    <cfRule type="cellIs" dxfId="48052" priority="48053" operator="between">
      <formula>30</formula>
      <formula>49.999</formula>
    </cfRule>
    <cfRule type="cellIs" dxfId="48051" priority="48054" operator="between">
      <formula>10</formula>
      <formula>29.999</formula>
    </cfRule>
    <cfRule type="cellIs" dxfId="48050" priority="48055" operator="lessThan">
      <formula>10</formula>
    </cfRule>
  </conditionalFormatting>
  <conditionalFormatting sqref="AH277">
    <cfRule type="cellIs" dxfId="48049" priority="48046" operator="greaterThan">
      <formula>119.999</formula>
    </cfRule>
    <cfRule type="cellIs" dxfId="48048" priority="48047" operator="greaterThan">
      <formula>120</formula>
    </cfRule>
    <cfRule type="cellIs" dxfId="48047" priority="48048" operator="between">
      <formula>60</formula>
      <formula>119.999</formula>
    </cfRule>
    <cfRule type="cellIs" dxfId="48046" priority="48049" operator="between">
      <formula>20</formula>
      <formula>59.999</formula>
    </cfRule>
    <cfRule type="cellIs" dxfId="48045" priority="48050" operator="lessThan">
      <formula>20</formula>
    </cfRule>
  </conditionalFormatting>
  <conditionalFormatting sqref="AI277">
    <cfRule type="cellIs" dxfId="48044" priority="48041" operator="greaterThan">
      <formula>49.999</formula>
    </cfRule>
    <cfRule type="cellIs" dxfId="48043" priority="48042" operator="greaterThan">
      <formula>50</formula>
    </cfRule>
    <cfRule type="cellIs" dxfId="48042" priority="48043" operator="between">
      <formula>30</formula>
      <formula>49.999</formula>
    </cfRule>
    <cfRule type="cellIs" dxfId="48041" priority="48044" operator="between">
      <formula>10</formula>
      <formula>29.999</formula>
    </cfRule>
    <cfRule type="cellIs" dxfId="48040" priority="48045" operator="lessThan">
      <formula>10</formula>
    </cfRule>
  </conditionalFormatting>
  <conditionalFormatting sqref="V277">
    <cfRule type="cellIs" dxfId="48039" priority="48036" operator="greaterThan">
      <formula>119.999</formula>
    </cfRule>
    <cfRule type="cellIs" dxfId="48038" priority="48037" operator="greaterThan">
      <formula>120</formula>
    </cfRule>
    <cfRule type="cellIs" dxfId="48037" priority="48038" operator="between">
      <formula>60</formula>
      <formula>119.999</formula>
    </cfRule>
    <cfRule type="cellIs" dxfId="48036" priority="48039" operator="between">
      <formula>20</formula>
      <formula>59.999</formula>
    </cfRule>
    <cfRule type="cellIs" dxfId="48035" priority="48040" operator="lessThan">
      <formula>20</formula>
    </cfRule>
  </conditionalFormatting>
  <conditionalFormatting sqref="W277">
    <cfRule type="cellIs" dxfId="48034" priority="48031" operator="greaterThan">
      <formula>49.999</formula>
    </cfRule>
    <cfRule type="cellIs" dxfId="48033" priority="48032" operator="greaterThan">
      <formula>50</formula>
    </cfRule>
    <cfRule type="cellIs" dxfId="48032" priority="48033" operator="between">
      <formula>30</formula>
      <formula>49.999</formula>
    </cfRule>
    <cfRule type="cellIs" dxfId="48031" priority="48034" operator="between">
      <formula>10</formula>
      <formula>29.999</formula>
    </cfRule>
    <cfRule type="cellIs" dxfId="48030" priority="48035" operator="lessThan">
      <formula>10</formula>
    </cfRule>
  </conditionalFormatting>
  <conditionalFormatting sqref="AB277">
    <cfRule type="cellIs" dxfId="48029" priority="48026" operator="greaterThan">
      <formula>119.999</formula>
    </cfRule>
    <cfRule type="cellIs" dxfId="48028" priority="48027" operator="greaterThan">
      <formula>120</formula>
    </cfRule>
    <cfRule type="cellIs" dxfId="48027" priority="48028" operator="between">
      <formula>60</formula>
      <formula>119.999</formula>
    </cfRule>
    <cfRule type="cellIs" dxfId="48026" priority="48029" operator="between">
      <formula>20</formula>
      <formula>59.999</formula>
    </cfRule>
    <cfRule type="cellIs" dxfId="48025" priority="48030" operator="lessThan">
      <formula>20</formula>
    </cfRule>
  </conditionalFormatting>
  <conditionalFormatting sqref="AC277">
    <cfRule type="cellIs" dxfId="48024" priority="48021" operator="greaterThan">
      <formula>49.999</formula>
    </cfRule>
    <cfRule type="cellIs" dxfId="48023" priority="48022" operator="greaterThan">
      <formula>50</formula>
    </cfRule>
    <cfRule type="cellIs" dxfId="48022" priority="48023" operator="between">
      <formula>30</formula>
      <formula>49.999</formula>
    </cfRule>
    <cfRule type="cellIs" dxfId="48021" priority="48024" operator="between">
      <formula>10</formula>
      <formula>29.999</formula>
    </cfRule>
    <cfRule type="cellIs" dxfId="48020" priority="48025" operator="lessThan">
      <formula>10</formula>
    </cfRule>
  </conditionalFormatting>
  <conditionalFormatting sqref="AD277">
    <cfRule type="cellIs" dxfId="48019" priority="48016" operator="greaterThan">
      <formula>119.999</formula>
    </cfRule>
    <cfRule type="cellIs" dxfId="48018" priority="48017" operator="greaterThan">
      <formula>120</formula>
    </cfRule>
    <cfRule type="cellIs" dxfId="48017" priority="48018" operator="between">
      <formula>60</formula>
      <formula>119.999</formula>
    </cfRule>
    <cfRule type="cellIs" dxfId="48016" priority="48019" operator="between">
      <formula>20</formula>
      <formula>59.999</formula>
    </cfRule>
    <cfRule type="cellIs" dxfId="48015" priority="48020" operator="lessThan">
      <formula>20</formula>
    </cfRule>
  </conditionalFormatting>
  <conditionalFormatting sqref="AE277">
    <cfRule type="cellIs" dxfId="48014" priority="48011" operator="greaterThan">
      <formula>49.999</formula>
    </cfRule>
    <cfRule type="cellIs" dxfId="48013" priority="48012" operator="greaterThan">
      <formula>50</formula>
    </cfRule>
    <cfRule type="cellIs" dxfId="48012" priority="48013" operator="between">
      <formula>30</formula>
      <formula>49.999</formula>
    </cfRule>
    <cfRule type="cellIs" dxfId="48011" priority="48014" operator="between">
      <formula>10</formula>
      <formula>29.999</formula>
    </cfRule>
    <cfRule type="cellIs" dxfId="48010" priority="48015" operator="lessThan">
      <formula>10</formula>
    </cfRule>
  </conditionalFormatting>
  <conditionalFormatting sqref="P277">
    <cfRule type="cellIs" dxfId="48009" priority="48006" operator="greaterThan">
      <formula>119.999</formula>
    </cfRule>
    <cfRule type="cellIs" dxfId="48008" priority="48007" operator="greaterThan">
      <formula>120</formula>
    </cfRule>
    <cfRule type="cellIs" dxfId="48007" priority="48008" operator="between">
      <formula>60</formula>
      <formula>119.999</formula>
    </cfRule>
    <cfRule type="cellIs" dxfId="48006" priority="48009" operator="between">
      <formula>20</formula>
      <formula>59.999</formula>
    </cfRule>
    <cfRule type="cellIs" dxfId="48005" priority="48010" operator="lessThan">
      <formula>20</formula>
    </cfRule>
  </conditionalFormatting>
  <conditionalFormatting sqref="Q277">
    <cfRule type="cellIs" dxfId="48004" priority="48001" operator="greaterThan">
      <formula>49.999</formula>
    </cfRule>
    <cfRule type="cellIs" dxfId="48003" priority="48002" operator="greaterThan">
      <formula>50</formula>
    </cfRule>
    <cfRule type="cellIs" dxfId="48002" priority="48003" operator="between">
      <formula>30</formula>
      <formula>49.999</formula>
    </cfRule>
    <cfRule type="cellIs" dxfId="48001" priority="48004" operator="between">
      <formula>10</formula>
      <formula>29.999</formula>
    </cfRule>
    <cfRule type="cellIs" dxfId="48000" priority="48005" operator="lessThan">
      <formula>10</formula>
    </cfRule>
  </conditionalFormatting>
  <conditionalFormatting sqref="C278">
    <cfRule type="cellIs" dxfId="47999" priority="47996" operator="greaterThan">
      <formula>49.999</formula>
    </cfRule>
    <cfRule type="cellIs" dxfId="47998" priority="47997" operator="greaterThan">
      <formula>50</formula>
    </cfRule>
    <cfRule type="cellIs" dxfId="47997" priority="47998" operator="between">
      <formula>30</formula>
      <formula>49.999</formula>
    </cfRule>
    <cfRule type="cellIs" dxfId="47996" priority="47999" operator="between">
      <formula>10</formula>
      <formula>29.999</formula>
    </cfRule>
    <cfRule type="cellIs" dxfId="47995" priority="48000" operator="lessThan">
      <formula>10</formula>
    </cfRule>
  </conditionalFormatting>
  <conditionalFormatting sqref="B278">
    <cfRule type="cellIs" dxfId="47994" priority="47991" operator="greaterThan">
      <formula>119.999</formula>
    </cfRule>
    <cfRule type="cellIs" dxfId="47993" priority="47992" operator="greaterThan">
      <formula>120</formula>
    </cfRule>
    <cfRule type="cellIs" dxfId="47992" priority="47993" operator="between">
      <formula>60</formula>
      <formula>119.999</formula>
    </cfRule>
    <cfRule type="cellIs" dxfId="47991" priority="47994" operator="between">
      <formula>20</formula>
      <formula>59.999</formula>
    </cfRule>
    <cfRule type="cellIs" dxfId="47990" priority="47995" operator="lessThan">
      <formula>20</formula>
    </cfRule>
  </conditionalFormatting>
  <conditionalFormatting sqref="D278">
    <cfRule type="cellIs" dxfId="47989" priority="47986" operator="greaterThan">
      <formula>119.999</formula>
    </cfRule>
    <cfRule type="cellIs" dxfId="47988" priority="47987" operator="greaterThan">
      <formula>120</formula>
    </cfRule>
    <cfRule type="cellIs" dxfId="47987" priority="47988" operator="between">
      <formula>60</formula>
      <formula>119.999</formula>
    </cfRule>
    <cfRule type="cellIs" dxfId="47986" priority="47989" operator="between">
      <formula>20</formula>
      <formula>59.999</formula>
    </cfRule>
    <cfRule type="cellIs" dxfId="47985" priority="47990" operator="lessThan">
      <formula>20</formula>
    </cfRule>
  </conditionalFormatting>
  <conditionalFormatting sqref="E278">
    <cfRule type="cellIs" dxfId="47984" priority="47981" operator="greaterThan">
      <formula>49.999</formula>
    </cfRule>
    <cfRule type="cellIs" dxfId="47983" priority="47982" operator="greaterThan">
      <formula>50</formula>
    </cfRule>
    <cfRule type="cellIs" dxfId="47982" priority="47983" operator="between">
      <formula>30</formula>
      <formula>49.999</formula>
    </cfRule>
    <cfRule type="cellIs" dxfId="47981" priority="47984" operator="between">
      <formula>10</formula>
      <formula>29.999</formula>
    </cfRule>
    <cfRule type="cellIs" dxfId="47980" priority="47985" operator="lessThan">
      <formula>10</formula>
    </cfRule>
  </conditionalFormatting>
  <conditionalFormatting sqref="F278">
    <cfRule type="cellIs" dxfId="47979" priority="47976" operator="greaterThan">
      <formula>119.999</formula>
    </cfRule>
    <cfRule type="cellIs" dxfId="47978" priority="47977" operator="greaterThan">
      <formula>120</formula>
    </cfRule>
    <cfRule type="cellIs" dxfId="47977" priority="47978" operator="between">
      <formula>60</formula>
      <formula>119.999</formula>
    </cfRule>
    <cfRule type="cellIs" dxfId="47976" priority="47979" operator="between">
      <formula>20</formula>
      <formula>59.999</formula>
    </cfRule>
    <cfRule type="cellIs" dxfId="47975" priority="47980" operator="lessThan">
      <formula>20</formula>
    </cfRule>
  </conditionalFormatting>
  <conditionalFormatting sqref="G278">
    <cfRule type="cellIs" dxfId="47974" priority="47971" operator="greaterThan">
      <formula>49.999</formula>
    </cfRule>
    <cfRule type="cellIs" dxfId="47973" priority="47972" operator="greaterThan">
      <formula>50</formula>
    </cfRule>
    <cfRule type="cellIs" dxfId="47972" priority="47973" operator="between">
      <formula>30</formula>
      <formula>49.999</formula>
    </cfRule>
    <cfRule type="cellIs" dxfId="47971" priority="47974" operator="between">
      <formula>10</formula>
      <formula>29.999</formula>
    </cfRule>
    <cfRule type="cellIs" dxfId="47970" priority="47975" operator="lessThan">
      <formula>10</formula>
    </cfRule>
  </conditionalFormatting>
  <conditionalFormatting sqref="H278">
    <cfRule type="cellIs" dxfId="47969" priority="47966" operator="greaterThan">
      <formula>119.999</formula>
    </cfRule>
    <cfRule type="cellIs" dxfId="47968" priority="47967" operator="greaterThan">
      <formula>120</formula>
    </cfRule>
    <cfRule type="cellIs" dxfId="47967" priority="47968" operator="between">
      <formula>60</formula>
      <formula>119.999</formula>
    </cfRule>
    <cfRule type="cellIs" dxfId="47966" priority="47969" operator="between">
      <formula>20</formula>
      <formula>59.999</formula>
    </cfRule>
    <cfRule type="cellIs" dxfId="47965" priority="47970" operator="lessThan">
      <formula>20</formula>
    </cfRule>
  </conditionalFormatting>
  <conditionalFormatting sqref="I278">
    <cfRule type="cellIs" dxfId="47964" priority="47961" operator="greaterThan">
      <formula>49.999</formula>
    </cfRule>
    <cfRule type="cellIs" dxfId="47963" priority="47962" operator="greaterThan">
      <formula>50</formula>
    </cfRule>
    <cfRule type="cellIs" dxfId="47962" priority="47963" operator="between">
      <formula>30</formula>
      <formula>49.999</formula>
    </cfRule>
    <cfRule type="cellIs" dxfId="47961" priority="47964" operator="between">
      <formula>10</formula>
      <formula>29.999</formula>
    </cfRule>
    <cfRule type="cellIs" dxfId="47960" priority="47965" operator="lessThan">
      <formula>10</formula>
    </cfRule>
  </conditionalFormatting>
  <conditionalFormatting sqref="BH278">
    <cfRule type="cellIs" dxfId="47959" priority="47956" operator="greaterThan">
      <formula>119.999</formula>
    </cfRule>
    <cfRule type="cellIs" dxfId="47958" priority="47957" operator="greaterThan">
      <formula>120</formula>
    </cfRule>
    <cfRule type="cellIs" dxfId="47957" priority="47958" operator="between">
      <formula>60</formula>
      <formula>119.999</formula>
    </cfRule>
    <cfRule type="cellIs" dxfId="47956" priority="47959" operator="between">
      <formula>20</formula>
      <formula>59.999</formula>
    </cfRule>
    <cfRule type="cellIs" dxfId="47955" priority="47960" operator="lessThan">
      <formula>20</formula>
    </cfRule>
  </conditionalFormatting>
  <conditionalFormatting sqref="BI278">
    <cfRule type="cellIs" dxfId="47954" priority="47951" operator="greaterThan">
      <formula>49.999</formula>
    </cfRule>
    <cfRule type="cellIs" dxfId="47953" priority="47952" operator="greaterThan">
      <formula>50</formula>
    </cfRule>
    <cfRule type="cellIs" dxfId="47952" priority="47953" operator="between">
      <formula>30</formula>
      <formula>49.999</formula>
    </cfRule>
    <cfRule type="cellIs" dxfId="47951" priority="47954" operator="between">
      <formula>10</formula>
      <formula>29.999</formula>
    </cfRule>
    <cfRule type="cellIs" dxfId="47950" priority="47955" operator="lessThan">
      <formula>10</formula>
    </cfRule>
  </conditionalFormatting>
  <conditionalFormatting sqref="BD278">
    <cfRule type="cellIs" dxfId="47949" priority="47946" operator="greaterThan">
      <formula>119.999</formula>
    </cfRule>
    <cfRule type="cellIs" dxfId="47948" priority="47947" operator="greaterThan">
      <formula>120</formula>
    </cfRule>
    <cfRule type="cellIs" dxfId="47947" priority="47948" operator="between">
      <formula>60</formula>
      <formula>119.999</formula>
    </cfRule>
    <cfRule type="cellIs" dxfId="47946" priority="47949" operator="between">
      <formula>20</formula>
      <formula>59.999</formula>
    </cfRule>
    <cfRule type="cellIs" dxfId="47945" priority="47950" operator="lessThan">
      <formula>20</formula>
    </cfRule>
  </conditionalFormatting>
  <conditionalFormatting sqref="BE278">
    <cfRule type="cellIs" dxfId="47944" priority="47941" operator="greaterThan">
      <formula>49.999</formula>
    </cfRule>
    <cfRule type="cellIs" dxfId="47943" priority="47942" operator="greaterThan">
      <formula>50</formula>
    </cfRule>
    <cfRule type="cellIs" dxfId="47942" priority="47943" operator="between">
      <formula>30</formula>
      <formula>49.999</formula>
    </cfRule>
    <cfRule type="cellIs" dxfId="47941" priority="47944" operator="between">
      <formula>10</formula>
      <formula>29.999</formula>
    </cfRule>
    <cfRule type="cellIs" dxfId="47940" priority="47945" operator="lessThan">
      <formula>10</formula>
    </cfRule>
  </conditionalFormatting>
  <conditionalFormatting sqref="AX278">
    <cfRule type="cellIs" dxfId="47939" priority="47936" operator="greaterThan">
      <formula>119.999</formula>
    </cfRule>
    <cfRule type="cellIs" dxfId="47938" priority="47937" operator="greaterThan">
      <formula>120</formula>
    </cfRule>
    <cfRule type="cellIs" dxfId="47937" priority="47938" operator="between">
      <formula>60</formula>
      <formula>119.999</formula>
    </cfRule>
    <cfRule type="cellIs" dxfId="47936" priority="47939" operator="between">
      <formula>20</formula>
      <formula>59.999</formula>
    </cfRule>
    <cfRule type="cellIs" dxfId="47935" priority="47940" operator="lessThan">
      <formula>20</formula>
    </cfRule>
  </conditionalFormatting>
  <conditionalFormatting sqref="AY278">
    <cfRule type="cellIs" dxfId="47934" priority="47931" operator="greaterThan">
      <formula>49.999</formula>
    </cfRule>
    <cfRule type="cellIs" dxfId="47933" priority="47932" operator="greaterThan">
      <formula>50</formula>
    </cfRule>
    <cfRule type="cellIs" dxfId="47932" priority="47933" operator="between">
      <formula>30</formula>
      <formula>49.999</formula>
    </cfRule>
    <cfRule type="cellIs" dxfId="47931" priority="47934" operator="between">
      <formula>10</formula>
      <formula>29.999</formula>
    </cfRule>
    <cfRule type="cellIs" dxfId="47930" priority="47935" operator="lessThan">
      <formula>10</formula>
    </cfRule>
  </conditionalFormatting>
  <conditionalFormatting sqref="AZ278">
    <cfRule type="cellIs" dxfId="47929" priority="47926" operator="greaterThan">
      <formula>119.999</formula>
    </cfRule>
    <cfRule type="cellIs" dxfId="47928" priority="47927" operator="greaterThan">
      <formula>120</formula>
    </cfRule>
    <cfRule type="cellIs" dxfId="47927" priority="47928" operator="between">
      <formula>60</formula>
      <formula>119.999</formula>
    </cfRule>
    <cfRule type="cellIs" dxfId="47926" priority="47929" operator="between">
      <formula>20</formula>
      <formula>59.999</formula>
    </cfRule>
    <cfRule type="cellIs" dxfId="47925" priority="47930" operator="lessThan">
      <formula>20</formula>
    </cfRule>
  </conditionalFormatting>
  <conditionalFormatting sqref="BA278">
    <cfRule type="cellIs" dxfId="47924" priority="47921" operator="greaterThan">
      <formula>49.999</formula>
    </cfRule>
    <cfRule type="cellIs" dxfId="47923" priority="47922" operator="greaterThan">
      <formula>50</formula>
    </cfRule>
    <cfRule type="cellIs" dxfId="47922" priority="47923" operator="between">
      <formula>30</formula>
      <formula>49.999</formula>
    </cfRule>
    <cfRule type="cellIs" dxfId="47921" priority="47924" operator="between">
      <formula>10</formula>
      <formula>29.999</formula>
    </cfRule>
    <cfRule type="cellIs" dxfId="47920" priority="47925" operator="lessThan">
      <formula>10</formula>
    </cfRule>
  </conditionalFormatting>
  <conditionalFormatting sqref="BB278">
    <cfRule type="cellIs" dxfId="47919" priority="47916" operator="greaterThan">
      <formula>119.999</formula>
    </cfRule>
    <cfRule type="cellIs" dxfId="47918" priority="47917" operator="greaterThan">
      <formula>120</formula>
    </cfRule>
    <cfRule type="cellIs" dxfId="47917" priority="47918" operator="between">
      <formula>60</formula>
      <formula>119.999</formula>
    </cfRule>
    <cfRule type="cellIs" dxfId="47916" priority="47919" operator="between">
      <formula>20</formula>
      <formula>59.999</formula>
    </cfRule>
    <cfRule type="cellIs" dxfId="47915" priority="47920" operator="lessThan">
      <formula>20</formula>
    </cfRule>
  </conditionalFormatting>
  <conditionalFormatting sqref="BC278">
    <cfRule type="cellIs" dxfId="47914" priority="47911" operator="greaterThan">
      <formula>49.999</formula>
    </cfRule>
    <cfRule type="cellIs" dxfId="47913" priority="47912" operator="greaterThan">
      <formula>50</formula>
    </cfRule>
    <cfRule type="cellIs" dxfId="47912" priority="47913" operator="between">
      <formula>30</formula>
      <formula>49.999</formula>
    </cfRule>
    <cfRule type="cellIs" dxfId="47911" priority="47914" operator="between">
      <formula>10</formula>
      <formula>29.999</formula>
    </cfRule>
    <cfRule type="cellIs" dxfId="47910" priority="47915" operator="lessThan">
      <formula>10</formula>
    </cfRule>
  </conditionalFormatting>
  <conditionalFormatting sqref="AT278">
    <cfRule type="cellIs" dxfId="47909" priority="47906" operator="greaterThan">
      <formula>119.999</formula>
    </cfRule>
    <cfRule type="cellIs" dxfId="47908" priority="47907" operator="greaterThan">
      <formula>120</formula>
    </cfRule>
    <cfRule type="cellIs" dxfId="47907" priority="47908" operator="between">
      <formula>60</formula>
      <formula>119.999</formula>
    </cfRule>
    <cfRule type="cellIs" dxfId="47906" priority="47909" operator="between">
      <formula>20</formula>
      <formula>59.999</formula>
    </cfRule>
    <cfRule type="cellIs" dxfId="47905" priority="47910" operator="lessThan">
      <formula>20</formula>
    </cfRule>
  </conditionalFormatting>
  <conditionalFormatting sqref="AU278">
    <cfRule type="cellIs" dxfId="47904" priority="47901" operator="greaterThan">
      <formula>49.999</formula>
    </cfRule>
    <cfRule type="cellIs" dxfId="47903" priority="47902" operator="greaterThan">
      <formula>50</formula>
    </cfRule>
    <cfRule type="cellIs" dxfId="47902" priority="47903" operator="between">
      <formula>30</formula>
      <formula>49.999</formula>
    </cfRule>
    <cfRule type="cellIs" dxfId="47901" priority="47904" operator="between">
      <formula>10</formula>
      <formula>29.999</formula>
    </cfRule>
    <cfRule type="cellIs" dxfId="47900" priority="47905" operator="lessThan">
      <formula>10</formula>
    </cfRule>
  </conditionalFormatting>
  <conditionalFormatting sqref="AV278">
    <cfRule type="cellIs" dxfId="47899" priority="47896" operator="greaterThan">
      <formula>119.999</formula>
    </cfRule>
    <cfRule type="cellIs" dxfId="47898" priority="47897" operator="greaterThan">
      <formula>120</formula>
    </cfRule>
    <cfRule type="cellIs" dxfId="47897" priority="47898" operator="between">
      <formula>60</formula>
      <formula>119.999</formula>
    </cfRule>
    <cfRule type="cellIs" dxfId="47896" priority="47899" operator="between">
      <formula>20</formula>
      <formula>59.999</formula>
    </cfRule>
    <cfRule type="cellIs" dxfId="47895" priority="47900" operator="lessThan">
      <formula>20</formula>
    </cfRule>
  </conditionalFormatting>
  <conditionalFormatting sqref="AW278">
    <cfRule type="cellIs" dxfId="47894" priority="47891" operator="greaterThan">
      <formula>49.999</formula>
    </cfRule>
    <cfRule type="cellIs" dxfId="47893" priority="47892" operator="greaterThan">
      <formula>50</formula>
    </cfRule>
    <cfRule type="cellIs" dxfId="47892" priority="47893" operator="between">
      <formula>30</formula>
      <formula>49.999</formula>
    </cfRule>
    <cfRule type="cellIs" dxfId="47891" priority="47894" operator="between">
      <formula>10</formula>
      <formula>29.999</formula>
    </cfRule>
    <cfRule type="cellIs" dxfId="47890" priority="47895" operator="lessThan">
      <formula>10</formula>
    </cfRule>
  </conditionalFormatting>
  <conditionalFormatting sqref="BF278">
    <cfRule type="cellIs" dxfId="47889" priority="47886" operator="greaterThan">
      <formula>119.999</formula>
    </cfRule>
    <cfRule type="cellIs" dxfId="47888" priority="47887" operator="greaterThan">
      <formula>120</formula>
    </cfRule>
    <cfRule type="cellIs" dxfId="47887" priority="47888" operator="between">
      <formula>60</formula>
      <formula>119.999</formula>
    </cfRule>
    <cfRule type="cellIs" dxfId="47886" priority="47889" operator="between">
      <formula>20</formula>
      <formula>59.999</formula>
    </cfRule>
    <cfRule type="cellIs" dxfId="47885" priority="47890" operator="lessThan">
      <formula>20</formula>
    </cfRule>
  </conditionalFormatting>
  <conditionalFormatting sqref="BG278">
    <cfRule type="cellIs" dxfId="47884" priority="47881" operator="greaterThan">
      <formula>49.999</formula>
    </cfRule>
    <cfRule type="cellIs" dxfId="47883" priority="47882" operator="greaterThan">
      <formula>50</formula>
    </cfRule>
    <cfRule type="cellIs" dxfId="47882" priority="47883" operator="between">
      <formula>30</formula>
      <formula>49.999</formula>
    </cfRule>
    <cfRule type="cellIs" dxfId="47881" priority="47884" operator="between">
      <formula>10</formula>
      <formula>29.999</formula>
    </cfRule>
    <cfRule type="cellIs" dxfId="47880" priority="47885" operator="lessThan">
      <formula>10</formula>
    </cfRule>
  </conditionalFormatting>
  <conditionalFormatting sqref="AN278">
    <cfRule type="cellIs" dxfId="47879" priority="47876" operator="greaterThan">
      <formula>119.999</formula>
    </cfRule>
    <cfRule type="cellIs" dxfId="47878" priority="47877" operator="greaterThan">
      <formula>120</formula>
    </cfRule>
    <cfRule type="cellIs" dxfId="47877" priority="47878" operator="between">
      <formula>60</formula>
      <formula>119.999</formula>
    </cfRule>
    <cfRule type="cellIs" dxfId="47876" priority="47879" operator="between">
      <formula>20</formula>
      <formula>59.999</formula>
    </cfRule>
    <cfRule type="cellIs" dxfId="47875" priority="47880" operator="lessThan">
      <formula>20</formula>
    </cfRule>
  </conditionalFormatting>
  <conditionalFormatting sqref="AO278">
    <cfRule type="cellIs" dxfId="47874" priority="47871" operator="greaterThan">
      <formula>49.999</formula>
    </cfRule>
    <cfRule type="cellIs" dxfId="47873" priority="47872" operator="greaterThan">
      <formula>50</formula>
    </cfRule>
    <cfRule type="cellIs" dxfId="47872" priority="47873" operator="between">
      <formula>30</formula>
      <formula>49.999</formula>
    </cfRule>
    <cfRule type="cellIs" dxfId="47871" priority="47874" operator="between">
      <formula>10</formula>
      <formula>29.999</formula>
    </cfRule>
    <cfRule type="cellIs" dxfId="47870" priority="47875" operator="lessThan">
      <formula>10</formula>
    </cfRule>
  </conditionalFormatting>
  <conditionalFormatting sqref="T278">
    <cfRule type="cellIs" dxfId="47869" priority="47866" operator="greaterThan">
      <formula>119.999</formula>
    </cfRule>
    <cfRule type="cellIs" dxfId="47868" priority="47867" operator="greaterThan">
      <formula>120</formula>
    </cfRule>
    <cfRule type="cellIs" dxfId="47867" priority="47868" operator="between">
      <formula>60</formula>
      <formula>119.999</formula>
    </cfRule>
    <cfRule type="cellIs" dxfId="47866" priority="47869" operator="between">
      <formula>20</formula>
      <formula>59.999</formula>
    </cfRule>
    <cfRule type="cellIs" dxfId="47865" priority="47870" operator="lessThan">
      <formula>20</formula>
    </cfRule>
  </conditionalFormatting>
  <conditionalFormatting sqref="U278">
    <cfRule type="cellIs" dxfId="47864" priority="47861" operator="greaterThan">
      <formula>49.999</formula>
    </cfRule>
    <cfRule type="cellIs" dxfId="47863" priority="47862" operator="greaterThan">
      <formula>50</formula>
    </cfRule>
    <cfRule type="cellIs" dxfId="47862" priority="47863" operator="between">
      <formula>30</formula>
      <formula>49.999</formula>
    </cfRule>
    <cfRule type="cellIs" dxfId="47861" priority="47864" operator="between">
      <formula>10</formula>
      <formula>29.999</formula>
    </cfRule>
    <cfRule type="cellIs" dxfId="47860" priority="47865" operator="lessThan">
      <formula>10</formula>
    </cfRule>
  </conditionalFormatting>
  <conditionalFormatting sqref="J278">
    <cfRule type="cellIs" dxfId="47859" priority="47856" operator="greaterThan">
      <formula>119.999</formula>
    </cfRule>
    <cfRule type="cellIs" dxfId="47858" priority="47857" operator="greaterThan">
      <formula>120</formula>
    </cfRule>
    <cfRule type="cellIs" dxfId="47857" priority="47858" operator="between">
      <formula>60</formula>
      <formula>119.999</formula>
    </cfRule>
    <cfRule type="cellIs" dxfId="47856" priority="47859" operator="between">
      <formula>20</formula>
      <formula>59.999</formula>
    </cfRule>
    <cfRule type="cellIs" dxfId="47855" priority="47860" operator="lessThan">
      <formula>20</formula>
    </cfRule>
  </conditionalFormatting>
  <conditionalFormatting sqref="K278">
    <cfRule type="cellIs" dxfId="47854" priority="47851" operator="greaterThan">
      <formula>49.999</formula>
    </cfRule>
    <cfRule type="cellIs" dxfId="47853" priority="47852" operator="greaterThan">
      <formula>50</formula>
    </cfRule>
    <cfRule type="cellIs" dxfId="47852" priority="47853" operator="between">
      <formula>30</formula>
      <formula>49.999</formula>
    </cfRule>
    <cfRule type="cellIs" dxfId="47851" priority="47854" operator="between">
      <formula>10</formula>
      <formula>29.999</formula>
    </cfRule>
    <cfRule type="cellIs" dxfId="47850" priority="47855" operator="lessThan">
      <formula>10</formula>
    </cfRule>
  </conditionalFormatting>
  <conditionalFormatting sqref="L278">
    <cfRule type="cellIs" dxfId="47849" priority="47846" operator="greaterThan">
      <formula>119.999</formula>
    </cfRule>
    <cfRule type="cellIs" dxfId="47848" priority="47847" operator="greaterThan">
      <formula>120</formula>
    </cfRule>
    <cfRule type="cellIs" dxfId="47847" priority="47848" operator="between">
      <formula>60</formula>
      <formula>119.999</formula>
    </cfRule>
    <cfRule type="cellIs" dxfId="47846" priority="47849" operator="between">
      <formula>20</formula>
      <formula>59.999</formula>
    </cfRule>
    <cfRule type="cellIs" dxfId="47845" priority="47850" operator="lessThan">
      <formula>20</formula>
    </cfRule>
  </conditionalFormatting>
  <conditionalFormatting sqref="M278">
    <cfRule type="cellIs" dxfId="47844" priority="47841" operator="greaterThan">
      <formula>49.999</formula>
    </cfRule>
    <cfRule type="cellIs" dxfId="47843" priority="47842" operator="greaterThan">
      <formula>50</formula>
    </cfRule>
    <cfRule type="cellIs" dxfId="47842" priority="47843" operator="between">
      <formula>30</formula>
      <formula>49.999</formula>
    </cfRule>
    <cfRule type="cellIs" dxfId="47841" priority="47844" operator="between">
      <formula>10</formula>
      <formula>29.999</formula>
    </cfRule>
    <cfRule type="cellIs" dxfId="47840" priority="47845" operator="lessThan">
      <formula>10</formula>
    </cfRule>
  </conditionalFormatting>
  <conditionalFormatting sqref="R278">
    <cfRule type="cellIs" dxfId="47839" priority="47836" operator="greaterThan">
      <formula>119.999</formula>
    </cfRule>
    <cfRule type="cellIs" dxfId="47838" priority="47837" operator="greaterThan">
      <formula>120</formula>
    </cfRule>
    <cfRule type="cellIs" dxfId="47837" priority="47838" operator="between">
      <formula>60</formula>
      <formula>119.999</formula>
    </cfRule>
    <cfRule type="cellIs" dxfId="47836" priority="47839" operator="between">
      <formula>20</formula>
      <formula>59.999</formula>
    </cfRule>
    <cfRule type="cellIs" dxfId="47835" priority="47840" operator="lessThan">
      <formula>20</formula>
    </cfRule>
  </conditionalFormatting>
  <conditionalFormatting sqref="S278">
    <cfRule type="cellIs" dxfId="47834" priority="47831" operator="greaterThan">
      <formula>49.999</formula>
    </cfRule>
    <cfRule type="cellIs" dxfId="47833" priority="47832" operator="greaterThan">
      <formula>50</formula>
    </cfRule>
    <cfRule type="cellIs" dxfId="47832" priority="47833" operator="between">
      <formula>30</formula>
      <formula>49.999</formula>
    </cfRule>
    <cfRule type="cellIs" dxfId="47831" priority="47834" operator="between">
      <formula>10</formula>
      <formula>29.999</formula>
    </cfRule>
    <cfRule type="cellIs" dxfId="47830" priority="47835" operator="lessThan">
      <formula>10</formula>
    </cfRule>
  </conditionalFormatting>
  <conditionalFormatting sqref="N278">
    <cfRule type="cellIs" dxfId="47829" priority="47826" operator="greaterThan">
      <formula>119.999</formula>
    </cfRule>
    <cfRule type="cellIs" dxfId="47828" priority="47827" operator="greaterThan">
      <formula>120</formula>
    </cfRule>
    <cfRule type="cellIs" dxfId="47827" priority="47828" operator="between">
      <formula>60</formula>
      <formula>119.999</formula>
    </cfRule>
    <cfRule type="cellIs" dxfId="47826" priority="47829" operator="between">
      <formula>20</formula>
      <formula>59.999</formula>
    </cfRule>
    <cfRule type="cellIs" dxfId="47825" priority="47830" operator="lessThan">
      <formula>20</formula>
    </cfRule>
  </conditionalFormatting>
  <conditionalFormatting sqref="O278">
    <cfRule type="cellIs" dxfId="47824" priority="47821" operator="greaterThan">
      <formula>49.999</formula>
    </cfRule>
    <cfRule type="cellIs" dxfId="47823" priority="47822" operator="greaterThan">
      <formula>50</formula>
    </cfRule>
    <cfRule type="cellIs" dxfId="47822" priority="47823" operator="between">
      <formula>30</formula>
      <formula>49.999</formula>
    </cfRule>
    <cfRule type="cellIs" dxfId="47821" priority="47824" operator="between">
      <formula>10</formula>
      <formula>29.999</formula>
    </cfRule>
    <cfRule type="cellIs" dxfId="47820" priority="47825" operator="lessThan">
      <formula>10</formula>
    </cfRule>
  </conditionalFormatting>
  <conditionalFormatting sqref="AP278">
    <cfRule type="cellIs" dxfId="47819" priority="47816" operator="greaterThan">
      <formula>119.999</formula>
    </cfRule>
    <cfRule type="cellIs" dxfId="47818" priority="47817" operator="greaterThan">
      <formula>120</formula>
    </cfRule>
    <cfRule type="cellIs" dxfId="47817" priority="47818" operator="between">
      <formula>60</formula>
      <formula>119.999</formula>
    </cfRule>
    <cfRule type="cellIs" dxfId="47816" priority="47819" operator="between">
      <formula>20</formula>
      <formula>59.999</formula>
    </cfRule>
    <cfRule type="cellIs" dxfId="47815" priority="47820" operator="lessThan">
      <formula>20</formula>
    </cfRule>
  </conditionalFormatting>
  <conditionalFormatting sqref="AQ278">
    <cfRule type="cellIs" dxfId="47814" priority="47811" operator="greaterThan">
      <formula>49.999</formula>
    </cfRule>
    <cfRule type="cellIs" dxfId="47813" priority="47812" operator="greaterThan">
      <formula>50</formula>
    </cfRule>
    <cfRule type="cellIs" dxfId="47812" priority="47813" operator="between">
      <formula>30</formula>
      <formula>49.999</formula>
    </cfRule>
    <cfRule type="cellIs" dxfId="47811" priority="47814" operator="between">
      <formula>10</formula>
      <formula>29.999</formula>
    </cfRule>
    <cfRule type="cellIs" dxfId="47810" priority="47815" operator="lessThan">
      <formula>10</formula>
    </cfRule>
  </conditionalFormatting>
  <conditionalFormatting sqref="AR278">
    <cfRule type="cellIs" dxfId="47809" priority="47806" operator="greaterThan">
      <formula>119.999</formula>
    </cfRule>
    <cfRule type="cellIs" dxfId="47808" priority="47807" operator="greaterThan">
      <formula>120</formula>
    </cfRule>
    <cfRule type="cellIs" dxfId="47807" priority="47808" operator="between">
      <formula>60</formula>
      <formula>119.999</formula>
    </cfRule>
    <cfRule type="cellIs" dxfId="47806" priority="47809" operator="between">
      <formula>20</formula>
      <formula>59.999</formula>
    </cfRule>
    <cfRule type="cellIs" dxfId="47805" priority="47810" operator="lessThan">
      <formula>20</formula>
    </cfRule>
  </conditionalFormatting>
  <conditionalFormatting sqref="AS278">
    <cfRule type="cellIs" dxfId="47804" priority="47801" operator="greaterThan">
      <formula>49.999</formula>
    </cfRule>
    <cfRule type="cellIs" dxfId="47803" priority="47802" operator="greaterThan">
      <formula>50</formula>
    </cfRule>
    <cfRule type="cellIs" dxfId="47802" priority="47803" operator="between">
      <formula>30</formula>
      <formula>49.999</formula>
    </cfRule>
    <cfRule type="cellIs" dxfId="47801" priority="47804" operator="between">
      <formula>10</formula>
      <formula>29.999</formula>
    </cfRule>
    <cfRule type="cellIs" dxfId="47800" priority="47805" operator="lessThan">
      <formula>10</formula>
    </cfRule>
  </conditionalFormatting>
  <conditionalFormatting sqref="X278">
    <cfRule type="cellIs" dxfId="47799" priority="47796" operator="greaterThan">
      <formula>119.999</formula>
    </cfRule>
    <cfRule type="cellIs" dxfId="47798" priority="47797" operator="greaterThan">
      <formula>120</formula>
    </cfRule>
    <cfRule type="cellIs" dxfId="47797" priority="47798" operator="between">
      <formula>60</formula>
      <formula>119.999</formula>
    </cfRule>
    <cfRule type="cellIs" dxfId="47796" priority="47799" operator="between">
      <formula>20</formula>
      <formula>59.999</formula>
    </cfRule>
    <cfRule type="cellIs" dxfId="47795" priority="47800" operator="lessThan">
      <formula>20</formula>
    </cfRule>
  </conditionalFormatting>
  <conditionalFormatting sqref="Y278">
    <cfRule type="cellIs" dxfId="47794" priority="47791" operator="greaterThan">
      <formula>49.999</formula>
    </cfRule>
    <cfRule type="cellIs" dxfId="47793" priority="47792" operator="greaterThan">
      <formula>50</formula>
    </cfRule>
    <cfRule type="cellIs" dxfId="47792" priority="47793" operator="between">
      <formula>30</formula>
      <formula>49.999</formula>
    </cfRule>
    <cfRule type="cellIs" dxfId="47791" priority="47794" operator="between">
      <formula>10</formula>
      <formula>29.999</formula>
    </cfRule>
    <cfRule type="cellIs" dxfId="47790" priority="47795" operator="lessThan">
      <formula>10</formula>
    </cfRule>
  </conditionalFormatting>
  <conditionalFormatting sqref="AF278">
    <cfRule type="cellIs" dxfId="47789" priority="47786" operator="greaterThan">
      <formula>119.999</formula>
    </cfRule>
    <cfRule type="cellIs" dxfId="47788" priority="47787" operator="greaterThan">
      <formula>120</formula>
    </cfRule>
    <cfRule type="cellIs" dxfId="47787" priority="47788" operator="between">
      <formula>60</formula>
      <formula>119.999</formula>
    </cfRule>
    <cfRule type="cellIs" dxfId="47786" priority="47789" operator="between">
      <formula>20</formula>
      <formula>59.999</formula>
    </cfRule>
    <cfRule type="cellIs" dxfId="47785" priority="47790" operator="lessThan">
      <formula>20</formula>
    </cfRule>
  </conditionalFormatting>
  <conditionalFormatting sqref="AG278">
    <cfRule type="cellIs" dxfId="47784" priority="47781" operator="greaterThan">
      <formula>49.999</formula>
    </cfRule>
    <cfRule type="cellIs" dxfId="47783" priority="47782" operator="greaterThan">
      <formula>50</formula>
    </cfRule>
    <cfRule type="cellIs" dxfId="47782" priority="47783" operator="between">
      <formula>30</formula>
      <formula>49.999</formula>
    </cfRule>
    <cfRule type="cellIs" dxfId="47781" priority="47784" operator="between">
      <formula>10</formula>
      <formula>29.999</formula>
    </cfRule>
    <cfRule type="cellIs" dxfId="47780" priority="47785" operator="lessThan">
      <formula>10</formula>
    </cfRule>
  </conditionalFormatting>
  <conditionalFormatting sqref="AJ278">
    <cfRule type="cellIs" dxfId="47779" priority="47776" operator="greaterThan">
      <formula>119.999</formula>
    </cfRule>
    <cfRule type="cellIs" dxfId="47778" priority="47777" operator="greaterThan">
      <formula>120</formula>
    </cfRule>
    <cfRule type="cellIs" dxfId="47777" priority="47778" operator="between">
      <formula>60</formula>
      <formula>119.999</formula>
    </cfRule>
    <cfRule type="cellIs" dxfId="47776" priority="47779" operator="between">
      <formula>20</formula>
      <formula>59.999</formula>
    </cfRule>
    <cfRule type="cellIs" dxfId="47775" priority="47780" operator="lessThan">
      <formula>20</formula>
    </cfRule>
  </conditionalFormatting>
  <conditionalFormatting sqref="AK278">
    <cfRule type="cellIs" dxfId="47774" priority="47771" operator="greaterThan">
      <formula>49.999</formula>
    </cfRule>
    <cfRule type="cellIs" dxfId="47773" priority="47772" operator="greaterThan">
      <formula>50</formula>
    </cfRule>
    <cfRule type="cellIs" dxfId="47772" priority="47773" operator="between">
      <formula>30</formula>
      <formula>49.999</formula>
    </cfRule>
    <cfRule type="cellIs" dxfId="47771" priority="47774" operator="between">
      <formula>10</formula>
      <formula>29.999</formula>
    </cfRule>
    <cfRule type="cellIs" dxfId="47770" priority="47775" operator="lessThan">
      <formula>10</formula>
    </cfRule>
  </conditionalFormatting>
  <conditionalFormatting sqref="Z278">
    <cfRule type="cellIs" dxfId="47769" priority="47766" operator="greaterThan">
      <formula>119.999</formula>
    </cfRule>
    <cfRule type="cellIs" dxfId="47768" priority="47767" operator="greaterThan">
      <formula>120</formula>
    </cfRule>
    <cfRule type="cellIs" dxfId="47767" priority="47768" operator="between">
      <formula>60</formula>
      <formula>119.999</formula>
    </cfRule>
    <cfRule type="cellIs" dxfId="47766" priority="47769" operator="between">
      <formula>20</formula>
      <formula>59.999</formula>
    </cfRule>
    <cfRule type="cellIs" dxfId="47765" priority="47770" operator="lessThan">
      <formula>20</formula>
    </cfRule>
  </conditionalFormatting>
  <conditionalFormatting sqref="AA278">
    <cfRule type="cellIs" dxfId="47764" priority="47761" operator="greaterThan">
      <formula>49.999</formula>
    </cfRule>
    <cfRule type="cellIs" dxfId="47763" priority="47762" operator="greaterThan">
      <formula>50</formula>
    </cfRule>
    <cfRule type="cellIs" dxfId="47762" priority="47763" operator="between">
      <formula>30</formula>
      <formula>49.999</formula>
    </cfRule>
    <cfRule type="cellIs" dxfId="47761" priority="47764" operator="between">
      <formula>10</formula>
      <formula>29.999</formula>
    </cfRule>
    <cfRule type="cellIs" dxfId="47760" priority="47765" operator="lessThan">
      <formula>10</formula>
    </cfRule>
  </conditionalFormatting>
  <conditionalFormatting sqref="AL278">
    <cfRule type="cellIs" dxfId="47759" priority="47756" operator="greaterThan">
      <formula>119.999</formula>
    </cfRule>
    <cfRule type="cellIs" dxfId="47758" priority="47757" operator="greaterThan">
      <formula>120</formula>
    </cfRule>
    <cfRule type="cellIs" dxfId="47757" priority="47758" operator="between">
      <formula>60</formula>
      <formula>119.999</formula>
    </cfRule>
    <cfRule type="cellIs" dxfId="47756" priority="47759" operator="between">
      <formula>20</formula>
      <formula>59.999</formula>
    </cfRule>
    <cfRule type="cellIs" dxfId="47755" priority="47760" operator="lessThan">
      <formula>20</formula>
    </cfRule>
  </conditionalFormatting>
  <conditionalFormatting sqref="AM278">
    <cfRule type="cellIs" dxfId="47754" priority="47751" operator="greaterThan">
      <formula>49.999</formula>
    </cfRule>
    <cfRule type="cellIs" dxfId="47753" priority="47752" operator="greaterThan">
      <formula>50</formula>
    </cfRule>
    <cfRule type="cellIs" dxfId="47752" priority="47753" operator="between">
      <formula>30</formula>
      <formula>49.999</formula>
    </cfRule>
    <cfRule type="cellIs" dxfId="47751" priority="47754" operator="between">
      <formula>10</formula>
      <formula>29.999</formula>
    </cfRule>
    <cfRule type="cellIs" dxfId="47750" priority="47755" operator="lessThan">
      <formula>10</formula>
    </cfRule>
  </conditionalFormatting>
  <conditionalFormatting sqref="AH278">
    <cfRule type="cellIs" dxfId="47749" priority="47746" operator="greaterThan">
      <formula>119.999</formula>
    </cfRule>
    <cfRule type="cellIs" dxfId="47748" priority="47747" operator="greaterThan">
      <formula>120</formula>
    </cfRule>
    <cfRule type="cellIs" dxfId="47747" priority="47748" operator="between">
      <formula>60</formula>
      <formula>119.999</formula>
    </cfRule>
    <cfRule type="cellIs" dxfId="47746" priority="47749" operator="between">
      <formula>20</formula>
      <formula>59.999</formula>
    </cfRule>
    <cfRule type="cellIs" dxfId="47745" priority="47750" operator="lessThan">
      <formula>20</formula>
    </cfRule>
  </conditionalFormatting>
  <conditionalFormatting sqref="AI278">
    <cfRule type="cellIs" dxfId="47744" priority="47741" operator="greaterThan">
      <formula>49.999</formula>
    </cfRule>
    <cfRule type="cellIs" dxfId="47743" priority="47742" operator="greaterThan">
      <formula>50</formula>
    </cfRule>
    <cfRule type="cellIs" dxfId="47742" priority="47743" operator="between">
      <formula>30</formula>
      <formula>49.999</formula>
    </cfRule>
    <cfRule type="cellIs" dxfId="47741" priority="47744" operator="between">
      <formula>10</formula>
      <formula>29.999</formula>
    </cfRule>
    <cfRule type="cellIs" dxfId="47740" priority="47745" operator="lessThan">
      <formula>10</formula>
    </cfRule>
  </conditionalFormatting>
  <conditionalFormatting sqref="V278">
    <cfRule type="cellIs" dxfId="47739" priority="47736" operator="greaterThan">
      <formula>119.999</formula>
    </cfRule>
    <cfRule type="cellIs" dxfId="47738" priority="47737" operator="greaterThan">
      <formula>120</formula>
    </cfRule>
    <cfRule type="cellIs" dxfId="47737" priority="47738" operator="between">
      <formula>60</formula>
      <formula>119.999</formula>
    </cfRule>
    <cfRule type="cellIs" dxfId="47736" priority="47739" operator="between">
      <formula>20</formula>
      <formula>59.999</formula>
    </cfRule>
    <cfRule type="cellIs" dxfId="47735" priority="47740" operator="lessThan">
      <formula>20</formula>
    </cfRule>
  </conditionalFormatting>
  <conditionalFormatting sqref="W278">
    <cfRule type="cellIs" dxfId="47734" priority="47731" operator="greaterThan">
      <formula>49.999</formula>
    </cfRule>
    <cfRule type="cellIs" dxfId="47733" priority="47732" operator="greaterThan">
      <formula>50</formula>
    </cfRule>
    <cfRule type="cellIs" dxfId="47732" priority="47733" operator="between">
      <formula>30</formula>
      <formula>49.999</formula>
    </cfRule>
    <cfRule type="cellIs" dxfId="47731" priority="47734" operator="between">
      <formula>10</formula>
      <formula>29.999</formula>
    </cfRule>
    <cfRule type="cellIs" dxfId="47730" priority="47735" operator="lessThan">
      <formula>10</formula>
    </cfRule>
  </conditionalFormatting>
  <conditionalFormatting sqref="AB278">
    <cfRule type="cellIs" dxfId="47729" priority="47726" operator="greaterThan">
      <formula>119.999</formula>
    </cfRule>
    <cfRule type="cellIs" dxfId="47728" priority="47727" operator="greaterThan">
      <formula>120</formula>
    </cfRule>
    <cfRule type="cellIs" dxfId="47727" priority="47728" operator="between">
      <formula>60</formula>
      <formula>119.999</formula>
    </cfRule>
    <cfRule type="cellIs" dxfId="47726" priority="47729" operator="between">
      <formula>20</formula>
      <formula>59.999</formula>
    </cfRule>
    <cfRule type="cellIs" dxfId="47725" priority="47730" operator="lessThan">
      <formula>20</formula>
    </cfRule>
  </conditionalFormatting>
  <conditionalFormatting sqref="AC278">
    <cfRule type="cellIs" dxfId="47724" priority="47721" operator="greaterThan">
      <formula>49.999</formula>
    </cfRule>
    <cfRule type="cellIs" dxfId="47723" priority="47722" operator="greaterThan">
      <formula>50</formula>
    </cfRule>
    <cfRule type="cellIs" dxfId="47722" priority="47723" operator="between">
      <formula>30</formula>
      <formula>49.999</formula>
    </cfRule>
    <cfRule type="cellIs" dxfId="47721" priority="47724" operator="between">
      <formula>10</formula>
      <formula>29.999</formula>
    </cfRule>
    <cfRule type="cellIs" dxfId="47720" priority="47725" operator="lessThan">
      <formula>10</formula>
    </cfRule>
  </conditionalFormatting>
  <conditionalFormatting sqref="AD278">
    <cfRule type="cellIs" dxfId="47719" priority="47716" operator="greaterThan">
      <formula>119.999</formula>
    </cfRule>
    <cfRule type="cellIs" dxfId="47718" priority="47717" operator="greaterThan">
      <formula>120</formula>
    </cfRule>
    <cfRule type="cellIs" dxfId="47717" priority="47718" operator="between">
      <formula>60</formula>
      <formula>119.999</formula>
    </cfRule>
    <cfRule type="cellIs" dxfId="47716" priority="47719" operator="between">
      <formula>20</formula>
      <formula>59.999</formula>
    </cfRule>
    <cfRule type="cellIs" dxfId="47715" priority="47720" operator="lessThan">
      <formula>20</formula>
    </cfRule>
  </conditionalFormatting>
  <conditionalFormatting sqref="AE278">
    <cfRule type="cellIs" dxfId="47714" priority="47711" operator="greaterThan">
      <formula>49.999</formula>
    </cfRule>
    <cfRule type="cellIs" dxfId="47713" priority="47712" operator="greaterThan">
      <formula>50</formula>
    </cfRule>
    <cfRule type="cellIs" dxfId="47712" priority="47713" operator="between">
      <formula>30</formula>
      <formula>49.999</formula>
    </cfRule>
    <cfRule type="cellIs" dxfId="47711" priority="47714" operator="between">
      <formula>10</formula>
      <formula>29.999</formula>
    </cfRule>
    <cfRule type="cellIs" dxfId="47710" priority="47715" operator="lessThan">
      <formula>10</formula>
    </cfRule>
  </conditionalFormatting>
  <conditionalFormatting sqref="P278">
    <cfRule type="cellIs" dxfId="47709" priority="47706" operator="greaterThan">
      <formula>119.999</formula>
    </cfRule>
    <cfRule type="cellIs" dxfId="47708" priority="47707" operator="greaterThan">
      <formula>120</formula>
    </cfRule>
    <cfRule type="cellIs" dxfId="47707" priority="47708" operator="between">
      <formula>60</formula>
      <formula>119.999</formula>
    </cfRule>
    <cfRule type="cellIs" dxfId="47706" priority="47709" operator="between">
      <formula>20</formula>
      <formula>59.999</formula>
    </cfRule>
    <cfRule type="cellIs" dxfId="47705" priority="47710" operator="lessThan">
      <formula>20</formula>
    </cfRule>
  </conditionalFormatting>
  <conditionalFormatting sqref="Q278">
    <cfRule type="cellIs" dxfId="47704" priority="47701" operator="greaterThan">
      <formula>49.999</formula>
    </cfRule>
    <cfRule type="cellIs" dxfId="47703" priority="47702" operator="greaterThan">
      <formula>50</formula>
    </cfRule>
    <cfRule type="cellIs" dxfId="47702" priority="47703" operator="between">
      <formula>30</formula>
      <formula>49.999</formula>
    </cfRule>
    <cfRule type="cellIs" dxfId="47701" priority="47704" operator="between">
      <formula>10</formula>
      <formula>29.999</formula>
    </cfRule>
    <cfRule type="cellIs" dxfId="47700" priority="47705" operator="lessThan">
      <formula>10</formula>
    </cfRule>
  </conditionalFormatting>
  <conditionalFormatting sqref="C279">
    <cfRule type="cellIs" dxfId="47699" priority="47696" operator="greaterThan">
      <formula>49.999</formula>
    </cfRule>
    <cfRule type="cellIs" dxfId="47698" priority="47697" operator="greaterThan">
      <formula>50</formula>
    </cfRule>
    <cfRule type="cellIs" dxfId="47697" priority="47698" operator="between">
      <formula>30</formula>
      <formula>49.999</formula>
    </cfRule>
    <cfRule type="cellIs" dxfId="47696" priority="47699" operator="between">
      <formula>10</formula>
      <formula>29.999</formula>
    </cfRule>
    <cfRule type="cellIs" dxfId="47695" priority="47700" operator="lessThan">
      <formula>10</formula>
    </cfRule>
  </conditionalFormatting>
  <conditionalFormatting sqref="B279">
    <cfRule type="cellIs" dxfId="47694" priority="47691" operator="greaterThan">
      <formula>119.999</formula>
    </cfRule>
    <cfRule type="cellIs" dxfId="47693" priority="47692" operator="greaterThan">
      <formula>120</formula>
    </cfRule>
    <cfRule type="cellIs" dxfId="47692" priority="47693" operator="between">
      <formula>60</formula>
      <formula>119.999</formula>
    </cfRule>
    <cfRule type="cellIs" dxfId="47691" priority="47694" operator="between">
      <formula>20</formula>
      <formula>59.999</formula>
    </cfRule>
    <cfRule type="cellIs" dxfId="47690" priority="47695" operator="lessThan">
      <formula>20</formula>
    </cfRule>
  </conditionalFormatting>
  <conditionalFormatting sqref="D279">
    <cfRule type="cellIs" dxfId="47689" priority="47686" operator="greaterThan">
      <formula>119.999</formula>
    </cfRule>
    <cfRule type="cellIs" dxfId="47688" priority="47687" operator="greaterThan">
      <formula>120</formula>
    </cfRule>
    <cfRule type="cellIs" dxfId="47687" priority="47688" operator="between">
      <formula>60</formula>
      <formula>119.999</formula>
    </cfRule>
    <cfRule type="cellIs" dxfId="47686" priority="47689" operator="between">
      <formula>20</formula>
      <formula>59.999</formula>
    </cfRule>
    <cfRule type="cellIs" dxfId="47685" priority="47690" operator="lessThan">
      <formula>20</formula>
    </cfRule>
  </conditionalFormatting>
  <conditionalFormatting sqref="E279">
    <cfRule type="cellIs" dxfId="47684" priority="47681" operator="greaterThan">
      <formula>49.999</formula>
    </cfRule>
    <cfRule type="cellIs" dxfId="47683" priority="47682" operator="greaterThan">
      <formula>50</formula>
    </cfRule>
    <cfRule type="cellIs" dxfId="47682" priority="47683" operator="between">
      <formula>30</formula>
      <formula>49.999</formula>
    </cfRule>
    <cfRule type="cellIs" dxfId="47681" priority="47684" operator="between">
      <formula>10</formula>
      <formula>29.999</formula>
    </cfRule>
    <cfRule type="cellIs" dxfId="47680" priority="47685" operator="lessThan">
      <formula>10</formula>
    </cfRule>
  </conditionalFormatting>
  <conditionalFormatting sqref="F279">
    <cfRule type="cellIs" dxfId="47679" priority="47676" operator="greaterThan">
      <formula>119.999</formula>
    </cfRule>
    <cfRule type="cellIs" dxfId="47678" priority="47677" operator="greaterThan">
      <formula>120</formula>
    </cfRule>
    <cfRule type="cellIs" dxfId="47677" priority="47678" operator="between">
      <formula>60</formula>
      <formula>119.999</formula>
    </cfRule>
    <cfRule type="cellIs" dxfId="47676" priority="47679" operator="between">
      <formula>20</formula>
      <formula>59.999</formula>
    </cfRule>
    <cfRule type="cellIs" dxfId="47675" priority="47680" operator="lessThan">
      <formula>20</formula>
    </cfRule>
  </conditionalFormatting>
  <conditionalFormatting sqref="G279">
    <cfRule type="cellIs" dxfId="47674" priority="47671" operator="greaterThan">
      <formula>49.999</formula>
    </cfRule>
    <cfRule type="cellIs" dxfId="47673" priority="47672" operator="greaterThan">
      <formula>50</formula>
    </cfRule>
    <cfRule type="cellIs" dxfId="47672" priority="47673" operator="between">
      <formula>30</formula>
      <formula>49.999</formula>
    </cfRule>
    <cfRule type="cellIs" dxfId="47671" priority="47674" operator="between">
      <formula>10</formula>
      <formula>29.999</formula>
    </cfRule>
    <cfRule type="cellIs" dxfId="47670" priority="47675" operator="lessThan">
      <formula>10</formula>
    </cfRule>
  </conditionalFormatting>
  <conditionalFormatting sqref="H279">
    <cfRule type="cellIs" dxfId="47669" priority="47666" operator="greaterThan">
      <formula>119.999</formula>
    </cfRule>
    <cfRule type="cellIs" dxfId="47668" priority="47667" operator="greaterThan">
      <formula>120</formula>
    </cfRule>
    <cfRule type="cellIs" dxfId="47667" priority="47668" operator="between">
      <formula>60</formula>
      <formula>119.999</formula>
    </cfRule>
    <cfRule type="cellIs" dxfId="47666" priority="47669" operator="between">
      <formula>20</formula>
      <formula>59.999</formula>
    </cfRule>
    <cfRule type="cellIs" dxfId="47665" priority="47670" operator="lessThan">
      <formula>20</formula>
    </cfRule>
  </conditionalFormatting>
  <conditionalFormatting sqref="I279">
    <cfRule type="cellIs" dxfId="47664" priority="47661" operator="greaterThan">
      <formula>49.999</formula>
    </cfRule>
    <cfRule type="cellIs" dxfId="47663" priority="47662" operator="greaterThan">
      <formula>50</formula>
    </cfRule>
    <cfRule type="cellIs" dxfId="47662" priority="47663" operator="between">
      <formula>30</formula>
      <formula>49.999</formula>
    </cfRule>
    <cfRule type="cellIs" dxfId="47661" priority="47664" operator="between">
      <formula>10</formula>
      <formula>29.999</formula>
    </cfRule>
    <cfRule type="cellIs" dxfId="47660" priority="47665" operator="lessThan">
      <formula>10</formula>
    </cfRule>
  </conditionalFormatting>
  <conditionalFormatting sqref="BH279">
    <cfRule type="cellIs" dxfId="47659" priority="47656" operator="greaterThan">
      <formula>119.999</formula>
    </cfRule>
    <cfRule type="cellIs" dxfId="47658" priority="47657" operator="greaterThan">
      <formula>120</formula>
    </cfRule>
    <cfRule type="cellIs" dxfId="47657" priority="47658" operator="between">
      <formula>60</formula>
      <formula>119.999</formula>
    </cfRule>
    <cfRule type="cellIs" dxfId="47656" priority="47659" operator="between">
      <formula>20</formula>
      <formula>59.999</formula>
    </cfRule>
    <cfRule type="cellIs" dxfId="47655" priority="47660" operator="lessThan">
      <formula>20</formula>
    </cfRule>
  </conditionalFormatting>
  <conditionalFormatting sqref="BI279">
    <cfRule type="cellIs" dxfId="47654" priority="47651" operator="greaterThan">
      <formula>49.999</formula>
    </cfRule>
    <cfRule type="cellIs" dxfId="47653" priority="47652" operator="greaterThan">
      <formula>50</formula>
    </cfRule>
    <cfRule type="cellIs" dxfId="47652" priority="47653" operator="between">
      <formula>30</formula>
      <formula>49.999</formula>
    </cfRule>
    <cfRule type="cellIs" dxfId="47651" priority="47654" operator="between">
      <formula>10</formula>
      <formula>29.999</formula>
    </cfRule>
    <cfRule type="cellIs" dxfId="47650" priority="47655" operator="lessThan">
      <formula>10</formula>
    </cfRule>
  </conditionalFormatting>
  <conditionalFormatting sqref="BD279">
    <cfRule type="cellIs" dxfId="47649" priority="47646" operator="greaterThan">
      <formula>119.999</formula>
    </cfRule>
    <cfRule type="cellIs" dxfId="47648" priority="47647" operator="greaterThan">
      <formula>120</formula>
    </cfRule>
    <cfRule type="cellIs" dxfId="47647" priority="47648" operator="between">
      <formula>60</formula>
      <formula>119.999</formula>
    </cfRule>
    <cfRule type="cellIs" dxfId="47646" priority="47649" operator="between">
      <formula>20</formula>
      <formula>59.999</formula>
    </cfRule>
    <cfRule type="cellIs" dxfId="47645" priority="47650" operator="lessThan">
      <formula>20</formula>
    </cfRule>
  </conditionalFormatting>
  <conditionalFormatting sqref="BE279">
    <cfRule type="cellIs" dxfId="47644" priority="47641" operator="greaterThan">
      <formula>49.999</formula>
    </cfRule>
    <cfRule type="cellIs" dxfId="47643" priority="47642" operator="greaterThan">
      <formula>50</formula>
    </cfRule>
    <cfRule type="cellIs" dxfId="47642" priority="47643" operator="between">
      <formula>30</formula>
      <formula>49.999</formula>
    </cfRule>
    <cfRule type="cellIs" dxfId="47641" priority="47644" operator="between">
      <formula>10</formula>
      <formula>29.999</formula>
    </cfRule>
    <cfRule type="cellIs" dxfId="47640" priority="47645" operator="lessThan">
      <formula>10</formula>
    </cfRule>
  </conditionalFormatting>
  <conditionalFormatting sqref="AX279">
    <cfRule type="cellIs" dxfId="47639" priority="47636" operator="greaterThan">
      <formula>119.999</formula>
    </cfRule>
    <cfRule type="cellIs" dxfId="47638" priority="47637" operator="greaterThan">
      <formula>120</formula>
    </cfRule>
    <cfRule type="cellIs" dxfId="47637" priority="47638" operator="between">
      <formula>60</formula>
      <formula>119.999</formula>
    </cfRule>
    <cfRule type="cellIs" dxfId="47636" priority="47639" operator="between">
      <formula>20</formula>
      <formula>59.999</formula>
    </cfRule>
    <cfRule type="cellIs" dxfId="47635" priority="47640" operator="lessThan">
      <formula>20</formula>
    </cfRule>
  </conditionalFormatting>
  <conditionalFormatting sqref="AY279">
    <cfRule type="cellIs" dxfId="47634" priority="47631" operator="greaterThan">
      <formula>49.999</formula>
    </cfRule>
    <cfRule type="cellIs" dxfId="47633" priority="47632" operator="greaterThan">
      <formula>50</formula>
    </cfRule>
    <cfRule type="cellIs" dxfId="47632" priority="47633" operator="between">
      <formula>30</formula>
      <formula>49.999</formula>
    </cfRule>
    <cfRule type="cellIs" dxfId="47631" priority="47634" operator="between">
      <formula>10</formula>
      <formula>29.999</formula>
    </cfRule>
    <cfRule type="cellIs" dxfId="47630" priority="47635" operator="lessThan">
      <formula>10</formula>
    </cfRule>
  </conditionalFormatting>
  <conditionalFormatting sqref="AZ279">
    <cfRule type="cellIs" dxfId="47629" priority="47626" operator="greaterThan">
      <formula>119.999</formula>
    </cfRule>
    <cfRule type="cellIs" dxfId="47628" priority="47627" operator="greaterThan">
      <formula>120</formula>
    </cfRule>
    <cfRule type="cellIs" dxfId="47627" priority="47628" operator="between">
      <formula>60</formula>
      <formula>119.999</formula>
    </cfRule>
    <cfRule type="cellIs" dxfId="47626" priority="47629" operator="between">
      <formula>20</formula>
      <formula>59.999</formula>
    </cfRule>
    <cfRule type="cellIs" dxfId="47625" priority="47630" operator="lessThan">
      <formula>20</formula>
    </cfRule>
  </conditionalFormatting>
  <conditionalFormatting sqref="BA279">
    <cfRule type="cellIs" dxfId="47624" priority="47621" operator="greaterThan">
      <formula>49.999</formula>
    </cfRule>
    <cfRule type="cellIs" dxfId="47623" priority="47622" operator="greaterThan">
      <formula>50</formula>
    </cfRule>
    <cfRule type="cellIs" dxfId="47622" priority="47623" operator="between">
      <formula>30</formula>
      <formula>49.999</formula>
    </cfRule>
    <cfRule type="cellIs" dxfId="47621" priority="47624" operator="between">
      <formula>10</formula>
      <formula>29.999</formula>
    </cfRule>
    <cfRule type="cellIs" dxfId="47620" priority="47625" operator="lessThan">
      <formula>10</formula>
    </cfRule>
  </conditionalFormatting>
  <conditionalFormatting sqref="BB279">
    <cfRule type="cellIs" dxfId="47619" priority="47616" operator="greaterThan">
      <formula>119.999</formula>
    </cfRule>
    <cfRule type="cellIs" dxfId="47618" priority="47617" operator="greaterThan">
      <formula>120</formula>
    </cfRule>
    <cfRule type="cellIs" dxfId="47617" priority="47618" operator="between">
      <formula>60</formula>
      <formula>119.999</formula>
    </cfRule>
    <cfRule type="cellIs" dxfId="47616" priority="47619" operator="between">
      <formula>20</formula>
      <formula>59.999</formula>
    </cfRule>
    <cfRule type="cellIs" dxfId="47615" priority="47620" operator="lessThan">
      <formula>20</formula>
    </cfRule>
  </conditionalFormatting>
  <conditionalFormatting sqref="BC279">
    <cfRule type="cellIs" dxfId="47614" priority="47611" operator="greaterThan">
      <formula>49.999</formula>
    </cfRule>
    <cfRule type="cellIs" dxfId="47613" priority="47612" operator="greaterThan">
      <formula>50</formula>
    </cfRule>
    <cfRule type="cellIs" dxfId="47612" priority="47613" operator="between">
      <formula>30</formula>
      <formula>49.999</formula>
    </cfRule>
    <cfRule type="cellIs" dxfId="47611" priority="47614" operator="between">
      <formula>10</formula>
      <formula>29.999</formula>
    </cfRule>
    <cfRule type="cellIs" dxfId="47610" priority="47615" operator="lessThan">
      <formula>10</formula>
    </cfRule>
  </conditionalFormatting>
  <conditionalFormatting sqref="AT279">
    <cfRule type="cellIs" dxfId="47609" priority="47606" operator="greaterThan">
      <formula>119.999</formula>
    </cfRule>
    <cfRule type="cellIs" dxfId="47608" priority="47607" operator="greaterThan">
      <formula>120</formula>
    </cfRule>
    <cfRule type="cellIs" dxfId="47607" priority="47608" operator="between">
      <formula>60</formula>
      <formula>119.999</formula>
    </cfRule>
    <cfRule type="cellIs" dxfId="47606" priority="47609" operator="between">
      <formula>20</formula>
      <formula>59.999</formula>
    </cfRule>
    <cfRule type="cellIs" dxfId="47605" priority="47610" operator="lessThan">
      <formula>20</formula>
    </cfRule>
  </conditionalFormatting>
  <conditionalFormatting sqref="AU279">
    <cfRule type="cellIs" dxfId="47604" priority="47601" operator="greaterThan">
      <formula>49.999</formula>
    </cfRule>
    <cfRule type="cellIs" dxfId="47603" priority="47602" operator="greaterThan">
      <formula>50</formula>
    </cfRule>
    <cfRule type="cellIs" dxfId="47602" priority="47603" operator="between">
      <formula>30</formula>
      <formula>49.999</formula>
    </cfRule>
    <cfRule type="cellIs" dxfId="47601" priority="47604" operator="between">
      <formula>10</formula>
      <formula>29.999</formula>
    </cfRule>
    <cfRule type="cellIs" dxfId="47600" priority="47605" operator="lessThan">
      <formula>10</formula>
    </cfRule>
  </conditionalFormatting>
  <conditionalFormatting sqref="AV279">
    <cfRule type="cellIs" dxfId="47599" priority="47596" operator="greaterThan">
      <formula>119.999</formula>
    </cfRule>
    <cfRule type="cellIs" dxfId="47598" priority="47597" operator="greaterThan">
      <formula>120</formula>
    </cfRule>
    <cfRule type="cellIs" dxfId="47597" priority="47598" operator="between">
      <formula>60</formula>
      <formula>119.999</formula>
    </cfRule>
    <cfRule type="cellIs" dxfId="47596" priority="47599" operator="between">
      <formula>20</formula>
      <formula>59.999</formula>
    </cfRule>
    <cfRule type="cellIs" dxfId="47595" priority="47600" operator="lessThan">
      <formula>20</formula>
    </cfRule>
  </conditionalFormatting>
  <conditionalFormatting sqref="AW279">
    <cfRule type="cellIs" dxfId="47594" priority="47591" operator="greaterThan">
      <formula>49.999</formula>
    </cfRule>
    <cfRule type="cellIs" dxfId="47593" priority="47592" operator="greaterThan">
      <formula>50</formula>
    </cfRule>
    <cfRule type="cellIs" dxfId="47592" priority="47593" operator="between">
      <formula>30</formula>
      <formula>49.999</formula>
    </cfRule>
    <cfRule type="cellIs" dxfId="47591" priority="47594" operator="between">
      <formula>10</formula>
      <formula>29.999</formula>
    </cfRule>
    <cfRule type="cellIs" dxfId="47590" priority="47595" operator="lessThan">
      <formula>10</formula>
    </cfRule>
  </conditionalFormatting>
  <conditionalFormatting sqref="BF279">
    <cfRule type="cellIs" dxfId="47589" priority="47586" operator="greaterThan">
      <formula>119.999</formula>
    </cfRule>
    <cfRule type="cellIs" dxfId="47588" priority="47587" operator="greaterThan">
      <formula>120</formula>
    </cfRule>
    <cfRule type="cellIs" dxfId="47587" priority="47588" operator="between">
      <formula>60</formula>
      <formula>119.999</formula>
    </cfRule>
    <cfRule type="cellIs" dxfId="47586" priority="47589" operator="between">
      <formula>20</formula>
      <formula>59.999</formula>
    </cfRule>
    <cfRule type="cellIs" dxfId="47585" priority="47590" operator="lessThan">
      <formula>20</formula>
    </cfRule>
  </conditionalFormatting>
  <conditionalFormatting sqref="BG279">
    <cfRule type="cellIs" dxfId="47584" priority="47581" operator="greaterThan">
      <formula>49.999</formula>
    </cfRule>
    <cfRule type="cellIs" dxfId="47583" priority="47582" operator="greaterThan">
      <formula>50</formula>
    </cfRule>
    <cfRule type="cellIs" dxfId="47582" priority="47583" operator="between">
      <formula>30</formula>
      <formula>49.999</formula>
    </cfRule>
    <cfRule type="cellIs" dxfId="47581" priority="47584" operator="between">
      <formula>10</formula>
      <formula>29.999</formula>
    </cfRule>
    <cfRule type="cellIs" dxfId="47580" priority="47585" operator="lessThan">
      <formula>10</formula>
    </cfRule>
  </conditionalFormatting>
  <conditionalFormatting sqref="AN279">
    <cfRule type="cellIs" dxfId="47579" priority="47576" operator="greaterThan">
      <formula>119.999</formula>
    </cfRule>
    <cfRule type="cellIs" dxfId="47578" priority="47577" operator="greaterThan">
      <formula>120</formula>
    </cfRule>
    <cfRule type="cellIs" dxfId="47577" priority="47578" operator="between">
      <formula>60</formula>
      <formula>119.999</formula>
    </cfRule>
    <cfRule type="cellIs" dxfId="47576" priority="47579" operator="between">
      <formula>20</formula>
      <formula>59.999</formula>
    </cfRule>
    <cfRule type="cellIs" dxfId="47575" priority="47580" operator="lessThan">
      <formula>20</formula>
    </cfRule>
  </conditionalFormatting>
  <conditionalFormatting sqref="AO279">
    <cfRule type="cellIs" dxfId="47574" priority="47571" operator="greaterThan">
      <formula>49.999</formula>
    </cfRule>
    <cfRule type="cellIs" dxfId="47573" priority="47572" operator="greaterThan">
      <formula>50</formula>
    </cfRule>
    <cfRule type="cellIs" dxfId="47572" priority="47573" operator="between">
      <formula>30</formula>
      <formula>49.999</formula>
    </cfRule>
    <cfRule type="cellIs" dxfId="47571" priority="47574" operator="between">
      <formula>10</formula>
      <formula>29.999</formula>
    </cfRule>
    <cfRule type="cellIs" dxfId="47570" priority="47575" operator="lessThan">
      <formula>10</formula>
    </cfRule>
  </conditionalFormatting>
  <conditionalFormatting sqref="T279">
    <cfRule type="cellIs" dxfId="47569" priority="47566" operator="greaterThan">
      <formula>119.999</formula>
    </cfRule>
    <cfRule type="cellIs" dxfId="47568" priority="47567" operator="greaterThan">
      <formula>120</formula>
    </cfRule>
    <cfRule type="cellIs" dxfId="47567" priority="47568" operator="between">
      <formula>60</formula>
      <formula>119.999</formula>
    </cfRule>
    <cfRule type="cellIs" dxfId="47566" priority="47569" operator="between">
      <formula>20</formula>
      <formula>59.999</formula>
    </cfRule>
    <cfRule type="cellIs" dxfId="47565" priority="47570" operator="lessThan">
      <formula>20</formula>
    </cfRule>
  </conditionalFormatting>
  <conditionalFormatting sqref="U279">
    <cfRule type="cellIs" dxfId="47564" priority="47561" operator="greaterThan">
      <formula>49.999</formula>
    </cfRule>
    <cfRule type="cellIs" dxfId="47563" priority="47562" operator="greaterThan">
      <formula>50</formula>
    </cfRule>
    <cfRule type="cellIs" dxfId="47562" priority="47563" operator="between">
      <formula>30</formula>
      <formula>49.999</formula>
    </cfRule>
    <cfRule type="cellIs" dxfId="47561" priority="47564" operator="between">
      <formula>10</formula>
      <formula>29.999</formula>
    </cfRule>
    <cfRule type="cellIs" dxfId="47560" priority="47565" operator="lessThan">
      <formula>10</formula>
    </cfRule>
  </conditionalFormatting>
  <conditionalFormatting sqref="J279">
    <cfRule type="cellIs" dxfId="47559" priority="47556" operator="greaterThan">
      <formula>119.999</formula>
    </cfRule>
    <cfRule type="cellIs" dxfId="47558" priority="47557" operator="greaterThan">
      <formula>120</formula>
    </cfRule>
    <cfRule type="cellIs" dxfId="47557" priority="47558" operator="between">
      <formula>60</formula>
      <formula>119.999</formula>
    </cfRule>
    <cfRule type="cellIs" dxfId="47556" priority="47559" operator="between">
      <formula>20</formula>
      <formula>59.999</formula>
    </cfRule>
    <cfRule type="cellIs" dxfId="47555" priority="47560" operator="lessThan">
      <formula>20</formula>
    </cfRule>
  </conditionalFormatting>
  <conditionalFormatting sqref="K279">
    <cfRule type="cellIs" dxfId="47554" priority="47551" operator="greaterThan">
      <formula>49.999</formula>
    </cfRule>
    <cfRule type="cellIs" dxfId="47553" priority="47552" operator="greaterThan">
      <formula>50</formula>
    </cfRule>
    <cfRule type="cellIs" dxfId="47552" priority="47553" operator="between">
      <formula>30</formula>
      <formula>49.999</formula>
    </cfRule>
    <cfRule type="cellIs" dxfId="47551" priority="47554" operator="between">
      <formula>10</formula>
      <formula>29.999</formula>
    </cfRule>
    <cfRule type="cellIs" dxfId="47550" priority="47555" operator="lessThan">
      <formula>10</formula>
    </cfRule>
  </conditionalFormatting>
  <conditionalFormatting sqref="L279">
    <cfRule type="cellIs" dxfId="47549" priority="47546" operator="greaterThan">
      <formula>119.999</formula>
    </cfRule>
    <cfRule type="cellIs" dxfId="47548" priority="47547" operator="greaterThan">
      <formula>120</formula>
    </cfRule>
    <cfRule type="cellIs" dxfId="47547" priority="47548" operator="between">
      <formula>60</formula>
      <formula>119.999</formula>
    </cfRule>
    <cfRule type="cellIs" dxfId="47546" priority="47549" operator="between">
      <formula>20</formula>
      <formula>59.999</formula>
    </cfRule>
    <cfRule type="cellIs" dxfId="47545" priority="47550" operator="lessThan">
      <formula>20</formula>
    </cfRule>
  </conditionalFormatting>
  <conditionalFormatting sqref="M279">
    <cfRule type="cellIs" dxfId="47544" priority="47541" operator="greaterThan">
      <formula>49.999</formula>
    </cfRule>
    <cfRule type="cellIs" dxfId="47543" priority="47542" operator="greaterThan">
      <formula>50</formula>
    </cfRule>
    <cfRule type="cellIs" dxfId="47542" priority="47543" operator="between">
      <formula>30</formula>
      <formula>49.999</formula>
    </cfRule>
    <cfRule type="cellIs" dxfId="47541" priority="47544" operator="between">
      <formula>10</formula>
      <formula>29.999</formula>
    </cfRule>
    <cfRule type="cellIs" dxfId="47540" priority="47545" operator="lessThan">
      <formula>10</formula>
    </cfRule>
  </conditionalFormatting>
  <conditionalFormatting sqref="R279">
    <cfRule type="cellIs" dxfId="47539" priority="47536" operator="greaterThan">
      <formula>119.999</formula>
    </cfRule>
    <cfRule type="cellIs" dxfId="47538" priority="47537" operator="greaterThan">
      <formula>120</formula>
    </cfRule>
    <cfRule type="cellIs" dxfId="47537" priority="47538" operator="between">
      <formula>60</formula>
      <formula>119.999</formula>
    </cfRule>
    <cfRule type="cellIs" dxfId="47536" priority="47539" operator="between">
      <formula>20</formula>
      <formula>59.999</formula>
    </cfRule>
    <cfRule type="cellIs" dxfId="47535" priority="47540" operator="lessThan">
      <formula>20</formula>
    </cfRule>
  </conditionalFormatting>
  <conditionalFormatting sqref="S279">
    <cfRule type="cellIs" dxfId="47534" priority="47531" operator="greaterThan">
      <formula>49.999</formula>
    </cfRule>
    <cfRule type="cellIs" dxfId="47533" priority="47532" operator="greaterThan">
      <formula>50</formula>
    </cfRule>
    <cfRule type="cellIs" dxfId="47532" priority="47533" operator="between">
      <formula>30</formula>
      <formula>49.999</formula>
    </cfRule>
    <cfRule type="cellIs" dxfId="47531" priority="47534" operator="between">
      <formula>10</formula>
      <formula>29.999</formula>
    </cfRule>
    <cfRule type="cellIs" dxfId="47530" priority="47535" operator="lessThan">
      <formula>10</formula>
    </cfRule>
  </conditionalFormatting>
  <conditionalFormatting sqref="N279">
    <cfRule type="cellIs" dxfId="47529" priority="47526" operator="greaterThan">
      <formula>119.999</formula>
    </cfRule>
    <cfRule type="cellIs" dxfId="47528" priority="47527" operator="greaterThan">
      <formula>120</formula>
    </cfRule>
    <cfRule type="cellIs" dxfId="47527" priority="47528" operator="between">
      <formula>60</formula>
      <formula>119.999</formula>
    </cfRule>
    <cfRule type="cellIs" dxfId="47526" priority="47529" operator="between">
      <formula>20</formula>
      <formula>59.999</formula>
    </cfRule>
    <cfRule type="cellIs" dxfId="47525" priority="47530" operator="lessThan">
      <formula>20</formula>
    </cfRule>
  </conditionalFormatting>
  <conditionalFormatting sqref="O279">
    <cfRule type="cellIs" dxfId="47524" priority="47521" operator="greaterThan">
      <formula>49.999</formula>
    </cfRule>
    <cfRule type="cellIs" dxfId="47523" priority="47522" operator="greaterThan">
      <formula>50</formula>
    </cfRule>
    <cfRule type="cellIs" dxfId="47522" priority="47523" operator="between">
      <formula>30</formula>
      <formula>49.999</formula>
    </cfRule>
    <cfRule type="cellIs" dxfId="47521" priority="47524" operator="between">
      <formula>10</formula>
      <formula>29.999</formula>
    </cfRule>
    <cfRule type="cellIs" dxfId="47520" priority="47525" operator="lessThan">
      <formula>10</formula>
    </cfRule>
  </conditionalFormatting>
  <conditionalFormatting sqref="AP279">
    <cfRule type="cellIs" dxfId="47519" priority="47516" operator="greaterThan">
      <formula>119.999</formula>
    </cfRule>
    <cfRule type="cellIs" dxfId="47518" priority="47517" operator="greaterThan">
      <formula>120</formula>
    </cfRule>
    <cfRule type="cellIs" dxfId="47517" priority="47518" operator="between">
      <formula>60</formula>
      <formula>119.999</formula>
    </cfRule>
    <cfRule type="cellIs" dxfId="47516" priority="47519" operator="between">
      <formula>20</formula>
      <formula>59.999</formula>
    </cfRule>
    <cfRule type="cellIs" dxfId="47515" priority="47520" operator="lessThan">
      <formula>20</formula>
    </cfRule>
  </conditionalFormatting>
  <conditionalFormatting sqref="AQ279">
    <cfRule type="cellIs" dxfId="47514" priority="47511" operator="greaterThan">
      <formula>49.999</formula>
    </cfRule>
    <cfRule type="cellIs" dxfId="47513" priority="47512" operator="greaterThan">
      <formula>50</formula>
    </cfRule>
    <cfRule type="cellIs" dxfId="47512" priority="47513" operator="between">
      <formula>30</formula>
      <formula>49.999</formula>
    </cfRule>
    <cfRule type="cellIs" dxfId="47511" priority="47514" operator="between">
      <formula>10</formula>
      <formula>29.999</formula>
    </cfRule>
    <cfRule type="cellIs" dxfId="47510" priority="47515" operator="lessThan">
      <formula>10</formula>
    </cfRule>
  </conditionalFormatting>
  <conditionalFormatting sqref="AR279">
    <cfRule type="cellIs" dxfId="47509" priority="47506" operator="greaterThan">
      <formula>119.999</formula>
    </cfRule>
    <cfRule type="cellIs" dxfId="47508" priority="47507" operator="greaterThan">
      <formula>120</formula>
    </cfRule>
    <cfRule type="cellIs" dxfId="47507" priority="47508" operator="between">
      <formula>60</formula>
      <formula>119.999</formula>
    </cfRule>
    <cfRule type="cellIs" dxfId="47506" priority="47509" operator="between">
      <formula>20</formula>
      <formula>59.999</formula>
    </cfRule>
    <cfRule type="cellIs" dxfId="47505" priority="47510" operator="lessThan">
      <formula>20</formula>
    </cfRule>
  </conditionalFormatting>
  <conditionalFormatting sqref="AS279">
    <cfRule type="cellIs" dxfId="47504" priority="47501" operator="greaterThan">
      <formula>49.999</formula>
    </cfRule>
    <cfRule type="cellIs" dxfId="47503" priority="47502" operator="greaterThan">
      <formula>50</formula>
    </cfRule>
    <cfRule type="cellIs" dxfId="47502" priority="47503" operator="between">
      <formula>30</formula>
      <formula>49.999</formula>
    </cfRule>
    <cfRule type="cellIs" dxfId="47501" priority="47504" operator="between">
      <formula>10</formula>
      <formula>29.999</formula>
    </cfRule>
    <cfRule type="cellIs" dxfId="47500" priority="47505" operator="lessThan">
      <formula>10</formula>
    </cfRule>
  </conditionalFormatting>
  <conditionalFormatting sqref="X279">
    <cfRule type="cellIs" dxfId="47499" priority="47496" operator="greaterThan">
      <formula>119.999</formula>
    </cfRule>
    <cfRule type="cellIs" dxfId="47498" priority="47497" operator="greaterThan">
      <formula>120</formula>
    </cfRule>
    <cfRule type="cellIs" dxfId="47497" priority="47498" operator="between">
      <formula>60</formula>
      <formula>119.999</formula>
    </cfRule>
    <cfRule type="cellIs" dxfId="47496" priority="47499" operator="between">
      <formula>20</formula>
      <formula>59.999</formula>
    </cfRule>
    <cfRule type="cellIs" dxfId="47495" priority="47500" operator="lessThan">
      <formula>20</formula>
    </cfRule>
  </conditionalFormatting>
  <conditionalFormatting sqref="Y279">
    <cfRule type="cellIs" dxfId="47494" priority="47491" operator="greaterThan">
      <formula>49.999</formula>
    </cfRule>
    <cfRule type="cellIs" dxfId="47493" priority="47492" operator="greaterThan">
      <formula>50</formula>
    </cfRule>
    <cfRule type="cellIs" dxfId="47492" priority="47493" operator="between">
      <formula>30</formula>
      <formula>49.999</formula>
    </cfRule>
    <cfRule type="cellIs" dxfId="47491" priority="47494" operator="between">
      <formula>10</formula>
      <formula>29.999</formula>
    </cfRule>
    <cfRule type="cellIs" dxfId="47490" priority="47495" operator="lessThan">
      <formula>10</formula>
    </cfRule>
  </conditionalFormatting>
  <conditionalFormatting sqref="AF279">
    <cfRule type="cellIs" dxfId="47489" priority="47486" operator="greaterThan">
      <formula>119.999</formula>
    </cfRule>
    <cfRule type="cellIs" dxfId="47488" priority="47487" operator="greaterThan">
      <formula>120</formula>
    </cfRule>
    <cfRule type="cellIs" dxfId="47487" priority="47488" operator="between">
      <formula>60</formula>
      <formula>119.999</formula>
    </cfRule>
    <cfRule type="cellIs" dxfId="47486" priority="47489" operator="between">
      <formula>20</formula>
      <formula>59.999</formula>
    </cfRule>
    <cfRule type="cellIs" dxfId="47485" priority="47490" operator="lessThan">
      <formula>20</formula>
    </cfRule>
  </conditionalFormatting>
  <conditionalFormatting sqref="AG279">
    <cfRule type="cellIs" dxfId="47484" priority="47481" operator="greaterThan">
      <formula>49.999</formula>
    </cfRule>
    <cfRule type="cellIs" dxfId="47483" priority="47482" operator="greaterThan">
      <formula>50</formula>
    </cfRule>
    <cfRule type="cellIs" dxfId="47482" priority="47483" operator="between">
      <formula>30</formula>
      <formula>49.999</formula>
    </cfRule>
    <cfRule type="cellIs" dxfId="47481" priority="47484" operator="between">
      <formula>10</formula>
      <formula>29.999</formula>
    </cfRule>
    <cfRule type="cellIs" dxfId="47480" priority="47485" operator="lessThan">
      <formula>10</formula>
    </cfRule>
  </conditionalFormatting>
  <conditionalFormatting sqref="AJ279">
    <cfRule type="cellIs" dxfId="47479" priority="47476" operator="greaterThan">
      <formula>119.999</formula>
    </cfRule>
    <cfRule type="cellIs" dxfId="47478" priority="47477" operator="greaterThan">
      <formula>120</formula>
    </cfRule>
    <cfRule type="cellIs" dxfId="47477" priority="47478" operator="between">
      <formula>60</formula>
      <formula>119.999</formula>
    </cfRule>
    <cfRule type="cellIs" dxfId="47476" priority="47479" operator="between">
      <formula>20</formula>
      <formula>59.999</formula>
    </cfRule>
    <cfRule type="cellIs" dxfId="47475" priority="47480" operator="lessThan">
      <formula>20</formula>
    </cfRule>
  </conditionalFormatting>
  <conditionalFormatting sqref="AK279">
    <cfRule type="cellIs" dxfId="47474" priority="47471" operator="greaterThan">
      <formula>49.999</formula>
    </cfRule>
    <cfRule type="cellIs" dxfId="47473" priority="47472" operator="greaterThan">
      <formula>50</formula>
    </cfRule>
    <cfRule type="cellIs" dxfId="47472" priority="47473" operator="between">
      <formula>30</formula>
      <formula>49.999</formula>
    </cfRule>
    <cfRule type="cellIs" dxfId="47471" priority="47474" operator="between">
      <formula>10</formula>
      <formula>29.999</formula>
    </cfRule>
    <cfRule type="cellIs" dxfId="47470" priority="47475" operator="lessThan">
      <formula>10</formula>
    </cfRule>
  </conditionalFormatting>
  <conditionalFormatting sqref="Z279">
    <cfRule type="cellIs" dxfId="47469" priority="47466" operator="greaterThan">
      <formula>119.999</formula>
    </cfRule>
    <cfRule type="cellIs" dxfId="47468" priority="47467" operator="greaterThan">
      <formula>120</formula>
    </cfRule>
    <cfRule type="cellIs" dxfId="47467" priority="47468" operator="between">
      <formula>60</formula>
      <formula>119.999</formula>
    </cfRule>
    <cfRule type="cellIs" dxfId="47466" priority="47469" operator="between">
      <formula>20</formula>
      <formula>59.999</formula>
    </cfRule>
    <cfRule type="cellIs" dxfId="47465" priority="47470" operator="lessThan">
      <formula>20</formula>
    </cfRule>
  </conditionalFormatting>
  <conditionalFormatting sqref="AA279">
    <cfRule type="cellIs" dxfId="47464" priority="47461" operator="greaterThan">
      <formula>49.999</formula>
    </cfRule>
    <cfRule type="cellIs" dxfId="47463" priority="47462" operator="greaterThan">
      <formula>50</formula>
    </cfRule>
    <cfRule type="cellIs" dxfId="47462" priority="47463" operator="between">
      <formula>30</formula>
      <formula>49.999</formula>
    </cfRule>
    <cfRule type="cellIs" dxfId="47461" priority="47464" operator="between">
      <formula>10</formula>
      <formula>29.999</formula>
    </cfRule>
    <cfRule type="cellIs" dxfId="47460" priority="47465" operator="lessThan">
      <formula>10</formula>
    </cfRule>
  </conditionalFormatting>
  <conditionalFormatting sqref="AL279">
    <cfRule type="cellIs" dxfId="47459" priority="47456" operator="greaterThan">
      <formula>119.999</formula>
    </cfRule>
    <cfRule type="cellIs" dxfId="47458" priority="47457" operator="greaterThan">
      <formula>120</formula>
    </cfRule>
    <cfRule type="cellIs" dxfId="47457" priority="47458" operator="between">
      <formula>60</formula>
      <formula>119.999</formula>
    </cfRule>
    <cfRule type="cellIs" dxfId="47456" priority="47459" operator="between">
      <formula>20</formula>
      <formula>59.999</formula>
    </cfRule>
    <cfRule type="cellIs" dxfId="47455" priority="47460" operator="lessThan">
      <formula>20</formula>
    </cfRule>
  </conditionalFormatting>
  <conditionalFormatting sqref="AM279">
    <cfRule type="cellIs" dxfId="47454" priority="47451" operator="greaterThan">
      <formula>49.999</formula>
    </cfRule>
    <cfRule type="cellIs" dxfId="47453" priority="47452" operator="greaterThan">
      <formula>50</formula>
    </cfRule>
    <cfRule type="cellIs" dxfId="47452" priority="47453" operator="between">
      <formula>30</formula>
      <formula>49.999</formula>
    </cfRule>
    <cfRule type="cellIs" dxfId="47451" priority="47454" operator="between">
      <formula>10</formula>
      <formula>29.999</formula>
    </cfRule>
    <cfRule type="cellIs" dxfId="47450" priority="47455" operator="lessThan">
      <formula>10</formula>
    </cfRule>
  </conditionalFormatting>
  <conditionalFormatting sqref="AH279">
    <cfRule type="cellIs" dxfId="47449" priority="47446" operator="greaterThan">
      <formula>119.999</formula>
    </cfRule>
    <cfRule type="cellIs" dxfId="47448" priority="47447" operator="greaterThan">
      <formula>120</formula>
    </cfRule>
    <cfRule type="cellIs" dxfId="47447" priority="47448" operator="between">
      <formula>60</formula>
      <formula>119.999</formula>
    </cfRule>
    <cfRule type="cellIs" dxfId="47446" priority="47449" operator="between">
      <formula>20</formula>
      <formula>59.999</formula>
    </cfRule>
    <cfRule type="cellIs" dxfId="47445" priority="47450" operator="lessThan">
      <formula>20</formula>
    </cfRule>
  </conditionalFormatting>
  <conditionalFormatting sqref="AI279">
    <cfRule type="cellIs" dxfId="47444" priority="47441" operator="greaterThan">
      <formula>49.999</formula>
    </cfRule>
    <cfRule type="cellIs" dxfId="47443" priority="47442" operator="greaterThan">
      <formula>50</formula>
    </cfRule>
    <cfRule type="cellIs" dxfId="47442" priority="47443" operator="between">
      <formula>30</formula>
      <formula>49.999</formula>
    </cfRule>
    <cfRule type="cellIs" dxfId="47441" priority="47444" operator="between">
      <formula>10</formula>
      <formula>29.999</formula>
    </cfRule>
    <cfRule type="cellIs" dxfId="47440" priority="47445" operator="lessThan">
      <formula>10</formula>
    </cfRule>
  </conditionalFormatting>
  <conditionalFormatting sqref="V279">
    <cfRule type="cellIs" dxfId="47439" priority="47436" operator="greaterThan">
      <formula>119.999</formula>
    </cfRule>
    <cfRule type="cellIs" dxfId="47438" priority="47437" operator="greaterThan">
      <formula>120</formula>
    </cfRule>
    <cfRule type="cellIs" dxfId="47437" priority="47438" operator="between">
      <formula>60</formula>
      <formula>119.999</formula>
    </cfRule>
    <cfRule type="cellIs" dxfId="47436" priority="47439" operator="between">
      <formula>20</formula>
      <formula>59.999</formula>
    </cfRule>
    <cfRule type="cellIs" dxfId="47435" priority="47440" operator="lessThan">
      <formula>20</formula>
    </cfRule>
  </conditionalFormatting>
  <conditionalFormatting sqref="W279">
    <cfRule type="cellIs" dxfId="47434" priority="47431" operator="greaterThan">
      <formula>49.999</formula>
    </cfRule>
    <cfRule type="cellIs" dxfId="47433" priority="47432" operator="greaterThan">
      <formula>50</formula>
    </cfRule>
    <cfRule type="cellIs" dxfId="47432" priority="47433" operator="between">
      <formula>30</formula>
      <formula>49.999</formula>
    </cfRule>
    <cfRule type="cellIs" dxfId="47431" priority="47434" operator="between">
      <formula>10</formula>
      <formula>29.999</formula>
    </cfRule>
    <cfRule type="cellIs" dxfId="47430" priority="47435" operator="lessThan">
      <formula>10</formula>
    </cfRule>
  </conditionalFormatting>
  <conditionalFormatting sqref="AB279">
    <cfRule type="cellIs" dxfId="47429" priority="47426" operator="greaterThan">
      <formula>119.999</formula>
    </cfRule>
    <cfRule type="cellIs" dxfId="47428" priority="47427" operator="greaterThan">
      <formula>120</formula>
    </cfRule>
    <cfRule type="cellIs" dxfId="47427" priority="47428" operator="between">
      <formula>60</formula>
      <formula>119.999</formula>
    </cfRule>
    <cfRule type="cellIs" dxfId="47426" priority="47429" operator="between">
      <formula>20</formula>
      <formula>59.999</formula>
    </cfRule>
    <cfRule type="cellIs" dxfId="47425" priority="47430" operator="lessThan">
      <formula>20</formula>
    </cfRule>
  </conditionalFormatting>
  <conditionalFormatting sqref="AC279">
    <cfRule type="cellIs" dxfId="47424" priority="47421" operator="greaterThan">
      <formula>49.999</formula>
    </cfRule>
    <cfRule type="cellIs" dxfId="47423" priority="47422" operator="greaterThan">
      <formula>50</formula>
    </cfRule>
    <cfRule type="cellIs" dxfId="47422" priority="47423" operator="between">
      <formula>30</formula>
      <formula>49.999</formula>
    </cfRule>
    <cfRule type="cellIs" dxfId="47421" priority="47424" operator="between">
      <formula>10</formula>
      <formula>29.999</formula>
    </cfRule>
    <cfRule type="cellIs" dxfId="47420" priority="47425" operator="lessThan">
      <formula>10</formula>
    </cfRule>
  </conditionalFormatting>
  <conditionalFormatting sqref="AD279">
    <cfRule type="cellIs" dxfId="47419" priority="47416" operator="greaterThan">
      <formula>119.999</formula>
    </cfRule>
    <cfRule type="cellIs" dxfId="47418" priority="47417" operator="greaterThan">
      <formula>120</formula>
    </cfRule>
    <cfRule type="cellIs" dxfId="47417" priority="47418" operator="between">
      <formula>60</formula>
      <formula>119.999</formula>
    </cfRule>
    <cfRule type="cellIs" dxfId="47416" priority="47419" operator="between">
      <formula>20</formula>
      <formula>59.999</formula>
    </cfRule>
    <cfRule type="cellIs" dxfId="47415" priority="47420" operator="lessThan">
      <formula>20</formula>
    </cfRule>
  </conditionalFormatting>
  <conditionalFormatting sqref="AE279">
    <cfRule type="cellIs" dxfId="47414" priority="47411" operator="greaterThan">
      <formula>49.999</formula>
    </cfRule>
    <cfRule type="cellIs" dxfId="47413" priority="47412" operator="greaterThan">
      <formula>50</formula>
    </cfRule>
    <cfRule type="cellIs" dxfId="47412" priority="47413" operator="between">
      <formula>30</formula>
      <formula>49.999</formula>
    </cfRule>
    <cfRule type="cellIs" dxfId="47411" priority="47414" operator="between">
      <formula>10</formula>
      <formula>29.999</formula>
    </cfRule>
    <cfRule type="cellIs" dxfId="47410" priority="47415" operator="lessThan">
      <formula>10</formula>
    </cfRule>
  </conditionalFormatting>
  <conditionalFormatting sqref="P279">
    <cfRule type="cellIs" dxfId="47409" priority="47406" operator="greaterThan">
      <formula>119.999</formula>
    </cfRule>
    <cfRule type="cellIs" dxfId="47408" priority="47407" operator="greaterThan">
      <formula>120</formula>
    </cfRule>
    <cfRule type="cellIs" dxfId="47407" priority="47408" operator="between">
      <formula>60</formula>
      <formula>119.999</formula>
    </cfRule>
    <cfRule type="cellIs" dxfId="47406" priority="47409" operator="between">
      <formula>20</formula>
      <formula>59.999</formula>
    </cfRule>
    <cfRule type="cellIs" dxfId="47405" priority="47410" operator="lessThan">
      <formula>20</formula>
    </cfRule>
  </conditionalFormatting>
  <conditionalFormatting sqref="Q279">
    <cfRule type="cellIs" dxfId="47404" priority="47401" operator="greaterThan">
      <formula>49.999</formula>
    </cfRule>
    <cfRule type="cellIs" dxfId="47403" priority="47402" operator="greaterThan">
      <formula>50</formula>
    </cfRule>
    <cfRule type="cellIs" dxfId="47402" priority="47403" operator="between">
      <formula>30</formula>
      <formula>49.999</formula>
    </cfRule>
    <cfRule type="cellIs" dxfId="47401" priority="47404" operator="between">
      <formula>10</formula>
      <formula>29.999</formula>
    </cfRule>
    <cfRule type="cellIs" dxfId="47400" priority="47405" operator="lessThan">
      <formula>10</formula>
    </cfRule>
  </conditionalFormatting>
  <conditionalFormatting sqref="C280">
    <cfRule type="cellIs" dxfId="47399" priority="47396" operator="greaterThan">
      <formula>49.999</formula>
    </cfRule>
    <cfRule type="cellIs" dxfId="47398" priority="47397" operator="greaterThan">
      <formula>50</formula>
    </cfRule>
    <cfRule type="cellIs" dxfId="47397" priority="47398" operator="between">
      <formula>30</formula>
      <formula>49.999</formula>
    </cfRule>
    <cfRule type="cellIs" dxfId="47396" priority="47399" operator="between">
      <formula>10</formula>
      <formula>29.999</formula>
    </cfRule>
    <cfRule type="cellIs" dxfId="47395" priority="47400" operator="lessThan">
      <formula>10</formula>
    </cfRule>
  </conditionalFormatting>
  <conditionalFormatting sqref="B280">
    <cfRule type="cellIs" dxfId="47394" priority="47391" operator="greaterThan">
      <formula>119.999</formula>
    </cfRule>
    <cfRule type="cellIs" dxfId="47393" priority="47392" operator="greaterThan">
      <formula>120</formula>
    </cfRule>
    <cfRule type="cellIs" dxfId="47392" priority="47393" operator="between">
      <formula>60</formula>
      <formula>119.999</formula>
    </cfRule>
    <cfRule type="cellIs" dxfId="47391" priority="47394" operator="between">
      <formula>20</formula>
      <formula>59.999</formula>
    </cfRule>
    <cfRule type="cellIs" dxfId="47390" priority="47395" operator="lessThan">
      <formula>20</formula>
    </cfRule>
  </conditionalFormatting>
  <conditionalFormatting sqref="D280">
    <cfRule type="cellIs" dxfId="47389" priority="47386" operator="greaterThan">
      <formula>119.999</formula>
    </cfRule>
    <cfRule type="cellIs" dxfId="47388" priority="47387" operator="greaterThan">
      <formula>120</formula>
    </cfRule>
    <cfRule type="cellIs" dxfId="47387" priority="47388" operator="between">
      <formula>60</formula>
      <formula>119.999</formula>
    </cfRule>
    <cfRule type="cellIs" dxfId="47386" priority="47389" operator="between">
      <formula>20</formula>
      <formula>59.999</formula>
    </cfRule>
    <cfRule type="cellIs" dxfId="47385" priority="47390" operator="lessThan">
      <formula>20</formula>
    </cfRule>
  </conditionalFormatting>
  <conditionalFormatting sqref="E280">
    <cfRule type="cellIs" dxfId="47384" priority="47381" operator="greaterThan">
      <formula>49.999</formula>
    </cfRule>
    <cfRule type="cellIs" dxfId="47383" priority="47382" operator="greaterThan">
      <formula>50</formula>
    </cfRule>
    <cfRule type="cellIs" dxfId="47382" priority="47383" operator="between">
      <formula>30</formula>
      <formula>49.999</formula>
    </cfRule>
    <cfRule type="cellIs" dxfId="47381" priority="47384" operator="between">
      <formula>10</formula>
      <formula>29.999</formula>
    </cfRule>
    <cfRule type="cellIs" dxfId="47380" priority="47385" operator="lessThan">
      <formula>10</formula>
    </cfRule>
  </conditionalFormatting>
  <conditionalFormatting sqref="F280">
    <cfRule type="cellIs" dxfId="47379" priority="47376" operator="greaterThan">
      <formula>119.999</formula>
    </cfRule>
    <cfRule type="cellIs" dxfId="47378" priority="47377" operator="greaterThan">
      <formula>120</formula>
    </cfRule>
    <cfRule type="cellIs" dxfId="47377" priority="47378" operator="between">
      <formula>60</formula>
      <formula>119.999</formula>
    </cfRule>
    <cfRule type="cellIs" dxfId="47376" priority="47379" operator="between">
      <formula>20</formula>
      <formula>59.999</formula>
    </cfRule>
    <cfRule type="cellIs" dxfId="47375" priority="47380" operator="lessThan">
      <formula>20</formula>
    </cfRule>
  </conditionalFormatting>
  <conditionalFormatting sqref="G280">
    <cfRule type="cellIs" dxfId="47374" priority="47371" operator="greaterThan">
      <formula>49.999</formula>
    </cfRule>
    <cfRule type="cellIs" dxfId="47373" priority="47372" operator="greaterThan">
      <formula>50</formula>
    </cfRule>
    <cfRule type="cellIs" dxfId="47372" priority="47373" operator="between">
      <formula>30</formula>
      <formula>49.999</formula>
    </cfRule>
    <cfRule type="cellIs" dxfId="47371" priority="47374" operator="between">
      <formula>10</formula>
      <formula>29.999</formula>
    </cfRule>
    <cfRule type="cellIs" dxfId="47370" priority="47375" operator="lessThan">
      <formula>10</formula>
    </cfRule>
  </conditionalFormatting>
  <conditionalFormatting sqref="H280">
    <cfRule type="cellIs" dxfId="47369" priority="47366" operator="greaterThan">
      <formula>119.999</formula>
    </cfRule>
    <cfRule type="cellIs" dxfId="47368" priority="47367" operator="greaterThan">
      <formula>120</formula>
    </cfRule>
    <cfRule type="cellIs" dxfId="47367" priority="47368" operator="between">
      <formula>60</formula>
      <formula>119.999</formula>
    </cfRule>
    <cfRule type="cellIs" dxfId="47366" priority="47369" operator="between">
      <formula>20</formula>
      <formula>59.999</formula>
    </cfRule>
    <cfRule type="cellIs" dxfId="47365" priority="47370" operator="lessThan">
      <formula>20</formula>
    </cfRule>
  </conditionalFormatting>
  <conditionalFormatting sqref="I280">
    <cfRule type="cellIs" dxfId="47364" priority="47361" operator="greaterThan">
      <formula>49.999</formula>
    </cfRule>
    <cfRule type="cellIs" dxfId="47363" priority="47362" operator="greaterThan">
      <formula>50</formula>
    </cfRule>
    <cfRule type="cellIs" dxfId="47362" priority="47363" operator="between">
      <formula>30</formula>
      <formula>49.999</formula>
    </cfRule>
    <cfRule type="cellIs" dxfId="47361" priority="47364" operator="between">
      <formula>10</formula>
      <formula>29.999</formula>
    </cfRule>
    <cfRule type="cellIs" dxfId="47360" priority="47365" operator="lessThan">
      <formula>10</formula>
    </cfRule>
  </conditionalFormatting>
  <conditionalFormatting sqref="BH280">
    <cfRule type="cellIs" dxfId="47359" priority="47356" operator="greaterThan">
      <formula>119.999</formula>
    </cfRule>
    <cfRule type="cellIs" dxfId="47358" priority="47357" operator="greaterThan">
      <formula>120</formula>
    </cfRule>
    <cfRule type="cellIs" dxfId="47357" priority="47358" operator="between">
      <formula>60</formula>
      <formula>119.999</formula>
    </cfRule>
    <cfRule type="cellIs" dxfId="47356" priority="47359" operator="between">
      <formula>20</formula>
      <formula>59.999</formula>
    </cfRule>
    <cfRule type="cellIs" dxfId="47355" priority="47360" operator="lessThan">
      <formula>20</formula>
    </cfRule>
  </conditionalFormatting>
  <conditionalFormatting sqref="BI280">
    <cfRule type="cellIs" dxfId="47354" priority="47351" operator="greaterThan">
      <formula>49.999</formula>
    </cfRule>
    <cfRule type="cellIs" dxfId="47353" priority="47352" operator="greaterThan">
      <formula>50</formula>
    </cfRule>
    <cfRule type="cellIs" dxfId="47352" priority="47353" operator="between">
      <formula>30</formula>
      <formula>49.999</formula>
    </cfRule>
    <cfRule type="cellIs" dxfId="47351" priority="47354" operator="between">
      <formula>10</formula>
      <formula>29.999</formula>
    </cfRule>
    <cfRule type="cellIs" dxfId="47350" priority="47355" operator="lessThan">
      <formula>10</formula>
    </cfRule>
  </conditionalFormatting>
  <conditionalFormatting sqref="BD280">
    <cfRule type="cellIs" dxfId="47349" priority="47346" operator="greaterThan">
      <formula>119.999</formula>
    </cfRule>
    <cfRule type="cellIs" dxfId="47348" priority="47347" operator="greaterThan">
      <formula>120</formula>
    </cfRule>
    <cfRule type="cellIs" dxfId="47347" priority="47348" operator="between">
      <formula>60</formula>
      <formula>119.999</formula>
    </cfRule>
    <cfRule type="cellIs" dxfId="47346" priority="47349" operator="between">
      <formula>20</formula>
      <formula>59.999</formula>
    </cfRule>
    <cfRule type="cellIs" dxfId="47345" priority="47350" operator="lessThan">
      <formula>20</formula>
    </cfRule>
  </conditionalFormatting>
  <conditionalFormatting sqref="BE280">
    <cfRule type="cellIs" dxfId="47344" priority="47341" operator="greaterThan">
      <formula>49.999</formula>
    </cfRule>
    <cfRule type="cellIs" dxfId="47343" priority="47342" operator="greaterThan">
      <formula>50</formula>
    </cfRule>
    <cfRule type="cellIs" dxfId="47342" priority="47343" operator="between">
      <formula>30</formula>
      <formula>49.999</formula>
    </cfRule>
    <cfRule type="cellIs" dxfId="47341" priority="47344" operator="between">
      <formula>10</formula>
      <formula>29.999</formula>
    </cfRule>
    <cfRule type="cellIs" dxfId="47340" priority="47345" operator="lessThan">
      <formula>10</formula>
    </cfRule>
  </conditionalFormatting>
  <conditionalFormatting sqref="AX280">
    <cfRule type="cellIs" dxfId="47339" priority="47336" operator="greaterThan">
      <formula>119.999</formula>
    </cfRule>
    <cfRule type="cellIs" dxfId="47338" priority="47337" operator="greaterThan">
      <formula>120</formula>
    </cfRule>
    <cfRule type="cellIs" dxfId="47337" priority="47338" operator="between">
      <formula>60</formula>
      <formula>119.999</formula>
    </cfRule>
    <cfRule type="cellIs" dxfId="47336" priority="47339" operator="between">
      <formula>20</formula>
      <formula>59.999</formula>
    </cfRule>
    <cfRule type="cellIs" dxfId="47335" priority="47340" operator="lessThan">
      <formula>20</formula>
    </cfRule>
  </conditionalFormatting>
  <conditionalFormatting sqref="AY280">
    <cfRule type="cellIs" dxfId="47334" priority="47331" operator="greaterThan">
      <formula>49.999</formula>
    </cfRule>
    <cfRule type="cellIs" dxfId="47333" priority="47332" operator="greaterThan">
      <formula>50</formula>
    </cfRule>
    <cfRule type="cellIs" dxfId="47332" priority="47333" operator="between">
      <formula>30</formula>
      <formula>49.999</formula>
    </cfRule>
    <cfRule type="cellIs" dxfId="47331" priority="47334" operator="between">
      <formula>10</formula>
      <formula>29.999</formula>
    </cfRule>
    <cfRule type="cellIs" dxfId="47330" priority="47335" operator="lessThan">
      <formula>10</formula>
    </cfRule>
  </conditionalFormatting>
  <conditionalFormatting sqref="AZ280">
    <cfRule type="cellIs" dxfId="47329" priority="47326" operator="greaterThan">
      <formula>119.999</formula>
    </cfRule>
    <cfRule type="cellIs" dxfId="47328" priority="47327" operator="greaterThan">
      <formula>120</formula>
    </cfRule>
    <cfRule type="cellIs" dxfId="47327" priority="47328" operator="between">
      <formula>60</formula>
      <formula>119.999</formula>
    </cfRule>
    <cfRule type="cellIs" dxfId="47326" priority="47329" operator="between">
      <formula>20</formula>
      <formula>59.999</formula>
    </cfRule>
    <cfRule type="cellIs" dxfId="47325" priority="47330" operator="lessThan">
      <formula>20</formula>
    </cfRule>
  </conditionalFormatting>
  <conditionalFormatting sqref="BA280">
    <cfRule type="cellIs" dxfId="47324" priority="47321" operator="greaterThan">
      <formula>49.999</formula>
    </cfRule>
    <cfRule type="cellIs" dxfId="47323" priority="47322" operator="greaterThan">
      <formula>50</formula>
    </cfRule>
    <cfRule type="cellIs" dxfId="47322" priority="47323" operator="between">
      <formula>30</formula>
      <formula>49.999</formula>
    </cfRule>
    <cfRule type="cellIs" dxfId="47321" priority="47324" operator="between">
      <formula>10</formula>
      <formula>29.999</formula>
    </cfRule>
    <cfRule type="cellIs" dxfId="47320" priority="47325" operator="lessThan">
      <formula>10</formula>
    </cfRule>
  </conditionalFormatting>
  <conditionalFormatting sqref="BB280">
    <cfRule type="cellIs" dxfId="47319" priority="47316" operator="greaterThan">
      <formula>119.999</formula>
    </cfRule>
    <cfRule type="cellIs" dxfId="47318" priority="47317" operator="greaterThan">
      <formula>120</formula>
    </cfRule>
    <cfRule type="cellIs" dxfId="47317" priority="47318" operator="between">
      <formula>60</formula>
      <formula>119.999</formula>
    </cfRule>
    <cfRule type="cellIs" dxfId="47316" priority="47319" operator="between">
      <formula>20</formula>
      <formula>59.999</formula>
    </cfRule>
    <cfRule type="cellIs" dxfId="47315" priority="47320" operator="lessThan">
      <formula>20</formula>
    </cfRule>
  </conditionalFormatting>
  <conditionalFormatting sqref="BC280">
    <cfRule type="cellIs" dxfId="47314" priority="47311" operator="greaterThan">
      <formula>49.999</formula>
    </cfRule>
    <cfRule type="cellIs" dxfId="47313" priority="47312" operator="greaterThan">
      <formula>50</formula>
    </cfRule>
    <cfRule type="cellIs" dxfId="47312" priority="47313" operator="between">
      <formula>30</formula>
      <formula>49.999</formula>
    </cfRule>
    <cfRule type="cellIs" dxfId="47311" priority="47314" operator="between">
      <formula>10</formula>
      <formula>29.999</formula>
    </cfRule>
    <cfRule type="cellIs" dxfId="47310" priority="47315" operator="lessThan">
      <formula>10</formula>
    </cfRule>
  </conditionalFormatting>
  <conditionalFormatting sqref="AT280">
    <cfRule type="cellIs" dxfId="47309" priority="47306" operator="greaterThan">
      <formula>119.999</formula>
    </cfRule>
    <cfRule type="cellIs" dxfId="47308" priority="47307" operator="greaterThan">
      <formula>120</formula>
    </cfRule>
    <cfRule type="cellIs" dxfId="47307" priority="47308" operator="between">
      <formula>60</formula>
      <formula>119.999</formula>
    </cfRule>
    <cfRule type="cellIs" dxfId="47306" priority="47309" operator="between">
      <formula>20</formula>
      <formula>59.999</formula>
    </cfRule>
    <cfRule type="cellIs" dxfId="47305" priority="47310" operator="lessThan">
      <formula>20</formula>
    </cfRule>
  </conditionalFormatting>
  <conditionalFormatting sqref="AU280">
    <cfRule type="cellIs" dxfId="47304" priority="47301" operator="greaterThan">
      <formula>49.999</formula>
    </cfRule>
    <cfRule type="cellIs" dxfId="47303" priority="47302" operator="greaterThan">
      <formula>50</formula>
    </cfRule>
    <cfRule type="cellIs" dxfId="47302" priority="47303" operator="between">
      <formula>30</formula>
      <formula>49.999</formula>
    </cfRule>
    <cfRule type="cellIs" dxfId="47301" priority="47304" operator="between">
      <formula>10</formula>
      <formula>29.999</formula>
    </cfRule>
    <cfRule type="cellIs" dxfId="47300" priority="47305" operator="lessThan">
      <formula>10</formula>
    </cfRule>
  </conditionalFormatting>
  <conditionalFormatting sqref="AV280">
    <cfRule type="cellIs" dxfId="47299" priority="47296" operator="greaterThan">
      <formula>119.999</formula>
    </cfRule>
    <cfRule type="cellIs" dxfId="47298" priority="47297" operator="greaterThan">
      <formula>120</formula>
    </cfRule>
    <cfRule type="cellIs" dxfId="47297" priority="47298" operator="between">
      <formula>60</formula>
      <formula>119.999</formula>
    </cfRule>
    <cfRule type="cellIs" dxfId="47296" priority="47299" operator="between">
      <formula>20</formula>
      <formula>59.999</formula>
    </cfRule>
    <cfRule type="cellIs" dxfId="47295" priority="47300" operator="lessThan">
      <formula>20</formula>
    </cfRule>
  </conditionalFormatting>
  <conditionalFormatting sqref="AW280">
    <cfRule type="cellIs" dxfId="47294" priority="47291" operator="greaterThan">
      <formula>49.999</formula>
    </cfRule>
    <cfRule type="cellIs" dxfId="47293" priority="47292" operator="greaterThan">
      <formula>50</formula>
    </cfRule>
    <cfRule type="cellIs" dxfId="47292" priority="47293" operator="between">
      <formula>30</formula>
      <formula>49.999</formula>
    </cfRule>
    <cfRule type="cellIs" dxfId="47291" priority="47294" operator="between">
      <formula>10</formula>
      <formula>29.999</formula>
    </cfRule>
    <cfRule type="cellIs" dxfId="47290" priority="47295" operator="lessThan">
      <formula>10</formula>
    </cfRule>
  </conditionalFormatting>
  <conditionalFormatting sqref="BF280">
    <cfRule type="cellIs" dxfId="47289" priority="47286" operator="greaterThan">
      <formula>119.999</formula>
    </cfRule>
    <cfRule type="cellIs" dxfId="47288" priority="47287" operator="greaterThan">
      <formula>120</formula>
    </cfRule>
    <cfRule type="cellIs" dxfId="47287" priority="47288" operator="between">
      <formula>60</formula>
      <formula>119.999</formula>
    </cfRule>
    <cfRule type="cellIs" dxfId="47286" priority="47289" operator="between">
      <formula>20</formula>
      <formula>59.999</formula>
    </cfRule>
    <cfRule type="cellIs" dxfId="47285" priority="47290" operator="lessThan">
      <formula>20</formula>
    </cfRule>
  </conditionalFormatting>
  <conditionalFormatting sqref="BG280">
    <cfRule type="cellIs" dxfId="47284" priority="47281" operator="greaterThan">
      <formula>49.999</formula>
    </cfRule>
    <cfRule type="cellIs" dxfId="47283" priority="47282" operator="greaterThan">
      <formula>50</formula>
    </cfRule>
    <cfRule type="cellIs" dxfId="47282" priority="47283" operator="between">
      <formula>30</formula>
      <formula>49.999</formula>
    </cfRule>
    <cfRule type="cellIs" dxfId="47281" priority="47284" operator="between">
      <formula>10</formula>
      <formula>29.999</formula>
    </cfRule>
    <cfRule type="cellIs" dxfId="47280" priority="47285" operator="lessThan">
      <formula>10</formula>
    </cfRule>
  </conditionalFormatting>
  <conditionalFormatting sqref="AN280">
    <cfRule type="cellIs" dxfId="47279" priority="47276" operator="greaterThan">
      <formula>119.999</formula>
    </cfRule>
    <cfRule type="cellIs" dxfId="47278" priority="47277" operator="greaterThan">
      <formula>120</formula>
    </cfRule>
    <cfRule type="cellIs" dxfId="47277" priority="47278" operator="between">
      <formula>60</formula>
      <formula>119.999</formula>
    </cfRule>
    <cfRule type="cellIs" dxfId="47276" priority="47279" operator="between">
      <formula>20</formula>
      <formula>59.999</formula>
    </cfRule>
    <cfRule type="cellIs" dxfId="47275" priority="47280" operator="lessThan">
      <formula>20</formula>
    </cfRule>
  </conditionalFormatting>
  <conditionalFormatting sqref="AO280">
    <cfRule type="cellIs" dxfId="47274" priority="47271" operator="greaterThan">
      <formula>49.999</formula>
    </cfRule>
    <cfRule type="cellIs" dxfId="47273" priority="47272" operator="greaterThan">
      <formula>50</formula>
    </cfRule>
    <cfRule type="cellIs" dxfId="47272" priority="47273" operator="between">
      <formula>30</formula>
      <formula>49.999</formula>
    </cfRule>
    <cfRule type="cellIs" dxfId="47271" priority="47274" operator="between">
      <formula>10</formula>
      <formula>29.999</formula>
    </cfRule>
    <cfRule type="cellIs" dxfId="47270" priority="47275" operator="lessThan">
      <formula>10</formula>
    </cfRule>
  </conditionalFormatting>
  <conditionalFormatting sqref="T280">
    <cfRule type="cellIs" dxfId="47269" priority="47266" operator="greaterThan">
      <formula>119.999</formula>
    </cfRule>
    <cfRule type="cellIs" dxfId="47268" priority="47267" operator="greaterThan">
      <formula>120</formula>
    </cfRule>
    <cfRule type="cellIs" dxfId="47267" priority="47268" operator="between">
      <formula>60</formula>
      <formula>119.999</formula>
    </cfRule>
    <cfRule type="cellIs" dxfId="47266" priority="47269" operator="between">
      <formula>20</formula>
      <formula>59.999</formula>
    </cfRule>
    <cfRule type="cellIs" dxfId="47265" priority="47270" operator="lessThan">
      <formula>20</formula>
    </cfRule>
  </conditionalFormatting>
  <conditionalFormatting sqref="U280">
    <cfRule type="cellIs" dxfId="47264" priority="47261" operator="greaterThan">
      <formula>49.999</formula>
    </cfRule>
    <cfRule type="cellIs" dxfId="47263" priority="47262" operator="greaterThan">
      <formula>50</formula>
    </cfRule>
    <cfRule type="cellIs" dxfId="47262" priority="47263" operator="between">
      <formula>30</formula>
      <formula>49.999</formula>
    </cfRule>
    <cfRule type="cellIs" dxfId="47261" priority="47264" operator="between">
      <formula>10</formula>
      <formula>29.999</formula>
    </cfRule>
    <cfRule type="cellIs" dxfId="47260" priority="47265" operator="lessThan">
      <formula>10</formula>
    </cfRule>
  </conditionalFormatting>
  <conditionalFormatting sqref="J280">
    <cfRule type="cellIs" dxfId="47259" priority="47256" operator="greaterThan">
      <formula>119.999</formula>
    </cfRule>
    <cfRule type="cellIs" dxfId="47258" priority="47257" operator="greaterThan">
      <formula>120</formula>
    </cfRule>
    <cfRule type="cellIs" dxfId="47257" priority="47258" operator="between">
      <formula>60</formula>
      <formula>119.999</formula>
    </cfRule>
    <cfRule type="cellIs" dxfId="47256" priority="47259" operator="between">
      <formula>20</formula>
      <formula>59.999</formula>
    </cfRule>
    <cfRule type="cellIs" dxfId="47255" priority="47260" operator="lessThan">
      <formula>20</formula>
    </cfRule>
  </conditionalFormatting>
  <conditionalFormatting sqref="K280">
    <cfRule type="cellIs" dxfId="47254" priority="47251" operator="greaterThan">
      <formula>49.999</formula>
    </cfRule>
    <cfRule type="cellIs" dxfId="47253" priority="47252" operator="greaterThan">
      <formula>50</formula>
    </cfRule>
    <cfRule type="cellIs" dxfId="47252" priority="47253" operator="between">
      <formula>30</formula>
      <formula>49.999</formula>
    </cfRule>
    <cfRule type="cellIs" dxfId="47251" priority="47254" operator="between">
      <formula>10</formula>
      <formula>29.999</formula>
    </cfRule>
    <cfRule type="cellIs" dxfId="47250" priority="47255" operator="lessThan">
      <formula>10</formula>
    </cfRule>
  </conditionalFormatting>
  <conditionalFormatting sqref="L280">
    <cfRule type="cellIs" dxfId="47249" priority="47246" operator="greaterThan">
      <formula>119.999</formula>
    </cfRule>
    <cfRule type="cellIs" dxfId="47248" priority="47247" operator="greaterThan">
      <formula>120</formula>
    </cfRule>
    <cfRule type="cellIs" dxfId="47247" priority="47248" operator="between">
      <formula>60</formula>
      <formula>119.999</formula>
    </cfRule>
    <cfRule type="cellIs" dxfId="47246" priority="47249" operator="between">
      <formula>20</formula>
      <formula>59.999</formula>
    </cfRule>
    <cfRule type="cellIs" dxfId="47245" priority="47250" operator="lessThan">
      <formula>20</formula>
    </cfRule>
  </conditionalFormatting>
  <conditionalFormatting sqref="M280">
    <cfRule type="cellIs" dxfId="47244" priority="47241" operator="greaterThan">
      <formula>49.999</formula>
    </cfRule>
    <cfRule type="cellIs" dxfId="47243" priority="47242" operator="greaterThan">
      <formula>50</formula>
    </cfRule>
    <cfRule type="cellIs" dxfId="47242" priority="47243" operator="between">
      <formula>30</formula>
      <formula>49.999</formula>
    </cfRule>
    <cfRule type="cellIs" dxfId="47241" priority="47244" operator="between">
      <formula>10</formula>
      <formula>29.999</formula>
    </cfRule>
    <cfRule type="cellIs" dxfId="47240" priority="47245" operator="lessThan">
      <formula>10</formula>
    </cfRule>
  </conditionalFormatting>
  <conditionalFormatting sqref="R280">
    <cfRule type="cellIs" dxfId="47239" priority="47236" operator="greaterThan">
      <formula>119.999</formula>
    </cfRule>
    <cfRule type="cellIs" dxfId="47238" priority="47237" operator="greaterThan">
      <formula>120</formula>
    </cfRule>
    <cfRule type="cellIs" dxfId="47237" priority="47238" operator="between">
      <formula>60</formula>
      <formula>119.999</formula>
    </cfRule>
    <cfRule type="cellIs" dxfId="47236" priority="47239" operator="between">
      <formula>20</formula>
      <formula>59.999</formula>
    </cfRule>
    <cfRule type="cellIs" dxfId="47235" priority="47240" operator="lessThan">
      <formula>20</formula>
    </cfRule>
  </conditionalFormatting>
  <conditionalFormatting sqref="S280">
    <cfRule type="cellIs" dxfId="47234" priority="47231" operator="greaterThan">
      <formula>49.999</formula>
    </cfRule>
    <cfRule type="cellIs" dxfId="47233" priority="47232" operator="greaterThan">
      <formula>50</formula>
    </cfRule>
    <cfRule type="cellIs" dxfId="47232" priority="47233" operator="between">
      <formula>30</formula>
      <formula>49.999</formula>
    </cfRule>
    <cfRule type="cellIs" dxfId="47231" priority="47234" operator="between">
      <formula>10</formula>
      <formula>29.999</formula>
    </cfRule>
    <cfRule type="cellIs" dxfId="47230" priority="47235" operator="lessThan">
      <formula>10</formula>
    </cfRule>
  </conditionalFormatting>
  <conditionalFormatting sqref="N280">
    <cfRule type="cellIs" dxfId="47229" priority="47226" operator="greaterThan">
      <formula>119.999</formula>
    </cfRule>
    <cfRule type="cellIs" dxfId="47228" priority="47227" operator="greaterThan">
      <formula>120</formula>
    </cfRule>
    <cfRule type="cellIs" dxfId="47227" priority="47228" operator="between">
      <formula>60</formula>
      <formula>119.999</formula>
    </cfRule>
    <cfRule type="cellIs" dxfId="47226" priority="47229" operator="between">
      <formula>20</formula>
      <formula>59.999</formula>
    </cfRule>
    <cfRule type="cellIs" dxfId="47225" priority="47230" operator="lessThan">
      <formula>20</formula>
    </cfRule>
  </conditionalFormatting>
  <conditionalFormatting sqref="O280">
    <cfRule type="cellIs" dxfId="47224" priority="47221" operator="greaterThan">
      <formula>49.999</formula>
    </cfRule>
    <cfRule type="cellIs" dxfId="47223" priority="47222" operator="greaterThan">
      <formula>50</formula>
    </cfRule>
    <cfRule type="cellIs" dxfId="47222" priority="47223" operator="between">
      <formula>30</formula>
      <formula>49.999</formula>
    </cfRule>
    <cfRule type="cellIs" dxfId="47221" priority="47224" operator="between">
      <formula>10</formula>
      <formula>29.999</formula>
    </cfRule>
    <cfRule type="cellIs" dxfId="47220" priority="47225" operator="lessThan">
      <formula>10</formula>
    </cfRule>
  </conditionalFormatting>
  <conditionalFormatting sqref="AP280">
    <cfRule type="cellIs" dxfId="47219" priority="47216" operator="greaterThan">
      <formula>119.999</formula>
    </cfRule>
    <cfRule type="cellIs" dxfId="47218" priority="47217" operator="greaterThan">
      <formula>120</formula>
    </cfRule>
    <cfRule type="cellIs" dxfId="47217" priority="47218" operator="between">
      <formula>60</formula>
      <formula>119.999</formula>
    </cfRule>
    <cfRule type="cellIs" dxfId="47216" priority="47219" operator="between">
      <formula>20</formula>
      <formula>59.999</formula>
    </cfRule>
    <cfRule type="cellIs" dxfId="47215" priority="47220" operator="lessThan">
      <formula>20</formula>
    </cfRule>
  </conditionalFormatting>
  <conditionalFormatting sqref="AQ280">
    <cfRule type="cellIs" dxfId="47214" priority="47211" operator="greaterThan">
      <formula>49.999</formula>
    </cfRule>
    <cfRule type="cellIs" dxfId="47213" priority="47212" operator="greaterThan">
      <formula>50</formula>
    </cfRule>
    <cfRule type="cellIs" dxfId="47212" priority="47213" operator="between">
      <formula>30</formula>
      <formula>49.999</formula>
    </cfRule>
    <cfRule type="cellIs" dxfId="47211" priority="47214" operator="between">
      <formula>10</formula>
      <formula>29.999</formula>
    </cfRule>
    <cfRule type="cellIs" dxfId="47210" priority="47215" operator="lessThan">
      <formula>10</formula>
    </cfRule>
  </conditionalFormatting>
  <conditionalFormatting sqref="AR280">
    <cfRule type="cellIs" dxfId="47209" priority="47206" operator="greaterThan">
      <formula>119.999</formula>
    </cfRule>
    <cfRule type="cellIs" dxfId="47208" priority="47207" operator="greaterThan">
      <formula>120</formula>
    </cfRule>
    <cfRule type="cellIs" dxfId="47207" priority="47208" operator="between">
      <formula>60</formula>
      <formula>119.999</formula>
    </cfRule>
    <cfRule type="cellIs" dxfId="47206" priority="47209" operator="between">
      <formula>20</formula>
      <formula>59.999</formula>
    </cfRule>
    <cfRule type="cellIs" dxfId="47205" priority="47210" operator="lessThan">
      <formula>20</formula>
    </cfRule>
  </conditionalFormatting>
  <conditionalFormatting sqref="AS280">
    <cfRule type="cellIs" dxfId="47204" priority="47201" operator="greaterThan">
      <formula>49.999</formula>
    </cfRule>
    <cfRule type="cellIs" dxfId="47203" priority="47202" operator="greaterThan">
      <formula>50</formula>
    </cfRule>
    <cfRule type="cellIs" dxfId="47202" priority="47203" operator="between">
      <formula>30</formula>
      <formula>49.999</formula>
    </cfRule>
    <cfRule type="cellIs" dxfId="47201" priority="47204" operator="between">
      <formula>10</formula>
      <formula>29.999</formula>
    </cfRule>
    <cfRule type="cellIs" dxfId="47200" priority="47205" operator="lessThan">
      <formula>10</formula>
    </cfRule>
  </conditionalFormatting>
  <conditionalFormatting sqref="X280">
    <cfRule type="cellIs" dxfId="47199" priority="47196" operator="greaterThan">
      <formula>119.999</formula>
    </cfRule>
    <cfRule type="cellIs" dxfId="47198" priority="47197" operator="greaterThan">
      <formula>120</formula>
    </cfRule>
    <cfRule type="cellIs" dxfId="47197" priority="47198" operator="between">
      <formula>60</formula>
      <formula>119.999</formula>
    </cfRule>
    <cfRule type="cellIs" dxfId="47196" priority="47199" operator="between">
      <formula>20</formula>
      <formula>59.999</formula>
    </cfRule>
    <cfRule type="cellIs" dxfId="47195" priority="47200" operator="lessThan">
      <formula>20</formula>
    </cfRule>
  </conditionalFormatting>
  <conditionalFormatting sqref="Y280">
    <cfRule type="cellIs" dxfId="47194" priority="47191" operator="greaterThan">
      <formula>49.999</formula>
    </cfRule>
    <cfRule type="cellIs" dxfId="47193" priority="47192" operator="greaterThan">
      <formula>50</formula>
    </cfRule>
    <cfRule type="cellIs" dxfId="47192" priority="47193" operator="between">
      <formula>30</formula>
      <formula>49.999</formula>
    </cfRule>
    <cfRule type="cellIs" dxfId="47191" priority="47194" operator="between">
      <formula>10</formula>
      <formula>29.999</formula>
    </cfRule>
    <cfRule type="cellIs" dxfId="47190" priority="47195" operator="lessThan">
      <formula>10</formula>
    </cfRule>
  </conditionalFormatting>
  <conditionalFormatting sqref="AF280">
    <cfRule type="cellIs" dxfId="47189" priority="47186" operator="greaterThan">
      <formula>119.999</formula>
    </cfRule>
    <cfRule type="cellIs" dxfId="47188" priority="47187" operator="greaterThan">
      <formula>120</formula>
    </cfRule>
    <cfRule type="cellIs" dxfId="47187" priority="47188" operator="between">
      <formula>60</formula>
      <formula>119.999</formula>
    </cfRule>
    <cfRule type="cellIs" dxfId="47186" priority="47189" operator="between">
      <formula>20</formula>
      <formula>59.999</formula>
    </cfRule>
    <cfRule type="cellIs" dxfId="47185" priority="47190" operator="lessThan">
      <formula>20</formula>
    </cfRule>
  </conditionalFormatting>
  <conditionalFormatting sqref="AG280">
    <cfRule type="cellIs" dxfId="47184" priority="47181" operator="greaterThan">
      <formula>49.999</formula>
    </cfRule>
    <cfRule type="cellIs" dxfId="47183" priority="47182" operator="greaterThan">
      <formula>50</formula>
    </cfRule>
    <cfRule type="cellIs" dxfId="47182" priority="47183" operator="between">
      <formula>30</formula>
      <formula>49.999</formula>
    </cfRule>
    <cfRule type="cellIs" dxfId="47181" priority="47184" operator="between">
      <formula>10</formula>
      <formula>29.999</formula>
    </cfRule>
    <cfRule type="cellIs" dxfId="47180" priority="47185" operator="lessThan">
      <formula>10</formula>
    </cfRule>
  </conditionalFormatting>
  <conditionalFormatting sqref="AJ280">
    <cfRule type="cellIs" dxfId="47179" priority="47176" operator="greaterThan">
      <formula>119.999</formula>
    </cfRule>
    <cfRule type="cellIs" dxfId="47178" priority="47177" operator="greaterThan">
      <formula>120</formula>
    </cfRule>
    <cfRule type="cellIs" dxfId="47177" priority="47178" operator="between">
      <formula>60</formula>
      <formula>119.999</formula>
    </cfRule>
    <cfRule type="cellIs" dxfId="47176" priority="47179" operator="between">
      <formula>20</formula>
      <formula>59.999</formula>
    </cfRule>
    <cfRule type="cellIs" dxfId="47175" priority="47180" operator="lessThan">
      <formula>20</formula>
    </cfRule>
  </conditionalFormatting>
  <conditionalFormatting sqref="AK280">
    <cfRule type="cellIs" dxfId="47174" priority="47171" operator="greaterThan">
      <formula>49.999</formula>
    </cfRule>
    <cfRule type="cellIs" dxfId="47173" priority="47172" operator="greaterThan">
      <formula>50</formula>
    </cfRule>
    <cfRule type="cellIs" dxfId="47172" priority="47173" operator="between">
      <formula>30</formula>
      <formula>49.999</formula>
    </cfRule>
    <cfRule type="cellIs" dxfId="47171" priority="47174" operator="between">
      <formula>10</formula>
      <formula>29.999</formula>
    </cfRule>
    <cfRule type="cellIs" dxfId="47170" priority="47175" operator="lessThan">
      <formula>10</formula>
    </cfRule>
  </conditionalFormatting>
  <conditionalFormatting sqref="Z280">
    <cfRule type="cellIs" dxfId="47169" priority="47166" operator="greaterThan">
      <formula>119.999</formula>
    </cfRule>
    <cfRule type="cellIs" dxfId="47168" priority="47167" operator="greaterThan">
      <formula>120</formula>
    </cfRule>
    <cfRule type="cellIs" dxfId="47167" priority="47168" operator="between">
      <formula>60</formula>
      <formula>119.999</formula>
    </cfRule>
    <cfRule type="cellIs" dxfId="47166" priority="47169" operator="between">
      <formula>20</formula>
      <formula>59.999</formula>
    </cfRule>
    <cfRule type="cellIs" dxfId="47165" priority="47170" operator="lessThan">
      <formula>20</formula>
    </cfRule>
  </conditionalFormatting>
  <conditionalFormatting sqref="AA280">
    <cfRule type="cellIs" dxfId="47164" priority="47161" operator="greaterThan">
      <formula>49.999</formula>
    </cfRule>
    <cfRule type="cellIs" dxfId="47163" priority="47162" operator="greaterThan">
      <formula>50</formula>
    </cfRule>
    <cfRule type="cellIs" dxfId="47162" priority="47163" operator="between">
      <formula>30</formula>
      <formula>49.999</formula>
    </cfRule>
    <cfRule type="cellIs" dxfId="47161" priority="47164" operator="between">
      <formula>10</formula>
      <formula>29.999</formula>
    </cfRule>
    <cfRule type="cellIs" dxfId="47160" priority="47165" operator="lessThan">
      <formula>10</formula>
    </cfRule>
  </conditionalFormatting>
  <conditionalFormatting sqref="AL280">
    <cfRule type="cellIs" dxfId="47159" priority="47156" operator="greaterThan">
      <formula>119.999</formula>
    </cfRule>
    <cfRule type="cellIs" dxfId="47158" priority="47157" operator="greaterThan">
      <formula>120</formula>
    </cfRule>
    <cfRule type="cellIs" dxfId="47157" priority="47158" operator="between">
      <formula>60</formula>
      <formula>119.999</formula>
    </cfRule>
    <cfRule type="cellIs" dxfId="47156" priority="47159" operator="between">
      <formula>20</formula>
      <formula>59.999</formula>
    </cfRule>
    <cfRule type="cellIs" dxfId="47155" priority="47160" operator="lessThan">
      <formula>20</formula>
    </cfRule>
  </conditionalFormatting>
  <conditionalFormatting sqref="AM280">
    <cfRule type="cellIs" dxfId="47154" priority="47151" operator="greaterThan">
      <formula>49.999</formula>
    </cfRule>
    <cfRule type="cellIs" dxfId="47153" priority="47152" operator="greaterThan">
      <formula>50</formula>
    </cfRule>
    <cfRule type="cellIs" dxfId="47152" priority="47153" operator="between">
      <formula>30</formula>
      <formula>49.999</formula>
    </cfRule>
    <cfRule type="cellIs" dxfId="47151" priority="47154" operator="between">
      <formula>10</formula>
      <formula>29.999</formula>
    </cfRule>
    <cfRule type="cellIs" dxfId="47150" priority="47155" operator="lessThan">
      <formula>10</formula>
    </cfRule>
  </conditionalFormatting>
  <conditionalFormatting sqref="AH280">
    <cfRule type="cellIs" dxfId="47149" priority="47146" operator="greaterThan">
      <formula>119.999</formula>
    </cfRule>
    <cfRule type="cellIs" dxfId="47148" priority="47147" operator="greaterThan">
      <formula>120</formula>
    </cfRule>
    <cfRule type="cellIs" dxfId="47147" priority="47148" operator="between">
      <formula>60</formula>
      <formula>119.999</formula>
    </cfRule>
    <cfRule type="cellIs" dxfId="47146" priority="47149" operator="between">
      <formula>20</formula>
      <formula>59.999</formula>
    </cfRule>
    <cfRule type="cellIs" dxfId="47145" priority="47150" operator="lessThan">
      <formula>20</formula>
    </cfRule>
  </conditionalFormatting>
  <conditionalFormatting sqref="AI280">
    <cfRule type="cellIs" dxfId="47144" priority="47141" operator="greaterThan">
      <formula>49.999</formula>
    </cfRule>
    <cfRule type="cellIs" dxfId="47143" priority="47142" operator="greaterThan">
      <formula>50</formula>
    </cfRule>
    <cfRule type="cellIs" dxfId="47142" priority="47143" operator="between">
      <formula>30</formula>
      <formula>49.999</formula>
    </cfRule>
    <cfRule type="cellIs" dxfId="47141" priority="47144" operator="between">
      <formula>10</formula>
      <formula>29.999</formula>
    </cfRule>
    <cfRule type="cellIs" dxfId="47140" priority="47145" operator="lessThan">
      <formula>10</formula>
    </cfRule>
  </conditionalFormatting>
  <conditionalFormatting sqref="V280">
    <cfRule type="cellIs" dxfId="47139" priority="47136" operator="greaterThan">
      <formula>119.999</formula>
    </cfRule>
    <cfRule type="cellIs" dxfId="47138" priority="47137" operator="greaterThan">
      <formula>120</formula>
    </cfRule>
    <cfRule type="cellIs" dxfId="47137" priority="47138" operator="between">
      <formula>60</formula>
      <formula>119.999</formula>
    </cfRule>
    <cfRule type="cellIs" dxfId="47136" priority="47139" operator="between">
      <formula>20</formula>
      <formula>59.999</formula>
    </cfRule>
    <cfRule type="cellIs" dxfId="47135" priority="47140" operator="lessThan">
      <formula>20</formula>
    </cfRule>
  </conditionalFormatting>
  <conditionalFormatting sqref="W280">
    <cfRule type="cellIs" dxfId="47134" priority="47131" operator="greaterThan">
      <formula>49.999</formula>
    </cfRule>
    <cfRule type="cellIs" dxfId="47133" priority="47132" operator="greaterThan">
      <formula>50</formula>
    </cfRule>
    <cfRule type="cellIs" dxfId="47132" priority="47133" operator="between">
      <formula>30</formula>
      <formula>49.999</formula>
    </cfRule>
    <cfRule type="cellIs" dxfId="47131" priority="47134" operator="between">
      <formula>10</formula>
      <formula>29.999</formula>
    </cfRule>
    <cfRule type="cellIs" dxfId="47130" priority="47135" operator="lessThan">
      <formula>10</formula>
    </cfRule>
  </conditionalFormatting>
  <conditionalFormatting sqref="AB280">
    <cfRule type="cellIs" dxfId="47129" priority="47126" operator="greaterThan">
      <formula>119.999</formula>
    </cfRule>
    <cfRule type="cellIs" dxfId="47128" priority="47127" operator="greaterThan">
      <formula>120</formula>
    </cfRule>
    <cfRule type="cellIs" dxfId="47127" priority="47128" operator="between">
      <formula>60</formula>
      <formula>119.999</formula>
    </cfRule>
    <cfRule type="cellIs" dxfId="47126" priority="47129" operator="between">
      <formula>20</formula>
      <formula>59.999</formula>
    </cfRule>
    <cfRule type="cellIs" dxfId="47125" priority="47130" operator="lessThan">
      <formula>20</formula>
    </cfRule>
  </conditionalFormatting>
  <conditionalFormatting sqref="AC280">
    <cfRule type="cellIs" dxfId="47124" priority="47121" operator="greaterThan">
      <formula>49.999</formula>
    </cfRule>
    <cfRule type="cellIs" dxfId="47123" priority="47122" operator="greaterThan">
      <formula>50</formula>
    </cfRule>
    <cfRule type="cellIs" dxfId="47122" priority="47123" operator="between">
      <formula>30</formula>
      <formula>49.999</formula>
    </cfRule>
    <cfRule type="cellIs" dxfId="47121" priority="47124" operator="between">
      <formula>10</formula>
      <formula>29.999</formula>
    </cfRule>
    <cfRule type="cellIs" dxfId="47120" priority="47125" operator="lessThan">
      <formula>10</formula>
    </cfRule>
  </conditionalFormatting>
  <conditionalFormatting sqref="AD280">
    <cfRule type="cellIs" dxfId="47119" priority="47116" operator="greaterThan">
      <formula>119.999</formula>
    </cfRule>
    <cfRule type="cellIs" dxfId="47118" priority="47117" operator="greaterThan">
      <formula>120</formula>
    </cfRule>
    <cfRule type="cellIs" dxfId="47117" priority="47118" operator="between">
      <formula>60</formula>
      <formula>119.999</formula>
    </cfRule>
    <cfRule type="cellIs" dxfId="47116" priority="47119" operator="between">
      <formula>20</formula>
      <formula>59.999</formula>
    </cfRule>
    <cfRule type="cellIs" dxfId="47115" priority="47120" operator="lessThan">
      <formula>20</formula>
    </cfRule>
  </conditionalFormatting>
  <conditionalFormatting sqref="AE280">
    <cfRule type="cellIs" dxfId="47114" priority="47111" operator="greaterThan">
      <formula>49.999</formula>
    </cfRule>
    <cfRule type="cellIs" dxfId="47113" priority="47112" operator="greaterThan">
      <formula>50</formula>
    </cfRule>
    <cfRule type="cellIs" dxfId="47112" priority="47113" operator="between">
      <formula>30</formula>
      <formula>49.999</formula>
    </cfRule>
    <cfRule type="cellIs" dxfId="47111" priority="47114" operator="between">
      <formula>10</formula>
      <formula>29.999</formula>
    </cfRule>
    <cfRule type="cellIs" dxfId="47110" priority="47115" operator="lessThan">
      <formula>10</formula>
    </cfRule>
  </conditionalFormatting>
  <conditionalFormatting sqref="P280">
    <cfRule type="cellIs" dxfId="47109" priority="47106" operator="greaterThan">
      <formula>119.999</formula>
    </cfRule>
    <cfRule type="cellIs" dxfId="47108" priority="47107" operator="greaterThan">
      <formula>120</formula>
    </cfRule>
    <cfRule type="cellIs" dxfId="47107" priority="47108" operator="between">
      <formula>60</formula>
      <formula>119.999</formula>
    </cfRule>
    <cfRule type="cellIs" dxfId="47106" priority="47109" operator="between">
      <formula>20</formula>
      <formula>59.999</formula>
    </cfRule>
    <cfRule type="cellIs" dxfId="47105" priority="47110" operator="lessThan">
      <formula>20</formula>
    </cfRule>
  </conditionalFormatting>
  <conditionalFormatting sqref="Q280">
    <cfRule type="cellIs" dxfId="47104" priority="47101" operator="greaterThan">
      <formula>49.999</formula>
    </cfRule>
    <cfRule type="cellIs" dxfId="47103" priority="47102" operator="greaterThan">
      <formula>50</formula>
    </cfRule>
    <cfRule type="cellIs" dxfId="47102" priority="47103" operator="between">
      <formula>30</formula>
      <formula>49.999</formula>
    </cfRule>
    <cfRule type="cellIs" dxfId="47101" priority="47104" operator="between">
      <formula>10</formula>
      <formula>29.999</formula>
    </cfRule>
    <cfRule type="cellIs" dxfId="47100" priority="47105" operator="lessThan">
      <formula>10</formula>
    </cfRule>
  </conditionalFormatting>
  <conditionalFormatting sqref="C281">
    <cfRule type="cellIs" dxfId="47099" priority="47096" operator="greaterThan">
      <formula>49.999</formula>
    </cfRule>
    <cfRule type="cellIs" dxfId="47098" priority="47097" operator="greaterThan">
      <formula>50</formula>
    </cfRule>
    <cfRule type="cellIs" dxfId="47097" priority="47098" operator="between">
      <formula>30</formula>
      <formula>49.999</formula>
    </cfRule>
    <cfRule type="cellIs" dxfId="47096" priority="47099" operator="between">
      <formula>10</formula>
      <formula>29.999</formula>
    </cfRule>
    <cfRule type="cellIs" dxfId="47095" priority="47100" operator="lessThan">
      <formula>10</formula>
    </cfRule>
  </conditionalFormatting>
  <conditionalFormatting sqref="B281">
    <cfRule type="cellIs" dxfId="47094" priority="47091" operator="greaterThan">
      <formula>119.999</formula>
    </cfRule>
    <cfRule type="cellIs" dxfId="47093" priority="47092" operator="greaterThan">
      <formula>120</formula>
    </cfRule>
    <cfRule type="cellIs" dxfId="47092" priority="47093" operator="between">
      <formula>60</formula>
      <formula>119.999</formula>
    </cfRule>
    <cfRule type="cellIs" dxfId="47091" priority="47094" operator="between">
      <formula>20</formula>
      <formula>59.999</formula>
    </cfRule>
    <cfRule type="cellIs" dxfId="47090" priority="47095" operator="lessThan">
      <formula>20</formula>
    </cfRule>
  </conditionalFormatting>
  <conditionalFormatting sqref="D281">
    <cfRule type="cellIs" dxfId="47089" priority="47086" operator="greaterThan">
      <formula>119.999</formula>
    </cfRule>
    <cfRule type="cellIs" dxfId="47088" priority="47087" operator="greaterThan">
      <formula>120</formula>
    </cfRule>
    <cfRule type="cellIs" dxfId="47087" priority="47088" operator="between">
      <formula>60</formula>
      <formula>119.999</formula>
    </cfRule>
    <cfRule type="cellIs" dxfId="47086" priority="47089" operator="between">
      <formula>20</formula>
      <formula>59.999</formula>
    </cfRule>
    <cfRule type="cellIs" dxfId="47085" priority="47090" operator="lessThan">
      <formula>20</formula>
    </cfRule>
  </conditionalFormatting>
  <conditionalFormatting sqref="E281">
    <cfRule type="cellIs" dxfId="47084" priority="47081" operator="greaterThan">
      <formula>49.999</formula>
    </cfRule>
    <cfRule type="cellIs" dxfId="47083" priority="47082" operator="greaterThan">
      <formula>50</formula>
    </cfRule>
    <cfRule type="cellIs" dxfId="47082" priority="47083" operator="between">
      <formula>30</formula>
      <formula>49.999</formula>
    </cfRule>
    <cfRule type="cellIs" dxfId="47081" priority="47084" operator="between">
      <formula>10</formula>
      <formula>29.999</formula>
    </cfRule>
    <cfRule type="cellIs" dxfId="47080" priority="47085" operator="lessThan">
      <formula>10</formula>
    </cfRule>
  </conditionalFormatting>
  <conditionalFormatting sqref="F281">
    <cfRule type="cellIs" dxfId="47079" priority="47076" operator="greaterThan">
      <formula>119.999</formula>
    </cfRule>
    <cfRule type="cellIs" dxfId="47078" priority="47077" operator="greaterThan">
      <formula>120</formula>
    </cfRule>
    <cfRule type="cellIs" dxfId="47077" priority="47078" operator="between">
      <formula>60</formula>
      <formula>119.999</formula>
    </cfRule>
    <cfRule type="cellIs" dxfId="47076" priority="47079" operator="between">
      <formula>20</formula>
      <formula>59.999</formula>
    </cfRule>
    <cfRule type="cellIs" dxfId="47075" priority="47080" operator="lessThan">
      <formula>20</formula>
    </cfRule>
  </conditionalFormatting>
  <conditionalFormatting sqref="G281">
    <cfRule type="cellIs" dxfId="47074" priority="47071" operator="greaterThan">
      <formula>49.999</formula>
    </cfRule>
    <cfRule type="cellIs" dxfId="47073" priority="47072" operator="greaterThan">
      <formula>50</formula>
    </cfRule>
    <cfRule type="cellIs" dxfId="47072" priority="47073" operator="between">
      <formula>30</formula>
      <formula>49.999</formula>
    </cfRule>
    <cfRule type="cellIs" dxfId="47071" priority="47074" operator="between">
      <formula>10</formula>
      <formula>29.999</formula>
    </cfRule>
    <cfRule type="cellIs" dxfId="47070" priority="47075" operator="lessThan">
      <formula>10</formula>
    </cfRule>
  </conditionalFormatting>
  <conditionalFormatting sqref="H281">
    <cfRule type="cellIs" dxfId="47069" priority="47066" operator="greaterThan">
      <formula>119.999</formula>
    </cfRule>
    <cfRule type="cellIs" dxfId="47068" priority="47067" operator="greaterThan">
      <formula>120</formula>
    </cfRule>
    <cfRule type="cellIs" dxfId="47067" priority="47068" operator="between">
      <formula>60</formula>
      <formula>119.999</formula>
    </cfRule>
    <cfRule type="cellIs" dxfId="47066" priority="47069" operator="between">
      <formula>20</formula>
      <formula>59.999</formula>
    </cfRule>
    <cfRule type="cellIs" dxfId="47065" priority="47070" operator="lessThan">
      <formula>20</formula>
    </cfRule>
  </conditionalFormatting>
  <conditionalFormatting sqref="I281">
    <cfRule type="cellIs" dxfId="47064" priority="47061" operator="greaterThan">
      <formula>49.999</formula>
    </cfRule>
    <cfRule type="cellIs" dxfId="47063" priority="47062" operator="greaterThan">
      <formula>50</formula>
    </cfRule>
    <cfRule type="cellIs" dxfId="47062" priority="47063" operator="between">
      <formula>30</formula>
      <formula>49.999</formula>
    </cfRule>
    <cfRule type="cellIs" dxfId="47061" priority="47064" operator="between">
      <formula>10</formula>
      <formula>29.999</formula>
    </cfRule>
    <cfRule type="cellIs" dxfId="47060" priority="47065" operator="lessThan">
      <formula>10</formula>
    </cfRule>
  </conditionalFormatting>
  <conditionalFormatting sqref="BH281">
    <cfRule type="cellIs" dxfId="47059" priority="47056" operator="greaterThan">
      <formula>119.999</formula>
    </cfRule>
    <cfRule type="cellIs" dxfId="47058" priority="47057" operator="greaterThan">
      <formula>120</formula>
    </cfRule>
    <cfRule type="cellIs" dxfId="47057" priority="47058" operator="between">
      <formula>60</formula>
      <formula>119.999</formula>
    </cfRule>
    <cfRule type="cellIs" dxfId="47056" priority="47059" operator="between">
      <formula>20</formula>
      <formula>59.999</formula>
    </cfRule>
    <cfRule type="cellIs" dxfId="47055" priority="47060" operator="lessThan">
      <formula>20</formula>
    </cfRule>
  </conditionalFormatting>
  <conditionalFormatting sqref="BI281">
    <cfRule type="cellIs" dxfId="47054" priority="47051" operator="greaterThan">
      <formula>49.999</formula>
    </cfRule>
    <cfRule type="cellIs" dxfId="47053" priority="47052" operator="greaterThan">
      <formula>50</formula>
    </cfRule>
    <cfRule type="cellIs" dxfId="47052" priority="47053" operator="between">
      <formula>30</formula>
      <formula>49.999</formula>
    </cfRule>
    <cfRule type="cellIs" dxfId="47051" priority="47054" operator="between">
      <formula>10</formula>
      <formula>29.999</formula>
    </cfRule>
    <cfRule type="cellIs" dxfId="47050" priority="47055" operator="lessThan">
      <formula>10</formula>
    </cfRule>
  </conditionalFormatting>
  <conditionalFormatting sqref="BD281">
    <cfRule type="cellIs" dxfId="47049" priority="47046" operator="greaterThan">
      <formula>119.999</formula>
    </cfRule>
    <cfRule type="cellIs" dxfId="47048" priority="47047" operator="greaterThan">
      <formula>120</formula>
    </cfRule>
    <cfRule type="cellIs" dxfId="47047" priority="47048" operator="between">
      <formula>60</formula>
      <formula>119.999</formula>
    </cfRule>
    <cfRule type="cellIs" dxfId="47046" priority="47049" operator="between">
      <formula>20</formula>
      <formula>59.999</formula>
    </cfRule>
    <cfRule type="cellIs" dxfId="47045" priority="47050" operator="lessThan">
      <formula>20</formula>
    </cfRule>
  </conditionalFormatting>
  <conditionalFormatting sqref="BE281">
    <cfRule type="cellIs" dxfId="47044" priority="47041" operator="greaterThan">
      <formula>49.999</formula>
    </cfRule>
    <cfRule type="cellIs" dxfId="47043" priority="47042" operator="greaterThan">
      <formula>50</formula>
    </cfRule>
    <cfRule type="cellIs" dxfId="47042" priority="47043" operator="between">
      <formula>30</formula>
      <formula>49.999</formula>
    </cfRule>
    <cfRule type="cellIs" dxfId="47041" priority="47044" operator="between">
      <formula>10</formula>
      <formula>29.999</formula>
    </cfRule>
    <cfRule type="cellIs" dxfId="47040" priority="47045" operator="lessThan">
      <formula>10</formula>
    </cfRule>
  </conditionalFormatting>
  <conditionalFormatting sqref="AX281">
    <cfRule type="cellIs" dxfId="47039" priority="47036" operator="greaterThan">
      <formula>119.999</formula>
    </cfRule>
    <cfRule type="cellIs" dxfId="47038" priority="47037" operator="greaterThan">
      <formula>120</formula>
    </cfRule>
    <cfRule type="cellIs" dxfId="47037" priority="47038" operator="between">
      <formula>60</formula>
      <formula>119.999</formula>
    </cfRule>
    <cfRule type="cellIs" dxfId="47036" priority="47039" operator="between">
      <formula>20</formula>
      <formula>59.999</formula>
    </cfRule>
    <cfRule type="cellIs" dxfId="47035" priority="47040" operator="lessThan">
      <formula>20</formula>
    </cfRule>
  </conditionalFormatting>
  <conditionalFormatting sqref="AY281">
    <cfRule type="cellIs" dxfId="47034" priority="47031" operator="greaterThan">
      <formula>49.999</formula>
    </cfRule>
    <cfRule type="cellIs" dxfId="47033" priority="47032" operator="greaterThan">
      <formula>50</formula>
    </cfRule>
    <cfRule type="cellIs" dxfId="47032" priority="47033" operator="between">
      <formula>30</formula>
      <formula>49.999</formula>
    </cfRule>
    <cfRule type="cellIs" dxfId="47031" priority="47034" operator="between">
      <formula>10</formula>
      <formula>29.999</formula>
    </cfRule>
    <cfRule type="cellIs" dxfId="47030" priority="47035" operator="lessThan">
      <formula>10</formula>
    </cfRule>
  </conditionalFormatting>
  <conditionalFormatting sqref="AZ281">
    <cfRule type="cellIs" dxfId="47029" priority="47026" operator="greaterThan">
      <formula>119.999</formula>
    </cfRule>
    <cfRule type="cellIs" dxfId="47028" priority="47027" operator="greaterThan">
      <formula>120</formula>
    </cfRule>
    <cfRule type="cellIs" dxfId="47027" priority="47028" operator="between">
      <formula>60</formula>
      <formula>119.999</formula>
    </cfRule>
    <cfRule type="cellIs" dxfId="47026" priority="47029" operator="between">
      <formula>20</formula>
      <formula>59.999</formula>
    </cfRule>
    <cfRule type="cellIs" dxfId="47025" priority="47030" operator="lessThan">
      <formula>20</formula>
    </cfRule>
  </conditionalFormatting>
  <conditionalFormatting sqref="BA281">
    <cfRule type="cellIs" dxfId="47024" priority="47021" operator="greaterThan">
      <formula>49.999</formula>
    </cfRule>
    <cfRule type="cellIs" dxfId="47023" priority="47022" operator="greaterThan">
      <formula>50</formula>
    </cfRule>
    <cfRule type="cellIs" dxfId="47022" priority="47023" operator="between">
      <formula>30</formula>
      <formula>49.999</formula>
    </cfRule>
    <cfRule type="cellIs" dxfId="47021" priority="47024" operator="between">
      <formula>10</formula>
      <formula>29.999</formula>
    </cfRule>
    <cfRule type="cellIs" dxfId="47020" priority="47025" operator="lessThan">
      <formula>10</formula>
    </cfRule>
  </conditionalFormatting>
  <conditionalFormatting sqref="BB281">
    <cfRule type="cellIs" dxfId="47019" priority="47016" operator="greaterThan">
      <formula>119.999</formula>
    </cfRule>
    <cfRule type="cellIs" dxfId="47018" priority="47017" operator="greaterThan">
      <formula>120</formula>
    </cfRule>
    <cfRule type="cellIs" dxfId="47017" priority="47018" operator="between">
      <formula>60</formula>
      <formula>119.999</formula>
    </cfRule>
    <cfRule type="cellIs" dxfId="47016" priority="47019" operator="between">
      <formula>20</formula>
      <formula>59.999</formula>
    </cfRule>
    <cfRule type="cellIs" dxfId="47015" priority="47020" operator="lessThan">
      <formula>20</formula>
    </cfRule>
  </conditionalFormatting>
  <conditionalFormatting sqref="BC281">
    <cfRule type="cellIs" dxfId="47014" priority="47011" operator="greaterThan">
      <formula>49.999</formula>
    </cfRule>
    <cfRule type="cellIs" dxfId="47013" priority="47012" operator="greaterThan">
      <formula>50</formula>
    </cfRule>
    <cfRule type="cellIs" dxfId="47012" priority="47013" operator="between">
      <formula>30</formula>
      <formula>49.999</formula>
    </cfRule>
    <cfRule type="cellIs" dxfId="47011" priority="47014" operator="between">
      <formula>10</formula>
      <formula>29.999</formula>
    </cfRule>
    <cfRule type="cellIs" dxfId="47010" priority="47015" operator="lessThan">
      <formula>10</formula>
    </cfRule>
  </conditionalFormatting>
  <conditionalFormatting sqref="AT281">
    <cfRule type="cellIs" dxfId="47009" priority="47006" operator="greaterThan">
      <formula>119.999</formula>
    </cfRule>
    <cfRule type="cellIs" dxfId="47008" priority="47007" operator="greaterThan">
      <formula>120</formula>
    </cfRule>
    <cfRule type="cellIs" dxfId="47007" priority="47008" operator="between">
      <formula>60</formula>
      <formula>119.999</formula>
    </cfRule>
    <cfRule type="cellIs" dxfId="47006" priority="47009" operator="between">
      <formula>20</formula>
      <formula>59.999</formula>
    </cfRule>
    <cfRule type="cellIs" dxfId="47005" priority="47010" operator="lessThan">
      <formula>20</formula>
    </cfRule>
  </conditionalFormatting>
  <conditionalFormatting sqref="AU281">
    <cfRule type="cellIs" dxfId="47004" priority="47001" operator="greaterThan">
      <formula>49.999</formula>
    </cfRule>
    <cfRule type="cellIs" dxfId="47003" priority="47002" operator="greaterThan">
      <formula>50</formula>
    </cfRule>
    <cfRule type="cellIs" dxfId="47002" priority="47003" operator="between">
      <formula>30</formula>
      <formula>49.999</formula>
    </cfRule>
    <cfRule type="cellIs" dxfId="47001" priority="47004" operator="between">
      <formula>10</formula>
      <formula>29.999</formula>
    </cfRule>
    <cfRule type="cellIs" dxfId="47000" priority="47005" operator="lessThan">
      <formula>10</formula>
    </cfRule>
  </conditionalFormatting>
  <conditionalFormatting sqref="AV281">
    <cfRule type="cellIs" dxfId="46999" priority="46996" operator="greaterThan">
      <formula>119.999</formula>
    </cfRule>
    <cfRule type="cellIs" dxfId="46998" priority="46997" operator="greaterThan">
      <formula>120</formula>
    </cfRule>
    <cfRule type="cellIs" dxfId="46997" priority="46998" operator="between">
      <formula>60</formula>
      <formula>119.999</formula>
    </cfRule>
    <cfRule type="cellIs" dxfId="46996" priority="46999" operator="between">
      <formula>20</formula>
      <formula>59.999</formula>
    </cfRule>
    <cfRule type="cellIs" dxfId="46995" priority="47000" operator="lessThan">
      <formula>20</formula>
    </cfRule>
  </conditionalFormatting>
  <conditionalFormatting sqref="AW281">
    <cfRule type="cellIs" dxfId="46994" priority="46991" operator="greaterThan">
      <formula>49.999</formula>
    </cfRule>
    <cfRule type="cellIs" dxfId="46993" priority="46992" operator="greaterThan">
      <formula>50</formula>
    </cfRule>
    <cfRule type="cellIs" dxfId="46992" priority="46993" operator="between">
      <formula>30</formula>
      <formula>49.999</formula>
    </cfRule>
    <cfRule type="cellIs" dxfId="46991" priority="46994" operator="between">
      <formula>10</formula>
      <formula>29.999</formula>
    </cfRule>
    <cfRule type="cellIs" dxfId="46990" priority="46995" operator="lessThan">
      <formula>10</formula>
    </cfRule>
  </conditionalFormatting>
  <conditionalFormatting sqref="BF281">
    <cfRule type="cellIs" dxfId="46989" priority="46986" operator="greaterThan">
      <formula>119.999</formula>
    </cfRule>
    <cfRule type="cellIs" dxfId="46988" priority="46987" operator="greaterThan">
      <formula>120</formula>
    </cfRule>
    <cfRule type="cellIs" dxfId="46987" priority="46988" operator="between">
      <formula>60</formula>
      <formula>119.999</formula>
    </cfRule>
    <cfRule type="cellIs" dxfId="46986" priority="46989" operator="between">
      <formula>20</formula>
      <formula>59.999</formula>
    </cfRule>
    <cfRule type="cellIs" dxfId="46985" priority="46990" operator="lessThan">
      <formula>20</formula>
    </cfRule>
  </conditionalFormatting>
  <conditionalFormatting sqref="BG281">
    <cfRule type="cellIs" dxfId="46984" priority="46981" operator="greaterThan">
      <formula>49.999</formula>
    </cfRule>
    <cfRule type="cellIs" dxfId="46983" priority="46982" operator="greaterThan">
      <formula>50</formula>
    </cfRule>
    <cfRule type="cellIs" dxfId="46982" priority="46983" operator="between">
      <formula>30</formula>
      <formula>49.999</formula>
    </cfRule>
    <cfRule type="cellIs" dxfId="46981" priority="46984" operator="between">
      <formula>10</formula>
      <formula>29.999</formula>
    </cfRule>
    <cfRule type="cellIs" dxfId="46980" priority="46985" operator="lessThan">
      <formula>10</formula>
    </cfRule>
  </conditionalFormatting>
  <conditionalFormatting sqref="AN281">
    <cfRule type="cellIs" dxfId="46979" priority="46976" operator="greaterThan">
      <formula>119.999</formula>
    </cfRule>
    <cfRule type="cellIs" dxfId="46978" priority="46977" operator="greaterThan">
      <formula>120</formula>
    </cfRule>
    <cfRule type="cellIs" dxfId="46977" priority="46978" operator="between">
      <formula>60</formula>
      <formula>119.999</formula>
    </cfRule>
    <cfRule type="cellIs" dxfId="46976" priority="46979" operator="between">
      <formula>20</formula>
      <formula>59.999</formula>
    </cfRule>
    <cfRule type="cellIs" dxfId="46975" priority="46980" operator="lessThan">
      <formula>20</formula>
    </cfRule>
  </conditionalFormatting>
  <conditionalFormatting sqref="AO281">
    <cfRule type="cellIs" dxfId="46974" priority="46971" operator="greaterThan">
      <formula>49.999</formula>
    </cfRule>
    <cfRule type="cellIs" dxfId="46973" priority="46972" operator="greaterThan">
      <formula>50</formula>
    </cfRule>
    <cfRule type="cellIs" dxfId="46972" priority="46973" operator="between">
      <formula>30</formula>
      <formula>49.999</formula>
    </cfRule>
    <cfRule type="cellIs" dxfId="46971" priority="46974" operator="between">
      <formula>10</formula>
      <formula>29.999</formula>
    </cfRule>
    <cfRule type="cellIs" dxfId="46970" priority="46975" operator="lessThan">
      <formula>10</formula>
    </cfRule>
  </conditionalFormatting>
  <conditionalFormatting sqref="T281">
    <cfRule type="cellIs" dxfId="46969" priority="46966" operator="greaterThan">
      <formula>119.999</formula>
    </cfRule>
    <cfRule type="cellIs" dxfId="46968" priority="46967" operator="greaterThan">
      <formula>120</formula>
    </cfRule>
    <cfRule type="cellIs" dxfId="46967" priority="46968" operator="between">
      <formula>60</formula>
      <formula>119.999</formula>
    </cfRule>
    <cfRule type="cellIs" dxfId="46966" priority="46969" operator="between">
      <formula>20</formula>
      <formula>59.999</formula>
    </cfRule>
    <cfRule type="cellIs" dxfId="46965" priority="46970" operator="lessThan">
      <formula>20</formula>
    </cfRule>
  </conditionalFormatting>
  <conditionalFormatting sqref="U281">
    <cfRule type="cellIs" dxfId="46964" priority="46961" operator="greaterThan">
      <formula>49.999</formula>
    </cfRule>
    <cfRule type="cellIs" dxfId="46963" priority="46962" operator="greaterThan">
      <formula>50</formula>
    </cfRule>
    <cfRule type="cellIs" dxfId="46962" priority="46963" operator="between">
      <formula>30</formula>
      <formula>49.999</formula>
    </cfRule>
    <cfRule type="cellIs" dxfId="46961" priority="46964" operator="between">
      <formula>10</formula>
      <formula>29.999</formula>
    </cfRule>
    <cfRule type="cellIs" dxfId="46960" priority="46965" operator="lessThan">
      <formula>10</formula>
    </cfRule>
  </conditionalFormatting>
  <conditionalFormatting sqref="J281">
    <cfRule type="cellIs" dxfId="46959" priority="46956" operator="greaterThan">
      <formula>119.999</formula>
    </cfRule>
    <cfRule type="cellIs" dxfId="46958" priority="46957" operator="greaterThan">
      <formula>120</formula>
    </cfRule>
    <cfRule type="cellIs" dxfId="46957" priority="46958" operator="between">
      <formula>60</formula>
      <formula>119.999</formula>
    </cfRule>
    <cfRule type="cellIs" dxfId="46956" priority="46959" operator="between">
      <formula>20</formula>
      <formula>59.999</formula>
    </cfRule>
    <cfRule type="cellIs" dxfId="46955" priority="46960" operator="lessThan">
      <formula>20</formula>
    </cfRule>
  </conditionalFormatting>
  <conditionalFormatting sqref="K281">
    <cfRule type="cellIs" dxfId="46954" priority="46951" operator="greaterThan">
      <formula>49.999</formula>
    </cfRule>
    <cfRule type="cellIs" dxfId="46953" priority="46952" operator="greaterThan">
      <formula>50</formula>
    </cfRule>
    <cfRule type="cellIs" dxfId="46952" priority="46953" operator="between">
      <formula>30</formula>
      <formula>49.999</formula>
    </cfRule>
    <cfRule type="cellIs" dxfId="46951" priority="46954" operator="between">
      <formula>10</formula>
      <formula>29.999</formula>
    </cfRule>
    <cfRule type="cellIs" dxfId="46950" priority="46955" operator="lessThan">
      <formula>10</formula>
    </cfRule>
  </conditionalFormatting>
  <conditionalFormatting sqref="L281">
    <cfRule type="cellIs" dxfId="46949" priority="46946" operator="greaterThan">
      <formula>119.999</formula>
    </cfRule>
    <cfRule type="cellIs" dxfId="46948" priority="46947" operator="greaterThan">
      <formula>120</formula>
    </cfRule>
    <cfRule type="cellIs" dxfId="46947" priority="46948" operator="between">
      <formula>60</formula>
      <formula>119.999</formula>
    </cfRule>
    <cfRule type="cellIs" dxfId="46946" priority="46949" operator="between">
      <formula>20</formula>
      <formula>59.999</formula>
    </cfRule>
    <cfRule type="cellIs" dxfId="46945" priority="46950" operator="lessThan">
      <formula>20</formula>
    </cfRule>
  </conditionalFormatting>
  <conditionalFormatting sqref="M281">
    <cfRule type="cellIs" dxfId="46944" priority="46941" operator="greaterThan">
      <formula>49.999</formula>
    </cfRule>
    <cfRule type="cellIs" dxfId="46943" priority="46942" operator="greaterThan">
      <formula>50</formula>
    </cfRule>
    <cfRule type="cellIs" dxfId="46942" priority="46943" operator="between">
      <formula>30</formula>
      <formula>49.999</formula>
    </cfRule>
    <cfRule type="cellIs" dxfId="46941" priority="46944" operator="between">
      <formula>10</formula>
      <formula>29.999</formula>
    </cfRule>
    <cfRule type="cellIs" dxfId="46940" priority="46945" operator="lessThan">
      <formula>10</formula>
    </cfRule>
  </conditionalFormatting>
  <conditionalFormatting sqref="R281">
    <cfRule type="cellIs" dxfId="46939" priority="46936" operator="greaterThan">
      <formula>119.999</formula>
    </cfRule>
    <cfRule type="cellIs" dxfId="46938" priority="46937" operator="greaterThan">
      <formula>120</formula>
    </cfRule>
    <cfRule type="cellIs" dxfId="46937" priority="46938" operator="between">
      <formula>60</formula>
      <formula>119.999</formula>
    </cfRule>
    <cfRule type="cellIs" dxfId="46936" priority="46939" operator="between">
      <formula>20</formula>
      <formula>59.999</formula>
    </cfRule>
    <cfRule type="cellIs" dxfId="46935" priority="46940" operator="lessThan">
      <formula>20</formula>
    </cfRule>
  </conditionalFormatting>
  <conditionalFormatting sqref="S281">
    <cfRule type="cellIs" dxfId="46934" priority="46931" operator="greaterThan">
      <formula>49.999</formula>
    </cfRule>
    <cfRule type="cellIs" dxfId="46933" priority="46932" operator="greaterThan">
      <formula>50</formula>
    </cfRule>
    <cfRule type="cellIs" dxfId="46932" priority="46933" operator="between">
      <formula>30</formula>
      <formula>49.999</formula>
    </cfRule>
    <cfRule type="cellIs" dxfId="46931" priority="46934" operator="between">
      <formula>10</formula>
      <formula>29.999</formula>
    </cfRule>
    <cfRule type="cellIs" dxfId="46930" priority="46935" operator="lessThan">
      <formula>10</formula>
    </cfRule>
  </conditionalFormatting>
  <conditionalFormatting sqref="N281">
    <cfRule type="cellIs" dxfId="46929" priority="46926" operator="greaterThan">
      <formula>119.999</formula>
    </cfRule>
    <cfRule type="cellIs" dxfId="46928" priority="46927" operator="greaterThan">
      <formula>120</formula>
    </cfRule>
    <cfRule type="cellIs" dxfId="46927" priority="46928" operator="between">
      <formula>60</formula>
      <formula>119.999</formula>
    </cfRule>
    <cfRule type="cellIs" dxfId="46926" priority="46929" operator="between">
      <formula>20</formula>
      <formula>59.999</formula>
    </cfRule>
    <cfRule type="cellIs" dxfId="46925" priority="46930" operator="lessThan">
      <formula>20</formula>
    </cfRule>
  </conditionalFormatting>
  <conditionalFormatting sqref="O281">
    <cfRule type="cellIs" dxfId="46924" priority="46921" operator="greaterThan">
      <formula>49.999</formula>
    </cfRule>
    <cfRule type="cellIs" dxfId="46923" priority="46922" operator="greaterThan">
      <formula>50</formula>
    </cfRule>
    <cfRule type="cellIs" dxfId="46922" priority="46923" operator="between">
      <formula>30</formula>
      <formula>49.999</formula>
    </cfRule>
    <cfRule type="cellIs" dxfId="46921" priority="46924" operator="between">
      <formula>10</formula>
      <formula>29.999</formula>
    </cfRule>
    <cfRule type="cellIs" dxfId="46920" priority="46925" operator="lessThan">
      <formula>10</formula>
    </cfRule>
  </conditionalFormatting>
  <conditionalFormatting sqref="AP281">
    <cfRule type="cellIs" dxfId="46919" priority="46916" operator="greaterThan">
      <formula>119.999</formula>
    </cfRule>
    <cfRule type="cellIs" dxfId="46918" priority="46917" operator="greaterThan">
      <formula>120</formula>
    </cfRule>
    <cfRule type="cellIs" dxfId="46917" priority="46918" operator="between">
      <formula>60</formula>
      <formula>119.999</formula>
    </cfRule>
    <cfRule type="cellIs" dxfId="46916" priority="46919" operator="between">
      <formula>20</formula>
      <formula>59.999</formula>
    </cfRule>
    <cfRule type="cellIs" dxfId="46915" priority="46920" operator="lessThan">
      <formula>20</formula>
    </cfRule>
  </conditionalFormatting>
  <conditionalFormatting sqref="AQ281">
    <cfRule type="cellIs" dxfId="46914" priority="46911" operator="greaterThan">
      <formula>49.999</formula>
    </cfRule>
    <cfRule type="cellIs" dxfId="46913" priority="46912" operator="greaterThan">
      <formula>50</formula>
    </cfRule>
    <cfRule type="cellIs" dxfId="46912" priority="46913" operator="between">
      <formula>30</formula>
      <formula>49.999</formula>
    </cfRule>
    <cfRule type="cellIs" dxfId="46911" priority="46914" operator="between">
      <formula>10</formula>
      <formula>29.999</formula>
    </cfRule>
    <cfRule type="cellIs" dxfId="46910" priority="46915" operator="lessThan">
      <formula>10</formula>
    </cfRule>
  </conditionalFormatting>
  <conditionalFormatting sqref="AR281">
    <cfRule type="cellIs" dxfId="46909" priority="46906" operator="greaterThan">
      <formula>119.999</formula>
    </cfRule>
    <cfRule type="cellIs" dxfId="46908" priority="46907" operator="greaterThan">
      <formula>120</formula>
    </cfRule>
    <cfRule type="cellIs" dxfId="46907" priority="46908" operator="between">
      <formula>60</formula>
      <formula>119.999</formula>
    </cfRule>
    <cfRule type="cellIs" dxfId="46906" priority="46909" operator="between">
      <formula>20</formula>
      <formula>59.999</formula>
    </cfRule>
    <cfRule type="cellIs" dxfId="46905" priority="46910" operator="lessThan">
      <formula>20</formula>
    </cfRule>
  </conditionalFormatting>
  <conditionalFormatting sqref="AS281">
    <cfRule type="cellIs" dxfId="46904" priority="46901" operator="greaterThan">
      <formula>49.999</formula>
    </cfRule>
    <cfRule type="cellIs" dxfId="46903" priority="46902" operator="greaterThan">
      <formula>50</formula>
    </cfRule>
    <cfRule type="cellIs" dxfId="46902" priority="46903" operator="between">
      <formula>30</formula>
      <formula>49.999</formula>
    </cfRule>
    <cfRule type="cellIs" dxfId="46901" priority="46904" operator="between">
      <formula>10</formula>
      <formula>29.999</formula>
    </cfRule>
    <cfRule type="cellIs" dxfId="46900" priority="46905" operator="lessThan">
      <formula>10</formula>
    </cfRule>
  </conditionalFormatting>
  <conditionalFormatting sqref="X281">
    <cfRule type="cellIs" dxfId="46899" priority="46896" operator="greaterThan">
      <formula>119.999</formula>
    </cfRule>
    <cfRule type="cellIs" dxfId="46898" priority="46897" operator="greaterThan">
      <formula>120</formula>
    </cfRule>
    <cfRule type="cellIs" dxfId="46897" priority="46898" operator="between">
      <formula>60</formula>
      <formula>119.999</formula>
    </cfRule>
    <cfRule type="cellIs" dxfId="46896" priority="46899" operator="between">
      <formula>20</formula>
      <formula>59.999</formula>
    </cfRule>
    <cfRule type="cellIs" dxfId="46895" priority="46900" operator="lessThan">
      <formula>20</formula>
    </cfRule>
  </conditionalFormatting>
  <conditionalFormatting sqref="Y281">
    <cfRule type="cellIs" dxfId="46894" priority="46891" operator="greaterThan">
      <formula>49.999</formula>
    </cfRule>
    <cfRule type="cellIs" dxfId="46893" priority="46892" operator="greaterThan">
      <formula>50</formula>
    </cfRule>
    <cfRule type="cellIs" dxfId="46892" priority="46893" operator="between">
      <formula>30</formula>
      <formula>49.999</formula>
    </cfRule>
    <cfRule type="cellIs" dxfId="46891" priority="46894" operator="between">
      <formula>10</formula>
      <formula>29.999</formula>
    </cfRule>
    <cfRule type="cellIs" dxfId="46890" priority="46895" operator="lessThan">
      <formula>10</formula>
    </cfRule>
  </conditionalFormatting>
  <conditionalFormatting sqref="AF281">
    <cfRule type="cellIs" dxfId="46889" priority="46886" operator="greaterThan">
      <formula>119.999</formula>
    </cfRule>
    <cfRule type="cellIs" dxfId="46888" priority="46887" operator="greaterThan">
      <formula>120</formula>
    </cfRule>
    <cfRule type="cellIs" dxfId="46887" priority="46888" operator="between">
      <formula>60</formula>
      <formula>119.999</formula>
    </cfRule>
    <cfRule type="cellIs" dxfId="46886" priority="46889" operator="between">
      <formula>20</formula>
      <formula>59.999</formula>
    </cfRule>
    <cfRule type="cellIs" dxfId="46885" priority="46890" operator="lessThan">
      <formula>20</formula>
    </cfRule>
  </conditionalFormatting>
  <conditionalFormatting sqref="AG281">
    <cfRule type="cellIs" dxfId="46884" priority="46881" operator="greaterThan">
      <formula>49.999</formula>
    </cfRule>
    <cfRule type="cellIs" dxfId="46883" priority="46882" operator="greaterThan">
      <formula>50</formula>
    </cfRule>
    <cfRule type="cellIs" dxfId="46882" priority="46883" operator="between">
      <formula>30</formula>
      <formula>49.999</formula>
    </cfRule>
    <cfRule type="cellIs" dxfId="46881" priority="46884" operator="between">
      <formula>10</formula>
      <formula>29.999</formula>
    </cfRule>
    <cfRule type="cellIs" dxfId="46880" priority="46885" operator="lessThan">
      <formula>10</formula>
    </cfRule>
  </conditionalFormatting>
  <conditionalFormatting sqref="AJ281">
    <cfRule type="cellIs" dxfId="46879" priority="46876" operator="greaterThan">
      <formula>119.999</formula>
    </cfRule>
    <cfRule type="cellIs" dxfId="46878" priority="46877" operator="greaterThan">
      <formula>120</formula>
    </cfRule>
    <cfRule type="cellIs" dxfId="46877" priority="46878" operator="between">
      <formula>60</formula>
      <formula>119.999</formula>
    </cfRule>
    <cfRule type="cellIs" dxfId="46876" priority="46879" operator="between">
      <formula>20</formula>
      <formula>59.999</formula>
    </cfRule>
    <cfRule type="cellIs" dxfId="46875" priority="46880" operator="lessThan">
      <formula>20</formula>
    </cfRule>
  </conditionalFormatting>
  <conditionalFormatting sqref="AK281">
    <cfRule type="cellIs" dxfId="46874" priority="46871" operator="greaterThan">
      <formula>49.999</formula>
    </cfRule>
    <cfRule type="cellIs" dxfId="46873" priority="46872" operator="greaterThan">
      <formula>50</formula>
    </cfRule>
    <cfRule type="cellIs" dxfId="46872" priority="46873" operator="between">
      <formula>30</formula>
      <formula>49.999</formula>
    </cfRule>
    <cfRule type="cellIs" dxfId="46871" priority="46874" operator="between">
      <formula>10</formula>
      <formula>29.999</formula>
    </cfRule>
    <cfRule type="cellIs" dxfId="46870" priority="46875" operator="lessThan">
      <formula>10</formula>
    </cfRule>
  </conditionalFormatting>
  <conditionalFormatting sqref="Z281">
    <cfRule type="cellIs" dxfId="46869" priority="46866" operator="greaterThan">
      <formula>119.999</formula>
    </cfRule>
    <cfRule type="cellIs" dxfId="46868" priority="46867" operator="greaterThan">
      <formula>120</formula>
    </cfRule>
    <cfRule type="cellIs" dxfId="46867" priority="46868" operator="between">
      <formula>60</formula>
      <formula>119.999</formula>
    </cfRule>
    <cfRule type="cellIs" dxfId="46866" priority="46869" operator="between">
      <formula>20</formula>
      <formula>59.999</formula>
    </cfRule>
    <cfRule type="cellIs" dxfId="46865" priority="46870" operator="lessThan">
      <formula>20</formula>
    </cfRule>
  </conditionalFormatting>
  <conditionalFormatting sqref="AA281">
    <cfRule type="cellIs" dxfId="46864" priority="46861" operator="greaterThan">
      <formula>49.999</formula>
    </cfRule>
    <cfRule type="cellIs" dxfId="46863" priority="46862" operator="greaterThan">
      <formula>50</formula>
    </cfRule>
    <cfRule type="cellIs" dxfId="46862" priority="46863" operator="between">
      <formula>30</formula>
      <formula>49.999</formula>
    </cfRule>
    <cfRule type="cellIs" dxfId="46861" priority="46864" operator="between">
      <formula>10</formula>
      <formula>29.999</formula>
    </cfRule>
    <cfRule type="cellIs" dxfId="46860" priority="46865" operator="lessThan">
      <formula>10</formula>
    </cfRule>
  </conditionalFormatting>
  <conditionalFormatting sqref="AL281">
    <cfRule type="cellIs" dxfId="46859" priority="46856" operator="greaterThan">
      <formula>119.999</formula>
    </cfRule>
    <cfRule type="cellIs" dxfId="46858" priority="46857" operator="greaterThan">
      <formula>120</formula>
    </cfRule>
    <cfRule type="cellIs" dxfId="46857" priority="46858" operator="between">
      <formula>60</formula>
      <formula>119.999</formula>
    </cfRule>
    <cfRule type="cellIs" dxfId="46856" priority="46859" operator="between">
      <formula>20</formula>
      <formula>59.999</formula>
    </cfRule>
    <cfRule type="cellIs" dxfId="46855" priority="46860" operator="lessThan">
      <formula>20</formula>
    </cfRule>
  </conditionalFormatting>
  <conditionalFormatting sqref="AM281">
    <cfRule type="cellIs" dxfId="46854" priority="46851" operator="greaterThan">
      <formula>49.999</formula>
    </cfRule>
    <cfRule type="cellIs" dxfId="46853" priority="46852" operator="greaterThan">
      <formula>50</formula>
    </cfRule>
    <cfRule type="cellIs" dxfId="46852" priority="46853" operator="between">
      <formula>30</formula>
      <formula>49.999</formula>
    </cfRule>
    <cfRule type="cellIs" dxfId="46851" priority="46854" operator="between">
      <formula>10</formula>
      <formula>29.999</formula>
    </cfRule>
    <cfRule type="cellIs" dxfId="46850" priority="46855" operator="lessThan">
      <formula>10</formula>
    </cfRule>
  </conditionalFormatting>
  <conditionalFormatting sqref="AH281">
    <cfRule type="cellIs" dxfId="46849" priority="46846" operator="greaterThan">
      <formula>119.999</formula>
    </cfRule>
    <cfRule type="cellIs" dxfId="46848" priority="46847" operator="greaterThan">
      <formula>120</formula>
    </cfRule>
    <cfRule type="cellIs" dxfId="46847" priority="46848" operator="between">
      <formula>60</formula>
      <formula>119.999</formula>
    </cfRule>
    <cfRule type="cellIs" dxfId="46846" priority="46849" operator="between">
      <formula>20</formula>
      <formula>59.999</formula>
    </cfRule>
    <cfRule type="cellIs" dxfId="46845" priority="46850" operator="lessThan">
      <formula>20</formula>
    </cfRule>
  </conditionalFormatting>
  <conditionalFormatting sqref="AI281">
    <cfRule type="cellIs" dxfId="46844" priority="46841" operator="greaterThan">
      <formula>49.999</formula>
    </cfRule>
    <cfRule type="cellIs" dxfId="46843" priority="46842" operator="greaterThan">
      <formula>50</formula>
    </cfRule>
    <cfRule type="cellIs" dxfId="46842" priority="46843" operator="between">
      <formula>30</formula>
      <formula>49.999</formula>
    </cfRule>
    <cfRule type="cellIs" dxfId="46841" priority="46844" operator="between">
      <formula>10</formula>
      <formula>29.999</formula>
    </cfRule>
    <cfRule type="cellIs" dxfId="46840" priority="46845" operator="lessThan">
      <formula>10</formula>
    </cfRule>
  </conditionalFormatting>
  <conditionalFormatting sqref="V281">
    <cfRule type="cellIs" dxfId="46839" priority="46836" operator="greaterThan">
      <formula>119.999</formula>
    </cfRule>
    <cfRule type="cellIs" dxfId="46838" priority="46837" operator="greaterThan">
      <formula>120</formula>
    </cfRule>
    <cfRule type="cellIs" dxfId="46837" priority="46838" operator="between">
      <formula>60</formula>
      <formula>119.999</formula>
    </cfRule>
    <cfRule type="cellIs" dxfId="46836" priority="46839" operator="between">
      <formula>20</formula>
      <formula>59.999</formula>
    </cfRule>
    <cfRule type="cellIs" dxfId="46835" priority="46840" operator="lessThan">
      <formula>20</formula>
    </cfRule>
  </conditionalFormatting>
  <conditionalFormatting sqref="W281">
    <cfRule type="cellIs" dxfId="46834" priority="46831" operator="greaterThan">
      <formula>49.999</formula>
    </cfRule>
    <cfRule type="cellIs" dxfId="46833" priority="46832" operator="greaterThan">
      <formula>50</formula>
    </cfRule>
    <cfRule type="cellIs" dxfId="46832" priority="46833" operator="between">
      <formula>30</formula>
      <formula>49.999</formula>
    </cfRule>
    <cfRule type="cellIs" dxfId="46831" priority="46834" operator="between">
      <formula>10</formula>
      <formula>29.999</formula>
    </cfRule>
    <cfRule type="cellIs" dxfId="46830" priority="46835" operator="lessThan">
      <formula>10</formula>
    </cfRule>
  </conditionalFormatting>
  <conditionalFormatting sqref="AB281">
    <cfRule type="cellIs" dxfId="46829" priority="46826" operator="greaterThan">
      <formula>119.999</formula>
    </cfRule>
    <cfRule type="cellIs" dxfId="46828" priority="46827" operator="greaterThan">
      <formula>120</formula>
    </cfRule>
    <cfRule type="cellIs" dxfId="46827" priority="46828" operator="between">
      <formula>60</formula>
      <formula>119.999</formula>
    </cfRule>
    <cfRule type="cellIs" dxfId="46826" priority="46829" operator="between">
      <formula>20</formula>
      <formula>59.999</formula>
    </cfRule>
    <cfRule type="cellIs" dxfId="46825" priority="46830" operator="lessThan">
      <formula>20</formula>
    </cfRule>
  </conditionalFormatting>
  <conditionalFormatting sqref="AC281">
    <cfRule type="cellIs" dxfId="46824" priority="46821" operator="greaterThan">
      <formula>49.999</formula>
    </cfRule>
    <cfRule type="cellIs" dxfId="46823" priority="46822" operator="greaterThan">
      <formula>50</formula>
    </cfRule>
    <cfRule type="cellIs" dxfId="46822" priority="46823" operator="between">
      <formula>30</formula>
      <formula>49.999</formula>
    </cfRule>
    <cfRule type="cellIs" dxfId="46821" priority="46824" operator="between">
      <formula>10</formula>
      <formula>29.999</formula>
    </cfRule>
    <cfRule type="cellIs" dxfId="46820" priority="46825" operator="lessThan">
      <formula>10</formula>
    </cfRule>
  </conditionalFormatting>
  <conditionalFormatting sqref="AD281">
    <cfRule type="cellIs" dxfId="46819" priority="46816" operator="greaterThan">
      <formula>119.999</formula>
    </cfRule>
    <cfRule type="cellIs" dxfId="46818" priority="46817" operator="greaterThan">
      <formula>120</formula>
    </cfRule>
    <cfRule type="cellIs" dxfId="46817" priority="46818" operator="between">
      <formula>60</formula>
      <formula>119.999</formula>
    </cfRule>
    <cfRule type="cellIs" dxfId="46816" priority="46819" operator="between">
      <formula>20</formula>
      <formula>59.999</formula>
    </cfRule>
    <cfRule type="cellIs" dxfId="46815" priority="46820" operator="lessThan">
      <formula>20</formula>
    </cfRule>
  </conditionalFormatting>
  <conditionalFormatting sqref="AE281">
    <cfRule type="cellIs" dxfId="46814" priority="46811" operator="greaterThan">
      <formula>49.999</formula>
    </cfRule>
    <cfRule type="cellIs" dxfId="46813" priority="46812" operator="greaterThan">
      <formula>50</formula>
    </cfRule>
    <cfRule type="cellIs" dxfId="46812" priority="46813" operator="between">
      <formula>30</formula>
      <formula>49.999</formula>
    </cfRule>
    <cfRule type="cellIs" dxfId="46811" priority="46814" operator="between">
      <formula>10</formula>
      <formula>29.999</formula>
    </cfRule>
    <cfRule type="cellIs" dxfId="46810" priority="46815" operator="lessThan">
      <formula>10</formula>
    </cfRule>
  </conditionalFormatting>
  <conditionalFormatting sqref="P281">
    <cfRule type="cellIs" dxfId="46809" priority="46806" operator="greaterThan">
      <formula>119.999</formula>
    </cfRule>
    <cfRule type="cellIs" dxfId="46808" priority="46807" operator="greaterThan">
      <formula>120</formula>
    </cfRule>
    <cfRule type="cellIs" dxfId="46807" priority="46808" operator="between">
      <formula>60</formula>
      <formula>119.999</formula>
    </cfRule>
    <cfRule type="cellIs" dxfId="46806" priority="46809" operator="between">
      <formula>20</formula>
      <formula>59.999</formula>
    </cfRule>
    <cfRule type="cellIs" dxfId="46805" priority="46810" operator="lessThan">
      <formula>20</formula>
    </cfRule>
  </conditionalFormatting>
  <conditionalFormatting sqref="Q281">
    <cfRule type="cellIs" dxfId="46804" priority="46801" operator="greaterThan">
      <formula>49.999</formula>
    </cfRule>
    <cfRule type="cellIs" dxfId="46803" priority="46802" operator="greaterThan">
      <formula>50</formula>
    </cfRule>
    <cfRule type="cellIs" dxfId="46802" priority="46803" operator="between">
      <formula>30</formula>
      <formula>49.999</formula>
    </cfRule>
    <cfRule type="cellIs" dxfId="46801" priority="46804" operator="between">
      <formula>10</formula>
      <formula>29.999</formula>
    </cfRule>
    <cfRule type="cellIs" dxfId="46800" priority="46805" operator="lessThan">
      <formula>10</formula>
    </cfRule>
  </conditionalFormatting>
  <conditionalFormatting sqref="C282">
    <cfRule type="cellIs" dxfId="46799" priority="46796" operator="greaterThan">
      <formula>49.999</formula>
    </cfRule>
    <cfRule type="cellIs" dxfId="46798" priority="46797" operator="greaterThan">
      <formula>50</formula>
    </cfRule>
    <cfRule type="cellIs" dxfId="46797" priority="46798" operator="between">
      <formula>30</formula>
      <formula>49.999</formula>
    </cfRule>
    <cfRule type="cellIs" dxfId="46796" priority="46799" operator="between">
      <formula>10</formula>
      <formula>29.999</formula>
    </cfRule>
    <cfRule type="cellIs" dxfId="46795" priority="46800" operator="lessThan">
      <formula>10</formula>
    </cfRule>
  </conditionalFormatting>
  <conditionalFormatting sqref="B282">
    <cfRule type="cellIs" dxfId="46794" priority="46791" operator="greaterThan">
      <formula>119.999</formula>
    </cfRule>
    <cfRule type="cellIs" dxfId="46793" priority="46792" operator="greaterThan">
      <formula>120</formula>
    </cfRule>
    <cfRule type="cellIs" dxfId="46792" priority="46793" operator="between">
      <formula>60</formula>
      <formula>119.999</formula>
    </cfRule>
    <cfRule type="cellIs" dxfId="46791" priority="46794" operator="between">
      <formula>20</formula>
      <formula>59.999</formula>
    </cfRule>
    <cfRule type="cellIs" dxfId="46790" priority="46795" operator="lessThan">
      <formula>20</formula>
    </cfRule>
  </conditionalFormatting>
  <conditionalFormatting sqref="D282">
    <cfRule type="cellIs" dxfId="46789" priority="46786" operator="greaterThan">
      <formula>119.999</formula>
    </cfRule>
    <cfRule type="cellIs" dxfId="46788" priority="46787" operator="greaterThan">
      <formula>120</formula>
    </cfRule>
    <cfRule type="cellIs" dxfId="46787" priority="46788" operator="between">
      <formula>60</formula>
      <formula>119.999</formula>
    </cfRule>
    <cfRule type="cellIs" dxfId="46786" priority="46789" operator="between">
      <formula>20</formula>
      <formula>59.999</formula>
    </cfRule>
    <cfRule type="cellIs" dxfId="46785" priority="46790" operator="lessThan">
      <formula>20</formula>
    </cfRule>
  </conditionalFormatting>
  <conditionalFormatting sqref="E282">
    <cfRule type="cellIs" dxfId="46784" priority="46781" operator="greaterThan">
      <formula>49.999</formula>
    </cfRule>
    <cfRule type="cellIs" dxfId="46783" priority="46782" operator="greaterThan">
      <formula>50</formula>
    </cfRule>
    <cfRule type="cellIs" dxfId="46782" priority="46783" operator="between">
      <formula>30</formula>
      <formula>49.999</formula>
    </cfRule>
    <cfRule type="cellIs" dxfId="46781" priority="46784" operator="between">
      <formula>10</formula>
      <formula>29.999</formula>
    </cfRule>
    <cfRule type="cellIs" dxfId="46780" priority="46785" operator="lessThan">
      <formula>10</formula>
    </cfRule>
  </conditionalFormatting>
  <conditionalFormatting sqref="F282">
    <cfRule type="cellIs" dxfId="46779" priority="46776" operator="greaterThan">
      <formula>119.999</formula>
    </cfRule>
    <cfRule type="cellIs" dxfId="46778" priority="46777" operator="greaterThan">
      <formula>120</formula>
    </cfRule>
    <cfRule type="cellIs" dxfId="46777" priority="46778" operator="between">
      <formula>60</formula>
      <formula>119.999</formula>
    </cfRule>
    <cfRule type="cellIs" dxfId="46776" priority="46779" operator="between">
      <formula>20</formula>
      <formula>59.999</formula>
    </cfRule>
    <cfRule type="cellIs" dxfId="46775" priority="46780" operator="lessThan">
      <formula>20</formula>
    </cfRule>
  </conditionalFormatting>
  <conditionalFormatting sqref="G282">
    <cfRule type="cellIs" dxfId="46774" priority="46771" operator="greaterThan">
      <formula>49.999</formula>
    </cfRule>
    <cfRule type="cellIs" dxfId="46773" priority="46772" operator="greaterThan">
      <formula>50</formula>
    </cfRule>
    <cfRule type="cellIs" dxfId="46772" priority="46773" operator="between">
      <formula>30</formula>
      <formula>49.999</formula>
    </cfRule>
    <cfRule type="cellIs" dxfId="46771" priority="46774" operator="between">
      <formula>10</formula>
      <formula>29.999</formula>
    </cfRule>
    <cfRule type="cellIs" dxfId="46770" priority="46775" operator="lessThan">
      <formula>10</formula>
    </cfRule>
  </conditionalFormatting>
  <conditionalFormatting sqref="H282">
    <cfRule type="cellIs" dxfId="46769" priority="46766" operator="greaterThan">
      <formula>119.999</formula>
    </cfRule>
    <cfRule type="cellIs" dxfId="46768" priority="46767" operator="greaterThan">
      <formula>120</formula>
    </cfRule>
    <cfRule type="cellIs" dxfId="46767" priority="46768" operator="between">
      <formula>60</formula>
      <formula>119.999</formula>
    </cfRule>
    <cfRule type="cellIs" dxfId="46766" priority="46769" operator="between">
      <formula>20</formula>
      <formula>59.999</formula>
    </cfRule>
    <cfRule type="cellIs" dxfId="46765" priority="46770" operator="lessThan">
      <formula>20</formula>
    </cfRule>
  </conditionalFormatting>
  <conditionalFormatting sqref="I282">
    <cfRule type="cellIs" dxfId="46764" priority="46761" operator="greaterThan">
      <formula>49.999</formula>
    </cfRule>
    <cfRule type="cellIs" dxfId="46763" priority="46762" operator="greaterThan">
      <formula>50</formula>
    </cfRule>
    <cfRule type="cellIs" dxfId="46762" priority="46763" operator="between">
      <formula>30</formula>
      <formula>49.999</formula>
    </cfRule>
    <cfRule type="cellIs" dxfId="46761" priority="46764" operator="between">
      <formula>10</formula>
      <formula>29.999</formula>
    </cfRule>
    <cfRule type="cellIs" dxfId="46760" priority="46765" operator="lessThan">
      <formula>10</formula>
    </cfRule>
  </conditionalFormatting>
  <conditionalFormatting sqref="BH282">
    <cfRule type="cellIs" dxfId="46759" priority="46756" operator="greaterThan">
      <formula>119.999</formula>
    </cfRule>
    <cfRule type="cellIs" dxfId="46758" priority="46757" operator="greaterThan">
      <formula>120</formula>
    </cfRule>
    <cfRule type="cellIs" dxfId="46757" priority="46758" operator="between">
      <formula>60</formula>
      <formula>119.999</formula>
    </cfRule>
    <cfRule type="cellIs" dxfId="46756" priority="46759" operator="between">
      <formula>20</formula>
      <formula>59.999</formula>
    </cfRule>
    <cfRule type="cellIs" dxfId="46755" priority="46760" operator="lessThan">
      <formula>20</formula>
    </cfRule>
  </conditionalFormatting>
  <conditionalFormatting sqref="BI282">
    <cfRule type="cellIs" dxfId="46754" priority="46751" operator="greaterThan">
      <formula>49.999</formula>
    </cfRule>
    <cfRule type="cellIs" dxfId="46753" priority="46752" operator="greaterThan">
      <formula>50</formula>
    </cfRule>
    <cfRule type="cellIs" dxfId="46752" priority="46753" operator="between">
      <formula>30</formula>
      <formula>49.999</formula>
    </cfRule>
    <cfRule type="cellIs" dxfId="46751" priority="46754" operator="between">
      <formula>10</formula>
      <formula>29.999</formula>
    </cfRule>
    <cfRule type="cellIs" dxfId="46750" priority="46755" operator="lessThan">
      <formula>10</formula>
    </cfRule>
  </conditionalFormatting>
  <conditionalFormatting sqref="BD282">
    <cfRule type="cellIs" dxfId="46749" priority="46746" operator="greaterThan">
      <formula>119.999</formula>
    </cfRule>
    <cfRule type="cellIs" dxfId="46748" priority="46747" operator="greaterThan">
      <formula>120</formula>
    </cfRule>
    <cfRule type="cellIs" dxfId="46747" priority="46748" operator="between">
      <formula>60</formula>
      <formula>119.999</formula>
    </cfRule>
    <cfRule type="cellIs" dxfId="46746" priority="46749" operator="between">
      <formula>20</formula>
      <formula>59.999</formula>
    </cfRule>
    <cfRule type="cellIs" dxfId="46745" priority="46750" operator="lessThan">
      <formula>20</formula>
    </cfRule>
  </conditionalFormatting>
  <conditionalFormatting sqref="BE282">
    <cfRule type="cellIs" dxfId="46744" priority="46741" operator="greaterThan">
      <formula>49.999</formula>
    </cfRule>
    <cfRule type="cellIs" dxfId="46743" priority="46742" operator="greaterThan">
      <formula>50</formula>
    </cfRule>
    <cfRule type="cellIs" dxfId="46742" priority="46743" operator="between">
      <formula>30</formula>
      <formula>49.999</formula>
    </cfRule>
    <cfRule type="cellIs" dxfId="46741" priority="46744" operator="between">
      <formula>10</formula>
      <formula>29.999</formula>
    </cfRule>
    <cfRule type="cellIs" dxfId="46740" priority="46745" operator="lessThan">
      <formula>10</formula>
    </cfRule>
  </conditionalFormatting>
  <conditionalFormatting sqref="AX282">
    <cfRule type="cellIs" dxfId="46739" priority="46736" operator="greaterThan">
      <formula>119.999</formula>
    </cfRule>
    <cfRule type="cellIs" dxfId="46738" priority="46737" operator="greaterThan">
      <formula>120</formula>
    </cfRule>
    <cfRule type="cellIs" dxfId="46737" priority="46738" operator="between">
      <formula>60</formula>
      <formula>119.999</formula>
    </cfRule>
    <cfRule type="cellIs" dxfId="46736" priority="46739" operator="between">
      <formula>20</formula>
      <formula>59.999</formula>
    </cfRule>
    <cfRule type="cellIs" dxfId="46735" priority="46740" operator="lessThan">
      <formula>20</formula>
    </cfRule>
  </conditionalFormatting>
  <conditionalFormatting sqref="AY282">
    <cfRule type="cellIs" dxfId="46734" priority="46731" operator="greaterThan">
      <formula>49.999</formula>
    </cfRule>
    <cfRule type="cellIs" dxfId="46733" priority="46732" operator="greaterThan">
      <formula>50</formula>
    </cfRule>
    <cfRule type="cellIs" dxfId="46732" priority="46733" operator="between">
      <formula>30</formula>
      <formula>49.999</formula>
    </cfRule>
    <cfRule type="cellIs" dxfId="46731" priority="46734" operator="between">
      <formula>10</formula>
      <formula>29.999</formula>
    </cfRule>
    <cfRule type="cellIs" dxfId="46730" priority="46735" operator="lessThan">
      <formula>10</formula>
    </cfRule>
  </conditionalFormatting>
  <conditionalFormatting sqref="AZ282">
    <cfRule type="cellIs" dxfId="46729" priority="46726" operator="greaterThan">
      <formula>119.999</formula>
    </cfRule>
    <cfRule type="cellIs" dxfId="46728" priority="46727" operator="greaterThan">
      <formula>120</formula>
    </cfRule>
    <cfRule type="cellIs" dxfId="46727" priority="46728" operator="between">
      <formula>60</formula>
      <formula>119.999</formula>
    </cfRule>
    <cfRule type="cellIs" dxfId="46726" priority="46729" operator="between">
      <formula>20</formula>
      <formula>59.999</formula>
    </cfRule>
    <cfRule type="cellIs" dxfId="46725" priority="46730" operator="lessThan">
      <formula>20</formula>
    </cfRule>
  </conditionalFormatting>
  <conditionalFormatting sqref="BA282">
    <cfRule type="cellIs" dxfId="46724" priority="46721" operator="greaterThan">
      <formula>49.999</formula>
    </cfRule>
    <cfRule type="cellIs" dxfId="46723" priority="46722" operator="greaterThan">
      <formula>50</formula>
    </cfRule>
    <cfRule type="cellIs" dxfId="46722" priority="46723" operator="between">
      <formula>30</formula>
      <formula>49.999</formula>
    </cfRule>
    <cfRule type="cellIs" dxfId="46721" priority="46724" operator="between">
      <formula>10</formula>
      <formula>29.999</formula>
    </cfRule>
    <cfRule type="cellIs" dxfId="46720" priority="46725" operator="lessThan">
      <formula>10</formula>
    </cfRule>
  </conditionalFormatting>
  <conditionalFormatting sqref="BB282">
    <cfRule type="cellIs" dxfId="46719" priority="46716" operator="greaterThan">
      <formula>119.999</formula>
    </cfRule>
    <cfRule type="cellIs" dxfId="46718" priority="46717" operator="greaterThan">
      <formula>120</formula>
    </cfRule>
    <cfRule type="cellIs" dxfId="46717" priority="46718" operator="between">
      <formula>60</formula>
      <formula>119.999</formula>
    </cfRule>
    <cfRule type="cellIs" dxfId="46716" priority="46719" operator="between">
      <formula>20</formula>
      <formula>59.999</formula>
    </cfRule>
    <cfRule type="cellIs" dxfId="46715" priority="46720" operator="lessThan">
      <formula>20</formula>
    </cfRule>
  </conditionalFormatting>
  <conditionalFormatting sqref="BC282">
    <cfRule type="cellIs" dxfId="46714" priority="46711" operator="greaterThan">
      <formula>49.999</formula>
    </cfRule>
    <cfRule type="cellIs" dxfId="46713" priority="46712" operator="greaterThan">
      <formula>50</formula>
    </cfRule>
    <cfRule type="cellIs" dxfId="46712" priority="46713" operator="between">
      <formula>30</formula>
      <formula>49.999</formula>
    </cfRule>
    <cfRule type="cellIs" dxfId="46711" priority="46714" operator="between">
      <formula>10</formula>
      <formula>29.999</formula>
    </cfRule>
    <cfRule type="cellIs" dxfId="46710" priority="46715" operator="lessThan">
      <formula>10</formula>
    </cfRule>
  </conditionalFormatting>
  <conditionalFormatting sqref="AT282">
    <cfRule type="cellIs" dxfId="46709" priority="46706" operator="greaterThan">
      <formula>119.999</formula>
    </cfRule>
    <cfRule type="cellIs" dxfId="46708" priority="46707" operator="greaterThan">
      <formula>120</formula>
    </cfRule>
    <cfRule type="cellIs" dxfId="46707" priority="46708" operator="between">
      <formula>60</formula>
      <formula>119.999</formula>
    </cfRule>
    <cfRule type="cellIs" dxfId="46706" priority="46709" operator="between">
      <formula>20</formula>
      <formula>59.999</formula>
    </cfRule>
    <cfRule type="cellIs" dxfId="46705" priority="46710" operator="lessThan">
      <formula>20</formula>
    </cfRule>
  </conditionalFormatting>
  <conditionalFormatting sqref="AU282">
    <cfRule type="cellIs" dxfId="46704" priority="46701" operator="greaterThan">
      <formula>49.999</formula>
    </cfRule>
    <cfRule type="cellIs" dxfId="46703" priority="46702" operator="greaterThan">
      <formula>50</formula>
    </cfRule>
    <cfRule type="cellIs" dxfId="46702" priority="46703" operator="between">
      <formula>30</formula>
      <formula>49.999</formula>
    </cfRule>
    <cfRule type="cellIs" dxfId="46701" priority="46704" operator="between">
      <formula>10</formula>
      <formula>29.999</formula>
    </cfRule>
    <cfRule type="cellIs" dxfId="46700" priority="46705" operator="lessThan">
      <formula>10</formula>
    </cfRule>
  </conditionalFormatting>
  <conditionalFormatting sqref="AV282">
    <cfRule type="cellIs" dxfId="46699" priority="46696" operator="greaterThan">
      <formula>119.999</formula>
    </cfRule>
    <cfRule type="cellIs" dxfId="46698" priority="46697" operator="greaterThan">
      <formula>120</formula>
    </cfRule>
    <cfRule type="cellIs" dxfId="46697" priority="46698" operator="between">
      <formula>60</formula>
      <formula>119.999</formula>
    </cfRule>
    <cfRule type="cellIs" dxfId="46696" priority="46699" operator="between">
      <formula>20</formula>
      <formula>59.999</formula>
    </cfRule>
    <cfRule type="cellIs" dxfId="46695" priority="46700" operator="lessThan">
      <formula>20</formula>
    </cfRule>
  </conditionalFormatting>
  <conditionalFormatting sqref="AW282">
    <cfRule type="cellIs" dxfId="46694" priority="46691" operator="greaterThan">
      <formula>49.999</formula>
    </cfRule>
    <cfRule type="cellIs" dxfId="46693" priority="46692" operator="greaterThan">
      <formula>50</formula>
    </cfRule>
    <cfRule type="cellIs" dxfId="46692" priority="46693" operator="between">
      <formula>30</formula>
      <formula>49.999</formula>
    </cfRule>
    <cfRule type="cellIs" dxfId="46691" priority="46694" operator="between">
      <formula>10</formula>
      <formula>29.999</formula>
    </cfRule>
    <cfRule type="cellIs" dxfId="46690" priority="46695" operator="lessThan">
      <formula>10</formula>
    </cfRule>
  </conditionalFormatting>
  <conditionalFormatting sqref="BF282">
    <cfRule type="cellIs" dxfId="46689" priority="46686" operator="greaterThan">
      <formula>119.999</formula>
    </cfRule>
    <cfRule type="cellIs" dxfId="46688" priority="46687" operator="greaterThan">
      <formula>120</formula>
    </cfRule>
    <cfRule type="cellIs" dxfId="46687" priority="46688" operator="between">
      <formula>60</formula>
      <formula>119.999</formula>
    </cfRule>
    <cfRule type="cellIs" dxfId="46686" priority="46689" operator="between">
      <formula>20</formula>
      <formula>59.999</formula>
    </cfRule>
    <cfRule type="cellIs" dxfId="46685" priority="46690" operator="lessThan">
      <formula>20</formula>
    </cfRule>
  </conditionalFormatting>
  <conditionalFormatting sqref="BG282">
    <cfRule type="cellIs" dxfId="46684" priority="46681" operator="greaterThan">
      <formula>49.999</formula>
    </cfRule>
    <cfRule type="cellIs" dxfId="46683" priority="46682" operator="greaterThan">
      <formula>50</formula>
    </cfRule>
    <cfRule type="cellIs" dxfId="46682" priority="46683" operator="between">
      <formula>30</formula>
      <formula>49.999</formula>
    </cfRule>
    <cfRule type="cellIs" dxfId="46681" priority="46684" operator="between">
      <formula>10</formula>
      <formula>29.999</formula>
    </cfRule>
    <cfRule type="cellIs" dxfId="46680" priority="46685" operator="lessThan">
      <formula>10</formula>
    </cfRule>
  </conditionalFormatting>
  <conditionalFormatting sqref="AN282">
    <cfRule type="cellIs" dxfId="46679" priority="46676" operator="greaterThan">
      <formula>119.999</formula>
    </cfRule>
    <cfRule type="cellIs" dxfId="46678" priority="46677" operator="greaterThan">
      <formula>120</formula>
    </cfRule>
    <cfRule type="cellIs" dxfId="46677" priority="46678" operator="between">
      <formula>60</formula>
      <formula>119.999</formula>
    </cfRule>
    <cfRule type="cellIs" dxfId="46676" priority="46679" operator="between">
      <formula>20</formula>
      <formula>59.999</formula>
    </cfRule>
    <cfRule type="cellIs" dxfId="46675" priority="46680" operator="lessThan">
      <formula>20</formula>
    </cfRule>
  </conditionalFormatting>
  <conditionalFormatting sqref="AO282">
    <cfRule type="cellIs" dxfId="46674" priority="46671" operator="greaterThan">
      <formula>49.999</formula>
    </cfRule>
    <cfRule type="cellIs" dxfId="46673" priority="46672" operator="greaterThan">
      <formula>50</formula>
    </cfRule>
    <cfRule type="cellIs" dxfId="46672" priority="46673" operator="between">
      <formula>30</formula>
      <formula>49.999</formula>
    </cfRule>
    <cfRule type="cellIs" dxfId="46671" priority="46674" operator="between">
      <formula>10</formula>
      <formula>29.999</formula>
    </cfRule>
    <cfRule type="cellIs" dxfId="46670" priority="46675" operator="lessThan">
      <formula>10</formula>
    </cfRule>
  </conditionalFormatting>
  <conditionalFormatting sqref="T282">
    <cfRule type="cellIs" dxfId="46669" priority="46666" operator="greaterThan">
      <formula>119.999</formula>
    </cfRule>
    <cfRule type="cellIs" dxfId="46668" priority="46667" operator="greaterThan">
      <formula>120</formula>
    </cfRule>
    <cfRule type="cellIs" dxfId="46667" priority="46668" operator="between">
      <formula>60</formula>
      <formula>119.999</formula>
    </cfRule>
    <cfRule type="cellIs" dxfId="46666" priority="46669" operator="between">
      <formula>20</formula>
      <formula>59.999</formula>
    </cfRule>
    <cfRule type="cellIs" dxfId="46665" priority="46670" operator="lessThan">
      <formula>20</formula>
    </cfRule>
  </conditionalFormatting>
  <conditionalFormatting sqref="U282">
    <cfRule type="cellIs" dxfId="46664" priority="46661" operator="greaterThan">
      <formula>49.999</formula>
    </cfRule>
    <cfRule type="cellIs" dxfId="46663" priority="46662" operator="greaterThan">
      <formula>50</formula>
    </cfRule>
    <cfRule type="cellIs" dxfId="46662" priority="46663" operator="between">
      <formula>30</formula>
      <formula>49.999</formula>
    </cfRule>
    <cfRule type="cellIs" dxfId="46661" priority="46664" operator="between">
      <formula>10</formula>
      <formula>29.999</formula>
    </cfRule>
    <cfRule type="cellIs" dxfId="46660" priority="46665" operator="lessThan">
      <formula>10</formula>
    </cfRule>
  </conditionalFormatting>
  <conditionalFormatting sqref="J282">
    <cfRule type="cellIs" dxfId="46659" priority="46656" operator="greaterThan">
      <formula>119.999</formula>
    </cfRule>
    <cfRule type="cellIs" dxfId="46658" priority="46657" operator="greaterThan">
      <formula>120</formula>
    </cfRule>
    <cfRule type="cellIs" dxfId="46657" priority="46658" operator="between">
      <formula>60</formula>
      <formula>119.999</formula>
    </cfRule>
    <cfRule type="cellIs" dxfId="46656" priority="46659" operator="between">
      <formula>20</formula>
      <formula>59.999</formula>
    </cfRule>
    <cfRule type="cellIs" dxfId="46655" priority="46660" operator="lessThan">
      <formula>20</formula>
    </cfRule>
  </conditionalFormatting>
  <conditionalFormatting sqref="K282">
    <cfRule type="cellIs" dxfId="46654" priority="46651" operator="greaterThan">
      <formula>49.999</formula>
    </cfRule>
    <cfRule type="cellIs" dxfId="46653" priority="46652" operator="greaterThan">
      <formula>50</formula>
    </cfRule>
    <cfRule type="cellIs" dxfId="46652" priority="46653" operator="between">
      <formula>30</formula>
      <formula>49.999</formula>
    </cfRule>
    <cfRule type="cellIs" dxfId="46651" priority="46654" operator="between">
      <formula>10</formula>
      <formula>29.999</formula>
    </cfRule>
    <cfRule type="cellIs" dxfId="46650" priority="46655" operator="lessThan">
      <formula>10</formula>
    </cfRule>
  </conditionalFormatting>
  <conditionalFormatting sqref="L282">
    <cfRule type="cellIs" dxfId="46649" priority="46646" operator="greaterThan">
      <formula>119.999</formula>
    </cfRule>
    <cfRule type="cellIs" dxfId="46648" priority="46647" operator="greaterThan">
      <formula>120</formula>
    </cfRule>
    <cfRule type="cellIs" dxfId="46647" priority="46648" operator="between">
      <formula>60</formula>
      <formula>119.999</formula>
    </cfRule>
    <cfRule type="cellIs" dxfId="46646" priority="46649" operator="between">
      <formula>20</formula>
      <formula>59.999</formula>
    </cfRule>
    <cfRule type="cellIs" dxfId="46645" priority="46650" operator="lessThan">
      <formula>20</formula>
    </cfRule>
  </conditionalFormatting>
  <conditionalFormatting sqref="M282">
    <cfRule type="cellIs" dxfId="46644" priority="46641" operator="greaterThan">
      <formula>49.999</formula>
    </cfRule>
    <cfRule type="cellIs" dxfId="46643" priority="46642" operator="greaterThan">
      <formula>50</formula>
    </cfRule>
    <cfRule type="cellIs" dxfId="46642" priority="46643" operator="between">
      <formula>30</formula>
      <formula>49.999</formula>
    </cfRule>
    <cfRule type="cellIs" dxfId="46641" priority="46644" operator="between">
      <formula>10</formula>
      <formula>29.999</formula>
    </cfRule>
    <cfRule type="cellIs" dxfId="46640" priority="46645" operator="lessThan">
      <formula>10</formula>
    </cfRule>
  </conditionalFormatting>
  <conditionalFormatting sqref="R282">
    <cfRule type="cellIs" dxfId="46639" priority="46636" operator="greaterThan">
      <formula>119.999</formula>
    </cfRule>
    <cfRule type="cellIs" dxfId="46638" priority="46637" operator="greaterThan">
      <formula>120</formula>
    </cfRule>
    <cfRule type="cellIs" dxfId="46637" priority="46638" operator="between">
      <formula>60</formula>
      <formula>119.999</formula>
    </cfRule>
    <cfRule type="cellIs" dxfId="46636" priority="46639" operator="between">
      <formula>20</formula>
      <formula>59.999</formula>
    </cfRule>
    <cfRule type="cellIs" dxfId="46635" priority="46640" operator="lessThan">
      <formula>20</formula>
    </cfRule>
  </conditionalFormatting>
  <conditionalFormatting sqref="S282">
    <cfRule type="cellIs" dxfId="46634" priority="46631" operator="greaterThan">
      <formula>49.999</formula>
    </cfRule>
    <cfRule type="cellIs" dxfId="46633" priority="46632" operator="greaterThan">
      <formula>50</formula>
    </cfRule>
    <cfRule type="cellIs" dxfId="46632" priority="46633" operator="between">
      <formula>30</formula>
      <formula>49.999</formula>
    </cfRule>
    <cfRule type="cellIs" dxfId="46631" priority="46634" operator="between">
      <formula>10</formula>
      <formula>29.999</formula>
    </cfRule>
    <cfRule type="cellIs" dxfId="46630" priority="46635" operator="lessThan">
      <formula>10</formula>
    </cfRule>
  </conditionalFormatting>
  <conditionalFormatting sqref="N282">
    <cfRule type="cellIs" dxfId="46629" priority="46626" operator="greaterThan">
      <formula>119.999</formula>
    </cfRule>
    <cfRule type="cellIs" dxfId="46628" priority="46627" operator="greaterThan">
      <formula>120</formula>
    </cfRule>
    <cfRule type="cellIs" dxfId="46627" priority="46628" operator="between">
      <formula>60</formula>
      <formula>119.999</formula>
    </cfRule>
    <cfRule type="cellIs" dxfId="46626" priority="46629" operator="between">
      <formula>20</formula>
      <formula>59.999</formula>
    </cfRule>
    <cfRule type="cellIs" dxfId="46625" priority="46630" operator="lessThan">
      <formula>20</formula>
    </cfRule>
  </conditionalFormatting>
  <conditionalFormatting sqref="O282">
    <cfRule type="cellIs" dxfId="46624" priority="46621" operator="greaterThan">
      <formula>49.999</formula>
    </cfRule>
    <cfRule type="cellIs" dxfId="46623" priority="46622" operator="greaterThan">
      <formula>50</formula>
    </cfRule>
    <cfRule type="cellIs" dxfId="46622" priority="46623" operator="between">
      <formula>30</formula>
      <formula>49.999</formula>
    </cfRule>
    <cfRule type="cellIs" dxfId="46621" priority="46624" operator="between">
      <formula>10</formula>
      <formula>29.999</formula>
    </cfRule>
    <cfRule type="cellIs" dxfId="46620" priority="46625" operator="lessThan">
      <formula>10</formula>
    </cfRule>
  </conditionalFormatting>
  <conditionalFormatting sqref="AP282">
    <cfRule type="cellIs" dxfId="46619" priority="46616" operator="greaterThan">
      <formula>119.999</formula>
    </cfRule>
    <cfRule type="cellIs" dxfId="46618" priority="46617" operator="greaterThan">
      <formula>120</formula>
    </cfRule>
    <cfRule type="cellIs" dxfId="46617" priority="46618" operator="between">
      <formula>60</formula>
      <formula>119.999</formula>
    </cfRule>
    <cfRule type="cellIs" dxfId="46616" priority="46619" operator="between">
      <formula>20</formula>
      <formula>59.999</formula>
    </cfRule>
    <cfRule type="cellIs" dxfId="46615" priority="46620" operator="lessThan">
      <formula>20</formula>
    </cfRule>
  </conditionalFormatting>
  <conditionalFormatting sqref="AQ282">
    <cfRule type="cellIs" dxfId="46614" priority="46611" operator="greaterThan">
      <formula>49.999</formula>
    </cfRule>
    <cfRule type="cellIs" dxfId="46613" priority="46612" operator="greaterThan">
      <formula>50</formula>
    </cfRule>
    <cfRule type="cellIs" dxfId="46612" priority="46613" operator="between">
      <formula>30</formula>
      <formula>49.999</formula>
    </cfRule>
    <cfRule type="cellIs" dxfId="46611" priority="46614" operator="between">
      <formula>10</formula>
      <formula>29.999</formula>
    </cfRule>
    <cfRule type="cellIs" dxfId="46610" priority="46615" operator="lessThan">
      <formula>10</formula>
    </cfRule>
  </conditionalFormatting>
  <conditionalFormatting sqref="AR282">
    <cfRule type="cellIs" dxfId="46609" priority="46606" operator="greaterThan">
      <formula>119.999</formula>
    </cfRule>
    <cfRule type="cellIs" dxfId="46608" priority="46607" operator="greaterThan">
      <formula>120</formula>
    </cfRule>
    <cfRule type="cellIs" dxfId="46607" priority="46608" operator="between">
      <formula>60</formula>
      <formula>119.999</formula>
    </cfRule>
    <cfRule type="cellIs" dxfId="46606" priority="46609" operator="between">
      <formula>20</formula>
      <formula>59.999</formula>
    </cfRule>
    <cfRule type="cellIs" dxfId="46605" priority="46610" operator="lessThan">
      <formula>20</formula>
    </cfRule>
  </conditionalFormatting>
  <conditionalFormatting sqref="AS282">
    <cfRule type="cellIs" dxfId="46604" priority="46601" operator="greaterThan">
      <formula>49.999</formula>
    </cfRule>
    <cfRule type="cellIs" dxfId="46603" priority="46602" operator="greaterThan">
      <formula>50</formula>
    </cfRule>
    <cfRule type="cellIs" dxfId="46602" priority="46603" operator="between">
      <formula>30</formula>
      <formula>49.999</formula>
    </cfRule>
    <cfRule type="cellIs" dxfId="46601" priority="46604" operator="between">
      <formula>10</formula>
      <formula>29.999</formula>
    </cfRule>
    <cfRule type="cellIs" dxfId="46600" priority="46605" operator="lessThan">
      <formula>10</formula>
    </cfRule>
  </conditionalFormatting>
  <conditionalFormatting sqref="X282">
    <cfRule type="cellIs" dxfId="46599" priority="46596" operator="greaterThan">
      <formula>119.999</formula>
    </cfRule>
    <cfRule type="cellIs" dxfId="46598" priority="46597" operator="greaterThan">
      <formula>120</formula>
    </cfRule>
    <cfRule type="cellIs" dxfId="46597" priority="46598" operator="between">
      <formula>60</formula>
      <formula>119.999</formula>
    </cfRule>
    <cfRule type="cellIs" dxfId="46596" priority="46599" operator="between">
      <formula>20</formula>
      <formula>59.999</formula>
    </cfRule>
    <cfRule type="cellIs" dxfId="46595" priority="46600" operator="lessThan">
      <formula>20</formula>
    </cfRule>
  </conditionalFormatting>
  <conditionalFormatting sqref="Y282">
    <cfRule type="cellIs" dxfId="46594" priority="46591" operator="greaterThan">
      <formula>49.999</formula>
    </cfRule>
    <cfRule type="cellIs" dxfId="46593" priority="46592" operator="greaterThan">
      <formula>50</formula>
    </cfRule>
    <cfRule type="cellIs" dxfId="46592" priority="46593" operator="between">
      <formula>30</formula>
      <formula>49.999</formula>
    </cfRule>
    <cfRule type="cellIs" dxfId="46591" priority="46594" operator="between">
      <formula>10</formula>
      <formula>29.999</formula>
    </cfRule>
    <cfRule type="cellIs" dxfId="46590" priority="46595" operator="lessThan">
      <formula>10</formula>
    </cfRule>
  </conditionalFormatting>
  <conditionalFormatting sqref="AF282">
    <cfRule type="cellIs" dxfId="46589" priority="46586" operator="greaterThan">
      <formula>119.999</formula>
    </cfRule>
    <cfRule type="cellIs" dxfId="46588" priority="46587" operator="greaterThan">
      <formula>120</formula>
    </cfRule>
    <cfRule type="cellIs" dxfId="46587" priority="46588" operator="between">
      <formula>60</formula>
      <formula>119.999</formula>
    </cfRule>
    <cfRule type="cellIs" dxfId="46586" priority="46589" operator="between">
      <formula>20</formula>
      <formula>59.999</formula>
    </cfRule>
    <cfRule type="cellIs" dxfId="46585" priority="46590" operator="lessThan">
      <formula>20</formula>
    </cfRule>
  </conditionalFormatting>
  <conditionalFormatting sqref="AG282">
    <cfRule type="cellIs" dxfId="46584" priority="46581" operator="greaterThan">
      <formula>49.999</formula>
    </cfRule>
    <cfRule type="cellIs" dxfId="46583" priority="46582" operator="greaterThan">
      <formula>50</formula>
    </cfRule>
    <cfRule type="cellIs" dxfId="46582" priority="46583" operator="between">
      <formula>30</formula>
      <formula>49.999</formula>
    </cfRule>
    <cfRule type="cellIs" dxfId="46581" priority="46584" operator="between">
      <formula>10</formula>
      <formula>29.999</formula>
    </cfRule>
    <cfRule type="cellIs" dxfId="46580" priority="46585" operator="lessThan">
      <formula>10</formula>
    </cfRule>
  </conditionalFormatting>
  <conditionalFormatting sqref="AJ282">
    <cfRule type="cellIs" dxfId="46579" priority="46576" operator="greaterThan">
      <formula>119.999</formula>
    </cfRule>
    <cfRule type="cellIs" dxfId="46578" priority="46577" operator="greaterThan">
      <formula>120</formula>
    </cfRule>
    <cfRule type="cellIs" dxfId="46577" priority="46578" operator="between">
      <formula>60</formula>
      <formula>119.999</formula>
    </cfRule>
    <cfRule type="cellIs" dxfId="46576" priority="46579" operator="between">
      <formula>20</formula>
      <formula>59.999</formula>
    </cfRule>
    <cfRule type="cellIs" dxfId="46575" priority="46580" operator="lessThan">
      <formula>20</formula>
    </cfRule>
  </conditionalFormatting>
  <conditionalFormatting sqref="AK282">
    <cfRule type="cellIs" dxfId="46574" priority="46571" operator="greaterThan">
      <formula>49.999</formula>
    </cfRule>
    <cfRule type="cellIs" dxfId="46573" priority="46572" operator="greaterThan">
      <formula>50</formula>
    </cfRule>
    <cfRule type="cellIs" dxfId="46572" priority="46573" operator="between">
      <formula>30</formula>
      <formula>49.999</formula>
    </cfRule>
    <cfRule type="cellIs" dxfId="46571" priority="46574" operator="between">
      <formula>10</formula>
      <formula>29.999</formula>
    </cfRule>
    <cfRule type="cellIs" dxfId="46570" priority="46575" operator="lessThan">
      <formula>10</formula>
    </cfRule>
  </conditionalFormatting>
  <conditionalFormatting sqref="Z282">
    <cfRule type="cellIs" dxfId="46569" priority="46566" operator="greaterThan">
      <formula>119.999</formula>
    </cfRule>
    <cfRule type="cellIs" dxfId="46568" priority="46567" operator="greaterThan">
      <formula>120</formula>
    </cfRule>
    <cfRule type="cellIs" dxfId="46567" priority="46568" operator="between">
      <formula>60</formula>
      <formula>119.999</formula>
    </cfRule>
    <cfRule type="cellIs" dxfId="46566" priority="46569" operator="between">
      <formula>20</formula>
      <formula>59.999</formula>
    </cfRule>
    <cfRule type="cellIs" dxfId="46565" priority="46570" operator="lessThan">
      <formula>20</formula>
    </cfRule>
  </conditionalFormatting>
  <conditionalFormatting sqref="AA282">
    <cfRule type="cellIs" dxfId="46564" priority="46561" operator="greaterThan">
      <formula>49.999</formula>
    </cfRule>
    <cfRule type="cellIs" dxfId="46563" priority="46562" operator="greaterThan">
      <formula>50</formula>
    </cfRule>
    <cfRule type="cellIs" dxfId="46562" priority="46563" operator="between">
      <formula>30</formula>
      <formula>49.999</formula>
    </cfRule>
    <cfRule type="cellIs" dxfId="46561" priority="46564" operator="between">
      <formula>10</formula>
      <formula>29.999</formula>
    </cfRule>
    <cfRule type="cellIs" dxfId="46560" priority="46565" operator="lessThan">
      <formula>10</formula>
    </cfRule>
  </conditionalFormatting>
  <conditionalFormatting sqref="AL282">
    <cfRule type="cellIs" dxfId="46559" priority="46556" operator="greaterThan">
      <formula>119.999</formula>
    </cfRule>
    <cfRule type="cellIs" dxfId="46558" priority="46557" operator="greaterThan">
      <formula>120</formula>
    </cfRule>
    <cfRule type="cellIs" dxfId="46557" priority="46558" operator="between">
      <formula>60</formula>
      <formula>119.999</formula>
    </cfRule>
    <cfRule type="cellIs" dxfId="46556" priority="46559" operator="between">
      <formula>20</formula>
      <formula>59.999</formula>
    </cfRule>
    <cfRule type="cellIs" dxfId="46555" priority="46560" operator="lessThan">
      <formula>20</formula>
    </cfRule>
  </conditionalFormatting>
  <conditionalFormatting sqref="AM282">
    <cfRule type="cellIs" dxfId="46554" priority="46551" operator="greaterThan">
      <formula>49.999</formula>
    </cfRule>
    <cfRule type="cellIs" dxfId="46553" priority="46552" operator="greaterThan">
      <formula>50</formula>
    </cfRule>
    <cfRule type="cellIs" dxfId="46552" priority="46553" operator="between">
      <formula>30</formula>
      <formula>49.999</formula>
    </cfRule>
    <cfRule type="cellIs" dxfId="46551" priority="46554" operator="between">
      <formula>10</formula>
      <formula>29.999</formula>
    </cfRule>
    <cfRule type="cellIs" dxfId="46550" priority="46555" operator="lessThan">
      <formula>10</formula>
    </cfRule>
  </conditionalFormatting>
  <conditionalFormatting sqref="AH282">
    <cfRule type="cellIs" dxfId="46549" priority="46546" operator="greaterThan">
      <formula>119.999</formula>
    </cfRule>
    <cfRule type="cellIs" dxfId="46548" priority="46547" operator="greaterThan">
      <formula>120</formula>
    </cfRule>
    <cfRule type="cellIs" dxfId="46547" priority="46548" operator="between">
      <formula>60</formula>
      <formula>119.999</formula>
    </cfRule>
    <cfRule type="cellIs" dxfId="46546" priority="46549" operator="between">
      <formula>20</formula>
      <formula>59.999</formula>
    </cfRule>
    <cfRule type="cellIs" dxfId="46545" priority="46550" operator="lessThan">
      <formula>20</formula>
    </cfRule>
  </conditionalFormatting>
  <conditionalFormatting sqref="AI282">
    <cfRule type="cellIs" dxfId="46544" priority="46541" operator="greaterThan">
      <formula>49.999</formula>
    </cfRule>
    <cfRule type="cellIs" dxfId="46543" priority="46542" operator="greaterThan">
      <formula>50</formula>
    </cfRule>
    <cfRule type="cellIs" dxfId="46542" priority="46543" operator="between">
      <formula>30</formula>
      <formula>49.999</formula>
    </cfRule>
    <cfRule type="cellIs" dxfId="46541" priority="46544" operator="between">
      <formula>10</formula>
      <formula>29.999</formula>
    </cfRule>
    <cfRule type="cellIs" dxfId="46540" priority="46545" operator="lessThan">
      <formula>10</formula>
    </cfRule>
  </conditionalFormatting>
  <conditionalFormatting sqref="V282">
    <cfRule type="cellIs" dxfId="46539" priority="46536" operator="greaterThan">
      <formula>119.999</formula>
    </cfRule>
    <cfRule type="cellIs" dxfId="46538" priority="46537" operator="greaterThan">
      <formula>120</formula>
    </cfRule>
    <cfRule type="cellIs" dxfId="46537" priority="46538" operator="between">
      <formula>60</formula>
      <formula>119.999</formula>
    </cfRule>
    <cfRule type="cellIs" dxfId="46536" priority="46539" operator="between">
      <formula>20</formula>
      <formula>59.999</formula>
    </cfRule>
    <cfRule type="cellIs" dxfId="46535" priority="46540" operator="lessThan">
      <formula>20</formula>
    </cfRule>
  </conditionalFormatting>
  <conditionalFormatting sqref="W282">
    <cfRule type="cellIs" dxfId="46534" priority="46531" operator="greaterThan">
      <formula>49.999</formula>
    </cfRule>
    <cfRule type="cellIs" dxfId="46533" priority="46532" operator="greaterThan">
      <formula>50</formula>
    </cfRule>
    <cfRule type="cellIs" dxfId="46532" priority="46533" operator="between">
      <formula>30</formula>
      <formula>49.999</formula>
    </cfRule>
    <cfRule type="cellIs" dxfId="46531" priority="46534" operator="between">
      <formula>10</formula>
      <formula>29.999</formula>
    </cfRule>
    <cfRule type="cellIs" dxfId="46530" priority="46535" operator="lessThan">
      <formula>10</formula>
    </cfRule>
  </conditionalFormatting>
  <conditionalFormatting sqref="AB282">
    <cfRule type="cellIs" dxfId="46529" priority="46526" operator="greaterThan">
      <formula>119.999</formula>
    </cfRule>
    <cfRule type="cellIs" dxfId="46528" priority="46527" operator="greaterThan">
      <formula>120</formula>
    </cfRule>
    <cfRule type="cellIs" dxfId="46527" priority="46528" operator="between">
      <formula>60</formula>
      <formula>119.999</formula>
    </cfRule>
    <cfRule type="cellIs" dxfId="46526" priority="46529" operator="between">
      <formula>20</formula>
      <formula>59.999</formula>
    </cfRule>
    <cfRule type="cellIs" dxfId="46525" priority="46530" operator="lessThan">
      <formula>20</formula>
    </cfRule>
  </conditionalFormatting>
  <conditionalFormatting sqref="AC282">
    <cfRule type="cellIs" dxfId="46524" priority="46521" operator="greaterThan">
      <formula>49.999</formula>
    </cfRule>
    <cfRule type="cellIs" dxfId="46523" priority="46522" operator="greaterThan">
      <formula>50</formula>
    </cfRule>
    <cfRule type="cellIs" dxfId="46522" priority="46523" operator="between">
      <formula>30</formula>
      <formula>49.999</formula>
    </cfRule>
    <cfRule type="cellIs" dxfId="46521" priority="46524" operator="between">
      <formula>10</formula>
      <formula>29.999</formula>
    </cfRule>
    <cfRule type="cellIs" dxfId="46520" priority="46525" operator="lessThan">
      <formula>10</formula>
    </cfRule>
  </conditionalFormatting>
  <conditionalFormatting sqref="AD282">
    <cfRule type="cellIs" dxfId="46519" priority="46516" operator="greaterThan">
      <formula>119.999</formula>
    </cfRule>
    <cfRule type="cellIs" dxfId="46518" priority="46517" operator="greaterThan">
      <formula>120</formula>
    </cfRule>
    <cfRule type="cellIs" dxfId="46517" priority="46518" operator="between">
      <formula>60</formula>
      <formula>119.999</formula>
    </cfRule>
    <cfRule type="cellIs" dxfId="46516" priority="46519" operator="between">
      <formula>20</formula>
      <formula>59.999</formula>
    </cfRule>
    <cfRule type="cellIs" dxfId="46515" priority="46520" operator="lessThan">
      <formula>20</formula>
    </cfRule>
  </conditionalFormatting>
  <conditionalFormatting sqref="AE282">
    <cfRule type="cellIs" dxfId="46514" priority="46511" operator="greaterThan">
      <formula>49.999</formula>
    </cfRule>
    <cfRule type="cellIs" dxfId="46513" priority="46512" operator="greaterThan">
      <formula>50</formula>
    </cfRule>
    <cfRule type="cellIs" dxfId="46512" priority="46513" operator="between">
      <formula>30</formula>
      <formula>49.999</formula>
    </cfRule>
    <cfRule type="cellIs" dxfId="46511" priority="46514" operator="between">
      <formula>10</formula>
      <formula>29.999</formula>
    </cfRule>
    <cfRule type="cellIs" dxfId="46510" priority="46515" operator="lessThan">
      <formula>10</formula>
    </cfRule>
  </conditionalFormatting>
  <conditionalFormatting sqref="P282">
    <cfRule type="cellIs" dxfId="46509" priority="46506" operator="greaterThan">
      <formula>119.999</formula>
    </cfRule>
    <cfRule type="cellIs" dxfId="46508" priority="46507" operator="greaterThan">
      <formula>120</formula>
    </cfRule>
    <cfRule type="cellIs" dxfId="46507" priority="46508" operator="between">
      <formula>60</formula>
      <formula>119.999</formula>
    </cfRule>
    <cfRule type="cellIs" dxfId="46506" priority="46509" operator="between">
      <formula>20</formula>
      <formula>59.999</formula>
    </cfRule>
    <cfRule type="cellIs" dxfId="46505" priority="46510" operator="lessThan">
      <formula>20</formula>
    </cfRule>
  </conditionalFormatting>
  <conditionalFormatting sqref="Q282">
    <cfRule type="cellIs" dxfId="46504" priority="46501" operator="greaterThan">
      <formula>49.999</formula>
    </cfRule>
    <cfRule type="cellIs" dxfId="46503" priority="46502" operator="greaterThan">
      <formula>50</formula>
    </cfRule>
    <cfRule type="cellIs" dxfId="46502" priority="46503" operator="between">
      <formula>30</formula>
      <formula>49.999</formula>
    </cfRule>
    <cfRule type="cellIs" dxfId="46501" priority="46504" operator="between">
      <formula>10</formula>
      <formula>29.999</formula>
    </cfRule>
    <cfRule type="cellIs" dxfId="46500" priority="46505" operator="lessThan">
      <formula>10</formula>
    </cfRule>
  </conditionalFormatting>
  <conditionalFormatting sqref="C283">
    <cfRule type="cellIs" dxfId="46499" priority="46496" operator="greaterThan">
      <formula>49.999</formula>
    </cfRule>
    <cfRule type="cellIs" dxfId="46498" priority="46497" operator="greaterThan">
      <formula>50</formula>
    </cfRule>
    <cfRule type="cellIs" dxfId="46497" priority="46498" operator="between">
      <formula>30</formula>
      <formula>49.999</formula>
    </cfRule>
    <cfRule type="cellIs" dxfId="46496" priority="46499" operator="between">
      <formula>10</formula>
      <formula>29.999</formula>
    </cfRule>
    <cfRule type="cellIs" dxfId="46495" priority="46500" operator="lessThan">
      <formula>10</formula>
    </cfRule>
  </conditionalFormatting>
  <conditionalFormatting sqref="B283">
    <cfRule type="cellIs" dxfId="46494" priority="46491" operator="greaterThan">
      <formula>119.999</formula>
    </cfRule>
    <cfRule type="cellIs" dxfId="46493" priority="46492" operator="greaterThan">
      <formula>120</formula>
    </cfRule>
    <cfRule type="cellIs" dxfId="46492" priority="46493" operator="between">
      <formula>60</formula>
      <formula>119.999</formula>
    </cfRule>
    <cfRule type="cellIs" dxfId="46491" priority="46494" operator="between">
      <formula>20</formula>
      <formula>59.999</formula>
    </cfRule>
    <cfRule type="cellIs" dxfId="46490" priority="46495" operator="lessThan">
      <formula>20</formula>
    </cfRule>
  </conditionalFormatting>
  <conditionalFormatting sqref="D283">
    <cfRule type="cellIs" dxfId="46489" priority="46486" operator="greaterThan">
      <formula>119.999</formula>
    </cfRule>
    <cfRule type="cellIs" dxfId="46488" priority="46487" operator="greaterThan">
      <formula>120</formula>
    </cfRule>
    <cfRule type="cellIs" dxfId="46487" priority="46488" operator="between">
      <formula>60</formula>
      <formula>119.999</formula>
    </cfRule>
    <cfRule type="cellIs" dxfId="46486" priority="46489" operator="between">
      <formula>20</formula>
      <formula>59.999</formula>
    </cfRule>
    <cfRule type="cellIs" dxfId="46485" priority="46490" operator="lessThan">
      <formula>20</formula>
    </cfRule>
  </conditionalFormatting>
  <conditionalFormatting sqref="E283">
    <cfRule type="cellIs" dxfId="46484" priority="46481" operator="greaterThan">
      <formula>49.999</formula>
    </cfRule>
    <cfRule type="cellIs" dxfId="46483" priority="46482" operator="greaterThan">
      <formula>50</formula>
    </cfRule>
    <cfRule type="cellIs" dxfId="46482" priority="46483" operator="between">
      <formula>30</formula>
      <formula>49.999</formula>
    </cfRule>
    <cfRule type="cellIs" dxfId="46481" priority="46484" operator="between">
      <formula>10</formula>
      <formula>29.999</formula>
    </cfRule>
    <cfRule type="cellIs" dxfId="46480" priority="46485" operator="lessThan">
      <formula>10</formula>
    </cfRule>
  </conditionalFormatting>
  <conditionalFormatting sqref="F283">
    <cfRule type="cellIs" dxfId="46479" priority="46476" operator="greaterThan">
      <formula>119.999</formula>
    </cfRule>
    <cfRule type="cellIs" dxfId="46478" priority="46477" operator="greaterThan">
      <formula>120</formula>
    </cfRule>
    <cfRule type="cellIs" dxfId="46477" priority="46478" operator="between">
      <formula>60</formula>
      <formula>119.999</formula>
    </cfRule>
    <cfRule type="cellIs" dxfId="46476" priority="46479" operator="between">
      <formula>20</formula>
      <formula>59.999</formula>
    </cfRule>
    <cfRule type="cellIs" dxfId="46475" priority="46480" operator="lessThan">
      <formula>20</formula>
    </cfRule>
  </conditionalFormatting>
  <conditionalFormatting sqref="G283">
    <cfRule type="cellIs" dxfId="46474" priority="46471" operator="greaterThan">
      <formula>49.999</formula>
    </cfRule>
    <cfRule type="cellIs" dxfId="46473" priority="46472" operator="greaterThan">
      <formula>50</formula>
    </cfRule>
    <cfRule type="cellIs" dxfId="46472" priority="46473" operator="between">
      <formula>30</formula>
      <formula>49.999</formula>
    </cfRule>
    <cfRule type="cellIs" dxfId="46471" priority="46474" operator="between">
      <formula>10</formula>
      <formula>29.999</formula>
    </cfRule>
    <cfRule type="cellIs" dxfId="46470" priority="46475" operator="lessThan">
      <formula>10</formula>
    </cfRule>
  </conditionalFormatting>
  <conditionalFormatting sqref="H283">
    <cfRule type="cellIs" dxfId="46469" priority="46466" operator="greaterThan">
      <formula>119.999</formula>
    </cfRule>
    <cfRule type="cellIs" dxfId="46468" priority="46467" operator="greaterThan">
      <formula>120</formula>
    </cfRule>
    <cfRule type="cellIs" dxfId="46467" priority="46468" operator="between">
      <formula>60</formula>
      <formula>119.999</formula>
    </cfRule>
    <cfRule type="cellIs" dxfId="46466" priority="46469" operator="between">
      <formula>20</formula>
      <formula>59.999</formula>
    </cfRule>
    <cfRule type="cellIs" dxfId="46465" priority="46470" operator="lessThan">
      <formula>20</formula>
    </cfRule>
  </conditionalFormatting>
  <conditionalFormatting sqref="I283">
    <cfRule type="cellIs" dxfId="46464" priority="46461" operator="greaterThan">
      <formula>49.999</formula>
    </cfRule>
    <cfRule type="cellIs" dxfId="46463" priority="46462" operator="greaterThan">
      <formula>50</formula>
    </cfRule>
    <cfRule type="cellIs" dxfId="46462" priority="46463" operator="between">
      <formula>30</formula>
      <formula>49.999</formula>
    </cfRule>
    <cfRule type="cellIs" dxfId="46461" priority="46464" operator="between">
      <formula>10</formula>
      <formula>29.999</formula>
    </cfRule>
    <cfRule type="cellIs" dxfId="46460" priority="46465" operator="lessThan">
      <formula>10</formula>
    </cfRule>
  </conditionalFormatting>
  <conditionalFormatting sqref="BH283">
    <cfRule type="cellIs" dxfId="46459" priority="46456" operator="greaterThan">
      <formula>119.999</formula>
    </cfRule>
    <cfRule type="cellIs" dxfId="46458" priority="46457" operator="greaterThan">
      <formula>120</formula>
    </cfRule>
    <cfRule type="cellIs" dxfId="46457" priority="46458" operator="between">
      <formula>60</formula>
      <formula>119.999</formula>
    </cfRule>
    <cfRule type="cellIs" dxfId="46456" priority="46459" operator="between">
      <formula>20</formula>
      <formula>59.999</formula>
    </cfRule>
    <cfRule type="cellIs" dxfId="46455" priority="46460" operator="lessThan">
      <formula>20</formula>
    </cfRule>
  </conditionalFormatting>
  <conditionalFormatting sqref="BI283">
    <cfRule type="cellIs" dxfId="46454" priority="46451" operator="greaterThan">
      <formula>49.999</formula>
    </cfRule>
    <cfRule type="cellIs" dxfId="46453" priority="46452" operator="greaterThan">
      <formula>50</formula>
    </cfRule>
    <cfRule type="cellIs" dxfId="46452" priority="46453" operator="between">
      <formula>30</formula>
      <formula>49.999</formula>
    </cfRule>
    <cfRule type="cellIs" dxfId="46451" priority="46454" operator="between">
      <formula>10</formula>
      <formula>29.999</formula>
    </cfRule>
    <cfRule type="cellIs" dxfId="46450" priority="46455" operator="lessThan">
      <formula>10</formula>
    </cfRule>
  </conditionalFormatting>
  <conditionalFormatting sqref="BD283">
    <cfRule type="cellIs" dxfId="46449" priority="46446" operator="greaterThan">
      <formula>119.999</formula>
    </cfRule>
    <cfRule type="cellIs" dxfId="46448" priority="46447" operator="greaterThan">
      <formula>120</formula>
    </cfRule>
    <cfRule type="cellIs" dxfId="46447" priority="46448" operator="between">
      <formula>60</formula>
      <formula>119.999</formula>
    </cfRule>
    <cfRule type="cellIs" dxfId="46446" priority="46449" operator="between">
      <formula>20</formula>
      <formula>59.999</formula>
    </cfRule>
    <cfRule type="cellIs" dxfId="46445" priority="46450" operator="lessThan">
      <formula>20</formula>
    </cfRule>
  </conditionalFormatting>
  <conditionalFormatting sqref="BE283">
    <cfRule type="cellIs" dxfId="46444" priority="46441" operator="greaterThan">
      <formula>49.999</formula>
    </cfRule>
    <cfRule type="cellIs" dxfId="46443" priority="46442" operator="greaterThan">
      <formula>50</formula>
    </cfRule>
    <cfRule type="cellIs" dxfId="46442" priority="46443" operator="between">
      <formula>30</formula>
      <formula>49.999</formula>
    </cfRule>
    <cfRule type="cellIs" dxfId="46441" priority="46444" operator="between">
      <formula>10</formula>
      <formula>29.999</formula>
    </cfRule>
    <cfRule type="cellIs" dxfId="46440" priority="46445" operator="lessThan">
      <formula>10</formula>
    </cfRule>
  </conditionalFormatting>
  <conditionalFormatting sqref="AX283">
    <cfRule type="cellIs" dxfId="46439" priority="46436" operator="greaterThan">
      <formula>119.999</formula>
    </cfRule>
    <cfRule type="cellIs" dxfId="46438" priority="46437" operator="greaterThan">
      <formula>120</formula>
    </cfRule>
    <cfRule type="cellIs" dxfId="46437" priority="46438" operator="between">
      <formula>60</formula>
      <formula>119.999</formula>
    </cfRule>
    <cfRule type="cellIs" dxfId="46436" priority="46439" operator="between">
      <formula>20</formula>
      <formula>59.999</formula>
    </cfRule>
    <cfRule type="cellIs" dxfId="46435" priority="46440" operator="lessThan">
      <formula>20</formula>
    </cfRule>
  </conditionalFormatting>
  <conditionalFormatting sqref="AY283">
    <cfRule type="cellIs" dxfId="46434" priority="46431" operator="greaterThan">
      <formula>49.999</formula>
    </cfRule>
    <cfRule type="cellIs" dxfId="46433" priority="46432" operator="greaterThan">
      <formula>50</formula>
    </cfRule>
    <cfRule type="cellIs" dxfId="46432" priority="46433" operator="between">
      <formula>30</formula>
      <formula>49.999</formula>
    </cfRule>
    <cfRule type="cellIs" dxfId="46431" priority="46434" operator="between">
      <formula>10</formula>
      <formula>29.999</formula>
    </cfRule>
    <cfRule type="cellIs" dxfId="46430" priority="46435" operator="lessThan">
      <formula>10</formula>
    </cfRule>
  </conditionalFormatting>
  <conditionalFormatting sqref="AZ283">
    <cfRule type="cellIs" dxfId="46429" priority="46426" operator="greaterThan">
      <formula>119.999</formula>
    </cfRule>
    <cfRule type="cellIs" dxfId="46428" priority="46427" operator="greaterThan">
      <formula>120</formula>
    </cfRule>
    <cfRule type="cellIs" dxfId="46427" priority="46428" operator="between">
      <formula>60</formula>
      <formula>119.999</formula>
    </cfRule>
    <cfRule type="cellIs" dxfId="46426" priority="46429" operator="between">
      <formula>20</formula>
      <formula>59.999</formula>
    </cfRule>
    <cfRule type="cellIs" dxfId="46425" priority="46430" operator="lessThan">
      <formula>20</formula>
    </cfRule>
  </conditionalFormatting>
  <conditionalFormatting sqref="BA283">
    <cfRule type="cellIs" dxfId="46424" priority="46421" operator="greaterThan">
      <formula>49.999</formula>
    </cfRule>
    <cfRule type="cellIs" dxfId="46423" priority="46422" operator="greaterThan">
      <formula>50</formula>
    </cfRule>
    <cfRule type="cellIs" dxfId="46422" priority="46423" operator="between">
      <formula>30</formula>
      <formula>49.999</formula>
    </cfRule>
    <cfRule type="cellIs" dxfId="46421" priority="46424" operator="between">
      <formula>10</formula>
      <formula>29.999</formula>
    </cfRule>
    <cfRule type="cellIs" dxfId="46420" priority="46425" operator="lessThan">
      <formula>10</formula>
    </cfRule>
  </conditionalFormatting>
  <conditionalFormatting sqref="BB283">
    <cfRule type="cellIs" dxfId="46419" priority="46416" operator="greaterThan">
      <formula>119.999</formula>
    </cfRule>
    <cfRule type="cellIs" dxfId="46418" priority="46417" operator="greaterThan">
      <formula>120</formula>
    </cfRule>
    <cfRule type="cellIs" dxfId="46417" priority="46418" operator="between">
      <formula>60</formula>
      <formula>119.999</formula>
    </cfRule>
    <cfRule type="cellIs" dxfId="46416" priority="46419" operator="between">
      <formula>20</formula>
      <formula>59.999</formula>
    </cfRule>
    <cfRule type="cellIs" dxfId="46415" priority="46420" operator="lessThan">
      <formula>20</formula>
    </cfRule>
  </conditionalFormatting>
  <conditionalFormatting sqref="BC283">
    <cfRule type="cellIs" dxfId="46414" priority="46411" operator="greaterThan">
      <formula>49.999</formula>
    </cfRule>
    <cfRule type="cellIs" dxfId="46413" priority="46412" operator="greaterThan">
      <formula>50</formula>
    </cfRule>
    <cfRule type="cellIs" dxfId="46412" priority="46413" operator="between">
      <formula>30</formula>
      <formula>49.999</formula>
    </cfRule>
    <cfRule type="cellIs" dxfId="46411" priority="46414" operator="between">
      <formula>10</formula>
      <formula>29.999</formula>
    </cfRule>
    <cfRule type="cellIs" dxfId="46410" priority="46415" operator="lessThan">
      <formula>10</formula>
    </cfRule>
  </conditionalFormatting>
  <conditionalFormatting sqref="AT283">
    <cfRule type="cellIs" dxfId="46409" priority="46406" operator="greaterThan">
      <formula>119.999</formula>
    </cfRule>
    <cfRule type="cellIs" dxfId="46408" priority="46407" operator="greaterThan">
      <formula>120</formula>
    </cfRule>
    <cfRule type="cellIs" dxfId="46407" priority="46408" operator="between">
      <formula>60</formula>
      <formula>119.999</formula>
    </cfRule>
    <cfRule type="cellIs" dxfId="46406" priority="46409" operator="between">
      <formula>20</formula>
      <formula>59.999</formula>
    </cfRule>
    <cfRule type="cellIs" dxfId="46405" priority="46410" operator="lessThan">
      <formula>20</formula>
    </cfRule>
  </conditionalFormatting>
  <conditionalFormatting sqref="AU283">
    <cfRule type="cellIs" dxfId="46404" priority="46401" operator="greaterThan">
      <formula>49.999</formula>
    </cfRule>
    <cfRule type="cellIs" dxfId="46403" priority="46402" operator="greaterThan">
      <formula>50</formula>
    </cfRule>
    <cfRule type="cellIs" dxfId="46402" priority="46403" operator="between">
      <formula>30</formula>
      <formula>49.999</formula>
    </cfRule>
    <cfRule type="cellIs" dxfId="46401" priority="46404" operator="between">
      <formula>10</formula>
      <formula>29.999</formula>
    </cfRule>
    <cfRule type="cellIs" dxfId="46400" priority="46405" operator="lessThan">
      <formula>10</formula>
    </cfRule>
  </conditionalFormatting>
  <conditionalFormatting sqref="AV283">
    <cfRule type="cellIs" dxfId="46399" priority="46396" operator="greaterThan">
      <formula>119.999</formula>
    </cfRule>
    <cfRule type="cellIs" dxfId="46398" priority="46397" operator="greaterThan">
      <formula>120</formula>
    </cfRule>
    <cfRule type="cellIs" dxfId="46397" priority="46398" operator="between">
      <formula>60</formula>
      <formula>119.999</formula>
    </cfRule>
    <cfRule type="cellIs" dxfId="46396" priority="46399" operator="between">
      <formula>20</formula>
      <formula>59.999</formula>
    </cfRule>
    <cfRule type="cellIs" dxfId="46395" priority="46400" operator="lessThan">
      <formula>20</formula>
    </cfRule>
  </conditionalFormatting>
  <conditionalFormatting sqref="AW283">
    <cfRule type="cellIs" dxfId="46394" priority="46391" operator="greaterThan">
      <formula>49.999</formula>
    </cfRule>
    <cfRule type="cellIs" dxfId="46393" priority="46392" operator="greaterThan">
      <formula>50</formula>
    </cfRule>
    <cfRule type="cellIs" dxfId="46392" priority="46393" operator="between">
      <formula>30</formula>
      <formula>49.999</formula>
    </cfRule>
    <cfRule type="cellIs" dxfId="46391" priority="46394" operator="between">
      <formula>10</formula>
      <formula>29.999</formula>
    </cfRule>
    <cfRule type="cellIs" dxfId="46390" priority="46395" operator="lessThan">
      <formula>10</formula>
    </cfRule>
  </conditionalFormatting>
  <conditionalFormatting sqref="BF283">
    <cfRule type="cellIs" dxfId="46389" priority="46386" operator="greaterThan">
      <formula>119.999</formula>
    </cfRule>
    <cfRule type="cellIs" dxfId="46388" priority="46387" operator="greaterThan">
      <formula>120</formula>
    </cfRule>
    <cfRule type="cellIs" dxfId="46387" priority="46388" operator="between">
      <formula>60</formula>
      <formula>119.999</formula>
    </cfRule>
    <cfRule type="cellIs" dxfId="46386" priority="46389" operator="between">
      <formula>20</formula>
      <formula>59.999</formula>
    </cfRule>
    <cfRule type="cellIs" dxfId="46385" priority="46390" operator="lessThan">
      <formula>20</formula>
    </cfRule>
  </conditionalFormatting>
  <conditionalFormatting sqref="BG283">
    <cfRule type="cellIs" dxfId="46384" priority="46381" operator="greaterThan">
      <formula>49.999</formula>
    </cfRule>
    <cfRule type="cellIs" dxfId="46383" priority="46382" operator="greaterThan">
      <formula>50</formula>
    </cfRule>
    <cfRule type="cellIs" dxfId="46382" priority="46383" operator="between">
      <formula>30</formula>
      <formula>49.999</formula>
    </cfRule>
    <cfRule type="cellIs" dxfId="46381" priority="46384" operator="between">
      <formula>10</formula>
      <formula>29.999</formula>
    </cfRule>
    <cfRule type="cellIs" dxfId="46380" priority="46385" operator="lessThan">
      <formula>10</formula>
    </cfRule>
  </conditionalFormatting>
  <conditionalFormatting sqref="AN283">
    <cfRule type="cellIs" dxfId="46379" priority="46376" operator="greaterThan">
      <formula>119.999</formula>
    </cfRule>
    <cfRule type="cellIs" dxfId="46378" priority="46377" operator="greaterThan">
      <formula>120</formula>
    </cfRule>
    <cfRule type="cellIs" dxfId="46377" priority="46378" operator="between">
      <formula>60</formula>
      <formula>119.999</formula>
    </cfRule>
    <cfRule type="cellIs" dxfId="46376" priority="46379" operator="between">
      <formula>20</formula>
      <formula>59.999</formula>
    </cfRule>
    <cfRule type="cellIs" dxfId="46375" priority="46380" operator="lessThan">
      <formula>20</formula>
    </cfRule>
  </conditionalFormatting>
  <conditionalFormatting sqref="AO283">
    <cfRule type="cellIs" dxfId="46374" priority="46371" operator="greaterThan">
      <formula>49.999</formula>
    </cfRule>
    <cfRule type="cellIs" dxfId="46373" priority="46372" operator="greaterThan">
      <formula>50</formula>
    </cfRule>
    <cfRule type="cellIs" dxfId="46372" priority="46373" operator="between">
      <formula>30</formula>
      <formula>49.999</formula>
    </cfRule>
    <cfRule type="cellIs" dxfId="46371" priority="46374" operator="between">
      <formula>10</formula>
      <formula>29.999</formula>
    </cfRule>
    <cfRule type="cellIs" dxfId="46370" priority="46375" operator="lessThan">
      <formula>10</formula>
    </cfRule>
  </conditionalFormatting>
  <conditionalFormatting sqref="T283">
    <cfRule type="cellIs" dxfId="46369" priority="46366" operator="greaterThan">
      <formula>119.999</formula>
    </cfRule>
    <cfRule type="cellIs" dxfId="46368" priority="46367" operator="greaterThan">
      <formula>120</formula>
    </cfRule>
    <cfRule type="cellIs" dxfId="46367" priority="46368" operator="between">
      <formula>60</formula>
      <formula>119.999</formula>
    </cfRule>
    <cfRule type="cellIs" dxfId="46366" priority="46369" operator="between">
      <formula>20</formula>
      <formula>59.999</formula>
    </cfRule>
    <cfRule type="cellIs" dxfId="46365" priority="46370" operator="lessThan">
      <formula>20</formula>
    </cfRule>
  </conditionalFormatting>
  <conditionalFormatting sqref="U283">
    <cfRule type="cellIs" dxfId="46364" priority="46361" operator="greaterThan">
      <formula>49.999</formula>
    </cfRule>
    <cfRule type="cellIs" dxfId="46363" priority="46362" operator="greaterThan">
      <formula>50</formula>
    </cfRule>
    <cfRule type="cellIs" dxfId="46362" priority="46363" operator="between">
      <formula>30</formula>
      <formula>49.999</formula>
    </cfRule>
    <cfRule type="cellIs" dxfId="46361" priority="46364" operator="between">
      <formula>10</formula>
      <formula>29.999</formula>
    </cfRule>
    <cfRule type="cellIs" dxfId="46360" priority="46365" operator="lessThan">
      <formula>10</formula>
    </cfRule>
  </conditionalFormatting>
  <conditionalFormatting sqref="J283">
    <cfRule type="cellIs" dxfId="46359" priority="46356" operator="greaterThan">
      <formula>119.999</formula>
    </cfRule>
    <cfRule type="cellIs" dxfId="46358" priority="46357" operator="greaterThan">
      <formula>120</formula>
    </cfRule>
    <cfRule type="cellIs" dxfId="46357" priority="46358" operator="between">
      <formula>60</formula>
      <formula>119.999</formula>
    </cfRule>
    <cfRule type="cellIs" dxfId="46356" priority="46359" operator="between">
      <formula>20</formula>
      <formula>59.999</formula>
    </cfRule>
    <cfRule type="cellIs" dxfId="46355" priority="46360" operator="lessThan">
      <formula>20</formula>
    </cfRule>
  </conditionalFormatting>
  <conditionalFormatting sqref="K283">
    <cfRule type="cellIs" dxfId="46354" priority="46351" operator="greaterThan">
      <formula>49.999</formula>
    </cfRule>
    <cfRule type="cellIs" dxfId="46353" priority="46352" operator="greaterThan">
      <formula>50</formula>
    </cfRule>
    <cfRule type="cellIs" dxfId="46352" priority="46353" operator="between">
      <formula>30</formula>
      <formula>49.999</formula>
    </cfRule>
    <cfRule type="cellIs" dxfId="46351" priority="46354" operator="between">
      <formula>10</formula>
      <formula>29.999</formula>
    </cfRule>
    <cfRule type="cellIs" dxfId="46350" priority="46355" operator="lessThan">
      <formula>10</formula>
    </cfRule>
  </conditionalFormatting>
  <conditionalFormatting sqref="L283">
    <cfRule type="cellIs" dxfId="46349" priority="46346" operator="greaterThan">
      <formula>119.999</formula>
    </cfRule>
    <cfRule type="cellIs" dxfId="46348" priority="46347" operator="greaterThan">
      <formula>120</formula>
    </cfRule>
    <cfRule type="cellIs" dxfId="46347" priority="46348" operator="between">
      <formula>60</formula>
      <formula>119.999</formula>
    </cfRule>
    <cfRule type="cellIs" dxfId="46346" priority="46349" operator="between">
      <formula>20</formula>
      <formula>59.999</formula>
    </cfRule>
    <cfRule type="cellIs" dxfId="46345" priority="46350" operator="lessThan">
      <formula>20</formula>
    </cfRule>
  </conditionalFormatting>
  <conditionalFormatting sqref="M283">
    <cfRule type="cellIs" dxfId="46344" priority="46341" operator="greaterThan">
      <formula>49.999</formula>
    </cfRule>
    <cfRule type="cellIs" dxfId="46343" priority="46342" operator="greaterThan">
      <formula>50</formula>
    </cfRule>
    <cfRule type="cellIs" dxfId="46342" priority="46343" operator="between">
      <formula>30</formula>
      <formula>49.999</formula>
    </cfRule>
    <cfRule type="cellIs" dxfId="46341" priority="46344" operator="between">
      <formula>10</formula>
      <formula>29.999</formula>
    </cfRule>
    <cfRule type="cellIs" dxfId="46340" priority="46345" operator="lessThan">
      <formula>10</formula>
    </cfRule>
  </conditionalFormatting>
  <conditionalFormatting sqref="R283">
    <cfRule type="cellIs" dxfId="46339" priority="46336" operator="greaterThan">
      <formula>119.999</formula>
    </cfRule>
    <cfRule type="cellIs" dxfId="46338" priority="46337" operator="greaterThan">
      <formula>120</formula>
    </cfRule>
    <cfRule type="cellIs" dxfId="46337" priority="46338" operator="between">
      <formula>60</formula>
      <formula>119.999</formula>
    </cfRule>
    <cfRule type="cellIs" dxfId="46336" priority="46339" operator="between">
      <formula>20</formula>
      <formula>59.999</formula>
    </cfRule>
    <cfRule type="cellIs" dxfId="46335" priority="46340" operator="lessThan">
      <formula>20</formula>
    </cfRule>
  </conditionalFormatting>
  <conditionalFormatting sqref="S283">
    <cfRule type="cellIs" dxfId="46334" priority="46331" operator="greaterThan">
      <formula>49.999</formula>
    </cfRule>
    <cfRule type="cellIs" dxfId="46333" priority="46332" operator="greaterThan">
      <formula>50</formula>
    </cfRule>
    <cfRule type="cellIs" dxfId="46332" priority="46333" operator="between">
      <formula>30</formula>
      <formula>49.999</formula>
    </cfRule>
    <cfRule type="cellIs" dxfId="46331" priority="46334" operator="between">
      <formula>10</formula>
      <formula>29.999</formula>
    </cfRule>
    <cfRule type="cellIs" dxfId="46330" priority="46335" operator="lessThan">
      <formula>10</formula>
    </cfRule>
  </conditionalFormatting>
  <conditionalFormatting sqref="N283">
    <cfRule type="cellIs" dxfId="46329" priority="46326" operator="greaterThan">
      <formula>119.999</formula>
    </cfRule>
    <cfRule type="cellIs" dxfId="46328" priority="46327" operator="greaterThan">
      <formula>120</formula>
    </cfRule>
    <cfRule type="cellIs" dxfId="46327" priority="46328" operator="between">
      <formula>60</formula>
      <formula>119.999</formula>
    </cfRule>
    <cfRule type="cellIs" dxfId="46326" priority="46329" operator="between">
      <formula>20</formula>
      <formula>59.999</formula>
    </cfRule>
    <cfRule type="cellIs" dxfId="46325" priority="46330" operator="lessThan">
      <formula>20</formula>
    </cfRule>
  </conditionalFormatting>
  <conditionalFormatting sqref="O283">
    <cfRule type="cellIs" dxfId="46324" priority="46321" operator="greaterThan">
      <formula>49.999</formula>
    </cfRule>
    <cfRule type="cellIs" dxfId="46323" priority="46322" operator="greaterThan">
      <formula>50</formula>
    </cfRule>
    <cfRule type="cellIs" dxfId="46322" priority="46323" operator="between">
      <formula>30</formula>
      <formula>49.999</formula>
    </cfRule>
    <cfRule type="cellIs" dxfId="46321" priority="46324" operator="between">
      <formula>10</formula>
      <formula>29.999</formula>
    </cfRule>
    <cfRule type="cellIs" dxfId="46320" priority="46325" operator="lessThan">
      <formula>10</formula>
    </cfRule>
  </conditionalFormatting>
  <conditionalFormatting sqref="AP283">
    <cfRule type="cellIs" dxfId="46319" priority="46316" operator="greaterThan">
      <formula>119.999</formula>
    </cfRule>
    <cfRule type="cellIs" dxfId="46318" priority="46317" operator="greaterThan">
      <formula>120</formula>
    </cfRule>
    <cfRule type="cellIs" dxfId="46317" priority="46318" operator="between">
      <formula>60</formula>
      <formula>119.999</formula>
    </cfRule>
    <cfRule type="cellIs" dxfId="46316" priority="46319" operator="between">
      <formula>20</formula>
      <formula>59.999</formula>
    </cfRule>
    <cfRule type="cellIs" dxfId="46315" priority="46320" operator="lessThan">
      <formula>20</formula>
    </cfRule>
  </conditionalFormatting>
  <conditionalFormatting sqref="AQ283">
    <cfRule type="cellIs" dxfId="46314" priority="46311" operator="greaterThan">
      <formula>49.999</formula>
    </cfRule>
    <cfRule type="cellIs" dxfId="46313" priority="46312" operator="greaterThan">
      <formula>50</formula>
    </cfRule>
    <cfRule type="cellIs" dxfId="46312" priority="46313" operator="between">
      <formula>30</formula>
      <formula>49.999</formula>
    </cfRule>
    <cfRule type="cellIs" dxfId="46311" priority="46314" operator="between">
      <formula>10</formula>
      <formula>29.999</formula>
    </cfRule>
    <cfRule type="cellIs" dxfId="46310" priority="46315" operator="lessThan">
      <formula>10</formula>
    </cfRule>
  </conditionalFormatting>
  <conditionalFormatting sqref="AR283">
    <cfRule type="cellIs" dxfId="46309" priority="46306" operator="greaterThan">
      <formula>119.999</formula>
    </cfRule>
    <cfRule type="cellIs" dxfId="46308" priority="46307" operator="greaterThan">
      <formula>120</formula>
    </cfRule>
    <cfRule type="cellIs" dxfId="46307" priority="46308" operator="between">
      <formula>60</formula>
      <formula>119.999</formula>
    </cfRule>
    <cfRule type="cellIs" dxfId="46306" priority="46309" operator="between">
      <formula>20</formula>
      <formula>59.999</formula>
    </cfRule>
    <cfRule type="cellIs" dxfId="46305" priority="46310" operator="lessThan">
      <formula>20</formula>
    </cfRule>
  </conditionalFormatting>
  <conditionalFormatting sqref="AS283">
    <cfRule type="cellIs" dxfId="46304" priority="46301" operator="greaterThan">
      <formula>49.999</formula>
    </cfRule>
    <cfRule type="cellIs" dxfId="46303" priority="46302" operator="greaterThan">
      <formula>50</formula>
    </cfRule>
    <cfRule type="cellIs" dxfId="46302" priority="46303" operator="between">
      <formula>30</formula>
      <formula>49.999</formula>
    </cfRule>
    <cfRule type="cellIs" dxfId="46301" priority="46304" operator="between">
      <formula>10</formula>
      <formula>29.999</formula>
    </cfRule>
    <cfRule type="cellIs" dxfId="46300" priority="46305" operator="lessThan">
      <formula>10</formula>
    </cfRule>
  </conditionalFormatting>
  <conditionalFormatting sqref="X283">
    <cfRule type="cellIs" dxfId="46299" priority="46296" operator="greaterThan">
      <formula>119.999</formula>
    </cfRule>
    <cfRule type="cellIs" dxfId="46298" priority="46297" operator="greaterThan">
      <formula>120</formula>
    </cfRule>
    <cfRule type="cellIs" dxfId="46297" priority="46298" operator="between">
      <formula>60</formula>
      <formula>119.999</formula>
    </cfRule>
    <cfRule type="cellIs" dxfId="46296" priority="46299" operator="between">
      <formula>20</formula>
      <formula>59.999</formula>
    </cfRule>
    <cfRule type="cellIs" dxfId="46295" priority="46300" operator="lessThan">
      <formula>20</formula>
    </cfRule>
  </conditionalFormatting>
  <conditionalFormatting sqref="Y283">
    <cfRule type="cellIs" dxfId="46294" priority="46291" operator="greaterThan">
      <formula>49.999</formula>
    </cfRule>
    <cfRule type="cellIs" dxfId="46293" priority="46292" operator="greaterThan">
      <formula>50</formula>
    </cfRule>
    <cfRule type="cellIs" dxfId="46292" priority="46293" operator="between">
      <formula>30</formula>
      <formula>49.999</formula>
    </cfRule>
    <cfRule type="cellIs" dxfId="46291" priority="46294" operator="between">
      <formula>10</formula>
      <formula>29.999</formula>
    </cfRule>
    <cfRule type="cellIs" dxfId="46290" priority="46295" operator="lessThan">
      <formula>10</formula>
    </cfRule>
  </conditionalFormatting>
  <conditionalFormatting sqref="AF283">
    <cfRule type="cellIs" dxfId="46289" priority="46286" operator="greaterThan">
      <formula>119.999</formula>
    </cfRule>
    <cfRule type="cellIs" dxfId="46288" priority="46287" operator="greaterThan">
      <formula>120</formula>
    </cfRule>
    <cfRule type="cellIs" dxfId="46287" priority="46288" operator="between">
      <formula>60</formula>
      <formula>119.999</formula>
    </cfRule>
    <cfRule type="cellIs" dxfId="46286" priority="46289" operator="between">
      <formula>20</formula>
      <formula>59.999</formula>
    </cfRule>
    <cfRule type="cellIs" dxfId="46285" priority="46290" operator="lessThan">
      <formula>20</formula>
    </cfRule>
  </conditionalFormatting>
  <conditionalFormatting sqref="AG283">
    <cfRule type="cellIs" dxfId="46284" priority="46281" operator="greaterThan">
      <formula>49.999</formula>
    </cfRule>
    <cfRule type="cellIs" dxfId="46283" priority="46282" operator="greaterThan">
      <formula>50</formula>
    </cfRule>
    <cfRule type="cellIs" dxfId="46282" priority="46283" operator="between">
      <formula>30</formula>
      <formula>49.999</formula>
    </cfRule>
    <cfRule type="cellIs" dxfId="46281" priority="46284" operator="between">
      <formula>10</formula>
      <formula>29.999</formula>
    </cfRule>
    <cfRule type="cellIs" dxfId="46280" priority="46285" operator="lessThan">
      <formula>10</formula>
    </cfRule>
  </conditionalFormatting>
  <conditionalFormatting sqref="AJ283">
    <cfRule type="cellIs" dxfId="46279" priority="46276" operator="greaterThan">
      <formula>119.999</formula>
    </cfRule>
    <cfRule type="cellIs" dxfId="46278" priority="46277" operator="greaterThan">
      <formula>120</formula>
    </cfRule>
    <cfRule type="cellIs" dxfId="46277" priority="46278" operator="between">
      <formula>60</formula>
      <formula>119.999</formula>
    </cfRule>
    <cfRule type="cellIs" dxfId="46276" priority="46279" operator="between">
      <formula>20</formula>
      <formula>59.999</formula>
    </cfRule>
    <cfRule type="cellIs" dxfId="46275" priority="46280" operator="lessThan">
      <formula>20</formula>
    </cfRule>
  </conditionalFormatting>
  <conditionalFormatting sqref="AK283">
    <cfRule type="cellIs" dxfId="46274" priority="46271" operator="greaterThan">
      <formula>49.999</formula>
    </cfRule>
    <cfRule type="cellIs" dxfId="46273" priority="46272" operator="greaterThan">
      <formula>50</formula>
    </cfRule>
    <cfRule type="cellIs" dxfId="46272" priority="46273" operator="between">
      <formula>30</formula>
      <formula>49.999</formula>
    </cfRule>
    <cfRule type="cellIs" dxfId="46271" priority="46274" operator="between">
      <formula>10</formula>
      <formula>29.999</formula>
    </cfRule>
    <cfRule type="cellIs" dxfId="46270" priority="46275" operator="lessThan">
      <formula>10</formula>
    </cfRule>
  </conditionalFormatting>
  <conditionalFormatting sqref="Z283">
    <cfRule type="cellIs" dxfId="46269" priority="46266" operator="greaterThan">
      <formula>119.999</formula>
    </cfRule>
    <cfRule type="cellIs" dxfId="46268" priority="46267" operator="greaterThan">
      <formula>120</formula>
    </cfRule>
    <cfRule type="cellIs" dxfId="46267" priority="46268" operator="between">
      <formula>60</formula>
      <formula>119.999</formula>
    </cfRule>
    <cfRule type="cellIs" dxfId="46266" priority="46269" operator="between">
      <formula>20</formula>
      <formula>59.999</formula>
    </cfRule>
    <cfRule type="cellIs" dxfId="46265" priority="46270" operator="lessThan">
      <formula>20</formula>
    </cfRule>
  </conditionalFormatting>
  <conditionalFormatting sqref="AA283">
    <cfRule type="cellIs" dxfId="46264" priority="46261" operator="greaterThan">
      <formula>49.999</formula>
    </cfRule>
    <cfRule type="cellIs" dxfId="46263" priority="46262" operator="greaterThan">
      <formula>50</formula>
    </cfRule>
    <cfRule type="cellIs" dxfId="46262" priority="46263" operator="between">
      <formula>30</formula>
      <formula>49.999</formula>
    </cfRule>
    <cfRule type="cellIs" dxfId="46261" priority="46264" operator="between">
      <formula>10</formula>
      <formula>29.999</formula>
    </cfRule>
    <cfRule type="cellIs" dxfId="46260" priority="46265" operator="lessThan">
      <formula>10</formula>
    </cfRule>
  </conditionalFormatting>
  <conditionalFormatting sqref="AL283">
    <cfRule type="cellIs" dxfId="46259" priority="46256" operator="greaterThan">
      <formula>119.999</formula>
    </cfRule>
    <cfRule type="cellIs" dxfId="46258" priority="46257" operator="greaterThan">
      <formula>120</formula>
    </cfRule>
    <cfRule type="cellIs" dxfId="46257" priority="46258" operator="between">
      <formula>60</formula>
      <formula>119.999</formula>
    </cfRule>
    <cfRule type="cellIs" dxfId="46256" priority="46259" operator="between">
      <formula>20</formula>
      <formula>59.999</formula>
    </cfRule>
    <cfRule type="cellIs" dxfId="46255" priority="46260" operator="lessThan">
      <formula>20</formula>
    </cfRule>
  </conditionalFormatting>
  <conditionalFormatting sqref="AM283">
    <cfRule type="cellIs" dxfId="46254" priority="46251" operator="greaterThan">
      <formula>49.999</formula>
    </cfRule>
    <cfRule type="cellIs" dxfId="46253" priority="46252" operator="greaterThan">
      <formula>50</formula>
    </cfRule>
    <cfRule type="cellIs" dxfId="46252" priority="46253" operator="between">
      <formula>30</formula>
      <formula>49.999</formula>
    </cfRule>
    <cfRule type="cellIs" dxfId="46251" priority="46254" operator="between">
      <formula>10</formula>
      <formula>29.999</formula>
    </cfRule>
    <cfRule type="cellIs" dxfId="46250" priority="46255" operator="lessThan">
      <formula>10</formula>
    </cfRule>
  </conditionalFormatting>
  <conditionalFormatting sqref="AH283">
    <cfRule type="cellIs" dxfId="46249" priority="46246" operator="greaterThan">
      <formula>119.999</formula>
    </cfRule>
    <cfRule type="cellIs" dxfId="46248" priority="46247" operator="greaterThan">
      <formula>120</formula>
    </cfRule>
    <cfRule type="cellIs" dxfId="46247" priority="46248" operator="between">
      <formula>60</formula>
      <formula>119.999</formula>
    </cfRule>
    <cfRule type="cellIs" dxfId="46246" priority="46249" operator="between">
      <formula>20</formula>
      <formula>59.999</formula>
    </cfRule>
    <cfRule type="cellIs" dxfId="46245" priority="46250" operator="lessThan">
      <formula>20</formula>
    </cfRule>
  </conditionalFormatting>
  <conditionalFormatting sqref="AI283">
    <cfRule type="cellIs" dxfId="46244" priority="46241" operator="greaterThan">
      <formula>49.999</formula>
    </cfRule>
    <cfRule type="cellIs" dxfId="46243" priority="46242" operator="greaterThan">
      <formula>50</formula>
    </cfRule>
    <cfRule type="cellIs" dxfId="46242" priority="46243" operator="between">
      <formula>30</formula>
      <formula>49.999</formula>
    </cfRule>
    <cfRule type="cellIs" dxfId="46241" priority="46244" operator="between">
      <formula>10</formula>
      <formula>29.999</formula>
    </cfRule>
    <cfRule type="cellIs" dxfId="46240" priority="46245" operator="lessThan">
      <formula>10</formula>
    </cfRule>
  </conditionalFormatting>
  <conditionalFormatting sqref="V283">
    <cfRule type="cellIs" dxfId="46239" priority="46236" operator="greaterThan">
      <formula>119.999</formula>
    </cfRule>
    <cfRule type="cellIs" dxfId="46238" priority="46237" operator="greaterThan">
      <formula>120</formula>
    </cfRule>
    <cfRule type="cellIs" dxfId="46237" priority="46238" operator="between">
      <formula>60</formula>
      <formula>119.999</formula>
    </cfRule>
    <cfRule type="cellIs" dxfId="46236" priority="46239" operator="between">
      <formula>20</formula>
      <formula>59.999</formula>
    </cfRule>
    <cfRule type="cellIs" dxfId="46235" priority="46240" operator="lessThan">
      <formula>20</formula>
    </cfRule>
  </conditionalFormatting>
  <conditionalFormatting sqref="W283">
    <cfRule type="cellIs" dxfId="46234" priority="46231" operator="greaterThan">
      <formula>49.999</formula>
    </cfRule>
    <cfRule type="cellIs" dxfId="46233" priority="46232" operator="greaterThan">
      <formula>50</formula>
    </cfRule>
    <cfRule type="cellIs" dxfId="46232" priority="46233" operator="between">
      <formula>30</formula>
      <formula>49.999</formula>
    </cfRule>
    <cfRule type="cellIs" dxfId="46231" priority="46234" operator="between">
      <formula>10</formula>
      <formula>29.999</formula>
    </cfRule>
    <cfRule type="cellIs" dxfId="46230" priority="46235" operator="lessThan">
      <formula>10</formula>
    </cfRule>
  </conditionalFormatting>
  <conditionalFormatting sqref="AB283">
    <cfRule type="cellIs" dxfId="46229" priority="46226" operator="greaterThan">
      <formula>119.999</formula>
    </cfRule>
    <cfRule type="cellIs" dxfId="46228" priority="46227" operator="greaterThan">
      <formula>120</formula>
    </cfRule>
    <cfRule type="cellIs" dxfId="46227" priority="46228" operator="between">
      <formula>60</formula>
      <formula>119.999</formula>
    </cfRule>
    <cfRule type="cellIs" dxfId="46226" priority="46229" operator="between">
      <formula>20</formula>
      <formula>59.999</formula>
    </cfRule>
    <cfRule type="cellIs" dxfId="46225" priority="46230" operator="lessThan">
      <formula>20</formula>
    </cfRule>
  </conditionalFormatting>
  <conditionalFormatting sqref="AC283">
    <cfRule type="cellIs" dxfId="46224" priority="46221" operator="greaterThan">
      <formula>49.999</formula>
    </cfRule>
    <cfRule type="cellIs" dxfId="46223" priority="46222" operator="greaterThan">
      <formula>50</formula>
    </cfRule>
    <cfRule type="cellIs" dxfId="46222" priority="46223" operator="between">
      <formula>30</formula>
      <formula>49.999</formula>
    </cfRule>
    <cfRule type="cellIs" dxfId="46221" priority="46224" operator="between">
      <formula>10</formula>
      <formula>29.999</formula>
    </cfRule>
    <cfRule type="cellIs" dxfId="46220" priority="46225" operator="lessThan">
      <formula>10</formula>
    </cfRule>
  </conditionalFormatting>
  <conditionalFormatting sqref="AD283">
    <cfRule type="cellIs" dxfId="46219" priority="46216" operator="greaterThan">
      <formula>119.999</formula>
    </cfRule>
    <cfRule type="cellIs" dxfId="46218" priority="46217" operator="greaterThan">
      <formula>120</formula>
    </cfRule>
    <cfRule type="cellIs" dxfId="46217" priority="46218" operator="between">
      <formula>60</formula>
      <formula>119.999</formula>
    </cfRule>
    <cfRule type="cellIs" dxfId="46216" priority="46219" operator="between">
      <formula>20</formula>
      <formula>59.999</formula>
    </cfRule>
    <cfRule type="cellIs" dxfId="46215" priority="46220" operator="lessThan">
      <formula>20</formula>
    </cfRule>
  </conditionalFormatting>
  <conditionalFormatting sqref="AE283">
    <cfRule type="cellIs" dxfId="46214" priority="46211" operator="greaterThan">
      <formula>49.999</formula>
    </cfRule>
    <cfRule type="cellIs" dxfId="46213" priority="46212" operator="greaterThan">
      <formula>50</formula>
    </cfRule>
    <cfRule type="cellIs" dxfId="46212" priority="46213" operator="between">
      <formula>30</formula>
      <formula>49.999</formula>
    </cfRule>
    <cfRule type="cellIs" dxfId="46211" priority="46214" operator="between">
      <formula>10</formula>
      <formula>29.999</formula>
    </cfRule>
    <cfRule type="cellIs" dxfId="46210" priority="46215" operator="lessThan">
      <formula>10</formula>
    </cfRule>
  </conditionalFormatting>
  <conditionalFormatting sqref="P283">
    <cfRule type="cellIs" dxfId="46209" priority="46206" operator="greaterThan">
      <formula>119.999</formula>
    </cfRule>
    <cfRule type="cellIs" dxfId="46208" priority="46207" operator="greaterThan">
      <formula>120</formula>
    </cfRule>
    <cfRule type="cellIs" dxfId="46207" priority="46208" operator="between">
      <formula>60</formula>
      <formula>119.999</formula>
    </cfRule>
    <cfRule type="cellIs" dxfId="46206" priority="46209" operator="between">
      <formula>20</formula>
      <formula>59.999</formula>
    </cfRule>
    <cfRule type="cellIs" dxfId="46205" priority="46210" operator="lessThan">
      <formula>20</formula>
    </cfRule>
  </conditionalFormatting>
  <conditionalFormatting sqref="Q283">
    <cfRule type="cellIs" dxfId="46204" priority="46201" operator="greaterThan">
      <formula>49.999</formula>
    </cfRule>
    <cfRule type="cellIs" dxfId="46203" priority="46202" operator="greaterThan">
      <formula>50</formula>
    </cfRule>
    <cfRule type="cellIs" dxfId="46202" priority="46203" operator="between">
      <formula>30</formula>
      <formula>49.999</formula>
    </cfRule>
    <cfRule type="cellIs" dxfId="46201" priority="46204" operator="between">
      <formula>10</formula>
      <formula>29.999</formula>
    </cfRule>
    <cfRule type="cellIs" dxfId="46200" priority="46205" operator="lessThan">
      <formula>10</formula>
    </cfRule>
  </conditionalFormatting>
  <conditionalFormatting sqref="C284">
    <cfRule type="cellIs" dxfId="46199" priority="46196" operator="greaterThan">
      <formula>49.999</formula>
    </cfRule>
    <cfRule type="cellIs" dxfId="46198" priority="46197" operator="greaterThan">
      <formula>50</formula>
    </cfRule>
    <cfRule type="cellIs" dxfId="46197" priority="46198" operator="between">
      <formula>30</formula>
      <formula>49.999</formula>
    </cfRule>
    <cfRule type="cellIs" dxfId="46196" priority="46199" operator="between">
      <formula>10</formula>
      <formula>29.999</formula>
    </cfRule>
    <cfRule type="cellIs" dxfId="46195" priority="46200" operator="lessThan">
      <formula>10</formula>
    </cfRule>
  </conditionalFormatting>
  <conditionalFormatting sqref="B284">
    <cfRule type="cellIs" dxfId="46194" priority="46191" operator="greaterThan">
      <formula>119.999</formula>
    </cfRule>
    <cfRule type="cellIs" dxfId="46193" priority="46192" operator="greaterThan">
      <formula>120</formula>
    </cfRule>
    <cfRule type="cellIs" dxfId="46192" priority="46193" operator="between">
      <formula>60</formula>
      <formula>119.999</formula>
    </cfRule>
    <cfRule type="cellIs" dxfId="46191" priority="46194" operator="between">
      <formula>20</formula>
      <formula>59.999</formula>
    </cfRule>
    <cfRule type="cellIs" dxfId="46190" priority="46195" operator="lessThan">
      <formula>20</formula>
    </cfRule>
  </conditionalFormatting>
  <conditionalFormatting sqref="D284">
    <cfRule type="cellIs" dxfId="46189" priority="46186" operator="greaterThan">
      <formula>119.999</formula>
    </cfRule>
    <cfRule type="cellIs" dxfId="46188" priority="46187" operator="greaterThan">
      <formula>120</formula>
    </cfRule>
    <cfRule type="cellIs" dxfId="46187" priority="46188" operator="between">
      <formula>60</formula>
      <formula>119.999</formula>
    </cfRule>
    <cfRule type="cellIs" dxfId="46186" priority="46189" operator="between">
      <formula>20</formula>
      <formula>59.999</formula>
    </cfRule>
    <cfRule type="cellIs" dxfId="46185" priority="46190" operator="lessThan">
      <formula>20</formula>
    </cfRule>
  </conditionalFormatting>
  <conditionalFormatting sqref="E284">
    <cfRule type="cellIs" dxfId="46184" priority="46181" operator="greaterThan">
      <formula>49.999</formula>
    </cfRule>
    <cfRule type="cellIs" dxfId="46183" priority="46182" operator="greaterThan">
      <formula>50</formula>
    </cfRule>
    <cfRule type="cellIs" dxfId="46182" priority="46183" operator="between">
      <formula>30</formula>
      <formula>49.999</formula>
    </cfRule>
    <cfRule type="cellIs" dxfId="46181" priority="46184" operator="between">
      <formula>10</formula>
      <formula>29.999</formula>
    </cfRule>
    <cfRule type="cellIs" dxfId="46180" priority="46185" operator="lessThan">
      <formula>10</formula>
    </cfRule>
  </conditionalFormatting>
  <conditionalFormatting sqref="F284">
    <cfRule type="cellIs" dxfId="46179" priority="46176" operator="greaterThan">
      <formula>119.999</formula>
    </cfRule>
    <cfRule type="cellIs" dxfId="46178" priority="46177" operator="greaterThan">
      <formula>120</formula>
    </cfRule>
    <cfRule type="cellIs" dxfId="46177" priority="46178" operator="between">
      <formula>60</formula>
      <formula>119.999</formula>
    </cfRule>
    <cfRule type="cellIs" dxfId="46176" priority="46179" operator="between">
      <formula>20</formula>
      <formula>59.999</formula>
    </cfRule>
    <cfRule type="cellIs" dxfId="46175" priority="46180" operator="lessThan">
      <formula>20</formula>
    </cfRule>
  </conditionalFormatting>
  <conditionalFormatting sqref="G284">
    <cfRule type="cellIs" dxfId="46174" priority="46171" operator="greaterThan">
      <formula>49.999</formula>
    </cfRule>
    <cfRule type="cellIs" dxfId="46173" priority="46172" operator="greaterThan">
      <formula>50</formula>
    </cfRule>
    <cfRule type="cellIs" dxfId="46172" priority="46173" operator="between">
      <formula>30</formula>
      <formula>49.999</formula>
    </cfRule>
    <cfRule type="cellIs" dxfId="46171" priority="46174" operator="between">
      <formula>10</formula>
      <formula>29.999</formula>
    </cfRule>
    <cfRule type="cellIs" dxfId="46170" priority="46175" operator="lessThan">
      <formula>10</formula>
    </cfRule>
  </conditionalFormatting>
  <conditionalFormatting sqref="H284">
    <cfRule type="cellIs" dxfId="46169" priority="46166" operator="greaterThan">
      <formula>119.999</formula>
    </cfRule>
    <cfRule type="cellIs" dxfId="46168" priority="46167" operator="greaterThan">
      <formula>120</formula>
    </cfRule>
    <cfRule type="cellIs" dxfId="46167" priority="46168" operator="between">
      <formula>60</formula>
      <formula>119.999</formula>
    </cfRule>
    <cfRule type="cellIs" dxfId="46166" priority="46169" operator="between">
      <formula>20</formula>
      <formula>59.999</formula>
    </cfRule>
    <cfRule type="cellIs" dxfId="46165" priority="46170" operator="lessThan">
      <formula>20</formula>
    </cfRule>
  </conditionalFormatting>
  <conditionalFormatting sqref="I284">
    <cfRule type="cellIs" dxfId="46164" priority="46161" operator="greaterThan">
      <formula>49.999</formula>
    </cfRule>
    <cfRule type="cellIs" dxfId="46163" priority="46162" operator="greaterThan">
      <formula>50</formula>
    </cfRule>
    <cfRule type="cellIs" dxfId="46162" priority="46163" operator="between">
      <formula>30</formula>
      <formula>49.999</formula>
    </cfRule>
    <cfRule type="cellIs" dxfId="46161" priority="46164" operator="between">
      <formula>10</formula>
      <formula>29.999</formula>
    </cfRule>
    <cfRule type="cellIs" dxfId="46160" priority="46165" operator="lessThan">
      <formula>10</formula>
    </cfRule>
  </conditionalFormatting>
  <conditionalFormatting sqref="BH284">
    <cfRule type="cellIs" dxfId="46159" priority="46156" operator="greaterThan">
      <formula>119.999</formula>
    </cfRule>
    <cfRule type="cellIs" dxfId="46158" priority="46157" operator="greaterThan">
      <formula>120</formula>
    </cfRule>
    <cfRule type="cellIs" dxfId="46157" priority="46158" operator="between">
      <formula>60</formula>
      <formula>119.999</formula>
    </cfRule>
    <cfRule type="cellIs" dxfId="46156" priority="46159" operator="between">
      <formula>20</formula>
      <formula>59.999</formula>
    </cfRule>
    <cfRule type="cellIs" dxfId="46155" priority="46160" operator="lessThan">
      <formula>20</formula>
    </cfRule>
  </conditionalFormatting>
  <conditionalFormatting sqref="BI284">
    <cfRule type="cellIs" dxfId="46154" priority="46151" operator="greaterThan">
      <formula>49.999</formula>
    </cfRule>
    <cfRule type="cellIs" dxfId="46153" priority="46152" operator="greaterThan">
      <formula>50</formula>
    </cfRule>
    <cfRule type="cellIs" dxfId="46152" priority="46153" operator="between">
      <formula>30</formula>
      <formula>49.999</formula>
    </cfRule>
    <cfRule type="cellIs" dxfId="46151" priority="46154" operator="between">
      <formula>10</formula>
      <formula>29.999</formula>
    </cfRule>
    <cfRule type="cellIs" dxfId="46150" priority="46155" operator="lessThan">
      <formula>10</formula>
    </cfRule>
  </conditionalFormatting>
  <conditionalFormatting sqref="BD284">
    <cfRule type="cellIs" dxfId="46149" priority="46146" operator="greaterThan">
      <formula>119.999</formula>
    </cfRule>
    <cfRule type="cellIs" dxfId="46148" priority="46147" operator="greaterThan">
      <formula>120</formula>
    </cfRule>
    <cfRule type="cellIs" dxfId="46147" priority="46148" operator="between">
      <formula>60</formula>
      <formula>119.999</formula>
    </cfRule>
    <cfRule type="cellIs" dxfId="46146" priority="46149" operator="between">
      <formula>20</formula>
      <formula>59.999</formula>
    </cfRule>
    <cfRule type="cellIs" dxfId="46145" priority="46150" operator="lessThan">
      <formula>20</formula>
    </cfRule>
  </conditionalFormatting>
  <conditionalFormatting sqref="BE284">
    <cfRule type="cellIs" dxfId="46144" priority="46141" operator="greaterThan">
      <formula>49.999</formula>
    </cfRule>
    <cfRule type="cellIs" dxfId="46143" priority="46142" operator="greaterThan">
      <formula>50</formula>
    </cfRule>
    <cfRule type="cellIs" dxfId="46142" priority="46143" operator="between">
      <formula>30</formula>
      <formula>49.999</formula>
    </cfRule>
    <cfRule type="cellIs" dxfId="46141" priority="46144" operator="between">
      <formula>10</formula>
      <formula>29.999</formula>
    </cfRule>
    <cfRule type="cellIs" dxfId="46140" priority="46145" operator="lessThan">
      <formula>10</formula>
    </cfRule>
  </conditionalFormatting>
  <conditionalFormatting sqref="AX284">
    <cfRule type="cellIs" dxfId="46139" priority="46136" operator="greaterThan">
      <formula>119.999</formula>
    </cfRule>
    <cfRule type="cellIs" dxfId="46138" priority="46137" operator="greaterThan">
      <formula>120</formula>
    </cfRule>
    <cfRule type="cellIs" dxfId="46137" priority="46138" operator="between">
      <formula>60</formula>
      <formula>119.999</formula>
    </cfRule>
    <cfRule type="cellIs" dxfId="46136" priority="46139" operator="between">
      <formula>20</formula>
      <formula>59.999</formula>
    </cfRule>
    <cfRule type="cellIs" dxfId="46135" priority="46140" operator="lessThan">
      <formula>20</formula>
    </cfRule>
  </conditionalFormatting>
  <conditionalFormatting sqref="AY284">
    <cfRule type="cellIs" dxfId="46134" priority="46131" operator="greaterThan">
      <formula>49.999</formula>
    </cfRule>
    <cfRule type="cellIs" dxfId="46133" priority="46132" operator="greaterThan">
      <formula>50</formula>
    </cfRule>
    <cfRule type="cellIs" dxfId="46132" priority="46133" operator="between">
      <formula>30</formula>
      <formula>49.999</formula>
    </cfRule>
    <cfRule type="cellIs" dxfId="46131" priority="46134" operator="between">
      <formula>10</formula>
      <formula>29.999</formula>
    </cfRule>
    <cfRule type="cellIs" dxfId="46130" priority="46135" operator="lessThan">
      <formula>10</formula>
    </cfRule>
  </conditionalFormatting>
  <conditionalFormatting sqref="AZ284">
    <cfRule type="cellIs" dxfId="46129" priority="46126" operator="greaterThan">
      <formula>119.999</formula>
    </cfRule>
    <cfRule type="cellIs" dxfId="46128" priority="46127" operator="greaterThan">
      <formula>120</formula>
    </cfRule>
    <cfRule type="cellIs" dxfId="46127" priority="46128" operator="between">
      <formula>60</formula>
      <formula>119.999</formula>
    </cfRule>
    <cfRule type="cellIs" dxfId="46126" priority="46129" operator="between">
      <formula>20</formula>
      <formula>59.999</formula>
    </cfRule>
    <cfRule type="cellIs" dxfId="46125" priority="46130" operator="lessThan">
      <formula>20</formula>
    </cfRule>
  </conditionalFormatting>
  <conditionalFormatting sqref="BA284">
    <cfRule type="cellIs" dxfId="46124" priority="46121" operator="greaterThan">
      <formula>49.999</formula>
    </cfRule>
    <cfRule type="cellIs" dxfId="46123" priority="46122" operator="greaterThan">
      <formula>50</formula>
    </cfRule>
    <cfRule type="cellIs" dxfId="46122" priority="46123" operator="between">
      <formula>30</formula>
      <formula>49.999</formula>
    </cfRule>
    <cfRule type="cellIs" dxfId="46121" priority="46124" operator="between">
      <formula>10</formula>
      <formula>29.999</formula>
    </cfRule>
    <cfRule type="cellIs" dxfId="46120" priority="46125" operator="lessThan">
      <formula>10</formula>
    </cfRule>
  </conditionalFormatting>
  <conditionalFormatting sqref="BB284">
    <cfRule type="cellIs" dxfId="46119" priority="46116" operator="greaterThan">
      <formula>119.999</formula>
    </cfRule>
    <cfRule type="cellIs" dxfId="46118" priority="46117" operator="greaterThan">
      <formula>120</formula>
    </cfRule>
    <cfRule type="cellIs" dxfId="46117" priority="46118" operator="between">
      <formula>60</formula>
      <formula>119.999</formula>
    </cfRule>
    <cfRule type="cellIs" dxfId="46116" priority="46119" operator="between">
      <formula>20</formula>
      <formula>59.999</formula>
    </cfRule>
    <cfRule type="cellIs" dxfId="46115" priority="46120" operator="lessThan">
      <formula>20</formula>
    </cfRule>
  </conditionalFormatting>
  <conditionalFormatting sqref="BC284">
    <cfRule type="cellIs" dxfId="46114" priority="46111" operator="greaterThan">
      <formula>49.999</formula>
    </cfRule>
    <cfRule type="cellIs" dxfId="46113" priority="46112" operator="greaterThan">
      <formula>50</formula>
    </cfRule>
    <cfRule type="cellIs" dxfId="46112" priority="46113" operator="between">
      <formula>30</formula>
      <formula>49.999</formula>
    </cfRule>
    <cfRule type="cellIs" dxfId="46111" priority="46114" operator="between">
      <formula>10</formula>
      <formula>29.999</formula>
    </cfRule>
    <cfRule type="cellIs" dxfId="46110" priority="46115" operator="lessThan">
      <formula>10</formula>
    </cfRule>
  </conditionalFormatting>
  <conditionalFormatting sqref="AT284">
    <cfRule type="cellIs" dxfId="46109" priority="46106" operator="greaterThan">
      <formula>119.999</formula>
    </cfRule>
    <cfRule type="cellIs" dxfId="46108" priority="46107" operator="greaterThan">
      <formula>120</formula>
    </cfRule>
    <cfRule type="cellIs" dxfId="46107" priority="46108" operator="between">
      <formula>60</formula>
      <formula>119.999</formula>
    </cfRule>
    <cfRule type="cellIs" dxfId="46106" priority="46109" operator="between">
      <formula>20</formula>
      <formula>59.999</formula>
    </cfRule>
    <cfRule type="cellIs" dxfId="46105" priority="46110" operator="lessThan">
      <formula>20</formula>
    </cfRule>
  </conditionalFormatting>
  <conditionalFormatting sqref="AU284">
    <cfRule type="cellIs" dxfId="46104" priority="46101" operator="greaterThan">
      <formula>49.999</formula>
    </cfRule>
    <cfRule type="cellIs" dxfId="46103" priority="46102" operator="greaterThan">
      <formula>50</formula>
    </cfRule>
    <cfRule type="cellIs" dxfId="46102" priority="46103" operator="between">
      <formula>30</formula>
      <formula>49.999</formula>
    </cfRule>
    <cfRule type="cellIs" dxfId="46101" priority="46104" operator="between">
      <formula>10</formula>
      <formula>29.999</formula>
    </cfRule>
    <cfRule type="cellIs" dxfId="46100" priority="46105" operator="lessThan">
      <formula>10</formula>
    </cfRule>
  </conditionalFormatting>
  <conditionalFormatting sqref="AV284">
    <cfRule type="cellIs" dxfId="46099" priority="46096" operator="greaterThan">
      <formula>119.999</formula>
    </cfRule>
    <cfRule type="cellIs" dxfId="46098" priority="46097" operator="greaterThan">
      <formula>120</formula>
    </cfRule>
    <cfRule type="cellIs" dxfId="46097" priority="46098" operator="between">
      <formula>60</formula>
      <formula>119.999</formula>
    </cfRule>
    <cfRule type="cellIs" dxfId="46096" priority="46099" operator="between">
      <formula>20</formula>
      <formula>59.999</formula>
    </cfRule>
    <cfRule type="cellIs" dxfId="46095" priority="46100" operator="lessThan">
      <formula>20</formula>
    </cfRule>
  </conditionalFormatting>
  <conditionalFormatting sqref="AW284">
    <cfRule type="cellIs" dxfId="46094" priority="46091" operator="greaterThan">
      <formula>49.999</formula>
    </cfRule>
    <cfRule type="cellIs" dxfId="46093" priority="46092" operator="greaterThan">
      <formula>50</formula>
    </cfRule>
    <cfRule type="cellIs" dxfId="46092" priority="46093" operator="between">
      <formula>30</formula>
      <formula>49.999</formula>
    </cfRule>
    <cfRule type="cellIs" dxfId="46091" priority="46094" operator="between">
      <formula>10</formula>
      <formula>29.999</formula>
    </cfRule>
    <cfRule type="cellIs" dxfId="46090" priority="46095" operator="lessThan">
      <formula>10</formula>
    </cfRule>
  </conditionalFormatting>
  <conditionalFormatting sqref="BF284">
    <cfRule type="cellIs" dxfId="46089" priority="46086" operator="greaterThan">
      <formula>119.999</formula>
    </cfRule>
    <cfRule type="cellIs" dxfId="46088" priority="46087" operator="greaterThan">
      <formula>120</formula>
    </cfRule>
    <cfRule type="cellIs" dxfId="46087" priority="46088" operator="between">
      <formula>60</formula>
      <formula>119.999</formula>
    </cfRule>
    <cfRule type="cellIs" dxfId="46086" priority="46089" operator="between">
      <formula>20</formula>
      <formula>59.999</formula>
    </cfRule>
    <cfRule type="cellIs" dxfId="46085" priority="46090" operator="lessThan">
      <formula>20</formula>
    </cfRule>
  </conditionalFormatting>
  <conditionalFormatting sqref="BG284">
    <cfRule type="cellIs" dxfId="46084" priority="46081" operator="greaterThan">
      <formula>49.999</formula>
    </cfRule>
    <cfRule type="cellIs" dxfId="46083" priority="46082" operator="greaterThan">
      <formula>50</formula>
    </cfRule>
    <cfRule type="cellIs" dxfId="46082" priority="46083" operator="between">
      <formula>30</formula>
      <formula>49.999</formula>
    </cfRule>
    <cfRule type="cellIs" dxfId="46081" priority="46084" operator="between">
      <formula>10</formula>
      <formula>29.999</formula>
    </cfRule>
    <cfRule type="cellIs" dxfId="46080" priority="46085" operator="lessThan">
      <formula>10</formula>
    </cfRule>
  </conditionalFormatting>
  <conditionalFormatting sqref="AN284">
    <cfRule type="cellIs" dxfId="46079" priority="46076" operator="greaterThan">
      <formula>119.999</formula>
    </cfRule>
    <cfRule type="cellIs" dxfId="46078" priority="46077" operator="greaterThan">
      <formula>120</formula>
    </cfRule>
    <cfRule type="cellIs" dxfId="46077" priority="46078" operator="between">
      <formula>60</formula>
      <formula>119.999</formula>
    </cfRule>
    <cfRule type="cellIs" dxfId="46076" priority="46079" operator="between">
      <formula>20</formula>
      <formula>59.999</formula>
    </cfRule>
    <cfRule type="cellIs" dxfId="46075" priority="46080" operator="lessThan">
      <formula>20</formula>
    </cfRule>
  </conditionalFormatting>
  <conditionalFormatting sqref="AO284">
    <cfRule type="cellIs" dxfId="46074" priority="46071" operator="greaterThan">
      <formula>49.999</formula>
    </cfRule>
    <cfRule type="cellIs" dxfId="46073" priority="46072" operator="greaterThan">
      <formula>50</formula>
    </cfRule>
    <cfRule type="cellIs" dxfId="46072" priority="46073" operator="between">
      <formula>30</formula>
      <formula>49.999</formula>
    </cfRule>
    <cfRule type="cellIs" dxfId="46071" priority="46074" operator="between">
      <formula>10</formula>
      <formula>29.999</formula>
    </cfRule>
    <cfRule type="cellIs" dxfId="46070" priority="46075" operator="lessThan">
      <formula>10</formula>
    </cfRule>
  </conditionalFormatting>
  <conditionalFormatting sqref="T284">
    <cfRule type="cellIs" dxfId="46069" priority="46066" operator="greaterThan">
      <formula>119.999</formula>
    </cfRule>
    <cfRule type="cellIs" dxfId="46068" priority="46067" operator="greaterThan">
      <formula>120</formula>
    </cfRule>
    <cfRule type="cellIs" dxfId="46067" priority="46068" operator="between">
      <formula>60</formula>
      <formula>119.999</formula>
    </cfRule>
    <cfRule type="cellIs" dxfId="46066" priority="46069" operator="between">
      <formula>20</formula>
      <formula>59.999</formula>
    </cfRule>
    <cfRule type="cellIs" dxfId="46065" priority="46070" operator="lessThan">
      <formula>20</formula>
    </cfRule>
  </conditionalFormatting>
  <conditionalFormatting sqref="U284">
    <cfRule type="cellIs" dxfId="46064" priority="46061" operator="greaterThan">
      <formula>49.999</formula>
    </cfRule>
    <cfRule type="cellIs" dxfId="46063" priority="46062" operator="greaterThan">
      <formula>50</formula>
    </cfRule>
    <cfRule type="cellIs" dxfId="46062" priority="46063" operator="between">
      <formula>30</formula>
      <formula>49.999</formula>
    </cfRule>
    <cfRule type="cellIs" dxfId="46061" priority="46064" operator="between">
      <formula>10</formula>
      <formula>29.999</formula>
    </cfRule>
    <cfRule type="cellIs" dxfId="46060" priority="46065" operator="lessThan">
      <formula>10</formula>
    </cfRule>
  </conditionalFormatting>
  <conditionalFormatting sqref="J284">
    <cfRule type="cellIs" dxfId="46059" priority="46056" operator="greaterThan">
      <formula>119.999</formula>
    </cfRule>
    <cfRule type="cellIs" dxfId="46058" priority="46057" operator="greaterThan">
      <formula>120</formula>
    </cfRule>
    <cfRule type="cellIs" dxfId="46057" priority="46058" operator="between">
      <formula>60</formula>
      <formula>119.999</formula>
    </cfRule>
    <cfRule type="cellIs" dxfId="46056" priority="46059" operator="between">
      <formula>20</formula>
      <formula>59.999</formula>
    </cfRule>
    <cfRule type="cellIs" dxfId="46055" priority="46060" operator="lessThan">
      <formula>20</formula>
    </cfRule>
  </conditionalFormatting>
  <conditionalFormatting sqref="K284">
    <cfRule type="cellIs" dxfId="46054" priority="46051" operator="greaterThan">
      <formula>49.999</formula>
    </cfRule>
    <cfRule type="cellIs" dxfId="46053" priority="46052" operator="greaterThan">
      <formula>50</formula>
    </cfRule>
    <cfRule type="cellIs" dxfId="46052" priority="46053" operator="between">
      <formula>30</formula>
      <formula>49.999</formula>
    </cfRule>
    <cfRule type="cellIs" dxfId="46051" priority="46054" operator="between">
      <formula>10</formula>
      <formula>29.999</formula>
    </cfRule>
    <cfRule type="cellIs" dxfId="46050" priority="46055" operator="lessThan">
      <formula>10</formula>
    </cfRule>
  </conditionalFormatting>
  <conditionalFormatting sqref="L284">
    <cfRule type="cellIs" dxfId="46049" priority="46046" operator="greaterThan">
      <formula>119.999</formula>
    </cfRule>
    <cfRule type="cellIs" dxfId="46048" priority="46047" operator="greaterThan">
      <formula>120</formula>
    </cfRule>
    <cfRule type="cellIs" dxfId="46047" priority="46048" operator="between">
      <formula>60</formula>
      <formula>119.999</formula>
    </cfRule>
    <cfRule type="cellIs" dxfId="46046" priority="46049" operator="between">
      <formula>20</formula>
      <formula>59.999</formula>
    </cfRule>
    <cfRule type="cellIs" dxfId="46045" priority="46050" operator="lessThan">
      <formula>20</formula>
    </cfRule>
  </conditionalFormatting>
  <conditionalFormatting sqref="M284">
    <cfRule type="cellIs" dxfId="46044" priority="46041" operator="greaterThan">
      <formula>49.999</formula>
    </cfRule>
    <cfRule type="cellIs" dxfId="46043" priority="46042" operator="greaterThan">
      <formula>50</formula>
    </cfRule>
    <cfRule type="cellIs" dxfId="46042" priority="46043" operator="between">
      <formula>30</formula>
      <formula>49.999</formula>
    </cfRule>
    <cfRule type="cellIs" dxfId="46041" priority="46044" operator="between">
      <formula>10</formula>
      <formula>29.999</formula>
    </cfRule>
    <cfRule type="cellIs" dxfId="46040" priority="46045" operator="lessThan">
      <formula>10</formula>
    </cfRule>
  </conditionalFormatting>
  <conditionalFormatting sqref="R284">
    <cfRule type="cellIs" dxfId="46039" priority="46036" operator="greaterThan">
      <formula>119.999</formula>
    </cfRule>
    <cfRule type="cellIs" dxfId="46038" priority="46037" operator="greaterThan">
      <formula>120</formula>
    </cfRule>
    <cfRule type="cellIs" dxfId="46037" priority="46038" operator="between">
      <formula>60</formula>
      <formula>119.999</formula>
    </cfRule>
    <cfRule type="cellIs" dxfId="46036" priority="46039" operator="between">
      <formula>20</formula>
      <formula>59.999</formula>
    </cfRule>
    <cfRule type="cellIs" dxfId="46035" priority="46040" operator="lessThan">
      <formula>20</formula>
    </cfRule>
  </conditionalFormatting>
  <conditionalFormatting sqref="S284">
    <cfRule type="cellIs" dxfId="46034" priority="46031" operator="greaterThan">
      <formula>49.999</formula>
    </cfRule>
    <cfRule type="cellIs" dxfId="46033" priority="46032" operator="greaterThan">
      <formula>50</formula>
    </cfRule>
    <cfRule type="cellIs" dxfId="46032" priority="46033" operator="between">
      <formula>30</formula>
      <formula>49.999</formula>
    </cfRule>
    <cfRule type="cellIs" dxfId="46031" priority="46034" operator="between">
      <formula>10</formula>
      <formula>29.999</formula>
    </cfRule>
    <cfRule type="cellIs" dxfId="46030" priority="46035" operator="lessThan">
      <formula>10</formula>
    </cfRule>
  </conditionalFormatting>
  <conditionalFormatting sqref="N284">
    <cfRule type="cellIs" dxfId="46029" priority="46026" operator="greaterThan">
      <formula>119.999</formula>
    </cfRule>
    <cfRule type="cellIs" dxfId="46028" priority="46027" operator="greaterThan">
      <formula>120</formula>
    </cfRule>
    <cfRule type="cellIs" dxfId="46027" priority="46028" operator="between">
      <formula>60</formula>
      <formula>119.999</formula>
    </cfRule>
    <cfRule type="cellIs" dxfId="46026" priority="46029" operator="between">
      <formula>20</formula>
      <formula>59.999</formula>
    </cfRule>
    <cfRule type="cellIs" dxfId="46025" priority="46030" operator="lessThan">
      <formula>20</formula>
    </cfRule>
  </conditionalFormatting>
  <conditionalFormatting sqref="O284">
    <cfRule type="cellIs" dxfId="46024" priority="46021" operator="greaterThan">
      <formula>49.999</formula>
    </cfRule>
    <cfRule type="cellIs" dxfId="46023" priority="46022" operator="greaterThan">
      <formula>50</formula>
    </cfRule>
    <cfRule type="cellIs" dxfId="46022" priority="46023" operator="between">
      <formula>30</formula>
      <formula>49.999</formula>
    </cfRule>
    <cfRule type="cellIs" dxfId="46021" priority="46024" operator="between">
      <formula>10</formula>
      <formula>29.999</formula>
    </cfRule>
    <cfRule type="cellIs" dxfId="46020" priority="46025" operator="lessThan">
      <formula>10</formula>
    </cfRule>
  </conditionalFormatting>
  <conditionalFormatting sqref="AP284">
    <cfRule type="cellIs" dxfId="46019" priority="46016" operator="greaterThan">
      <formula>119.999</formula>
    </cfRule>
    <cfRule type="cellIs" dxfId="46018" priority="46017" operator="greaterThan">
      <formula>120</formula>
    </cfRule>
    <cfRule type="cellIs" dxfId="46017" priority="46018" operator="between">
      <formula>60</formula>
      <formula>119.999</formula>
    </cfRule>
    <cfRule type="cellIs" dxfId="46016" priority="46019" operator="between">
      <formula>20</formula>
      <formula>59.999</formula>
    </cfRule>
    <cfRule type="cellIs" dxfId="46015" priority="46020" operator="lessThan">
      <formula>20</formula>
    </cfRule>
  </conditionalFormatting>
  <conditionalFormatting sqref="AQ284">
    <cfRule type="cellIs" dxfId="46014" priority="46011" operator="greaterThan">
      <formula>49.999</formula>
    </cfRule>
    <cfRule type="cellIs" dxfId="46013" priority="46012" operator="greaterThan">
      <formula>50</formula>
    </cfRule>
    <cfRule type="cellIs" dxfId="46012" priority="46013" operator="between">
      <formula>30</formula>
      <formula>49.999</formula>
    </cfRule>
    <cfRule type="cellIs" dxfId="46011" priority="46014" operator="between">
      <formula>10</formula>
      <formula>29.999</formula>
    </cfRule>
    <cfRule type="cellIs" dxfId="46010" priority="46015" operator="lessThan">
      <formula>10</formula>
    </cfRule>
  </conditionalFormatting>
  <conditionalFormatting sqref="AR284">
    <cfRule type="cellIs" dxfId="46009" priority="46006" operator="greaterThan">
      <formula>119.999</formula>
    </cfRule>
    <cfRule type="cellIs" dxfId="46008" priority="46007" operator="greaterThan">
      <formula>120</formula>
    </cfRule>
    <cfRule type="cellIs" dxfId="46007" priority="46008" operator="between">
      <formula>60</formula>
      <formula>119.999</formula>
    </cfRule>
    <cfRule type="cellIs" dxfId="46006" priority="46009" operator="between">
      <formula>20</formula>
      <formula>59.999</formula>
    </cfRule>
    <cfRule type="cellIs" dxfId="46005" priority="46010" operator="lessThan">
      <formula>20</formula>
    </cfRule>
  </conditionalFormatting>
  <conditionalFormatting sqref="AS284">
    <cfRule type="cellIs" dxfId="46004" priority="46001" operator="greaterThan">
      <formula>49.999</formula>
    </cfRule>
    <cfRule type="cellIs" dxfId="46003" priority="46002" operator="greaterThan">
      <formula>50</formula>
    </cfRule>
    <cfRule type="cellIs" dxfId="46002" priority="46003" operator="between">
      <formula>30</formula>
      <formula>49.999</formula>
    </cfRule>
    <cfRule type="cellIs" dxfId="46001" priority="46004" operator="between">
      <formula>10</formula>
      <formula>29.999</formula>
    </cfRule>
    <cfRule type="cellIs" dxfId="46000" priority="46005" operator="lessThan">
      <formula>10</formula>
    </cfRule>
  </conditionalFormatting>
  <conditionalFormatting sqref="X284">
    <cfRule type="cellIs" dxfId="45999" priority="45996" operator="greaterThan">
      <formula>119.999</formula>
    </cfRule>
    <cfRule type="cellIs" dxfId="45998" priority="45997" operator="greaterThan">
      <formula>120</formula>
    </cfRule>
    <cfRule type="cellIs" dxfId="45997" priority="45998" operator="between">
      <formula>60</formula>
      <formula>119.999</formula>
    </cfRule>
    <cfRule type="cellIs" dxfId="45996" priority="45999" operator="between">
      <formula>20</formula>
      <formula>59.999</formula>
    </cfRule>
    <cfRule type="cellIs" dxfId="45995" priority="46000" operator="lessThan">
      <formula>20</formula>
    </cfRule>
  </conditionalFormatting>
  <conditionalFormatting sqref="Y284">
    <cfRule type="cellIs" dxfId="45994" priority="45991" operator="greaterThan">
      <formula>49.999</formula>
    </cfRule>
    <cfRule type="cellIs" dxfId="45993" priority="45992" operator="greaterThan">
      <formula>50</formula>
    </cfRule>
    <cfRule type="cellIs" dxfId="45992" priority="45993" operator="between">
      <formula>30</formula>
      <formula>49.999</formula>
    </cfRule>
    <cfRule type="cellIs" dxfId="45991" priority="45994" operator="between">
      <formula>10</formula>
      <formula>29.999</formula>
    </cfRule>
    <cfRule type="cellIs" dxfId="45990" priority="45995" operator="lessThan">
      <formula>10</formula>
    </cfRule>
  </conditionalFormatting>
  <conditionalFormatting sqref="AF284">
    <cfRule type="cellIs" dxfId="45989" priority="45986" operator="greaterThan">
      <formula>119.999</formula>
    </cfRule>
    <cfRule type="cellIs" dxfId="45988" priority="45987" operator="greaterThan">
      <formula>120</formula>
    </cfRule>
    <cfRule type="cellIs" dxfId="45987" priority="45988" operator="between">
      <formula>60</formula>
      <formula>119.999</formula>
    </cfRule>
    <cfRule type="cellIs" dxfId="45986" priority="45989" operator="between">
      <formula>20</formula>
      <formula>59.999</formula>
    </cfRule>
    <cfRule type="cellIs" dxfId="45985" priority="45990" operator="lessThan">
      <formula>20</formula>
    </cfRule>
  </conditionalFormatting>
  <conditionalFormatting sqref="AG284">
    <cfRule type="cellIs" dxfId="45984" priority="45981" operator="greaterThan">
      <formula>49.999</formula>
    </cfRule>
    <cfRule type="cellIs" dxfId="45983" priority="45982" operator="greaterThan">
      <formula>50</formula>
    </cfRule>
    <cfRule type="cellIs" dxfId="45982" priority="45983" operator="between">
      <formula>30</formula>
      <formula>49.999</formula>
    </cfRule>
    <cfRule type="cellIs" dxfId="45981" priority="45984" operator="between">
      <formula>10</formula>
      <formula>29.999</formula>
    </cfRule>
    <cfRule type="cellIs" dxfId="45980" priority="45985" operator="lessThan">
      <formula>10</formula>
    </cfRule>
  </conditionalFormatting>
  <conditionalFormatting sqref="AJ284">
    <cfRule type="cellIs" dxfId="45979" priority="45976" operator="greaterThan">
      <formula>119.999</formula>
    </cfRule>
    <cfRule type="cellIs" dxfId="45978" priority="45977" operator="greaterThan">
      <formula>120</formula>
    </cfRule>
    <cfRule type="cellIs" dxfId="45977" priority="45978" operator="between">
      <formula>60</formula>
      <formula>119.999</formula>
    </cfRule>
    <cfRule type="cellIs" dxfId="45976" priority="45979" operator="between">
      <formula>20</formula>
      <formula>59.999</formula>
    </cfRule>
    <cfRule type="cellIs" dxfId="45975" priority="45980" operator="lessThan">
      <formula>20</formula>
    </cfRule>
  </conditionalFormatting>
  <conditionalFormatting sqref="AK284">
    <cfRule type="cellIs" dxfId="45974" priority="45971" operator="greaterThan">
      <formula>49.999</formula>
    </cfRule>
    <cfRule type="cellIs" dxfId="45973" priority="45972" operator="greaterThan">
      <formula>50</formula>
    </cfRule>
    <cfRule type="cellIs" dxfId="45972" priority="45973" operator="between">
      <formula>30</formula>
      <formula>49.999</formula>
    </cfRule>
    <cfRule type="cellIs" dxfId="45971" priority="45974" operator="between">
      <formula>10</formula>
      <formula>29.999</formula>
    </cfRule>
    <cfRule type="cellIs" dxfId="45970" priority="45975" operator="lessThan">
      <formula>10</formula>
    </cfRule>
  </conditionalFormatting>
  <conditionalFormatting sqref="Z284">
    <cfRule type="cellIs" dxfId="45969" priority="45966" operator="greaterThan">
      <formula>119.999</formula>
    </cfRule>
    <cfRule type="cellIs" dxfId="45968" priority="45967" operator="greaterThan">
      <formula>120</formula>
    </cfRule>
    <cfRule type="cellIs" dxfId="45967" priority="45968" operator="between">
      <formula>60</formula>
      <formula>119.999</formula>
    </cfRule>
    <cfRule type="cellIs" dxfId="45966" priority="45969" operator="between">
      <formula>20</formula>
      <formula>59.999</formula>
    </cfRule>
    <cfRule type="cellIs" dxfId="45965" priority="45970" operator="lessThan">
      <formula>20</formula>
    </cfRule>
  </conditionalFormatting>
  <conditionalFormatting sqref="AA284">
    <cfRule type="cellIs" dxfId="45964" priority="45961" operator="greaterThan">
      <formula>49.999</formula>
    </cfRule>
    <cfRule type="cellIs" dxfId="45963" priority="45962" operator="greaterThan">
      <formula>50</formula>
    </cfRule>
    <cfRule type="cellIs" dxfId="45962" priority="45963" operator="between">
      <formula>30</formula>
      <formula>49.999</formula>
    </cfRule>
    <cfRule type="cellIs" dxfId="45961" priority="45964" operator="between">
      <formula>10</formula>
      <formula>29.999</formula>
    </cfRule>
    <cfRule type="cellIs" dxfId="45960" priority="45965" operator="lessThan">
      <formula>10</formula>
    </cfRule>
  </conditionalFormatting>
  <conditionalFormatting sqref="AL284">
    <cfRule type="cellIs" dxfId="45959" priority="45956" operator="greaterThan">
      <formula>119.999</formula>
    </cfRule>
    <cfRule type="cellIs" dxfId="45958" priority="45957" operator="greaterThan">
      <formula>120</formula>
    </cfRule>
    <cfRule type="cellIs" dxfId="45957" priority="45958" operator="between">
      <formula>60</formula>
      <formula>119.999</formula>
    </cfRule>
    <cfRule type="cellIs" dxfId="45956" priority="45959" operator="between">
      <formula>20</formula>
      <formula>59.999</formula>
    </cfRule>
    <cfRule type="cellIs" dxfId="45955" priority="45960" operator="lessThan">
      <formula>20</formula>
    </cfRule>
  </conditionalFormatting>
  <conditionalFormatting sqref="AM284">
    <cfRule type="cellIs" dxfId="45954" priority="45951" operator="greaterThan">
      <formula>49.999</formula>
    </cfRule>
    <cfRule type="cellIs" dxfId="45953" priority="45952" operator="greaterThan">
      <formula>50</formula>
    </cfRule>
    <cfRule type="cellIs" dxfId="45952" priority="45953" operator="between">
      <formula>30</formula>
      <formula>49.999</formula>
    </cfRule>
    <cfRule type="cellIs" dxfId="45951" priority="45954" operator="between">
      <formula>10</formula>
      <formula>29.999</formula>
    </cfRule>
    <cfRule type="cellIs" dxfId="45950" priority="45955" operator="lessThan">
      <formula>10</formula>
    </cfRule>
  </conditionalFormatting>
  <conditionalFormatting sqref="AH284">
    <cfRule type="cellIs" dxfId="45949" priority="45946" operator="greaterThan">
      <formula>119.999</formula>
    </cfRule>
    <cfRule type="cellIs" dxfId="45948" priority="45947" operator="greaterThan">
      <formula>120</formula>
    </cfRule>
    <cfRule type="cellIs" dxfId="45947" priority="45948" operator="between">
      <formula>60</formula>
      <formula>119.999</formula>
    </cfRule>
    <cfRule type="cellIs" dxfId="45946" priority="45949" operator="between">
      <formula>20</formula>
      <formula>59.999</formula>
    </cfRule>
    <cfRule type="cellIs" dxfId="45945" priority="45950" operator="lessThan">
      <formula>20</formula>
    </cfRule>
  </conditionalFormatting>
  <conditionalFormatting sqref="AI284">
    <cfRule type="cellIs" dxfId="45944" priority="45941" operator="greaterThan">
      <formula>49.999</formula>
    </cfRule>
    <cfRule type="cellIs" dxfId="45943" priority="45942" operator="greaterThan">
      <formula>50</formula>
    </cfRule>
    <cfRule type="cellIs" dxfId="45942" priority="45943" operator="between">
      <formula>30</formula>
      <formula>49.999</formula>
    </cfRule>
    <cfRule type="cellIs" dxfId="45941" priority="45944" operator="between">
      <formula>10</formula>
      <formula>29.999</formula>
    </cfRule>
    <cfRule type="cellIs" dxfId="45940" priority="45945" operator="lessThan">
      <formula>10</formula>
    </cfRule>
  </conditionalFormatting>
  <conditionalFormatting sqref="V284">
    <cfRule type="cellIs" dxfId="45939" priority="45936" operator="greaterThan">
      <formula>119.999</formula>
    </cfRule>
    <cfRule type="cellIs" dxfId="45938" priority="45937" operator="greaterThan">
      <formula>120</formula>
    </cfRule>
    <cfRule type="cellIs" dxfId="45937" priority="45938" operator="between">
      <formula>60</formula>
      <formula>119.999</formula>
    </cfRule>
    <cfRule type="cellIs" dxfId="45936" priority="45939" operator="between">
      <formula>20</formula>
      <formula>59.999</formula>
    </cfRule>
    <cfRule type="cellIs" dxfId="45935" priority="45940" operator="lessThan">
      <formula>20</formula>
    </cfRule>
  </conditionalFormatting>
  <conditionalFormatting sqref="W284">
    <cfRule type="cellIs" dxfId="45934" priority="45931" operator="greaterThan">
      <formula>49.999</formula>
    </cfRule>
    <cfRule type="cellIs" dxfId="45933" priority="45932" operator="greaterThan">
      <formula>50</formula>
    </cfRule>
    <cfRule type="cellIs" dxfId="45932" priority="45933" operator="between">
      <formula>30</formula>
      <formula>49.999</formula>
    </cfRule>
    <cfRule type="cellIs" dxfId="45931" priority="45934" operator="between">
      <formula>10</formula>
      <formula>29.999</formula>
    </cfRule>
    <cfRule type="cellIs" dxfId="45930" priority="45935" operator="lessThan">
      <formula>10</formula>
    </cfRule>
  </conditionalFormatting>
  <conditionalFormatting sqref="AB284">
    <cfRule type="cellIs" dxfId="45929" priority="45926" operator="greaterThan">
      <formula>119.999</formula>
    </cfRule>
    <cfRule type="cellIs" dxfId="45928" priority="45927" operator="greaterThan">
      <formula>120</formula>
    </cfRule>
    <cfRule type="cellIs" dxfId="45927" priority="45928" operator="between">
      <formula>60</formula>
      <formula>119.999</formula>
    </cfRule>
    <cfRule type="cellIs" dxfId="45926" priority="45929" operator="between">
      <formula>20</formula>
      <formula>59.999</formula>
    </cfRule>
    <cfRule type="cellIs" dxfId="45925" priority="45930" operator="lessThan">
      <formula>20</formula>
    </cfRule>
  </conditionalFormatting>
  <conditionalFormatting sqref="AC284">
    <cfRule type="cellIs" dxfId="45924" priority="45921" operator="greaterThan">
      <formula>49.999</formula>
    </cfRule>
    <cfRule type="cellIs" dxfId="45923" priority="45922" operator="greaterThan">
      <formula>50</formula>
    </cfRule>
    <cfRule type="cellIs" dxfId="45922" priority="45923" operator="between">
      <formula>30</formula>
      <formula>49.999</formula>
    </cfRule>
    <cfRule type="cellIs" dxfId="45921" priority="45924" operator="between">
      <formula>10</formula>
      <formula>29.999</formula>
    </cfRule>
    <cfRule type="cellIs" dxfId="45920" priority="45925" operator="lessThan">
      <formula>10</formula>
    </cfRule>
  </conditionalFormatting>
  <conditionalFormatting sqref="AD284">
    <cfRule type="cellIs" dxfId="45919" priority="45916" operator="greaterThan">
      <formula>119.999</formula>
    </cfRule>
    <cfRule type="cellIs" dxfId="45918" priority="45917" operator="greaterThan">
      <formula>120</formula>
    </cfRule>
    <cfRule type="cellIs" dxfId="45917" priority="45918" operator="between">
      <formula>60</formula>
      <formula>119.999</formula>
    </cfRule>
    <cfRule type="cellIs" dxfId="45916" priority="45919" operator="between">
      <formula>20</formula>
      <formula>59.999</formula>
    </cfRule>
    <cfRule type="cellIs" dxfId="45915" priority="45920" operator="lessThan">
      <formula>20</formula>
    </cfRule>
  </conditionalFormatting>
  <conditionalFormatting sqref="AE284">
    <cfRule type="cellIs" dxfId="45914" priority="45911" operator="greaterThan">
      <formula>49.999</formula>
    </cfRule>
    <cfRule type="cellIs" dxfId="45913" priority="45912" operator="greaterThan">
      <formula>50</formula>
    </cfRule>
    <cfRule type="cellIs" dxfId="45912" priority="45913" operator="between">
      <formula>30</formula>
      <formula>49.999</formula>
    </cfRule>
    <cfRule type="cellIs" dxfId="45911" priority="45914" operator="between">
      <formula>10</formula>
      <formula>29.999</formula>
    </cfRule>
    <cfRule type="cellIs" dxfId="45910" priority="45915" operator="lessThan">
      <formula>10</formula>
    </cfRule>
  </conditionalFormatting>
  <conditionalFormatting sqref="P284">
    <cfRule type="cellIs" dxfId="45909" priority="45906" operator="greaterThan">
      <formula>119.999</formula>
    </cfRule>
    <cfRule type="cellIs" dxfId="45908" priority="45907" operator="greaterThan">
      <formula>120</formula>
    </cfRule>
    <cfRule type="cellIs" dxfId="45907" priority="45908" operator="between">
      <formula>60</formula>
      <formula>119.999</formula>
    </cfRule>
    <cfRule type="cellIs" dxfId="45906" priority="45909" operator="between">
      <formula>20</formula>
      <formula>59.999</formula>
    </cfRule>
    <cfRule type="cellIs" dxfId="45905" priority="45910" operator="lessThan">
      <formula>20</formula>
    </cfRule>
  </conditionalFormatting>
  <conditionalFormatting sqref="Q284">
    <cfRule type="cellIs" dxfId="45904" priority="45901" operator="greaterThan">
      <formula>49.999</formula>
    </cfRule>
    <cfRule type="cellIs" dxfId="45903" priority="45902" operator="greaterThan">
      <formula>50</formula>
    </cfRule>
    <cfRule type="cellIs" dxfId="45902" priority="45903" operator="between">
      <formula>30</formula>
      <formula>49.999</formula>
    </cfRule>
    <cfRule type="cellIs" dxfId="45901" priority="45904" operator="between">
      <formula>10</formula>
      <formula>29.999</formula>
    </cfRule>
    <cfRule type="cellIs" dxfId="45900" priority="45905" operator="lessThan">
      <formula>10</formula>
    </cfRule>
  </conditionalFormatting>
  <conditionalFormatting sqref="C285">
    <cfRule type="cellIs" dxfId="45899" priority="45896" operator="greaterThan">
      <formula>49.999</formula>
    </cfRule>
    <cfRule type="cellIs" dxfId="45898" priority="45897" operator="greaterThan">
      <formula>50</formula>
    </cfRule>
    <cfRule type="cellIs" dxfId="45897" priority="45898" operator="between">
      <formula>30</formula>
      <formula>49.999</formula>
    </cfRule>
    <cfRule type="cellIs" dxfId="45896" priority="45899" operator="between">
      <formula>10</formula>
      <formula>29.999</formula>
    </cfRule>
    <cfRule type="cellIs" dxfId="45895" priority="45900" operator="lessThan">
      <formula>10</formula>
    </cfRule>
  </conditionalFormatting>
  <conditionalFormatting sqref="B285">
    <cfRule type="cellIs" dxfId="45894" priority="45891" operator="greaterThan">
      <formula>119.999</formula>
    </cfRule>
    <cfRule type="cellIs" dxfId="45893" priority="45892" operator="greaterThan">
      <formula>120</formula>
    </cfRule>
    <cfRule type="cellIs" dxfId="45892" priority="45893" operator="between">
      <formula>60</formula>
      <formula>119.999</formula>
    </cfRule>
    <cfRule type="cellIs" dxfId="45891" priority="45894" operator="between">
      <formula>20</formula>
      <formula>59.999</formula>
    </cfRule>
    <cfRule type="cellIs" dxfId="45890" priority="45895" operator="lessThan">
      <formula>20</formula>
    </cfRule>
  </conditionalFormatting>
  <conditionalFormatting sqref="D285">
    <cfRule type="cellIs" dxfId="45889" priority="45886" operator="greaterThan">
      <formula>119.999</formula>
    </cfRule>
    <cfRule type="cellIs" dxfId="45888" priority="45887" operator="greaterThan">
      <formula>120</formula>
    </cfRule>
    <cfRule type="cellIs" dxfId="45887" priority="45888" operator="between">
      <formula>60</formula>
      <formula>119.999</formula>
    </cfRule>
    <cfRule type="cellIs" dxfId="45886" priority="45889" operator="between">
      <formula>20</formula>
      <formula>59.999</formula>
    </cfRule>
    <cfRule type="cellIs" dxfId="45885" priority="45890" operator="lessThan">
      <formula>20</formula>
    </cfRule>
  </conditionalFormatting>
  <conditionalFormatting sqref="E285">
    <cfRule type="cellIs" dxfId="45884" priority="45881" operator="greaterThan">
      <formula>49.999</formula>
    </cfRule>
    <cfRule type="cellIs" dxfId="45883" priority="45882" operator="greaterThan">
      <formula>50</formula>
    </cfRule>
    <cfRule type="cellIs" dxfId="45882" priority="45883" operator="between">
      <formula>30</formula>
      <formula>49.999</formula>
    </cfRule>
    <cfRule type="cellIs" dxfId="45881" priority="45884" operator="between">
      <formula>10</formula>
      <formula>29.999</formula>
    </cfRule>
    <cfRule type="cellIs" dxfId="45880" priority="45885" operator="lessThan">
      <formula>10</formula>
    </cfRule>
  </conditionalFormatting>
  <conditionalFormatting sqref="F285">
    <cfRule type="cellIs" dxfId="45879" priority="45876" operator="greaterThan">
      <formula>119.999</formula>
    </cfRule>
    <cfRule type="cellIs" dxfId="45878" priority="45877" operator="greaterThan">
      <formula>120</formula>
    </cfRule>
    <cfRule type="cellIs" dxfId="45877" priority="45878" operator="between">
      <formula>60</formula>
      <formula>119.999</formula>
    </cfRule>
    <cfRule type="cellIs" dxfId="45876" priority="45879" operator="between">
      <formula>20</formula>
      <formula>59.999</formula>
    </cfRule>
    <cfRule type="cellIs" dxfId="45875" priority="45880" operator="lessThan">
      <formula>20</formula>
    </cfRule>
  </conditionalFormatting>
  <conditionalFormatting sqref="G285">
    <cfRule type="cellIs" dxfId="45874" priority="45871" operator="greaterThan">
      <formula>49.999</formula>
    </cfRule>
    <cfRule type="cellIs" dxfId="45873" priority="45872" operator="greaterThan">
      <formula>50</formula>
    </cfRule>
    <cfRule type="cellIs" dxfId="45872" priority="45873" operator="between">
      <formula>30</formula>
      <formula>49.999</formula>
    </cfRule>
    <cfRule type="cellIs" dxfId="45871" priority="45874" operator="between">
      <formula>10</formula>
      <formula>29.999</formula>
    </cfRule>
    <cfRule type="cellIs" dxfId="45870" priority="45875" operator="lessThan">
      <formula>10</formula>
    </cfRule>
  </conditionalFormatting>
  <conditionalFormatting sqref="H285">
    <cfRule type="cellIs" dxfId="45869" priority="45866" operator="greaterThan">
      <formula>119.999</formula>
    </cfRule>
    <cfRule type="cellIs" dxfId="45868" priority="45867" operator="greaterThan">
      <formula>120</formula>
    </cfRule>
    <cfRule type="cellIs" dxfId="45867" priority="45868" operator="between">
      <formula>60</formula>
      <formula>119.999</formula>
    </cfRule>
    <cfRule type="cellIs" dxfId="45866" priority="45869" operator="between">
      <formula>20</formula>
      <formula>59.999</formula>
    </cfRule>
    <cfRule type="cellIs" dxfId="45865" priority="45870" operator="lessThan">
      <formula>20</formula>
    </cfRule>
  </conditionalFormatting>
  <conditionalFormatting sqref="I285">
    <cfRule type="cellIs" dxfId="45864" priority="45861" operator="greaterThan">
      <formula>49.999</formula>
    </cfRule>
    <cfRule type="cellIs" dxfId="45863" priority="45862" operator="greaterThan">
      <formula>50</formula>
    </cfRule>
    <cfRule type="cellIs" dxfId="45862" priority="45863" operator="between">
      <formula>30</formula>
      <formula>49.999</formula>
    </cfRule>
    <cfRule type="cellIs" dxfId="45861" priority="45864" operator="between">
      <formula>10</formula>
      <formula>29.999</formula>
    </cfRule>
    <cfRule type="cellIs" dxfId="45860" priority="45865" operator="lessThan">
      <formula>10</formula>
    </cfRule>
  </conditionalFormatting>
  <conditionalFormatting sqref="BH285">
    <cfRule type="cellIs" dxfId="45859" priority="45856" operator="greaterThan">
      <formula>119.999</formula>
    </cfRule>
    <cfRule type="cellIs" dxfId="45858" priority="45857" operator="greaterThan">
      <formula>120</formula>
    </cfRule>
    <cfRule type="cellIs" dxfId="45857" priority="45858" operator="between">
      <formula>60</formula>
      <formula>119.999</formula>
    </cfRule>
    <cfRule type="cellIs" dxfId="45856" priority="45859" operator="between">
      <formula>20</formula>
      <formula>59.999</formula>
    </cfRule>
    <cfRule type="cellIs" dxfId="45855" priority="45860" operator="lessThan">
      <formula>20</formula>
    </cfRule>
  </conditionalFormatting>
  <conditionalFormatting sqref="BI285">
    <cfRule type="cellIs" dxfId="45854" priority="45851" operator="greaterThan">
      <formula>49.999</formula>
    </cfRule>
    <cfRule type="cellIs" dxfId="45853" priority="45852" operator="greaterThan">
      <formula>50</formula>
    </cfRule>
    <cfRule type="cellIs" dxfId="45852" priority="45853" operator="between">
      <formula>30</formula>
      <formula>49.999</formula>
    </cfRule>
    <cfRule type="cellIs" dxfId="45851" priority="45854" operator="between">
      <formula>10</formula>
      <formula>29.999</formula>
    </cfRule>
    <cfRule type="cellIs" dxfId="45850" priority="45855" operator="lessThan">
      <formula>10</formula>
    </cfRule>
  </conditionalFormatting>
  <conditionalFormatting sqref="BD285">
    <cfRule type="cellIs" dxfId="45849" priority="45846" operator="greaterThan">
      <formula>119.999</formula>
    </cfRule>
    <cfRule type="cellIs" dxfId="45848" priority="45847" operator="greaterThan">
      <formula>120</formula>
    </cfRule>
    <cfRule type="cellIs" dxfId="45847" priority="45848" operator="between">
      <formula>60</formula>
      <formula>119.999</formula>
    </cfRule>
    <cfRule type="cellIs" dxfId="45846" priority="45849" operator="between">
      <formula>20</formula>
      <formula>59.999</formula>
    </cfRule>
    <cfRule type="cellIs" dxfId="45845" priority="45850" operator="lessThan">
      <formula>20</formula>
    </cfRule>
  </conditionalFormatting>
  <conditionalFormatting sqref="BE285">
    <cfRule type="cellIs" dxfId="45844" priority="45841" operator="greaterThan">
      <formula>49.999</formula>
    </cfRule>
    <cfRule type="cellIs" dxfId="45843" priority="45842" operator="greaterThan">
      <formula>50</formula>
    </cfRule>
    <cfRule type="cellIs" dxfId="45842" priority="45843" operator="between">
      <formula>30</formula>
      <formula>49.999</formula>
    </cfRule>
    <cfRule type="cellIs" dxfId="45841" priority="45844" operator="between">
      <formula>10</formula>
      <formula>29.999</formula>
    </cfRule>
    <cfRule type="cellIs" dxfId="45840" priority="45845" operator="lessThan">
      <formula>10</formula>
    </cfRule>
  </conditionalFormatting>
  <conditionalFormatting sqref="AX285">
    <cfRule type="cellIs" dxfId="45839" priority="45836" operator="greaterThan">
      <formula>119.999</formula>
    </cfRule>
    <cfRule type="cellIs" dxfId="45838" priority="45837" operator="greaterThan">
      <formula>120</formula>
    </cfRule>
    <cfRule type="cellIs" dxfId="45837" priority="45838" operator="between">
      <formula>60</formula>
      <formula>119.999</formula>
    </cfRule>
    <cfRule type="cellIs" dxfId="45836" priority="45839" operator="between">
      <formula>20</formula>
      <formula>59.999</formula>
    </cfRule>
    <cfRule type="cellIs" dxfId="45835" priority="45840" operator="lessThan">
      <formula>20</formula>
    </cfRule>
  </conditionalFormatting>
  <conditionalFormatting sqref="AY285">
    <cfRule type="cellIs" dxfId="45834" priority="45831" operator="greaterThan">
      <formula>49.999</formula>
    </cfRule>
    <cfRule type="cellIs" dxfId="45833" priority="45832" operator="greaterThan">
      <formula>50</formula>
    </cfRule>
    <cfRule type="cellIs" dxfId="45832" priority="45833" operator="between">
      <formula>30</formula>
      <formula>49.999</formula>
    </cfRule>
    <cfRule type="cellIs" dxfId="45831" priority="45834" operator="between">
      <formula>10</formula>
      <formula>29.999</formula>
    </cfRule>
    <cfRule type="cellIs" dxfId="45830" priority="45835" operator="lessThan">
      <formula>10</formula>
    </cfRule>
  </conditionalFormatting>
  <conditionalFormatting sqref="AZ285">
    <cfRule type="cellIs" dxfId="45829" priority="45826" operator="greaterThan">
      <formula>119.999</formula>
    </cfRule>
    <cfRule type="cellIs" dxfId="45828" priority="45827" operator="greaterThan">
      <formula>120</formula>
    </cfRule>
    <cfRule type="cellIs" dxfId="45827" priority="45828" operator="between">
      <formula>60</formula>
      <formula>119.999</formula>
    </cfRule>
    <cfRule type="cellIs" dxfId="45826" priority="45829" operator="between">
      <formula>20</formula>
      <formula>59.999</formula>
    </cfRule>
    <cfRule type="cellIs" dxfId="45825" priority="45830" operator="lessThan">
      <formula>20</formula>
    </cfRule>
  </conditionalFormatting>
  <conditionalFormatting sqref="BA285">
    <cfRule type="cellIs" dxfId="45824" priority="45821" operator="greaterThan">
      <formula>49.999</formula>
    </cfRule>
    <cfRule type="cellIs" dxfId="45823" priority="45822" operator="greaterThan">
      <formula>50</formula>
    </cfRule>
    <cfRule type="cellIs" dxfId="45822" priority="45823" operator="between">
      <formula>30</formula>
      <formula>49.999</formula>
    </cfRule>
    <cfRule type="cellIs" dxfId="45821" priority="45824" operator="between">
      <formula>10</formula>
      <formula>29.999</formula>
    </cfRule>
    <cfRule type="cellIs" dxfId="45820" priority="45825" operator="lessThan">
      <formula>10</formula>
    </cfRule>
  </conditionalFormatting>
  <conditionalFormatting sqref="BB285">
    <cfRule type="cellIs" dxfId="45819" priority="45816" operator="greaterThan">
      <formula>119.999</formula>
    </cfRule>
    <cfRule type="cellIs" dxfId="45818" priority="45817" operator="greaterThan">
      <formula>120</formula>
    </cfRule>
    <cfRule type="cellIs" dxfId="45817" priority="45818" operator="between">
      <formula>60</formula>
      <formula>119.999</formula>
    </cfRule>
    <cfRule type="cellIs" dxfId="45816" priority="45819" operator="between">
      <formula>20</formula>
      <formula>59.999</formula>
    </cfRule>
    <cfRule type="cellIs" dxfId="45815" priority="45820" operator="lessThan">
      <formula>20</formula>
    </cfRule>
  </conditionalFormatting>
  <conditionalFormatting sqref="BC285">
    <cfRule type="cellIs" dxfId="45814" priority="45811" operator="greaterThan">
      <formula>49.999</formula>
    </cfRule>
    <cfRule type="cellIs" dxfId="45813" priority="45812" operator="greaterThan">
      <formula>50</formula>
    </cfRule>
    <cfRule type="cellIs" dxfId="45812" priority="45813" operator="between">
      <formula>30</formula>
      <formula>49.999</formula>
    </cfRule>
    <cfRule type="cellIs" dxfId="45811" priority="45814" operator="between">
      <formula>10</formula>
      <formula>29.999</formula>
    </cfRule>
    <cfRule type="cellIs" dxfId="45810" priority="45815" operator="lessThan">
      <formula>10</formula>
    </cfRule>
  </conditionalFormatting>
  <conditionalFormatting sqref="AT285">
    <cfRule type="cellIs" dxfId="45809" priority="45806" operator="greaterThan">
      <formula>119.999</formula>
    </cfRule>
    <cfRule type="cellIs" dxfId="45808" priority="45807" operator="greaterThan">
      <formula>120</formula>
    </cfRule>
    <cfRule type="cellIs" dxfId="45807" priority="45808" operator="between">
      <formula>60</formula>
      <formula>119.999</formula>
    </cfRule>
    <cfRule type="cellIs" dxfId="45806" priority="45809" operator="between">
      <formula>20</formula>
      <formula>59.999</formula>
    </cfRule>
    <cfRule type="cellIs" dxfId="45805" priority="45810" operator="lessThan">
      <formula>20</formula>
    </cfRule>
  </conditionalFormatting>
  <conditionalFormatting sqref="AU285">
    <cfRule type="cellIs" dxfId="45804" priority="45801" operator="greaterThan">
      <formula>49.999</formula>
    </cfRule>
    <cfRule type="cellIs" dxfId="45803" priority="45802" operator="greaterThan">
      <formula>50</formula>
    </cfRule>
    <cfRule type="cellIs" dxfId="45802" priority="45803" operator="between">
      <formula>30</formula>
      <formula>49.999</formula>
    </cfRule>
    <cfRule type="cellIs" dxfId="45801" priority="45804" operator="between">
      <formula>10</formula>
      <formula>29.999</formula>
    </cfRule>
    <cfRule type="cellIs" dxfId="45800" priority="45805" operator="lessThan">
      <formula>10</formula>
    </cfRule>
  </conditionalFormatting>
  <conditionalFormatting sqref="AV285">
    <cfRule type="cellIs" dxfId="45799" priority="45796" operator="greaterThan">
      <formula>119.999</formula>
    </cfRule>
    <cfRule type="cellIs" dxfId="45798" priority="45797" operator="greaterThan">
      <formula>120</formula>
    </cfRule>
    <cfRule type="cellIs" dxfId="45797" priority="45798" operator="between">
      <formula>60</formula>
      <formula>119.999</formula>
    </cfRule>
    <cfRule type="cellIs" dxfId="45796" priority="45799" operator="between">
      <formula>20</formula>
      <formula>59.999</formula>
    </cfRule>
    <cfRule type="cellIs" dxfId="45795" priority="45800" operator="lessThan">
      <formula>20</formula>
    </cfRule>
  </conditionalFormatting>
  <conditionalFormatting sqref="AW285">
    <cfRule type="cellIs" dxfId="45794" priority="45791" operator="greaterThan">
      <formula>49.999</formula>
    </cfRule>
    <cfRule type="cellIs" dxfId="45793" priority="45792" operator="greaterThan">
      <formula>50</formula>
    </cfRule>
    <cfRule type="cellIs" dxfId="45792" priority="45793" operator="between">
      <formula>30</formula>
      <formula>49.999</formula>
    </cfRule>
    <cfRule type="cellIs" dxfId="45791" priority="45794" operator="between">
      <formula>10</formula>
      <formula>29.999</formula>
    </cfRule>
    <cfRule type="cellIs" dxfId="45790" priority="45795" operator="lessThan">
      <formula>10</formula>
    </cfRule>
  </conditionalFormatting>
  <conditionalFormatting sqref="BF285">
    <cfRule type="cellIs" dxfId="45789" priority="45786" operator="greaterThan">
      <formula>119.999</formula>
    </cfRule>
    <cfRule type="cellIs" dxfId="45788" priority="45787" operator="greaterThan">
      <formula>120</formula>
    </cfRule>
    <cfRule type="cellIs" dxfId="45787" priority="45788" operator="between">
      <formula>60</formula>
      <formula>119.999</formula>
    </cfRule>
    <cfRule type="cellIs" dxfId="45786" priority="45789" operator="between">
      <formula>20</formula>
      <formula>59.999</formula>
    </cfRule>
    <cfRule type="cellIs" dxfId="45785" priority="45790" operator="lessThan">
      <formula>20</formula>
    </cfRule>
  </conditionalFormatting>
  <conditionalFormatting sqref="BG285">
    <cfRule type="cellIs" dxfId="45784" priority="45781" operator="greaterThan">
      <formula>49.999</formula>
    </cfRule>
    <cfRule type="cellIs" dxfId="45783" priority="45782" operator="greaterThan">
      <formula>50</formula>
    </cfRule>
    <cfRule type="cellIs" dxfId="45782" priority="45783" operator="between">
      <formula>30</formula>
      <formula>49.999</formula>
    </cfRule>
    <cfRule type="cellIs" dxfId="45781" priority="45784" operator="between">
      <formula>10</formula>
      <formula>29.999</formula>
    </cfRule>
    <cfRule type="cellIs" dxfId="45780" priority="45785" operator="lessThan">
      <formula>10</formula>
    </cfRule>
  </conditionalFormatting>
  <conditionalFormatting sqref="AN285">
    <cfRule type="cellIs" dxfId="45779" priority="45776" operator="greaterThan">
      <formula>119.999</formula>
    </cfRule>
    <cfRule type="cellIs" dxfId="45778" priority="45777" operator="greaterThan">
      <formula>120</formula>
    </cfRule>
    <cfRule type="cellIs" dxfId="45777" priority="45778" operator="between">
      <formula>60</formula>
      <formula>119.999</formula>
    </cfRule>
    <cfRule type="cellIs" dxfId="45776" priority="45779" operator="between">
      <formula>20</formula>
      <formula>59.999</formula>
    </cfRule>
    <cfRule type="cellIs" dxfId="45775" priority="45780" operator="lessThan">
      <formula>20</formula>
    </cfRule>
  </conditionalFormatting>
  <conditionalFormatting sqref="AO285">
    <cfRule type="cellIs" dxfId="45774" priority="45771" operator="greaterThan">
      <formula>49.999</formula>
    </cfRule>
    <cfRule type="cellIs" dxfId="45773" priority="45772" operator="greaterThan">
      <formula>50</formula>
    </cfRule>
    <cfRule type="cellIs" dxfId="45772" priority="45773" operator="between">
      <formula>30</formula>
      <formula>49.999</formula>
    </cfRule>
    <cfRule type="cellIs" dxfId="45771" priority="45774" operator="between">
      <formula>10</formula>
      <formula>29.999</formula>
    </cfRule>
    <cfRule type="cellIs" dxfId="45770" priority="45775" operator="lessThan">
      <formula>10</formula>
    </cfRule>
  </conditionalFormatting>
  <conditionalFormatting sqref="T285">
    <cfRule type="cellIs" dxfId="45769" priority="45766" operator="greaterThan">
      <formula>119.999</formula>
    </cfRule>
    <cfRule type="cellIs" dxfId="45768" priority="45767" operator="greaterThan">
      <formula>120</formula>
    </cfRule>
    <cfRule type="cellIs" dxfId="45767" priority="45768" operator="between">
      <formula>60</formula>
      <formula>119.999</formula>
    </cfRule>
    <cfRule type="cellIs" dxfId="45766" priority="45769" operator="between">
      <formula>20</formula>
      <formula>59.999</formula>
    </cfRule>
    <cfRule type="cellIs" dxfId="45765" priority="45770" operator="lessThan">
      <formula>20</formula>
    </cfRule>
  </conditionalFormatting>
  <conditionalFormatting sqref="U285">
    <cfRule type="cellIs" dxfId="45764" priority="45761" operator="greaterThan">
      <formula>49.999</formula>
    </cfRule>
    <cfRule type="cellIs" dxfId="45763" priority="45762" operator="greaterThan">
      <formula>50</formula>
    </cfRule>
    <cfRule type="cellIs" dxfId="45762" priority="45763" operator="between">
      <formula>30</formula>
      <formula>49.999</formula>
    </cfRule>
    <cfRule type="cellIs" dxfId="45761" priority="45764" operator="between">
      <formula>10</formula>
      <formula>29.999</formula>
    </cfRule>
    <cfRule type="cellIs" dxfId="45760" priority="45765" operator="lessThan">
      <formula>10</formula>
    </cfRule>
  </conditionalFormatting>
  <conditionalFormatting sqref="J285">
    <cfRule type="cellIs" dxfId="45759" priority="45756" operator="greaterThan">
      <formula>119.999</formula>
    </cfRule>
    <cfRule type="cellIs" dxfId="45758" priority="45757" operator="greaterThan">
      <formula>120</formula>
    </cfRule>
    <cfRule type="cellIs" dxfId="45757" priority="45758" operator="between">
      <formula>60</formula>
      <formula>119.999</formula>
    </cfRule>
    <cfRule type="cellIs" dxfId="45756" priority="45759" operator="between">
      <formula>20</formula>
      <formula>59.999</formula>
    </cfRule>
    <cfRule type="cellIs" dxfId="45755" priority="45760" operator="lessThan">
      <formula>20</formula>
    </cfRule>
  </conditionalFormatting>
  <conditionalFormatting sqref="K285">
    <cfRule type="cellIs" dxfId="45754" priority="45751" operator="greaterThan">
      <formula>49.999</formula>
    </cfRule>
    <cfRule type="cellIs" dxfId="45753" priority="45752" operator="greaterThan">
      <formula>50</formula>
    </cfRule>
    <cfRule type="cellIs" dxfId="45752" priority="45753" operator="between">
      <formula>30</formula>
      <formula>49.999</formula>
    </cfRule>
    <cfRule type="cellIs" dxfId="45751" priority="45754" operator="between">
      <formula>10</formula>
      <formula>29.999</formula>
    </cfRule>
    <cfRule type="cellIs" dxfId="45750" priority="45755" operator="lessThan">
      <formula>10</formula>
    </cfRule>
  </conditionalFormatting>
  <conditionalFormatting sqref="L285">
    <cfRule type="cellIs" dxfId="45749" priority="45746" operator="greaterThan">
      <formula>119.999</formula>
    </cfRule>
    <cfRule type="cellIs" dxfId="45748" priority="45747" operator="greaterThan">
      <formula>120</formula>
    </cfRule>
    <cfRule type="cellIs" dxfId="45747" priority="45748" operator="between">
      <formula>60</formula>
      <formula>119.999</formula>
    </cfRule>
    <cfRule type="cellIs" dxfId="45746" priority="45749" operator="between">
      <formula>20</formula>
      <formula>59.999</formula>
    </cfRule>
    <cfRule type="cellIs" dxfId="45745" priority="45750" operator="lessThan">
      <formula>20</formula>
    </cfRule>
  </conditionalFormatting>
  <conditionalFormatting sqref="M285">
    <cfRule type="cellIs" dxfId="45744" priority="45741" operator="greaterThan">
      <formula>49.999</formula>
    </cfRule>
    <cfRule type="cellIs" dxfId="45743" priority="45742" operator="greaterThan">
      <formula>50</formula>
    </cfRule>
    <cfRule type="cellIs" dxfId="45742" priority="45743" operator="between">
      <formula>30</formula>
      <formula>49.999</formula>
    </cfRule>
    <cfRule type="cellIs" dxfId="45741" priority="45744" operator="between">
      <formula>10</formula>
      <formula>29.999</formula>
    </cfRule>
    <cfRule type="cellIs" dxfId="45740" priority="45745" operator="lessThan">
      <formula>10</formula>
    </cfRule>
  </conditionalFormatting>
  <conditionalFormatting sqref="R285">
    <cfRule type="cellIs" dxfId="45739" priority="45736" operator="greaterThan">
      <formula>119.999</formula>
    </cfRule>
    <cfRule type="cellIs" dxfId="45738" priority="45737" operator="greaterThan">
      <formula>120</formula>
    </cfRule>
    <cfRule type="cellIs" dxfId="45737" priority="45738" operator="between">
      <formula>60</formula>
      <formula>119.999</formula>
    </cfRule>
    <cfRule type="cellIs" dxfId="45736" priority="45739" operator="between">
      <formula>20</formula>
      <formula>59.999</formula>
    </cfRule>
    <cfRule type="cellIs" dxfId="45735" priority="45740" operator="lessThan">
      <formula>20</formula>
    </cfRule>
  </conditionalFormatting>
  <conditionalFormatting sqref="S285">
    <cfRule type="cellIs" dxfId="45734" priority="45731" operator="greaterThan">
      <formula>49.999</formula>
    </cfRule>
    <cfRule type="cellIs" dxfId="45733" priority="45732" operator="greaterThan">
      <formula>50</formula>
    </cfRule>
    <cfRule type="cellIs" dxfId="45732" priority="45733" operator="between">
      <formula>30</formula>
      <formula>49.999</formula>
    </cfRule>
    <cfRule type="cellIs" dxfId="45731" priority="45734" operator="between">
      <formula>10</formula>
      <formula>29.999</formula>
    </cfRule>
    <cfRule type="cellIs" dxfId="45730" priority="45735" operator="lessThan">
      <formula>10</formula>
    </cfRule>
  </conditionalFormatting>
  <conditionalFormatting sqref="N285">
    <cfRule type="cellIs" dxfId="45729" priority="45726" operator="greaterThan">
      <formula>119.999</formula>
    </cfRule>
    <cfRule type="cellIs" dxfId="45728" priority="45727" operator="greaterThan">
      <formula>120</formula>
    </cfRule>
    <cfRule type="cellIs" dxfId="45727" priority="45728" operator="between">
      <formula>60</formula>
      <formula>119.999</formula>
    </cfRule>
    <cfRule type="cellIs" dxfId="45726" priority="45729" operator="between">
      <formula>20</formula>
      <formula>59.999</formula>
    </cfRule>
    <cfRule type="cellIs" dxfId="45725" priority="45730" operator="lessThan">
      <formula>20</formula>
    </cfRule>
  </conditionalFormatting>
  <conditionalFormatting sqref="O285">
    <cfRule type="cellIs" dxfId="45724" priority="45721" operator="greaterThan">
      <formula>49.999</formula>
    </cfRule>
    <cfRule type="cellIs" dxfId="45723" priority="45722" operator="greaterThan">
      <formula>50</formula>
    </cfRule>
    <cfRule type="cellIs" dxfId="45722" priority="45723" operator="between">
      <formula>30</formula>
      <formula>49.999</formula>
    </cfRule>
    <cfRule type="cellIs" dxfId="45721" priority="45724" operator="between">
      <formula>10</formula>
      <formula>29.999</formula>
    </cfRule>
    <cfRule type="cellIs" dxfId="45720" priority="45725" operator="lessThan">
      <formula>10</formula>
    </cfRule>
  </conditionalFormatting>
  <conditionalFormatting sqref="AP285">
    <cfRule type="cellIs" dxfId="45719" priority="45716" operator="greaterThan">
      <formula>119.999</formula>
    </cfRule>
    <cfRule type="cellIs" dxfId="45718" priority="45717" operator="greaterThan">
      <formula>120</formula>
    </cfRule>
    <cfRule type="cellIs" dxfId="45717" priority="45718" operator="between">
      <formula>60</formula>
      <formula>119.999</formula>
    </cfRule>
    <cfRule type="cellIs" dxfId="45716" priority="45719" operator="between">
      <formula>20</formula>
      <formula>59.999</formula>
    </cfRule>
    <cfRule type="cellIs" dxfId="45715" priority="45720" operator="lessThan">
      <formula>20</formula>
    </cfRule>
  </conditionalFormatting>
  <conditionalFormatting sqref="AQ285">
    <cfRule type="cellIs" dxfId="45714" priority="45711" operator="greaterThan">
      <formula>49.999</formula>
    </cfRule>
    <cfRule type="cellIs" dxfId="45713" priority="45712" operator="greaterThan">
      <formula>50</formula>
    </cfRule>
    <cfRule type="cellIs" dxfId="45712" priority="45713" operator="between">
      <formula>30</formula>
      <formula>49.999</formula>
    </cfRule>
    <cfRule type="cellIs" dxfId="45711" priority="45714" operator="between">
      <formula>10</formula>
      <formula>29.999</formula>
    </cfRule>
    <cfRule type="cellIs" dxfId="45710" priority="45715" operator="lessThan">
      <formula>10</formula>
    </cfRule>
  </conditionalFormatting>
  <conditionalFormatting sqref="AR285">
    <cfRule type="cellIs" dxfId="45709" priority="45706" operator="greaterThan">
      <formula>119.999</formula>
    </cfRule>
    <cfRule type="cellIs" dxfId="45708" priority="45707" operator="greaterThan">
      <formula>120</formula>
    </cfRule>
    <cfRule type="cellIs" dxfId="45707" priority="45708" operator="between">
      <formula>60</formula>
      <formula>119.999</formula>
    </cfRule>
    <cfRule type="cellIs" dxfId="45706" priority="45709" operator="between">
      <formula>20</formula>
      <formula>59.999</formula>
    </cfRule>
    <cfRule type="cellIs" dxfId="45705" priority="45710" operator="lessThan">
      <formula>20</formula>
    </cfRule>
  </conditionalFormatting>
  <conditionalFormatting sqref="AS285">
    <cfRule type="cellIs" dxfId="45704" priority="45701" operator="greaterThan">
      <formula>49.999</formula>
    </cfRule>
    <cfRule type="cellIs" dxfId="45703" priority="45702" operator="greaterThan">
      <formula>50</formula>
    </cfRule>
    <cfRule type="cellIs" dxfId="45702" priority="45703" operator="between">
      <formula>30</formula>
      <formula>49.999</formula>
    </cfRule>
    <cfRule type="cellIs" dxfId="45701" priority="45704" operator="between">
      <formula>10</formula>
      <formula>29.999</formula>
    </cfRule>
    <cfRule type="cellIs" dxfId="45700" priority="45705" operator="lessThan">
      <formula>10</formula>
    </cfRule>
  </conditionalFormatting>
  <conditionalFormatting sqref="X285">
    <cfRule type="cellIs" dxfId="45699" priority="45696" operator="greaterThan">
      <formula>119.999</formula>
    </cfRule>
    <cfRule type="cellIs" dxfId="45698" priority="45697" operator="greaterThan">
      <formula>120</formula>
    </cfRule>
    <cfRule type="cellIs" dxfId="45697" priority="45698" operator="between">
      <formula>60</formula>
      <formula>119.999</formula>
    </cfRule>
    <cfRule type="cellIs" dxfId="45696" priority="45699" operator="between">
      <formula>20</formula>
      <formula>59.999</formula>
    </cfRule>
    <cfRule type="cellIs" dxfId="45695" priority="45700" operator="lessThan">
      <formula>20</formula>
    </cfRule>
  </conditionalFormatting>
  <conditionalFormatting sqref="Y285">
    <cfRule type="cellIs" dxfId="45694" priority="45691" operator="greaterThan">
      <formula>49.999</formula>
    </cfRule>
    <cfRule type="cellIs" dxfId="45693" priority="45692" operator="greaterThan">
      <formula>50</formula>
    </cfRule>
    <cfRule type="cellIs" dxfId="45692" priority="45693" operator="between">
      <formula>30</formula>
      <formula>49.999</formula>
    </cfRule>
    <cfRule type="cellIs" dxfId="45691" priority="45694" operator="between">
      <formula>10</formula>
      <formula>29.999</formula>
    </cfRule>
    <cfRule type="cellIs" dxfId="45690" priority="45695" operator="lessThan">
      <formula>10</formula>
    </cfRule>
  </conditionalFormatting>
  <conditionalFormatting sqref="AF285">
    <cfRule type="cellIs" dxfId="45689" priority="45686" operator="greaterThan">
      <formula>119.999</formula>
    </cfRule>
    <cfRule type="cellIs" dxfId="45688" priority="45687" operator="greaterThan">
      <formula>120</formula>
    </cfRule>
    <cfRule type="cellIs" dxfId="45687" priority="45688" operator="between">
      <formula>60</formula>
      <formula>119.999</formula>
    </cfRule>
    <cfRule type="cellIs" dxfId="45686" priority="45689" operator="between">
      <formula>20</formula>
      <formula>59.999</formula>
    </cfRule>
    <cfRule type="cellIs" dxfId="45685" priority="45690" operator="lessThan">
      <formula>20</formula>
    </cfRule>
  </conditionalFormatting>
  <conditionalFormatting sqref="AG285">
    <cfRule type="cellIs" dxfId="45684" priority="45681" operator="greaterThan">
      <formula>49.999</formula>
    </cfRule>
    <cfRule type="cellIs" dxfId="45683" priority="45682" operator="greaterThan">
      <formula>50</formula>
    </cfRule>
    <cfRule type="cellIs" dxfId="45682" priority="45683" operator="between">
      <formula>30</formula>
      <formula>49.999</formula>
    </cfRule>
    <cfRule type="cellIs" dxfId="45681" priority="45684" operator="between">
      <formula>10</formula>
      <formula>29.999</formula>
    </cfRule>
    <cfRule type="cellIs" dxfId="45680" priority="45685" operator="lessThan">
      <formula>10</formula>
    </cfRule>
  </conditionalFormatting>
  <conditionalFormatting sqref="AJ285">
    <cfRule type="cellIs" dxfId="45679" priority="45676" operator="greaterThan">
      <formula>119.999</formula>
    </cfRule>
    <cfRule type="cellIs" dxfId="45678" priority="45677" operator="greaterThan">
      <formula>120</formula>
    </cfRule>
    <cfRule type="cellIs" dxfId="45677" priority="45678" operator="between">
      <formula>60</formula>
      <formula>119.999</formula>
    </cfRule>
    <cfRule type="cellIs" dxfId="45676" priority="45679" operator="between">
      <formula>20</formula>
      <formula>59.999</formula>
    </cfRule>
    <cfRule type="cellIs" dxfId="45675" priority="45680" operator="lessThan">
      <formula>20</formula>
    </cfRule>
  </conditionalFormatting>
  <conditionalFormatting sqref="AK285">
    <cfRule type="cellIs" dxfId="45674" priority="45671" operator="greaterThan">
      <formula>49.999</formula>
    </cfRule>
    <cfRule type="cellIs" dxfId="45673" priority="45672" operator="greaterThan">
      <formula>50</formula>
    </cfRule>
    <cfRule type="cellIs" dxfId="45672" priority="45673" operator="between">
      <formula>30</formula>
      <formula>49.999</formula>
    </cfRule>
    <cfRule type="cellIs" dxfId="45671" priority="45674" operator="between">
      <formula>10</formula>
      <formula>29.999</formula>
    </cfRule>
    <cfRule type="cellIs" dxfId="45670" priority="45675" operator="lessThan">
      <formula>10</formula>
    </cfRule>
  </conditionalFormatting>
  <conditionalFormatting sqref="Z285">
    <cfRule type="cellIs" dxfId="45669" priority="45666" operator="greaterThan">
      <formula>119.999</formula>
    </cfRule>
    <cfRule type="cellIs" dxfId="45668" priority="45667" operator="greaterThan">
      <formula>120</formula>
    </cfRule>
    <cfRule type="cellIs" dxfId="45667" priority="45668" operator="between">
      <formula>60</formula>
      <formula>119.999</formula>
    </cfRule>
    <cfRule type="cellIs" dxfId="45666" priority="45669" operator="between">
      <formula>20</formula>
      <formula>59.999</formula>
    </cfRule>
    <cfRule type="cellIs" dxfId="45665" priority="45670" operator="lessThan">
      <formula>20</formula>
    </cfRule>
  </conditionalFormatting>
  <conditionalFormatting sqref="AA285">
    <cfRule type="cellIs" dxfId="45664" priority="45661" operator="greaterThan">
      <formula>49.999</formula>
    </cfRule>
    <cfRule type="cellIs" dxfId="45663" priority="45662" operator="greaterThan">
      <formula>50</formula>
    </cfRule>
    <cfRule type="cellIs" dxfId="45662" priority="45663" operator="between">
      <formula>30</formula>
      <formula>49.999</formula>
    </cfRule>
    <cfRule type="cellIs" dxfId="45661" priority="45664" operator="between">
      <formula>10</formula>
      <formula>29.999</formula>
    </cfRule>
    <cfRule type="cellIs" dxfId="45660" priority="45665" operator="lessThan">
      <formula>10</formula>
    </cfRule>
  </conditionalFormatting>
  <conditionalFormatting sqref="AL285">
    <cfRule type="cellIs" dxfId="45659" priority="45656" operator="greaterThan">
      <formula>119.999</formula>
    </cfRule>
    <cfRule type="cellIs" dxfId="45658" priority="45657" operator="greaterThan">
      <formula>120</formula>
    </cfRule>
    <cfRule type="cellIs" dxfId="45657" priority="45658" operator="between">
      <formula>60</formula>
      <formula>119.999</formula>
    </cfRule>
    <cfRule type="cellIs" dxfId="45656" priority="45659" operator="between">
      <formula>20</formula>
      <formula>59.999</formula>
    </cfRule>
    <cfRule type="cellIs" dxfId="45655" priority="45660" operator="lessThan">
      <formula>20</formula>
    </cfRule>
  </conditionalFormatting>
  <conditionalFormatting sqref="AM285">
    <cfRule type="cellIs" dxfId="45654" priority="45651" operator="greaterThan">
      <formula>49.999</formula>
    </cfRule>
    <cfRule type="cellIs" dxfId="45653" priority="45652" operator="greaterThan">
      <formula>50</formula>
    </cfRule>
    <cfRule type="cellIs" dxfId="45652" priority="45653" operator="between">
      <formula>30</formula>
      <formula>49.999</formula>
    </cfRule>
    <cfRule type="cellIs" dxfId="45651" priority="45654" operator="between">
      <formula>10</formula>
      <formula>29.999</formula>
    </cfRule>
    <cfRule type="cellIs" dxfId="45650" priority="45655" operator="lessThan">
      <formula>10</formula>
    </cfRule>
  </conditionalFormatting>
  <conditionalFormatting sqref="AH285">
    <cfRule type="cellIs" dxfId="45649" priority="45646" operator="greaterThan">
      <formula>119.999</formula>
    </cfRule>
    <cfRule type="cellIs" dxfId="45648" priority="45647" operator="greaterThan">
      <formula>120</formula>
    </cfRule>
    <cfRule type="cellIs" dxfId="45647" priority="45648" operator="between">
      <formula>60</formula>
      <formula>119.999</formula>
    </cfRule>
    <cfRule type="cellIs" dxfId="45646" priority="45649" operator="between">
      <formula>20</formula>
      <formula>59.999</formula>
    </cfRule>
    <cfRule type="cellIs" dxfId="45645" priority="45650" operator="lessThan">
      <formula>20</formula>
    </cfRule>
  </conditionalFormatting>
  <conditionalFormatting sqref="AI285">
    <cfRule type="cellIs" dxfId="45644" priority="45641" operator="greaterThan">
      <formula>49.999</formula>
    </cfRule>
    <cfRule type="cellIs" dxfId="45643" priority="45642" operator="greaterThan">
      <formula>50</formula>
    </cfRule>
    <cfRule type="cellIs" dxfId="45642" priority="45643" operator="between">
      <formula>30</formula>
      <formula>49.999</formula>
    </cfRule>
    <cfRule type="cellIs" dxfId="45641" priority="45644" operator="between">
      <formula>10</formula>
      <formula>29.999</formula>
    </cfRule>
    <cfRule type="cellIs" dxfId="45640" priority="45645" operator="lessThan">
      <formula>10</formula>
    </cfRule>
  </conditionalFormatting>
  <conditionalFormatting sqref="V285">
    <cfRule type="cellIs" dxfId="45639" priority="45636" operator="greaterThan">
      <formula>119.999</formula>
    </cfRule>
    <cfRule type="cellIs" dxfId="45638" priority="45637" operator="greaterThan">
      <formula>120</formula>
    </cfRule>
    <cfRule type="cellIs" dxfId="45637" priority="45638" operator="between">
      <formula>60</formula>
      <formula>119.999</formula>
    </cfRule>
    <cfRule type="cellIs" dxfId="45636" priority="45639" operator="between">
      <formula>20</formula>
      <formula>59.999</formula>
    </cfRule>
    <cfRule type="cellIs" dxfId="45635" priority="45640" operator="lessThan">
      <formula>20</formula>
    </cfRule>
  </conditionalFormatting>
  <conditionalFormatting sqref="W285">
    <cfRule type="cellIs" dxfId="45634" priority="45631" operator="greaterThan">
      <formula>49.999</formula>
    </cfRule>
    <cfRule type="cellIs" dxfId="45633" priority="45632" operator="greaterThan">
      <formula>50</formula>
    </cfRule>
    <cfRule type="cellIs" dxfId="45632" priority="45633" operator="between">
      <formula>30</formula>
      <formula>49.999</formula>
    </cfRule>
    <cfRule type="cellIs" dxfId="45631" priority="45634" operator="between">
      <formula>10</formula>
      <formula>29.999</formula>
    </cfRule>
    <cfRule type="cellIs" dxfId="45630" priority="45635" operator="lessThan">
      <formula>10</formula>
    </cfRule>
  </conditionalFormatting>
  <conditionalFormatting sqref="AB285">
    <cfRule type="cellIs" dxfId="45629" priority="45626" operator="greaterThan">
      <formula>119.999</formula>
    </cfRule>
    <cfRule type="cellIs" dxfId="45628" priority="45627" operator="greaterThan">
      <formula>120</formula>
    </cfRule>
    <cfRule type="cellIs" dxfId="45627" priority="45628" operator="between">
      <formula>60</formula>
      <formula>119.999</formula>
    </cfRule>
    <cfRule type="cellIs" dxfId="45626" priority="45629" operator="between">
      <formula>20</formula>
      <formula>59.999</formula>
    </cfRule>
    <cfRule type="cellIs" dxfId="45625" priority="45630" operator="lessThan">
      <formula>20</formula>
    </cfRule>
  </conditionalFormatting>
  <conditionalFormatting sqref="AC285">
    <cfRule type="cellIs" dxfId="45624" priority="45621" operator="greaterThan">
      <formula>49.999</formula>
    </cfRule>
    <cfRule type="cellIs" dxfId="45623" priority="45622" operator="greaterThan">
      <formula>50</formula>
    </cfRule>
    <cfRule type="cellIs" dxfId="45622" priority="45623" operator="between">
      <formula>30</formula>
      <formula>49.999</formula>
    </cfRule>
    <cfRule type="cellIs" dxfId="45621" priority="45624" operator="between">
      <formula>10</formula>
      <formula>29.999</formula>
    </cfRule>
    <cfRule type="cellIs" dxfId="45620" priority="45625" operator="lessThan">
      <formula>10</formula>
    </cfRule>
  </conditionalFormatting>
  <conditionalFormatting sqref="AD285">
    <cfRule type="cellIs" dxfId="45619" priority="45616" operator="greaterThan">
      <formula>119.999</formula>
    </cfRule>
    <cfRule type="cellIs" dxfId="45618" priority="45617" operator="greaterThan">
      <formula>120</formula>
    </cfRule>
    <cfRule type="cellIs" dxfId="45617" priority="45618" operator="between">
      <formula>60</formula>
      <formula>119.999</formula>
    </cfRule>
    <cfRule type="cellIs" dxfId="45616" priority="45619" operator="between">
      <formula>20</formula>
      <formula>59.999</formula>
    </cfRule>
    <cfRule type="cellIs" dxfId="45615" priority="45620" operator="lessThan">
      <formula>20</formula>
    </cfRule>
  </conditionalFormatting>
  <conditionalFormatting sqref="AE285">
    <cfRule type="cellIs" dxfId="45614" priority="45611" operator="greaterThan">
      <formula>49.999</formula>
    </cfRule>
    <cfRule type="cellIs" dxfId="45613" priority="45612" operator="greaterThan">
      <formula>50</formula>
    </cfRule>
    <cfRule type="cellIs" dxfId="45612" priority="45613" operator="between">
      <formula>30</formula>
      <formula>49.999</formula>
    </cfRule>
    <cfRule type="cellIs" dxfId="45611" priority="45614" operator="between">
      <formula>10</formula>
      <formula>29.999</formula>
    </cfRule>
    <cfRule type="cellIs" dxfId="45610" priority="45615" operator="lessThan">
      <formula>10</formula>
    </cfRule>
  </conditionalFormatting>
  <conditionalFormatting sqref="P285">
    <cfRule type="cellIs" dxfId="45609" priority="45606" operator="greaterThan">
      <formula>119.999</formula>
    </cfRule>
    <cfRule type="cellIs" dxfId="45608" priority="45607" operator="greaterThan">
      <formula>120</formula>
    </cfRule>
    <cfRule type="cellIs" dxfId="45607" priority="45608" operator="between">
      <formula>60</formula>
      <formula>119.999</formula>
    </cfRule>
    <cfRule type="cellIs" dxfId="45606" priority="45609" operator="between">
      <formula>20</formula>
      <formula>59.999</formula>
    </cfRule>
    <cfRule type="cellIs" dxfId="45605" priority="45610" operator="lessThan">
      <formula>20</formula>
    </cfRule>
  </conditionalFormatting>
  <conditionalFormatting sqref="Q285">
    <cfRule type="cellIs" dxfId="45604" priority="45601" operator="greaterThan">
      <formula>49.999</formula>
    </cfRule>
    <cfRule type="cellIs" dxfId="45603" priority="45602" operator="greaterThan">
      <formula>50</formula>
    </cfRule>
    <cfRule type="cellIs" dxfId="45602" priority="45603" operator="between">
      <formula>30</formula>
      <formula>49.999</formula>
    </cfRule>
    <cfRule type="cellIs" dxfId="45601" priority="45604" operator="between">
      <formula>10</formula>
      <formula>29.999</formula>
    </cfRule>
    <cfRule type="cellIs" dxfId="45600" priority="45605" operator="lessThan">
      <formula>10</formula>
    </cfRule>
  </conditionalFormatting>
  <conditionalFormatting sqref="C286">
    <cfRule type="cellIs" dxfId="45599" priority="45596" operator="greaterThan">
      <formula>49.999</formula>
    </cfRule>
    <cfRule type="cellIs" dxfId="45598" priority="45597" operator="greaterThan">
      <formula>50</formula>
    </cfRule>
    <cfRule type="cellIs" dxfId="45597" priority="45598" operator="between">
      <formula>30</formula>
      <formula>49.999</formula>
    </cfRule>
    <cfRule type="cellIs" dxfId="45596" priority="45599" operator="between">
      <formula>10</formula>
      <formula>29.999</formula>
    </cfRule>
    <cfRule type="cellIs" dxfId="45595" priority="45600" operator="lessThan">
      <formula>10</formula>
    </cfRule>
  </conditionalFormatting>
  <conditionalFormatting sqref="B286">
    <cfRule type="cellIs" dxfId="45594" priority="45591" operator="greaterThan">
      <formula>119.999</formula>
    </cfRule>
    <cfRule type="cellIs" dxfId="45593" priority="45592" operator="greaterThan">
      <formula>120</formula>
    </cfRule>
    <cfRule type="cellIs" dxfId="45592" priority="45593" operator="between">
      <formula>60</formula>
      <formula>119.999</formula>
    </cfRule>
    <cfRule type="cellIs" dxfId="45591" priority="45594" operator="between">
      <formula>20</formula>
      <formula>59.999</formula>
    </cfRule>
    <cfRule type="cellIs" dxfId="45590" priority="45595" operator="lessThan">
      <formula>20</formula>
    </cfRule>
  </conditionalFormatting>
  <conditionalFormatting sqref="D286">
    <cfRule type="cellIs" dxfId="45589" priority="45586" operator="greaterThan">
      <formula>119.999</formula>
    </cfRule>
    <cfRule type="cellIs" dxfId="45588" priority="45587" operator="greaterThan">
      <formula>120</formula>
    </cfRule>
    <cfRule type="cellIs" dxfId="45587" priority="45588" operator="between">
      <formula>60</formula>
      <formula>119.999</formula>
    </cfRule>
    <cfRule type="cellIs" dxfId="45586" priority="45589" operator="between">
      <formula>20</formula>
      <formula>59.999</formula>
    </cfRule>
    <cfRule type="cellIs" dxfId="45585" priority="45590" operator="lessThan">
      <formula>20</formula>
    </cfRule>
  </conditionalFormatting>
  <conditionalFormatting sqref="E286">
    <cfRule type="cellIs" dxfId="45584" priority="45581" operator="greaterThan">
      <formula>49.999</formula>
    </cfRule>
    <cfRule type="cellIs" dxfId="45583" priority="45582" operator="greaterThan">
      <formula>50</formula>
    </cfRule>
    <cfRule type="cellIs" dxfId="45582" priority="45583" operator="between">
      <formula>30</formula>
      <formula>49.999</formula>
    </cfRule>
    <cfRule type="cellIs" dxfId="45581" priority="45584" operator="between">
      <formula>10</formula>
      <formula>29.999</formula>
    </cfRule>
    <cfRule type="cellIs" dxfId="45580" priority="45585" operator="lessThan">
      <formula>10</formula>
    </cfRule>
  </conditionalFormatting>
  <conditionalFormatting sqref="F286">
    <cfRule type="cellIs" dxfId="45579" priority="45576" operator="greaterThan">
      <formula>119.999</formula>
    </cfRule>
    <cfRule type="cellIs" dxfId="45578" priority="45577" operator="greaterThan">
      <formula>120</formula>
    </cfRule>
    <cfRule type="cellIs" dxfId="45577" priority="45578" operator="between">
      <formula>60</formula>
      <formula>119.999</formula>
    </cfRule>
    <cfRule type="cellIs" dxfId="45576" priority="45579" operator="between">
      <formula>20</formula>
      <formula>59.999</formula>
    </cfRule>
    <cfRule type="cellIs" dxfId="45575" priority="45580" operator="lessThan">
      <formula>20</formula>
    </cfRule>
  </conditionalFormatting>
  <conditionalFormatting sqref="G286">
    <cfRule type="cellIs" dxfId="45574" priority="45571" operator="greaterThan">
      <formula>49.999</formula>
    </cfRule>
    <cfRule type="cellIs" dxfId="45573" priority="45572" operator="greaterThan">
      <formula>50</formula>
    </cfRule>
    <cfRule type="cellIs" dxfId="45572" priority="45573" operator="between">
      <formula>30</formula>
      <formula>49.999</formula>
    </cfRule>
    <cfRule type="cellIs" dxfId="45571" priority="45574" operator="between">
      <formula>10</formula>
      <formula>29.999</formula>
    </cfRule>
    <cfRule type="cellIs" dxfId="45570" priority="45575" operator="lessThan">
      <formula>10</formula>
    </cfRule>
  </conditionalFormatting>
  <conditionalFormatting sqref="H286">
    <cfRule type="cellIs" dxfId="45569" priority="45566" operator="greaterThan">
      <formula>119.999</formula>
    </cfRule>
    <cfRule type="cellIs" dxfId="45568" priority="45567" operator="greaterThan">
      <formula>120</formula>
    </cfRule>
    <cfRule type="cellIs" dxfId="45567" priority="45568" operator="between">
      <formula>60</formula>
      <formula>119.999</formula>
    </cfRule>
    <cfRule type="cellIs" dxfId="45566" priority="45569" operator="between">
      <formula>20</formula>
      <formula>59.999</formula>
    </cfRule>
    <cfRule type="cellIs" dxfId="45565" priority="45570" operator="lessThan">
      <formula>20</formula>
    </cfRule>
  </conditionalFormatting>
  <conditionalFormatting sqref="I286">
    <cfRule type="cellIs" dxfId="45564" priority="45561" operator="greaterThan">
      <formula>49.999</formula>
    </cfRule>
    <cfRule type="cellIs" dxfId="45563" priority="45562" operator="greaterThan">
      <formula>50</formula>
    </cfRule>
    <cfRule type="cellIs" dxfId="45562" priority="45563" operator="between">
      <formula>30</formula>
      <formula>49.999</formula>
    </cfRule>
    <cfRule type="cellIs" dxfId="45561" priority="45564" operator="between">
      <formula>10</formula>
      <formula>29.999</formula>
    </cfRule>
    <cfRule type="cellIs" dxfId="45560" priority="45565" operator="lessThan">
      <formula>10</formula>
    </cfRule>
  </conditionalFormatting>
  <conditionalFormatting sqref="BH286">
    <cfRule type="cellIs" dxfId="45559" priority="45556" operator="greaterThan">
      <formula>119.999</formula>
    </cfRule>
    <cfRule type="cellIs" dxfId="45558" priority="45557" operator="greaterThan">
      <formula>120</formula>
    </cfRule>
    <cfRule type="cellIs" dxfId="45557" priority="45558" operator="between">
      <formula>60</formula>
      <formula>119.999</formula>
    </cfRule>
    <cfRule type="cellIs" dxfId="45556" priority="45559" operator="between">
      <formula>20</formula>
      <formula>59.999</formula>
    </cfRule>
    <cfRule type="cellIs" dxfId="45555" priority="45560" operator="lessThan">
      <formula>20</formula>
    </cfRule>
  </conditionalFormatting>
  <conditionalFormatting sqref="BI286">
    <cfRule type="cellIs" dxfId="45554" priority="45551" operator="greaterThan">
      <formula>49.999</formula>
    </cfRule>
    <cfRule type="cellIs" dxfId="45553" priority="45552" operator="greaterThan">
      <formula>50</formula>
    </cfRule>
    <cfRule type="cellIs" dxfId="45552" priority="45553" operator="between">
      <formula>30</formula>
      <formula>49.999</formula>
    </cfRule>
    <cfRule type="cellIs" dxfId="45551" priority="45554" operator="between">
      <formula>10</formula>
      <formula>29.999</formula>
    </cfRule>
    <cfRule type="cellIs" dxfId="45550" priority="45555" operator="lessThan">
      <formula>10</formula>
    </cfRule>
  </conditionalFormatting>
  <conditionalFormatting sqref="BD286">
    <cfRule type="cellIs" dxfId="45549" priority="45546" operator="greaterThan">
      <formula>119.999</formula>
    </cfRule>
    <cfRule type="cellIs" dxfId="45548" priority="45547" operator="greaterThan">
      <formula>120</formula>
    </cfRule>
    <cfRule type="cellIs" dxfId="45547" priority="45548" operator="between">
      <formula>60</formula>
      <formula>119.999</formula>
    </cfRule>
    <cfRule type="cellIs" dxfId="45546" priority="45549" operator="between">
      <formula>20</formula>
      <formula>59.999</formula>
    </cfRule>
    <cfRule type="cellIs" dxfId="45545" priority="45550" operator="lessThan">
      <formula>20</formula>
    </cfRule>
  </conditionalFormatting>
  <conditionalFormatting sqref="BE286">
    <cfRule type="cellIs" dxfId="45544" priority="45541" operator="greaterThan">
      <formula>49.999</formula>
    </cfRule>
    <cfRule type="cellIs" dxfId="45543" priority="45542" operator="greaterThan">
      <formula>50</formula>
    </cfRule>
    <cfRule type="cellIs" dxfId="45542" priority="45543" operator="between">
      <formula>30</formula>
      <formula>49.999</formula>
    </cfRule>
    <cfRule type="cellIs" dxfId="45541" priority="45544" operator="between">
      <formula>10</formula>
      <formula>29.999</formula>
    </cfRule>
    <cfRule type="cellIs" dxfId="45540" priority="45545" operator="lessThan">
      <formula>10</formula>
    </cfRule>
  </conditionalFormatting>
  <conditionalFormatting sqref="AX286">
    <cfRule type="cellIs" dxfId="45539" priority="45536" operator="greaterThan">
      <formula>119.999</formula>
    </cfRule>
    <cfRule type="cellIs" dxfId="45538" priority="45537" operator="greaterThan">
      <formula>120</formula>
    </cfRule>
    <cfRule type="cellIs" dxfId="45537" priority="45538" operator="between">
      <formula>60</formula>
      <formula>119.999</formula>
    </cfRule>
    <cfRule type="cellIs" dxfId="45536" priority="45539" operator="between">
      <formula>20</formula>
      <formula>59.999</formula>
    </cfRule>
    <cfRule type="cellIs" dxfId="45535" priority="45540" operator="lessThan">
      <formula>20</formula>
    </cfRule>
  </conditionalFormatting>
  <conditionalFormatting sqref="AY286">
    <cfRule type="cellIs" dxfId="45534" priority="45531" operator="greaterThan">
      <formula>49.999</formula>
    </cfRule>
    <cfRule type="cellIs" dxfId="45533" priority="45532" operator="greaterThan">
      <formula>50</formula>
    </cfRule>
    <cfRule type="cellIs" dxfId="45532" priority="45533" operator="between">
      <formula>30</formula>
      <formula>49.999</formula>
    </cfRule>
    <cfRule type="cellIs" dxfId="45531" priority="45534" operator="between">
      <formula>10</formula>
      <formula>29.999</formula>
    </cfRule>
    <cfRule type="cellIs" dxfId="45530" priority="45535" operator="lessThan">
      <formula>10</formula>
    </cfRule>
  </conditionalFormatting>
  <conditionalFormatting sqref="AZ286">
    <cfRule type="cellIs" dxfId="45529" priority="45526" operator="greaterThan">
      <formula>119.999</formula>
    </cfRule>
    <cfRule type="cellIs" dxfId="45528" priority="45527" operator="greaterThan">
      <formula>120</formula>
    </cfRule>
    <cfRule type="cellIs" dxfId="45527" priority="45528" operator="between">
      <formula>60</formula>
      <formula>119.999</formula>
    </cfRule>
    <cfRule type="cellIs" dxfId="45526" priority="45529" operator="between">
      <formula>20</formula>
      <formula>59.999</formula>
    </cfRule>
    <cfRule type="cellIs" dxfId="45525" priority="45530" operator="lessThan">
      <formula>20</formula>
    </cfRule>
  </conditionalFormatting>
  <conditionalFormatting sqref="BA286">
    <cfRule type="cellIs" dxfId="45524" priority="45521" operator="greaterThan">
      <formula>49.999</formula>
    </cfRule>
    <cfRule type="cellIs" dxfId="45523" priority="45522" operator="greaterThan">
      <formula>50</formula>
    </cfRule>
    <cfRule type="cellIs" dxfId="45522" priority="45523" operator="between">
      <formula>30</formula>
      <formula>49.999</formula>
    </cfRule>
    <cfRule type="cellIs" dxfId="45521" priority="45524" operator="between">
      <formula>10</formula>
      <formula>29.999</formula>
    </cfRule>
    <cfRule type="cellIs" dxfId="45520" priority="45525" operator="lessThan">
      <formula>10</formula>
    </cfRule>
  </conditionalFormatting>
  <conditionalFormatting sqref="BB286">
    <cfRule type="cellIs" dxfId="45519" priority="45516" operator="greaterThan">
      <formula>119.999</formula>
    </cfRule>
    <cfRule type="cellIs" dxfId="45518" priority="45517" operator="greaterThan">
      <formula>120</formula>
    </cfRule>
    <cfRule type="cellIs" dxfId="45517" priority="45518" operator="between">
      <formula>60</formula>
      <formula>119.999</formula>
    </cfRule>
    <cfRule type="cellIs" dxfId="45516" priority="45519" operator="between">
      <formula>20</formula>
      <formula>59.999</formula>
    </cfRule>
    <cfRule type="cellIs" dxfId="45515" priority="45520" operator="lessThan">
      <formula>20</formula>
    </cfRule>
  </conditionalFormatting>
  <conditionalFormatting sqref="BC286">
    <cfRule type="cellIs" dxfId="45514" priority="45511" operator="greaterThan">
      <formula>49.999</formula>
    </cfRule>
    <cfRule type="cellIs" dxfId="45513" priority="45512" operator="greaterThan">
      <formula>50</formula>
    </cfRule>
    <cfRule type="cellIs" dxfId="45512" priority="45513" operator="between">
      <formula>30</formula>
      <formula>49.999</formula>
    </cfRule>
    <cfRule type="cellIs" dxfId="45511" priority="45514" operator="between">
      <formula>10</formula>
      <formula>29.999</formula>
    </cfRule>
    <cfRule type="cellIs" dxfId="45510" priority="45515" operator="lessThan">
      <formula>10</formula>
    </cfRule>
  </conditionalFormatting>
  <conditionalFormatting sqref="AT286">
    <cfRule type="cellIs" dxfId="45509" priority="45506" operator="greaterThan">
      <formula>119.999</formula>
    </cfRule>
    <cfRule type="cellIs" dxfId="45508" priority="45507" operator="greaterThan">
      <formula>120</formula>
    </cfRule>
    <cfRule type="cellIs" dxfId="45507" priority="45508" operator="between">
      <formula>60</formula>
      <formula>119.999</formula>
    </cfRule>
    <cfRule type="cellIs" dxfId="45506" priority="45509" operator="between">
      <formula>20</formula>
      <formula>59.999</formula>
    </cfRule>
    <cfRule type="cellIs" dxfId="45505" priority="45510" operator="lessThan">
      <formula>20</formula>
    </cfRule>
  </conditionalFormatting>
  <conditionalFormatting sqref="AU286">
    <cfRule type="cellIs" dxfId="45504" priority="45501" operator="greaterThan">
      <formula>49.999</formula>
    </cfRule>
    <cfRule type="cellIs" dxfId="45503" priority="45502" operator="greaterThan">
      <formula>50</formula>
    </cfRule>
    <cfRule type="cellIs" dxfId="45502" priority="45503" operator="between">
      <formula>30</formula>
      <formula>49.999</formula>
    </cfRule>
    <cfRule type="cellIs" dxfId="45501" priority="45504" operator="between">
      <formula>10</formula>
      <formula>29.999</formula>
    </cfRule>
    <cfRule type="cellIs" dxfId="45500" priority="45505" operator="lessThan">
      <formula>10</formula>
    </cfRule>
  </conditionalFormatting>
  <conditionalFormatting sqref="AV286">
    <cfRule type="cellIs" dxfId="45499" priority="45496" operator="greaterThan">
      <formula>119.999</formula>
    </cfRule>
    <cfRule type="cellIs" dxfId="45498" priority="45497" operator="greaterThan">
      <formula>120</formula>
    </cfRule>
    <cfRule type="cellIs" dxfId="45497" priority="45498" operator="between">
      <formula>60</formula>
      <formula>119.999</formula>
    </cfRule>
    <cfRule type="cellIs" dxfId="45496" priority="45499" operator="between">
      <formula>20</formula>
      <formula>59.999</formula>
    </cfRule>
    <cfRule type="cellIs" dxfId="45495" priority="45500" operator="lessThan">
      <formula>20</formula>
    </cfRule>
  </conditionalFormatting>
  <conditionalFormatting sqref="AW286">
    <cfRule type="cellIs" dxfId="45494" priority="45491" operator="greaterThan">
      <formula>49.999</formula>
    </cfRule>
    <cfRule type="cellIs" dxfId="45493" priority="45492" operator="greaterThan">
      <formula>50</formula>
    </cfRule>
    <cfRule type="cellIs" dxfId="45492" priority="45493" operator="between">
      <formula>30</formula>
      <formula>49.999</formula>
    </cfRule>
    <cfRule type="cellIs" dxfId="45491" priority="45494" operator="between">
      <formula>10</formula>
      <formula>29.999</formula>
    </cfRule>
    <cfRule type="cellIs" dxfId="45490" priority="45495" operator="lessThan">
      <formula>10</formula>
    </cfRule>
  </conditionalFormatting>
  <conditionalFormatting sqref="BF286">
    <cfRule type="cellIs" dxfId="45489" priority="45486" operator="greaterThan">
      <formula>119.999</formula>
    </cfRule>
    <cfRule type="cellIs" dxfId="45488" priority="45487" operator="greaterThan">
      <formula>120</formula>
    </cfRule>
    <cfRule type="cellIs" dxfId="45487" priority="45488" operator="between">
      <formula>60</formula>
      <formula>119.999</formula>
    </cfRule>
    <cfRule type="cellIs" dxfId="45486" priority="45489" operator="between">
      <formula>20</formula>
      <formula>59.999</formula>
    </cfRule>
    <cfRule type="cellIs" dxfId="45485" priority="45490" operator="lessThan">
      <formula>20</formula>
    </cfRule>
  </conditionalFormatting>
  <conditionalFormatting sqref="BG286">
    <cfRule type="cellIs" dxfId="45484" priority="45481" operator="greaterThan">
      <formula>49.999</formula>
    </cfRule>
    <cfRule type="cellIs" dxfId="45483" priority="45482" operator="greaterThan">
      <formula>50</formula>
    </cfRule>
    <cfRule type="cellIs" dxfId="45482" priority="45483" operator="between">
      <formula>30</formula>
      <formula>49.999</formula>
    </cfRule>
    <cfRule type="cellIs" dxfId="45481" priority="45484" operator="between">
      <formula>10</formula>
      <formula>29.999</formula>
    </cfRule>
    <cfRule type="cellIs" dxfId="45480" priority="45485" operator="lessThan">
      <formula>10</formula>
    </cfRule>
  </conditionalFormatting>
  <conditionalFormatting sqref="AN286">
    <cfRule type="cellIs" dxfId="45479" priority="45476" operator="greaterThan">
      <formula>119.999</formula>
    </cfRule>
    <cfRule type="cellIs" dxfId="45478" priority="45477" operator="greaterThan">
      <formula>120</formula>
    </cfRule>
    <cfRule type="cellIs" dxfId="45477" priority="45478" operator="between">
      <formula>60</formula>
      <formula>119.999</formula>
    </cfRule>
    <cfRule type="cellIs" dxfId="45476" priority="45479" operator="between">
      <formula>20</formula>
      <formula>59.999</formula>
    </cfRule>
    <cfRule type="cellIs" dxfId="45475" priority="45480" operator="lessThan">
      <formula>20</formula>
    </cfRule>
  </conditionalFormatting>
  <conditionalFormatting sqref="AO286">
    <cfRule type="cellIs" dxfId="45474" priority="45471" operator="greaterThan">
      <formula>49.999</formula>
    </cfRule>
    <cfRule type="cellIs" dxfId="45473" priority="45472" operator="greaterThan">
      <formula>50</formula>
    </cfRule>
    <cfRule type="cellIs" dxfId="45472" priority="45473" operator="between">
      <formula>30</formula>
      <formula>49.999</formula>
    </cfRule>
    <cfRule type="cellIs" dxfId="45471" priority="45474" operator="between">
      <formula>10</formula>
      <formula>29.999</formula>
    </cfRule>
    <cfRule type="cellIs" dxfId="45470" priority="45475" operator="lessThan">
      <formula>10</formula>
    </cfRule>
  </conditionalFormatting>
  <conditionalFormatting sqref="T286">
    <cfRule type="cellIs" dxfId="45469" priority="45466" operator="greaterThan">
      <formula>119.999</formula>
    </cfRule>
    <cfRule type="cellIs" dxfId="45468" priority="45467" operator="greaterThan">
      <formula>120</formula>
    </cfRule>
    <cfRule type="cellIs" dxfId="45467" priority="45468" operator="between">
      <formula>60</formula>
      <formula>119.999</formula>
    </cfRule>
    <cfRule type="cellIs" dxfId="45466" priority="45469" operator="between">
      <formula>20</formula>
      <formula>59.999</formula>
    </cfRule>
    <cfRule type="cellIs" dxfId="45465" priority="45470" operator="lessThan">
      <formula>20</formula>
    </cfRule>
  </conditionalFormatting>
  <conditionalFormatting sqref="U286">
    <cfRule type="cellIs" dxfId="45464" priority="45461" operator="greaterThan">
      <formula>49.999</formula>
    </cfRule>
    <cfRule type="cellIs" dxfId="45463" priority="45462" operator="greaterThan">
      <formula>50</formula>
    </cfRule>
    <cfRule type="cellIs" dxfId="45462" priority="45463" operator="between">
      <formula>30</formula>
      <formula>49.999</formula>
    </cfRule>
    <cfRule type="cellIs" dxfId="45461" priority="45464" operator="between">
      <formula>10</formula>
      <formula>29.999</formula>
    </cfRule>
    <cfRule type="cellIs" dxfId="45460" priority="45465" operator="lessThan">
      <formula>10</formula>
    </cfRule>
  </conditionalFormatting>
  <conditionalFormatting sqref="J286">
    <cfRule type="cellIs" dxfId="45459" priority="45456" operator="greaterThan">
      <formula>119.999</formula>
    </cfRule>
    <cfRule type="cellIs" dxfId="45458" priority="45457" operator="greaterThan">
      <formula>120</formula>
    </cfRule>
    <cfRule type="cellIs" dxfId="45457" priority="45458" operator="between">
      <formula>60</formula>
      <formula>119.999</formula>
    </cfRule>
    <cfRule type="cellIs" dxfId="45456" priority="45459" operator="between">
      <formula>20</formula>
      <formula>59.999</formula>
    </cfRule>
    <cfRule type="cellIs" dxfId="45455" priority="45460" operator="lessThan">
      <formula>20</formula>
    </cfRule>
  </conditionalFormatting>
  <conditionalFormatting sqref="K286">
    <cfRule type="cellIs" dxfId="45454" priority="45451" operator="greaterThan">
      <formula>49.999</formula>
    </cfRule>
    <cfRule type="cellIs" dxfId="45453" priority="45452" operator="greaterThan">
      <formula>50</formula>
    </cfRule>
    <cfRule type="cellIs" dxfId="45452" priority="45453" operator="between">
      <formula>30</formula>
      <formula>49.999</formula>
    </cfRule>
    <cfRule type="cellIs" dxfId="45451" priority="45454" operator="between">
      <formula>10</formula>
      <formula>29.999</formula>
    </cfRule>
    <cfRule type="cellIs" dxfId="45450" priority="45455" operator="lessThan">
      <formula>10</formula>
    </cfRule>
  </conditionalFormatting>
  <conditionalFormatting sqref="L286">
    <cfRule type="cellIs" dxfId="45449" priority="45446" operator="greaterThan">
      <formula>119.999</formula>
    </cfRule>
    <cfRule type="cellIs" dxfId="45448" priority="45447" operator="greaterThan">
      <formula>120</formula>
    </cfRule>
    <cfRule type="cellIs" dxfId="45447" priority="45448" operator="between">
      <formula>60</formula>
      <formula>119.999</formula>
    </cfRule>
    <cfRule type="cellIs" dxfId="45446" priority="45449" operator="between">
      <formula>20</formula>
      <formula>59.999</formula>
    </cfRule>
    <cfRule type="cellIs" dxfId="45445" priority="45450" operator="lessThan">
      <formula>20</formula>
    </cfRule>
  </conditionalFormatting>
  <conditionalFormatting sqref="M286">
    <cfRule type="cellIs" dxfId="45444" priority="45441" operator="greaterThan">
      <formula>49.999</formula>
    </cfRule>
    <cfRule type="cellIs" dxfId="45443" priority="45442" operator="greaterThan">
      <formula>50</formula>
    </cfRule>
    <cfRule type="cellIs" dxfId="45442" priority="45443" operator="between">
      <formula>30</formula>
      <formula>49.999</formula>
    </cfRule>
    <cfRule type="cellIs" dxfId="45441" priority="45444" operator="between">
      <formula>10</formula>
      <formula>29.999</formula>
    </cfRule>
    <cfRule type="cellIs" dxfId="45440" priority="45445" operator="lessThan">
      <formula>10</formula>
    </cfRule>
  </conditionalFormatting>
  <conditionalFormatting sqref="R286">
    <cfRule type="cellIs" dxfId="45439" priority="45436" operator="greaterThan">
      <formula>119.999</formula>
    </cfRule>
    <cfRule type="cellIs" dxfId="45438" priority="45437" operator="greaterThan">
      <formula>120</formula>
    </cfRule>
    <cfRule type="cellIs" dxfId="45437" priority="45438" operator="between">
      <formula>60</formula>
      <formula>119.999</formula>
    </cfRule>
    <cfRule type="cellIs" dxfId="45436" priority="45439" operator="between">
      <formula>20</formula>
      <formula>59.999</formula>
    </cfRule>
    <cfRule type="cellIs" dxfId="45435" priority="45440" operator="lessThan">
      <formula>20</formula>
    </cfRule>
  </conditionalFormatting>
  <conditionalFormatting sqref="S286">
    <cfRule type="cellIs" dxfId="45434" priority="45431" operator="greaterThan">
      <formula>49.999</formula>
    </cfRule>
    <cfRule type="cellIs" dxfId="45433" priority="45432" operator="greaterThan">
      <formula>50</formula>
    </cfRule>
    <cfRule type="cellIs" dxfId="45432" priority="45433" operator="between">
      <formula>30</formula>
      <formula>49.999</formula>
    </cfRule>
    <cfRule type="cellIs" dxfId="45431" priority="45434" operator="between">
      <formula>10</formula>
      <formula>29.999</formula>
    </cfRule>
    <cfRule type="cellIs" dxfId="45430" priority="45435" operator="lessThan">
      <formula>10</formula>
    </cfRule>
  </conditionalFormatting>
  <conditionalFormatting sqref="N286">
    <cfRule type="cellIs" dxfId="45429" priority="45426" operator="greaterThan">
      <formula>119.999</formula>
    </cfRule>
    <cfRule type="cellIs" dxfId="45428" priority="45427" operator="greaterThan">
      <formula>120</formula>
    </cfRule>
    <cfRule type="cellIs" dxfId="45427" priority="45428" operator="between">
      <formula>60</formula>
      <formula>119.999</formula>
    </cfRule>
    <cfRule type="cellIs" dxfId="45426" priority="45429" operator="between">
      <formula>20</formula>
      <formula>59.999</formula>
    </cfRule>
    <cfRule type="cellIs" dxfId="45425" priority="45430" operator="lessThan">
      <formula>20</formula>
    </cfRule>
  </conditionalFormatting>
  <conditionalFormatting sqref="O286">
    <cfRule type="cellIs" dxfId="45424" priority="45421" operator="greaterThan">
      <formula>49.999</formula>
    </cfRule>
    <cfRule type="cellIs" dxfId="45423" priority="45422" operator="greaterThan">
      <formula>50</formula>
    </cfRule>
    <cfRule type="cellIs" dxfId="45422" priority="45423" operator="between">
      <formula>30</formula>
      <formula>49.999</formula>
    </cfRule>
    <cfRule type="cellIs" dxfId="45421" priority="45424" operator="between">
      <formula>10</formula>
      <formula>29.999</formula>
    </cfRule>
    <cfRule type="cellIs" dxfId="45420" priority="45425" operator="lessThan">
      <formula>10</formula>
    </cfRule>
  </conditionalFormatting>
  <conditionalFormatting sqref="AP286">
    <cfRule type="cellIs" dxfId="45419" priority="45416" operator="greaterThan">
      <formula>119.999</formula>
    </cfRule>
    <cfRule type="cellIs" dxfId="45418" priority="45417" operator="greaterThan">
      <formula>120</formula>
    </cfRule>
    <cfRule type="cellIs" dxfId="45417" priority="45418" operator="between">
      <formula>60</formula>
      <formula>119.999</formula>
    </cfRule>
    <cfRule type="cellIs" dxfId="45416" priority="45419" operator="between">
      <formula>20</formula>
      <formula>59.999</formula>
    </cfRule>
    <cfRule type="cellIs" dxfId="45415" priority="45420" operator="lessThan">
      <formula>20</formula>
    </cfRule>
  </conditionalFormatting>
  <conditionalFormatting sqref="AQ286">
    <cfRule type="cellIs" dxfId="45414" priority="45411" operator="greaterThan">
      <formula>49.999</formula>
    </cfRule>
    <cfRule type="cellIs" dxfId="45413" priority="45412" operator="greaterThan">
      <formula>50</formula>
    </cfRule>
    <cfRule type="cellIs" dxfId="45412" priority="45413" operator="between">
      <formula>30</formula>
      <formula>49.999</formula>
    </cfRule>
    <cfRule type="cellIs" dxfId="45411" priority="45414" operator="between">
      <formula>10</formula>
      <formula>29.999</formula>
    </cfRule>
    <cfRule type="cellIs" dxfId="45410" priority="45415" operator="lessThan">
      <formula>10</formula>
    </cfRule>
  </conditionalFormatting>
  <conditionalFormatting sqref="AR286">
    <cfRule type="cellIs" dxfId="45409" priority="45406" operator="greaterThan">
      <formula>119.999</formula>
    </cfRule>
    <cfRule type="cellIs" dxfId="45408" priority="45407" operator="greaterThan">
      <formula>120</formula>
    </cfRule>
    <cfRule type="cellIs" dxfId="45407" priority="45408" operator="between">
      <formula>60</formula>
      <formula>119.999</formula>
    </cfRule>
    <cfRule type="cellIs" dxfId="45406" priority="45409" operator="between">
      <formula>20</formula>
      <formula>59.999</formula>
    </cfRule>
    <cfRule type="cellIs" dxfId="45405" priority="45410" operator="lessThan">
      <formula>20</formula>
    </cfRule>
  </conditionalFormatting>
  <conditionalFormatting sqref="AS286">
    <cfRule type="cellIs" dxfId="45404" priority="45401" operator="greaterThan">
      <formula>49.999</formula>
    </cfRule>
    <cfRule type="cellIs" dxfId="45403" priority="45402" operator="greaterThan">
      <formula>50</formula>
    </cfRule>
    <cfRule type="cellIs" dxfId="45402" priority="45403" operator="between">
      <formula>30</formula>
      <formula>49.999</formula>
    </cfRule>
    <cfRule type="cellIs" dxfId="45401" priority="45404" operator="between">
      <formula>10</formula>
      <formula>29.999</formula>
    </cfRule>
    <cfRule type="cellIs" dxfId="45400" priority="45405" operator="lessThan">
      <formula>10</formula>
    </cfRule>
  </conditionalFormatting>
  <conditionalFormatting sqref="X286">
    <cfRule type="cellIs" dxfId="45399" priority="45396" operator="greaterThan">
      <formula>119.999</formula>
    </cfRule>
    <cfRule type="cellIs" dxfId="45398" priority="45397" operator="greaterThan">
      <formula>120</formula>
    </cfRule>
    <cfRule type="cellIs" dxfId="45397" priority="45398" operator="between">
      <formula>60</formula>
      <formula>119.999</formula>
    </cfRule>
    <cfRule type="cellIs" dxfId="45396" priority="45399" operator="between">
      <formula>20</formula>
      <formula>59.999</formula>
    </cfRule>
    <cfRule type="cellIs" dxfId="45395" priority="45400" operator="lessThan">
      <formula>20</formula>
    </cfRule>
  </conditionalFormatting>
  <conditionalFormatting sqref="Y286">
    <cfRule type="cellIs" dxfId="45394" priority="45391" operator="greaterThan">
      <formula>49.999</formula>
    </cfRule>
    <cfRule type="cellIs" dxfId="45393" priority="45392" operator="greaterThan">
      <formula>50</formula>
    </cfRule>
    <cfRule type="cellIs" dxfId="45392" priority="45393" operator="between">
      <formula>30</formula>
      <formula>49.999</formula>
    </cfRule>
    <cfRule type="cellIs" dxfId="45391" priority="45394" operator="between">
      <formula>10</formula>
      <formula>29.999</formula>
    </cfRule>
    <cfRule type="cellIs" dxfId="45390" priority="45395" operator="lessThan">
      <formula>10</formula>
    </cfRule>
  </conditionalFormatting>
  <conditionalFormatting sqref="AF286">
    <cfRule type="cellIs" dxfId="45389" priority="45386" operator="greaterThan">
      <formula>119.999</formula>
    </cfRule>
    <cfRule type="cellIs" dxfId="45388" priority="45387" operator="greaterThan">
      <formula>120</formula>
    </cfRule>
    <cfRule type="cellIs" dxfId="45387" priority="45388" operator="between">
      <formula>60</formula>
      <formula>119.999</formula>
    </cfRule>
    <cfRule type="cellIs" dxfId="45386" priority="45389" operator="between">
      <formula>20</formula>
      <formula>59.999</formula>
    </cfRule>
    <cfRule type="cellIs" dxfId="45385" priority="45390" operator="lessThan">
      <formula>20</formula>
    </cfRule>
  </conditionalFormatting>
  <conditionalFormatting sqref="AG286">
    <cfRule type="cellIs" dxfId="45384" priority="45381" operator="greaterThan">
      <formula>49.999</formula>
    </cfRule>
    <cfRule type="cellIs" dxfId="45383" priority="45382" operator="greaterThan">
      <formula>50</formula>
    </cfRule>
    <cfRule type="cellIs" dxfId="45382" priority="45383" operator="between">
      <formula>30</formula>
      <formula>49.999</formula>
    </cfRule>
    <cfRule type="cellIs" dxfId="45381" priority="45384" operator="between">
      <formula>10</formula>
      <formula>29.999</formula>
    </cfRule>
    <cfRule type="cellIs" dxfId="45380" priority="45385" operator="lessThan">
      <formula>10</formula>
    </cfRule>
  </conditionalFormatting>
  <conditionalFormatting sqref="AJ286">
    <cfRule type="cellIs" dxfId="45379" priority="45376" operator="greaterThan">
      <formula>119.999</formula>
    </cfRule>
    <cfRule type="cellIs" dxfId="45378" priority="45377" operator="greaterThan">
      <formula>120</formula>
    </cfRule>
    <cfRule type="cellIs" dxfId="45377" priority="45378" operator="between">
      <formula>60</formula>
      <formula>119.999</formula>
    </cfRule>
    <cfRule type="cellIs" dxfId="45376" priority="45379" operator="between">
      <formula>20</formula>
      <formula>59.999</formula>
    </cfRule>
    <cfRule type="cellIs" dxfId="45375" priority="45380" operator="lessThan">
      <formula>20</formula>
    </cfRule>
  </conditionalFormatting>
  <conditionalFormatting sqref="AK286">
    <cfRule type="cellIs" dxfId="45374" priority="45371" operator="greaterThan">
      <formula>49.999</formula>
    </cfRule>
    <cfRule type="cellIs" dxfId="45373" priority="45372" operator="greaterThan">
      <formula>50</formula>
    </cfRule>
    <cfRule type="cellIs" dxfId="45372" priority="45373" operator="between">
      <formula>30</formula>
      <formula>49.999</formula>
    </cfRule>
    <cfRule type="cellIs" dxfId="45371" priority="45374" operator="between">
      <formula>10</formula>
      <formula>29.999</formula>
    </cfRule>
    <cfRule type="cellIs" dxfId="45370" priority="45375" operator="lessThan">
      <formula>10</formula>
    </cfRule>
  </conditionalFormatting>
  <conditionalFormatting sqref="Z286">
    <cfRule type="cellIs" dxfId="45369" priority="45366" operator="greaterThan">
      <formula>119.999</formula>
    </cfRule>
    <cfRule type="cellIs" dxfId="45368" priority="45367" operator="greaterThan">
      <formula>120</formula>
    </cfRule>
    <cfRule type="cellIs" dxfId="45367" priority="45368" operator="between">
      <formula>60</formula>
      <formula>119.999</formula>
    </cfRule>
    <cfRule type="cellIs" dxfId="45366" priority="45369" operator="between">
      <formula>20</formula>
      <formula>59.999</formula>
    </cfRule>
    <cfRule type="cellIs" dxfId="45365" priority="45370" operator="lessThan">
      <formula>20</formula>
    </cfRule>
  </conditionalFormatting>
  <conditionalFormatting sqref="AA286">
    <cfRule type="cellIs" dxfId="45364" priority="45361" operator="greaterThan">
      <formula>49.999</formula>
    </cfRule>
    <cfRule type="cellIs" dxfId="45363" priority="45362" operator="greaterThan">
      <formula>50</formula>
    </cfRule>
    <cfRule type="cellIs" dxfId="45362" priority="45363" operator="between">
      <formula>30</formula>
      <formula>49.999</formula>
    </cfRule>
    <cfRule type="cellIs" dxfId="45361" priority="45364" operator="between">
      <formula>10</formula>
      <formula>29.999</formula>
    </cfRule>
    <cfRule type="cellIs" dxfId="45360" priority="45365" operator="lessThan">
      <formula>10</formula>
    </cfRule>
  </conditionalFormatting>
  <conditionalFormatting sqref="AL286">
    <cfRule type="cellIs" dxfId="45359" priority="45356" operator="greaterThan">
      <formula>119.999</formula>
    </cfRule>
    <cfRule type="cellIs" dxfId="45358" priority="45357" operator="greaterThan">
      <formula>120</formula>
    </cfRule>
    <cfRule type="cellIs" dxfId="45357" priority="45358" operator="between">
      <formula>60</formula>
      <formula>119.999</formula>
    </cfRule>
    <cfRule type="cellIs" dxfId="45356" priority="45359" operator="between">
      <formula>20</formula>
      <formula>59.999</formula>
    </cfRule>
    <cfRule type="cellIs" dxfId="45355" priority="45360" operator="lessThan">
      <formula>20</formula>
    </cfRule>
  </conditionalFormatting>
  <conditionalFormatting sqref="AM286">
    <cfRule type="cellIs" dxfId="45354" priority="45351" operator="greaterThan">
      <formula>49.999</formula>
    </cfRule>
    <cfRule type="cellIs" dxfId="45353" priority="45352" operator="greaterThan">
      <formula>50</formula>
    </cfRule>
    <cfRule type="cellIs" dxfId="45352" priority="45353" operator="between">
      <formula>30</formula>
      <formula>49.999</formula>
    </cfRule>
    <cfRule type="cellIs" dxfId="45351" priority="45354" operator="between">
      <formula>10</formula>
      <formula>29.999</formula>
    </cfRule>
    <cfRule type="cellIs" dxfId="45350" priority="45355" operator="lessThan">
      <formula>10</formula>
    </cfRule>
  </conditionalFormatting>
  <conditionalFormatting sqref="AH286">
    <cfRule type="cellIs" dxfId="45349" priority="45346" operator="greaterThan">
      <formula>119.999</formula>
    </cfRule>
    <cfRule type="cellIs" dxfId="45348" priority="45347" operator="greaterThan">
      <formula>120</formula>
    </cfRule>
    <cfRule type="cellIs" dxfId="45347" priority="45348" operator="between">
      <formula>60</formula>
      <formula>119.999</formula>
    </cfRule>
    <cfRule type="cellIs" dxfId="45346" priority="45349" operator="between">
      <formula>20</formula>
      <formula>59.999</formula>
    </cfRule>
    <cfRule type="cellIs" dxfId="45345" priority="45350" operator="lessThan">
      <formula>20</formula>
    </cfRule>
  </conditionalFormatting>
  <conditionalFormatting sqref="AI286">
    <cfRule type="cellIs" dxfId="45344" priority="45341" operator="greaterThan">
      <formula>49.999</formula>
    </cfRule>
    <cfRule type="cellIs" dxfId="45343" priority="45342" operator="greaterThan">
      <formula>50</formula>
    </cfRule>
    <cfRule type="cellIs" dxfId="45342" priority="45343" operator="between">
      <formula>30</formula>
      <formula>49.999</formula>
    </cfRule>
    <cfRule type="cellIs" dxfId="45341" priority="45344" operator="between">
      <formula>10</formula>
      <formula>29.999</formula>
    </cfRule>
    <cfRule type="cellIs" dxfId="45340" priority="45345" operator="lessThan">
      <formula>10</formula>
    </cfRule>
  </conditionalFormatting>
  <conditionalFormatting sqref="V286">
    <cfRule type="cellIs" dxfId="45339" priority="45336" operator="greaterThan">
      <formula>119.999</formula>
    </cfRule>
    <cfRule type="cellIs" dxfId="45338" priority="45337" operator="greaterThan">
      <formula>120</formula>
    </cfRule>
    <cfRule type="cellIs" dxfId="45337" priority="45338" operator="between">
      <formula>60</formula>
      <formula>119.999</formula>
    </cfRule>
    <cfRule type="cellIs" dxfId="45336" priority="45339" operator="between">
      <formula>20</formula>
      <formula>59.999</formula>
    </cfRule>
    <cfRule type="cellIs" dxfId="45335" priority="45340" operator="lessThan">
      <formula>20</formula>
    </cfRule>
  </conditionalFormatting>
  <conditionalFormatting sqref="W286">
    <cfRule type="cellIs" dxfId="45334" priority="45331" operator="greaterThan">
      <formula>49.999</formula>
    </cfRule>
    <cfRule type="cellIs" dxfId="45333" priority="45332" operator="greaterThan">
      <formula>50</formula>
    </cfRule>
    <cfRule type="cellIs" dxfId="45332" priority="45333" operator="between">
      <formula>30</formula>
      <formula>49.999</formula>
    </cfRule>
    <cfRule type="cellIs" dxfId="45331" priority="45334" operator="between">
      <formula>10</formula>
      <formula>29.999</formula>
    </cfRule>
    <cfRule type="cellIs" dxfId="45330" priority="45335" operator="lessThan">
      <formula>10</formula>
    </cfRule>
  </conditionalFormatting>
  <conditionalFormatting sqref="AB286">
    <cfRule type="cellIs" dxfId="45329" priority="45326" operator="greaterThan">
      <formula>119.999</formula>
    </cfRule>
    <cfRule type="cellIs" dxfId="45328" priority="45327" operator="greaterThan">
      <formula>120</formula>
    </cfRule>
    <cfRule type="cellIs" dxfId="45327" priority="45328" operator="between">
      <formula>60</formula>
      <formula>119.999</formula>
    </cfRule>
    <cfRule type="cellIs" dxfId="45326" priority="45329" operator="between">
      <formula>20</formula>
      <formula>59.999</formula>
    </cfRule>
    <cfRule type="cellIs" dxfId="45325" priority="45330" operator="lessThan">
      <formula>20</formula>
    </cfRule>
  </conditionalFormatting>
  <conditionalFormatting sqref="AC286">
    <cfRule type="cellIs" dxfId="45324" priority="45321" operator="greaterThan">
      <formula>49.999</formula>
    </cfRule>
    <cfRule type="cellIs" dxfId="45323" priority="45322" operator="greaterThan">
      <formula>50</formula>
    </cfRule>
    <cfRule type="cellIs" dxfId="45322" priority="45323" operator="between">
      <formula>30</formula>
      <formula>49.999</formula>
    </cfRule>
    <cfRule type="cellIs" dxfId="45321" priority="45324" operator="between">
      <formula>10</formula>
      <formula>29.999</formula>
    </cfRule>
    <cfRule type="cellIs" dxfId="45320" priority="45325" operator="lessThan">
      <formula>10</formula>
    </cfRule>
  </conditionalFormatting>
  <conditionalFormatting sqref="AD286">
    <cfRule type="cellIs" dxfId="45319" priority="45316" operator="greaterThan">
      <formula>119.999</formula>
    </cfRule>
    <cfRule type="cellIs" dxfId="45318" priority="45317" operator="greaterThan">
      <formula>120</formula>
    </cfRule>
    <cfRule type="cellIs" dxfId="45317" priority="45318" operator="between">
      <formula>60</formula>
      <formula>119.999</formula>
    </cfRule>
    <cfRule type="cellIs" dxfId="45316" priority="45319" operator="between">
      <formula>20</formula>
      <formula>59.999</formula>
    </cfRule>
    <cfRule type="cellIs" dxfId="45315" priority="45320" operator="lessThan">
      <formula>20</formula>
    </cfRule>
  </conditionalFormatting>
  <conditionalFormatting sqref="AE286">
    <cfRule type="cellIs" dxfId="45314" priority="45311" operator="greaterThan">
      <formula>49.999</formula>
    </cfRule>
    <cfRule type="cellIs" dxfId="45313" priority="45312" operator="greaterThan">
      <formula>50</formula>
    </cfRule>
    <cfRule type="cellIs" dxfId="45312" priority="45313" operator="between">
      <formula>30</formula>
      <formula>49.999</formula>
    </cfRule>
    <cfRule type="cellIs" dxfId="45311" priority="45314" operator="between">
      <formula>10</formula>
      <formula>29.999</formula>
    </cfRule>
    <cfRule type="cellIs" dxfId="45310" priority="45315" operator="lessThan">
      <formula>10</formula>
    </cfRule>
  </conditionalFormatting>
  <conditionalFormatting sqref="P286">
    <cfRule type="cellIs" dxfId="45309" priority="45306" operator="greaterThan">
      <formula>119.999</formula>
    </cfRule>
    <cfRule type="cellIs" dxfId="45308" priority="45307" operator="greaterThan">
      <formula>120</formula>
    </cfRule>
    <cfRule type="cellIs" dxfId="45307" priority="45308" operator="between">
      <formula>60</formula>
      <formula>119.999</formula>
    </cfRule>
    <cfRule type="cellIs" dxfId="45306" priority="45309" operator="between">
      <formula>20</formula>
      <formula>59.999</formula>
    </cfRule>
    <cfRule type="cellIs" dxfId="45305" priority="45310" operator="lessThan">
      <formula>20</formula>
    </cfRule>
  </conditionalFormatting>
  <conditionalFormatting sqref="Q286">
    <cfRule type="cellIs" dxfId="45304" priority="45301" operator="greaterThan">
      <formula>49.999</formula>
    </cfRule>
    <cfRule type="cellIs" dxfId="45303" priority="45302" operator="greaterThan">
      <formula>50</formula>
    </cfRule>
    <cfRule type="cellIs" dxfId="45302" priority="45303" operator="between">
      <formula>30</formula>
      <formula>49.999</formula>
    </cfRule>
    <cfRule type="cellIs" dxfId="45301" priority="45304" operator="between">
      <formula>10</formula>
      <formula>29.999</formula>
    </cfRule>
    <cfRule type="cellIs" dxfId="45300" priority="45305" operator="lessThan">
      <formula>10</formula>
    </cfRule>
  </conditionalFormatting>
  <conditionalFormatting sqref="C287">
    <cfRule type="cellIs" dxfId="45299" priority="45296" operator="greaterThan">
      <formula>49.999</formula>
    </cfRule>
    <cfRule type="cellIs" dxfId="45298" priority="45297" operator="greaterThan">
      <formula>50</formula>
    </cfRule>
    <cfRule type="cellIs" dxfId="45297" priority="45298" operator="between">
      <formula>30</formula>
      <formula>49.999</formula>
    </cfRule>
    <cfRule type="cellIs" dxfId="45296" priority="45299" operator="between">
      <formula>10</formula>
      <formula>29.999</formula>
    </cfRule>
    <cfRule type="cellIs" dxfId="45295" priority="45300" operator="lessThan">
      <formula>10</formula>
    </cfRule>
  </conditionalFormatting>
  <conditionalFormatting sqref="B287">
    <cfRule type="cellIs" dxfId="45294" priority="45291" operator="greaterThan">
      <formula>119.999</formula>
    </cfRule>
    <cfRule type="cellIs" dxfId="45293" priority="45292" operator="greaterThan">
      <formula>120</formula>
    </cfRule>
    <cfRule type="cellIs" dxfId="45292" priority="45293" operator="between">
      <formula>60</formula>
      <formula>119.999</formula>
    </cfRule>
    <cfRule type="cellIs" dxfId="45291" priority="45294" operator="between">
      <formula>20</formula>
      <formula>59.999</formula>
    </cfRule>
    <cfRule type="cellIs" dxfId="45290" priority="45295" operator="lessThan">
      <formula>20</formula>
    </cfRule>
  </conditionalFormatting>
  <conditionalFormatting sqref="D287">
    <cfRule type="cellIs" dxfId="45289" priority="45286" operator="greaterThan">
      <formula>119.999</formula>
    </cfRule>
    <cfRule type="cellIs" dxfId="45288" priority="45287" operator="greaterThan">
      <formula>120</formula>
    </cfRule>
    <cfRule type="cellIs" dxfId="45287" priority="45288" operator="between">
      <formula>60</formula>
      <formula>119.999</formula>
    </cfRule>
    <cfRule type="cellIs" dxfId="45286" priority="45289" operator="between">
      <formula>20</formula>
      <formula>59.999</formula>
    </cfRule>
    <cfRule type="cellIs" dxfId="45285" priority="45290" operator="lessThan">
      <formula>20</formula>
    </cfRule>
  </conditionalFormatting>
  <conditionalFormatting sqref="E287">
    <cfRule type="cellIs" dxfId="45284" priority="45281" operator="greaterThan">
      <formula>49.999</formula>
    </cfRule>
    <cfRule type="cellIs" dxfId="45283" priority="45282" operator="greaterThan">
      <formula>50</formula>
    </cfRule>
    <cfRule type="cellIs" dxfId="45282" priority="45283" operator="between">
      <formula>30</formula>
      <formula>49.999</formula>
    </cfRule>
    <cfRule type="cellIs" dxfId="45281" priority="45284" operator="between">
      <formula>10</formula>
      <formula>29.999</formula>
    </cfRule>
    <cfRule type="cellIs" dxfId="45280" priority="45285" operator="lessThan">
      <formula>10</formula>
    </cfRule>
  </conditionalFormatting>
  <conditionalFormatting sqref="F287">
    <cfRule type="cellIs" dxfId="45279" priority="45276" operator="greaterThan">
      <formula>119.999</formula>
    </cfRule>
    <cfRule type="cellIs" dxfId="45278" priority="45277" operator="greaterThan">
      <formula>120</formula>
    </cfRule>
    <cfRule type="cellIs" dxfId="45277" priority="45278" operator="between">
      <formula>60</formula>
      <formula>119.999</formula>
    </cfRule>
    <cfRule type="cellIs" dxfId="45276" priority="45279" operator="between">
      <formula>20</formula>
      <formula>59.999</formula>
    </cfRule>
    <cfRule type="cellIs" dxfId="45275" priority="45280" operator="lessThan">
      <formula>20</formula>
    </cfRule>
  </conditionalFormatting>
  <conditionalFormatting sqref="G287">
    <cfRule type="cellIs" dxfId="45274" priority="45271" operator="greaterThan">
      <formula>49.999</formula>
    </cfRule>
    <cfRule type="cellIs" dxfId="45273" priority="45272" operator="greaterThan">
      <formula>50</formula>
    </cfRule>
    <cfRule type="cellIs" dxfId="45272" priority="45273" operator="between">
      <formula>30</formula>
      <formula>49.999</formula>
    </cfRule>
    <cfRule type="cellIs" dxfId="45271" priority="45274" operator="between">
      <formula>10</formula>
      <formula>29.999</formula>
    </cfRule>
    <cfRule type="cellIs" dxfId="45270" priority="45275" operator="lessThan">
      <formula>10</formula>
    </cfRule>
  </conditionalFormatting>
  <conditionalFormatting sqref="H287">
    <cfRule type="cellIs" dxfId="45269" priority="45266" operator="greaterThan">
      <formula>119.999</formula>
    </cfRule>
    <cfRule type="cellIs" dxfId="45268" priority="45267" operator="greaterThan">
      <formula>120</formula>
    </cfRule>
    <cfRule type="cellIs" dxfId="45267" priority="45268" operator="between">
      <formula>60</formula>
      <formula>119.999</formula>
    </cfRule>
    <cfRule type="cellIs" dxfId="45266" priority="45269" operator="between">
      <formula>20</formula>
      <formula>59.999</formula>
    </cfRule>
    <cfRule type="cellIs" dxfId="45265" priority="45270" operator="lessThan">
      <formula>20</formula>
    </cfRule>
  </conditionalFormatting>
  <conditionalFormatting sqref="I287">
    <cfRule type="cellIs" dxfId="45264" priority="45261" operator="greaterThan">
      <formula>49.999</formula>
    </cfRule>
    <cfRule type="cellIs" dxfId="45263" priority="45262" operator="greaterThan">
      <formula>50</formula>
    </cfRule>
    <cfRule type="cellIs" dxfId="45262" priority="45263" operator="between">
      <formula>30</formula>
      <formula>49.999</formula>
    </cfRule>
    <cfRule type="cellIs" dxfId="45261" priority="45264" operator="between">
      <formula>10</formula>
      <formula>29.999</formula>
    </cfRule>
    <cfRule type="cellIs" dxfId="45260" priority="45265" operator="lessThan">
      <formula>10</formula>
    </cfRule>
  </conditionalFormatting>
  <conditionalFormatting sqref="BH287">
    <cfRule type="cellIs" dxfId="45259" priority="45256" operator="greaterThan">
      <formula>119.999</formula>
    </cfRule>
    <cfRule type="cellIs" dxfId="45258" priority="45257" operator="greaterThan">
      <formula>120</formula>
    </cfRule>
    <cfRule type="cellIs" dxfId="45257" priority="45258" operator="between">
      <formula>60</formula>
      <formula>119.999</formula>
    </cfRule>
    <cfRule type="cellIs" dxfId="45256" priority="45259" operator="between">
      <formula>20</formula>
      <formula>59.999</formula>
    </cfRule>
    <cfRule type="cellIs" dxfId="45255" priority="45260" operator="lessThan">
      <formula>20</formula>
    </cfRule>
  </conditionalFormatting>
  <conditionalFormatting sqref="BI287">
    <cfRule type="cellIs" dxfId="45254" priority="45251" operator="greaterThan">
      <formula>49.999</formula>
    </cfRule>
    <cfRule type="cellIs" dxfId="45253" priority="45252" operator="greaterThan">
      <formula>50</formula>
    </cfRule>
    <cfRule type="cellIs" dxfId="45252" priority="45253" operator="between">
      <formula>30</formula>
      <formula>49.999</formula>
    </cfRule>
    <cfRule type="cellIs" dxfId="45251" priority="45254" operator="between">
      <formula>10</formula>
      <formula>29.999</formula>
    </cfRule>
    <cfRule type="cellIs" dxfId="45250" priority="45255" operator="lessThan">
      <formula>10</formula>
    </cfRule>
  </conditionalFormatting>
  <conditionalFormatting sqref="BD287">
    <cfRule type="cellIs" dxfId="45249" priority="45246" operator="greaterThan">
      <formula>119.999</formula>
    </cfRule>
    <cfRule type="cellIs" dxfId="45248" priority="45247" operator="greaterThan">
      <formula>120</formula>
    </cfRule>
    <cfRule type="cellIs" dxfId="45247" priority="45248" operator="between">
      <formula>60</formula>
      <formula>119.999</formula>
    </cfRule>
    <cfRule type="cellIs" dxfId="45246" priority="45249" operator="between">
      <formula>20</formula>
      <formula>59.999</formula>
    </cfRule>
    <cfRule type="cellIs" dxfId="45245" priority="45250" operator="lessThan">
      <formula>20</formula>
    </cfRule>
  </conditionalFormatting>
  <conditionalFormatting sqref="BE287">
    <cfRule type="cellIs" dxfId="45244" priority="45241" operator="greaterThan">
      <formula>49.999</formula>
    </cfRule>
    <cfRule type="cellIs" dxfId="45243" priority="45242" operator="greaterThan">
      <formula>50</formula>
    </cfRule>
    <cfRule type="cellIs" dxfId="45242" priority="45243" operator="between">
      <formula>30</formula>
      <formula>49.999</formula>
    </cfRule>
    <cfRule type="cellIs" dxfId="45241" priority="45244" operator="between">
      <formula>10</formula>
      <formula>29.999</formula>
    </cfRule>
    <cfRule type="cellIs" dxfId="45240" priority="45245" operator="lessThan">
      <formula>10</formula>
    </cfRule>
  </conditionalFormatting>
  <conditionalFormatting sqref="AX287">
    <cfRule type="cellIs" dxfId="45239" priority="45236" operator="greaterThan">
      <formula>119.999</formula>
    </cfRule>
    <cfRule type="cellIs" dxfId="45238" priority="45237" operator="greaterThan">
      <formula>120</formula>
    </cfRule>
    <cfRule type="cellIs" dxfId="45237" priority="45238" operator="between">
      <formula>60</formula>
      <formula>119.999</formula>
    </cfRule>
    <cfRule type="cellIs" dxfId="45236" priority="45239" operator="between">
      <formula>20</formula>
      <formula>59.999</formula>
    </cfRule>
    <cfRule type="cellIs" dxfId="45235" priority="45240" operator="lessThan">
      <formula>20</formula>
    </cfRule>
  </conditionalFormatting>
  <conditionalFormatting sqref="AY287">
    <cfRule type="cellIs" dxfId="45234" priority="45231" operator="greaterThan">
      <formula>49.999</formula>
    </cfRule>
    <cfRule type="cellIs" dxfId="45233" priority="45232" operator="greaterThan">
      <formula>50</formula>
    </cfRule>
    <cfRule type="cellIs" dxfId="45232" priority="45233" operator="between">
      <formula>30</formula>
      <formula>49.999</formula>
    </cfRule>
    <cfRule type="cellIs" dxfId="45231" priority="45234" operator="between">
      <formula>10</formula>
      <formula>29.999</formula>
    </cfRule>
    <cfRule type="cellIs" dxfId="45230" priority="45235" operator="lessThan">
      <formula>10</formula>
    </cfRule>
  </conditionalFormatting>
  <conditionalFormatting sqref="AZ287">
    <cfRule type="cellIs" dxfId="45229" priority="45226" operator="greaterThan">
      <formula>119.999</formula>
    </cfRule>
    <cfRule type="cellIs" dxfId="45228" priority="45227" operator="greaterThan">
      <formula>120</formula>
    </cfRule>
    <cfRule type="cellIs" dxfId="45227" priority="45228" operator="between">
      <formula>60</formula>
      <formula>119.999</formula>
    </cfRule>
    <cfRule type="cellIs" dxfId="45226" priority="45229" operator="between">
      <formula>20</formula>
      <formula>59.999</formula>
    </cfRule>
    <cfRule type="cellIs" dxfId="45225" priority="45230" operator="lessThan">
      <formula>20</formula>
    </cfRule>
  </conditionalFormatting>
  <conditionalFormatting sqref="BA287">
    <cfRule type="cellIs" dxfId="45224" priority="45221" operator="greaterThan">
      <formula>49.999</formula>
    </cfRule>
    <cfRule type="cellIs" dxfId="45223" priority="45222" operator="greaterThan">
      <formula>50</formula>
    </cfRule>
    <cfRule type="cellIs" dxfId="45222" priority="45223" operator="between">
      <formula>30</formula>
      <formula>49.999</formula>
    </cfRule>
    <cfRule type="cellIs" dxfId="45221" priority="45224" operator="between">
      <formula>10</formula>
      <formula>29.999</formula>
    </cfRule>
    <cfRule type="cellIs" dxfId="45220" priority="45225" operator="lessThan">
      <formula>10</formula>
    </cfRule>
  </conditionalFormatting>
  <conditionalFormatting sqref="BB287">
    <cfRule type="cellIs" dxfId="45219" priority="45216" operator="greaterThan">
      <formula>119.999</formula>
    </cfRule>
    <cfRule type="cellIs" dxfId="45218" priority="45217" operator="greaterThan">
      <formula>120</formula>
    </cfRule>
    <cfRule type="cellIs" dxfId="45217" priority="45218" operator="between">
      <formula>60</formula>
      <formula>119.999</formula>
    </cfRule>
    <cfRule type="cellIs" dxfId="45216" priority="45219" operator="between">
      <formula>20</formula>
      <formula>59.999</formula>
    </cfRule>
    <cfRule type="cellIs" dxfId="45215" priority="45220" operator="lessThan">
      <formula>20</formula>
    </cfRule>
  </conditionalFormatting>
  <conditionalFormatting sqref="BC287">
    <cfRule type="cellIs" dxfId="45214" priority="45211" operator="greaterThan">
      <formula>49.999</formula>
    </cfRule>
    <cfRule type="cellIs" dxfId="45213" priority="45212" operator="greaterThan">
      <formula>50</formula>
    </cfRule>
    <cfRule type="cellIs" dxfId="45212" priority="45213" operator="between">
      <formula>30</formula>
      <formula>49.999</formula>
    </cfRule>
    <cfRule type="cellIs" dxfId="45211" priority="45214" operator="between">
      <formula>10</formula>
      <formula>29.999</formula>
    </cfRule>
    <cfRule type="cellIs" dxfId="45210" priority="45215" operator="lessThan">
      <formula>10</formula>
    </cfRule>
  </conditionalFormatting>
  <conditionalFormatting sqref="AT287">
    <cfRule type="cellIs" dxfId="45209" priority="45206" operator="greaterThan">
      <formula>119.999</formula>
    </cfRule>
    <cfRule type="cellIs" dxfId="45208" priority="45207" operator="greaterThan">
      <formula>120</formula>
    </cfRule>
    <cfRule type="cellIs" dxfId="45207" priority="45208" operator="between">
      <formula>60</formula>
      <formula>119.999</formula>
    </cfRule>
    <cfRule type="cellIs" dxfId="45206" priority="45209" operator="between">
      <formula>20</formula>
      <formula>59.999</formula>
    </cfRule>
    <cfRule type="cellIs" dxfId="45205" priority="45210" operator="lessThan">
      <formula>20</formula>
    </cfRule>
  </conditionalFormatting>
  <conditionalFormatting sqref="AU287">
    <cfRule type="cellIs" dxfId="45204" priority="45201" operator="greaterThan">
      <formula>49.999</formula>
    </cfRule>
    <cfRule type="cellIs" dxfId="45203" priority="45202" operator="greaterThan">
      <formula>50</formula>
    </cfRule>
    <cfRule type="cellIs" dxfId="45202" priority="45203" operator="between">
      <formula>30</formula>
      <formula>49.999</formula>
    </cfRule>
    <cfRule type="cellIs" dxfId="45201" priority="45204" operator="between">
      <formula>10</formula>
      <formula>29.999</formula>
    </cfRule>
    <cfRule type="cellIs" dxfId="45200" priority="45205" operator="lessThan">
      <formula>10</formula>
    </cfRule>
  </conditionalFormatting>
  <conditionalFormatting sqref="AV287">
    <cfRule type="cellIs" dxfId="45199" priority="45196" operator="greaterThan">
      <formula>119.999</formula>
    </cfRule>
    <cfRule type="cellIs" dxfId="45198" priority="45197" operator="greaterThan">
      <formula>120</formula>
    </cfRule>
    <cfRule type="cellIs" dxfId="45197" priority="45198" operator="between">
      <formula>60</formula>
      <formula>119.999</formula>
    </cfRule>
    <cfRule type="cellIs" dxfId="45196" priority="45199" operator="between">
      <formula>20</formula>
      <formula>59.999</formula>
    </cfRule>
    <cfRule type="cellIs" dxfId="45195" priority="45200" operator="lessThan">
      <formula>20</formula>
    </cfRule>
  </conditionalFormatting>
  <conditionalFormatting sqref="AW287">
    <cfRule type="cellIs" dxfId="45194" priority="45191" operator="greaterThan">
      <formula>49.999</formula>
    </cfRule>
    <cfRule type="cellIs" dxfId="45193" priority="45192" operator="greaterThan">
      <formula>50</formula>
    </cfRule>
    <cfRule type="cellIs" dxfId="45192" priority="45193" operator="between">
      <formula>30</formula>
      <formula>49.999</formula>
    </cfRule>
    <cfRule type="cellIs" dxfId="45191" priority="45194" operator="between">
      <formula>10</formula>
      <formula>29.999</formula>
    </cfRule>
    <cfRule type="cellIs" dxfId="45190" priority="45195" operator="lessThan">
      <formula>10</formula>
    </cfRule>
  </conditionalFormatting>
  <conditionalFormatting sqref="BF287">
    <cfRule type="cellIs" dxfId="45189" priority="45186" operator="greaterThan">
      <formula>119.999</formula>
    </cfRule>
    <cfRule type="cellIs" dxfId="45188" priority="45187" operator="greaterThan">
      <formula>120</formula>
    </cfRule>
    <cfRule type="cellIs" dxfId="45187" priority="45188" operator="between">
      <formula>60</formula>
      <formula>119.999</formula>
    </cfRule>
    <cfRule type="cellIs" dxfId="45186" priority="45189" operator="between">
      <formula>20</formula>
      <formula>59.999</formula>
    </cfRule>
    <cfRule type="cellIs" dxfId="45185" priority="45190" operator="lessThan">
      <formula>20</formula>
    </cfRule>
  </conditionalFormatting>
  <conditionalFormatting sqref="BG287">
    <cfRule type="cellIs" dxfId="45184" priority="45181" operator="greaterThan">
      <formula>49.999</formula>
    </cfRule>
    <cfRule type="cellIs" dxfId="45183" priority="45182" operator="greaterThan">
      <formula>50</formula>
    </cfRule>
    <cfRule type="cellIs" dxfId="45182" priority="45183" operator="between">
      <formula>30</formula>
      <formula>49.999</formula>
    </cfRule>
    <cfRule type="cellIs" dxfId="45181" priority="45184" operator="between">
      <formula>10</formula>
      <formula>29.999</formula>
    </cfRule>
    <cfRule type="cellIs" dxfId="45180" priority="45185" operator="lessThan">
      <formula>10</formula>
    </cfRule>
  </conditionalFormatting>
  <conditionalFormatting sqref="AN287">
    <cfRule type="cellIs" dxfId="45179" priority="45176" operator="greaterThan">
      <formula>119.999</formula>
    </cfRule>
    <cfRule type="cellIs" dxfId="45178" priority="45177" operator="greaterThan">
      <formula>120</formula>
    </cfRule>
    <cfRule type="cellIs" dxfId="45177" priority="45178" operator="between">
      <formula>60</formula>
      <formula>119.999</formula>
    </cfRule>
    <cfRule type="cellIs" dxfId="45176" priority="45179" operator="between">
      <formula>20</formula>
      <formula>59.999</formula>
    </cfRule>
    <cfRule type="cellIs" dxfId="45175" priority="45180" operator="lessThan">
      <formula>20</formula>
    </cfRule>
  </conditionalFormatting>
  <conditionalFormatting sqref="AO287">
    <cfRule type="cellIs" dxfId="45174" priority="45171" operator="greaterThan">
      <formula>49.999</formula>
    </cfRule>
    <cfRule type="cellIs" dxfId="45173" priority="45172" operator="greaterThan">
      <formula>50</formula>
    </cfRule>
    <cfRule type="cellIs" dxfId="45172" priority="45173" operator="between">
      <formula>30</formula>
      <formula>49.999</formula>
    </cfRule>
    <cfRule type="cellIs" dxfId="45171" priority="45174" operator="between">
      <formula>10</formula>
      <formula>29.999</formula>
    </cfRule>
    <cfRule type="cellIs" dxfId="45170" priority="45175" operator="lessThan">
      <formula>10</formula>
    </cfRule>
  </conditionalFormatting>
  <conditionalFormatting sqref="T287">
    <cfRule type="cellIs" dxfId="45169" priority="45166" operator="greaterThan">
      <formula>119.999</formula>
    </cfRule>
    <cfRule type="cellIs" dxfId="45168" priority="45167" operator="greaterThan">
      <formula>120</formula>
    </cfRule>
    <cfRule type="cellIs" dxfId="45167" priority="45168" operator="between">
      <formula>60</formula>
      <formula>119.999</formula>
    </cfRule>
    <cfRule type="cellIs" dxfId="45166" priority="45169" operator="between">
      <formula>20</formula>
      <formula>59.999</formula>
    </cfRule>
    <cfRule type="cellIs" dxfId="45165" priority="45170" operator="lessThan">
      <formula>20</formula>
    </cfRule>
  </conditionalFormatting>
  <conditionalFormatting sqref="U287">
    <cfRule type="cellIs" dxfId="45164" priority="45161" operator="greaterThan">
      <formula>49.999</formula>
    </cfRule>
    <cfRule type="cellIs" dxfId="45163" priority="45162" operator="greaterThan">
      <formula>50</formula>
    </cfRule>
    <cfRule type="cellIs" dxfId="45162" priority="45163" operator="between">
      <formula>30</formula>
      <formula>49.999</formula>
    </cfRule>
    <cfRule type="cellIs" dxfId="45161" priority="45164" operator="between">
      <formula>10</formula>
      <formula>29.999</formula>
    </cfRule>
    <cfRule type="cellIs" dxfId="45160" priority="45165" operator="lessThan">
      <formula>10</formula>
    </cfRule>
  </conditionalFormatting>
  <conditionalFormatting sqref="J287">
    <cfRule type="cellIs" dxfId="45159" priority="45156" operator="greaterThan">
      <formula>119.999</formula>
    </cfRule>
    <cfRule type="cellIs" dxfId="45158" priority="45157" operator="greaterThan">
      <formula>120</formula>
    </cfRule>
    <cfRule type="cellIs" dxfId="45157" priority="45158" operator="between">
      <formula>60</formula>
      <formula>119.999</formula>
    </cfRule>
    <cfRule type="cellIs" dxfId="45156" priority="45159" operator="between">
      <formula>20</formula>
      <formula>59.999</formula>
    </cfRule>
    <cfRule type="cellIs" dxfId="45155" priority="45160" operator="lessThan">
      <formula>20</formula>
    </cfRule>
  </conditionalFormatting>
  <conditionalFormatting sqref="K287">
    <cfRule type="cellIs" dxfId="45154" priority="45151" operator="greaterThan">
      <formula>49.999</formula>
    </cfRule>
    <cfRule type="cellIs" dxfId="45153" priority="45152" operator="greaterThan">
      <formula>50</formula>
    </cfRule>
    <cfRule type="cellIs" dxfId="45152" priority="45153" operator="between">
      <formula>30</formula>
      <formula>49.999</formula>
    </cfRule>
    <cfRule type="cellIs" dxfId="45151" priority="45154" operator="between">
      <formula>10</formula>
      <formula>29.999</formula>
    </cfRule>
    <cfRule type="cellIs" dxfId="45150" priority="45155" operator="lessThan">
      <formula>10</formula>
    </cfRule>
  </conditionalFormatting>
  <conditionalFormatting sqref="L287">
    <cfRule type="cellIs" dxfId="45149" priority="45146" operator="greaterThan">
      <formula>119.999</formula>
    </cfRule>
    <cfRule type="cellIs" dxfId="45148" priority="45147" operator="greaterThan">
      <formula>120</formula>
    </cfRule>
    <cfRule type="cellIs" dxfId="45147" priority="45148" operator="between">
      <formula>60</formula>
      <formula>119.999</formula>
    </cfRule>
    <cfRule type="cellIs" dxfId="45146" priority="45149" operator="between">
      <formula>20</formula>
      <formula>59.999</formula>
    </cfRule>
    <cfRule type="cellIs" dxfId="45145" priority="45150" operator="lessThan">
      <formula>20</formula>
    </cfRule>
  </conditionalFormatting>
  <conditionalFormatting sqref="M287">
    <cfRule type="cellIs" dxfId="45144" priority="45141" operator="greaterThan">
      <formula>49.999</formula>
    </cfRule>
    <cfRule type="cellIs" dxfId="45143" priority="45142" operator="greaterThan">
      <formula>50</formula>
    </cfRule>
    <cfRule type="cellIs" dxfId="45142" priority="45143" operator="between">
      <formula>30</formula>
      <formula>49.999</formula>
    </cfRule>
    <cfRule type="cellIs" dxfId="45141" priority="45144" operator="between">
      <formula>10</formula>
      <formula>29.999</formula>
    </cfRule>
    <cfRule type="cellIs" dxfId="45140" priority="45145" operator="lessThan">
      <formula>10</formula>
    </cfRule>
  </conditionalFormatting>
  <conditionalFormatting sqref="R287">
    <cfRule type="cellIs" dxfId="45139" priority="45136" operator="greaterThan">
      <formula>119.999</formula>
    </cfRule>
    <cfRule type="cellIs" dxfId="45138" priority="45137" operator="greaterThan">
      <formula>120</formula>
    </cfRule>
    <cfRule type="cellIs" dxfId="45137" priority="45138" operator="between">
      <formula>60</formula>
      <formula>119.999</formula>
    </cfRule>
    <cfRule type="cellIs" dxfId="45136" priority="45139" operator="between">
      <formula>20</formula>
      <formula>59.999</formula>
    </cfRule>
    <cfRule type="cellIs" dxfId="45135" priority="45140" operator="lessThan">
      <formula>20</formula>
    </cfRule>
  </conditionalFormatting>
  <conditionalFormatting sqref="S287">
    <cfRule type="cellIs" dxfId="45134" priority="45131" operator="greaterThan">
      <formula>49.999</formula>
    </cfRule>
    <cfRule type="cellIs" dxfId="45133" priority="45132" operator="greaterThan">
      <formula>50</formula>
    </cfRule>
    <cfRule type="cellIs" dxfId="45132" priority="45133" operator="between">
      <formula>30</formula>
      <formula>49.999</formula>
    </cfRule>
    <cfRule type="cellIs" dxfId="45131" priority="45134" operator="between">
      <formula>10</formula>
      <formula>29.999</formula>
    </cfRule>
    <cfRule type="cellIs" dxfId="45130" priority="45135" operator="lessThan">
      <formula>10</formula>
    </cfRule>
  </conditionalFormatting>
  <conditionalFormatting sqref="N287">
    <cfRule type="cellIs" dxfId="45129" priority="45126" operator="greaterThan">
      <formula>119.999</formula>
    </cfRule>
    <cfRule type="cellIs" dxfId="45128" priority="45127" operator="greaterThan">
      <formula>120</formula>
    </cfRule>
    <cfRule type="cellIs" dxfId="45127" priority="45128" operator="between">
      <formula>60</formula>
      <formula>119.999</formula>
    </cfRule>
    <cfRule type="cellIs" dxfId="45126" priority="45129" operator="between">
      <formula>20</formula>
      <formula>59.999</formula>
    </cfRule>
    <cfRule type="cellIs" dxfId="45125" priority="45130" operator="lessThan">
      <formula>20</formula>
    </cfRule>
  </conditionalFormatting>
  <conditionalFormatting sqref="O287">
    <cfRule type="cellIs" dxfId="45124" priority="45121" operator="greaterThan">
      <formula>49.999</formula>
    </cfRule>
    <cfRule type="cellIs" dxfId="45123" priority="45122" operator="greaterThan">
      <formula>50</formula>
    </cfRule>
    <cfRule type="cellIs" dxfId="45122" priority="45123" operator="between">
      <formula>30</formula>
      <formula>49.999</formula>
    </cfRule>
    <cfRule type="cellIs" dxfId="45121" priority="45124" operator="between">
      <formula>10</formula>
      <formula>29.999</formula>
    </cfRule>
    <cfRule type="cellIs" dxfId="45120" priority="45125" operator="lessThan">
      <formula>10</formula>
    </cfRule>
  </conditionalFormatting>
  <conditionalFormatting sqref="AP287">
    <cfRule type="cellIs" dxfId="45119" priority="45116" operator="greaterThan">
      <formula>119.999</formula>
    </cfRule>
    <cfRule type="cellIs" dxfId="45118" priority="45117" operator="greaterThan">
      <formula>120</formula>
    </cfRule>
    <cfRule type="cellIs" dxfId="45117" priority="45118" operator="between">
      <formula>60</formula>
      <formula>119.999</formula>
    </cfRule>
    <cfRule type="cellIs" dxfId="45116" priority="45119" operator="between">
      <formula>20</formula>
      <formula>59.999</formula>
    </cfRule>
    <cfRule type="cellIs" dxfId="45115" priority="45120" operator="lessThan">
      <formula>20</formula>
    </cfRule>
  </conditionalFormatting>
  <conditionalFormatting sqref="AQ287">
    <cfRule type="cellIs" dxfId="45114" priority="45111" operator="greaterThan">
      <formula>49.999</formula>
    </cfRule>
    <cfRule type="cellIs" dxfId="45113" priority="45112" operator="greaterThan">
      <formula>50</formula>
    </cfRule>
    <cfRule type="cellIs" dxfId="45112" priority="45113" operator="between">
      <formula>30</formula>
      <formula>49.999</formula>
    </cfRule>
    <cfRule type="cellIs" dxfId="45111" priority="45114" operator="between">
      <formula>10</formula>
      <formula>29.999</formula>
    </cfRule>
    <cfRule type="cellIs" dxfId="45110" priority="45115" operator="lessThan">
      <formula>10</formula>
    </cfRule>
  </conditionalFormatting>
  <conditionalFormatting sqref="AR287">
    <cfRule type="cellIs" dxfId="45109" priority="45106" operator="greaterThan">
      <formula>119.999</formula>
    </cfRule>
    <cfRule type="cellIs" dxfId="45108" priority="45107" operator="greaterThan">
      <formula>120</formula>
    </cfRule>
    <cfRule type="cellIs" dxfId="45107" priority="45108" operator="between">
      <formula>60</formula>
      <formula>119.999</formula>
    </cfRule>
    <cfRule type="cellIs" dxfId="45106" priority="45109" operator="between">
      <formula>20</formula>
      <formula>59.999</formula>
    </cfRule>
    <cfRule type="cellIs" dxfId="45105" priority="45110" operator="lessThan">
      <formula>20</formula>
    </cfRule>
  </conditionalFormatting>
  <conditionalFormatting sqref="AS287">
    <cfRule type="cellIs" dxfId="45104" priority="45101" operator="greaterThan">
      <formula>49.999</formula>
    </cfRule>
    <cfRule type="cellIs" dxfId="45103" priority="45102" operator="greaterThan">
      <formula>50</formula>
    </cfRule>
    <cfRule type="cellIs" dxfId="45102" priority="45103" operator="between">
      <formula>30</formula>
      <formula>49.999</formula>
    </cfRule>
    <cfRule type="cellIs" dxfId="45101" priority="45104" operator="between">
      <formula>10</formula>
      <formula>29.999</formula>
    </cfRule>
    <cfRule type="cellIs" dxfId="45100" priority="45105" operator="lessThan">
      <formula>10</formula>
    </cfRule>
  </conditionalFormatting>
  <conditionalFormatting sqref="X287">
    <cfRule type="cellIs" dxfId="45099" priority="45096" operator="greaterThan">
      <formula>119.999</formula>
    </cfRule>
    <cfRule type="cellIs" dxfId="45098" priority="45097" operator="greaterThan">
      <formula>120</formula>
    </cfRule>
    <cfRule type="cellIs" dxfId="45097" priority="45098" operator="between">
      <formula>60</formula>
      <formula>119.999</formula>
    </cfRule>
    <cfRule type="cellIs" dxfId="45096" priority="45099" operator="between">
      <formula>20</formula>
      <formula>59.999</formula>
    </cfRule>
    <cfRule type="cellIs" dxfId="45095" priority="45100" operator="lessThan">
      <formula>20</formula>
    </cfRule>
  </conditionalFormatting>
  <conditionalFormatting sqref="Y287">
    <cfRule type="cellIs" dxfId="45094" priority="45091" operator="greaterThan">
      <formula>49.999</formula>
    </cfRule>
    <cfRule type="cellIs" dxfId="45093" priority="45092" operator="greaterThan">
      <formula>50</formula>
    </cfRule>
    <cfRule type="cellIs" dxfId="45092" priority="45093" operator="between">
      <formula>30</formula>
      <formula>49.999</formula>
    </cfRule>
    <cfRule type="cellIs" dxfId="45091" priority="45094" operator="between">
      <formula>10</formula>
      <formula>29.999</formula>
    </cfRule>
    <cfRule type="cellIs" dxfId="45090" priority="45095" operator="lessThan">
      <formula>10</formula>
    </cfRule>
  </conditionalFormatting>
  <conditionalFormatting sqref="AF287">
    <cfRule type="cellIs" dxfId="45089" priority="45086" operator="greaterThan">
      <formula>119.999</formula>
    </cfRule>
    <cfRule type="cellIs" dxfId="45088" priority="45087" operator="greaterThan">
      <formula>120</formula>
    </cfRule>
    <cfRule type="cellIs" dxfId="45087" priority="45088" operator="between">
      <formula>60</formula>
      <formula>119.999</formula>
    </cfRule>
    <cfRule type="cellIs" dxfId="45086" priority="45089" operator="between">
      <formula>20</formula>
      <formula>59.999</formula>
    </cfRule>
    <cfRule type="cellIs" dxfId="45085" priority="45090" operator="lessThan">
      <formula>20</formula>
    </cfRule>
  </conditionalFormatting>
  <conditionalFormatting sqref="AG287">
    <cfRule type="cellIs" dxfId="45084" priority="45081" operator="greaterThan">
      <formula>49.999</formula>
    </cfRule>
    <cfRule type="cellIs" dxfId="45083" priority="45082" operator="greaterThan">
      <formula>50</formula>
    </cfRule>
    <cfRule type="cellIs" dxfId="45082" priority="45083" operator="between">
      <formula>30</formula>
      <formula>49.999</formula>
    </cfRule>
    <cfRule type="cellIs" dxfId="45081" priority="45084" operator="between">
      <formula>10</formula>
      <formula>29.999</formula>
    </cfRule>
    <cfRule type="cellIs" dxfId="45080" priority="45085" operator="lessThan">
      <formula>10</formula>
    </cfRule>
  </conditionalFormatting>
  <conditionalFormatting sqref="AJ287">
    <cfRule type="cellIs" dxfId="45079" priority="45076" operator="greaterThan">
      <formula>119.999</formula>
    </cfRule>
    <cfRule type="cellIs" dxfId="45078" priority="45077" operator="greaterThan">
      <formula>120</formula>
    </cfRule>
    <cfRule type="cellIs" dxfId="45077" priority="45078" operator="between">
      <formula>60</formula>
      <formula>119.999</formula>
    </cfRule>
    <cfRule type="cellIs" dxfId="45076" priority="45079" operator="between">
      <formula>20</formula>
      <formula>59.999</formula>
    </cfRule>
    <cfRule type="cellIs" dxfId="45075" priority="45080" operator="lessThan">
      <formula>20</formula>
    </cfRule>
  </conditionalFormatting>
  <conditionalFormatting sqref="AK287">
    <cfRule type="cellIs" dxfId="45074" priority="45071" operator="greaterThan">
      <formula>49.999</formula>
    </cfRule>
    <cfRule type="cellIs" dxfId="45073" priority="45072" operator="greaterThan">
      <formula>50</formula>
    </cfRule>
    <cfRule type="cellIs" dxfId="45072" priority="45073" operator="between">
      <formula>30</formula>
      <formula>49.999</formula>
    </cfRule>
    <cfRule type="cellIs" dxfId="45071" priority="45074" operator="between">
      <formula>10</formula>
      <formula>29.999</formula>
    </cfRule>
    <cfRule type="cellIs" dxfId="45070" priority="45075" operator="lessThan">
      <formula>10</formula>
    </cfRule>
  </conditionalFormatting>
  <conditionalFormatting sqref="Z287">
    <cfRule type="cellIs" dxfId="45069" priority="45066" operator="greaterThan">
      <formula>119.999</formula>
    </cfRule>
    <cfRule type="cellIs" dxfId="45068" priority="45067" operator="greaterThan">
      <formula>120</formula>
    </cfRule>
    <cfRule type="cellIs" dxfId="45067" priority="45068" operator="between">
      <formula>60</formula>
      <formula>119.999</formula>
    </cfRule>
    <cfRule type="cellIs" dxfId="45066" priority="45069" operator="between">
      <formula>20</formula>
      <formula>59.999</formula>
    </cfRule>
    <cfRule type="cellIs" dxfId="45065" priority="45070" operator="lessThan">
      <formula>20</formula>
    </cfRule>
  </conditionalFormatting>
  <conditionalFormatting sqref="AA287">
    <cfRule type="cellIs" dxfId="45064" priority="45061" operator="greaterThan">
      <formula>49.999</formula>
    </cfRule>
    <cfRule type="cellIs" dxfId="45063" priority="45062" operator="greaterThan">
      <formula>50</formula>
    </cfRule>
    <cfRule type="cellIs" dxfId="45062" priority="45063" operator="between">
      <formula>30</formula>
      <formula>49.999</formula>
    </cfRule>
    <cfRule type="cellIs" dxfId="45061" priority="45064" operator="between">
      <formula>10</formula>
      <formula>29.999</formula>
    </cfRule>
    <cfRule type="cellIs" dxfId="45060" priority="45065" operator="lessThan">
      <formula>10</formula>
    </cfRule>
  </conditionalFormatting>
  <conditionalFormatting sqref="AL287">
    <cfRule type="cellIs" dxfId="45059" priority="45056" operator="greaterThan">
      <formula>119.999</formula>
    </cfRule>
    <cfRule type="cellIs" dxfId="45058" priority="45057" operator="greaterThan">
      <formula>120</formula>
    </cfRule>
    <cfRule type="cellIs" dxfId="45057" priority="45058" operator="between">
      <formula>60</formula>
      <formula>119.999</formula>
    </cfRule>
    <cfRule type="cellIs" dxfId="45056" priority="45059" operator="between">
      <formula>20</formula>
      <formula>59.999</formula>
    </cfRule>
    <cfRule type="cellIs" dxfId="45055" priority="45060" operator="lessThan">
      <formula>20</formula>
    </cfRule>
  </conditionalFormatting>
  <conditionalFormatting sqref="AM287">
    <cfRule type="cellIs" dxfId="45054" priority="45051" operator="greaterThan">
      <formula>49.999</formula>
    </cfRule>
    <cfRule type="cellIs" dxfId="45053" priority="45052" operator="greaterThan">
      <formula>50</formula>
    </cfRule>
    <cfRule type="cellIs" dxfId="45052" priority="45053" operator="between">
      <formula>30</formula>
      <formula>49.999</formula>
    </cfRule>
    <cfRule type="cellIs" dxfId="45051" priority="45054" operator="between">
      <formula>10</formula>
      <formula>29.999</formula>
    </cfRule>
    <cfRule type="cellIs" dxfId="45050" priority="45055" operator="lessThan">
      <formula>10</formula>
    </cfRule>
  </conditionalFormatting>
  <conditionalFormatting sqref="AH287">
    <cfRule type="cellIs" dxfId="45049" priority="45046" operator="greaterThan">
      <formula>119.999</formula>
    </cfRule>
    <cfRule type="cellIs" dxfId="45048" priority="45047" operator="greaterThan">
      <formula>120</formula>
    </cfRule>
    <cfRule type="cellIs" dxfId="45047" priority="45048" operator="between">
      <formula>60</formula>
      <formula>119.999</formula>
    </cfRule>
    <cfRule type="cellIs" dxfId="45046" priority="45049" operator="between">
      <formula>20</formula>
      <formula>59.999</formula>
    </cfRule>
    <cfRule type="cellIs" dxfId="45045" priority="45050" operator="lessThan">
      <formula>20</formula>
    </cfRule>
  </conditionalFormatting>
  <conditionalFormatting sqref="AI287">
    <cfRule type="cellIs" dxfId="45044" priority="45041" operator="greaterThan">
      <formula>49.999</formula>
    </cfRule>
    <cfRule type="cellIs" dxfId="45043" priority="45042" operator="greaterThan">
      <formula>50</formula>
    </cfRule>
    <cfRule type="cellIs" dxfId="45042" priority="45043" operator="between">
      <formula>30</formula>
      <formula>49.999</formula>
    </cfRule>
    <cfRule type="cellIs" dxfId="45041" priority="45044" operator="between">
      <formula>10</formula>
      <formula>29.999</formula>
    </cfRule>
    <cfRule type="cellIs" dxfId="45040" priority="45045" operator="lessThan">
      <formula>10</formula>
    </cfRule>
  </conditionalFormatting>
  <conditionalFormatting sqref="V287">
    <cfRule type="cellIs" dxfId="45039" priority="45036" operator="greaterThan">
      <formula>119.999</formula>
    </cfRule>
    <cfRule type="cellIs" dxfId="45038" priority="45037" operator="greaterThan">
      <formula>120</formula>
    </cfRule>
    <cfRule type="cellIs" dxfId="45037" priority="45038" operator="between">
      <formula>60</formula>
      <formula>119.999</formula>
    </cfRule>
    <cfRule type="cellIs" dxfId="45036" priority="45039" operator="between">
      <formula>20</formula>
      <formula>59.999</formula>
    </cfRule>
    <cfRule type="cellIs" dxfId="45035" priority="45040" operator="lessThan">
      <formula>20</formula>
    </cfRule>
  </conditionalFormatting>
  <conditionalFormatting sqref="W287">
    <cfRule type="cellIs" dxfId="45034" priority="45031" operator="greaterThan">
      <formula>49.999</formula>
    </cfRule>
    <cfRule type="cellIs" dxfId="45033" priority="45032" operator="greaterThan">
      <formula>50</formula>
    </cfRule>
    <cfRule type="cellIs" dxfId="45032" priority="45033" operator="between">
      <formula>30</formula>
      <formula>49.999</formula>
    </cfRule>
    <cfRule type="cellIs" dxfId="45031" priority="45034" operator="between">
      <formula>10</formula>
      <formula>29.999</formula>
    </cfRule>
    <cfRule type="cellIs" dxfId="45030" priority="45035" operator="lessThan">
      <formula>10</formula>
    </cfRule>
  </conditionalFormatting>
  <conditionalFormatting sqref="AB287">
    <cfRule type="cellIs" dxfId="45029" priority="45026" operator="greaterThan">
      <formula>119.999</formula>
    </cfRule>
    <cfRule type="cellIs" dxfId="45028" priority="45027" operator="greaterThan">
      <formula>120</formula>
    </cfRule>
    <cfRule type="cellIs" dxfId="45027" priority="45028" operator="between">
      <formula>60</formula>
      <formula>119.999</formula>
    </cfRule>
    <cfRule type="cellIs" dxfId="45026" priority="45029" operator="between">
      <formula>20</formula>
      <formula>59.999</formula>
    </cfRule>
    <cfRule type="cellIs" dxfId="45025" priority="45030" operator="lessThan">
      <formula>20</formula>
    </cfRule>
  </conditionalFormatting>
  <conditionalFormatting sqref="AC287">
    <cfRule type="cellIs" dxfId="45024" priority="45021" operator="greaterThan">
      <formula>49.999</formula>
    </cfRule>
    <cfRule type="cellIs" dxfId="45023" priority="45022" operator="greaterThan">
      <formula>50</formula>
    </cfRule>
    <cfRule type="cellIs" dxfId="45022" priority="45023" operator="between">
      <formula>30</formula>
      <formula>49.999</formula>
    </cfRule>
    <cfRule type="cellIs" dxfId="45021" priority="45024" operator="between">
      <formula>10</formula>
      <formula>29.999</formula>
    </cfRule>
    <cfRule type="cellIs" dxfId="45020" priority="45025" operator="lessThan">
      <formula>10</formula>
    </cfRule>
  </conditionalFormatting>
  <conditionalFormatting sqref="AD287">
    <cfRule type="cellIs" dxfId="45019" priority="45016" operator="greaterThan">
      <formula>119.999</formula>
    </cfRule>
    <cfRule type="cellIs" dxfId="45018" priority="45017" operator="greaterThan">
      <formula>120</formula>
    </cfRule>
    <cfRule type="cellIs" dxfId="45017" priority="45018" operator="between">
      <formula>60</formula>
      <formula>119.999</formula>
    </cfRule>
    <cfRule type="cellIs" dxfId="45016" priority="45019" operator="between">
      <formula>20</formula>
      <formula>59.999</formula>
    </cfRule>
    <cfRule type="cellIs" dxfId="45015" priority="45020" operator="lessThan">
      <formula>20</formula>
    </cfRule>
  </conditionalFormatting>
  <conditionalFormatting sqref="AE287">
    <cfRule type="cellIs" dxfId="45014" priority="45011" operator="greaterThan">
      <formula>49.999</formula>
    </cfRule>
    <cfRule type="cellIs" dxfId="45013" priority="45012" operator="greaterThan">
      <formula>50</formula>
    </cfRule>
    <cfRule type="cellIs" dxfId="45012" priority="45013" operator="between">
      <formula>30</formula>
      <formula>49.999</formula>
    </cfRule>
    <cfRule type="cellIs" dxfId="45011" priority="45014" operator="between">
      <formula>10</formula>
      <formula>29.999</formula>
    </cfRule>
    <cfRule type="cellIs" dxfId="45010" priority="45015" operator="lessThan">
      <formula>10</formula>
    </cfRule>
  </conditionalFormatting>
  <conditionalFormatting sqref="P287">
    <cfRule type="cellIs" dxfId="45009" priority="45006" operator="greaterThan">
      <formula>119.999</formula>
    </cfRule>
    <cfRule type="cellIs" dxfId="45008" priority="45007" operator="greaterThan">
      <formula>120</formula>
    </cfRule>
    <cfRule type="cellIs" dxfId="45007" priority="45008" operator="between">
      <formula>60</formula>
      <formula>119.999</formula>
    </cfRule>
    <cfRule type="cellIs" dxfId="45006" priority="45009" operator="between">
      <formula>20</formula>
      <formula>59.999</formula>
    </cfRule>
    <cfRule type="cellIs" dxfId="45005" priority="45010" operator="lessThan">
      <formula>20</formula>
    </cfRule>
  </conditionalFormatting>
  <conditionalFormatting sqref="Q287">
    <cfRule type="cellIs" dxfId="45004" priority="45001" operator="greaterThan">
      <formula>49.999</formula>
    </cfRule>
    <cfRule type="cellIs" dxfId="45003" priority="45002" operator="greaterThan">
      <formula>50</formula>
    </cfRule>
    <cfRule type="cellIs" dxfId="45002" priority="45003" operator="between">
      <formula>30</formula>
      <formula>49.999</formula>
    </cfRule>
    <cfRule type="cellIs" dxfId="45001" priority="45004" operator="between">
      <formula>10</formula>
      <formula>29.999</formula>
    </cfRule>
    <cfRule type="cellIs" dxfId="45000" priority="45005" operator="lessThan">
      <formula>10</formula>
    </cfRule>
  </conditionalFormatting>
  <conditionalFormatting sqref="C288">
    <cfRule type="cellIs" dxfId="44999" priority="44996" operator="greaterThan">
      <formula>49.999</formula>
    </cfRule>
    <cfRule type="cellIs" dxfId="44998" priority="44997" operator="greaterThan">
      <formula>50</formula>
    </cfRule>
    <cfRule type="cellIs" dxfId="44997" priority="44998" operator="between">
      <formula>30</formula>
      <formula>49.999</formula>
    </cfRule>
    <cfRule type="cellIs" dxfId="44996" priority="44999" operator="between">
      <formula>10</formula>
      <formula>29.999</formula>
    </cfRule>
    <cfRule type="cellIs" dxfId="44995" priority="45000" operator="lessThan">
      <formula>10</formula>
    </cfRule>
  </conditionalFormatting>
  <conditionalFormatting sqref="B288">
    <cfRule type="cellIs" dxfId="44994" priority="44991" operator="greaterThan">
      <formula>119.999</formula>
    </cfRule>
    <cfRule type="cellIs" dxfId="44993" priority="44992" operator="greaterThan">
      <formula>120</formula>
    </cfRule>
    <cfRule type="cellIs" dxfId="44992" priority="44993" operator="between">
      <formula>60</formula>
      <formula>119.999</formula>
    </cfRule>
    <cfRule type="cellIs" dxfId="44991" priority="44994" operator="between">
      <formula>20</formula>
      <formula>59.999</formula>
    </cfRule>
    <cfRule type="cellIs" dxfId="44990" priority="44995" operator="lessThan">
      <formula>20</formula>
    </cfRule>
  </conditionalFormatting>
  <conditionalFormatting sqref="D288">
    <cfRule type="cellIs" dxfId="44989" priority="44986" operator="greaterThan">
      <formula>119.999</formula>
    </cfRule>
    <cfRule type="cellIs" dxfId="44988" priority="44987" operator="greaterThan">
      <formula>120</formula>
    </cfRule>
    <cfRule type="cellIs" dxfId="44987" priority="44988" operator="between">
      <formula>60</formula>
      <formula>119.999</formula>
    </cfRule>
    <cfRule type="cellIs" dxfId="44986" priority="44989" operator="between">
      <formula>20</formula>
      <formula>59.999</formula>
    </cfRule>
    <cfRule type="cellIs" dxfId="44985" priority="44990" operator="lessThan">
      <formula>20</formula>
    </cfRule>
  </conditionalFormatting>
  <conditionalFormatting sqref="E288">
    <cfRule type="cellIs" dxfId="44984" priority="44981" operator="greaterThan">
      <formula>49.999</formula>
    </cfRule>
    <cfRule type="cellIs" dxfId="44983" priority="44982" operator="greaterThan">
      <formula>50</formula>
    </cfRule>
    <cfRule type="cellIs" dxfId="44982" priority="44983" operator="between">
      <formula>30</formula>
      <formula>49.999</formula>
    </cfRule>
    <cfRule type="cellIs" dxfId="44981" priority="44984" operator="between">
      <formula>10</formula>
      <formula>29.999</formula>
    </cfRule>
    <cfRule type="cellIs" dxfId="44980" priority="44985" operator="lessThan">
      <formula>10</formula>
    </cfRule>
  </conditionalFormatting>
  <conditionalFormatting sqref="F288">
    <cfRule type="cellIs" dxfId="44979" priority="44976" operator="greaterThan">
      <formula>119.999</formula>
    </cfRule>
    <cfRule type="cellIs" dxfId="44978" priority="44977" operator="greaterThan">
      <formula>120</formula>
    </cfRule>
    <cfRule type="cellIs" dxfId="44977" priority="44978" operator="between">
      <formula>60</formula>
      <formula>119.999</formula>
    </cfRule>
    <cfRule type="cellIs" dxfId="44976" priority="44979" operator="between">
      <formula>20</formula>
      <formula>59.999</formula>
    </cfRule>
    <cfRule type="cellIs" dxfId="44975" priority="44980" operator="lessThan">
      <formula>20</formula>
    </cfRule>
  </conditionalFormatting>
  <conditionalFormatting sqref="G288">
    <cfRule type="cellIs" dxfId="44974" priority="44971" operator="greaterThan">
      <formula>49.999</formula>
    </cfRule>
    <cfRule type="cellIs" dxfId="44973" priority="44972" operator="greaterThan">
      <formula>50</formula>
    </cfRule>
    <cfRule type="cellIs" dxfId="44972" priority="44973" operator="between">
      <formula>30</formula>
      <formula>49.999</formula>
    </cfRule>
    <cfRule type="cellIs" dxfId="44971" priority="44974" operator="between">
      <formula>10</formula>
      <formula>29.999</formula>
    </cfRule>
    <cfRule type="cellIs" dxfId="44970" priority="44975" operator="lessThan">
      <formula>10</formula>
    </cfRule>
  </conditionalFormatting>
  <conditionalFormatting sqref="H288">
    <cfRule type="cellIs" dxfId="44969" priority="44966" operator="greaterThan">
      <formula>119.999</formula>
    </cfRule>
    <cfRule type="cellIs" dxfId="44968" priority="44967" operator="greaterThan">
      <formula>120</formula>
    </cfRule>
    <cfRule type="cellIs" dxfId="44967" priority="44968" operator="between">
      <formula>60</formula>
      <formula>119.999</formula>
    </cfRule>
    <cfRule type="cellIs" dxfId="44966" priority="44969" operator="between">
      <formula>20</formula>
      <formula>59.999</formula>
    </cfRule>
    <cfRule type="cellIs" dxfId="44965" priority="44970" operator="lessThan">
      <formula>20</formula>
    </cfRule>
  </conditionalFormatting>
  <conditionalFormatting sqref="I288">
    <cfRule type="cellIs" dxfId="44964" priority="44961" operator="greaterThan">
      <formula>49.999</formula>
    </cfRule>
    <cfRule type="cellIs" dxfId="44963" priority="44962" operator="greaterThan">
      <formula>50</formula>
    </cfRule>
    <cfRule type="cellIs" dxfId="44962" priority="44963" operator="between">
      <formula>30</formula>
      <formula>49.999</formula>
    </cfRule>
    <cfRule type="cellIs" dxfId="44961" priority="44964" operator="between">
      <formula>10</formula>
      <formula>29.999</formula>
    </cfRule>
    <cfRule type="cellIs" dxfId="44960" priority="44965" operator="lessThan">
      <formula>10</formula>
    </cfRule>
  </conditionalFormatting>
  <conditionalFormatting sqref="BH288">
    <cfRule type="cellIs" dxfId="44959" priority="44956" operator="greaterThan">
      <formula>119.999</formula>
    </cfRule>
    <cfRule type="cellIs" dxfId="44958" priority="44957" operator="greaterThan">
      <formula>120</formula>
    </cfRule>
    <cfRule type="cellIs" dxfId="44957" priority="44958" operator="between">
      <formula>60</formula>
      <formula>119.999</formula>
    </cfRule>
    <cfRule type="cellIs" dxfId="44956" priority="44959" operator="between">
      <formula>20</formula>
      <formula>59.999</formula>
    </cfRule>
    <cfRule type="cellIs" dxfId="44955" priority="44960" operator="lessThan">
      <formula>20</formula>
    </cfRule>
  </conditionalFormatting>
  <conditionalFormatting sqref="BI288">
    <cfRule type="cellIs" dxfId="44954" priority="44951" operator="greaterThan">
      <formula>49.999</formula>
    </cfRule>
    <cfRule type="cellIs" dxfId="44953" priority="44952" operator="greaterThan">
      <formula>50</formula>
    </cfRule>
    <cfRule type="cellIs" dxfId="44952" priority="44953" operator="between">
      <formula>30</formula>
      <formula>49.999</formula>
    </cfRule>
    <cfRule type="cellIs" dxfId="44951" priority="44954" operator="between">
      <formula>10</formula>
      <formula>29.999</formula>
    </cfRule>
    <cfRule type="cellIs" dxfId="44950" priority="44955" operator="lessThan">
      <formula>10</formula>
    </cfRule>
  </conditionalFormatting>
  <conditionalFormatting sqref="BD288">
    <cfRule type="cellIs" dxfId="44949" priority="44946" operator="greaterThan">
      <formula>119.999</formula>
    </cfRule>
    <cfRule type="cellIs" dxfId="44948" priority="44947" operator="greaterThan">
      <formula>120</formula>
    </cfRule>
    <cfRule type="cellIs" dxfId="44947" priority="44948" operator="between">
      <formula>60</formula>
      <formula>119.999</formula>
    </cfRule>
    <cfRule type="cellIs" dxfId="44946" priority="44949" operator="between">
      <formula>20</formula>
      <formula>59.999</formula>
    </cfRule>
    <cfRule type="cellIs" dxfId="44945" priority="44950" operator="lessThan">
      <formula>20</formula>
    </cfRule>
  </conditionalFormatting>
  <conditionalFormatting sqref="BE288">
    <cfRule type="cellIs" dxfId="44944" priority="44941" operator="greaterThan">
      <formula>49.999</formula>
    </cfRule>
    <cfRule type="cellIs" dxfId="44943" priority="44942" operator="greaterThan">
      <formula>50</formula>
    </cfRule>
    <cfRule type="cellIs" dxfId="44942" priority="44943" operator="between">
      <formula>30</formula>
      <formula>49.999</formula>
    </cfRule>
    <cfRule type="cellIs" dxfId="44941" priority="44944" operator="between">
      <formula>10</formula>
      <formula>29.999</formula>
    </cfRule>
    <cfRule type="cellIs" dxfId="44940" priority="44945" operator="lessThan">
      <formula>10</formula>
    </cfRule>
  </conditionalFormatting>
  <conditionalFormatting sqref="AX288">
    <cfRule type="cellIs" dxfId="44939" priority="44936" operator="greaterThan">
      <formula>119.999</formula>
    </cfRule>
    <cfRule type="cellIs" dxfId="44938" priority="44937" operator="greaterThan">
      <formula>120</formula>
    </cfRule>
    <cfRule type="cellIs" dxfId="44937" priority="44938" operator="between">
      <formula>60</formula>
      <formula>119.999</formula>
    </cfRule>
    <cfRule type="cellIs" dxfId="44936" priority="44939" operator="between">
      <formula>20</formula>
      <formula>59.999</formula>
    </cfRule>
    <cfRule type="cellIs" dxfId="44935" priority="44940" operator="lessThan">
      <formula>20</formula>
    </cfRule>
  </conditionalFormatting>
  <conditionalFormatting sqref="AY288">
    <cfRule type="cellIs" dxfId="44934" priority="44931" operator="greaterThan">
      <formula>49.999</formula>
    </cfRule>
    <cfRule type="cellIs" dxfId="44933" priority="44932" operator="greaterThan">
      <formula>50</formula>
    </cfRule>
    <cfRule type="cellIs" dxfId="44932" priority="44933" operator="between">
      <formula>30</formula>
      <formula>49.999</formula>
    </cfRule>
    <cfRule type="cellIs" dxfId="44931" priority="44934" operator="between">
      <formula>10</formula>
      <formula>29.999</formula>
    </cfRule>
    <cfRule type="cellIs" dxfId="44930" priority="44935" operator="lessThan">
      <formula>10</formula>
    </cfRule>
  </conditionalFormatting>
  <conditionalFormatting sqref="AZ288">
    <cfRule type="cellIs" dxfId="44929" priority="44926" operator="greaterThan">
      <formula>119.999</formula>
    </cfRule>
    <cfRule type="cellIs" dxfId="44928" priority="44927" operator="greaterThan">
      <formula>120</formula>
    </cfRule>
    <cfRule type="cellIs" dxfId="44927" priority="44928" operator="between">
      <formula>60</formula>
      <formula>119.999</formula>
    </cfRule>
    <cfRule type="cellIs" dxfId="44926" priority="44929" operator="between">
      <formula>20</formula>
      <formula>59.999</formula>
    </cfRule>
    <cfRule type="cellIs" dxfId="44925" priority="44930" operator="lessThan">
      <formula>20</formula>
    </cfRule>
  </conditionalFormatting>
  <conditionalFormatting sqref="BA288">
    <cfRule type="cellIs" dxfId="44924" priority="44921" operator="greaterThan">
      <formula>49.999</formula>
    </cfRule>
    <cfRule type="cellIs" dxfId="44923" priority="44922" operator="greaterThan">
      <formula>50</formula>
    </cfRule>
    <cfRule type="cellIs" dxfId="44922" priority="44923" operator="between">
      <formula>30</formula>
      <formula>49.999</formula>
    </cfRule>
    <cfRule type="cellIs" dxfId="44921" priority="44924" operator="between">
      <formula>10</formula>
      <formula>29.999</formula>
    </cfRule>
    <cfRule type="cellIs" dxfId="44920" priority="44925" operator="lessThan">
      <formula>10</formula>
    </cfRule>
  </conditionalFormatting>
  <conditionalFormatting sqref="BB288">
    <cfRule type="cellIs" dxfId="44919" priority="44916" operator="greaterThan">
      <formula>119.999</formula>
    </cfRule>
    <cfRule type="cellIs" dxfId="44918" priority="44917" operator="greaterThan">
      <formula>120</formula>
    </cfRule>
    <cfRule type="cellIs" dxfId="44917" priority="44918" operator="between">
      <formula>60</formula>
      <formula>119.999</formula>
    </cfRule>
    <cfRule type="cellIs" dxfId="44916" priority="44919" operator="between">
      <formula>20</formula>
      <formula>59.999</formula>
    </cfRule>
    <cfRule type="cellIs" dxfId="44915" priority="44920" operator="lessThan">
      <formula>20</formula>
    </cfRule>
  </conditionalFormatting>
  <conditionalFormatting sqref="BC288">
    <cfRule type="cellIs" dxfId="44914" priority="44911" operator="greaterThan">
      <formula>49.999</formula>
    </cfRule>
    <cfRule type="cellIs" dxfId="44913" priority="44912" operator="greaterThan">
      <formula>50</formula>
    </cfRule>
    <cfRule type="cellIs" dxfId="44912" priority="44913" operator="between">
      <formula>30</formula>
      <formula>49.999</formula>
    </cfRule>
    <cfRule type="cellIs" dxfId="44911" priority="44914" operator="between">
      <formula>10</formula>
      <formula>29.999</formula>
    </cfRule>
    <cfRule type="cellIs" dxfId="44910" priority="44915" operator="lessThan">
      <formula>10</formula>
    </cfRule>
  </conditionalFormatting>
  <conditionalFormatting sqref="AT288">
    <cfRule type="cellIs" dxfId="44909" priority="44906" operator="greaterThan">
      <formula>119.999</formula>
    </cfRule>
    <cfRule type="cellIs" dxfId="44908" priority="44907" operator="greaterThan">
      <formula>120</formula>
    </cfRule>
    <cfRule type="cellIs" dxfId="44907" priority="44908" operator="between">
      <formula>60</formula>
      <formula>119.999</formula>
    </cfRule>
    <cfRule type="cellIs" dxfId="44906" priority="44909" operator="between">
      <formula>20</formula>
      <formula>59.999</formula>
    </cfRule>
    <cfRule type="cellIs" dxfId="44905" priority="44910" operator="lessThan">
      <formula>20</formula>
    </cfRule>
  </conditionalFormatting>
  <conditionalFormatting sqref="AU288">
    <cfRule type="cellIs" dxfId="44904" priority="44901" operator="greaterThan">
      <formula>49.999</formula>
    </cfRule>
    <cfRule type="cellIs" dxfId="44903" priority="44902" operator="greaterThan">
      <formula>50</formula>
    </cfRule>
    <cfRule type="cellIs" dxfId="44902" priority="44903" operator="between">
      <formula>30</formula>
      <formula>49.999</formula>
    </cfRule>
    <cfRule type="cellIs" dxfId="44901" priority="44904" operator="between">
      <formula>10</formula>
      <formula>29.999</formula>
    </cfRule>
    <cfRule type="cellIs" dxfId="44900" priority="44905" operator="lessThan">
      <formula>10</formula>
    </cfRule>
  </conditionalFormatting>
  <conditionalFormatting sqref="AV288">
    <cfRule type="cellIs" dxfId="44899" priority="44896" operator="greaterThan">
      <formula>119.999</formula>
    </cfRule>
    <cfRule type="cellIs" dxfId="44898" priority="44897" operator="greaterThan">
      <formula>120</formula>
    </cfRule>
    <cfRule type="cellIs" dxfId="44897" priority="44898" operator="between">
      <formula>60</formula>
      <formula>119.999</formula>
    </cfRule>
    <cfRule type="cellIs" dxfId="44896" priority="44899" operator="between">
      <formula>20</formula>
      <formula>59.999</formula>
    </cfRule>
    <cfRule type="cellIs" dxfId="44895" priority="44900" operator="lessThan">
      <formula>20</formula>
    </cfRule>
  </conditionalFormatting>
  <conditionalFormatting sqref="AW288">
    <cfRule type="cellIs" dxfId="44894" priority="44891" operator="greaterThan">
      <formula>49.999</formula>
    </cfRule>
    <cfRule type="cellIs" dxfId="44893" priority="44892" operator="greaterThan">
      <formula>50</formula>
    </cfRule>
    <cfRule type="cellIs" dxfId="44892" priority="44893" operator="between">
      <formula>30</formula>
      <formula>49.999</formula>
    </cfRule>
    <cfRule type="cellIs" dxfId="44891" priority="44894" operator="between">
      <formula>10</formula>
      <formula>29.999</formula>
    </cfRule>
    <cfRule type="cellIs" dxfId="44890" priority="44895" operator="lessThan">
      <formula>10</formula>
    </cfRule>
  </conditionalFormatting>
  <conditionalFormatting sqref="BF288">
    <cfRule type="cellIs" dxfId="44889" priority="44886" operator="greaterThan">
      <formula>119.999</formula>
    </cfRule>
    <cfRule type="cellIs" dxfId="44888" priority="44887" operator="greaterThan">
      <formula>120</formula>
    </cfRule>
    <cfRule type="cellIs" dxfId="44887" priority="44888" operator="between">
      <formula>60</formula>
      <formula>119.999</formula>
    </cfRule>
    <cfRule type="cellIs" dxfId="44886" priority="44889" operator="between">
      <formula>20</formula>
      <formula>59.999</formula>
    </cfRule>
    <cfRule type="cellIs" dxfId="44885" priority="44890" operator="lessThan">
      <formula>20</formula>
    </cfRule>
  </conditionalFormatting>
  <conditionalFormatting sqref="BG288">
    <cfRule type="cellIs" dxfId="44884" priority="44881" operator="greaterThan">
      <formula>49.999</formula>
    </cfRule>
    <cfRule type="cellIs" dxfId="44883" priority="44882" operator="greaterThan">
      <formula>50</formula>
    </cfRule>
    <cfRule type="cellIs" dxfId="44882" priority="44883" operator="between">
      <formula>30</formula>
      <formula>49.999</formula>
    </cfRule>
    <cfRule type="cellIs" dxfId="44881" priority="44884" operator="between">
      <formula>10</formula>
      <formula>29.999</formula>
    </cfRule>
    <cfRule type="cellIs" dxfId="44880" priority="44885" operator="lessThan">
      <formula>10</formula>
    </cfRule>
  </conditionalFormatting>
  <conditionalFormatting sqref="AN288">
    <cfRule type="cellIs" dxfId="44879" priority="44876" operator="greaterThan">
      <formula>119.999</formula>
    </cfRule>
    <cfRule type="cellIs" dxfId="44878" priority="44877" operator="greaterThan">
      <formula>120</formula>
    </cfRule>
    <cfRule type="cellIs" dxfId="44877" priority="44878" operator="between">
      <formula>60</formula>
      <formula>119.999</formula>
    </cfRule>
    <cfRule type="cellIs" dxfId="44876" priority="44879" operator="between">
      <formula>20</formula>
      <formula>59.999</formula>
    </cfRule>
    <cfRule type="cellIs" dxfId="44875" priority="44880" operator="lessThan">
      <formula>20</formula>
    </cfRule>
  </conditionalFormatting>
  <conditionalFormatting sqref="AO288">
    <cfRule type="cellIs" dxfId="44874" priority="44871" operator="greaterThan">
      <formula>49.999</formula>
    </cfRule>
    <cfRule type="cellIs" dxfId="44873" priority="44872" operator="greaterThan">
      <formula>50</formula>
    </cfRule>
    <cfRule type="cellIs" dxfId="44872" priority="44873" operator="between">
      <formula>30</formula>
      <formula>49.999</formula>
    </cfRule>
    <cfRule type="cellIs" dxfId="44871" priority="44874" operator="between">
      <formula>10</formula>
      <formula>29.999</formula>
    </cfRule>
    <cfRule type="cellIs" dxfId="44870" priority="44875" operator="lessThan">
      <formula>10</formula>
    </cfRule>
  </conditionalFormatting>
  <conditionalFormatting sqref="T288">
    <cfRule type="cellIs" dxfId="44869" priority="44866" operator="greaterThan">
      <formula>119.999</formula>
    </cfRule>
    <cfRule type="cellIs" dxfId="44868" priority="44867" operator="greaterThan">
      <formula>120</formula>
    </cfRule>
    <cfRule type="cellIs" dxfId="44867" priority="44868" operator="between">
      <formula>60</formula>
      <formula>119.999</formula>
    </cfRule>
    <cfRule type="cellIs" dxfId="44866" priority="44869" operator="between">
      <formula>20</formula>
      <formula>59.999</formula>
    </cfRule>
    <cfRule type="cellIs" dxfId="44865" priority="44870" operator="lessThan">
      <formula>20</formula>
    </cfRule>
  </conditionalFormatting>
  <conditionalFormatting sqref="U288">
    <cfRule type="cellIs" dxfId="44864" priority="44861" operator="greaterThan">
      <formula>49.999</formula>
    </cfRule>
    <cfRule type="cellIs" dxfId="44863" priority="44862" operator="greaterThan">
      <formula>50</formula>
    </cfRule>
    <cfRule type="cellIs" dxfId="44862" priority="44863" operator="between">
      <formula>30</formula>
      <formula>49.999</formula>
    </cfRule>
    <cfRule type="cellIs" dxfId="44861" priority="44864" operator="between">
      <formula>10</formula>
      <formula>29.999</formula>
    </cfRule>
    <cfRule type="cellIs" dxfId="44860" priority="44865" operator="lessThan">
      <formula>10</formula>
    </cfRule>
  </conditionalFormatting>
  <conditionalFormatting sqref="J288">
    <cfRule type="cellIs" dxfId="44859" priority="44856" operator="greaterThan">
      <formula>119.999</formula>
    </cfRule>
    <cfRule type="cellIs" dxfId="44858" priority="44857" operator="greaterThan">
      <formula>120</formula>
    </cfRule>
    <cfRule type="cellIs" dxfId="44857" priority="44858" operator="between">
      <formula>60</formula>
      <formula>119.999</formula>
    </cfRule>
    <cfRule type="cellIs" dxfId="44856" priority="44859" operator="between">
      <formula>20</formula>
      <formula>59.999</formula>
    </cfRule>
    <cfRule type="cellIs" dxfId="44855" priority="44860" operator="lessThan">
      <formula>20</formula>
    </cfRule>
  </conditionalFormatting>
  <conditionalFormatting sqref="K288">
    <cfRule type="cellIs" dxfId="44854" priority="44851" operator="greaterThan">
      <formula>49.999</formula>
    </cfRule>
    <cfRule type="cellIs" dxfId="44853" priority="44852" operator="greaterThan">
      <formula>50</formula>
    </cfRule>
    <cfRule type="cellIs" dxfId="44852" priority="44853" operator="between">
      <formula>30</formula>
      <formula>49.999</formula>
    </cfRule>
    <cfRule type="cellIs" dxfId="44851" priority="44854" operator="between">
      <formula>10</formula>
      <formula>29.999</formula>
    </cfRule>
    <cfRule type="cellIs" dxfId="44850" priority="44855" operator="lessThan">
      <formula>10</formula>
    </cfRule>
  </conditionalFormatting>
  <conditionalFormatting sqref="L288">
    <cfRule type="cellIs" dxfId="44849" priority="44846" operator="greaterThan">
      <formula>119.999</formula>
    </cfRule>
    <cfRule type="cellIs" dxfId="44848" priority="44847" operator="greaterThan">
      <formula>120</formula>
    </cfRule>
    <cfRule type="cellIs" dxfId="44847" priority="44848" operator="between">
      <formula>60</formula>
      <formula>119.999</formula>
    </cfRule>
    <cfRule type="cellIs" dxfId="44846" priority="44849" operator="between">
      <formula>20</formula>
      <formula>59.999</formula>
    </cfRule>
    <cfRule type="cellIs" dxfId="44845" priority="44850" operator="lessThan">
      <formula>20</formula>
    </cfRule>
  </conditionalFormatting>
  <conditionalFormatting sqref="M288">
    <cfRule type="cellIs" dxfId="44844" priority="44841" operator="greaterThan">
      <formula>49.999</formula>
    </cfRule>
    <cfRule type="cellIs" dxfId="44843" priority="44842" operator="greaterThan">
      <formula>50</formula>
    </cfRule>
    <cfRule type="cellIs" dxfId="44842" priority="44843" operator="between">
      <formula>30</formula>
      <formula>49.999</formula>
    </cfRule>
    <cfRule type="cellIs" dxfId="44841" priority="44844" operator="between">
      <formula>10</formula>
      <formula>29.999</formula>
    </cfRule>
    <cfRule type="cellIs" dxfId="44840" priority="44845" operator="lessThan">
      <formula>10</formula>
    </cfRule>
  </conditionalFormatting>
  <conditionalFormatting sqref="R288">
    <cfRule type="cellIs" dxfId="44839" priority="44836" operator="greaterThan">
      <formula>119.999</formula>
    </cfRule>
    <cfRule type="cellIs" dxfId="44838" priority="44837" operator="greaterThan">
      <formula>120</formula>
    </cfRule>
    <cfRule type="cellIs" dxfId="44837" priority="44838" operator="between">
      <formula>60</formula>
      <formula>119.999</formula>
    </cfRule>
    <cfRule type="cellIs" dxfId="44836" priority="44839" operator="between">
      <formula>20</formula>
      <formula>59.999</formula>
    </cfRule>
    <cfRule type="cellIs" dxfId="44835" priority="44840" operator="lessThan">
      <formula>20</formula>
    </cfRule>
  </conditionalFormatting>
  <conditionalFormatting sqref="S288">
    <cfRule type="cellIs" dxfId="44834" priority="44831" operator="greaterThan">
      <formula>49.999</formula>
    </cfRule>
    <cfRule type="cellIs" dxfId="44833" priority="44832" operator="greaterThan">
      <formula>50</formula>
    </cfRule>
    <cfRule type="cellIs" dxfId="44832" priority="44833" operator="between">
      <formula>30</formula>
      <formula>49.999</formula>
    </cfRule>
    <cfRule type="cellIs" dxfId="44831" priority="44834" operator="between">
      <formula>10</formula>
      <formula>29.999</formula>
    </cfRule>
    <cfRule type="cellIs" dxfId="44830" priority="44835" operator="lessThan">
      <formula>10</formula>
    </cfRule>
  </conditionalFormatting>
  <conditionalFormatting sqref="N288">
    <cfRule type="cellIs" dxfId="44829" priority="44826" operator="greaterThan">
      <formula>119.999</formula>
    </cfRule>
    <cfRule type="cellIs" dxfId="44828" priority="44827" operator="greaterThan">
      <formula>120</formula>
    </cfRule>
    <cfRule type="cellIs" dxfId="44827" priority="44828" operator="between">
      <formula>60</formula>
      <formula>119.999</formula>
    </cfRule>
    <cfRule type="cellIs" dxfId="44826" priority="44829" operator="between">
      <formula>20</formula>
      <formula>59.999</formula>
    </cfRule>
    <cfRule type="cellIs" dxfId="44825" priority="44830" operator="lessThan">
      <formula>20</formula>
    </cfRule>
  </conditionalFormatting>
  <conditionalFormatting sqref="O288">
    <cfRule type="cellIs" dxfId="44824" priority="44821" operator="greaterThan">
      <formula>49.999</formula>
    </cfRule>
    <cfRule type="cellIs" dxfId="44823" priority="44822" operator="greaterThan">
      <formula>50</formula>
    </cfRule>
    <cfRule type="cellIs" dxfId="44822" priority="44823" operator="between">
      <formula>30</formula>
      <formula>49.999</formula>
    </cfRule>
    <cfRule type="cellIs" dxfId="44821" priority="44824" operator="between">
      <formula>10</formula>
      <formula>29.999</formula>
    </cfRule>
    <cfRule type="cellIs" dxfId="44820" priority="44825" operator="lessThan">
      <formula>10</formula>
    </cfRule>
  </conditionalFormatting>
  <conditionalFormatting sqref="AP288">
    <cfRule type="cellIs" dxfId="44819" priority="44816" operator="greaterThan">
      <formula>119.999</formula>
    </cfRule>
    <cfRule type="cellIs" dxfId="44818" priority="44817" operator="greaterThan">
      <formula>120</formula>
    </cfRule>
    <cfRule type="cellIs" dxfId="44817" priority="44818" operator="between">
      <formula>60</formula>
      <formula>119.999</formula>
    </cfRule>
    <cfRule type="cellIs" dxfId="44816" priority="44819" operator="between">
      <formula>20</formula>
      <formula>59.999</formula>
    </cfRule>
    <cfRule type="cellIs" dxfId="44815" priority="44820" operator="lessThan">
      <formula>20</formula>
    </cfRule>
  </conditionalFormatting>
  <conditionalFormatting sqref="AQ288">
    <cfRule type="cellIs" dxfId="44814" priority="44811" operator="greaterThan">
      <formula>49.999</formula>
    </cfRule>
    <cfRule type="cellIs" dxfId="44813" priority="44812" operator="greaterThan">
      <formula>50</formula>
    </cfRule>
    <cfRule type="cellIs" dxfId="44812" priority="44813" operator="between">
      <formula>30</formula>
      <formula>49.999</formula>
    </cfRule>
    <cfRule type="cellIs" dxfId="44811" priority="44814" operator="between">
      <formula>10</formula>
      <formula>29.999</formula>
    </cfRule>
    <cfRule type="cellIs" dxfId="44810" priority="44815" operator="lessThan">
      <formula>10</formula>
    </cfRule>
  </conditionalFormatting>
  <conditionalFormatting sqref="AR288">
    <cfRule type="cellIs" dxfId="44809" priority="44806" operator="greaterThan">
      <formula>119.999</formula>
    </cfRule>
    <cfRule type="cellIs" dxfId="44808" priority="44807" operator="greaterThan">
      <formula>120</formula>
    </cfRule>
    <cfRule type="cellIs" dxfId="44807" priority="44808" operator="between">
      <formula>60</formula>
      <formula>119.999</formula>
    </cfRule>
    <cfRule type="cellIs" dxfId="44806" priority="44809" operator="between">
      <formula>20</formula>
      <formula>59.999</formula>
    </cfRule>
    <cfRule type="cellIs" dxfId="44805" priority="44810" operator="lessThan">
      <formula>20</formula>
    </cfRule>
  </conditionalFormatting>
  <conditionalFormatting sqref="AS288">
    <cfRule type="cellIs" dxfId="44804" priority="44801" operator="greaterThan">
      <formula>49.999</formula>
    </cfRule>
    <cfRule type="cellIs" dxfId="44803" priority="44802" operator="greaterThan">
      <formula>50</formula>
    </cfRule>
    <cfRule type="cellIs" dxfId="44802" priority="44803" operator="between">
      <formula>30</formula>
      <formula>49.999</formula>
    </cfRule>
    <cfRule type="cellIs" dxfId="44801" priority="44804" operator="between">
      <formula>10</formula>
      <formula>29.999</formula>
    </cfRule>
    <cfRule type="cellIs" dxfId="44800" priority="44805" operator="lessThan">
      <formula>10</formula>
    </cfRule>
  </conditionalFormatting>
  <conditionalFormatting sqref="X288">
    <cfRule type="cellIs" dxfId="44799" priority="44796" operator="greaterThan">
      <formula>119.999</formula>
    </cfRule>
    <cfRule type="cellIs" dxfId="44798" priority="44797" operator="greaterThan">
      <formula>120</formula>
    </cfRule>
    <cfRule type="cellIs" dxfId="44797" priority="44798" operator="between">
      <formula>60</formula>
      <formula>119.999</formula>
    </cfRule>
    <cfRule type="cellIs" dxfId="44796" priority="44799" operator="between">
      <formula>20</formula>
      <formula>59.999</formula>
    </cfRule>
    <cfRule type="cellIs" dxfId="44795" priority="44800" operator="lessThan">
      <formula>20</formula>
    </cfRule>
  </conditionalFormatting>
  <conditionalFormatting sqref="Y288">
    <cfRule type="cellIs" dxfId="44794" priority="44791" operator="greaterThan">
      <formula>49.999</formula>
    </cfRule>
    <cfRule type="cellIs" dxfId="44793" priority="44792" operator="greaterThan">
      <formula>50</formula>
    </cfRule>
    <cfRule type="cellIs" dxfId="44792" priority="44793" operator="between">
      <formula>30</formula>
      <formula>49.999</formula>
    </cfRule>
    <cfRule type="cellIs" dxfId="44791" priority="44794" operator="between">
      <formula>10</formula>
      <formula>29.999</formula>
    </cfRule>
    <cfRule type="cellIs" dxfId="44790" priority="44795" operator="lessThan">
      <formula>10</formula>
    </cfRule>
  </conditionalFormatting>
  <conditionalFormatting sqref="AF288">
    <cfRule type="cellIs" dxfId="44789" priority="44786" operator="greaterThan">
      <formula>119.999</formula>
    </cfRule>
    <cfRule type="cellIs" dxfId="44788" priority="44787" operator="greaterThan">
      <formula>120</formula>
    </cfRule>
    <cfRule type="cellIs" dxfId="44787" priority="44788" operator="between">
      <formula>60</formula>
      <formula>119.999</formula>
    </cfRule>
    <cfRule type="cellIs" dxfId="44786" priority="44789" operator="between">
      <formula>20</formula>
      <formula>59.999</formula>
    </cfRule>
    <cfRule type="cellIs" dxfId="44785" priority="44790" operator="lessThan">
      <formula>20</formula>
    </cfRule>
  </conditionalFormatting>
  <conditionalFormatting sqref="AG288">
    <cfRule type="cellIs" dxfId="44784" priority="44781" operator="greaterThan">
      <formula>49.999</formula>
    </cfRule>
    <cfRule type="cellIs" dxfId="44783" priority="44782" operator="greaterThan">
      <formula>50</formula>
    </cfRule>
    <cfRule type="cellIs" dxfId="44782" priority="44783" operator="between">
      <formula>30</formula>
      <formula>49.999</formula>
    </cfRule>
    <cfRule type="cellIs" dxfId="44781" priority="44784" operator="between">
      <formula>10</formula>
      <formula>29.999</formula>
    </cfRule>
    <cfRule type="cellIs" dxfId="44780" priority="44785" operator="lessThan">
      <formula>10</formula>
    </cfRule>
  </conditionalFormatting>
  <conditionalFormatting sqref="AJ288">
    <cfRule type="cellIs" dxfId="44779" priority="44776" operator="greaterThan">
      <formula>119.999</formula>
    </cfRule>
    <cfRule type="cellIs" dxfId="44778" priority="44777" operator="greaterThan">
      <formula>120</formula>
    </cfRule>
    <cfRule type="cellIs" dxfId="44777" priority="44778" operator="between">
      <formula>60</formula>
      <formula>119.999</formula>
    </cfRule>
    <cfRule type="cellIs" dxfId="44776" priority="44779" operator="between">
      <formula>20</formula>
      <formula>59.999</formula>
    </cfRule>
    <cfRule type="cellIs" dxfId="44775" priority="44780" operator="lessThan">
      <formula>20</formula>
    </cfRule>
  </conditionalFormatting>
  <conditionalFormatting sqref="AK288">
    <cfRule type="cellIs" dxfId="44774" priority="44771" operator="greaterThan">
      <formula>49.999</formula>
    </cfRule>
    <cfRule type="cellIs" dxfId="44773" priority="44772" operator="greaterThan">
      <formula>50</formula>
    </cfRule>
    <cfRule type="cellIs" dxfId="44772" priority="44773" operator="between">
      <formula>30</formula>
      <formula>49.999</formula>
    </cfRule>
    <cfRule type="cellIs" dxfId="44771" priority="44774" operator="between">
      <formula>10</formula>
      <formula>29.999</formula>
    </cfRule>
    <cfRule type="cellIs" dxfId="44770" priority="44775" operator="lessThan">
      <formula>10</formula>
    </cfRule>
  </conditionalFormatting>
  <conditionalFormatting sqref="Z288">
    <cfRule type="cellIs" dxfId="44769" priority="44766" operator="greaterThan">
      <formula>119.999</formula>
    </cfRule>
    <cfRule type="cellIs" dxfId="44768" priority="44767" operator="greaterThan">
      <formula>120</formula>
    </cfRule>
    <cfRule type="cellIs" dxfId="44767" priority="44768" operator="between">
      <formula>60</formula>
      <formula>119.999</formula>
    </cfRule>
    <cfRule type="cellIs" dxfId="44766" priority="44769" operator="between">
      <formula>20</formula>
      <formula>59.999</formula>
    </cfRule>
    <cfRule type="cellIs" dxfId="44765" priority="44770" operator="lessThan">
      <formula>20</formula>
    </cfRule>
  </conditionalFormatting>
  <conditionalFormatting sqref="AA288">
    <cfRule type="cellIs" dxfId="44764" priority="44761" operator="greaterThan">
      <formula>49.999</formula>
    </cfRule>
    <cfRule type="cellIs" dxfId="44763" priority="44762" operator="greaterThan">
      <formula>50</formula>
    </cfRule>
    <cfRule type="cellIs" dxfId="44762" priority="44763" operator="between">
      <formula>30</formula>
      <formula>49.999</formula>
    </cfRule>
    <cfRule type="cellIs" dxfId="44761" priority="44764" operator="between">
      <formula>10</formula>
      <formula>29.999</formula>
    </cfRule>
    <cfRule type="cellIs" dxfId="44760" priority="44765" operator="lessThan">
      <formula>10</formula>
    </cfRule>
  </conditionalFormatting>
  <conditionalFormatting sqref="AL288">
    <cfRule type="cellIs" dxfId="44759" priority="44756" operator="greaterThan">
      <formula>119.999</formula>
    </cfRule>
    <cfRule type="cellIs" dxfId="44758" priority="44757" operator="greaterThan">
      <formula>120</formula>
    </cfRule>
    <cfRule type="cellIs" dxfId="44757" priority="44758" operator="between">
      <formula>60</formula>
      <formula>119.999</formula>
    </cfRule>
    <cfRule type="cellIs" dxfId="44756" priority="44759" operator="between">
      <formula>20</formula>
      <formula>59.999</formula>
    </cfRule>
    <cfRule type="cellIs" dxfId="44755" priority="44760" operator="lessThan">
      <formula>20</formula>
    </cfRule>
  </conditionalFormatting>
  <conditionalFormatting sqref="AM288">
    <cfRule type="cellIs" dxfId="44754" priority="44751" operator="greaterThan">
      <formula>49.999</formula>
    </cfRule>
    <cfRule type="cellIs" dxfId="44753" priority="44752" operator="greaterThan">
      <formula>50</formula>
    </cfRule>
    <cfRule type="cellIs" dxfId="44752" priority="44753" operator="between">
      <formula>30</formula>
      <formula>49.999</formula>
    </cfRule>
    <cfRule type="cellIs" dxfId="44751" priority="44754" operator="between">
      <formula>10</formula>
      <formula>29.999</formula>
    </cfRule>
    <cfRule type="cellIs" dxfId="44750" priority="44755" operator="lessThan">
      <formula>10</formula>
    </cfRule>
  </conditionalFormatting>
  <conditionalFormatting sqref="AH288">
    <cfRule type="cellIs" dxfId="44749" priority="44746" operator="greaterThan">
      <formula>119.999</formula>
    </cfRule>
    <cfRule type="cellIs" dxfId="44748" priority="44747" operator="greaterThan">
      <formula>120</formula>
    </cfRule>
    <cfRule type="cellIs" dxfId="44747" priority="44748" operator="between">
      <formula>60</formula>
      <formula>119.999</formula>
    </cfRule>
    <cfRule type="cellIs" dxfId="44746" priority="44749" operator="between">
      <formula>20</formula>
      <formula>59.999</formula>
    </cfRule>
    <cfRule type="cellIs" dxfId="44745" priority="44750" operator="lessThan">
      <formula>20</formula>
    </cfRule>
  </conditionalFormatting>
  <conditionalFormatting sqref="AI288">
    <cfRule type="cellIs" dxfId="44744" priority="44741" operator="greaterThan">
      <formula>49.999</formula>
    </cfRule>
    <cfRule type="cellIs" dxfId="44743" priority="44742" operator="greaterThan">
      <formula>50</formula>
    </cfRule>
    <cfRule type="cellIs" dxfId="44742" priority="44743" operator="between">
      <formula>30</formula>
      <formula>49.999</formula>
    </cfRule>
    <cfRule type="cellIs" dxfId="44741" priority="44744" operator="between">
      <formula>10</formula>
      <formula>29.999</formula>
    </cfRule>
    <cfRule type="cellIs" dxfId="44740" priority="44745" operator="lessThan">
      <formula>10</formula>
    </cfRule>
  </conditionalFormatting>
  <conditionalFormatting sqref="V288">
    <cfRule type="cellIs" dxfId="44739" priority="44736" operator="greaterThan">
      <formula>119.999</formula>
    </cfRule>
    <cfRule type="cellIs" dxfId="44738" priority="44737" operator="greaterThan">
      <formula>120</formula>
    </cfRule>
    <cfRule type="cellIs" dxfId="44737" priority="44738" operator="between">
      <formula>60</formula>
      <formula>119.999</formula>
    </cfRule>
    <cfRule type="cellIs" dxfId="44736" priority="44739" operator="between">
      <formula>20</formula>
      <formula>59.999</formula>
    </cfRule>
    <cfRule type="cellIs" dxfId="44735" priority="44740" operator="lessThan">
      <formula>20</formula>
    </cfRule>
  </conditionalFormatting>
  <conditionalFormatting sqref="W288">
    <cfRule type="cellIs" dxfId="44734" priority="44731" operator="greaterThan">
      <formula>49.999</formula>
    </cfRule>
    <cfRule type="cellIs" dxfId="44733" priority="44732" operator="greaterThan">
      <formula>50</formula>
    </cfRule>
    <cfRule type="cellIs" dxfId="44732" priority="44733" operator="between">
      <formula>30</formula>
      <formula>49.999</formula>
    </cfRule>
    <cfRule type="cellIs" dxfId="44731" priority="44734" operator="between">
      <formula>10</formula>
      <formula>29.999</formula>
    </cfRule>
    <cfRule type="cellIs" dxfId="44730" priority="44735" operator="lessThan">
      <formula>10</formula>
    </cfRule>
  </conditionalFormatting>
  <conditionalFormatting sqref="AB288">
    <cfRule type="cellIs" dxfId="44729" priority="44726" operator="greaterThan">
      <formula>119.999</formula>
    </cfRule>
    <cfRule type="cellIs" dxfId="44728" priority="44727" operator="greaterThan">
      <formula>120</formula>
    </cfRule>
    <cfRule type="cellIs" dxfId="44727" priority="44728" operator="between">
      <formula>60</formula>
      <formula>119.999</formula>
    </cfRule>
    <cfRule type="cellIs" dxfId="44726" priority="44729" operator="between">
      <formula>20</formula>
      <formula>59.999</formula>
    </cfRule>
    <cfRule type="cellIs" dxfId="44725" priority="44730" operator="lessThan">
      <formula>20</formula>
    </cfRule>
  </conditionalFormatting>
  <conditionalFormatting sqref="AC288">
    <cfRule type="cellIs" dxfId="44724" priority="44721" operator="greaterThan">
      <formula>49.999</formula>
    </cfRule>
    <cfRule type="cellIs" dxfId="44723" priority="44722" operator="greaterThan">
      <formula>50</formula>
    </cfRule>
    <cfRule type="cellIs" dxfId="44722" priority="44723" operator="between">
      <formula>30</formula>
      <formula>49.999</formula>
    </cfRule>
    <cfRule type="cellIs" dxfId="44721" priority="44724" operator="between">
      <formula>10</formula>
      <formula>29.999</formula>
    </cfRule>
    <cfRule type="cellIs" dxfId="44720" priority="44725" operator="lessThan">
      <formula>10</formula>
    </cfRule>
  </conditionalFormatting>
  <conditionalFormatting sqref="AD288">
    <cfRule type="cellIs" dxfId="44719" priority="44716" operator="greaterThan">
      <formula>119.999</formula>
    </cfRule>
    <cfRule type="cellIs" dxfId="44718" priority="44717" operator="greaterThan">
      <formula>120</formula>
    </cfRule>
    <cfRule type="cellIs" dxfId="44717" priority="44718" operator="between">
      <formula>60</formula>
      <formula>119.999</formula>
    </cfRule>
    <cfRule type="cellIs" dxfId="44716" priority="44719" operator="between">
      <formula>20</formula>
      <formula>59.999</formula>
    </cfRule>
    <cfRule type="cellIs" dxfId="44715" priority="44720" operator="lessThan">
      <formula>20</formula>
    </cfRule>
  </conditionalFormatting>
  <conditionalFormatting sqref="AE288">
    <cfRule type="cellIs" dxfId="44714" priority="44711" operator="greaterThan">
      <formula>49.999</formula>
    </cfRule>
    <cfRule type="cellIs" dxfId="44713" priority="44712" operator="greaterThan">
      <formula>50</formula>
    </cfRule>
    <cfRule type="cellIs" dxfId="44712" priority="44713" operator="between">
      <formula>30</formula>
      <formula>49.999</formula>
    </cfRule>
    <cfRule type="cellIs" dxfId="44711" priority="44714" operator="between">
      <formula>10</formula>
      <formula>29.999</formula>
    </cfRule>
    <cfRule type="cellIs" dxfId="44710" priority="44715" operator="lessThan">
      <formula>10</formula>
    </cfRule>
  </conditionalFormatting>
  <conditionalFormatting sqref="P288">
    <cfRule type="cellIs" dxfId="44709" priority="44706" operator="greaterThan">
      <formula>119.999</formula>
    </cfRule>
    <cfRule type="cellIs" dxfId="44708" priority="44707" operator="greaterThan">
      <formula>120</formula>
    </cfRule>
    <cfRule type="cellIs" dxfId="44707" priority="44708" operator="between">
      <formula>60</formula>
      <formula>119.999</formula>
    </cfRule>
    <cfRule type="cellIs" dxfId="44706" priority="44709" operator="between">
      <formula>20</formula>
      <formula>59.999</formula>
    </cfRule>
    <cfRule type="cellIs" dxfId="44705" priority="44710" operator="lessThan">
      <formula>20</formula>
    </cfRule>
  </conditionalFormatting>
  <conditionalFormatting sqref="Q288">
    <cfRule type="cellIs" dxfId="44704" priority="44701" operator="greaterThan">
      <formula>49.999</formula>
    </cfRule>
    <cfRule type="cellIs" dxfId="44703" priority="44702" operator="greaterThan">
      <formula>50</formula>
    </cfRule>
    <cfRule type="cellIs" dxfId="44702" priority="44703" operator="between">
      <formula>30</formula>
      <formula>49.999</formula>
    </cfRule>
    <cfRule type="cellIs" dxfId="44701" priority="44704" operator="between">
      <formula>10</formula>
      <formula>29.999</formula>
    </cfRule>
    <cfRule type="cellIs" dxfId="44700" priority="44705" operator="lessThan">
      <formula>10</formula>
    </cfRule>
  </conditionalFormatting>
  <conditionalFormatting sqref="C289">
    <cfRule type="cellIs" dxfId="44699" priority="44696" operator="greaterThan">
      <formula>49.999</formula>
    </cfRule>
    <cfRule type="cellIs" dxfId="44698" priority="44697" operator="greaterThan">
      <formula>50</formula>
    </cfRule>
    <cfRule type="cellIs" dxfId="44697" priority="44698" operator="between">
      <formula>30</formula>
      <formula>49.999</formula>
    </cfRule>
    <cfRule type="cellIs" dxfId="44696" priority="44699" operator="between">
      <formula>10</formula>
      <formula>29.999</formula>
    </cfRule>
    <cfRule type="cellIs" dxfId="44695" priority="44700" operator="lessThan">
      <formula>10</formula>
    </cfRule>
  </conditionalFormatting>
  <conditionalFormatting sqref="B289">
    <cfRule type="cellIs" dxfId="44694" priority="44691" operator="greaterThan">
      <formula>119.999</formula>
    </cfRule>
    <cfRule type="cellIs" dxfId="44693" priority="44692" operator="greaterThan">
      <formula>120</formula>
    </cfRule>
    <cfRule type="cellIs" dxfId="44692" priority="44693" operator="between">
      <formula>60</formula>
      <formula>119.999</formula>
    </cfRule>
    <cfRule type="cellIs" dxfId="44691" priority="44694" operator="between">
      <formula>20</formula>
      <formula>59.999</formula>
    </cfRule>
    <cfRule type="cellIs" dxfId="44690" priority="44695" operator="lessThan">
      <formula>20</formula>
    </cfRule>
  </conditionalFormatting>
  <conditionalFormatting sqref="D289">
    <cfRule type="cellIs" dxfId="44689" priority="44686" operator="greaterThan">
      <formula>119.999</formula>
    </cfRule>
    <cfRule type="cellIs" dxfId="44688" priority="44687" operator="greaterThan">
      <formula>120</formula>
    </cfRule>
    <cfRule type="cellIs" dxfId="44687" priority="44688" operator="between">
      <formula>60</formula>
      <formula>119.999</formula>
    </cfRule>
    <cfRule type="cellIs" dxfId="44686" priority="44689" operator="between">
      <formula>20</formula>
      <formula>59.999</formula>
    </cfRule>
    <cfRule type="cellIs" dxfId="44685" priority="44690" operator="lessThan">
      <formula>20</formula>
    </cfRule>
  </conditionalFormatting>
  <conditionalFormatting sqref="E289">
    <cfRule type="cellIs" dxfId="44684" priority="44681" operator="greaterThan">
      <formula>49.999</formula>
    </cfRule>
    <cfRule type="cellIs" dxfId="44683" priority="44682" operator="greaterThan">
      <formula>50</formula>
    </cfRule>
    <cfRule type="cellIs" dxfId="44682" priority="44683" operator="between">
      <formula>30</formula>
      <formula>49.999</formula>
    </cfRule>
    <cfRule type="cellIs" dxfId="44681" priority="44684" operator="between">
      <formula>10</formula>
      <formula>29.999</formula>
    </cfRule>
    <cfRule type="cellIs" dxfId="44680" priority="44685" operator="lessThan">
      <formula>10</formula>
    </cfRule>
  </conditionalFormatting>
  <conditionalFormatting sqref="F289">
    <cfRule type="cellIs" dxfId="44679" priority="44676" operator="greaterThan">
      <formula>119.999</formula>
    </cfRule>
    <cfRule type="cellIs" dxfId="44678" priority="44677" operator="greaterThan">
      <formula>120</formula>
    </cfRule>
    <cfRule type="cellIs" dxfId="44677" priority="44678" operator="between">
      <formula>60</formula>
      <formula>119.999</formula>
    </cfRule>
    <cfRule type="cellIs" dxfId="44676" priority="44679" operator="between">
      <formula>20</formula>
      <formula>59.999</formula>
    </cfRule>
    <cfRule type="cellIs" dxfId="44675" priority="44680" operator="lessThan">
      <formula>20</formula>
    </cfRule>
  </conditionalFormatting>
  <conditionalFormatting sqref="G289">
    <cfRule type="cellIs" dxfId="44674" priority="44671" operator="greaterThan">
      <formula>49.999</formula>
    </cfRule>
    <cfRule type="cellIs" dxfId="44673" priority="44672" operator="greaterThan">
      <formula>50</formula>
    </cfRule>
    <cfRule type="cellIs" dxfId="44672" priority="44673" operator="between">
      <formula>30</formula>
      <formula>49.999</formula>
    </cfRule>
    <cfRule type="cellIs" dxfId="44671" priority="44674" operator="between">
      <formula>10</formula>
      <formula>29.999</formula>
    </cfRule>
    <cfRule type="cellIs" dxfId="44670" priority="44675" operator="lessThan">
      <formula>10</formula>
    </cfRule>
  </conditionalFormatting>
  <conditionalFormatting sqref="H289">
    <cfRule type="cellIs" dxfId="44669" priority="44666" operator="greaterThan">
      <formula>119.999</formula>
    </cfRule>
    <cfRule type="cellIs" dxfId="44668" priority="44667" operator="greaterThan">
      <formula>120</formula>
    </cfRule>
    <cfRule type="cellIs" dxfId="44667" priority="44668" operator="between">
      <formula>60</formula>
      <formula>119.999</formula>
    </cfRule>
    <cfRule type="cellIs" dxfId="44666" priority="44669" operator="between">
      <formula>20</formula>
      <formula>59.999</formula>
    </cfRule>
    <cfRule type="cellIs" dxfId="44665" priority="44670" operator="lessThan">
      <formula>20</formula>
    </cfRule>
  </conditionalFormatting>
  <conditionalFormatting sqref="I289">
    <cfRule type="cellIs" dxfId="44664" priority="44661" operator="greaterThan">
      <formula>49.999</formula>
    </cfRule>
    <cfRule type="cellIs" dxfId="44663" priority="44662" operator="greaterThan">
      <formula>50</formula>
    </cfRule>
    <cfRule type="cellIs" dxfId="44662" priority="44663" operator="between">
      <formula>30</formula>
      <formula>49.999</formula>
    </cfRule>
    <cfRule type="cellIs" dxfId="44661" priority="44664" operator="between">
      <formula>10</formula>
      <formula>29.999</formula>
    </cfRule>
    <cfRule type="cellIs" dxfId="44660" priority="44665" operator="lessThan">
      <formula>10</formula>
    </cfRule>
  </conditionalFormatting>
  <conditionalFormatting sqref="BH289">
    <cfRule type="cellIs" dxfId="44659" priority="44656" operator="greaterThan">
      <formula>119.999</formula>
    </cfRule>
    <cfRule type="cellIs" dxfId="44658" priority="44657" operator="greaterThan">
      <formula>120</formula>
    </cfRule>
    <cfRule type="cellIs" dxfId="44657" priority="44658" operator="between">
      <formula>60</formula>
      <formula>119.999</formula>
    </cfRule>
    <cfRule type="cellIs" dxfId="44656" priority="44659" operator="between">
      <formula>20</formula>
      <formula>59.999</formula>
    </cfRule>
    <cfRule type="cellIs" dxfId="44655" priority="44660" operator="lessThan">
      <formula>20</formula>
    </cfRule>
  </conditionalFormatting>
  <conditionalFormatting sqref="BI289">
    <cfRule type="cellIs" dxfId="44654" priority="44651" operator="greaterThan">
      <formula>49.999</formula>
    </cfRule>
    <cfRule type="cellIs" dxfId="44653" priority="44652" operator="greaterThan">
      <formula>50</formula>
    </cfRule>
    <cfRule type="cellIs" dxfId="44652" priority="44653" operator="between">
      <formula>30</formula>
      <formula>49.999</formula>
    </cfRule>
    <cfRule type="cellIs" dxfId="44651" priority="44654" operator="between">
      <formula>10</formula>
      <formula>29.999</formula>
    </cfRule>
    <cfRule type="cellIs" dxfId="44650" priority="44655" operator="lessThan">
      <formula>10</formula>
    </cfRule>
  </conditionalFormatting>
  <conditionalFormatting sqref="BD289">
    <cfRule type="cellIs" dxfId="44649" priority="44646" operator="greaterThan">
      <formula>119.999</formula>
    </cfRule>
    <cfRule type="cellIs" dxfId="44648" priority="44647" operator="greaterThan">
      <formula>120</formula>
    </cfRule>
    <cfRule type="cellIs" dxfId="44647" priority="44648" operator="between">
      <formula>60</formula>
      <formula>119.999</formula>
    </cfRule>
    <cfRule type="cellIs" dxfId="44646" priority="44649" operator="between">
      <formula>20</formula>
      <formula>59.999</formula>
    </cfRule>
    <cfRule type="cellIs" dxfId="44645" priority="44650" operator="lessThan">
      <formula>20</formula>
    </cfRule>
  </conditionalFormatting>
  <conditionalFormatting sqref="BE289">
    <cfRule type="cellIs" dxfId="44644" priority="44641" operator="greaterThan">
      <formula>49.999</formula>
    </cfRule>
    <cfRule type="cellIs" dxfId="44643" priority="44642" operator="greaterThan">
      <formula>50</formula>
    </cfRule>
    <cfRule type="cellIs" dxfId="44642" priority="44643" operator="between">
      <formula>30</formula>
      <formula>49.999</formula>
    </cfRule>
    <cfRule type="cellIs" dxfId="44641" priority="44644" operator="between">
      <formula>10</formula>
      <formula>29.999</formula>
    </cfRule>
    <cfRule type="cellIs" dxfId="44640" priority="44645" operator="lessThan">
      <formula>10</formula>
    </cfRule>
  </conditionalFormatting>
  <conditionalFormatting sqref="AX289">
    <cfRule type="cellIs" dxfId="44639" priority="44636" operator="greaterThan">
      <formula>119.999</formula>
    </cfRule>
    <cfRule type="cellIs" dxfId="44638" priority="44637" operator="greaterThan">
      <formula>120</formula>
    </cfRule>
    <cfRule type="cellIs" dxfId="44637" priority="44638" operator="between">
      <formula>60</formula>
      <formula>119.999</formula>
    </cfRule>
    <cfRule type="cellIs" dxfId="44636" priority="44639" operator="between">
      <formula>20</formula>
      <formula>59.999</formula>
    </cfRule>
    <cfRule type="cellIs" dxfId="44635" priority="44640" operator="lessThan">
      <formula>20</formula>
    </cfRule>
  </conditionalFormatting>
  <conditionalFormatting sqref="AY289">
    <cfRule type="cellIs" dxfId="44634" priority="44631" operator="greaterThan">
      <formula>49.999</formula>
    </cfRule>
    <cfRule type="cellIs" dxfId="44633" priority="44632" operator="greaterThan">
      <formula>50</formula>
    </cfRule>
    <cfRule type="cellIs" dxfId="44632" priority="44633" operator="between">
      <formula>30</formula>
      <formula>49.999</formula>
    </cfRule>
    <cfRule type="cellIs" dxfId="44631" priority="44634" operator="between">
      <formula>10</formula>
      <formula>29.999</formula>
    </cfRule>
    <cfRule type="cellIs" dxfId="44630" priority="44635" operator="lessThan">
      <formula>10</formula>
    </cfRule>
  </conditionalFormatting>
  <conditionalFormatting sqref="AZ289">
    <cfRule type="cellIs" dxfId="44629" priority="44626" operator="greaterThan">
      <formula>119.999</formula>
    </cfRule>
    <cfRule type="cellIs" dxfId="44628" priority="44627" operator="greaterThan">
      <formula>120</formula>
    </cfRule>
    <cfRule type="cellIs" dxfId="44627" priority="44628" operator="between">
      <formula>60</formula>
      <formula>119.999</formula>
    </cfRule>
    <cfRule type="cellIs" dxfId="44626" priority="44629" operator="between">
      <formula>20</formula>
      <formula>59.999</formula>
    </cfRule>
    <cfRule type="cellIs" dxfId="44625" priority="44630" operator="lessThan">
      <formula>20</formula>
    </cfRule>
  </conditionalFormatting>
  <conditionalFormatting sqref="BA289">
    <cfRule type="cellIs" dxfId="44624" priority="44621" operator="greaterThan">
      <formula>49.999</formula>
    </cfRule>
    <cfRule type="cellIs" dxfId="44623" priority="44622" operator="greaterThan">
      <formula>50</formula>
    </cfRule>
    <cfRule type="cellIs" dxfId="44622" priority="44623" operator="between">
      <formula>30</formula>
      <formula>49.999</formula>
    </cfRule>
    <cfRule type="cellIs" dxfId="44621" priority="44624" operator="between">
      <formula>10</formula>
      <formula>29.999</formula>
    </cfRule>
    <cfRule type="cellIs" dxfId="44620" priority="44625" operator="lessThan">
      <formula>10</formula>
    </cfRule>
  </conditionalFormatting>
  <conditionalFormatting sqref="BB289">
    <cfRule type="cellIs" dxfId="44619" priority="44616" operator="greaterThan">
      <formula>119.999</formula>
    </cfRule>
    <cfRule type="cellIs" dxfId="44618" priority="44617" operator="greaterThan">
      <formula>120</formula>
    </cfRule>
    <cfRule type="cellIs" dxfId="44617" priority="44618" operator="between">
      <formula>60</formula>
      <formula>119.999</formula>
    </cfRule>
    <cfRule type="cellIs" dxfId="44616" priority="44619" operator="between">
      <formula>20</formula>
      <formula>59.999</formula>
    </cfRule>
    <cfRule type="cellIs" dxfId="44615" priority="44620" operator="lessThan">
      <formula>20</formula>
    </cfRule>
  </conditionalFormatting>
  <conditionalFormatting sqref="BC289">
    <cfRule type="cellIs" dxfId="44614" priority="44611" operator="greaterThan">
      <formula>49.999</formula>
    </cfRule>
    <cfRule type="cellIs" dxfId="44613" priority="44612" operator="greaterThan">
      <formula>50</formula>
    </cfRule>
    <cfRule type="cellIs" dxfId="44612" priority="44613" operator="between">
      <formula>30</formula>
      <formula>49.999</formula>
    </cfRule>
    <cfRule type="cellIs" dxfId="44611" priority="44614" operator="between">
      <formula>10</formula>
      <formula>29.999</formula>
    </cfRule>
    <cfRule type="cellIs" dxfId="44610" priority="44615" operator="lessThan">
      <formula>10</formula>
    </cfRule>
  </conditionalFormatting>
  <conditionalFormatting sqref="AT289">
    <cfRule type="cellIs" dxfId="44609" priority="44606" operator="greaterThan">
      <formula>119.999</formula>
    </cfRule>
    <cfRule type="cellIs" dxfId="44608" priority="44607" operator="greaterThan">
      <formula>120</formula>
    </cfRule>
    <cfRule type="cellIs" dxfId="44607" priority="44608" operator="between">
      <formula>60</formula>
      <formula>119.999</formula>
    </cfRule>
    <cfRule type="cellIs" dxfId="44606" priority="44609" operator="between">
      <formula>20</formula>
      <formula>59.999</formula>
    </cfRule>
    <cfRule type="cellIs" dxfId="44605" priority="44610" operator="lessThan">
      <formula>20</formula>
    </cfRule>
  </conditionalFormatting>
  <conditionalFormatting sqref="AU289">
    <cfRule type="cellIs" dxfId="44604" priority="44601" operator="greaterThan">
      <formula>49.999</formula>
    </cfRule>
    <cfRule type="cellIs" dxfId="44603" priority="44602" operator="greaterThan">
      <formula>50</formula>
    </cfRule>
    <cfRule type="cellIs" dxfId="44602" priority="44603" operator="between">
      <formula>30</formula>
      <formula>49.999</formula>
    </cfRule>
    <cfRule type="cellIs" dxfId="44601" priority="44604" operator="between">
      <formula>10</formula>
      <formula>29.999</formula>
    </cfRule>
    <cfRule type="cellIs" dxfId="44600" priority="44605" operator="lessThan">
      <formula>10</formula>
    </cfRule>
  </conditionalFormatting>
  <conditionalFormatting sqref="AV289">
    <cfRule type="cellIs" dxfId="44599" priority="44596" operator="greaterThan">
      <formula>119.999</formula>
    </cfRule>
    <cfRule type="cellIs" dxfId="44598" priority="44597" operator="greaterThan">
      <formula>120</formula>
    </cfRule>
    <cfRule type="cellIs" dxfId="44597" priority="44598" operator="between">
      <formula>60</formula>
      <formula>119.999</formula>
    </cfRule>
    <cfRule type="cellIs" dxfId="44596" priority="44599" operator="between">
      <formula>20</formula>
      <formula>59.999</formula>
    </cfRule>
    <cfRule type="cellIs" dxfId="44595" priority="44600" operator="lessThan">
      <formula>20</formula>
    </cfRule>
  </conditionalFormatting>
  <conditionalFormatting sqref="AW289">
    <cfRule type="cellIs" dxfId="44594" priority="44591" operator="greaterThan">
      <formula>49.999</formula>
    </cfRule>
    <cfRule type="cellIs" dxfId="44593" priority="44592" operator="greaterThan">
      <formula>50</formula>
    </cfRule>
    <cfRule type="cellIs" dxfId="44592" priority="44593" operator="between">
      <formula>30</formula>
      <formula>49.999</formula>
    </cfRule>
    <cfRule type="cellIs" dxfId="44591" priority="44594" operator="between">
      <formula>10</formula>
      <formula>29.999</formula>
    </cfRule>
    <cfRule type="cellIs" dxfId="44590" priority="44595" operator="lessThan">
      <formula>10</formula>
    </cfRule>
  </conditionalFormatting>
  <conditionalFormatting sqref="BF289">
    <cfRule type="cellIs" dxfId="44589" priority="44586" operator="greaterThan">
      <formula>119.999</formula>
    </cfRule>
    <cfRule type="cellIs" dxfId="44588" priority="44587" operator="greaterThan">
      <formula>120</formula>
    </cfRule>
    <cfRule type="cellIs" dxfId="44587" priority="44588" operator="between">
      <formula>60</formula>
      <formula>119.999</formula>
    </cfRule>
    <cfRule type="cellIs" dxfId="44586" priority="44589" operator="between">
      <formula>20</formula>
      <formula>59.999</formula>
    </cfRule>
    <cfRule type="cellIs" dxfId="44585" priority="44590" operator="lessThan">
      <formula>20</formula>
    </cfRule>
  </conditionalFormatting>
  <conditionalFormatting sqref="BG289">
    <cfRule type="cellIs" dxfId="44584" priority="44581" operator="greaterThan">
      <formula>49.999</formula>
    </cfRule>
    <cfRule type="cellIs" dxfId="44583" priority="44582" operator="greaterThan">
      <formula>50</formula>
    </cfRule>
    <cfRule type="cellIs" dxfId="44582" priority="44583" operator="between">
      <formula>30</formula>
      <formula>49.999</formula>
    </cfRule>
    <cfRule type="cellIs" dxfId="44581" priority="44584" operator="between">
      <formula>10</formula>
      <formula>29.999</formula>
    </cfRule>
    <cfRule type="cellIs" dxfId="44580" priority="44585" operator="lessThan">
      <formula>10</formula>
    </cfRule>
  </conditionalFormatting>
  <conditionalFormatting sqref="AN289">
    <cfRule type="cellIs" dxfId="44579" priority="44576" operator="greaterThan">
      <formula>119.999</formula>
    </cfRule>
    <cfRule type="cellIs" dxfId="44578" priority="44577" operator="greaterThan">
      <formula>120</formula>
    </cfRule>
    <cfRule type="cellIs" dxfId="44577" priority="44578" operator="between">
      <formula>60</formula>
      <formula>119.999</formula>
    </cfRule>
    <cfRule type="cellIs" dxfId="44576" priority="44579" operator="between">
      <formula>20</formula>
      <formula>59.999</formula>
    </cfRule>
    <cfRule type="cellIs" dxfId="44575" priority="44580" operator="lessThan">
      <formula>20</formula>
    </cfRule>
  </conditionalFormatting>
  <conditionalFormatting sqref="AO289">
    <cfRule type="cellIs" dxfId="44574" priority="44571" operator="greaterThan">
      <formula>49.999</formula>
    </cfRule>
    <cfRule type="cellIs" dxfId="44573" priority="44572" operator="greaterThan">
      <formula>50</formula>
    </cfRule>
    <cfRule type="cellIs" dxfId="44572" priority="44573" operator="between">
      <formula>30</formula>
      <formula>49.999</formula>
    </cfRule>
    <cfRule type="cellIs" dxfId="44571" priority="44574" operator="between">
      <formula>10</formula>
      <formula>29.999</formula>
    </cfRule>
    <cfRule type="cellIs" dxfId="44570" priority="44575" operator="lessThan">
      <formula>10</formula>
    </cfRule>
  </conditionalFormatting>
  <conditionalFormatting sqref="T289">
    <cfRule type="cellIs" dxfId="44569" priority="44566" operator="greaterThan">
      <formula>119.999</formula>
    </cfRule>
    <cfRule type="cellIs" dxfId="44568" priority="44567" operator="greaterThan">
      <formula>120</formula>
    </cfRule>
    <cfRule type="cellIs" dxfId="44567" priority="44568" operator="between">
      <formula>60</formula>
      <formula>119.999</formula>
    </cfRule>
    <cfRule type="cellIs" dxfId="44566" priority="44569" operator="between">
      <formula>20</formula>
      <formula>59.999</formula>
    </cfRule>
    <cfRule type="cellIs" dxfId="44565" priority="44570" operator="lessThan">
      <formula>20</formula>
    </cfRule>
  </conditionalFormatting>
  <conditionalFormatting sqref="U289">
    <cfRule type="cellIs" dxfId="44564" priority="44561" operator="greaterThan">
      <formula>49.999</formula>
    </cfRule>
    <cfRule type="cellIs" dxfId="44563" priority="44562" operator="greaterThan">
      <formula>50</formula>
    </cfRule>
    <cfRule type="cellIs" dxfId="44562" priority="44563" operator="between">
      <formula>30</formula>
      <formula>49.999</formula>
    </cfRule>
    <cfRule type="cellIs" dxfId="44561" priority="44564" operator="between">
      <formula>10</formula>
      <formula>29.999</formula>
    </cfRule>
    <cfRule type="cellIs" dxfId="44560" priority="44565" operator="lessThan">
      <formula>10</formula>
    </cfRule>
  </conditionalFormatting>
  <conditionalFormatting sqref="J289">
    <cfRule type="cellIs" dxfId="44559" priority="44556" operator="greaterThan">
      <formula>119.999</formula>
    </cfRule>
    <cfRule type="cellIs" dxfId="44558" priority="44557" operator="greaterThan">
      <formula>120</formula>
    </cfRule>
    <cfRule type="cellIs" dxfId="44557" priority="44558" operator="between">
      <formula>60</formula>
      <formula>119.999</formula>
    </cfRule>
    <cfRule type="cellIs" dxfId="44556" priority="44559" operator="between">
      <formula>20</formula>
      <formula>59.999</formula>
    </cfRule>
    <cfRule type="cellIs" dxfId="44555" priority="44560" operator="lessThan">
      <formula>20</formula>
    </cfRule>
  </conditionalFormatting>
  <conditionalFormatting sqref="K289">
    <cfRule type="cellIs" dxfId="44554" priority="44551" operator="greaterThan">
      <formula>49.999</formula>
    </cfRule>
    <cfRule type="cellIs" dxfId="44553" priority="44552" operator="greaterThan">
      <formula>50</formula>
    </cfRule>
    <cfRule type="cellIs" dxfId="44552" priority="44553" operator="between">
      <formula>30</formula>
      <formula>49.999</formula>
    </cfRule>
    <cfRule type="cellIs" dxfId="44551" priority="44554" operator="between">
      <formula>10</formula>
      <formula>29.999</formula>
    </cfRule>
    <cfRule type="cellIs" dxfId="44550" priority="44555" operator="lessThan">
      <formula>10</formula>
    </cfRule>
  </conditionalFormatting>
  <conditionalFormatting sqref="L289">
    <cfRule type="cellIs" dxfId="44549" priority="44546" operator="greaterThan">
      <formula>119.999</formula>
    </cfRule>
    <cfRule type="cellIs" dxfId="44548" priority="44547" operator="greaterThan">
      <formula>120</formula>
    </cfRule>
    <cfRule type="cellIs" dxfId="44547" priority="44548" operator="between">
      <formula>60</formula>
      <formula>119.999</formula>
    </cfRule>
    <cfRule type="cellIs" dxfId="44546" priority="44549" operator="between">
      <formula>20</formula>
      <formula>59.999</formula>
    </cfRule>
    <cfRule type="cellIs" dxfId="44545" priority="44550" operator="lessThan">
      <formula>20</formula>
    </cfRule>
  </conditionalFormatting>
  <conditionalFormatting sqref="M289">
    <cfRule type="cellIs" dxfId="44544" priority="44541" operator="greaterThan">
      <formula>49.999</formula>
    </cfRule>
    <cfRule type="cellIs" dxfId="44543" priority="44542" operator="greaterThan">
      <formula>50</formula>
    </cfRule>
    <cfRule type="cellIs" dxfId="44542" priority="44543" operator="between">
      <formula>30</formula>
      <formula>49.999</formula>
    </cfRule>
    <cfRule type="cellIs" dxfId="44541" priority="44544" operator="between">
      <formula>10</formula>
      <formula>29.999</formula>
    </cfRule>
    <cfRule type="cellIs" dxfId="44540" priority="44545" operator="lessThan">
      <formula>10</formula>
    </cfRule>
  </conditionalFormatting>
  <conditionalFormatting sqref="R289">
    <cfRule type="cellIs" dxfId="44539" priority="44536" operator="greaterThan">
      <formula>119.999</formula>
    </cfRule>
    <cfRule type="cellIs" dxfId="44538" priority="44537" operator="greaterThan">
      <formula>120</formula>
    </cfRule>
    <cfRule type="cellIs" dxfId="44537" priority="44538" operator="between">
      <formula>60</formula>
      <formula>119.999</formula>
    </cfRule>
    <cfRule type="cellIs" dxfId="44536" priority="44539" operator="between">
      <formula>20</formula>
      <formula>59.999</formula>
    </cfRule>
    <cfRule type="cellIs" dxfId="44535" priority="44540" operator="lessThan">
      <formula>20</formula>
    </cfRule>
  </conditionalFormatting>
  <conditionalFormatting sqref="S289">
    <cfRule type="cellIs" dxfId="44534" priority="44531" operator="greaterThan">
      <formula>49.999</formula>
    </cfRule>
    <cfRule type="cellIs" dxfId="44533" priority="44532" operator="greaterThan">
      <formula>50</formula>
    </cfRule>
    <cfRule type="cellIs" dxfId="44532" priority="44533" operator="between">
      <formula>30</formula>
      <formula>49.999</formula>
    </cfRule>
    <cfRule type="cellIs" dxfId="44531" priority="44534" operator="between">
      <formula>10</formula>
      <formula>29.999</formula>
    </cfRule>
    <cfRule type="cellIs" dxfId="44530" priority="44535" operator="lessThan">
      <formula>10</formula>
    </cfRule>
  </conditionalFormatting>
  <conditionalFormatting sqref="N289">
    <cfRule type="cellIs" dxfId="44529" priority="44526" operator="greaterThan">
      <formula>119.999</formula>
    </cfRule>
    <cfRule type="cellIs" dxfId="44528" priority="44527" operator="greaterThan">
      <formula>120</formula>
    </cfRule>
    <cfRule type="cellIs" dxfId="44527" priority="44528" operator="between">
      <formula>60</formula>
      <formula>119.999</formula>
    </cfRule>
    <cfRule type="cellIs" dxfId="44526" priority="44529" operator="between">
      <formula>20</formula>
      <formula>59.999</formula>
    </cfRule>
    <cfRule type="cellIs" dxfId="44525" priority="44530" operator="lessThan">
      <formula>20</formula>
    </cfRule>
  </conditionalFormatting>
  <conditionalFormatting sqref="O289">
    <cfRule type="cellIs" dxfId="44524" priority="44521" operator="greaterThan">
      <formula>49.999</formula>
    </cfRule>
    <cfRule type="cellIs" dxfId="44523" priority="44522" operator="greaterThan">
      <formula>50</formula>
    </cfRule>
    <cfRule type="cellIs" dxfId="44522" priority="44523" operator="between">
      <formula>30</formula>
      <formula>49.999</formula>
    </cfRule>
    <cfRule type="cellIs" dxfId="44521" priority="44524" operator="between">
      <formula>10</formula>
      <formula>29.999</formula>
    </cfRule>
    <cfRule type="cellIs" dxfId="44520" priority="44525" operator="lessThan">
      <formula>10</formula>
    </cfRule>
  </conditionalFormatting>
  <conditionalFormatting sqref="AP289">
    <cfRule type="cellIs" dxfId="44519" priority="44516" operator="greaterThan">
      <formula>119.999</formula>
    </cfRule>
    <cfRule type="cellIs" dxfId="44518" priority="44517" operator="greaterThan">
      <formula>120</formula>
    </cfRule>
    <cfRule type="cellIs" dxfId="44517" priority="44518" operator="between">
      <formula>60</formula>
      <formula>119.999</formula>
    </cfRule>
    <cfRule type="cellIs" dxfId="44516" priority="44519" operator="between">
      <formula>20</formula>
      <formula>59.999</formula>
    </cfRule>
    <cfRule type="cellIs" dxfId="44515" priority="44520" operator="lessThan">
      <formula>20</formula>
    </cfRule>
  </conditionalFormatting>
  <conditionalFormatting sqref="AQ289">
    <cfRule type="cellIs" dxfId="44514" priority="44511" operator="greaterThan">
      <formula>49.999</formula>
    </cfRule>
    <cfRule type="cellIs" dxfId="44513" priority="44512" operator="greaterThan">
      <formula>50</formula>
    </cfRule>
    <cfRule type="cellIs" dxfId="44512" priority="44513" operator="between">
      <formula>30</formula>
      <formula>49.999</formula>
    </cfRule>
    <cfRule type="cellIs" dxfId="44511" priority="44514" operator="between">
      <formula>10</formula>
      <formula>29.999</formula>
    </cfRule>
    <cfRule type="cellIs" dxfId="44510" priority="44515" operator="lessThan">
      <formula>10</formula>
    </cfRule>
  </conditionalFormatting>
  <conditionalFormatting sqref="AR289">
    <cfRule type="cellIs" dxfId="44509" priority="44506" operator="greaterThan">
      <formula>119.999</formula>
    </cfRule>
    <cfRule type="cellIs" dxfId="44508" priority="44507" operator="greaterThan">
      <formula>120</formula>
    </cfRule>
    <cfRule type="cellIs" dxfId="44507" priority="44508" operator="between">
      <formula>60</formula>
      <formula>119.999</formula>
    </cfRule>
    <cfRule type="cellIs" dxfId="44506" priority="44509" operator="between">
      <formula>20</formula>
      <formula>59.999</formula>
    </cfRule>
    <cfRule type="cellIs" dxfId="44505" priority="44510" operator="lessThan">
      <formula>20</formula>
    </cfRule>
  </conditionalFormatting>
  <conditionalFormatting sqref="AS289">
    <cfRule type="cellIs" dxfId="44504" priority="44501" operator="greaterThan">
      <formula>49.999</formula>
    </cfRule>
    <cfRule type="cellIs" dxfId="44503" priority="44502" operator="greaterThan">
      <formula>50</formula>
    </cfRule>
    <cfRule type="cellIs" dxfId="44502" priority="44503" operator="between">
      <formula>30</formula>
      <formula>49.999</formula>
    </cfRule>
    <cfRule type="cellIs" dxfId="44501" priority="44504" operator="between">
      <formula>10</formula>
      <formula>29.999</formula>
    </cfRule>
    <cfRule type="cellIs" dxfId="44500" priority="44505" operator="lessThan">
      <formula>10</formula>
    </cfRule>
  </conditionalFormatting>
  <conditionalFormatting sqref="X289">
    <cfRule type="cellIs" dxfId="44499" priority="44496" operator="greaterThan">
      <formula>119.999</formula>
    </cfRule>
    <cfRule type="cellIs" dxfId="44498" priority="44497" operator="greaterThan">
      <formula>120</formula>
    </cfRule>
    <cfRule type="cellIs" dxfId="44497" priority="44498" operator="between">
      <formula>60</formula>
      <formula>119.999</formula>
    </cfRule>
    <cfRule type="cellIs" dxfId="44496" priority="44499" operator="between">
      <formula>20</formula>
      <formula>59.999</formula>
    </cfRule>
    <cfRule type="cellIs" dxfId="44495" priority="44500" operator="lessThan">
      <formula>20</formula>
    </cfRule>
  </conditionalFormatting>
  <conditionalFormatting sqref="Y289">
    <cfRule type="cellIs" dxfId="44494" priority="44491" operator="greaterThan">
      <formula>49.999</formula>
    </cfRule>
    <cfRule type="cellIs" dxfId="44493" priority="44492" operator="greaterThan">
      <formula>50</formula>
    </cfRule>
    <cfRule type="cellIs" dxfId="44492" priority="44493" operator="between">
      <formula>30</formula>
      <formula>49.999</formula>
    </cfRule>
    <cfRule type="cellIs" dxfId="44491" priority="44494" operator="between">
      <formula>10</formula>
      <formula>29.999</formula>
    </cfRule>
    <cfRule type="cellIs" dxfId="44490" priority="44495" operator="lessThan">
      <formula>10</formula>
    </cfRule>
  </conditionalFormatting>
  <conditionalFormatting sqref="AF289">
    <cfRule type="cellIs" dxfId="44489" priority="44486" operator="greaterThan">
      <formula>119.999</formula>
    </cfRule>
    <cfRule type="cellIs" dxfId="44488" priority="44487" operator="greaterThan">
      <formula>120</formula>
    </cfRule>
    <cfRule type="cellIs" dxfId="44487" priority="44488" operator="between">
      <formula>60</formula>
      <formula>119.999</formula>
    </cfRule>
    <cfRule type="cellIs" dxfId="44486" priority="44489" operator="between">
      <formula>20</formula>
      <formula>59.999</formula>
    </cfRule>
    <cfRule type="cellIs" dxfId="44485" priority="44490" operator="lessThan">
      <formula>20</formula>
    </cfRule>
  </conditionalFormatting>
  <conditionalFormatting sqref="AG289">
    <cfRule type="cellIs" dxfId="44484" priority="44481" operator="greaterThan">
      <formula>49.999</formula>
    </cfRule>
    <cfRule type="cellIs" dxfId="44483" priority="44482" operator="greaterThan">
      <formula>50</formula>
    </cfRule>
    <cfRule type="cellIs" dxfId="44482" priority="44483" operator="between">
      <formula>30</formula>
      <formula>49.999</formula>
    </cfRule>
    <cfRule type="cellIs" dxfId="44481" priority="44484" operator="between">
      <formula>10</formula>
      <formula>29.999</formula>
    </cfRule>
    <cfRule type="cellIs" dxfId="44480" priority="44485" operator="lessThan">
      <formula>10</formula>
    </cfRule>
  </conditionalFormatting>
  <conditionalFormatting sqref="AJ289">
    <cfRule type="cellIs" dxfId="44479" priority="44476" operator="greaterThan">
      <formula>119.999</formula>
    </cfRule>
    <cfRule type="cellIs" dxfId="44478" priority="44477" operator="greaterThan">
      <formula>120</formula>
    </cfRule>
    <cfRule type="cellIs" dxfId="44477" priority="44478" operator="between">
      <formula>60</formula>
      <formula>119.999</formula>
    </cfRule>
    <cfRule type="cellIs" dxfId="44476" priority="44479" operator="between">
      <formula>20</formula>
      <formula>59.999</formula>
    </cfRule>
    <cfRule type="cellIs" dxfId="44475" priority="44480" operator="lessThan">
      <formula>20</formula>
    </cfRule>
  </conditionalFormatting>
  <conditionalFormatting sqref="AK289">
    <cfRule type="cellIs" dxfId="44474" priority="44471" operator="greaterThan">
      <formula>49.999</formula>
    </cfRule>
    <cfRule type="cellIs" dxfId="44473" priority="44472" operator="greaterThan">
      <formula>50</formula>
    </cfRule>
    <cfRule type="cellIs" dxfId="44472" priority="44473" operator="between">
      <formula>30</formula>
      <formula>49.999</formula>
    </cfRule>
    <cfRule type="cellIs" dxfId="44471" priority="44474" operator="between">
      <formula>10</formula>
      <formula>29.999</formula>
    </cfRule>
    <cfRule type="cellIs" dxfId="44470" priority="44475" operator="lessThan">
      <formula>10</formula>
    </cfRule>
  </conditionalFormatting>
  <conditionalFormatting sqref="Z289">
    <cfRule type="cellIs" dxfId="44469" priority="44466" operator="greaterThan">
      <formula>119.999</formula>
    </cfRule>
    <cfRule type="cellIs" dxfId="44468" priority="44467" operator="greaterThan">
      <formula>120</formula>
    </cfRule>
    <cfRule type="cellIs" dxfId="44467" priority="44468" operator="between">
      <formula>60</formula>
      <formula>119.999</formula>
    </cfRule>
    <cfRule type="cellIs" dxfId="44466" priority="44469" operator="between">
      <formula>20</formula>
      <formula>59.999</formula>
    </cfRule>
    <cfRule type="cellIs" dxfId="44465" priority="44470" operator="lessThan">
      <formula>20</formula>
    </cfRule>
  </conditionalFormatting>
  <conditionalFormatting sqref="AA289">
    <cfRule type="cellIs" dxfId="44464" priority="44461" operator="greaterThan">
      <formula>49.999</formula>
    </cfRule>
    <cfRule type="cellIs" dxfId="44463" priority="44462" operator="greaterThan">
      <formula>50</formula>
    </cfRule>
    <cfRule type="cellIs" dxfId="44462" priority="44463" operator="between">
      <formula>30</formula>
      <formula>49.999</formula>
    </cfRule>
    <cfRule type="cellIs" dxfId="44461" priority="44464" operator="between">
      <formula>10</formula>
      <formula>29.999</formula>
    </cfRule>
    <cfRule type="cellIs" dxfId="44460" priority="44465" operator="lessThan">
      <formula>10</formula>
    </cfRule>
  </conditionalFormatting>
  <conditionalFormatting sqref="AL289">
    <cfRule type="cellIs" dxfId="44459" priority="44456" operator="greaterThan">
      <formula>119.999</formula>
    </cfRule>
    <cfRule type="cellIs" dxfId="44458" priority="44457" operator="greaterThan">
      <formula>120</formula>
    </cfRule>
    <cfRule type="cellIs" dxfId="44457" priority="44458" operator="between">
      <formula>60</formula>
      <formula>119.999</formula>
    </cfRule>
    <cfRule type="cellIs" dxfId="44456" priority="44459" operator="between">
      <formula>20</formula>
      <formula>59.999</formula>
    </cfRule>
    <cfRule type="cellIs" dxfId="44455" priority="44460" operator="lessThan">
      <formula>20</formula>
    </cfRule>
  </conditionalFormatting>
  <conditionalFormatting sqref="AM289">
    <cfRule type="cellIs" dxfId="44454" priority="44451" operator="greaterThan">
      <formula>49.999</formula>
    </cfRule>
    <cfRule type="cellIs" dxfId="44453" priority="44452" operator="greaterThan">
      <formula>50</formula>
    </cfRule>
    <cfRule type="cellIs" dxfId="44452" priority="44453" operator="between">
      <formula>30</formula>
      <formula>49.999</formula>
    </cfRule>
    <cfRule type="cellIs" dxfId="44451" priority="44454" operator="between">
      <formula>10</formula>
      <formula>29.999</formula>
    </cfRule>
    <cfRule type="cellIs" dxfId="44450" priority="44455" operator="lessThan">
      <formula>10</formula>
    </cfRule>
  </conditionalFormatting>
  <conditionalFormatting sqref="AH289">
    <cfRule type="cellIs" dxfId="44449" priority="44446" operator="greaterThan">
      <formula>119.999</formula>
    </cfRule>
    <cfRule type="cellIs" dxfId="44448" priority="44447" operator="greaterThan">
      <formula>120</formula>
    </cfRule>
    <cfRule type="cellIs" dxfId="44447" priority="44448" operator="between">
      <formula>60</formula>
      <formula>119.999</formula>
    </cfRule>
    <cfRule type="cellIs" dxfId="44446" priority="44449" operator="between">
      <formula>20</formula>
      <formula>59.999</formula>
    </cfRule>
    <cfRule type="cellIs" dxfId="44445" priority="44450" operator="lessThan">
      <formula>20</formula>
    </cfRule>
  </conditionalFormatting>
  <conditionalFormatting sqref="AI289">
    <cfRule type="cellIs" dxfId="44444" priority="44441" operator="greaterThan">
      <formula>49.999</formula>
    </cfRule>
    <cfRule type="cellIs" dxfId="44443" priority="44442" operator="greaterThan">
      <formula>50</formula>
    </cfRule>
    <cfRule type="cellIs" dxfId="44442" priority="44443" operator="between">
      <formula>30</formula>
      <formula>49.999</formula>
    </cfRule>
    <cfRule type="cellIs" dxfId="44441" priority="44444" operator="between">
      <formula>10</formula>
      <formula>29.999</formula>
    </cfRule>
    <cfRule type="cellIs" dxfId="44440" priority="44445" operator="lessThan">
      <formula>10</formula>
    </cfRule>
  </conditionalFormatting>
  <conditionalFormatting sqref="V289">
    <cfRule type="cellIs" dxfId="44439" priority="44436" operator="greaterThan">
      <formula>119.999</formula>
    </cfRule>
    <cfRule type="cellIs" dxfId="44438" priority="44437" operator="greaterThan">
      <formula>120</formula>
    </cfRule>
    <cfRule type="cellIs" dxfId="44437" priority="44438" operator="between">
      <formula>60</formula>
      <formula>119.999</formula>
    </cfRule>
    <cfRule type="cellIs" dxfId="44436" priority="44439" operator="between">
      <formula>20</formula>
      <formula>59.999</formula>
    </cfRule>
    <cfRule type="cellIs" dxfId="44435" priority="44440" operator="lessThan">
      <formula>20</formula>
    </cfRule>
  </conditionalFormatting>
  <conditionalFormatting sqref="W289">
    <cfRule type="cellIs" dxfId="44434" priority="44431" operator="greaterThan">
      <formula>49.999</formula>
    </cfRule>
    <cfRule type="cellIs" dxfId="44433" priority="44432" operator="greaterThan">
      <formula>50</formula>
    </cfRule>
    <cfRule type="cellIs" dxfId="44432" priority="44433" operator="between">
      <formula>30</formula>
      <formula>49.999</formula>
    </cfRule>
    <cfRule type="cellIs" dxfId="44431" priority="44434" operator="between">
      <formula>10</formula>
      <formula>29.999</formula>
    </cfRule>
    <cfRule type="cellIs" dxfId="44430" priority="44435" operator="lessThan">
      <formula>10</formula>
    </cfRule>
  </conditionalFormatting>
  <conditionalFormatting sqref="AB289">
    <cfRule type="cellIs" dxfId="44429" priority="44426" operator="greaterThan">
      <formula>119.999</formula>
    </cfRule>
    <cfRule type="cellIs" dxfId="44428" priority="44427" operator="greaterThan">
      <formula>120</formula>
    </cfRule>
    <cfRule type="cellIs" dxfId="44427" priority="44428" operator="between">
      <formula>60</formula>
      <formula>119.999</formula>
    </cfRule>
    <cfRule type="cellIs" dxfId="44426" priority="44429" operator="between">
      <formula>20</formula>
      <formula>59.999</formula>
    </cfRule>
    <cfRule type="cellIs" dxfId="44425" priority="44430" operator="lessThan">
      <formula>20</formula>
    </cfRule>
  </conditionalFormatting>
  <conditionalFormatting sqref="AC289">
    <cfRule type="cellIs" dxfId="44424" priority="44421" operator="greaterThan">
      <formula>49.999</formula>
    </cfRule>
    <cfRule type="cellIs" dxfId="44423" priority="44422" operator="greaterThan">
      <formula>50</formula>
    </cfRule>
    <cfRule type="cellIs" dxfId="44422" priority="44423" operator="between">
      <formula>30</formula>
      <formula>49.999</formula>
    </cfRule>
    <cfRule type="cellIs" dxfId="44421" priority="44424" operator="between">
      <formula>10</formula>
      <formula>29.999</formula>
    </cfRule>
    <cfRule type="cellIs" dxfId="44420" priority="44425" operator="lessThan">
      <formula>10</formula>
    </cfRule>
  </conditionalFormatting>
  <conditionalFormatting sqref="AD289">
    <cfRule type="cellIs" dxfId="44419" priority="44416" operator="greaterThan">
      <formula>119.999</formula>
    </cfRule>
    <cfRule type="cellIs" dxfId="44418" priority="44417" operator="greaterThan">
      <formula>120</formula>
    </cfRule>
    <cfRule type="cellIs" dxfId="44417" priority="44418" operator="between">
      <formula>60</formula>
      <formula>119.999</formula>
    </cfRule>
    <cfRule type="cellIs" dxfId="44416" priority="44419" operator="between">
      <formula>20</formula>
      <formula>59.999</formula>
    </cfRule>
    <cfRule type="cellIs" dxfId="44415" priority="44420" operator="lessThan">
      <formula>20</formula>
    </cfRule>
  </conditionalFormatting>
  <conditionalFormatting sqref="AE289">
    <cfRule type="cellIs" dxfId="44414" priority="44411" operator="greaterThan">
      <formula>49.999</formula>
    </cfRule>
    <cfRule type="cellIs" dxfId="44413" priority="44412" operator="greaterThan">
      <formula>50</formula>
    </cfRule>
    <cfRule type="cellIs" dxfId="44412" priority="44413" operator="between">
      <formula>30</formula>
      <formula>49.999</formula>
    </cfRule>
    <cfRule type="cellIs" dxfId="44411" priority="44414" operator="between">
      <formula>10</formula>
      <formula>29.999</formula>
    </cfRule>
    <cfRule type="cellIs" dxfId="44410" priority="44415" operator="lessThan">
      <formula>10</formula>
    </cfRule>
  </conditionalFormatting>
  <conditionalFormatting sqref="P289">
    <cfRule type="cellIs" dxfId="44409" priority="44406" operator="greaterThan">
      <formula>119.999</formula>
    </cfRule>
    <cfRule type="cellIs" dxfId="44408" priority="44407" operator="greaterThan">
      <formula>120</formula>
    </cfRule>
    <cfRule type="cellIs" dxfId="44407" priority="44408" operator="between">
      <formula>60</formula>
      <formula>119.999</formula>
    </cfRule>
    <cfRule type="cellIs" dxfId="44406" priority="44409" operator="between">
      <formula>20</formula>
      <formula>59.999</formula>
    </cfRule>
    <cfRule type="cellIs" dxfId="44405" priority="44410" operator="lessThan">
      <formula>20</formula>
    </cfRule>
  </conditionalFormatting>
  <conditionalFormatting sqref="Q289">
    <cfRule type="cellIs" dxfId="44404" priority="44401" operator="greaterThan">
      <formula>49.999</formula>
    </cfRule>
    <cfRule type="cellIs" dxfId="44403" priority="44402" operator="greaterThan">
      <formula>50</formula>
    </cfRule>
    <cfRule type="cellIs" dxfId="44402" priority="44403" operator="between">
      <formula>30</formula>
      <formula>49.999</formula>
    </cfRule>
    <cfRule type="cellIs" dxfId="44401" priority="44404" operator="between">
      <formula>10</formula>
      <formula>29.999</formula>
    </cfRule>
    <cfRule type="cellIs" dxfId="44400" priority="44405" operator="lessThan">
      <formula>10</formula>
    </cfRule>
  </conditionalFormatting>
  <conditionalFormatting sqref="C290">
    <cfRule type="cellIs" dxfId="44399" priority="44396" operator="greaterThan">
      <formula>49.999</formula>
    </cfRule>
    <cfRule type="cellIs" dxfId="44398" priority="44397" operator="greaterThan">
      <formula>50</formula>
    </cfRule>
    <cfRule type="cellIs" dxfId="44397" priority="44398" operator="between">
      <formula>30</formula>
      <formula>49.999</formula>
    </cfRule>
    <cfRule type="cellIs" dxfId="44396" priority="44399" operator="between">
      <formula>10</formula>
      <formula>29.999</formula>
    </cfRule>
    <cfRule type="cellIs" dxfId="44395" priority="44400" operator="lessThan">
      <formula>10</formula>
    </cfRule>
  </conditionalFormatting>
  <conditionalFormatting sqref="B290">
    <cfRule type="cellIs" dxfId="44394" priority="44391" operator="greaterThan">
      <formula>119.999</formula>
    </cfRule>
    <cfRule type="cellIs" dxfId="44393" priority="44392" operator="greaterThan">
      <formula>120</formula>
    </cfRule>
    <cfRule type="cellIs" dxfId="44392" priority="44393" operator="between">
      <formula>60</formula>
      <formula>119.999</formula>
    </cfRule>
    <cfRule type="cellIs" dxfId="44391" priority="44394" operator="between">
      <formula>20</formula>
      <formula>59.999</formula>
    </cfRule>
    <cfRule type="cellIs" dxfId="44390" priority="44395" operator="lessThan">
      <formula>20</formula>
    </cfRule>
  </conditionalFormatting>
  <conditionalFormatting sqref="D290">
    <cfRule type="cellIs" dxfId="44389" priority="44386" operator="greaterThan">
      <formula>119.999</formula>
    </cfRule>
    <cfRule type="cellIs" dxfId="44388" priority="44387" operator="greaterThan">
      <formula>120</formula>
    </cfRule>
    <cfRule type="cellIs" dxfId="44387" priority="44388" operator="between">
      <formula>60</formula>
      <formula>119.999</formula>
    </cfRule>
    <cfRule type="cellIs" dxfId="44386" priority="44389" operator="between">
      <formula>20</formula>
      <formula>59.999</formula>
    </cfRule>
    <cfRule type="cellIs" dxfId="44385" priority="44390" operator="lessThan">
      <formula>20</formula>
    </cfRule>
  </conditionalFormatting>
  <conditionalFormatting sqref="E290">
    <cfRule type="cellIs" dxfId="44384" priority="44381" operator="greaterThan">
      <formula>49.999</formula>
    </cfRule>
    <cfRule type="cellIs" dxfId="44383" priority="44382" operator="greaterThan">
      <formula>50</formula>
    </cfRule>
    <cfRule type="cellIs" dxfId="44382" priority="44383" operator="between">
      <formula>30</formula>
      <formula>49.999</formula>
    </cfRule>
    <cfRule type="cellIs" dxfId="44381" priority="44384" operator="between">
      <formula>10</formula>
      <formula>29.999</formula>
    </cfRule>
    <cfRule type="cellIs" dxfId="44380" priority="44385" operator="lessThan">
      <formula>10</formula>
    </cfRule>
  </conditionalFormatting>
  <conditionalFormatting sqref="F290">
    <cfRule type="cellIs" dxfId="44379" priority="44376" operator="greaterThan">
      <formula>119.999</formula>
    </cfRule>
    <cfRule type="cellIs" dxfId="44378" priority="44377" operator="greaterThan">
      <formula>120</formula>
    </cfRule>
    <cfRule type="cellIs" dxfId="44377" priority="44378" operator="between">
      <formula>60</formula>
      <formula>119.999</formula>
    </cfRule>
    <cfRule type="cellIs" dxfId="44376" priority="44379" operator="between">
      <formula>20</formula>
      <formula>59.999</formula>
    </cfRule>
    <cfRule type="cellIs" dxfId="44375" priority="44380" operator="lessThan">
      <formula>20</formula>
    </cfRule>
  </conditionalFormatting>
  <conditionalFormatting sqref="G290">
    <cfRule type="cellIs" dxfId="44374" priority="44371" operator="greaterThan">
      <formula>49.999</formula>
    </cfRule>
    <cfRule type="cellIs" dxfId="44373" priority="44372" operator="greaterThan">
      <formula>50</formula>
    </cfRule>
    <cfRule type="cellIs" dxfId="44372" priority="44373" operator="between">
      <formula>30</formula>
      <formula>49.999</formula>
    </cfRule>
    <cfRule type="cellIs" dxfId="44371" priority="44374" operator="between">
      <formula>10</formula>
      <formula>29.999</formula>
    </cfRule>
    <cfRule type="cellIs" dxfId="44370" priority="44375" operator="lessThan">
      <formula>10</formula>
    </cfRule>
  </conditionalFormatting>
  <conditionalFormatting sqref="H290">
    <cfRule type="cellIs" dxfId="44369" priority="44366" operator="greaterThan">
      <formula>119.999</formula>
    </cfRule>
    <cfRule type="cellIs" dxfId="44368" priority="44367" operator="greaterThan">
      <formula>120</formula>
    </cfRule>
    <cfRule type="cellIs" dxfId="44367" priority="44368" operator="between">
      <formula>60</formula>
      <formula>119.999</formula>
    </cfRule>
    <cfRule type="cellIs" dxfId="44366" priority="44369" operator="between">
      <formula>20</formula>
      <formula>59.999</formula>
    </cfRule>
    <cfRule type="cellIs" dxfId="44365" priority="44370" operator="lessThan">
      <formula>20</formula>
    </cfRule>
  </conditionalFormatting>
  <conditionalFormatting sqref="I290">
    <cfRule type="cellIs" dxfId="44364" priority="44361" operator="greaterThan">
      <formula>49.999</formula>
    </cfRule>
    <cfRule type="cellIs" dxfId="44363" priority="44362" operator="greaterThan">
      <formula>50</formula>
    </cfRule>
    <cfRule type="cellIs" dxfId="44362" priority="44363" operator="between">
      <formula>30</formula>
      <formula>49.999</formula>
    </cfRule>
    <cfRule type="cellIs" dxfId="44361" priority="44364" operator="between">
      <formula>10</formula>
      <formula>29.999</formula>
    </cfRule>
    <cfRule type="cellIs" dxfId="44360" priority="44365" operator="lessThan">
      <formula>10</formula>
    </cfRule>
  </conditionalFormatting>
  <conditionalFormatting sqref="BH290">
    <cfRule type="cellIs" dxfId="44359" priority="44356" operator="greaterThan">
      <formula>119.999</formula>
    </cfRule>
    <cfRule type="cellIs" dxfId="44358" priority="44357" operator="greaterThan">
      <formula>120</formula>
    </cfRule>
    <cfRule type="cellIs" dxfId="44357" priority="44358" operator="between">
      <formula>60</formula>
      <formula>119.999</formula>
    </cfRule>
    <cfRule type="cellIs" dxfId="44356" priority="44359" operator="between">
      <formula>20</formula>
      <formula>59.999</formula>
    </cfRule>
    <cfRule type="cellIs" dxfId="44355" priority="44360" operator="lessThan">
      <formula>20</formula>
    </cfRule>
  </conditionalFormatting>
  <conditionalFormatting sqref="BI290">
    <cfRule type="cellIs" dxfId="44354" priority="44351" operator="greaterThan">
      <formula>49.999</formula>
    </cfRule>
    <cfRule type="cellIs" dxfId="44353" priority="44352" operator="greaterThan">
      <formula>50</formula>
    </cfRule>
    <cfRule type="cellIs" dxfId="44352" priority="44353" operator="between">
      <formula>30</formula>
      <formula>49.999</formula>
    </cfRule>
    <cfRule type="cellIs" dxfId="44351" priority="44354" operator="between">
      <formula>10</formula>
      <formula>29.999</formula>
    </cfRule>
    <cfRule type="cellIs" dxfId="44350" priority="44355" operator="lessThan">
      <formula>10</formula>
    </cfRule>
  </conditionalFormatting>
  <conditionalFormatting sqref="BD290">
    <cfRule type="cellIs" dxfId="44349" priority="44346" operator="greaterThan">
      <formula>119.999</formula>
    </cfRule>
    <cfRule type="cellIs" dxfId="44348" priority="44347" operator="greaterThan">
      <formula>120</formula>
    </cfRule>
    <cfRule type="cellIs" dxfId="44347" priority="44348" operator="between">
      <formula>60</formula>
      <formula>119.999</formula>
    </cfRule>
    <cfRule type="cellIs" dxfId="44346" priority="44349" operator="between">
      <formula>20</formula>
      <formula>59.999</formula>
    </cfRule>
    <cfRule type="cellIs" dxfId="44345" priority="44350" operator="lessThan">
      <formula>20</formula>
    </cfRule>
  </conditionalFormatting>
  <conditionalFormatting sqref="BE290">
    <cfRule type="cellIs" dxfId="44344" priority="44341" operator="greaterThan">
      <formula>49.999</formula>
    </cfRule>
    <cfRule type="cellIs" dxfId="44343" priority="44342" operator="greaterThan">
      <formula>50</formula>
    </cfRule>
    <cfRule type="cellIs" dxfId="44342" priority="44343" operator="between">
      <formula>30</formula>
      <formula>49.999</formula>
    </cfRule>
    <cfRule type="cellIs" dxfId="44341" priority="44344" operator="between">
      <formula>10</formula>
      <formula>29.999</formula>
    </cfRule>
    <cfRule type="cellIs" dxfId="44340" priority="44345" operator="lessThan">
      <formula>10</formula>
    </cfRule>
  </conditionalFormatting>
  <conditionalFormatting sqref="AX290">
    <cfRule type="cellIs" dxfId="44339" priority="44336" operator="greaterThan">
      <formula>119.999</formula>
    </cfRule>
    <cfRule type="cellIs" dxfId="44338" priority="44337" operator="greaterThan">
      <formula>120</formula>
    </cfRule>
    <cfRule type="cellIs" dxfId="44337" priority="44338" operator="between">
      <formula>60</formula>
      <formula>119.999</formula>
    </cfRule>
    <cfRule type="cellIs" dxfId="44336" priority="44339" operator="between">
      <formula>20</formula>
      <formula>59.999</formula>
    </cfRule>
    <cfRule type="cellIs" dxfId="44335" priority="44340" operator="lessThan">
      <formula>20</formula>
    </cfRule>
  </conditionalFormatting>
  <conditionalFormatting sqref="AY290">
    <cfRule type="cellIs" dxfId="44334" priority="44331" operator="greaterThan">
      <formula>49.999</formula>
    </cfRule>
    <cfRule type="cellIs" dxfId="44333" priority="44332" operator="greaterThan">
      <formula>50</formula>
    </cfRule>
    <cfRule type="cellIs" dxfId="44332" priority="44333" operator="between">
      <formula>30</formula>
      <formula>49.999</formula>
    </cfRule>
    <cfRule type="cellIs" dxfId="44331" priority="44334" operator="between">
      <formula>10</formula>
      <formula>29.999</formula>
    </cfRule>
    <cfRule type="cellIs" dxfId="44330" priority="44335" operator="lessThan">
      <formula>10</formula>
    </cfRule>
  </conditionalFormatting>
  <conditionalFormatting sqref="AZ290">
    <cfRule type="cellIs" dxfId="44329" priority="44326" operator="greaterThan">
      <formula>119.999</formula>
    </cfRule>
    <cfRule type="cellIs" dxfId="44328" priority="44327" operator="greaterThan">
      <formula>120</formula>
    </cfRule>
    <cfRule type="cellIs" dxfId="44327" priority="44328" operator="between">
      <formula>60</formula>
      <formula>119.999</formula>
    </cfRule>
    <cfRule type="cellIs" dxfId="44326" priority="44329" operator="between">
      <formula>20</formula>
      <formula>59.999</formula>
    </cfRule>
    <cfRule type="cellIs" dxfId="44325" priority="44330" operator="lessThan">
      <formula>20</formula>
    </cfRule>
  </conditionalFormatting>
  <conditionalFormatting sqref="BA290">
    <cfRule type="cellIs" dxfId="44324" priority="44321" operator="greaterThan">
      <formula>49.999</formula>
    </cfRule>
    <cfRule type="cellIs" dxfId="44323" priority="44322" operator="greaterThan">
      <formula>50</formula>
    </cfRule>
    <cfRule type="cellIs" dxfId="44322" priority="44323" operator="between">
      <formula>30</formula>
      <formula>49.999</formula>
    </cfRule>
    <cfRule type="cellIs" dxfId="44321" priority="44324" operator="between">
      <formula>10</formula>
      <formula>29.999</formula>
    </cfRule>
    <cfRule type="cellIs" dxfId="44320" priority="44325" operator="lessThan">
      <formula>10</formula>
    </cfRule>
  </conditionalFormatting>
  <conditionalFormatting sqref="BB290">
    <cfRule type="cellIs" dxfId="44319" priority="44316" operator="greaterThan">
      <formula>119.999</formula>
    </cfRule>
    <cfRule type="cellIs" dxfId="44318" priority="44317" operator="greaterThan">
      <formula>120</formula>
    </cfRule>
    <cfRule type="cellIs" dxfId="44317" priority="44318" operator="between">
      <formula>60</formula>
      <formula>119.999</formula>
    </cfRule>
    <cfRule type="cellIs" dxfId="44316" priority="44319" operator="between">
      <formula>20</formula>
      <formula>59.999</formula>
    </cfRule>
    <cfRule type="cellIs" dxfId="44315" priority="44320" operator="lessThan">
      <formula>20</formula>
    </cfRule>
  </conditionalFormatting>
  <conditionalFormatting sqref="BC290">
    <cfRule type="cellIs" dxfId="44314" priority="44311" operator="greaterThan">
      <formula>49.999</formula>
    </cfRule>
    <cfRule type="cellIs" dxfId="44313" priority="44312" operator="greaterThan">
      <formula>50</formula>
    </cfRule>
    <cfRule type="cellIs" dxfId="44312" priority="44313" operator="between">
      <formula>30</formula>
      <formula>49.999</formula>
    </cfRule>
    <cfRule type="cellIs" dxfId="44311" priority="44314" operator="between">
      <formula>10</formula>
      <formula>29.999</formula>
    </cfRule>
    <cfRule type="cellIs" dxfId="44310" priority="44315" operator="lessThan">
      <formula>10</formula>
    </cfRule>
  </conditionalFormatting>
  <conditionalFormatting sqref="AT290">
    <cfRule type="cellIs" dxfId="44309" priority="44306" operator="greaterThan">
      <formula>119.999</formula>
    </cfRule>
    <cfRule type="cellIs" dxfId="44308" priority="44307" operator="greaterThan">
      <formula>120</formula>
    </cfRule>
    <cfRule type="cellIs" dxfId="44307" priority="44308" operator="between">
      <formula>60</formula>
      <formula>119.999</formula>
    </cfRule>
    <cfRule type="cellIs" dxfId="44306" priority="44309" operator="between">
      <formula>20</formula>
      <formula>59.999</formula>
    </cfRule>
    <cfRule type="cellIs" dxfId="44305" priority="44310" operator="lessThan">
      <formula>20</formula>
    </cfRule>
  </conditionalFormatting>
  <conditionalFormatting sqref="AU290">
    <cfRule type="cellIs" dxfId="44304" priority="44301" operator="greaterThan">
      <formula>49.999</formula>
    </cfRule>
    <cfRule type="cellIs" dxfId="44303" priority="44302" operator="greaterThan">
      <formula>50</formula>
    </cfRule>
    <cfRule type="cellIs" dxfId="44302" priority="44303" operator="between">
      <formula>30</formula>
      <formula>49.999</formula>
    </cfRule>
    <cfRule type="cellIs" dxfId="44301" priority="44304" operator="between">
      <formula>10</formula>
      <formula>29.999</formula>
    </cfRule>
    <cfRule type="cellIs" dxfId="44300" priority="44305" operator="lessThan">
      <formula>10</formula>
    </cfRule>
  </conditionalFormatting>
  <conditionalFormatting sqref="AV290">
    <cfRule type="cellIs" dxfId="44299" priority="44296" operator="greaterThan">
      <formula>119.999</formula>
    </cfRule>
    <cfRule type="cellIs" dxfId="44298" priority="44297" operator="greaterThan">
      <formula>120</formula>
    </cfRule>
    <cfRule type="cellIs" dxfId="44297" priority="44298" operator="between">
      <formula>60</formula>
      <formula>119.999</formula>
    </cfRule>
    <cfRule type="cellIs" dxfId="44296" priority="44299" operator="between">
      <formula>20</formula>
      <formula>59.999</formula>
    </cfRule>
    <cfRule type="cellIs" dxfId="44295" priority="44300" operator="lessThan">
      <formula>20</formula>
    </cfRule>
  </conditionalFormatting>
  <conditionalFormatting sqref="AW290">
    <cfRule type="cellIs" dxfId="44294" priority="44291" operator="greaterThan">
      <formula>49.999</formula>
    </cfRule>
    <cfRule type="cellIs" dxfId="44293" priority="44292" operator="greaterThan">
      <formula>50</formula>
    </cfRule>
    <cfRule type="cellIs" dxfId="44292" priority="44293" operator="between">
      <formula>30</formula>
      <formula>49.999</formula>
    </cfRule>
    <cfRule type="cellIs" dxfId="44291" priority="44294" operator="between">
      <formula>10</formula>
      <formula>29.999</formula>
    </cfRule>
    <cfRule type="cellIs" dxfId="44290" priority="44295" operator="lessThan">
      <formula>10</formula>
    </cfRule>
  </conditionalFormatting>
  <conditionalFormatting sqref="BF290">
    <cfRule type="cellIs" dxfId="44289" priority="44286" operator="greaterThan">
      <formula>119.999</formula>
    </cfRule>
    <cfRule type="cellIs" dxfId="44288" priority="44287" operator="greaterThan">
      <formula>120</formula>
    </cfRule>
    <cfRule type="cellIs" dxfId="44287" priority="44288" operator="between">
      <formula>60</formula>
      <formula>119.999</formula>
    </cfRule>
    <cfRule type="cellIs" dxfId="44286" priority="44289" operator="between">
      <formula>20</formula>
      <formula>59.999</formula>
    </cfRule>
    <cfRule type="cellIs" dxfId="44285" priority="44290" operator="lessThan">
      <formula>20</formula>
    </cfRule>
  </conditionalFormatting>
  <conditionalFormatting sqref="BG290">
    <cfRule type="cellIs" dxfId="44284" priority="44281" operator="greaterThan">
      <formula>49.999</formula>
    </cfRule>
    <cfRule type="cellIs" dxfId="44283" priority="44282" operator="greaterThan">
      <formula>50</formula>
    </cfRule>
    <cfRule type="cellIs" dxfId="44282" priority="44283" operator="between">
      <formula>30</formula>
      <formula>49.999</formula>
    </cfRule>
    <cfRule type="cellIs" dxfId="44281" priority="44284" operator="between">
      <formula>10</formula>
      <formula>29.999</formula>
    </cfRule>
    <cfRule type="cellIs" dxfId="44280" priority="44285" operator="lessThan">
      <formula>10</formula>
    </cfRule>
  </conditionalFormatting>
  <conditionalFormatting sqref="AN290">
    <cfRule type="cellIs" dxfId="44279" priority="44276" operator="greaterThan">
      <formula>119.999</formula>
    </cfRule>
    <cfRule type="cellIs" dxfId="44278" priority="44277" operator="greaterThan">
      <formula>120</formula>
    </cfRule>
    <cfRule type="cellIs" dxfId="44277" priority="44278" operator="between">
      <formula>60</formula>
      <formula>119.999</formula>
    </cfRule>
    <cfRule type="cellIs" dxfId="44276" priority="44279" operator="between">
      <formula>20</formula>
      <formula>59.999</formula>
    </cfRule>
    <cfRule type="cellIs" dxfId="44275" priority="44280" operator="lessThan">
      <formula>20</formula>
    </cfRule>
  </conditionalFormatting>
  <conditionalFormatting sqref="AO290">
    <cfRule type="cellIs" dxfId="44274" priority="44271" operator="greaterThan">
      <formula>49.999</formula>
    </cfRule>
    <cfRule type="cellIs" dxfId="44273" priority="44272" operator="greaterThan">
      <formula>50</formula>
    </cfRule>
    <cfRule type="cellIs" dxfId="44272" priority="44273" operator="between">
      <formula>30</formula>
      <formula>49.999</formula>
    </cfRule>
    <cfRule type="cellIs" dxfId="44271" priority="44274" operator="between">
      <formula>10</formula>
      <formula>29.999</formula>
    </cfRule>
    <cfRule type="cellIs" dxfId="44270" priority="44275" operator="lessThan">
      <formula>10</formula>
    </cfRule>
  </conditionalFormatting>
  <conditionalFormatting sqref="T290">
    <cfRule type="cellIs" dxfId="44269" priority="44266" operator="greaterThan">
      <formula>119.999</formula>
    </cfRule>
    <cfRule type="cellIs" dxfId="44268" priority="44267" operator="greaterThan">
      <formula>120</formula>
    </cfRule>
    <cfRule type="cellIs" dxfId="44267" priority="44268" operator="between">
      <formula>60</formula>
      <formula>119.999</formula>
    </cfRule>
    <cfRule type="cellIs" dxfId="44266" priority="44269" operator="between">
      <formula>20</formula>
      <formula>59.999</formula>
    </cfRule>
    <cfRule type="cellIs" dxfId="44265" priority="44270" operator="lessThan">
      <formula>20</formula>
    </cfRule>
  </conditionalFormatting>
  <conditionalFormatting sqref="U290">
    <cfRule type="cellIs" dxfId="44264" priority="44261" operator="greaterThan">
      <formula>49.999</formula>
    </cfRule>
    <cfRule type="cellIs" dxfId="44263" priority="44262" operator="greaterThan">
      <formula>50</formula>
    </cfRule>
    <cfRule type="cellIs" dxfId="44262" priority="44263" operator="between">
      <formula>30</formula>
      <formula>49.999</formula>
    </cfRule>
    <cfRule type="cellIs" dxfId="44261" priority="44264" operator="between">
      <formula>10</formula>
      <formula>29.999</formula>
    </cfRule>
    <cfRule type="cellIs" dxfId="44260" priority="44265" operator="lessThan">
      <formula>10</formula>
    </cfRule>
  </conditionalFormatting>
  <conditionalFormatting sqref="J290">
    <cfRule type="cellIs" dxfId="44259" priority="44256" operator="greaterThan">
      <formula>119.999</formula>
    </cfRule>
    <cfRule type="cellIs" dxfId="44258" priority="44257" operator="greaterThan">
      <formula>120</formula>
    </cfRule>
    <cfRule type="cellIs" dxfId="44257" priority="44258" operator="between">
      <formula>60</formula>
      <formula>119.999</formula>
    </cfRule>
    <cfRule type="cellIs" dxfId="44256" priority="44259" operator="between">
      <formula>20</formula>
      <formula>59.999</formula>
    </cfRule>
    <cfRule type="cellIs" dxfId="44255" priority="44260" operator="lessThan">
      <formula>20</formula>
    </cfRule>
  </conditionalFormatting>
  <conditionalFormatting sqref="K290">
    <cfRule type="cellIs" dxfId="44254" priority="44251" operator="greaterThan">
      <formula>49.999</formula>
    </cfRule>
    <cfRule type="cellIs" dxfId="44253" priority="44252" operator="greaterThan">
      <formula>50</formula>
    </cfRule>
    <cfRule type="cellIs" dxfId="44252" priority="44253" operator="between">
      <formula>30</formula>
      <formula>49.999</formula>
    </cfRule>
    <cfRule type="cellIs" dxfId="44251" priority="44254" operator="between">
      <formula>10</formula>
      <formula>29.999</formula>
    </cfRule>
    <cfRule type="cellIs" dxfId="44250" priority="44255" operator="lessThan">
      <formula>10</formula>
    </cfRule>
  </conditionalFormatting>
  <conditionalFormatting sqref="L290">
    <cfRule type="cellIs" dxfId="44249" priority="44246" operator="greaterThan">
      <formula>119.999</formula>
    </cfRule>
    <cfRule type="cellIs" dxfId="44248" priority="44247" operator="greaterThan">
      <formula>120</formula>
    </cfRule>
    <cfRule type="cellIs" dxfId="44247" priority="44248" operator="between">
      <formula>60</formula>
      <formula>119.999</formula>
    </cfRule>
    <cfRule type="cellIs" dxfId="44246" priority="44249" operator="between">
      <formula>20</formula>
      <formula>59.999</formula>
    </cfRule>
    <cfRule type="cellIs" dxfId="44245" priority="44250" operator="lessThan">
      <formula>20</formula>
    </cfRule>
  </conditionalFormatting>
  <conditionalFormatting sqref="M290">
    <cfRule type="cellIs" dxfId="44244" priority="44241" operator="greaterThan">
      <formula>49.999</formula>
    </cfRule>
    <cfRule type="cellIs" dxfId="44243" priority="44242" operator="greaterThan">
      <formula>50</formula>
    </cfRule>
    <cfRule type="cellIs" dxfId="44242" priority="44243" operator="between">
      <formula>30</formula>
      <formula>49.999</formula>
    </cfRule>
    <cfRule type="cellIs" dxfId="44241" priority="44244" operator="between">
      <formula>10</formula>
      <formula>29.999</formula>
    </cfRule>
    <cfRule type="cellIs" dxfId="44240" priority="44245" operator="lessThan">
      <formula>10</formula>
    </cfRule>
  </conditionalFormatting>
  <conditionalFormatting sqref="R290">
    <cfRule type="cellIs" dxfId="44239" priority="44236" operator="greaterThan">
      <formula>119.999</formula>
    </cfRule>
    <cfRule type="cellIs" dxfId="44238" priority="44237" operator="greaterThan">
      <formula>120</formula>
    </cfRule>
    <cfRule type="cellIs" dxfId="44237" priority="44238" operator="between">
      <formula>60</formula>
      <formula>119.999</formula>
    </cfRule>
    <cfRule type="cellIs" dxfId="44236" priority="44239" operator="between">
      <formula>20</formula>
      <formula>59.999</formula>
    </cfRule>
    <cfRule type="cellIs" dxfId="44235" priority="44240" operator="lessThan">
      <formula>20</formula>
    </cfRule>
  </conditionalFormatting>
  <conditionalFormatting sqref="S290">
    <cfRule type="cellIs" dxfId="44234" priority="44231" operator="greaterThan">
      <formula>49.999</formula>
    </cfRule>
    <cfRule type="cellIs" dxfId="44233" priority="44232" operator="greaterThan">
      <formula>50</formula>
    </cfRule>
    <cfRule type="cellIs" dxfId="44232" priority="44233" operator="between">
      <formula>30</formula>
      <formula>49.999</formula>
    </cfRule>
    <cfRule type="cellIs" dxfId="44231" priority="44234" operator="between">
      <formula>10</formula>
      <formula>29.999</formula>
    </cfRule>
    <cfRule type="cellIs" dxfId="44230" priority="44235" operator="lessThan">
      <formula>10</formula>
    </cfRule>
  </conditionalFormatting>
  <conditionalFormatting sqref="N290">
    <cfRule type="cellIs" dxfId="44229" priority="44226" operator="greaterThan">
      <formula>119.999</formula>
    </cfRule>
    <cfRule type="cellIs" dxfId="44228" priority="44227" operator="greaterThan">
      <formula>120</formula>
    </cfRule>
    <cfRule type="cellIs" dxfId="44227" priority="44228" operator="between">
      <formula>60</formula>
      <formula>119.999</formula>
    </cfRule>
    <cfRule type="cellIs" dxfId="44226" priority="44229" operator="between">
      <formula>20</formula>
      <formula>59.999</formula>
    </cfRule>
    <cfRule type="cellIs" dxfId="44225" priority="44230" operator="lessThan">
      <formula>20</formula>
    </cfRule>
  </conditionalFormatting>
  <conditionalFormatting sqref="O290">
    <cfRule type="cellIs" dxfId="44224" priority="44221" operator="greaterThan">
      <formula>49.999</formula>
    </cfRule>
    <cfRule type="cellIs" dxfId="44223" priority="44222" operator="greaterThan">
      <formula>50</formula>
    </cfRule>
    <cfRule type="cellIs" dxfId="44222" priority="44223" operator="between">
      <formula>30</formula>
      <formula>49.999</formula>
    </cfRule>
    <cfRule type="cellIs" dxfId="44221" priority="44224" operator="between">
      <formula>10</formula>
      <formula>29.999</formula>
    </cfRule>
    <cfRule type="cellIs" dxfId="44220" priority="44225" operator="lessThan">
      <formula>10</formula>
    </cfRule>
  </conditionalFormatting>
  <conditionalFormatting sqref="AP290">
    <cfRule type="cellIs" dxfId="44219" priority="44216" operator="greaterThan">
      <formula>119.999</formula>
    </cfRule>
    <cfRule type="cellIs" dxfId="44218" priority="44217" operator="greaterThan">
      <formula>120</formula>
    </cfRule>
    <cfRule type="cellIs" dxfId="44217" priority="44218" operator="between">
      <formula>60</formula>
      <formula>119.999</formula>
    </cfRule>
    <cfRule type="cellIs" dxfId="44216" priority="44219" operator="between">
      <formula>20</formula>
      <formula>59.999</formula>
    </cfRule>
    <cfRule type="cellIs" dxfId="44215" priority="44220" operator="lessThan">
      <formula>20</formula>
    </cfRule>
  </conditionalFormatting>
  <conditionalFormatting sqref="AQ290">
    <cfRule type="cellIs" dxfId="44214" priority="44211" operator="greaterThan">
      <formula>49.999</formula>
    </cfRule>
    <cfRule type="cellIs" dxfId="44213" priority="44212" operator="greaterThan">
      <formula>50</formula>
    </cfRule>
    <cfRule type="cellIs" dxfId="44212" priority="44213" operator="between">
      <formula>30</formula>
      <formula>49.999</formula>
    </cfRule>
    <cfRule type="cellIs" dxfId="44211" priority="44214" operator="between">
      <formula>10</formula>
      <formula>29.999</formula>
    </cfRule>
    <cfRule type="cellIs" dxfId="44210" priority="44215" operator="lessThan">
      <formula>10</formula>
    </cfRule>
  </conditionalFormatting>
  <conditionalFormatting sqref="AR290">
    <cfRule type="cellIs" dxfId="44209" priority="44206" operator="greaterThan">
      <formula>119.999</formula>
    </cfRule>
    <cfRule type="cellIs" dxfId="44208" priority="44207" operator="greaterThan">
      <formula>120</formula>
    </cfRule>
    <cfRule type="cellIs" dxfId="44207" priority="44208" operator="between">
      <formula>60</formula>
      <formula>119.999</formula>
    </cfRule>
    <cfRule type="cellIs" dxfId="44206" priority="44209" operator="between">
      <formula>20</formula>
      <formula>59.999</formula>
    </cfRule>
    <cfRule type="cellIs" dxfId="44205" priority="44210" operator="lessThan">
      <formula>20</formula>
    </cfRule>
  </conditionalFormatting>
  <conditionalFormatting sqref="AS290">
    <cfRule type="cellIs" dxfId="44204" priority="44201" operator="greaterThan">
      <formula>49.999</formula>
    </cfRule>
    <cfRule type="cellIs" dxfId="44203" priority="44202" operator="greaterThan">
      <formula>50</formula>
    </cfRule>
    <cfRule type="cellIs" dxfId="44202" priority="44203" operator="between">
      <formula>30</formula>
      <formula>49.999</formula>
    </cfRule>
    <cfRule type="cellIs" dxfId="44201" priority="44204" operator="between">
      <formula>10</formula>
      <formula>29.999</formula>
    </cfRule>
    <cfRule type="cellIs" dxfId="44200" priority="44205" operator="lessThan">
      <formula>10</formula>
    </cfRule>
  </conditionalFormatting>
  <conditionalFormatting sqref="X290">
    <cfRule type="cellIs" dxfId="44199" priority="44196" operator="greaterThan">
      <formula>119.999</formula>
    </cfRule>
    <cfRule type="cellIs" dxfId="44198" priority="44197" operator="greaterThan">
      <formula>120</formula>
    </cfRule>
    <cfRule type="cellIs" dxfId="44197" priority="44198" operator="between">
      <formula>60</formula>
      <formula>119.999</formula>
    </cfRule>
    <cfRule type="cellIs" dxfId="44196" priority="44199" operator="between">
      <formula>20</formula>
      <formula>59.999</formula>
    </cfRule>
    <cfRule type="cellIs" dxfId="44195" priority="44200" operator="lessThan">
      <formula>20</formula>
    </cfRule>
  </conditionalFormatting>
  <conditionalFormatting sqref="Y290">
    <cfRule type="cellIs" dxfId="44194" priority="44191" operator="greaterThan">
      <formula>49.999</formula>
    </cfRule>
    <cfRule type="cellIs" dxfId="44193" priority="44192" operator="greaterThan">
      <formula>50</formula>
    </cfRule>
    <cfRule type="cellIs" dxfId="44192" priority="44193" operator="between">
      <formula>30</formula>
      <formula>49.999</formula>
    </cfRule>
    <cfRule type="cellIs" dxfId="44191" priority="44194" operator="between">
      <formula>10</formula>
      <formula>29.999</formula>
    </cfRule>
    <cfRule type="cellIs" dxfId="44190" priority="44195" operator="lessThan">
      <formula>10</formula>
    </cfRule>
  </conditionalFormatting>
  <conditionalFormatting sqref="AF290">
    <cfRule type="cellIs" dxfId="44189" priority="44186" operator="greaterThan">
      <formula>119.999</formula>
    </cfRule>
    <cfRule type="cellIs" dxfId="44188" priority="44187" operator="greaterThan">
      <formula>120</formula>
    </cfRule>
    <cfRule type="cellIs" dxfId="44187" priority="44188" operator="between">
      <formula>60</formula>
      <formula>119.999</formula>
    </cfRule>
    <cfRule type="cellIs" dxfId="44186" priority="44189" operator="between">
      <formula>20</formula>
      <formula>59.999</formula>
    </cfRule>
    <cfRule type="cellIs" dxfId="44185" priority="44190" operator="lessThan">
      <formula>20</formula>
    </cfRule>
  </conditionalFormatting>
  <conditionalFormatting sqref="AG290">
    <cfRule type="cellIs" dxfId="44184" priority="44181" operator="greaterThan">
      <formula>49.999</formula>
    </cfRule>
    <cfRule type="cellIs" dxfId="44183" priority="44182" operator="greaterThan">
      <formula>50</formula>
    </cfRule>
    <cfRule type="cellIs" dxfId="44182" priority="44183" operator="between">
      <formula>30</formula>
      <formula>49.999</formula>
    </cfRule>
    <cfRule type="cellIs" dxfId="44181" priority="44184" operator="between">
      <formula>10</formula>
      <formula>29.999</formula>
    </cfRule>
    <cfRule type="cellIs" dxfId="44180" priority="44185" operator="lessThan">
      <formula>10</formula>
    </cfRule>
  </conditionalFormatting>
  <conditionalFormatting sqref="AJ290">
    <cfRule type="cellIs" dxfId="44179" priority="44176" operator="greaterThan">
      <formula>119.999</formula>
    </cfRule>
    <cfRule type="cellIs" dxfId="44178" priority="44177" operator="greaterThan">
      <formula>120</formula>
    </cfRule>
    <cfRule type="cellIs" dxfId="44177" priority="44178" operator="between">
      <formula>60</formula>
      <formula>119.999</formula>
    </cfRule>
    <cfRule type="cellIs" dxfId="44176" priority="44179" operator="between">
      <formula>20</formula>
      <formula>59.999</formula>
    </cfRule>
    <cfRule type="cellIs" dxfId="44175" priority="44180" operator="lessThan">
      <formula>20</formula>
    </cfRule>
  </conditionalFormatting>
  <conditionalFormatting sqref="AK290">
    <cfRule type="cellIs" dxfId="44174" priority="44171" operator="greaterThan">
      <formula>49.999</formula>
    </cfRule>
    <cfRule type="cellIs" dxfId="44173" priority="44172" operator="greaterThan">
      <formula>50</formula>
    </cfRule>
    <cfRule type="cellIs" dxfId="44172" priority="44173" operator="between">
      <formula>30</formula>
      <formula>49.999</formula>
    </cfRule>
    <cfRule type="cellIs" dxfId="44171" priority="44174" operator="between">
      <formula>10</formula>
      <formula>29.999</formula>
    </cfRule>
    <cfRule type="cellIs" dxfId="44170" priority="44175" operator="lessThan">
      <formula>10</formula>
    </cfRule>
  </conditionalFormatting>
  <conditionalFormatting sqref="Z290">
    <cfRule type="cellIs" dxfId="44169" priority="44166" operator="greaterThan">
      <formula>119.999</formula>
    </cfRule>
    <cfRule type="cellIs" dxfId="44168" priority="44167" operator="greaterThan">
      <formula>120</formula>
    </cfRule>
    <cfRule type="cellIs" dxfId="44167" priority="44168" operator="between">
      <formula>60</formula>
      <formula>119.999</formula>
    </cfRule>
    <cfRule type="cellIs" dxfId="44166" priority="44169" operator="between">
      <formula>20</formula>
      <formula>59.999</formula>
    </cfRule>
    <cfRule type="cellIs" dxfId="44165" priority="44170" operator="lessThan">
      <formula>20</formula>
    </cfRule>
  </conditionalFormatting>
  <conditionalFormatting sqref="AA290">
    <cfRule type="cellIs" dxfId="44164" priority="44161" operator="greaterThan">
      <formula>49.999</formula>
    </cfRule>
    <cfRule type="cellIs" dxfId="44163" priority="44162" operator="greaterThan">
      <formula>50</formula>
    </cfRule>
    <cfRule type="cellIs" dxfId="44162" priority="44163" operator="between">
      <formula>30</formula>
      <formula>49.999</formula>
    </cfRule>
    <cfRule type="cellIs" dxfId="44161" priority="44164" operator="between">
      <formula>10</formula>
      <formula>29.999</formula>
    </cfRule>
    <cfRule type="cellIs" dxfId="44160" priority="44165" operator="lessThan">
      <formula>10</formula>
    </cfRule>
  </conditionalFormatting>
  <conditionalFormatting sqref="AL290">
    <cfRule type="cellIs" dxfId="44159" priority="44156" operator="greaterThan">
      <formula>119.999</formula>
    </cfRule>
    <cfRule type="cellIs" dxfId="44158" priority="44157" operator="greaterThan">
      <formula>120</formula>
    </cfRule>
    <cfRule type="cellIs" dxfId="44157" priority="44158" operator="between">
      <formula>60</formula>
      <formula>119.999</formula>
    </cfRule>
    <cfRule type="cellIs" dxfId="44156" priority="44159" operator="between">
      <formula>20</formula>
      <formula>59.999</formula>
    </cfRule>
    <cfRule type="cellIs" dxfId="44155" priority="44160" operator="lessThan">
      <formula>20</formula>
    </cfRule>
  </conditionalFormatting>
  <conditionalFormatting sqref="AM290">
    <cfRule type="cellIs" dxfId="44154" priority="44151" operator="greaterThan">
      <formula>49.999</formula>
    </cfRule>
    <cfRule type="cellIs" dxfId="44153" priority="44152" operator="greaterThan">
      <formula>50</formula>
    </cfRule>
    <cfRule type="cellIs" dxfId="44152" priority="44153" operator="between">
      <formula>30</formula>
      <formula>49.999</formula>
    </cfRule>
    <cfRule type="cellIs" dxfId="44151" priority="44154" operator="between">
      <formula>10</formula>
      <formula>29.999</formula>
    </cfRule>
    <cfRule type="cellIs" dxfId="44150" priority="44155" operator="lessThan">
      <formula>10</formula>
    </cfRule>
  </conditionalFormatting>
  <conditionalFormatting sqref="AH290">
    <cfRule type="cellIs" dxfId="44149" priority="44146" operator="greaterThan">
      <formula>119.999</formula>
    </cfRule>
    <cfRule type="cellIs" dxfId="44148" priority="44147" operator="greaterThan">
      <formula>120</formula>
    </cfRule>
    <cfRule type="cellIs" dxfId="44147" priority="44148" operator="between">
      <formula>60</formula>
      <formula>119.999</formula>
    </cfRule>
    <cfRule type="cellIs" dxfId="44146" priority="44149" operator="between">
      <formula>20</formula>
      <formula>59.999</formula>
    </cfRule>
    <cfRule type="cellIs" dxfId="44145" priority="44150" operator="lessThan">
      <formula>20</formula>
    </cfRule>
  </conditionalFormatting>
  <conditionalFormatting sqref="AI290">
    <cfRule type="cellIs" dxfId="44144" priority="44141" operator="greaterThan">
      <formula>49.999</formula>
    </cfRule>
    <cfRule type="cellIs" dxfId="44143" priority="44142" operator="greaterThan">
      <formula>50</formula>
    </cfRule>
    <cfRule type="cellIs" dxfId="44142" priority="44143" operator="between">
      <formula>30</formula>
      <formula>49.999</formula>
    </cfRule>
    <cfRule type="cellIs" dxfId="44141" priority="44144" operator="between">
      <formula>10</formula>
      <formula>29.999</formula>
    </cfRule>
    <cfRule type="cellIs" dxfId="44140" priority="44145" operator="lessThan">
      <formula>10</formula>
    </cfRule>
  </conditionalFormatting>
  <conditionalFormatting sqref="V290">
    <cfRule type="cellIs" dxfId="44139" priority="44136" operator="greaterThan">
      <formula>119.999</formula>
    </cfRule>
    <cfRule type="cellIs" dxfId="44138" priority="44137" operator="greaterThan">
      <formula>120</formula>
    </cfRule>
    <cfRule type="cellIs" dxfId="44137" priority="44138" operator="between">
      <formula>60</formula>
      <formula>119.999</formula>
    </cfRule>
    <cfRule type="cellIs" dxfId="44136" priority="44139" operator="between">
      <formula>20</formula>
      <formula>59.999</formula>
    </cfRule>
    <cfRule type="cellIs" dxfId="44135" priority="44140" operator="lessThan">
      <formula>20</formula>
    </cfRule>
  </conditionalFormatting>
  <conditionalFormatting sqref="W290">
    <cfRule type="cellIs" dxfId="44134" priority="44131" operator="greaterThan">
      <formula>49.999</formula>
    </cfRule>
    <cfRule type="cellIs" dxfId="44133" priority="44132" operator="greaterThan">
      <formula>50</formula>
    </cfRule>
    <cfRule type="cellIs" dxfId="44132" priority="44133" operator="between">
      <formula>30</formula>
      <formula>49.999</formula>
    </cfRule>
    <cfRule type="cellIs" dxfId="44131" priority="44134" operator="between">
      <formula>10</formula>
      <formula>29.999</formula>
    </cfRule>
    <cfRule type="cellIs" dxfId="44130" priority="44135" operator="lessThan">
      <formula>10</formula>
    </cfRule>
  </conditionalFormatting>
  <conditionalFormatting sqref="AB290">
    <cfRule type="cellIs" dxfId="44129" priority="44126" operator="greaterThan">
      <formula>119.999</formula>
    </cfRule>
    <cfRule type="cellIs" dxfId="44128" priority="44127" operator="greaterThan">
      <formula>120</formula>
    </cfRule>
    <cfRule type="cellIs" dxfId="44127" priority="44128" operator="between">
      <formula>60</formula>
      <formula>119.999</formula>
    </cfRule>
    <cfRule type="cellIs" dxfId="44126" priority="44129" operator="between">
      <formula>20</formula>
      <formula>59.999</formula>
    </cfRule>
    <cfRule type="cellIs" dxfId="44125" priority="44130" operator="lessThan">
      <formula>20</formula>
    </cfRule>
  </conditionalFormatting>
  <conditionalFormatting sqref="AC290">
    <cfRule type="cellIs" dxfId="44124" priority="44121" operator="greaterThan">
      <formula>49.999</formula>
    </cfRule>
    <cfRule type="cellIs" dxfId="44123" priority="44122" operator="greaterThan">
      <formula>50</formula>
    </cfRule>
    <cfRule type="cellIs" dxfId="44122" priority="44123" operator="between">
      <formula>30</formula>
      <formula>49.999</formula>
    </cfRule>
    <cfRule type="cellIs" dxfId="44121" priority="44124" operator="between">
      <formula>10</formula>
      <formula>29.999</formula>
    </cfRule>
    <cfRule type="cellIs" dxfId="44120" priority="44125" operator="lessThan">
      <formula>10</formula>
    </cfRule>
  </conditionalFormatting>
  <conditionalFormatting sqref="AD290">
    <cfRule type="cellIs" dxfId="44119" priority="44116" operator="greaterThan">
      <formula>119.999</formula>
    </cfRule>
    <cfRule type="cellIs" dxfId="44118" priority="44117" operator="greaterThan">
      <formula>120</formula>
    </cfRule>
    <cfRule type="cellIs" dxfId="44117" priority="44118" operator="between">
      <formula>60</formula>
      <formula>119.999</formula>
    </cfRule>
    <cfRule type="cellIs" dxfId="44116" priority="44119" operator="between">
      <formula>20</formula>
      <formula>59.999</formula>
    </cfRule>
    <cfRule type="cellIs" dxfId="44115" priority="44120" operator="lessThan">
      <formula>20</formula>
    </cfRule>
  </conditionalFormatting>
  <conditionalFormatting sqref="AE290">
    <cfRule type="cellIs" dxfId="44114" priority="44111" operator="greaterThan">
      <formula>49.999</formula>
    </cfRule>
    <cfRule type="cellIs" dxfId="44113" priority="44112" operator="greaterThan">
      <formula>50</formula>
    </cfRule>
    <cfRule type="cellIs" dxfId="44112" priority="44113" operator="between">
      <formula>30</formula>
      <formula>49.999</formula>
    </cfRule>
    <cfRule type="cellIs" dxfId="44111" priority="44114" operator="between">
      <formula>10</formula>
      <formula>29.999</formula>
    </cfRule>
    <cfRule type="cellIs" dxfId="44110" priority="44115" operator="lessThan">
      <formula>10</formula>
    </cfRule>
  </conditionalFormatting>
  <conditionalFormatting sqref="P290">
    <cfRule type="cellIs" dxfId="44109" priority="44106" operator="greaterThan">
      <formula>119.999</formula>
    </cfRule>
    <cfRule type="cellIs" dxfId="44108" priority="44107" operator="greaterThan">
      <formula>120</formula>
    </cfRule>
    <cfRule type="cellIs" dxfId="44107" priority="44108" operator="between">
      <formula>60</formula>
      <formula>119.999</formula>
    </cfRule>
    <cfRule type="cellIs" dxfId="44106" priority="44109" operator="between">
      <formula>20</formula>
      <formula>59.999</formula>
    </cfRule>
    <cfRule type="cellIs" dxfId="44105" priority="44110" operator="lessThan">
      <formula>20</formula>
    </cfRule>
  </conditionalFormatting>
  <conditionalFormatting sqref="Q290">
    <cfRule type="cellIs" dxfId="44104" priority="44101" operator="greaterThan">
      <formula>49.999</formula>
    </cfRule>
    <cfRule type="cellIs" dxfId="44103" priority="44102" operator="greaterThan">
      <formula>50</formula>
    </cfRule>
    <cfRule type="cellIs" dxfId="44102" priority="44103" operator="between">
      <formula>30</formula>
      <formula>49.999</formula>
    </cfRule>
    <cfRule type="cellIs" dxfId="44101" priority="44104" operator="between">
      <formula>10</formula>
      <formula>29.999</formula>
    </cfRule>
    <cfRule type="cellIs" dxfId="44100" priority="44105" operator="lessThan">
      <formula>10</formula>
    </cfRule>
  </conditionalFormatting>
  <conditionalFormatting sqref="C291">
    <cfRule type="cellIs" dxfId="44099" priority="44096" operator="greaterThan">
      <formula>49.999</formula>
    </cfRule>
    <cfRule type="cellIs" dxfId="44098" priority="44097" operator="greaterThan">
      <formula>50</formula>
    </cfRule>
    <cfRule type="cellIs" dxfId="44097" priority="44098" operator="between">
      <formula>30</formula>
      <formula>49.999</formula>
    </cfRule>
    <cfRule type="cellIs" dxfId="44096" priority="44099" operator="between">
      <formula>10</formula>
      <formula>29.999</formula>
    </cfRule>
    <cfRule type="cellIs" dxfId="44095" priority="44100" operator="lessThan">
      <formula>10</formula>
    </cfRule>
  </conditionalFormatting>
  <conditionalFormatting sqref="B291">
    <cfRule type="cellIs" dxfId="44094" priority="44091" operator="greaterThan">
      <formula>119.999</formula>
    </cfRule>
    <cfRule type="cellIs" dxfId="44093" priority="44092" operator="greaterThan">
      <formula>120</formula>
    </cfRule>
    <cfRule type="cellIs" dxfId="44092" priority="44093" operator="between">
      <formula>60</formula>
      <formula>119.999</formula>
    </cfRule>
    <cfRule type="cellIs" dxfId="44091" priority="44094" operator="between">
      <formula>20</formula>
      <formula>59.999</formula>
    </cfRule>
    <cfRule type="cellIs" dxfId="44090" priority="44095" operator="lessThan">
      <formula>20</formula>
    </cfRule>
  </conditionalFormatting>
  <conditionalFormatting sqref="D291">
    <cfRule type="cellIs" dxfId="44089" priority="44086" operator="greaterThan">
      <formula>119.999</formula>
    </cfRule>
    <cfRule type="cellIs" dxfId="44088" priority="44087" operator="greaterThan">
      <formula>120</formula>
    </cfRule>
    <cfRule type="cellIs" dxfId="44087" priority="44088" operator="between">
      <formula>60</formula>
      <formula>119.999</formula>
    </cfRule>
    <cfRule type="cellIs" dxfId="44086" priority="44089" operator="between">
      <formula>20</formula>
      <formula>59.999</formula>
    </cfRule>
    <cfRule type="cellIs" dxfId="44085" priority="44090" operator="lessThan">
      <formula>20</formula>
    </cfRule>
  </conditionalFormatting>
  <conditionalFormatting sqref="E291">
    <cfRule type="cellIs" dxfId="44084" priority="44081" operator="greaterThan">
      <formula>49.999</formula>
    </cfRule>
    <cfRule type="cellIs" dxfId="44083" priority="44082" operator="greaterThan">
      <formula>50</formula>
    </cfRule>
    <cfRule type="cellIs" dxfId="44082" priority="44083" operator="between">
      <formula>30</formula>
      <formula>49.999</formula>
    </cfRule>
    <cfRule type="cellIs" dxfId="44081" priority="44084" operator="between">
      <formula>10</formula>
      <formula>29.999</formula>
    </cfRule>
    <cfRule type="cellIs" dxfId="44080" priority="44085" operator="lessThan">
      <formula>10</formula>
    </cfRule>
  </conditionalFormatting>
  <conditionalFormatting sqref="F291">
    <cfRule type="cellIs" dxfId="44079" priority="44076" operator="greaterThan">
      <formula>119.999</formula>
    </cfRule>
    <cfRule type="cellIs" dxfId="44078" priority="44077" operator="greaterThan">
      <formula>120</formula>
    </cfRule>
    <cfRule type="cellIs" dxfId="44077" priority="44078" operator="between">
      <formula>60</formula>
      <formula>119.999</formula>
    </cfRule>
    <cfRule type="cellIs" dxfId="44076" priority="44079" operator="between">
      <formula>20</formula>
      <formula>59.999</formula>
    </cfRule>
    <cfRule type="cellIs" dxfId="44075" priority="44080" operator="lessThan">
      <formula>20</formula>
    </cfRule>
  </conditionalFormatting>
  <conditionalFormatting sqref="G291">
    <cfRule type="cellIs" dxfId="44074" priority="44071" operator="greaterThan">
      <formula>49.999</formula>
    </cfRule>
    <cfRule type="cellIs" dxfId="44073" priority="44072" operator="greaterThan">
      <formula>50</formula>
    </cfRule>
    <cfRule type="cellIs" dxfId="44072" priority="44073" operator="between">
      <formula>30</formula>
      <formula>49.999</formula>
    </cfRule>
    <cfRule type="cellIs" dxfId="44071" priority="44074" operator="between">
      <formula>10</formula>
      <formula>29.999</formula>
    </cfRule>
    <cfRule type="cellIs" dxfId="44070" priority="44075" operator="lessThan">
      <formula>10</formula>
    </cfRule>
  </conditionalFormatting>
  <conditionalFormatting sqref="H291">
    <cfRule type="cellIs" dxfId="44069" priority="44066" operator="greaterThan">
      <formula>119.999</formula>
    </cfRule>
    <cfRule type="cellIs" dxfId="44068" priority="44067" operator="greaterThan">
      <formula>120</formula>
    </cfRule>
    <cfRule type="cellIs" dxfId="44067" priority="44068" operator="between">
      <formula>60</formula>
      <formula>119.999</formula>
    </cfRule>
    <cfRule type="cellIs" dxfId="44066" priority="44069" operator="between">
      <formula>20</formula>
      <formula>59.999</formula>
    </cfRule>
    <cfRule type="cellIs" dxfId="44065" priority="44070" operator="lessThan">
      <formula>20</formula>
    </cfRule>
  </conditionalFormatting>
  <conditionalFormatting sqref="I291">
    <cfRule type="cellIs" dxfId="44064" priority="44061" operator="greaterThan">
      <formula>49.999</formula>
    </cfRule>
    <cfRule type="cellIs" dxfId="44063" priority="44062" operator="greaterThan">
      <formula>50</formula>
    </cfRule>
    <cfRule type="cellIs" dxfId="44062" priority="44063" operator="between">
      <formula>30</formula>
      <formula>49.999</formula>
    </cfRule>
    <cfRule type="cellIs" dxfId="44061" priority="44064" operator="between">
      <formula>10</formula>
      <formula>29.999</formula>
    </cfRule>
    <cfRule type="cellIs" dxfId="44060" priority="44065" operator="lessThan">
      <formula>10</formula>
    </cfRule>
  </conditionalFormatting>
  <conditionalFormatting sqref="BH291">
    <cfRule type="cellIs" dxfId="44059" priority="44056" operator="greaterThan">
      <formula>119.999</formula>
    </cfRule>
    <cfRule type="cellIs" dxfId="44058" priority="44057" operator="greaterThan">
      <formula>120</formula>
    </cfRule>
    <cfRule type="cellIs" dxfId="44057" priority="44058" operator="between">
      <formula>60</formula>
      <formula>119.999</formula>
    </cfRule>
    <cfRule type="cellIs" dxfId="44056" priority="44059" operator="between">
      <formula>20</formula>
      <formula>59.999</formula>
    </cfRule>
    <cfRule type="cellIs" dxfId="44055" priority="44060" operator="lessThan">
      <formula>20</formula>
    </cfRule>
  </conditionalFormatting>
  <conditionalFormatting sqref="BI291">
    <cfRule type="cellIs" dxfId="44054" priority="44051" operator="greaterThan">
      <formula>49.999</formula>
    </cfRule>
    <cfRule type="cellIs" dxfId="44053" priority="44052" operator="greaterThan">
      <formula>50</formula>
    </cfRule>
    <cfRule type="cellIs" dxfId="44052" priority="44053" operator="between">
      <formula>30</formula>
      <formula>49.999</formula>
    </cfRule>
    <cfRule type="cellIs" dxfId="44051" priority="44054" operator="between">
      <formula>10</formula>
      <formula>29.999</formula>
    </cfRule>
    <cfRule type="cellIs" dxfId="44050" priority="44055" operator="lessThan">
      <formula>10</formula>
    </cfRule>
  </conditionalFormatting>
  <conditionalFormatting sqref="BD291">
    <cfRule type="cellIs" dxfId="44049" priority="44046" operator="greaterThan">
      <formula>119.999</formula>
    </cfRule>
    <cfRule type="cellIs" dxfId="44048" priority="44047" operator="greaterThan">
      <formula>120</formula>
    </cfRule>
    <cfRule type="cellIs" dxfId="44047" priority="44048" operator="between">
      <formula>60</formula>
      <formula>119.999</formula>
    </cfRule>
    <cfRule type="cellIs" dxfId="44046" priority="44049" operator="between">
      <formula>20</formula>
      <formula>59.999</formula>
    </cfRule>
    <cfRule type="cellIs" dxfId="44045" priority="44050" operator="lessThan">
      <formula>20</formula>
    </cfRule>
  </conditionalFormatting>
  <conditionalFormatting sqref="BE291">
    <cfRule type="cellIs" dxfId="44044" priority="44041" operator="greaterThan">
      <formula>49.999</formula>
    </cfRule>
    <cfRule type="cellIs" dxfId="44043" priority="44042" operator="greaterThan">
      <formula>50</formula>
    </cfRule>
    <cfRule type="cellIs" dxfId="44042" priority="44043" operator="between">
      <formula>30</formula>
      <formula>49.999</formula>
    </cfRule>
    <cfRule type="cellIs" dxfId="44041" priority="44044" operator="between">
      <formula>10</formula>
      <formula>29.999</formula>
    </cfRule>
    <cfRule type="cellIs" dxfId="44040" priority="44045" operator="lessThan">
      <formula>10</formula>
    </cfRule>
  </conditionalFormatting>
  <conditionalFormatting sqref="AX291">
    <cfRule type="cellIs" dxfId="44039" priority="44036" operator="greaterThan">
      <formula>119.999</formula>
    </cfRule>
    <cfRule type="cellIs" dxfId="44038" priority="44037" operator="greaterThan">
      <formula>120</formula>
    </cfRule>
    <cfRule type="cellIs" dxfId="44037" priority="44038" operator="between">
      <formula>60</formula>
      <formula>119.999</formula>
    </cfRule>
    <cfRule type="cellIs" dxfId="44036" priority="44039" operator="between">
      <formula>20</formula>
      <formula>59.999</formula>
    </cfRule>
    <cfRule type="cellIs" dxfId="44035" priority="44040" operator="lessThan">
      <formula>20</formula>
    </cfRule>
  </conditionalFormatting>
  <conditionalFormatting sqref="AY291">
    <cfRule type="cellIs" dxfId="44034" priority="44031" operator="greaterThan">
      <formula>49.999</formula>
    </cfRule>
    <cfRule type="cellIs" dxfId="44033" priority="44032" operator="greaterThan">
      <formula>50</formula>
    </cfRule>
    <cfRule type="cellIs" dxfId="44032" priority="44033" operator="between">
      <formula>30</formula>
      <formula>49.999</formula>
    </cfRule>
    <cfRule type="cellIs" dxfId="44031" priority="44034" operator="between">
      <formula>10</formula>
      <formula>29.999</formula>
    </cfRule>
    <cfRule type="cellIs" dxfId="44030" priority="44035" operator="lessThan">
      <formula>10</formula>
    </cfRule>
  </conditionalFormatting>
  <conditionalFormatting sqref="AZ291">
    <cfRule type="cellIs" dxfId="44029" priority="44026" operator="greaterThan">
      <formula>119.999</formula>
    </cfRule>
    <cfRule type="cellIs" dxfId="44028" priority="44027" operator="greaterThan">
      <formula>120</formula>
    </cfRule>
    <cfRule type="cellIs" dxfId="44027" priority="44028" operator="between">
      <formula>60</formula>
      <formula>119.999</formula>
    </cfRule>
    <cfRule type="cellIs" dxfId="44026" priority="44029" operator="between">
      <formula>20</formula>
      <formula>59.999</formula>
    </cfRule>
    <cfRule type="cellIs" dxfId="44025" priority="44030" operator="lessThan">
      <formula>20</formula>
    </cfRule>
  </conditionalFormatting>
  <conditionalFormatting sqref="BA291">
    <cfRule type="cellIs" dxfId="44024" priority="44021" operator="greaterThan">
      <formula>49.999</formula>
    </cfRule>
    <cfRule type="cellIs" dxfId="44023" priority="44022" operator="greaterThan">
      <formula>50</formula>
    </cfRule>
    <cfRule type="cellIs" dxfId="44022" priority="44023" operator="between">
      <formula>30</formula>
      <formula>49.999</formula>
    </cfRule>
    <cfRule type="cellIs" dxfId="44021" priority="44024" operator="between">
      <formula>10</formula>
      <formula>29.999</formula>
    </cfRule>
    <cfRule type="cellIs" dxfId="44020" priority="44025" operator="lessThan">
      <formula>10</formula>
    </cfRule>
  </conditionalFormatting>
  <conditionalFormatting sqref="BB291">
    <cfRule type="cellIs" dxfId="44019" priority="44016" operator="greaterThan">
      <formula>119.999</formula>
    </cfRule>
    <cfRule type="cellIs" dxfId="44018" priority="44017" operator="greaterThan">
      <formula>120</formula>
    </cfRule>
    <cfRule type="cellIs" dxfId="44017" priority="44018" operator="between">
      <formula>60</formula>
      <formula>119.999</formula>
    </cfRule>
    <cfRule type="cellIs" dxfId="44016" priority="44019" operator="between">
      <formula>20</formula>
      <formula>59.999</formula>
    </cfRule>
    <cfRule type="cellIs" dxfId="44015" priority="44020" operator="lessThan">
      <formula>20</formula>
    </cfRule>
  </conditionalFormatting>
  <conditionalFormatting sqref="BC291">
    <cfRule type="cellIs" dxfId="44014" priority="44011" operator="greaterThan">
      <formula>49.999</formula>
    </cfRule>
    <cfRule type="cellIs" dxfId="44013" priority="44012" operator="greaterThan">
      <formula>50</formula>
    </cfRule>
    <cfRule type="cellIs" dxfId="44012" priority="44013" operator="between">
      <formula>30</formula>
      <formula>49.999</formula>
    </cfRule>
    <cfRule type="cellIs" dxfId="44011" priority="44014" operator="between">
      <formula>10</formula>
      <formula>29.999</formula>
    </cfRule>
    <cfRule type="cellIs" dxfId="44010" priority="44015" operator="lessThan">
      <formula>10</formula>
    </cfRule>
  </conditionalFormatting>
  <conditionalFormatting sqref="AT291">
    <cfRule type="cellIs" dxfId="44009" priority="44006" operator="greaterThan">
      <formula>119.999</formula>
    </cfRule>
    <cfRule type="cellIs" dxfId="44008" priority="44007" operator="greaterThan">
      <formula>120</formula>
    </cfRule>
    <cfRule type="cellIs" dxfId="44007" priority="44008" operator="between">
      <formula>60</formula>
      <formula>119.999</formula>
    </cfRule>
    <cfRule type="cellIs" dxfId="44006" priority="44009" operator="between">
      <formula>20</formula>
      <formula>59.999</formula>
    </cfRule>
    <cfRule type="cellIs" dxfId="44005" priority="44010" operator="lessThan">
      <formula>20</formula>
    </cfRule>
  </conditionalFormatting>
  <conditionalFormatting sqref="AU291">
    <cfRule type="cellIs" dxfId="44004" priority="44001" operator="greaterThan">
      <formula>49.999</formula>
    </cfRule>
    <cfRule type="cellIs" dxfId="44003" priority="44002" operator="greaterThan">
      <formula>50</formula>
    </cfRule>
    <cfRule type="cellIs" dxfId="44002" priority="44003" operator="between">
      <formula>30</formula>
      <formula>49.999</formula>
    </cfRule>
    <cfRule type="cellIs" dxfId="44001" priority="44004" operator="between">
      <formula>10</formula>
      <formula>29.999</formula>
    </cfRule>
    <cfRule type="cellIs" dxfId="44000" priority="44005" operator="lessThan">
      <formula>10</formula>
    </cfRule>
  </conditionalFormatting>
  <conditionalFormatting sqref="AV291">
    <cfRule type="cellIs" dxfId="43999" priority="43996" operator="greaterThan">
      <formula>119.999</formula>
    </cfRule>
    <cfRule type="cellIs" dxfId="43998" priority="43997" operator="greaterThan">
      <formula>120</formula>
    </cfRule>
    <cfRule type="cellIs" dxfId="43997" priority="43998" operator="between">
      <formula>60</formula>
      <formula>119.999</formula>
    </cfRule>
    <cfRule type="cellIs" dxfId="43996" priority="43999" operator="between">
      <formula>20</formula>
      <formula>59.999</formula>
    </cfRule>
    <cfRule type="cellIs" dxfId="43995" priority="44000" operator="lessThan">
      <formula>20</formula>
    </cfRule>
  </conditionalFormatting>
  <conditionalFormatting sqref="AW291">
    <cfRule type="cellIs" dxfId="43994" priority="43991" operator="greaterThan">
      <formula>49.999</formula>
    </cfRule>
    <cfRule type="cellIs" dxfId="43993" priority="43992" operator="greaterThan">
      <formula>50</formula>
    </cfRule>
    <cfRule type="cellIs" dxfId="43992" priority="43993" operator="between">
      <formula>30</formula>
      <formula>49.999</formula>
    </cfRule>
    <cfRule type="cellIs" dxfId="43991" priority="43994" operator="between">
      <formula>10</formula>
      <formula>29.999</formula>
    </cfRule>
    <cfRule type="cellIs" dxfId="43990" priority="43995" operator="lessThan">
      <formula>10</formula>
    </cfRule>
  </conditionalFormatting>
  <conditionalFormatting sqref="BF291">
    <cfRule type="cellIs" dxfId="43989" priority="43986" operator="greaterThan">
      <formula>119.999</formula>
    </cfRule>
    <cfRule type="cellIs" dxfId="43988" priority="43987" operator="greaterThan">
      <formula>120</formula>
    </cfRule>
    <cfRule type="cellIs" dxfId="43987" priority="43988" operator="between">
      <formula>60</formula>
      <formula>119.999</formula>
    </cfRule>
    <cfRule type="cellIs" dxfId="43986" priority="43989" operator="between">
      <formula>20</formula>
      <formula>59.999</formula>
    </cfRule>
    <cfRule type="cellIs" dxfId="43985" priority="43990" operator="lessThan">
      <formula>20</formula>
    </cfRule>
  </conditionalFormatting>
  <conditionalFormatting sqref="BG291">
    <cfRule type="cellIs" dxfId="43984" priority="43981" operator="greaterThan">
      <formula>49.999</formula>
    </cfRule>
    <cfRule type="cellIs" dxfId="43983" priority="43982" operator="greaterThan">
      <formula>50</formula>
    </cfRule>
    <cfRule type="cellIs" dxfId="43982" priority="43983" operator="between">
      <formula>30</formula>
      <formula>49.999</formula>
    </cfRule>
    <cfRule type="cellIs" dxfId="43981" priority="43984" operator="between">
      <formula>10</formula>
      <formula>29.999</formula>
    </cfRule>
    <cfRule type="cellIs" dxfId="43980" priority="43985" operator="lessThan">
      <formula>10</formula>
    </cfRule>
  </conditionalFormatting>
  <conditionalFormatting sqref="AN291">
    <cfRule type="cellIs" dxfId="43979" priority="43976" operator="greaterThan">
      <formula>119.999</formula>
    </cfRule>
    <cfRule type="cellIs" dxfId="43978" priority="43977" operator="greaterThan">
      <formula>120</formula>
    </cfRule>
    <cfRule type="cellIs" dxfId="43977" priority="43978" operator="between">
      <formula>60</formula>
      <formula>119.999</formula>
    </cfRule>
    <cfRule type="cellIs" dxfId="43976" priority="43979" operator="between">
      <formula>20</formula>
      <formula>59.999</formula>
    </cfRule>
    <cfRule type="cellIs" dxfId="43975" priority="43980" operator="lessThan">
      <formula>20</formula>
    </cfRule>
  </conditionalFormatting>
  <conditionalFormatting sqref="AO291">
    <cfRule type="cellIs" dxfId="43974" priority="43971" operator="greaterThan">
      <formula>49.999</formula>
    </cfRule>
    <cfRule type="cellIs" dxfId="43973" priority="43972" operator="greaterThan">
      <formula>50</formula>
    </cfRule>
    <cfRule type="cellIs" dxfId="43972" priority="43973" operator="between">
      <formula>30</formula>
      <formula>49.999</formula>
    </cfRule>
    <cfRule type="cellIs" dxfId="43971" priority="43974" operator="between">
      <formula>10</formula>
      <formula>29.999</formula>
    </cfRule>
    <cfRule type="cellIs" dxfId="43970" priority="43975" operator="lessThan">
      <formula>10</formula>
    </cfRule>
  </conditionalFormatting>
  <conditionalFormatting sqref="T291">
    <cfRule type="cellIs" dxfId="43969" priority="43966" operator="greaterThan">
      <formula>119.999</formula>
    </cfRule>
    <cfRule type="cellIs" dxfId="43968" priority="43967" operator="greaterThan">
      <formula>120</formula>
    </cfRule>
    <cfRule type="cellIs" dxfId="43967" priority="43968" operator="between">
      <formula>60</formula>
      <formula>119.999</formula>
    </cfRule>
    <cfRule type="cellIs" dxfId="43966" priority="43969" operator="between">
      <formula>20</formula>
      <formula>59.999</formula>
    </cfRule>
    <cfRule type="cellIs" dxfId="43965" priority="43970" operator="lessThan">
      <formula>20</formula>
    </cfRule>
  </conditionalFormatting>
  <conditionalFormatting sqref="U291">
    <cfRule type="cellIs" dxfId="43964" priority="43961" operator="greaterThan">
      <formula>49.999</formula>
    </cfRule>
    <cfRule type="cellIs" dxfId="43963" priority="43962" operator="greaterThan">
      <formula>50</formula>
    </cfRule>
    <cfRule type="cellIs" dxfId="43962" priority="43963" operator="between">
      <formula>30</formula>
      <formula>49.999</formula>
    </cfRule>
    <cfRule type="cellIs" dxfId="43961" priority="43964" operator="between">
      <formula>10</formula>
      <formula>29.999</formula>
    </cfRule>
    <cfRule type="cellIs" dxfId="43960" priority="43965" operator="lessThan">
      <formula>10</formula>
    </cfRule>
  </conditionalFormatting>
  <conditionalFormatting sqref="J291">
    <cfRule type="cellIs" dxfId="43959" priority="43956" operator="greaterThan">
      <formula>119.999</formula>
    </cfRule>
    <cfRule type="cellIs" dxfId="43958" priority="43957" operator="greaterThan">
      <formula>120</formula>
    </cfRule>
    <cfRule type="cellIs" dxfId="43957" priority="43958" operator="between">
      <formula>60</formula>
      <formula>119.999</formula>
    </cfRule>
    <cfRule type="cellIs" dxfId="43956" priority="43959" operator="between">
      <formula>20</formula>
      <formula>59.999</formula>
    </cfRule>
    <cfRule type="cellIs" dxfId="43955" priority="43960" operator="lessThan">
      <formula>20</formula>
    </cfRule>
  </conditionalFormatting>
  <conditionalFormatting sqref="K291">
    <cfRule type="cellIs" dxfId="43954" priority="43951" operator="greaterThan">
      <formula>49.999</formula>
    </cfRule>
    <cfRule type="cellIs" dxfId="43953" priority="43952" operator="greaterThan">
      <formula>50</formula>
    </cfRule>
    <cfRule type="cellIs" dxfId="43952" priority="43953" operator="between">
      <formula>30</formula>
      <formula>49.999</formula>
    </cfRule>
    <cfRule type="cellIs" dxfId="43951" priority="43954" operator="between">
      <formula>10</formula>
      <formula>29.999</formula>
    </cfRule>
    <cfRule type="cellIs" dxfId="43950" priority="43955" operator="lessThan">
      <formula>10</formula>
    </cfRule>
  </conditionalFormatting>
  <conditionalFormatting sqref="L291">
    <cfRule type="cellIs" dxfId="43949" priority="43946" operator="greaterThan">
      <formula>119.999</formula>
    </cfRule>
    <cfRule type="cellIs" dxfId="43948" priority="43947" operator="greaterThan">
      <formula>120</formula>
    </cfRule>
    <cfRule type="cellIs" dxfId="43947" priority="43948" operator="between">
      <formula>60</formula>
      <formula>119.999</formula>
    </cfRule>
    <cfRule type="cellIs" dxfId="43946" priority="43949" operator="between">
      <formula>20</formula>
      <formula>59.999</formula>
    </cfRule>
    <cfRule type="cellIs" dxfId="43945" priority="43950" operator="lessThan">
      <formula>20</formula>
    </cfRule>
  </conditionalFormatting>
  <conditionalFormatting sqref="M291">
    <cfRule type="cellIs" dxfId="43944" priority="43941" operator="greaterThan">
      <formula>49.999</formula>
    </cfRule>
    <cfRule type="cellIs" dxfId="43943" priority="43942" operator="greaterThan">
      <formula>50</formula>
    </cfRule>
    <cfRule type="cellIs" dxfId="43942" priority="43943" operator="between">
      <formula>30</formula>
      <formula>49.999</formula>
    </cfRule>
    <cfRule type="cellIs" dxfId="43941" priority="43944" operator="between">
      <formula>10</formula>
      <formula>29.999</formula>
    </cfRule>
    <cfRule type="cellIs" dxfId="43940" priority="43945" operator="lessThan">
      <formula>10</formula>
    </cfRule>
  </conditionalFormatting>
  <conditionalFormatting sqref="R291">
    <cfRule type="cellIs" dxfId="43939" priority="43936" operator="greaterThan">
      <formula>119.999</formula>
    </cfRule>
    <cfRule type="cellIs" dxfId="43938" priority="43937" operator="greaterThan">
      <formula>120</formula>
    </cfRule>
    <cfRule type="cellIs" dxfId="43937" priority="43938" operator="between">
      <formula>60</formula>
      <formula>119.999</formula>
    </cfRule>
    <cfRule type="cellIs" dxfId="43936" priority="43939" operator="between">
      <formula>20</formula>
      <formula>59.999</formula>
    </cfRule>
    <cfRule type="cellIs" dxfId="43935" priority="43940" operator="lessThan">
      <formula>20</formula>
    </cfRule>
  </conditionalFormatting>
  <conditionalFormatting sqref="S291">
    <cfRule type="cellIs" dxfId="43934" priority="43931" operator="greaterThan">
      <formula>49.999</formula>
    </cfRule>
    <cfRule type="cellIs" dxfId="43933" priority="43932" operator="greaterThan">
      <formula>50</formula>
    </cfRule>
    <cfRule type="cellIs" dxfId="43932" priority="43933" operator="between">
      <formula>30</formula>
      <formula>49.999</formula>
    </cfRule>
    <cfRule type="cellIs" dxfId="43931" priority="43934" operator="between">
      <formula>10</formula>
      <formula>29.999</formula>
    </cfRule>
    <cfRule type="cellIs" dxfId="43930" priority="43935" operator="lessThan">
      <formula>10</formula>
    </cfRule>
  </conditionalFormatting>
  <conditionalFormatting sqref="N291">
    <cfRule type="cellIs" dxfId="43929" priority="43926" operator="greaterThan">
      <formula>119.999</formula>
    </cfRule>
    <cfRule type="cellIs" dxfId="43928" priority="43927" operator="greaterThan">
      <formula>120</formula>
    </cfRule>
    <cfRule type="cellIs" dxfId="43927" priority="43928" operator="between">
      <formula>60</formula>
      <formula>119.999</formula>
    </cfRule>
    <cfRule type="cellIs" dxfId="43926" priority="43929" operator="between">
      <formula>20</formula>
      <formula>59.999</formula>
    </cfRule>
    <cfRule type="cellIs" dxfId="43925" priority="43930" operator="lessThan">
      <formula>20</formula>
    </cfRule>
  </conditionalFormatting>
  <conditionalFormatting sqref="O291">
    <cfRule type="cellIs" dxfId="43924" priority="43921" operator="greaterThan">
      <formula>49.999</formula>
    </cfRule>
    <cfRule type="cellIs" dxfId="43923" priority="43922" operator="greaterThan">
      <formula>50</formula>
    </cfRule>
    <cfRule type="cellIs" dxfId="43922" priority="43923" operator="between">
      <formula>30</formula>
      <formula>49.999</formula>
    </cfRule>
    <cfRule type="cellIs" dxfId="43921" priority="43924" operator="between">
      <formula>10</formula>
      <formula>29.999</formula>
    </cfRule>
    <cfRule type="cellIs" dxfId="43920" priority="43925" operator="lessThan">
      <formula>10</formula>
    </cfRule>
  </conditionalFormatting>
  <conditionalFormatting sqref="AP291">
    <cfRule type="cellIs" dxfId="43919" priority="43916" operator="greaterThan">
      <formula>119.999</formula>
    </cfRule>
    <cfRule type="cellIs" dxfId="43918" priority="43917" operator="greaterThan">
      <formula>120</formula>
    </cfRule>
    <cfRule type="cellIs" dxfId="43917" priority="43918" operator="between">
      <formula>60</formula>
      <formula>119.999</formula>
    </cfRule>
    <cfRule type="cellIs" dxfId="43916" priority="43919" operator="between">
      <formula>20</formula>
      <formula>59.999</formula>
    </cfRule>
    <cfRule type="cellIs" dxfId="43915" priority="43920" operator="lessThan">
      <formula>20</formula>
    </cfRule>
  </conditionalFormatting>
  <conditionalFormatting sqref="AQ291">
    <cfRule type="cellIs" dxfId="43914" priority="43911" operator="greaterThan">
      <formula>49.999</formula>
    </cfRule>
    <cfRule type="cellIs" dxfId="43913" priority="43912" operator="greaterThan">
      <formula>50</formula>
    </cfRule>
    <cfRule type="cellIs" dxfId="43912" priority="43913" operator="between">
      <formula>30</formula>
      <formula>49.999</formula>
    </cfRule>
    <cfRule type="cellIs" dxfId="43911" priority="43914" operator="between">
      <formula>10</formula>
      <formula>29.999</formula>
    </cfRule>
    <cfRule type="cellIs" dxfId="43910" priority="43915" operator="lessThan">
      <formula>10</formula>
    </cfRule>
  </conditionalFormatting>
  <conditionalFormatting sqref="AR291">
    <cfRule type="cellIs" dxfId="43909" priority="43906" operator="greaterThan">
      <formula>119.999</formula>
    </cfRule>
    <cfRule type="cellIs" dxfId="43908" priority="43907" operator="greaterThan">
      <formula>120</formula>
    </cfRule>
    <cfRule type="cellIs" dxfId="43907" priority="43908" operator="between">
      <formula>60</formula>
      <formula>119.999</formula>
    </cfRule>
    <cfRule type="cellIs" dxfId="43906" priority="43909" operator="between">
      <formula>20</formula>
      <formula>59.999</formula>
    </cfRule>
    <cfRule type="cellIs" dxfId="43905" priority="43910" operator="lessThan">
      <formula>20</formula>
    </cfRule>
  </conditionalFormatting>
  <conditionalFormatting sqref="AS291">
    <cfRule type="cellIs" dxfId="43904" priority="43901" operator="greaterThan">
      <formula>49.999</formula>
    </cfRule>
    <cfRule type="cellIs" dxfId="43903" priority="43902" operator="greaterThan">
      <formula>50</formula>
    </cfRule>
    <cfRule type="cellIs" dxfId="43902" priority="43903" operator="between">
      <formula>30</formula>
      <formula>49.999</formula>
    </cfRule>
    <cfRule type="cellIs" dxfId="43901" priority="43904" operator="between">
      <formula>10</formula>
      <formula>29.999</formula>
    </cfRule>
    <cfRule type="cellIs" dxfId="43900" priority="43905" operator="lessThan">
      <formula>10</formula>
    </cfRule>
  </conditionalFormatting>
  <conditionalFormatting sqref="X291">
    <cfRule type="cellIs" dxfId="43899" priority="43896" operator="greaterThan">
      <formula>119.999</formula>
    </cfRule>
    <cfRule type="cellIs" dxfId="43898" priority="43897" operator="greaterThan">
      <formula>120</formula>
    </cfRule>
    <cfRule type="cellIs" dxfId="43897" priority="43898" operator="between">
      <formula>60</formula>
      <formula>119.999</formula>
    </cfRule>
    <cfRule type="cellIs" dxfId="43896" priority="43899" operator="between">
      <formula>20</formula>
      <formula>59.999</formula>
    </cfRule>
    <cfRule type="cellIs" dxfId="43895" priority="43900" operator="lessThan">
      <formula>20</formula>
    </cfRule>
  </conditionalFormatting>
  <conditionalFormatting sqref="Y291">
    <cfRule type="cellIs" dxfId="43894" priority="43891" operator="greaterThan">
      <formula>49.999</formula>
    </cfRule>
    <cfRule type="cellIs" dxfId="43893" priority="43892" operator="greaterThan">
      <formula>50</formula>
    </cfRule>
    <cfRule type="cellIs" dxfId="43892" priority="43893" operator="between">
      <formula>30</formula>
      <formula>49.999</formula>
    </cfRule>
    <cfRule type="cellIs" dxfId="43891" priority="43894" operator="between">
      <formula>10</formula>
      <formula>29.999</formula>
    </cfRule>
    <cfRule type="cellIs" dxfId="43890" priority="43895" operator="lessThan">
      <formula>10</formula>
    </cfRule>
  </conditionalFormatting>
  <conditionalFormatting sqref="AF291">
    <cfRule type="cellIs" dxfId="43889" priority="43886" operator="greaterThan">
      <formula>119.999</formula>
    </cfRule>
    <cfRule type="cellIs" dxfId="43888" priority="43887" operator="greaterThan">
      <formula>120</formula>
    </cfRule>
    <cfRule type="cellIs" dxfId="43887" priority="43888" operator="between">
      <formula>60</formula>
      <formula>119.999</formula>
    </cfRule>
    <cfRule type="cellIs" dxfId="43886" priority="43889" operator="between">
      <formula>20</formula>
      <formula>59.999</formula>
    </cfRule>
    <cfRule type="cellIs" dxfId="43885" priority="43890" operator="lessThan">
      <formula>20</formula>
    </cfRule>
  </conditionalFormatting>
  <conditionalFormatting sqref="AG291">
    <cfRule type="cellIs" dxfId="43884" priority="43881" operator="greaterThan">
      <formula>49.999</formula>
    </cfRule>
    <cfRule type="cellIs" dxfId="43883" priority="43882" operator="greaterThan">
      <formula>50</formula>
    </cfRule>
    <cfRule type="cellIs" dxfId="43882" priority="43883" operator="between">
      <formula>30</formula>
      <formula>49.999</formula>
    </cfRule>
    <cfRule type="cellIs" dxfId="43881" priority="43884" operator="between">
      <formula>10</formula>
      <formula>29.999</formula>
    </cfRule>
    <cfRule type="cellIs" dxfId="43880" priority="43885" operator="lessThan">
      <formula>10</formula>
    </cfRule>
  </conditionalFormatting>
  <conditionalFormatting sqref="AJ291">
    <cfRule type="cellIs" dxfId="43879" priority="43876" operator="greaterThan">
      <formula>119.999</formula>
    </cfRule>
    <cfRule type="cellIs" dxfId="43878" priority="43877" operator="greaterThan">
      <formula>120</formula>
    </cfRule>
    <cfRule type="cellIs" dxfId="43877" priority="43878" operator="between">
      <formula>60</formula>
      <formula>119.999</formula>
    </cfRule>
    <cfRule type="cellIs" dxfId="43876" priority="43879" operator="between">
      <formula>20</formula>
      <formula>59.999</formula>
    </cfRule>
    <cfRule type="cellIs" dxfId="43875" priority="43880" operator="lessThan">
      <formula>20</formula>
    </cfRule>
  </conditionalFormatting>
  <conditionalFormatting sqref="AK291">
    <cfRule type="cellIs" dxfId="43874" priority="43871" operator="greaterThan">
      <formula>49.999</formula>
    </cfRule>
    <cfRule type="cellIs" dxfId="43873" priority="43872" operator="greaterThan">
      <formula>50</formula>
    </cfRule>
    <cfRule type="cellIs" dxfId="43872" priority="43873" operator="between">
      <formula>30</formula>
      <formula>49.999</formula>
    </cfRule>
    <cfRule type="cellIs" dxfId="43871" priority="43874" operator="between">
      <formula>10</formula>
      <formula>29.999</formula>
    </cfRule>
    <cfRule type="cellIs" dxfId="43870" priority="43875" operator="lessThan">
      <formula>10</formula>
    </cfRule>
  </conditionalFormatting>
  <conditionalFormatting sqref="Z291">
    <cfRule type="cellIs" dxfId="43869" priority="43866" operator="greaterThan">
      <formula>119.999</formula>
    </cfRule>
    <cfRule type="cellIs" dxfId="43868" priority="43867" operator="greaterThan">
      <formula>120</formula>
    </cfRule>
    <cfRule type="cellIs" dxfId="43867" priority="43868" operator="between">
      <formula>60</formula>
      <formula>119.999</formula>
    </cfRule>
    <cfRule type="cellIs" dxfId="43866" priority="43869" operator="between">
      <formula>20</formula>
      <formula>59.999</formula>
    </cfRule>
    <cfRule type="cellIs" dxfId="43865" priority="43870" operator="lessThan">
      <formula>20</formula>
    </cfRule>
  </conditionalFormatting>
  <conditionalFormatting sqref="AA291">
    <cfRule type="cellIs" dxfId="43864" priority="43861" operator="greaterThan">
      <formula>49.999</formula>
    </cfRule>
    <cfRule type="cellIs" dxfId="43863" priority="43862" operator="greaterThan">
      <formula>50</formula>
    </cfRule>
    <cfRule type="cellIs" dxfId="43862" priority="43863" operator="between">
      <formula>30</formula>
      <formula>49.999</formula>
    </cfRule>
    <cfRule type="cellIs" dxfId="43861" priority="43864" operator="between">
      <formula>10</formula>
      <formula>29.999</formula>
    </cfRule>
    <cfRule type="cellIs" dxfId="43860" priority="43865" operator="lessThan">
      <formula>10</formula>
    </cfRule>
  </conditionalFormatting>
  <conditionalFormatting sqref="AL291">
    <cfRule type="cellIs" dxfId="43859" priority="43856" operator="greaterThan">
      <formula>119.999</formula>
    </cfRule>
    <cfRule type="cellIs" dxfId="43858" priority="43857" operator="greaterThan">
      <formula>120</formula>
    </cfRule>
    <cfRule type="cellIs" dxfId="43857" priority="43858" operator="between">
      <formula>60</formula>
      <formula>119.999</formula>
    </cfRule>
    <cfRule type="cellIs" dxfId="43856" priority="43859" operator="between">
      <formula>20</formula>
      <formula>59.999</formula>
    </cfRule>
    <cfRule type="cellIs" dxfId="43855" priority="43860" operator="lessThan">
      <formula>20</formula>
    </cfRule>
  </conditionalFormatting>
  <conditionalFormatting sqref="AM291">
    <cfRule type="cellIs" dxfId="43854" priority="43851" operator="greaterThan">
      <formula>49.999</formula>
    </cfRule>
    <cfRule type="cellIs" dxfId="43853" priority="43852" operator="greaterThan">
      <formula>50</formula>
    </cfRule>
    <cfRule type="cellIs" dxfId="43852" priority="43853" operator="between">
      <formula>30</formula>
      <formula>49.999</formula>
    </cfRule>
    <cfRule type="cellIs" dxfId="43851" priority="43854" operator="between">
      <formula>10</formula>
      <formula>29.999</formula>
    </cfRule>
    <cfRule type="cellIs" dxfId="43850" priority="43855" operator="lessThan">
      <formula>10</formula>
    </cfRule>
  </conditionalFormatting>
  <conditionalFormatting sqref="AH291">
    <cfRule type="cellIs" dxfId="43849" priority="43846" operator="greaterThan">
      <formula>119.999</formula>
    </cfRule>
    <cfRule type="cellIs" dxfId="43848" priority="43847" operator="greaterThan">
      <formula>120</formula>
    </cfRule>
    <cfRule type="cellIs" dxfId="43847" priority="43848" operator="between">
      <formula>60</formula>
      <formula>119.999</formula>
    </cfRule>
    <cfRule type="cellIs" dxfId="43846" priority="43849" operator="between">
      <formula>20</formula>
      <formula>59.999</formula>
    </cfRule>
    <cfRule type="cellIs" dxfId="43845" priority="43850" operator="lessThan">
      <formula>20</formula>
    </cfRule>
  </conditionalFormatting>
  <conditionalFormatting sqref="AI291">
    <cfRule type="cellIs" dxfId="43844" priority="43841" operator="greaterThan">
      <formula>49.999</formula>
    </cfRule>
    <cfRule type="cellIs" dxfId="43843" priority="43842" operator="greaterThan">
      <formula>50</formula>
    </cfRule>
    <cfRule type="cellIs" dxfId="43842" priority="43843" operator="between">
      <formula>30</formula>
      <formula>49.999</formula>
    </cfRule>
    <cfRule type="cellIs" dxfId="43841" priority="43844" operator="between">
      <formula>10</formula>
      <formula>29.999</formula>
    </cfRule>
    <cfRule type="cellIs" dxfId="43840" priority="43845" operator="lessThan">
      <formula>10</formula>
    </cfRule>
  </conditionalFormatting>
  <conditionalFormatting sqref="V291">
    <cfRule type="cellIs" dxfId="43839" priority="43836" operator="greaterThan">
      <formula>119.999</formula>
    </cfRule>
    <cfRule type="cellIs" dxfId="43838" priority="43837" operator="greaterThan">
      <formula>120</formula>
    </cfRule>
    <cfRule type="cellIs" dxfId="43837" priority="43838" operator="between">
      <formula>60</formula>
      <formula>119.999</formula>
    </cfRule>
    <cfRule type="cellIs" dxfId="43836" priority="43839" operator="between">
      <formula>20</formula>
      <formula>59.999</formula>
    </cfRule>
    <cfRule type="cellIs" dxfId="43835" priority="43840" operator="lessThan">
      <formula>20</formula>
    </cfRule>
  </conditionalFormatting>
  <conditionalFormatting sqref="W291">
    <cfRule type="cellIs" dxfId="43834" priority="43831" operator="greaterThan">
      <formula>49.999</formula>
    </cfRule>
    <cfRule type="cellIs" dxfId="43833" priority="43832" operator="greaterThan">
      <formula>50</formula>
    </cfRule>
    <cfRule type="cellIs" dxfId="43832" priority="43833" operator="between">
      <formula>30</formula>
      <formula>49.999</formula>
    </cfRule>
    <cfRule type="cellIs" dxfId="43831" priority="43834" operator="between">
      <formula>10</formula>
      <formula>29.999</formula>
    </cfRule>
    <cfRule type="cellIs" dxfId="43830" priority="43835" operator="lessThan">
      <formula>10</formula>
    </cfRule>
  </conditionalFormatting>
  <conditionalFormatting sqref="AB291">
    <cfRule type="cellIs" dxfId="43829" priority="43826" operator="greaterThan">
      <formula>119.999</formula>
    </cfRule>
    <cfRule type="cellIs" dxfId="43828" priority="43827" operator="greaterThan">
      <formula>120</formula>
    </cfRule>
    <cfRule type="cellIs" dxfId="43827" priority="43828" operator="between">
      <formula>60</formula>
      <formula>119.999</formula>
    </cfRule>
    <cfRule type="cellIs" dxfId="43826" priority="43829" operator="between">
      <formula>20</formula>
      <formula>59.999</formula>
    </cfRule>
    <cfRule type="cellIs" dxfId="43825" priority="43830" operator="lessThan">
      <formula>20</formula>
    </cfRule>
  </conditionalFormatting>
  <conditionalFormatting sqref="AC291">
    <cfRule type="cellIs" dxfId="43824" priority="43821" operator="greaterThan">
      <formula>49.999</formula>
    </cfRule>
    <cfRule type="cellIs" dxfId="43823" priority="43822" operator="greaterThan">
      <formula>50</formula>
    </cfRule>
    <cfRule type="cellIs" dxfId="43822" priority="43823" operator="between">
      <formula>30</formula>
      <formula>49.999</formula>
    </cfRule>
    <cfRule type="cellIs" dxfId="43821" priority="43824" operator="between">
      <formula>10</formula>
      <formula>29.999</formula>
    </cfRule>
    <cfRule type="cellIs" dxfId="43820" priority="43825" operator="lessThan">
      <formula>10</formula>
    </cfRule>
  </conditionalFormatting>
  <conditionalFormatting sqref="AD291">
    <cfRule type="cellIs" dxfId="43819" priority="43816" operator="greaterThan">
      <formula>119.999</formula>
    </cfRule>
    <cfRule type="cellIs" dxfId="43818" priority="43817" operator="greaterThan">
      <formula>120</formula>
    </cfRule>
    <cfRule type="cellIs" dxfId="43817" priority="43818" operator="between">
      <formula>60</formula>
      <formula>119.999</formula>
    </cfRule>
    <cfRule type="cellIs" dxfId="43816" priority="43819" operator="between">
      <formula>20</formula>
      <formula>59.999</formula>
    </cfRule>
    <cfRule type="cellIs" dxfId="43815" priority="43820" operator="lessThan">
      <formula>20</formula>
    </cfRule>
  </conditionalFormatting>
  <conditionalFormatting sqref="AE291">
    <cfRule type="cellIs" dxfId="43814" priority="43811" operator="greaterThan">
      <formula>49.999</formula>
    </cfRule>
    <cfRule type="cellIs" dxfId="43813" priority="43812" operator="greaterThan">
      <formula>50</formula>
    </cfRule>
    <cfRule type="cellIs" dxfId="43812" priority="43813" operator="between">
      <formula>30</formula>
      <formula>49.999</formula>
    </cfRule>
    <cfRule type="cellIs" dxfId="43811" priority="43814" operator="between">
      <formula>10</formula>
      <formula>29.999</formula>
    </cfRule>
    <cfRule type="cellIs" dxfId="43810" priority="43815" operator="lessThan">
      <formula>10</formula>
    </cfRule>
  </conditionalFormatting>
  <conditionalFormatting sqref="P291">
    <cfRule type="cellIs" dxfId="43809" priority="43806" operator="greaterThan">
      <formula>119.999</formula>
    </cfRule>
    <cfRule type="cellIs" dxfId="43808" priority="43807" operator="greaterThan">
      <formula>120</formula>
    </cfRule>
    <cfRule type="cellIs" dxfId="43807" priority="43808" operator="between">
      <formula>60</formula>
      <formula>119.999</formula>
    </cfRule>
    <cfRule type="cellIs" dxfId="43806" priority="43809" operator="between">
      <formula>20</formula>
      <formula>59.999</formula>
    </cfRule>
    <cfRule type="cellIs" dxfId="43805" priority="43810" operator="lessThan">
      <formula>20</formula>
    </cfRule>
  </conditionalFormatting>
  <conditionalFormatting sqref="Q291">
    <cfRule type="cellIs" dxfId="43804" priority="43801" operator="greaterThan">
      <formula>49.999</formula>
    </cfRule>
    <cfRule type="cellIs" dxfId="43803" priority="43802" operator="greaterThan">
      <formula>50</formula>
    </cfRule>
    <cfRule type="cellIs" dxfId="43802" priority="43803" operator="between">
      <formula>30</formula>
      <formula>49.999</formula>
    </cfRule>
    <cfRule type="cellIs" dxfId="43801" priority="43804" operator="between">
      <formula>10</formula>
      <formula>29.999</formula>
    </cfRule>
    <cfRule type="cellIs" dxfId="43800" priority="43805" operator="lessThan">
      <formula>10</formula>
    </cfRule>
  </conditionalFormatting>
  <conditionalFormatting sqref="C292">
    <cfRule type="cellIs" dxfId="43799" priority="43796" operator="greaterThan">
      <formula>49.999</formula>
    </cfRule>
    <cfRule type="cellIs" dxfId="43798" priority="43797" operator="greaterThan">
      <formula>50</formula>
    </cfRule>
    <cfRule type="cellIs" dxfId="43797" priority="43798" operator="between">
      <formula>30</formula>
      <formula>49.999</formula>
    </cfRule>
    <cfRule type="cellIs" dxfId="43796" priority="43799" operator="between">
      <formula>10</formula>
      <formula>29.999</formula>
    </cfRule>
    <cfRule type="cellIs" dxfId="43795" priority="43800" operator="lessThan">
      <formula>10</formula>
    </cfRule>
  </conditionalFormatting>
  <conditionalFormatting sqref="B292">
    <cfRule type="cellIs" dxfId="43794" priority="43791" operator="greaterThan">
      <formula>119.999</formula>
    </cfRule>
    <cfRule type="cellIs" dxfId="43793" priority="43792" operator="greaterThan">
      <formula>120</formula>
    </cfRule>
    <cfRule type="cellIs" dxfId="43792" priority="43793" operator="between">
      <formula>60</formula>
      <formula>119.999</formula>
    </cfRule>
    <cfRule type="cellIs" dxfId="43791" priority="43794" operator="between">
      <formula>20</formula>
      <formula>59.999</formula>
    </cfRule>
    <cfRule type="cellIs" dxfId="43790" priority="43795" operator="lessThan">
      <formula>20</formula>
    </cfRule>
  </conditionalFormatting>
  <conditionalFormatting sqref="D292">
    <cfRule type="cellIs" dxfId="43789" priority="43786" operator="greaterThan">
      <formula>119.999</formula>
    </cfRule>
    <cfRule type="cellIs" dxfId="43788" priority="43787" operator="greaterThan">
      <formula>120</formula>
    </cfRule>
    <cfRule type="cellIs" dxfId="43787" priority="43788" operator="between">
      <formula>60</formula>
      <formula>119.999</formula>
    </cfRule>
    <cfRule type="cellIs" dxfId="43786" priority="43789" operator="between">
      <formula>20</formula>
      <formula>59.999</formula>
    </cfRule>
    <cfRule type="cellIs" dxfId="43785" priority="43790" operator="lessThan">
      <formula>20</formula>
    </cfRule>
  </conditionalFormatting>
  <conditionalFormatting sqref="E292">
    <cfRule type="cellIs" dxfId="43784" priority="43781" operator="greaterThan">
      <formula>49.999</formula>
    </cfRule>
    <cfRule type="cellIs" dxfId="43783" priority="43782" operator="greaterThan">
      <formula>50</formula>
    </cfRule>
    <cfRule type="cellIs" dxfId="43782" priority="43783" operator="between">
      <formula>30</formula>
      <formula>49.999</formula>
    </cfRule>
    <cfRule type="cellIs" dxfId="43781" priority="43784" operator="between">
      <formula>10</formula>
      <formula>29.999</formula>
    </cfRule>
    <cfRule type="cellIs" dxfId="43780" priority="43785" operator="lessThan">
      <formula>10</formula>
    </cfRule>
  </conditionalFormatting>
  <conditionalFormatting sqref="F292">
    <cfRule type="cellIs" dxfId="43779" priority="43776" operator="greaterThan">
      <formula>119.999</formula>
    </cfRule>
    <cfRule type="cellIs" dxfId="43778" priority="43777" operator="greaterThan">
      <formula>120</formula>
    </cfRule>
    <cfRule type="cellIs" dxfId="43777" priority="43778" operator="between">
      <formula>60</formula>
      <formula>119.999</formula>
    </cfRule>
    <cfRule type="cellIs" dxfId="43776" priority="43779" operator="between">
      <formula>20</formula>
      <formula>59.999</formula>
    </cfRule>
    <cfRule type="cellIs" dxfId="43775" priority="43780" operator="lessThan">
      <formula>20</formula>
    </cfRule>
  </conditionalFormatting>
  <conditionalFormatting sqref="G292">
    <cfRule type="cellIs" dxfId="43774" priority="43771" operator="greaterThan">
      <formula>49.999</formula>
    </cfRule>
    <cfRule type="cellIs" dxfId="43773" priority="43772" operator="greaterThan">
      <formula>50</formula>
    </cfRule>
    <cfRule type="cellIs" dxfId="43772" priority="43773" operator="between">
      <formula>30</formula>
      <formula>49.999</formula>
    </cfRule>
    <cfRule type="cellIs" dxfId="43771" priority="43774" operator="between">
      <formula>10</formula>
      <formula>29.999</formula>
    </cfRule>
    <cfRule type="cellIs" dxfId="43770" priority="43775" operator="lessThan">
      <formula>10</formula>
    </cfRule>
  </conditionalFormatting>
  <conditionalFormatting sqref="H292">
    <cfRule type="cellIs" dxfId="43769" priority="43766" operator="greaterThan">
      <formula>119.999</formula>
    </cfRule>
    <cfRule type="cellIs" dxfId="43768" priority="43767" operator="greaterThan">
      <formula>120</formula>
    </cfRule>
    <cfRule type="cellIs" dxfId="43767" priority="43768" operator="between">
      <formula>60</formula>
      <formula>119.999</formula>
    </cfRule>
    <cfRule type="cellIs" dxfId="43766" priority="43769" operator="between">
      <formula>20</formula>
      <formula>59.999</formula>
    </cfRule>
    <cfRule type="cellIs" dxfId="43765" priority="43770" operator="lessThan">
      <formula>20</formula>
    </cfRule>
  </conditionalFormatting>
  <conditionalFormatting sqref="I292">
    <cfRule type="cellIs" dxfId="43764" priority="43761" operator="greaterThan">
      <formula>49.999</formula>
    </cfRule>
    <cfRule type="cellIs" dxfId="43763" priority="43762" operator="greaterThan">
      <formula>50</formula>
    </cfRule>
    <cfRule type="cellIs" dxfId="43762" priority="43763" operator="between">
      <formula>30</formula>
      <formula>49.999</formula>
    </cfRule>
    <cfRule type="cellIs" dxfId="43761" priority="43764" operator="between">
      <formula>10</formula>
      <formula>29.999</formula>
    </cfRule>
    <cfRule type="cellIs" dxfId="43760" priority="43765" operator="lessThan">
      <formula>10</formula>
    </cfRule>
  </conditionalFormatting>
  <conditionalFormatting sqref="BH292">
    <cfRule type="cellIs" dxfId="43759" priority="43756" operator="greaterThan">
      <formula>119.999</formula>
    </cfRule>
    <cfRule type="cellIs" dxfId="43758" priority="43757" operator="greaterThan">
      <formula>120</formula>
    </cfRule>
    <cfRule type="cellIs" dxfId="43757" priority="43758" operator="between">
      <formula>60</formula>
      <formula>119.999</formula>
    </cfRule>
    <cfRule type="cellIs" dxfId="43756" priority="43759" operator="between">
      <formula>20</formula>
      <formula>59.999</formula>
    </cfRule>
    <cfRule type="cellIs" dxfId="43755" priority="43760" operator="lessThan">
      <formula>20</formula>
    </cfRule>
  </conditionalFormatting>
  <conditionalFormatting sqref="BI292">
    <cfRule type="cellIs" dxfId="43754" priority="43751" operator="greaterThan">
      <formula>49.999</formula>
    </cfRule>
    <cfRule type="cellIs" dxfId="43753" priority="43752" operator="greaterThan">
      <formula>50</formula>
    </cfRule>
    <cfRule type="cellIs" dxfId="43752" priority="43753" operator="between">
      <formula>30</formula>
      <formula>49.999</formula>
    </cfRule>
    <cfRule type="cellIs" dxfId="43751" priority="43754" operator="between">
      <formula>10</formula>
      <formula>29.999</formula>
    </cfRule>
    <cfRule type="cellIs" dxfId="43750" priority="43755" operator="lessThan">
      <formula>10</formula>
    </cfRule>
  </conditionalFormatting>
  <conditionalFormatting sqref="BD292">
    <cfRule type="cellIs" dxfId="43749" priority="43746" operator="greaterThan">
      <formula>119.999</formula>
    </cfRule>
    <cfRule type="cellIs" dxfId="43748" priority="43747" operator="greaterThan">
      <formula>120</formula>
    </cfRule>
    <cfRule type="cellIs" dxfId="43747" priority="43748" operator="between">
      <formula>60</formula>
      <formula>119.999</formula>
    </cfRule>
    <cfRule type="cellIs" dxfId="43746" priority="43749" operator="between">
      <formula>20</formula>
      <formula>59.999</formula>
    </cfRule>
    <cfRule type="cellIs" dxfId="43745" priority="43750" operator="lessThan">
      <formula>20</formula>
    </cfRule>
  </conditionalFormatting>
  <conditionalFormatting sqref="BE292">
    <cfRule type="cellIs" dxfId="43744" priority="43741" operator="greaterThan">
      <formula>49.999</formula>
    </cfRule>
    <cfRule type="cellIs" dxfId="43743" priority="43742" operator="greaterThan">
      <formula>50</formula>
    </cfRule>
    <cfRule type="cellIs" dxfId="43742" priority="43743" operator="between">
      <formula>30</formula>
      <formula>49.999</formula>
    </cfRule>
    <cfRule type="cellIs" dxfId="43741" priority="43744" operator="between">
      <formula>10</formula>
      <formula>29.999</formula>
    </cfRule>
    <cfRule type="cellIs" dxfId="43740" priority="43745" operator="lessThan">
      <formula>10</formula>
    </cfRule>
  </conditionalFormatting>
  <conditionalFormatting sqref="AX292">
    <cfRule type="cellIs" dxfId="43739" priority="43736" operator="greaterThan">
      <formula>119.999</formula>
    </cfRule>
    <cfRule type="cellIs" dxfId="43738" priority="43737" operator="greaterThan">
      <formula>120</formula>
    </cfRule>
    <cfRule type="cellIs" dxfId="43737" priority="43738" operator="between">
      <formula>60</formula>
      <formula>119.999</formula>
    </cfRule>
    <cfRule type="cellIs" dxfId="43736" priority="43739" operator="between">
      <formula>20</formula>
      <formula>59.999</formula>
    </cfRule>
    <cfRule type="cellIs" dxfId="43735" priority="43740" operator="lessThan">
      <formula>20</formula>
    </cfRule>
  </conditionalFormatting>
  <conditionalFormatting sqref="AY292">
    <cfRule type="cellIs" dxfId="43734" priority="43731" operator="greaterThan">
      <formula>49.999</formula>
    </cfRule>
    <cfRule type="cellIs" dxfId="43733" priority="43732" operator="greaterThan">
      <formula>50</formula>
    </cfRule>
    <cfRule type="cellIs" dxfId="43732" priority="43733" operator="between">
      <formula>30</formula>
      <formula>49.999</formula>
    </cfRule>
    <cfRule type="cellIs" dxfId="43731" priority="43734" operator="between">
      <formula>10</formula>
      <formula>29.999</formula>
    </cfRule>
    <cfRule type="cellIs" dxfId="43730" priority="43735" operator="lessThan">
      <formula>10</formula>
    </cfRule>
  </conditionalFormatting>
  <conditionalFormatting sqref="AZ292">
    <cfRule type="cellIs" dxfId="43729" priority="43726" operator="greaterThan">
      <formula>119.999</formula>
    </cfRule>
    <cfRule type="cellIs" dxfId="43728" priority="43727" operator="greaterThan">
      <formula>120</formula>
    </cfRule>
    <cfRule type="cellIs" dxfId="43727" priority="43728" operator="between">
      <formula>60</formula>
      <formula>119.999</formula>
    </cfRule>
    <cfRule type="cellIs" dxfId="43726" priority="43729" operator="between">
      <formula>20</formula>
      <formula>59.999</formula>
    </cfRule>
    <cfRule type="cellIs" dxfId="43725" priority="43730" operator="lessThan">
      <formula>20</formula>
    </cfRule>
  </conditionalFormatting>
  <conditionalFormatting sqref="BA292">
    <cfRule type="cellIs" dxfId="43724" priority="43721" operator="greaterThan">
      <formula>49.999</formula>
    </cfRule>
    <cfRule type="cellIs" dxfId="43723" priority="43722" operator="greaterThan">
      <formula>50</formula>
    </cfRule>
    <cfRule type="cellIs" dxfId="43722" priority="43723" operator="between">
      <formula>30</formula>
      <formula>49.999</formula>
    </cfRule>
    <cfRule type="cellIs" dxfId="43721" priority="43724" operator="between">
      <formula>10</formula>
      <formula>29.999</formula>
    </cfRule>
    <cfRule type="cellIs" dxfId="43720" priority="43725" operator="lessThan">
      <formula>10</formula>
    </cfRule>
  </conditionalFormatting>
  <conditionalFormatting sqref="BB292">
    <cfRule type="cellIs" dxfId="43719" priority="43716" operator="greaterThan">
      <formula>119.999</formula>
    </cfRule>
    <cfRule type="cellIs" dxfId="43718" priority="43717" operator="greaterThan">
      <formula>120</formula>
    </cfRule>
    <cfRule type="cellIs" dxfId="43717" priority="43718" operator="between">
      <formula>60</formula>
      <formula>119.999</formula>
    </cfRule>
    <cfRule type="cellIs" dxfId="43716" priority="43719" operator="between">
      <formula>20</formula>
      <formula>59.999</formula>
    </cfRule>
    <cfRule type="cellIs" dxfId="43715" priority="43720" operator="lessThan">
      <formula>20</formula>
    </cfRule>
  </conditionalFormatting>
  <conditionalFormatting sqref="BC292">
    <cfRule type="cellIs" dxfId="43714" priority="43711" operator="greaterThan">
      <formula>49.999</formula>
    </cfRule>
    <cfRule type="cellIs" dxfId="43713" priority="43712" operator="greaterThan">
      <formula>50</formula>
    </cfRule>
    <cfRule type="cellIs" dxfId="43712" priority="43713" operator="between">
      <formula>30</formula>
      <formula>49.999</formula>
    </cfRule>
    <cfRule type="cellIs" dxfId="43711" priority="43714" operator="between">
      <formula>10</formula>
      <formula>29.999</formula>
    </cfRule>
    <cfRule type="cellIs" dxfId="43710" priority="43715" operator="lessThan">
      <formula>10</formula>
    </cfRule>
  </conditionalFormatting>
  <conditionalFormatting sqref="AT292">
    <cfRule type="cellIs" dxfId="43709" priority="43706" operator="greaterThan">
      <formula>119.999</formula>
    </cfRule>
    <cfRule type="cellIs" dxfId="43708" priority="43707" operator="greaterThan">
      <formula>120</formula>
    </cfRule>
    <cfRule type="cellIs" dxfId="43707" priority="43708" operator="between">
      <formula>60</formula>
      <formula>119.999</formula>
    </cfRule>
    <cfRule type="cellIs" dxfId="43706" priority="43709" operator="between">
      <formula>20</formula>
      <formula>59.999</formula>
    </cfRule>
    <cfRule type="cellIs" dxfId="43705" priority="43710" operator="lessThan">
      <formula>20</formula>
    </cfRule>
  </conditionalFormatting>
  <conditionalFormatting sqref="AU292">
    <cfRule type="cellIs" dxfId="43704" priority="43701" operator="greaterThan">
      <formula>49.999</formula>
    </cfRule>
    <cfRule type="cellIs" dxfId="43703" priority="43702" operator="greaterThan">
      <formula>50</formula>
    </cfRule>
    <cfRule type="cellIs" dxfId="43702" priority="43703" operator="between">
      <formula>30</formula>
      <formula>49.999</formula>
    </cfRule>
    <cfRule type="cellIs" dxfId="43701" priority="43704" operator="between">
      <formula>10</formula>
      <formula>29.999</formula>
    </cfRule>
    <cfRule type="cellIs" dxfId="43700" priority="43705" operator="lessThan">
      <formula>10</formula>
    </cfRule>
  </conditionalFormatting>
  <conditionalFormatting sqref="AV292">
    <cfRule type="cellIs" dxfId="43699" priority="43696" operator="greaterThan">
      <formula>119.999</formula>
    </cfRule>
    <cfRule type="cellIs" dxfId="43698" priority="43697" operator="greaterThan">
      <formula>120</formula>
    </cfRule>
    <cfRule type="cellIs" dxfId="43697" priority="43698" operator="between">
      <formula>60</formula>
      <formula>119.999</formula>
    </cfRule>
    <cfRule type="cellIs" dxfId="43696" priority="43699" operator="between">
      <formula>20</formula>
      <formula>59.999</formula>
    </cfRule>
    <cfRule type="cellIs" dxfId="43695" priority="43700" operator="lessThan">
      <formula>20</formula>
    </cfRule>
  </conditionalFormatting>
  <conditionalFormatting sqref="AW292">
    <cfRule type="cellIs" dxfId="43694" priority="43691" operator="greaterThan">
      <formula>49.999</formula>
    </cfRule>
    <cfRule type="cellIs" dxfId="43693" priority="43692" operator="greaterThan">
      <formula>50</formula>
    </cfRule>
    <cfRule type="cellIs" dxfId="43692" priority="43693" operator="between">
      <formula>30</formula>
      <formula>49.999</formula>
    </cfRule>
    <cfRule type="cellIs" dxfId="43691" priority="43694" operator="between">
      <formula>10</formula>
      <formula>29.999</formula>
    </cfRule>
    <cfRule type="cellIs" dxfId="43690" priority="43695" operator="lessThan">
      <formula>10</formula>
    </cfRule>
  </conditionalFormatting>
  <conditionalFormatting sqref="BF292">
    <cfRule type="cellIs" dxfId="43689" priority="43686" operator="greaterThan">
      <formula>119.999</formula>
    </cfRule>
    <cfRule type="cellIs" dxfId="43688" priority="43687" operator="greaterThan">
      <formula>120</formula>
    </cfRule>
    <cfRule type="cellIs" dxfId="43687" priority="43688" operator="between">
      <formula>60</formula>
      <formula>119.999</formula>
    </cfRule>
    <cfRule type="cellIs" dxfId="43686" priority="43689" operator="between">
      <formula>20</formula>
      <formula>59.999</formula>
    </cfRule>
    <cfRule type="cellIs" dxfId="43685" priority="43690" operator="lessThan">
      <formula>20</formula>
    </cfRule>
  </conditionalFormatting>
  <conditionalFormatting sqref="BG292">
    <cfRule type="cellIs" dxfId="43684" priority="43681" operator="greaterThan">
      <formula>49.999</formula>
    </cfRule>
    <cfRule type="cellIs" dxfId="43683" priority="43682" operator="greaterThan">
      <formula>50</formula>
    </cfRule>
    <cfRule type="cellIs" dxfId="43682" priority="43683" operator="between">
      <formula>30</formula>
      <formula>49.999</formula>
    </cfRule>
    <cfRule type="cellIs" dxfId="43681" priority="43684" operator="between">
      <formula>10</formula>
      <formula>29.999</formula>
    </cfRule>
    <cfRule type="cellIs" dxfId="43680" priority="43685" operator="lessThan">
      <formula>10</formula>
    </cfRule>
  </conditionalFormatting>
  <conditionalFormatting sqref="AN292">
    <cfRule type="cellIs" dxfId="43679" priority="43676" operator="greaterThan">
      <formula>119.999</formula>
    </cfRule>
    <cfRule type="cellIs" dxfId="43678" priority="43677" operator="greaterThan">
      <formula>120</formula>
    </cfRule>
    <cfRule type="cellIs" dxfId="43677" priority="43678" operator="between">
      <formula>60</formula>
      <formula>119.999</formula>
    </cfRule>
    <cfRule type="cellIs" dxfId="43676" priority="43679" operator="between">
      <formula>20</formula>
      <formula>59.999</formula>
    </cfRule>
    <cfRule type="cellIs" dxfId="43675" priority="43680" operator="lessThan">
      <formula>20</formula>
    </cfRule>
  </conditionalFormatting>
  <conditionalFormatting sqref="AO292">
    <cfRule type="cellIs" dxfId="43674" priority="43671" operator="greaterThan">
      <formula>49.999</formula>
    </cfRule>
    <cfRule type="cellIs" dxfId="43673" priority="43672" operator="greaterThan">
      <formula>50</formula>
    </cfRule>
    <cfRule type="cellIs" dxfId="43672" priority="43673" operator="between">
      <formula>30</formula>
      <formula>49.999</formula>
    </cfRule>
    <cfRule type="cellIs" dxfId="43671" priority="43674" operator="between">
      <formula>10</formula>
      <formula>29.999</formula>
    </cfRule>
    <cfRule type="cellIs" dxfId="43670" priority="43675" operator="lessThan">
      <formula>10</formula>
    </cfRule>
  </conditionalFormatting>
  <conditionalFormatting sqref="T292">
    <cfRule type="cellIs" dxfId="43669" priority="43666" operator="greaterThan">
      <formula>119.999</formula>
    </cfRule>
    <cfRule type="cellIs" dxfId="43668" priority="43667" operator="greaterThan">
      <formula>120</formula>
    </cfRule>
    <cfRule type="cellIs" dxfId="43667" priority="43668" operator="between">
      <formula>60</formula>
      <formula>119.999</formula>
    </cfRule>
    <cfRule type="cellIs" dxfId="43666" priority="43669" operator="between">
      <formula>20</formula>
      <formula>59.999</formula>
    </cfRule>
    <cfRule type="cellIs" dxfId="43665" priority="43670" operator="lessThan">
      <formula>20</formula>
    </cfRule>
  </conditionalFormatting>
  <conditionalFormatting sqref="U292">
    <cfRule type="cellIs" dxfId="43664" priority="43661" operator="greaterThan">
      <formula>49.999</formula>
    </cfRule>
    <cfRule type="cellIs" dxfId="43663" priority="43662" operator="greaterThan">
      <formula>50</formula>
    </cfRule>
    <cfRule type="cellIs" dxfId="43662" priority="43663" operator="between">
      <formula>30</formula>
      <formula>49.999</formula>
    </cfRule>
    <cfRule type="cellIs" dxfId="43661" priority="43664" operator="between">
      <formula>10</formula>
      <formula>29.999</formula>
    </cfRule>
    <cfRule type="cellIs" dxfId="43660" priority="43665" operator="lessThan">
      <formula>10</formula>
    </cfRule>
  </conditionalFormatting>
  <conditionalFormatting sqref="J292">
    <cfRule type="cellIs" dxfId="43659" priority="43656" operator="greaterThan">
      <formula>119.999</formula>
    </cfRule>
    <cfRule type="cellIs" dxfId="43658" priority="43657" operator="greaterThan">
      <formula>120</formula>
    </cfRule>
    <cfRule type="cellIs" dxfId="43657" priority="43658" operator="between">
      <formula>60</formula>
      <formula>119.999</formula>
    </cfRule>
    <cfRule type="cellIs" dxfId="43656" priority="43659" operator="between">
      <formula>20</formula>
      <formula>59.999</formula>
    </cfRule>
    <cfRule type="cellIs" dxfId="43655" priority="43660" operator="lessThan">
      <formula>20</formula>
    </cfRule>
  </conditionalFormatting>
  <conditionalFormatting sqref="K292">
    <cfRule type="cellIs" dxfId="43654" priority="43651" operator="greaterThan">
      <formula>49.999</formula>
    </cfRule>
    <cfRule type="cellIs" dxfId="43653" priority="43652" operator="greaterThan">
      <formula>50</formula>
    </cfRule>
    <cfRule type="cellIs" dxfId="43652" priority="43653" operator="between">
      <formula>30</formula>
      <formula>49.999</formula>
    </cfRule>
    <cfRule type="cellIs" dxfId="43651" priority="43654" operator="between">
      <formula>10</formula>
      <formula>29.999</formula>
    </cfRule>
    <cfRule type="cellIs" dxfId="43650" priority="43655" operator="lessThan">
      <formula>10</formula>
    </cfRule>
  </conditionalFormatting>
  <conditionalFormatting sqref="L292">
    <cfRule type="cellIs" dxfId="43649" priority="43646" operator="greaterThan">
      <formula>119.999</formula>
    </cfRule>
    <cfRule type="cellIs" dxfId="43648" priority="43647" operator="greaterThan">
      <formula>120</formula>
    </cfRule>
    <cfRule type="cellIs" dxfId="43647" priority="43648" operator="between">
      <formula>60</formula>
      <formula>119.999</formula>
    </cfRule>
    <cfRule type="cellIs" dxfId="43646" priority="43649" operator="between">
      <formula>20</formula>
      <formula>59.999</formula>
    </cfRule>
    <cfRule type="cellIs" dxfId="43645" priority="43650" operator="lessThan">
      <formula>20</formula>
    </cfRule>
  </conditionalFormatting>
  <conditionalFormatting sqref="M292">
    <cfRule type="cellIs" dxfId="43644" priority="43641" operator="greaterThan">
      <formula>49.999</formula>
    </cfRule>
    <cfRule type="cellIs" dxfId="43643" priority="43642" operator="greaterThan">
      <formula>50</formula>
    </cfRule>
    <cfRule type="cellIs" dxfId="43642" priority="43643" operator="between">
      <formula>30</formula>
      <formula>49.999</formula>
    </cfRule>
    <cfRule type="cellIs" dxfId="43641" priority="43644" operator="between">
      <formula>10</formula>
      <formula>29.999</formula>
    </cfRule>
    <cfRule type="cellIs" dxfId="43640" priority="43645" operator="lessThan">
      <formula>10</formula>
    </cfRule>
  </conditionalFormatting>
  <conditionalFormatting sqref="R292">
    <cfRule type="cellIs" dxfId="43639" priority="43636" operator="greaterThan">
      <formula>119.999</formula>
    </cfRule>
    <cfRule type="cellIs" dxfId="43638" priority="43637" operator="greaterThan">
      <formula>120</formula>
    </cfRule>
    <cfRule type="cellIs" dxfId="43637" priority="43638" operator="between">
      <formula>60</formula>
      <formula>119.999</formula>
    </cfRule>
    <cfRule type="cellIs" dxfId="43636" priority="43639" operator="between">
      <formula>20</formula>
      <formula>59.999</formula>
    </cfRule>
    <cfRule type="cellIs" dxfId="43635" priority="43640" operator="lessThan">
      <formula>20</formula>
    </cfRule>
  </conditionalFormatting>
  <conditionalFormatting sqref="S292">
    <cfRule type="cellIs" dxfId="43634" priority="43631" operator="greaterThan">
      <formula>49.999</formula>
    </cfRule>
    <cfRule type="cellIs" dxfId="43633" priority="43632" operator="greaterThan">
      <formula>50</formula>
    </cfRule>
    <cfRule type="cellIs" dxfId="43632" priority="43633" operator="between">
      <formula>30</formula>
      <formula>49.999</formula>
    </cfRule>
    <cfRule type="cellIs" dxfId="43631" priority="43634" operator="between">
      <formula>10</formula>
      <formula>29.999</formula>
    </cfRule>
    <cfRule type="cellIs" dxfId="43630" priority="43635" operator="lessThan">
      <formula>10</formula>
    </cfRule>
  </conditionalFormatting>
  <conditionalFormatting sqref="N292">
    <cfRule type="cellIs" dxfId="43629" priority="43626" operator="greaterThan">
      <formula>119.999</formula>
    </cfRule>
    <cfRule type="cellIs" dxfId="43628" priority="43627" operator="greaterThan">
      <formula>120</formula>
    </cfRule>
    <cfRule type="cellIs" dxfId="43627" priority="43628" operator="between">
      <formula>60</formula>
      <formula>119.999</formula>
    </cfRule>
    <cfRule type="cellIs" dxfId="43626" priority="43629" operator="between">
      <formula>20</formula>
      <formula>59.999</formula>
    </cfRule>
    <cfRule type="cellIs" dxfId="43625" priority="43630" operator="lessThan">
      <formula>20</formula>
    </cfRule>
  </conditionalFormatting>
  <conditionalFormatting sqref="O292">
    <cfRule type="cellIs" dxfId="43624" priority="43621" operator="greaterThan">
      <formula>49.999</formula>
    </cfRule>
    <cfRule type="cellIs" dxfId="43623" priority="43622" operator="greaterThan">
      <formula>50</formula>
    </cfRule>
    <cfRule type="cellIs" dxfId="43622" priority="43623" operator="between">
      <formula>30</formula>
      <formula>49.999</formula>
    </cfRule>
    <cfRule type="cellIs" dxfId="43621" priority="43624" operator="between">
      <formula>10</formula>
      <formula>29.999</formula>
    </cfRule>
    <cfRule type="cellIs" dxfId="43620" priority="43625" operator="lessThan">
      <formula>10</formula>
    </cfRule>
  </conditionalFormatting>
  <conditionalFormatting sqref="AP292">
    <cfRule type="cellIs" dxfId="43619" priority="43616" operator="greaterThan">
      <formula>119.999</formula>
    </cfRule>
    <cfRule type="cellIs" dxfId="43618" priority="43617" operator="greaterThan">
      <formula>120</formula>
    </cfRule>
    <cfRule type="cellIs" dxfId="43617" priority="43618" operator="between">
      <formula>60</formula>
      <formula>119.999</formula>
    </cfRule>
    <cfRule type="cellIs" dxfId="43616" priority="43619" operator="between">
      <formula>20</formula>
      <formula>59.999</formula>
    </cfRule>
    <cfRule type="cellIs" dxfId="43615" priority="43620" operator="lessThan">
      <formula>20</formula>
    </cfRule>
  </conditionalFormatting>
  <conditionalFormatting sqref="AQ292">
    <cfRule type="cellIs" dxfId="43614" priority="43611" operator="greaterThan">
      <formula>49.999</formula>
    </cfRule>
    <cfRule type="cellIs" dxfId="43613" priority="43612" operator="greaterThan">
      <formula>50</formula>
    </cfRule>
    <cfRule type="cellIs" dxfId="43612" priority="43613" operator="between">
      <formula>30</formula>
      <formula>49.999</formula>
    </cfRule>
    <cfRule type="cellIs" dxfId="43611" priority="43614" operator="between">
      <formula>10</formula>
      <formula>29.999</formula>
    </cfRule>
    <cfRule type="cellIs" dxfId="43610" priority="43615" operator="lessThan">
      <formula>10</formula>
    </cfRule>
  </conditionalFormatting>
  <conditionalFormatting sqref="AR292">
    <cfRule type="cellIs" dxfId="43609" priority="43606" operator="greaterThan">
      <formula>119.999</formula>
    </cfRule>
    <cfRule type="cellIs" dxfId="43608" priority="43607" operator="greaterThan">
      <formula>120</formula>
    </cfRule>
    <cfRule type="cellIs" dxfId="43607" priority="43608" operator="between">
      <formula>60</formula>
      <formula>119.999</formula>
    </cfRule>
    <cfRule type="cellIs" dxfId="43606" priority="43609" operator="between">
      <formula>20</formula>
      <formula>59.999</formula>
    </cfRule>
    <cfRule type="cellIs" dxfId="43605" priority="43610" operator="lessThan">
      <formula>20</formula>
    </cfRule>
  </conditionalFormatting>
  <conditionalFormatting sqref="AS292">
    <cfRule type="cellIs" dxfId="43604" priority="43601" operator="greaterThan">
      <formula>49.999</formula>
    </cfRule>
    <cfRule type="cellIs" dxfId="43603" priority="43602" operator="greaterThan">
      <formula>50</formula>
    </cfRule>
    <cfRule type="cellIs" dxfId="43602" priority="43603" operator="between">
      <formula>30</formula>
      <formula>49.999</formula>
    </cfRule>
    <cfRule type="cellIs" dxfId="43601" priority="43604" operator="between">
      <formula>10</formula>
      <formula>29.999</formula>
    </cfRule>
    <cfRule type="cellIs" dxfId="43600" priority="43605" operator="lessThan">
      <formula>10</formula>
    </cfRule>
  </conditionalFormatting>
  <conditionalFormatting sqref="X292">
    <cfRule type="cellIs" dxfId="43599" priority="43596" operator="greaterThan">
      <formula>119.999</formula>
    </cfRule>
    <cfRule type="cellIs" dxfId="43598" priority="43597" operator="greaterThan">
      <formula>120</formula>
    </cfRule>
    <cfRule type="cellIs" dxfId="43597" priority="43598" operator="between">
      <formula>60</formula>
      <formula>119.999</formula>
    </cfRule>
    <cfRule type="cellIs" dxfId="43596" priority="43599" operator="between">
      <formula>20</formula>
      <formula>59.999</formula>
    </cfRule>
    <cfRule type="cellIs" dxfId="43595" priority="43600" operator="lessThan">
      <formula>20</formula>
    </cfRule>
  </conditionalFormatting>
  <conditionalFormatting sqref="Y292">
    <cfRule type="cellIs" dxfId="43594" priority="43591" operator="greaterThan">
      <formula>49.999</formula>
    </cfRule>
    <cfRule type="cellIs" dxfId="43593" priority="43592" operator="greaterThan">
      <formula>50</formula>
    </cfRule>
    <cfRule type="cellIs" dxfId="43592" priority="43593" operator="between">
      <formula>30</formula>
      <formula>49.999</formula>
    </cfRule>
    <cfRule type="cellIs" dxfId="43591" priority="43594" operator="between">
      <formula>10</formula>
      <formula>29.999</formula>
    </cfRule>
    <cfRule type="cellIs" dxfId="43590" priority="43595" operator="lessThan">
      <formula>10</formula>
    </cfRule>
  </conditionalFormatting>
  <conditionalFormatting sqref="AF292">
    <cfRule type="cellIs" dxfId="43589" priority="43586" operator="greaterThan">
      <formula>119.999</formula>
    </cfRule>
    <cfRule type="cellIs" dxfId="43588" priority="43587" operator="greaterThan">
      <formula>120</formula>
    </cfRule>
    <cfRule type="cellIs" dxfId="43587" priority="43588" operator="between">
      <formula>60</formula>
      <formula>119.999</formula>
    </cfRule>
    <cfRule type="cellIs" dxfId="43586" priority="43589" operator="between">
      <formula>20</formula>
      <formula>59.999</formula>
    </cfRule>
    <cfRule type="cellIs" dxfId="43585" priority="43590" operator="lessThan">
      <formula>20</formula>
    </cfRule>
  </conditionalFormatting>
  <conditionalFormatting sqref="AG292">
    <cfRule type="cellIs" dxfId="43584" priority="43581" operator="greaterThan">
      <formula>49.999</formula>
    </cfRule>
    <cfRule type="cellIs" dxfId="43583" priority="43582" operator="greaterThan">
      <formula>50</formula>
    </cfRule>
    <cfRule type="cellIs" dxfId="43582" priority="43583" operator="between">
      <formula>30</formula>
      <formula>49.999</formula>
    </cfRule>
    <cfRule type="cellIs" dxfId="43581" priority="43584" operator="between">
      <formula>10</formula>
      <formula>29.999</formula>
    </cfRule>
    <cfRule type="cellIs" dxfId="43580" priority="43585" operator="lessThan">
      <formula>10</formula>
    </cfRule>
  </conditionalFormatting>
  <conditionalFormatting sqref="AJ292">
    <cfRule type="cellIs" dxfId="43579" priority="43576" operator="greaterThan">
      <formula>119.999</formula>
    </cfRule>
    <cfRule type="cellIs" dxfId="43578" priority="43577" operator="greaterThan">
      <formula>120</formula>
    </cfRule>
    <cfRule type="cellIs" dxfId="43577" priority="43578" operator="between">
      <formula>60</formula>
      <formula>119.999</formula>
    </cfRule>
    <cfRule type="cellIs" dxfId="43576" priority="43579" operator="between">
      <formula>20</formula>
      <formula>59.999</formula>
    </cfRule>
    <cfRule type="cellIs" dxfId="43575" priority="43580" operator="lessThan">
      <formula>20</formula>
    </cfRule>
  </conditionalFormatting>
  <conditionalFormatting sqref="AK292">
    <cfRule type="cellIs" dxfId="43574" priority="43571" operator="greaterThan">
      <formula>49.999</formula>
    </cfRule>
    <cfRule type="cellIs" dxfId="43573" priority="43572" operator="greaterThan">
      <formula>50</formula>
    </cfRule>
    <cfRule type="cellIs" dxfId="43572" priority="43573" operator="between">
      <formula>30</formula>
      <formula>49.999</formula>
    </cfRule>
    <cfRule type="cellIs" dxfId="43571" priority="43574" operator="between">
      <formula>10</formula>
      <formula>29.999</formula>
    </cfRule>
    <cfRule type="cellIs" dxfId="43570" priority="43575" operator="lessThan">
      <formula>10</formula>
    </cfRule>
  </conditionalFormatting>
  <conditionalFormatting sqref="Z292">
    <cfRule type="cellIs" dxfId="43569" priority="43566" operator="greaterThan">
      <formula>119.999</formula>
    </cfRule>
    <cfRule type="cellIs" dxfId="43568" priority="43567" operator="greaterThan">
      <formula>120</formula>
    </cfRule>
    <cfRule type="cellIs" dxfId="43567" priority="43568" operator="between">
      <formula>60</formula>
      <formula>119.999</formula>
    </cfRule>
    <cfRule type="cellIs" dxfId="43566" priority="43569" operator="between">
      <formula>20</formula>
      <formula>59.999</formula>
    </cfRule>
    <cfRule type="cellIs" dxfId="43565" priority="43570" operator="lessThan">
      <formula>20</formula>
    </cfRule>
  </conditionalFormatting>
  <conditionalFormatting sqref="AA292">
    <cfRule type="cellIs" dxfId="43564" priority="43561" operator="greaterThan">
      <formula>49.999</formula>
    </cfRule>
    <cfRule type="cellIs" dxfId="43563" priority="43562" operator="greaterThan">
      <formula>50</formula>
    </cfRule>
    <cfRule type="cellIs" dxfId="43562" priority="43563" operator="between">
      <formula>30</formula>
      <formula>49.999</formula>
    </cfRule>
    <cfRule type="cellIs" dxfId="43561" priority="43564" operator="between">
      <formula>10</formula>
      <formula>29.999</formula>
    </cfRule>
    <cfRule type="cellIs" dxfId="43560" priority="43565" operator="lessThan">
      <formula>10</formula>
    </cfRule>
  </conditionalFormatting>
  <conditionalFormatting sqref="AL292">
    <cfRule type="cellIs" dxfId="43559" priority="43556" operator="greaterThan">
      <formula>119.999</formula>
    </cfRule>
    <cfRule type="cellIs" dxfId="43558" priority="43557" operator="greaterThan">
      <formula>120</formula>
    </cfRule>
    <cfRule type="cellIs" dxfId="43557" priority="43558" operator="between">
      <formula>60</formula>
      <formula>119.999</formula>
    </cfRule>
    <cfRule type="cellIs" dxfId="43556" priority="43559" operator="between">
      <formula>20</formula>
      <formula>59.999</formula>
    </cfRule>
    <cfRule type="cellIs" dxfId="43555" priority="43560" operator="lessThan">
      <formula>20</formula>
    </cfRule>
  </conditionalFormatting>
  <conditionalFormatting sqref="AM292">
    <cfRule type="cellIs" dxfId="43554" priority="43551" operator="greaterThan">
      <formula>49.999</formula>
    </cfRule>
    <cfRule type="cellIs" dxfId="43553" priority="43552" operator="greaterThan">
      <formula>50</formula>
    </cfRule>
    <cfRule type="cellIs" dxfId="43552" priority="43553" operator="between">
      <formula>30</formula>
      <formula>49.999</formula>
    </cfRule>
    <cfRule type="cellIs" dxfId="43551" priority="43554" operator="between">
      <formula>10</formula>
      <formula>29.999</formula>
    </cfRule>
    <cfRule type="cellIs" dxfId="43550" priority="43555" operator="lessThan">
      <formula>10</formula>
    </cfRule>
  </conditionalFormatting>
  <conditionalFormatting sqref="AH292">
    <cfRule type="cellIs" dxfId="43549" priority="43546" operator="greaterThan">
      <formula>119.999</formula>
    </cfRule>
    <cfRule type="cellIs" dxfId="43548" priority="43547" operator="greaterThan">
      <formula>120</formula>
    </cfRule>
    <cfRule type="cellIs" dxfId="43547" priority="43548" operator="between">
      <formula>60</formula>
      <formula>119.999</formula>
    </cfRule>
    <cfRule type="cellIs" dxfId="43546" priority="43549" operator="between">
      <formula>20</formula>
      <formula>59.999</formula>
    </cfRule>
    <cfRule type="cellIs" dxfId="43545" priority="43550" operator="lessThan">
      <formula>20</formula>
    </cfRule>
  </conditionalFormatting>
  <conditionalFormatting sqref="AI292">
    <cfRule type="cellIs" dxfId="43544" priority="43541" operator="greaterThan">
      <formula>49.999</formula>
    </cfRule>
    <cfRule type="cellIs" dxfId="43543" priority="43542" operator="greaterThan">
      <formula>50</formula>
    </cfRule>
    <cfRule type="cellIs" dxfId="43542" priority="43543" operator="between">
      <formula>30</formula>
      <formula>49.999</formula>
    </cfRule>
    <cfRule type="cellIs" dxfId="43541" priority="43544" operator="between">
      <formula>10</formula>
      <formula>29.999</formula>
    </cfRule>
    <cfRule type="cellIs" dxfId="43540" priority="43545" operator="lessThan">
      <formula>10</formula>
    </cfRule>
  </conditionalFormatting>
  <conditionalFormatting sqref="V292">
    <cfRule type="cellIs" dxfId="43539" priority="43536" operator="greaterThan">
      <formula>119.999</formula>
    </cfRule>
    <cfRule type="cellIs" dxfId="43538" priority="43537" operator="greaterThan">
      <formula>120</formula>
    </cfRule>
    <cfRule type="cellIs" dxfId="43537" priority="43538" operator="between">
      <formula>60</formula>
      <formula>119.999</formula>
    </cfRule>
    <cfRule type="cellIs" dxfId="43536" priority="43539" operator="between">
      <formula>20</formula>
      <formula>59.999</formula>
    </cfRule>
    <cfRule type="cellIs" dxfId="43535" priority="43540" operator="lessThan">
      <formula>20</formula>
    </cfRule>
  </conditionalFormatting>
  <conditionalFormatting sqref="W292">
    <cfRule type="cellIs" dxfId="43534" priority="43531" operator="greaterThan">
      <formula>49.999</formula>
    </cfRule>
    <cfRule type="cellIs" dxfId="43533" priority="43532" operator="greaterThan">
      <formula>50</formula>
    </cfRule>
    <cfRule type="cellIs" dxfId="43532" priority="43533" operator="between">
      <formula>30</formula>
      <formula>49.999</formula>
    </cfRule>
    <cfRule type="cellIs" dxfId="43531" priority="43534" operator="between">
      <formula>10</formula>
      <formula>29.999</formula>
    </cfRule>
    <cfRule type="cellIs" dxfId="43530" priority="43535" operator="lessThan">
      <formula>10</formula>
    </cfRule>
  </conditionalFormatting>
  <conditionalFormatting sqref="AB292">
    <cfRule type="cellIs" dxfId="43529" priority="43526" operator="greaterThan">
      <formula>119.999</formula>
    </cfRule>
    <cfRule type="cellIs" dxfId="43528" priority="43527" operator="greaterThan">
      <formula>120</formula>
    </cfRule>
    <cfRule type="cellIs" dxfId="43527" priority="43528" operator="between">
      <formula>60</formula>
      <formula>119.999</formula>
    </cfRule>
    <cfRule type="cellIs" dxfId="43526" priority="43529" operator="between">
      <formula>20</formula>
      <formula>59.999</formula>
    </cfRule>
    <cfRule type="cellIs" dxfId="43525" priority="43530" operator="lessThan">
      <formula>20</formula>
    </cfRule>
  </conditionalFormatting>
  <conditionalFormatting sqref="AC292">
    <cfRule type="cellIs" dxfId="43524" priority="43521" operator="greaterThan">
      <formula>49.999</formula>
    </cfRule>
    <cfRule type="cellIs" dxfId="43523" priority="43522" operator="greaterThan">
      <formula>50</formula>
    </cfRule>
    <cfRule type="cellIs" dxfId="43522" priority="43523" operator="between">
      <formula>30</formula>
      <formula>49.999</formula>
    </cfRule>
    <cfRule type="cellIs" dxfId="43521" priority="43524" operator="between">
      <formula>10</formula>
      <formula>29.999</formula>
    </cfRule>
    <cfRule type="cellIs" dxfId="43520" priority="43525" operator="lessThan">
      <formula>10</formula>
    </cfRule>
  </conditionalFormatting>
  <conditionalFormatting sqref="AD292">
    <cfRule type="cellIs" dxfId="43519" priority="43516" operator="greaterThan">
      <formula>119.999</formula>
    </cfRule>
    <cfRule type="cellIs" dxfId="43518" priority="43517" operator="greaterThan">
      <formula>120</formula>
    </cfRule>
    <cfRule type="cellIs" dxfId="43517" priority="43518" operator="between">
      <formula>60</formula>
      <formula>119.999</formula>
    </cfRule>
    <cfRule type="cellIs" dxfId="43516" priority="43519" operator="between">
      <formula>20</formula>
      <formula>59.999</formula>
    </cfRule>
    <cfRule type="cellIs" dxfId="43515" priority="43520" operator="lessThan">
      <formula>20</formula>
    </cfRule>
  </conditionalFormatting>
  <conditionalFormatting sqref="AE292">
    <cfRule type="cellIs" dxfId="43514" priority="43511" operator="greaterThan">
      <formula>49.999</formula>
    </cfRule>
    <cfRule type="cellIs" dxfId="43513" priority="43512" operator="greaterThan">
      <formula>50</formula>
    </cfRule>
    <cfRule type="cellIs" dxfId="43512" priority="43513" operator="between">
      <formula>30</formula>
      <formula>49.999</formula>
    </cfRule>
    <cfRule type="cellIs" dxfId="43511" priority="43514" operator="between">
      <formula>10</formula>
      <formula>29.999</formula>
    </cfRule>
    <cfRule type="cellIs" dxfId="43510" priority="43515" operator="lessThan">
      <formula>10</formula>
    </cfRule>
  </conditionalFormatting>
  <conditionalFormatting sqref="P292">
    <cfRule type="cellIs" dxfId="43509" priority="43506" operator="greaterThan">
      <formula>119.999</formula>
    </cfRule>
    <cfRule type="cellIs" dxfId="43508" priority="43507" operator="greaterThan">
      <formula>120</formula>
    </cfRule>
    <cfRule type="cellIs" dxfId="43507" priority="43508" operator="between">
      <formula>60</formula>
      <formula>119.999</formula>
    </cfRule>
    <cfRule type="cellIs" dxfId="43506" priority="43509" operator="between">
      <formula>20</formula>
      <formula>59.999</formula>
    </cfRule>
    <cfRule type="cellIs" dxfId="43505" priority="43510" operator="lessThan">
      <formula>20</formula>
    </cfRule>
  </conditionalFormatting>
  <conditionalFormatting sqref="Q292">
    <cfRule type="cellIs" dxfId="43504" priority="43501" operator="greaterThan">
      <formula>49.999</formula>
    </cfRule>
    <cfRule type="cellIs" dxfId="43503" priority="43502" operator="greaterThan">
      <formula>50</formula>
    </cfRule>
    <cfRule type="cellIs" dxfId="43502" priority="43503" operator="between">
      <formula>30</formula>
      <formula>49.999</formula>
    </cfRule>
    <cfRule type="cellIs" dxfId="43501" priority="43504" operator="between">
      <formula>10</formula>
      <formula>29.999</formula>
    </cfRule>
    <cfRule type="cellIs" dxfId="43500" priority="43505" operator="lessThan">
      <formula>10</formula>
    </cfRule>
  </conditionalFormatting>
  <conditionalFormatting sqref="C293">
    <cfRule type="cellIs" dxfId="43499" priority="43496" operator="greaterThan">
      <formula>49.999</formula>
    </cfRule>
    <cfRule type="cellIs" dxfId="43498" priority="43497" operator="greaterThan">
      <formula>50</formula>
    </cfRule>
    <cfRule type="cellIs" dxfId="43497" priority="43498" operator="between">
      <formula>30</formula>
      <formula>49.999</formula>
    </cfRule>
    <cfRule type="cellIs" dxfId="43496" priority="43499" operator="between">
      <formula>10</formula>
      <formula>29.999</formula>
    </cfRule>
    <cfRule type="cellIs" dxfId="43495" priority="43500" operator="lessThan">
      <formula>10</formula>
    </cfRule>
  </conditionalFormatting>
  <conditionalFormatting sqref="B293">
    <cfRule type="cellIs" dxfId="43494" priority="43491" operator="greaterThan">
      <formula>119.999</formula>
    </cfRule>
    <cfRule type="cellIs" dxfId="43493" priority="43492" operator="greaterThan">
      <formula>120</formula>
    </cfRule>
    <cfRule type="cellIs" dxfId="43492" priority="43493" operator="between">
      <formula>60</formula>
      <formula>119.999</formula>
    </cfRule>
    <cfRule type="cellIs" dxfId="43491" priority="43494" operator="between">
      <formula>20</formula>
      <formula>59.999</formula>
    </cfRule>
    <cfRule type="cellIs" dxfId="43490" priority="43495" operator="lessThan">
      <formula>20</formula>
    </cfRule>
  </conditionalFormatting>
  <conditionalFormatting sqref="D293">
    <cfRule type="cellIs" dxfId="43489" priority="43486" operator="greaterThan">
      <formula>119.999</formula>
    </cfRule>
    <cfRule type="cellIs" dxfId="43488" priority="43487" operator="greaterThan">
      <formula>120</formula>
    </cfRule>
    <cfRule type="cellIs" dxfId="43487" priority="43488" operator="between">
      <formula>60</formula>
      <formula>119.999</formula>
    </cfRule>
    <cfRule type="cellIs" dxfId="43486" priority="43489" operator="between">
      <formula>20</formula>
      <formula>59.999</formula>
    </cfRule>
    <cfRule type="cellIs" dxfId="43485" priority="43490" operator="lessThan">
      <formula>20</formula>
    </cfRule>
  </conditionalFormatting>
  <conditionalFormatting sqref="E293">
    <cfRule type="cellIs" dxfId="43484" priority="43481" operator="greaterThan">
      <formula>49.999</formula>
    </cfRule>
    <cfRule type="cellIs" dxfId="43483" priority="43482" operator="greaterThan">
      <formula>50</formula>
    </cfRule>
    <cfRule type="cellIs" dxfId="43482" priority="43483" operator="between">
      <formula>30</formula>
      <formula>49.999</formula>
    </cfRule>
    <cfRule type="cellIs" dxfId="43481" priority="43484" operator="between">
      <formula>10</formula>
      <formula>29.999</formula>
    </cfRule>
    <cfRule type="cellIs" dxfId="43480" priority="43485" operator="lessThan">
      <formula>10</formula>
    </cfRule>
  </conditionalFormatting>
  <conditionalFormatting sqref="F293">
    <cfRule type="cellIs" dxfId="43479" priority="43476" operator="greaterThan">
      <formula>119.999</formula>
    </cfRule>
    <cfRule type="cellIs" dxfId="43478" priority="43477" operator="greaterThan">
      <formula>120</formula>
    </cfRule>
    <cfRule type="cellIs" dxfId="43477" priority="43478" operator="between">
      <formula>60</formula>
      <formula>119.999</formula>
    </cfRule>
    <cfRule type="cellIs" dxfId="43476" priority="43479" operator="between">
      <formula>20</formula>
      <formula>59.999</formula>
    </cfRule>
    <cfRule type="cellIs" dxfId="43475" priority="43480" operator="lessThan">
      <formula>20</formula>
    </cfRule>
  </conditionalFormatting>
  <conditionalFormatting sqref="G293">
    <cfRule type="cellIs" dxfId="43474" priority="43471" operator="greaterThan">
      <formula>49.999</formula>
    </cfRule>
    <cfRule type="cellIs" dxfId="43473" priority="43472" operator="greaterThan">
      <formula>50</formula>
    </cfRule>
    <cfRule type="cellIs" dxfId="43472" priority="43473" operator="between">
      <formula>30</formula>
      <formula>49.999</formula>
    </cfRule>
    <cfRule type="cellIs" dxfId="43471" priority="43474" operator="between">
      <formula>10</formula>
      <formula>29.999</formula>
    </cfRule>
    <cfRule type="cellIs" dxfId="43470" priority="43475" operator="lessThan">
      <formula>10</formula>
    </cfRule>
  </conditionalFormatting>
  <conditionalFormatting sqref="H293">
    <cfRule type="cellIs" dxfId="43469" priority="43466" operator="greaterThan">
      <formula>119.999</formula>
    </cfRule>
    <cfRule type="cellIs" dxfId="43468" priority="43467" operator="greaterThan">
      <formula>120</formula>
    </cfRule>
    <cfRule type="cellIs" dxfId="43467" priority="43468" operator="between">
      <formula>60</formula>
      <formula>119.999</formula>
    </cfRule>
    <cfRule type="cellIs" dxfId="43466" priority="43469" operator="between">
      <formula>20</formula>
      <formula>59.999</formula>
    </cfRule>
    <cfRule type="cellIs" dxfId="43465" priority="43470" operator="lessThan">
      <formula>20</formula>
    </cfRule>
  </conditionalFormatting>
  <conditionalFormatting sqref="I293">
    <cfRule type="cellIs" dxfId="43464" priority="43461" operator="greaterThan">
      <formula>49.999</formula>
    </cfRule>
    <cfRule type="cellIs" dxfId="43463" priority="43462" operator="greaterThan">
      <formula>50</formula>
    </cfRule>
    <cfRule type="cellIs" dxfId="43462" priority="43463" operator="between">
      <formula>30</formula>
      <formula>49.999</formula>
    </cfRule>
    <cfRule type="cellIs" dxfId="43461" priority="43464" operator="between">
      <formula>10</formula>
      <formula>29.999</formula>
    </cfRule>
    <cfRule type="cellIs" dxfId="43460" priority="43465" operator="lessThan">
      <formula>10</formula>
    </cfRule>
  </conditionalFormatting>
  <conditionalFormatting sqref="BH293">
    <cfRule type="cellIs" dxfId="43459" priority="43456" operator="greaterThan">
      <formula>119.999</formula>
    </cfRule>
    <cfRule type="cellIs" dxfId="43458" priority="43457" operator="greaterThan">
      <formula>120</formula>
    </cfRule>
    <cfRule type="cellIs" dxfId="43457" priority="43458" operator="between">
      <formula>60</formula>
      <formula>119.999</formula>
    </cfRule>
    <cfRule type="cellIs" dxfId="43456" priority="43459" operator="between">
      <formula>20</formula>
      <formula>59.999</formula>
    </cfRule>
    <cfRule type="cellIs" dxfId="43455" priority="43460" operator="lessThan">
      <formula>20</formula>
    </cfRule>
  </conditionalFormatting>
  <conditionalFormatting sqref="BI293">
    <cfRule type="cellIs" dxfId="43454" priority="43451" operator="greaterThan">
      <formula>49.999</formula>
    </cfRule>
    <cfRule type="cellIs" dxfId="43453" priority="43452" operator="greaterThan">
      <formula>50</formula>
    </cfRule>
    <cfRule type="cellIs" dxfId="43452" priority="43453" operator="between">
      <formula>30</formula>
      <formula>49.999</formula>
    </cfRule>
    <cfRule type="cellIs" dxfId="43451" priority="43454" operator="between">
      <formula>10</formula>
      <formula>29.999</formula>
    </cfRule>
    <cfRule type="cellIs" dxfId="43450" priority="43455" operator="lessThan">
      <formula>10</formula>
    </cfRule>
  </conditionalFormatting>
  <conditionalFormatting sqref="BD293">
    <cfRule type="cellIs" dxfId="43449" priority="43446" operator="greaterThan">
      <formula>119.999</formula>
    </cfRule>
    <cfRule type="cellIs" dxfId="43448" priority="43447" operator="greaterThan">
      <formula>120</formula>
    </cfRule>
    <cfRule type="cellIs" dxfId="43447" priority="43448" operator="between">
      <formula>60</formula>
      <formula>119.999</formula>
    </cfRule>
    <cfRule type="cellIs" dxfId="43446" priority="43449" operator="between">
      <formula>20</formula>
      <formula>59.999</formula>
    </cfRule>
    <cfRule type="cellIs" dxfId="43445" priority="43450" operator="lessThan">
      <formula>20</formula>
    </cfRule>
  </conditionalFormatting>
  <conditionalFormatting sqref="BE293">
    <cfRule type="cellIs" dxfId="43444" priority="43441" operator="greaterThan">
      <formula>49.999</formula>
    </cfRule>
    <cfRule type="cellIs" dxfId="43443" priority="43442" operator="greaterThan">
      <formula>50</formula>
    </cfRule>
    <cfRule type="cellIs" dxfId="43442" priority="43443" operator="between">
      <formula>30</formula>
      <formula>49.999</formula>
    </cfRule>
    <cfRule type="cellIs" dxfId="43441" priority="43444" operator="between">
      <formula>10</formula>
      <formula>29.999</formula>
    </cfRule>
    <cfRule type="cellIs" dxfId="43440" priority="43445" operator="lessThan">
      <formula>10</formula>
    </cfRule>
  </conditionalFormatting>
  <conditionalFormatting sqref="AX293">
    <cfRule type="cellIs" dxfId="43439" priority="43436" operator="greaterThan">
      <formula>119.999</formula>
    </cfRule>
    <cfRule type="cellIs" dxfId="43438" priority="43437" operator="greaterThan">
      <formula>120</formula>
    </cfRule>
    <cfRule type="cellIs" dxfId="43437" priority="43438" operator="between">
      <formula>60</formula>
      <formula>119.999</formula>
    </cfRule>
    <cfRule type="cellIs" dxfId="43436" priority="43439" operator="between">
      <formula>20</formula>
      <formula>59.999</formula>
    </cfRule>
    <cfRule type="cellIs" dxfId="43435" priority="43440" operator="lessThan">
      <formula>20</formula>
    </cfRule>
  </conditionalFormatting>
  <conditionalFormatting sqref="AY293">
    <cfRule type="cellIs" dxfId="43434" priority="43431" operator="greaterThan">
      <formula>49.999</formula>
    </cfRule>
    <cfRule type="cellIs" dxfId="43433" priority="43432" operator="greaterThan">
      <formula>50</formula>
    </cfRule>
    <cfRule type="cellIs" dxfId="43432" priority="43433" operator="between">
      <formula>30</formula>
      <formula>49.999</formula>
    </cfRule>
    <cfRule type="cellIs" dxfId="43431" priority="43434" operator="between">
      <formula>10</formula>
      <formula>29.999</formula>
    </cfRule>
    <cfRule type="cellIs" dxfId="43430" priority="43435" operator="lessThan">
      <formula>10</formula>
    </cfRule>
  </conditionalFormatting>
  <conditionalFormatting sqref="AZ293">
    <cfRule type="cellIs" dxfId="43429" priority="43426" operator="greaterThan">
      <formula>119.999</formula>
    </cfRule>
    <cfRule type="cellIs" dxfId="43428" priority="43427" operator="greaterThan">
      <formula>120</formula>
    </cfRule>
    <cfRule type="cellIs" dxfId="43427" priority="43428" operator="between">
      <formula>60</formula>
      <formula>119.999</formula>
    </cfRule>
    <cfRule type="cellIs" dxfId="43426" priority="43429" operator="between">
      <formula>20</formula>
      <formula>59.999</formula>
    </cfRule>
    <cfRule type="cellIs" dxfId="43425" priority="43430" operator="lessThan">
      <formula>20</formula>
    </cfRule>
  </conditionalFormatting>
  <conditionalFormatting sqref="BA293">
    <cfRule type="cellIs" dxfId="43424" priority="43421" operator="greaterThan">
      <formula>49.999</formula>
    </cfRule>
    <cfRule type="cellIs" dxfId="43423" priority="43422" operator="greaterThan">
      <formula>50</formula>
    </cfRule>
    <cfRule type="cellIs" dxfId="43422" priority="43423" operator="between">
      <formula>30</formula>
      <formula>49.999</formula>
    </cfRule>
    <cfRule type="cellIs" dxfId="43421" priority="43424" operator="between">
      <formula>10</formula>
      <formula>29.999</formula>
    </cfRule>
    <cfRule type="cellIs" dxfId="43420" priority="43425" operator="lessThan">
      <formula>10</formula>
    </cfRule>
  </conditionalFormatting>
  <conditionalFormatting sqref="BB293">
    <cfRule type="cellIs" dxfId="43419" priority="43416" operator="greaterThan">
      <formula>119.999</formula>
    </cfRule>
    <cfRule type="cellIs" dxfId="43418" priority="43417" operator="greaterThan">
      <formula>120</formula>
    </cfRule>
    <cfRule type="cellIs" dxfId="43417" priority="43418" operator="between">
      <formula>60</formula>
      <formula>119.999</formula>
    </cfRule>
    <cfRule type="cellIs" dxfId="43416" priority="43419" operator="between">
      <formula>20</formula>
      <formula>59.999</formula>
    </cfRule>
    <cfRule type="cellIs" dxfId="43415" priority="43420" operator="lessThan">
      <formula>20</formula>
    </cfRule>
  </conditionalFormatting>
  <conditionalFormatting sqref="BC293">
    <cfRule type="cellIs" dxfId="43414" priority="43411" operator="greaterThan">
      <formula>49.999</formula>
    </cfRule>
    <cfRule type="cellIs" dxfId="43413" priority="43412" operator="greaterThan">
      <formula>50</formula>
    </cfRule>
    <cfRule type="cellIs" dxfId="43412" priority="43413" operator="between">
      <formula>30</formula>
      <formula>49.999</formula>
    </cfRule>
    <cfRule type="cellIs" dxfId="43411" priority="43414" operator="between">
      <formula>10</formula>
      <formula>29.999</formula>
    </cfRule>
    <cfRule type="cellIs" dxfId="43410" priority="43415" operator="lessThan">
      <formula>10</formula>
    </cfRule>
  </conditionalFormatting>
  <conditionalFormatting sqref="AT293">
    <cfRule type="cellIs" dxfId="43409" priority="43406" operator="greaterThan">
      <formula>119.999</formula>
    </cfRule>
    <cfRule type="cellIs" dxfId="43408" priority="43407" operator="greaterThan">
      <formula>120</formula>
    </cfRule>
    <cfRule type="cellIs" dxfId="43407" priority="43408" operator="between">
      <formula>60</formula>
      <formula>119.999</formula>
    </cfRule>
    <cfRule type="cellIs" dxfId="43406" priority="43409" operator="between">
      <formula>20</formula>
      <formula>59.999</formula>
    </cfRule>
    <cfRule type="cellIs" dxfId="43405" priority="43410" operator="lessThan">
      <formula>20</formula>
    </cfRule>
  </conditionalFormatting>
  <conditionalFormatting sqref="AU293">
    <cfRule type="cellIs" dxfId="43404" priority="43401" operator="greaterThan">
      <formula>49.999</formula>
    </cfRule>
    <cfRule type="cellIs" dxfId="43403" priority="43402" operator="greaterThan">
      <formula>50</formula>
    </cfRule>
    <cfRule type="cellIs" dxfId="43402" priority="43403" operator="between">
      <formula>30</formula>
      <formula>49.999</formula>
    </cfRule>
    <cfRule type="cellIs" dxfId="43401" priority="43404" operator="between">
      <formula>10</formula>
      <formula>29.999</formula>
    </cfRule>
    <cfRule type="cellIs" dxfId="43400" priority="43405" operator="lessThan">
      <formula>10</formula>
    </cfRule>
  </conditionalFormatting>
  <conditionalFormatting sqref="AV293">
    <cfRule type="cellIs" dxfId="43399" priority="43396" operator="greaterThan">
      <formula>119.999</formula>
    </cfRule>
    <cfRule type="cellIs" dxfId="43398" priority="43397" operator="greaterThan">
      <formula>120</formula>
    </cfRule>
    <cfRule type="cellIs" dxfId="43397" priority="43398" operator="between">
      <formula>60</formula>
      <formula>119.999</formula>
    </cfRule>
    <cfRule type="cellIs" dxfId="43396" priority="43399" operator="between">
      <formula>20</formula>
      <formula>59.999</formula>
    </cfRule>
    <cfRule type="cellIs" dxfId="43395" priority="43400" operator="lessThan">
      <formula>20</formula>
    </cfRule>
  </conditionalFormatting>
  <conditionalFormatting sqref="AW293">
    <cfRule type="cellIs" dxfId="43394" priority="43391" operator="greaterThan">
      <formula>49.999</formula>
    </cfRule>
    <cfRule type="cellIs" dxfId="43393" priority="43392" operator="greaterThan">
      <formula>50</formula>
    </cfRule>
    <cfRule type="cellIs" dxfId="43392" priority="43393" operator="between">
      <formula>30</formula>
      <formula>49.999</formula>
    </cfRule>
    <cfRule type="cellIs" dxfId="43391" priority="43394" operator="between">
      <formula>10</formula>
      <formula>29.999</formula>
    </cfRule>
    <cfRule type="cellIs" dxfId="43390" priority="43395" operator="lessThan">
      <formula>10</formula>
    </cfRule>
  </conditionalFormatting>
  <conditionalFormatting sqref="BF293">
    <cfRule type="cellIs" dxfId="43389" priority="43386" operator="greaterThan">
      <formula>119.999</formula>
    </cfRule>
    <cfRule type="cellIs" dxfId="43388" priority="43387" operator="greaterThan">
      <formula>120</formula>
    </cfRule>
    <cfRule type="cellIs" dxfId="43387" priority="43388" operator="between">
      <formula>60</formula>
      <formula>119.999</formula>
    </cfRule>
    <cfRule type="cellIs" dxfId="43386" priority="43389" operator="between">
      <formula>20</formula>
      <formula>59.999</formula>
    </cfRule>
    <cfRule type="cellIs" dxfId="43385" priority="43390" operator="lessThan">
      <formula>20</formula>
    </cfRule>
  </conditionalFormatting>
  <conditionalFormatting sqref="BG293">
    <cfRule type="cellIs" dxfId="43384" priority="43381" operator="greaterThan">
      <formula>49.999</formula>
    </cfRule>
    <cfRule type="cellIs" dxfId="43383" priority="43382" operator="greaterThan">
      <formula>50</formula>
    </cfRule>
    <cfRule type="cellIs" dxfId="43382" priority="43383" operator="between">
      <formula>30</formula>
      <formula>49.999</formula>
    </cfRule>
    <cfRule type="cellIs" dxfId="43381" priority="43384" operator="between">
      <formula>10</formula>
      <formula>29.999</formula>
    </cfRule>
    <cfRule type="cellIs" dxfId="43380" priority="43385" operator="lessThan">
      <formula>10</formula>
    </cfRule>
  </conditionalFormatting>
  <conditionalFormatting sqref="AN293">
    <cfRule type="cellIs" dxfId="43379" priority="43376" operator="greaterThan">
      <formula>119.999</formula>
    </cfRule>
    <cfRule type="cellIs" dxfId="43378" priority="43377" operator="greaterThan">
      <formula>120</formula>
    </cfRule>
    <cfRule type="cellIs" dxfId="43377" priority="43378" operator="between">
      <formula>60</formula>
      <formula>119.999</formula>
    </cfRule>
    <cfRule type="cellIs" dxfId="43376" priority="43379" operator="between">
      <formula>20</formula>
      <formula>59.999</formula>
    </cfRule>
    <cfRule type="cellIs" dxfId="43375" priority="43380" operator="lessThan">
      <formula>20</formula>
    </cfRule>
  </conditionalFormatting>
  <conditionalFormatting sqref="AO293">
    <cfRule type="cellIs" dxfId="43374" priority="43371" operator="greaterThan">
      <formula>49.999</formula>
    </cfRule>
    <cfRule type="cellIs" dxfId="43373" priority="43372" operator="greaterThan">
      <formula>50</formula>
    </cfRule>
    <cfRule type="cellIs" dxfId="43372" priority="43373" operator="between">
      <formula>30</formula>
      <formula>49.999</formula>
    </cfRule>
    <cfRule type="cellIs" dxfId="43371" priority="43374" operator="between">
      <formula>10</formula>
      <formula>29.999</formula>
    </cfRule>
    <cfRule type="cellIs" dxfId="43370" priority="43375" operator="lessThan">
      <formula>10</formula>
    </cfRule>
  </conditionalFormatting>
  <conditionalFormatting sqref="T293">
    <cfRule type="cellIs" dxfId="43369" priority="43366" operator="greaterThan">
      <formula>119.999</formula>
    </cfRule>
    <cfRule type="cellIs" dxfId="43368" priority="43367" operator="greaterThan">
      <formula>120</formula>
    </cfRule>
    <cfRule type="cellIs" dxfId="43367" priority="43368" operator="between">
      <formula>60</formula>
      <formula>119.999</formula>
    </cfRule>
    <cfRule type="cellIs" dxfId="43366" priority="43369" operator="between">
      <formula>20</formula>
      <formula>59.999</formula>
    </cfRule>
    <cfRule type="cellIs" dxfId="43365" priority="43370" operator="lessThan">
      <formula>20</formula>
    </cfRule>
  </conditionalFormatting>
  <conditionalFormatting sqref="U293">
    <cfRule type="cellIs" dxfId="43364" priority="43361" operator="greaterThan">
      <formula>49.999</formula>
    </cfRule>
    <cfRule type="cellIs" dxfId="43363" priority="43362" operator="greaterThan">
      <formula>50</formula>
    </cfRule>
    <cfRule type="cellIs" dxfId="43362" priority="43363" operator="between">
      <formula>30</formula>
      <formula>49.999</formula>
    </cfRule>
    <cfRule type="cellIs" dxfId="43361" priority="43364" operator="between">
      <formula>10</formula>
      <formula>29.999</formula>
    </cfRule>
    <cfRule type="cellIs" dxfId="43360" priority="43365" operator="lessThan">
      <formula>10</formula>
    </cfRule>
  </conditionalFormatting>
  <conditionalFormatting sqref="J293">
    <cfRule type="cellIs" dxfId="43359" priority="43356" operator="greaterThan">
      <formula>119.999</formula>
    </cfRule>
    <cfRule type="cellIs" dxfId="43358" priority="43357" operator="greaterThan">
      <formula>120</formula>
    </cfRule>
    <cfRule type="cellIs" dxfId="43357" priority="43358" operator="between">
      <formula>60</formula>
      <formula>119.999</formula>
    </cfRule>
    <cfRule type="cellIs" dxfId="43356" priority="43359" operator="between">
      <formula>20</formula>
      <formula>59.999</formula>
    </cfRule>
    <cfRule type="cellIs" dxfId="43355" priority="43360" operator="lessThan">
      <formula>20</formula>
    </cfRule>
  </conditionalFormatting>
  <conditionalFormatting sqref="K293">
    <cfRule type="cellIs" dxfId="43354" priority="43351" operator="greaterThan">
      <formula>49.999</formula>
    </cfRule>
    <cfRule type="cellIs" dxfId="43353" priority="43352" operator="greaterThan">
      <formula>50</formula>
    </cfRule>
    <cfRule type="cellIs" dxfId="43352" priority="43353" operator="between">
      <formula>30</formula>
      <formula>49.999</formula>
    </cfRule>
    <cfRule type="cellIs" dxfId="43351" priority="43354" operator="between">
      <formula>10</formula>
      <formula>29.999</formula>
    </cfRule>
    <cfRule type="cellIs" dxfId="43350" priority="43355" operator="lessThan">
      <formula>10</formula>
    </cfRule>
  </conditionalFormatting>
  <conditionalFormatting sqref="L293">
    <cfRule type="cellIs" dxfId="43349" priority="43346" operator="greaterThan">
      <formula>119.999</formula>
    </cfRule>
    <cfRule type="cellIs" dxfId="43348" priority="43347" operator="greaterThan">
      <formula>120</formula>
    </cfRule>
    <cfRule type="cellIs" dxfId="43347" priority="43348" operator="between">
      <formula>60</formula>
      <formula>119.999</formula>
    </cfRule>
    <cfRule type="cellIs" dxfId="43346" priority="43349" operator="between">
      <formula>20</formula>
      <formula>59.999</formula>
    </cfRule>
    <cfRule type="cellIs" dxfId="43345" priority="43350" operator="lessThan">
      <formula>20</formula>
    </cfRule>
  </conditionalFormatting>
  <conditionalFormatting sqref="M293">
    <cfRule type="cellIs" dxfId="43344" priority="43341" operator="greaterThan">
      <formula>49.999</formula>
    </cfRule>
    <cfRule type="cellIs" dxfId="43343" priority="43342" operator="greaterThan">
      <formula>50</formula>
    </cfRule>
    <cfRule type="cellIs" dxfId="43342" priority="43343" operator="between">
      <formula>30</formula>
      <formula>49.999</formula>
    </cfRule>
    <cfRule type="cellIs" dxfId="43341" priority="43344" operator="between">
      <formula>10</formula>
      <formula>29.999</formula>
    </cfRule>
    <cfRule type="cellIs" dxfId="43340" priority="43345" operator="lessThan">
      <formula>10</formula>
    </cfRule>
  </conditionalFormatting>
  <conditionalFormatting sqref="R293">
    <cfRule type="cellIs" dxfId="43339" priority="43336" operator="greaterThan">
      <formula>119.999</formula>
    </cfRule>
    <cfRule type="cellIs" dxfId="43338" priority="43337" operator="greaterThan">
      <formula>120</formula>
    </cfRule>
    <cfRule type="cellIs" dxfId="43337" priority="43338" operator="between">
      <formula>60</formula>
      <formula>119.999</formula>
    </cfRule>
    <cfRule type="cellIs" dxfId="43336" priority="43339" operator="between">
      <formula>20</formula>
      <formula>59.999</formula>
    </cfRule>
    <cfRule type="cellIs" dxfId="43335" priority="43340" operator="lessThan">
      <formula>20</formula>
    </cfRule>
  </conditionalFormatting>
  <conditionalFormatting sqref="S293">
    <cfRule type="cellIs" dxfId="43334" priority="43331" operator="greaterThan">
      <formula>49.999</formula>
    </cfRule>
    <cfRule type="cellIs" dxfId="43333" priority="43332" operator="greaterThan">
      <formula>50</formula>
    </cfRule>
    <cfRule type="cellIs" dxfId="43332" priority="43333" operator="between">
      <formula>30</formula>
      <formula>49.999</formula>
    </cfRule>
    <cfRule type="cellIs" dxfId="43331" priority="43334" operator="between">
      <formula>10</formula>
      <formula>29.999</formula>
    </cfRule>
    <cfRule type="cellIs" dxfId="43330" priority="43335" operator="lessThan">
      <formula>10</formula>
    </cfRule>
  </conditionalFormatting>
  <conditionalFormatting sqref="N293">
    <cfRule type="cellIs" dxfId="43329" priority="43326" operator="greaterThan">
      <formula>119.999</formula>
    </cfRule>
    <cfRule type="cellIs" dxfId="43328" priority="43327" operator="greaterThan">
      <formula>120</formula>
    </cfRule>
    <cfRule type="cellIs" dxfId="43327" priority="43328" operator="between">
      <formula>60</formula>
      <formula>119.999</formula>
    </cfRule>
    <cfRule type="cellIs" dxfId="43326" priority="43329" operator="between">
      <formula>20</formula>
      <formula>59.999</formula>
    </cfRule>
    <cfRule type="cellIs" dxfId="43325" priority="43330" operator="lessThan">
      <formula>20</formula>
    </cfRule>
  </conditionalFormatting>
  <conditionalFormatting sqref="O293">
    <cfRule type="cellIs" dxfId="43324" priority="43321" operator="greaterThan">
      <formula>49.999</formula>
    </cfRule>
    <cfRule type="cellIs" dxfId="43323" priority="43322" operator="greaterThan">
      <formula>50</formula>
    </cfRule>
    <cfRule type="cellIs" dxfId="43322" priority="43323" operator="between">
      <formula>30</formula>
      <formula>49.999</formula>
    </cfRule>
    <cfRule type="cellIs" dxfId="43321" priority="43324" operator="between">
      <formula>10</formula>
      <formula>29.999</formula>
    </cfRule>
    <cfRule type="cellIs" dxfId="43320" priority="43325" operator="lessThan">
      <formula>10</formula>
    </cfRule>
  </conditionalFormatting>
  <conditionalFormatting sqref="AP293">
    <cfRule type="cellIs" dxfId="43319" priority="43316" operator="greaterThan">
      <formula>119.999</formula>
    </cfRule>
    <cfRule type="cellIs" dxfId="43318" priority="43317" operator="greaterThan">
      <formula>120</formula>
    </cfRule>
    <cfRule type="cellIs" dxfId="43317" priority="43318" operator="between">
      <formula>60</formula>
      <formula>119.999</formula>
    </cfRule>
    <cfRule type="cellIs" dxfId="43316" priority="43319" operator="between">
      <formula>20</formula>
      <formula>59.999</formula>
    </cfRule>
    <cfRule type="cellIs" dxfId="43315" priority="43320" operator="lessThan">
      <formula>20</formula>
    </cfRule>
  </conditionalFormatting>
  <conditionalFormatting sqref="AQ293">
    <cfRule type="cellIs" dxfId="43314" priority="43311" operator="greaterThan">
      <formula>49.999</formula>
    </cfRule>
    <cfRule type="cellIs" dxfId="43313" priority="43312" operator="greaterThan">
      <formula>50</formula>
    </cfRule>
    <cfRule type="cellIs" dxfId="43312" priority="43313" operator="between">
      <formula>30</formula>
      <formula>49.999</formula>
    </cfRule>
    <cfRule type="cellIs" dxfId="43311" priority="43314" operator="between">
      <formula>10</formula>
      <formula>29.999</formula>
    </cfRule>
    <cfRule type="cellIs" dxfId="43310" priority="43315" operator="lessThan">
      <formula>10</formula>
    </cfRule>
  </conditionalFormatting>
  <conditionalFormatting sqref="AR293">
    <cfRule type="cellIs" dxfId="43309" priority="43306" operator="greaterThan">
      <formula>119.999</formula>
    </cfRule>
    <cfRule type="cellIs" dxfId="43308" priority="43307" operator="greaterThan">
      <formula>120</formula>
    </cfRule>
    <cfRule type="cellIs" dxfId="43307" priority="43308" operator="between">
      <formula>60</formula>
      <formula>119.999</formula>
    </cfRule>
    <cfRule type="cellIs" dxfId="43306" priority="43309" operator="between">
      <formula>20</formula>
      <formula>59.999</formula>
    </cfRule>
    <cfRule type="cellIs" dxfId="43305" priority="43310" operator="lessThan">
      <formula>20</formula>
    </cfRule>
  </conditionalFormatting>
  <conditionalFormatting sqref="AS293">
    <cfRule type="cellIs" dxfId="43304" priority="43301" operator="greaterThan">
      <formula>49.999</formula>
    </cfRule>
    <cfRule type="cellIs" dxfId="43303" priority="43302" operator="greaterThan">
      <formula>50</formula>
    </cfRule>
    <cfRule type="cellIs" dxfId="43302" priority="43303" operator="between">
      <formula>30</formula>
      <formula>49.999</formula>
    </cfRule>
    <cfRule type="cellIs" dxfId="43301" priority="43304" operator="between">
      <formula>10</formula>
      <formula>29.999</formula>
    </cfRule>
    <cfRule type="cellIs" dxfId="43300" priority="43305" operator="lessThan">
      <formula>10</formula>
    </cfRule>
  </conditionalFormatting>
  <conditionalFormatting sqref="X293">
    <cfRule type="cellIs" dxfId="43299" priority="43296" operator="greaterThan">
      <formula>119.999</formula>
    </cfRule>
    <cfRule type="cellIs" dxfId="43298" priority="43297" operator="greaterThan">
      <formula>120</formula>
    </cfRule>
    <cfRule type="cellIs" dxfId="43297" priority="43298" operator="between">
      <formula>60</formula>
      <formula>119.999</formula>
    </cfRule>
    <cfRule type="cellIs" dxfId="43296" priority="43299" operator="between">
      <formula>20</formula>
      <formula>59.999</formula>
    </cfRule>
    <cfRule type="cellIs" dxfId="43295" priority="43300" operator="lessThan">
      <formula>20</formula>
    </cfRule>
  </conditionalFormatting>
  <conditionalFormatting sqref="Y293">
    <cfRule type="cellIs" dxfId="43294" priority="43291" operator="greaterThan">
      <formula>49.999</formula>
    </cfRule>
    <cfRule type="cellIs" dxfId="43293" priority="43292" operator="greaterThan">
      <formula>50</formula>
    </cfRule>
    <cfRule type="cellIs" dxfId="43292" priority="43293" operator="between">
      <formula>30</formula>
      <formula>49.999</formula>
    </cfRule>
    <cfRule type="cellIs" dxfId="43291" priority="43294" operator="between">
      <formula>10</formula>
      <formula>29.999</formula>
    </cfRule>
    <cfRule type="cellIs" dxfId="43290" priority="43295" operator="lessThan">
      <formula>10</formula>
    </cfRule>
  </conditionalFormatting>
  <conditionalFormatting sqref="AF293">
    <cfRule type="cellIs" dxfId="43289" priority="43286" operator="greaterThan">
      <formula>119.999</formula>
    </cfRule>
    <cfRule type="cellIs" dxfId="43288" priority="43287" operator="greaterThan">
      <formula>120</formula>
    </cfRule>
    <cfRule type="cellIs" dxfId="43287" priority="43288" operator="between">
      <formula>60</formula>
      <formula>119.999</formula>
    </cfRule>
    <cfRule type="cellIs" dxfId="43286" priority="43289" operator="between">
      <formula>20</formula>
      <formula>59.999</formula>
    </cfRule>
    <cfRule type="cellIs" dxfId="43285" priority="43290" operator="lessThan">
      <formula>20</formula>
    </cfRule>
  </conditionalFormatting>
  <conditionalFormatting sqref="AG293">
    <cfRule type="cellIs" dxfId="43284" priority="43281" operator="greaterThan">
      <formula>49.999</formula>
    </cfRule>
    <cfRule type="cellIs" dxfId="43283" priority="43282" operator="greaterThan">
      <formula>50</formula>
    </cfRule>
    <cfRule type="cellIs" dxfId="43282" priority="43283" operator="between">
      <formula>30</formula>
      <formula>49.999</formula>
    </cfRule>
    <cfRule type="cellIs" dxfId="43281" priority="43284" operator="between">
      <formula>10</formula>
      <formula>29.999</formula>
    </cfRule>
    <cfRule type="cellIs" dxfId="43280" priority="43285" operator="lessThan">
      <formula>10</formula>
    </cfRule>
  </conditionalFormatting>
  <conditionalFormatting sqref="AJ293">
    <cfRule type="cellIs" dxfId="43279" priority="43276" operator="greaterThan">
      <formula>119.999</formula>
    </cfRule>
    <cfRule type="cellIs" dxfId="43278" priority="43277" operator="greaterThan">
      <formula>120</formula>
    </cfRule>
    <cfRule type="cellIs" dxfId="43277" priority="43278" operator="between">
      <formula>60</formula>
      <formula>119.999</formula>
    </cfRule>
    <cfRule type="cellIs" dxfId="43276" priority="43279" operator="between">
      <formula>20</formula>
      <formula>59.999</formula>
    </cfRule>
    <cfRule type="cellIs" dxfId="43275" priority="43280" operator="lessThan">
      <formula>20</formula>
    </cfRule>
  </conditionalFormatting>
  <conditionalFormatting sqref="AK293">
    <cfRule type="cellIs" dxfId="43274" priority="43271" operator="greaterThan">
      <formula>49.999</formula>
    </cfRule>
    <cfRule type="cellIs" dxfId="43273" priority="43272" operator="greaterThan">
      <formula>50</formula>
    </cfRule>
    <cfRule type="cellIs" dxfId="43272" priority="43273" operator="between">
      <formula>30</formula>
      <formula>49.999</formula>
    </cfRule>
    <cfRule type="cellIs" dxfId="43271" priority="43274" operator="between">
      <formula>10</formula>
      <formula>29.999</formula>
    </cfRule>
    <cfRule type="cellIs" dxfId="43270" priority="43275" operator="lessThan">
      <formula>10</formula>
    </cfRule>
  </conditionalFormatting>
  <conditionalFormatting sqref="Z293">
    <cfRule type="cellIs" dxfId="43269" priority="43266" operator="greaterThan">
      <formula>119.999</formula>
    </cfRule>
    <cfRule type="cellIs" dxfId="43268" priority="43267" operator="greaterThan">
      <formula>120</formula>
    </cfRule>
    <cfRule type="cellIs" dxfId="43267" priority="43268" operator="between">
      <formula>60</formula>
      <formula>119.999</formula>
    </cfRule>
    <cfRule type="cellIs" dxfId="43266" priority="43269" operator="between">
      <formula>20</formula>
      <formula>59.999</formula>
    </cfRule>
    <cfRule type="cellIs" dxfId="43265" priority="43270" operator="lessThan">
      <formula>20</formula>
    </cfRule>
  </conditionalFormatting>
  <conditionalFormatting sqref="AA293">
    <cfRule type="cellIs" dxfId="43264" priority="43261" operator="greaterThan">
      <formula>49.999</formula>
    </cfRule>
    <cfRule type="cellIs" dxfId="43263" priority="43262" operator="greaterThan">
      <formula>50</formula>
    </cfRule>
    <cfRule type="cellIs" dxfId="43262" priority="43263" operator="between">
      <formula>30</formula>
      <formula>49.999</formula>
    </cfRule>
    <cfRule type="cellIs" dxfId="43261" priority="43264" operator="between">
      <formula>10</formula>
      <formula>29.999</formula>
    </cfRule>
    <cfRule type="cellIs" dxfId="43260" priority="43265" operator="lessThan">
      <formula>10</formula>
    </cfRule>
  </conditionalFormatting>
  <conditionalFormatting sqref="AL293">
    <cfRule type="cellIs" dxfId="43259" priority="43256" operator="greaterThan">
      <formula>119.999</formula>
    </cfRule>
    <cfRule type="cellIs" dxfId="43258" priority="43257" operator="greaterThan">
      <formula>120</formula>
    </cfRule>
    <cfRule type="cellIs" dxfId="43257" priority="43258" operator="between">
      <formula>60</formula>
      <formula>119.999</formula>
    </cfRule>
    <cfRule type="cellIs" dxfId="43256" priority="43259" operator="between">
      <formula>20</formula>
      <formula>59.999</formula>
    </cfRule>
    <cfRule type="cellIs" dxfId="43255" priority="43260" operator="lessThan">
      <formula>20</formula>
    </cfRule>
  </conditionalFormatting>
  <conditionalFormatting sqref="AM293">
    <cfRule type="cellIs" dxfId="43254" priority="43251" operator="greaterThan">
      <formula>49.999</formula>
    </cfRule>
    <cfRule type="cellIs" dxfId="43253" priority="43252" operator="greaterThan">
      <formula>50</formula>
    </cfRule>
    <cfRule type="cellIs" dxfId="43252" priority="43253" operator="between">
      <formula>30</formula>
      <formula>49.999</formula>
    </cfRule>
    <cfRule type="cellIs" dxfId="43251" priority="43254" operator="between">
      <formula>10</formula>
      <formula>29.999</formula>
    </cfRule>
    <cfRule type="cellIs" dxfId="43250" priority="43255" operator="lessThan">
      <formula>10</formula>
    </cfRule>
  </conditionalFormatting>
  <conditionalFormatting sqref="AH293">
    <cfRule type="cellIs" dxfId="43249" priority="43246" operator="greaterThan">
      <formula>119.999</formula>
    </cfRule>
    <cfRule type="cellIs" dxfId="43248" priority="43247" operator="greaterThan">
      <formula>120</formula>
    </cfRule>
    <cfRule type="cellIs" dxfId="43247" priority="43248" operator="between">
      <formula>60</formula>
      <formula>119.999</formula>
    </cfRule>
    <cfRule type="cellIs" dxfId="43246" priority="43249" operator="between">
      <formula>20</formula>
      <formula>59.999</formula>
    </cfRule>
    <cfRule type="cellIs" dxfId="43245" priority="43250" operator="lessThan">
      <formula>20</formula>
    </cfRule>
  </conditionalFormatting>
  <conditionalFormatting sqref="AI293">
    <cfRule type="cellIs" dxfId="43244" priority="43241" operator="greaterThan">
      <formula>49.999</formula>
    </cfRule>
    <cfRule type="cellIs" dxfId="43243" priority="43242" operator="greaterThan">
      <formula>50</formula>
    </cfRule>
    <cfRule type="cellIs" dxfId="43242" priority="43243" operator="between">
      <formula>30</formula>
      <formula>49.999</formula>
    </cfRule>
    <cfRule type="cellIs" dxfId="43241" priority="43244" operator="between">
      <formula>10</formula>
      <formula>29.999</formula>
    </cfRule>
    <cfRule type="cellIs" dxfId="43240" priority="43245" operator="lessThan">
      <formula>10</formula>
    </cfRule>
  </conditionalFormatting>
  <conditionalFormatting sqref="V293">
    <cfRule type="cellIs" dxfId="43239" priority="43236" operator="greaterThan">
      <formula>119.999</formula>
    </cfRule>
    <cfRule type="cellIs" dxfId="43238" priority="43237" operator="greaterThan">
      <formula>120</formula>
    </cfRule>
    <cfRule type="cellIs" dxfId="43237" priority="43238" operator="between">
      <formula>60</formula>
      <formula>119.999</formula>
    </cfRule>
    <cfRule type="cellIs" dxfId="43236" priority="43239" operator="between">
      <formula>20</formula>
      <formula>59.999</formula>
    </cfRule>
    <cfRule type="cellIs" dxfId="43235" priority="43240" operator="lessThan">
      <formula>20</formula>
    </cfRule>
  </conditionalFormatting>
  <conditionalFormatting sqref="W293">
    <cfRule type="cellIs" dxfId="43234" priority="43231" operator="greaterThan">
      <formula>49.999</formula>
    </cfRule>
    <cfRule type="cellIs" dxfId="43233" priority="43232" operator="greaterThan">
      <formula>50</formula>
    </cfRule>
    <cfRule type="cellIs" dxfId="43232" priority="43233" operator="between">
      <formula>30</formula>
      <formula>49.999</formula>
    </cfRule>
    <cfRule type="cellIs" dxfId="43231" priority="43234" operator="between">
      <formula>10</formula>
      <formula>29.999</formula>
    </cfRule>
    <cfRule type="cellIs" dxfId="43230" priority="43235" operator="lessThan">
      <formula>10</formula>
    </cfRule>
  </conditionalFormatting>
  <conditionalFormatting sqref="AB293">
    <cfRule type="cellIs" dxfId="43229" priority="43226" operator="greaterThan">
      <formula>119.999</formula>
    </cfRule>
    <cfRule type="cellIs" dxfId="43228" priority="43227" operator="greaterThan">
      <formula>120</formula>
    </cfRule>
    <cfRule type="cellIs" dxfId="43227" priority="43228" operator="between">
      <formula>60</formula>
      <formula>119.999</formula>
    </cfRule>
    <cfRule type="cellIs" dxfId="43226" priority="43229" operator="between">
      <formula>20</formula>
      <formula>59.999</formula>
    </cfRule>
    <cfRule type="cellIs" dxfId="43225" priority="43230" operator="lessThan">
      <formula>20</formula>
    </cfRule>
  </conditionalFormatting>
  <conditionalFormatting sqref="AC293">
    <cfRule type="cellIs" dxfId="43224" priority="43221" operator="greaterThan">
      <formula>49.999</formula>
    </cfRule>
    <cfRule type="cellIs" dxfId="43223" priority="43222" operator="greaterThan">
      <formula>50</formula>
    </cfRule>
    <cfRule type="cellIs" dxfId="43222" priority="43223" operator="between">
      <formula>30</formula>
      <formula>49.999</formula>
    </cfRule>
    <cfRule type="cellIs" dxfId="43221" priority="43224" operator="between">
      <formula>10</formula>
      <formula>29.999</formula>
    </cfRule>
    <cfRule type="cellIs" dxfId="43220" priority="43225" operator="lessThan">
      <formula>10</formula>
    </cfRule>
  </conditionalFormatting>
  <conditionalFormatting sqref="AD293">
    <cfRule type="cellIs" dxfId="43219" priority="43216" operator="greaterThan">
      <formula>119.999</formula>
    </cfRule>
    <cfRule type="cellIs" dxfId="43218" priority="43217" operator="greaterThan">
      <formula>120</formula>
    </cfRule>
    <cfRule type="cellIs" dxfId="43217" priority="43218" operator="between">
      <formula>60</formula>
      <formula>119.999</formula>
    </cfRule>
    <cfRule type="cellIs" dxfId="43216" priority="43219" operator="between">
      <formula>20</formula>
      <formula>59.999</formula>
    </cfRule>
    <cfRule type="cellIs" dxfId="43215" priority="43220" operator="lessThan">
      <formula>20</formula>
    </cfRule>
  </conditionalFormatting>
  <conditionalFormatting sqref="AE293">
    <cfRule type="cellIs" dxfId="43214" priority="43211" operator="greaterThan">
      <formula>49.999</formula>
    </cfRule>
    <cfRule type="cellIs" dxfId="43213" priority="43212" operator="greaterThan">
      <formula>50</formula>
    </cfRule>
    <cfRule type="cellIs" dxfId="43212" priority="43213" operator="between">
      <formula>30</formula>
      <formula>49.999</formula>
    </cfRule>
    <cfRule type="cellIs" dxfId="43211" priority="43214" operator="between">
      <formula>10</formula>
      <formula>29.999</formula>
    </cfRule>
    <cfRule type="cellIs" dxfId="43210" priority="43215" operator="lessThan">
      <formula>10</formula>
    </cfRule>
  </conditionalFormatting>
  <conditionalFormatting sqref="P293">
    <cfRule type="cellIs" dxfId="43209" priority="43206" operator="greaterThan">
      <formula>119.999</formula>
    </cfRule>
    <cfRule type="cellIs" dxfId="43208" priority="43207" operator="greaterThan">
      <formula>120</formula>
    </cfRule>
    <cfRule type="cellIs" dxfId="43207" priority="43208" operator="between">
      <formula>60</formula>
      <formula>119.999</formula>
    </cfRule>
    <cfRule type="cellIs" dxfId="43206" priority="43209" operator="between">
      <formula>20</formula>
      <formula>59.999</formula>
    </cfRule>
    <cfRule type="cellIs" dxfId="43205" priority="43210" operator="lessThan">
      <formula>20</formula>
    </cfRule>
  </conditionalFormatting>
  <conditionalFormatting sqref="Q293">
    <cfRule type="cellIs" dxfId="43204" priority="43201" operator="greaterThan">
      <formula>49.999</formula>
    </cfRule>
    <cfRule type="cellIs" dxfId="43203" priority="43202" operator="greaterThan">
      <formula>50</formula>
    </cfRule>
    <cfRule type="cellIs" dxfId="43202" priority="43203" operator="between">
      <formula>30</formula>
      <formula>49.999</formula>
    </cfRule>
    <cfRule type="cellIs" dxfId="43201" priority="43204" operator="between">
      <formula>10</formula>
      <formula>29.999</formula>
    </cfRule>
    <cfRule type="cellIs" dxfId="43200" priority="43205" operator="lessThan">
      <formula>10</formula>
    </cfRule>
  </conditionalFormatting>
  <conditionalFormatting sqref="C294">
    <cfRule type="cellIs" dxfId="43199" priority="43196" operator="greaterThan">
      <formula>49.999</formula>
    </cfRule>
    <cfRule type="cellIs" dxfId="43198" priority="43197" operator="greaterThan">
      <formula>50</formula>
    </cfRule>
    <cfRule type="cellIs" dxfId="43197" priority="43198" operator="between">
      <formula>30</formula>
      <formula>49.999</formula>
    </cfRule>
    <cfRule type="cellIs" dxfId="43196" priority="43199" operator="between">
      <formula>10</formula>
      <formula>29.999</formula>
    </cfRule>
    <cfRule type="cellIs" dxfId="43195" priority="43200" operator="lessThan">
      <formula>10</formula>
    </cfRule>
  </conditionalFormatting>
  <conditionalFormatting sqref="B294">
    <cfRule type="cellIs" dxfId="43194" priority="43191" operator="greaterThan">
      <formula>119.999</formula>
    </cfRule>
    <cfRule type="cellIs" dxfId="43193" priority="43192" operator="greaterThan">
      <formula>120</formula>
    </cfRule>
    <cfRule type="cellIs" dxfId="43192" priority="43193" operator="between">
      <formula>60</formula>
      <formula>119.999</formula>
    </cfRule>
    <cfRule type="cellIs" dxfId="43191" priority="43194" operator="between">
      <formula>20</formula>
      <formula>59.999</formula>
    </cfRule>
    <cfRule type="cellIs" dxfId="43190" priority="43195" operator="lessThan">
      <formula>20</formula>
    </cfRule>
  </conditionalFormatting>
  <conditionalFormatting sqref="D294">
    <cfRule type="cellIs" dxfId="43189" priority="43186" operator="greaterThan">
      <formula>119.999</formula>
    </cfRule>
    <cfRule type="cellIs" dxfId="43188" priority="43187" operator="greaterThan">
      <formula>120</formula>
    </cfRule>
    <cfRule type="cellIs" dxfId="43187" priority="43188" operator="between">
      <formula>60</formula>
      <formula>119.999</formula>
    </cfRule>
    <cfRule type="cellIs" dxfId="43186" priority="43189" operator="between">
      <formula>20</formula>
      <formula>59.999</formula>
    </cfRule>
    <cfRule type="cellIs" dxfId="43185" priority="43190" operator="lessThan">
      <formula>20</formula>
    </cfRule>
  </conditionalFormatting>
  <conditionalFormatting sqref="E294">
    <cfRule type="cellIs" dxfId="43184" priority="43181" operator="greaterThan">
      <formula>49.999</formula>
    </cfRule>
    <cfRule type="cellIs" dxfId="43183" priority="43182" operator="greaterThan">
      <formula>50</formula>
    </cfRule>
    <cfRule type="cellIs" dxfId="43182" priority="43183" operator="between">
      <formula>30</formula>
      <formula>49.999</formula>
    </cfRule>
    <cfRule type="cellIs" dxfId="43181" priority="43184" operator="between">
      <formula>10</formula>
      <formula>29.999</formula>
    </cfRule>
    <cfRule type="cellIs" dxfId="43180" priority="43185" operator="lessThan">
      <formula>10</formula>
    </cfRule>
  </conditionalFormatting>
  <conditionalFormatting sqref="F294">
    <cfRule type="cellIs" dxfId="43179" priority="43176" operator="greaterThan">
      <formula>119.999</formula>
    </cfRule>
    <cfRule type="cellIs" dxfId="43178" priority="43177" operator="greaterThan">
      <formula>120</formula>
    </cfRule>
    <cfRule type="cellIs" dxfId="43177" priority="43178" operator="between">
      <formula>60</formula>
      <formula>119.999</formula>
    </cfRule>
    <cfRule type="cellIs" dxfId="43176" priority="43179" operator="between">
      <formula>20</formula>
      <formula>59.999</formula>
    </cfRule>
    <cfRule type="cellIs" dxfId="43175" priority="43180" operator="lessThan">
      <formula>20</formula>
    </cfRule>
  </conditionalFormatting>
  <conditionalFormatting sqref="G294">
    <cfRule type="cellIs" dxfId="43174" priority="43171" operator="greaterThan">
      <formula>49.999</formula>
    </cfRule>
    <cfRule type="cellIs" dxfId="43173" priority="43172" operator="greaterThan">
      <formula>50</formula>
    </cfRule>
    <cfRule type="cellIs" dxfId="43172" priority="43173" operator="between">
      <formula>30</formula>
      <formula>49.999</formula>
    </cfRule>
    <cfRule type="cellIs" dxfId="43171" priority="43174" operator="between">
      <formula>10</formula>
      <formula>29.999</formula>
    </cfRule>
    <cfRule type="cellIs" dxfId="43170" priority="43175" operator="lessThan">
      <formula>10</formula>
    </cfRule>
  </conditionalFormatting>
  <conditionalFormatting sqref="H294">
    <cfRule type="cellIs" dxfId="43169" priority="43166" operator="greaterThan">
      <formula>119.999</formula>
    </cfRule>
    <cfRule type="cellIs" dxfId="43168" priority="43167" operator="greaterThan">
      <formula>120</formula>
    </cfRule>
    <cfRule type="cellIs" dxfId="43167" priority="43168" operator="between">
      <formula>60</formula>
      <formula>119.999</formula>
    </cfRule>
    <cfRule type="cellIs" dxfId="43166" priority="43169" operator="between">
      <formula>20</formula>
      <formula>59.999</formula>
    </cfRule>
    <cfRule type="cellIs" dxfId="43165" priority="43170" operator="lessThan">
      <formula>20</formula>
    </cfRule>
  </conditionalFormatting>
  <conditionalFormatting sqref="I294">
    <cfRule type="cellIs" dxfId="43164" priority="43161" operator="greaterThan">
      <formula>49.999</formula>
    </cfRule>
    <cfRule type="cellIs" dxfId="43163" priority="43162" operator="greaterThan">
      <formula>50</formula>
    </cfRule>
    <cfRule type="cellIs" dxfId="43162" priority="43163" operator="between">
      <formula>30</formula>
      <formula>49.999</formula>
    </cfRule>
    <cfRule type="cellIs" dxfId="43161" priority="43164" operator="between">
      <formula>10</formula>
      <formula>29.999</formula>
    </cfRule>
    <cfRule type="cellIs" dxfId="43160" priority="43165" operator="lessThan">
      <formula>10</formula>
    </cfRule>
  </conditionalFormatting>
  <conditionalFormatting sqref="BH294">
    <cfRule type="cellIs" dxfId="43159" priority="43156" operator="greaterThan">
      <formula>119.999</formula>
    </cfRule>
    <cfRule type="cellIs" dxfId="43158" priority="43157" operator="greaterThan">
      <formula>120</formula>
    </cfRule>
    <cfRule type="cellIs" dxfId="43157" priority="43158" operator="between">
      <formula>60</formula>
      <formula>119.999</formula>
    </cfRule>
    <cfRule type="cellIs" dxfId="43156" priority="43159" operator="between">
      <formula>20</formula>
      <formula>59.999</formula>
    </cfRule>
    <cfRule type="cellIs" dxfId="43155" priority="43160" operator="lessThan">
      <formula>20</formula>
    </cfRule>
  </conditionalFormatting>
  <conditionalFormatting sqref="BI294">
    <cfRule type="cellIs" dxfId="43154" priority="43151" operator="greaterThan">
      <formula>49.999</formula>
    </cfRule>
    <cfRule type="cellIs" dxfId="43153" priority="43152" operator="greaterThan">
      <formula>50</formula>
    </cfRule>
    <cfRule type="cellIs" dxfId="43152" priority="43153" operator="between">
      <formula>30</formula>
      <formula>49.999</formula>
    </cfRule>
    <cfRule type="cellIs" dxfId="43151" priority="43154" operator="between">
      <formula>10</formula>
      <formula>29.999</formula>
    </cfRule>
    <cfRule type="cellIs" dxfId="43150" priority="43155" operator="lessThan">
      <formula>10</formula>
    </cfRule>
  </conditionalFormatting>
  <conditionalFormatting sqref="BD294">
    <cfRule type="cellIs" dxfId="43149" priority="43146" operator="greaterThan">
      <formula>119.999</formula>
    </cfRule>
    <cfRule type="cellIs" dxfId="43148" priority="43147" operator="greaterThan">
      <formula>120</formula>
    </cfRule>
    <cfRule type="cellIs" dxfId="43147" priority="43148" operator="between">
      <formula>60</formula>
      <formula>119.999</formula>
    </cfRule>
    <cfRule type="cellIs" dxfId="43146" priority="43149" operator="between">
      <formula>20</formula>
      <formula>59.999</formula>
    </cfRule>
    <cfRule type="cellIs" dxfId="43145" priority="43150" operator="lessThan">
      <formula>20</formula>
    </cfRule>
  </conditionalFormatting>
  <conditionalFormatting sqref="BE294">
    <cfRule type="cellIs" dxfId="43144" priority="43141" operator="greaterThan">
      <formula>49.999</formula>
    </cfRule>
    <cfRule type="cellIs" dxfId="43143" priority="43142" operator="greaterThan">
      <formula>50</formula>
    </cfRule>
    <cfRule type="cellIs" dxfId="43142" priority="43143" operator="between">
      <formula>30</formula>
      <formula>49.999</formula>
    </cfRule>
    <cfRule type="cellIs" dxfId="43141" priority="43144" operator="between">
      <formula>10</formula>
      <formula>29.999</formula>
    </cfRule>
    <cfRule type="cellIs" dxfId="43140" priority="43145" operator="lessThan">
      <formula>10</formula>
    </cfRule>
  </conditionalFormatting>
  <conditionalFormatting sqref="AX294">
    <cfRule type="cellIs" dxfId="43139" priority="43136" operator="greaterThan">
      <formula>119.999</formula>
    </cfRule>
    <cfRule type="cellIs" dxfId="43138" priority="43137" operator="greaterThan">
      <formula>120</formula>
    </cfRule>
    <cfRule type="cellIs" dxfId="43137" priority="43138" operator="between">
      <formula>60</formula>
      <formula>119.999</formula>
    </cfRule>
    <cfRule type="cellIs" dxfId="43136" priority="43139" operator="between">
      <formula>20</formula>
      <formula>59.999</formula>
    </cfRule>
    <cfRule type="cellIs" dxfId="43135" priority="43140" operator="lessThan">
      <formula>20</formula>
    </cfRule>
  </conditionalFormatting>
  <conditionalFormatting sqref="AY294">
    <cfRule type="cellIs" dxfId="43134" priority="43131" operator="greaterThan">
      <formula>49.999</formula>
    </cfRule>
    <cfRule type="cellIs" dxfId="43133" priority="43132" operator="greaterThan">
      <formula>50</formula>
    </cfRule>
    <cfRule type="cellIs" dxfId="43132" priority="43133" operator="between">
      <formula>30</formula>
      <formula>49.999</formula>
    </cfRule>
    <cfRule type="cellIs" dxfId="43131" priority="43134" operator="between">
      <formula>10</formula>
      <formula>29.999</formula>
    </cfRule>
    <cfRule type="cellIs" dxfId="43130" priority="43135" operator="lessThan">
      <formula>10</formula>
    </cfRule>
  </conditionalFormatting>
  <conditionalFormatting sqref="AZ294">
    <cfRule type="cellIs" dxfId="43129" priority="43126" operator="greaterThan">
      <formula>119.999</formula>
    </cfRule>
    <cfRule type="cellIs" dxfId="43128" priority="43127" operator="greaterThan">
      <formula>120</formula>
    </cfRule>
    <cfRule type="cellIs" dxfId="43127" priority="43128" operator="between">
      <formula>60</formula>
      <formula>119.999</formula>
    </cfRule>
    <cfRule type="cellIs" dxfId="43126" priority="43129" operator="between">
      <formula>20</formula>
      <formula>59.999</formula>
    </cfRule>
    <cfRule type="cellIs" dxfId="43125" priority="43130" operator="lessThan">
      <formula>20</formula>
    </cfRule>
  </conditionalFormatting>
  <conditionalFormatting sqref="BA294">
    <cfRule type="cellIs" dxfId="43124" priority="43121" operator="greaterThan">
      <formula>49.999</formula>
    </cfRule>
    <cfRule type="cellIs" dxfId="43123" priority="43122" operator="greaterThan">
      <formula>50</formula>
    </cfRule>
    <cfRule type="cellIs" dxfId="43122" priority="43123" operator="between">
      <formula>30</formula>
      <formula>49.999</formula>
    </cfRule>
    <cfRule type="cellIs" dxfId="43121" priority="43124" operator="between">
      <formula>10</formula>
      <formula>29.999</formula>
    </cfRule>
    <cfRule type="cellIs" dxfId="43120" priority="43125" operator="lessThan">
      <formula>10</formula>
    </cfRule>
  </conditionalFormatting>
  <conditionalFormatting sqref="BB294">
    <cfRule type="cellIs" dxfId="43119" priority="43116" operator="greaterThan">
      <formula>119.999</formula>
    </cfRule>
    <cfRule type="cellIs" dxfId="43118" priority="43117" operator="greaterThan">
      <formula>120</formula>
    </cfRule>
    <cfRule type="cellIs" dxfId="43117" priority="43118" operator="between">
      <formula>60</formula>
      <formula>119.999</formula>
    </cfRule>
    <cfRule type="cellIs" dxfId="43116" priority="43119" operator="between">
      <formula>20</formula>
      <formula>59.999</formula>
    </cfRule>
    <cfRule type="cellIs" dxfId="43115" priority="43120" operator="lessThan">
      <formula>20</formula>
    </cfRule>
  </conditionalFormatting>
  <conditionalFormatting sqref="BC294">
    <cfRule type="cellIs" dxfId="43114" priority="43111" operator="greaterThan">
      <formula>49.999</formula>
    </cfRule>
    <cfRule type="cellIs" dxfId="43113" priority="43112" operator="greaterThan">
      <formula>50</formula>
    </cfRule>
    <cfRule type="cellIs" dxfId="43112" priority="43113" operator="between">
      <formula>30</formula>
      <formula>49.999</formula>
    </cfRule>
    <cfRule type="cellIs" dxfId="43111" priority="43114" operator="between">
      <formula>10</formula>
      <formula>29.999</formula>
    </cfRule>
    <cfRule type="cellIs" dxfId="43110" priority="43115" operator="lessThan">
      <formula>10</formula>
    </cfRule>
  </conditionalFormatting>
  <conditionalFormatting sqref="AT294">
    <cfRule type="cellIs" dxfId="43109" priority="43106" operator="greaterThan">
      <formula>119.999</formula>
    </cfRule>
    <cfRule type="cellIs" dxfId="43108" priority="43107" operator="greaterThan">
      <formula>120</formula>
    </cfRule>
    <cfRule type="cellIs" dxfId="43107" priority="43108" operator="between">
      <formula>60</formula>
      <formula>119.999</formula>
    </cfRule>
    <cfRule type="cellIs" dxfId="43106" priority="43109" operator="between">
      <formula>20</formula>
      <formula>59.999</formula>
    </cfRule>
    <cfRule type="cellIs" dxfId="43105" priority="43110" operator="lessThan">
      <formula>20</formula>
    </cfRule>
  </conditionalFormatting>
  <conditionalFormatting sqref="AU294">
    <cfRule type="cellIs" dxfId="43104" priority="43101" operator="greaterThan">
      <formula>49.999</formula>
    </cfRule>
    <cfRule type="cellIs" dxfId="43103" priority="43102" operator="greaterThan">
      <formula>50</formula>
    </cfRule>
    <cfRule type="cellIs" dxfId="43102" priority="43103" operator="between">
      <formula>30</formula>
      <formula>49.999</formula>
    </cfRule>
    <cfRule type="cellIs" dxfId="43101" priority="43104" operator="between">
      <formula>10</formula>
      <formula>29.999</formula>
    </cfRule>
    <cfRule type="cellIs" dxfId="43100" priority="43105" operator="lessThan">
      <formula>10</formula>
    </cfRule>
  </conditionalFormatting>
  <conditionalFormatting sqref="AV294">
    <cfRule type="cellIs" dxfId="43099" priority="43096" operator="greaterThan">
      <formula>119.999</formula>
    </cfRule>
    <cfRule type="cellIs" dxfId="43098" priority="43097" operator="greaterThan">
      <formula>120</formula>
    </cfRule>
    <cfRule type="cellIs" dxfId="43097" priority="43098" operator="between">
      <formula>60</formula>
      <formula>119.999</formula>
    </cfRule>
    <cfRule type="cellIs" dxfId="43096" priority="43099" operator="between">
      <formula>20</formula>
      <formula>59.999</formula>
    </cfRule>
    <cfRule type="cellIs" dxfId="43095" priority="43100" operator="lessThan">
      <formula>20</formula>
    </cfRule>
  </conditionalFormatting>
  <conditionalFormatting sqref="AW294">
    <cfRule type="cellIs" dxfId="43094" priority="43091" operator="greaterThan">
      <formula>49.999</formula>
    </cfRule>
    <cfRule type="cellIs" dxfId="43093" priority="43092" operator="greaterThan">
      <formula>50</formula>
    </cfRule>
    <cfRule type="cellIs" dxfId="43092" priority="43093" operator="between">
      <formula>30</formula>
      <formula>49.999</formula>
    </cfRule>
    <cfRule type="cellIs" dxfId="43091" priority="43094" operator="between">
      <formula>10</formula>
      <formula>29.999</formula>
    </cfRule>
    <cfRule type="cellIs" dxfId="43090" priority="43095" operator="lessThan">
      <formula>10</formula>
    </cfRule>
  </conditionalFormatting>
  <conditionalFormatting sqref="BF294">
    <cfRule type="cellIs" dxfId="43089" priority="43086" operator="greaterThan">
      <formula>119.999</formula>
    </cfRule>
    <cfRule type="cellIs" dxfId="43088" priority="43087" operator="greaterThan">
      <formula>120</formula>
    </cfRule>
    <cfRule type="cellIs" dxfId="43087" priority="43088" operator="between">
      <formula>60</formula>
      <formula>119.999</formula>
    </cfRule>
    <cfRule type="cellIs" dxfId="43086" priority="43089" operator="between">
      <formula>20</formula>
      <formula>59.999</formula>
    </cfRule>
    <cfRule type="cellIs" dxfId="43085" priority="43090" operator="lessThan">
      <formula>20</formula>
    </cfRule>
  </conditionalFormatting>
  <conditionalFormatting sqref="BG294">
    <cfRule type="cellIs" dxfId="43084" priority="43081" operator="greaterThan">
      <formula>49.999</formula>
    </cfRule>
    <cfRule type="cellIs" dxfId="43083" priority="43082" operator="greaterThan">
      <formula>50</formula>
    </cfRule>
    <cfRule type="cellIs" dxfId="43082" priority="43083" operator="between">
      <formula>30</formula>
      <formula>49.999</formula>
    </cfRule>
    <cfRule type="cellIs" dxfId="43081" priority="43084" operator="between">
      <formula>10</formula>
      <formula>29.999</formula>
    </cfRule>
    <cfRule type="cellIs" dxfId="43080" priority="43085" operator="lessThan">
      <formula>10</formula>
    </cfRule>
  </conditionalFormatting>
  <conditionalFormatting sqref="AN294">
    <cfRule type="cellIs" dxfId="43079" priority="43076" operator="greaterThan">
      <formula>119.999</formula>
    </cfRule>
    <cfRule type="cellIs" dxfId="43078" priority="43077" operator="greaterThan">
      <formula>120</formula>
    </cfRule>
    <cfRule type="cellIs" dxfId="43077" priority="43078" operator="between">
      <formula>60</formula>
      <formula>119.999</formula>
    </cfRule>
    <cfRule type="cellIs" dxfId="43076" priority="43079" operator="between">
      <formula>20</formula>
      <formula>59.999</formula>
    </cfRule>
    <cfRule type="cellIs" dxfId="43075" priority="43080" operator="lessThan">
      <formula>20</formula>
    </cfRule>
  </conditionalFormatting>
  <conditionalFormatting sqref="AO294">
    <cfRule type="cellIs" dxfId="43074" priority="43071" operator="greaterThan">
      <formula>49.999</formula>
    </cfRule>
    <cfRule type="cellIs" dxfId="43073" priority="43072" operator="greaterThan">
      <formula>50</formula>
    </cfRule>
    <cfRule type="cellIs" dxfId="43072" priority="43073" operator="between">
      <formula>30</formula>
      <formula>49.999</formula>
    </cfRule>
    <cfRule type="cellIs" dxfId="43071" priority="43074" operator="between">
      <formula>10</formula>
      <formula>29.999</formula>
    </cfRule>
    <cfRule type="cellIs" dxfId="43070" priority="43075" operator="lessThan">
      <formula>10</formula>
    </cfRule>
  </conditionalFormatting>
  <conditionalFormatting sqref="T294">
    <cfRule type="cellIs" dxfId="43069" priority="43066" operator="greaterThan">
      <formula>119.999</formula>
    </cfRule>
    <cfRule type="cellIs" dxfId="43068" priority="43067" operator="greaterThan">
      <formula>120</formula>
    </cfRule>
    <cfRule type="cellIs" dxfId="43067" priority="43068" operator="between">
      <formula>60</formula>
      <formula>119.999</formula>
    </cfRule>
    <cfRule type="cellIs" dxfId="43066" priority="43069" operator="between">
      <formula>20</formula>
      <formula>59.999</formula>
    </cfRule>
    <cfRule type="cellIs" dxfId="43065" priority="43070" operator="lessThan">
      <formula>20</formula>
    </cfRule>
  </conditionalFormatting>
  <conditionalFormatting sqref="U294">
    <cfRule type="cellIs" dxfId="43064" priority="43061" operator="greaterThan">
      <formula>49.999</formula>
    </cfRule>
    <cfRule type="cellIs" dxfId="43063" priority="43062" operator="greaterThan">
      <formula>50</formula>
    </cfRule>
    <cfRule type="cellIs" dxfId="43062" priority="43063" operator="between">
      <formula>30</formula>
      <formula>49.999</formula>
    </cfRule>
    <cfRule type="cellIs" dxfId="43061" priority="43064" operator="between">
      <formula>10</formula>
      <formula>29.999</formula>
    </cfRule>
    <cfRule type="cellIs" dxfId="43060" priority="43065" operator="lessThan">
      <formula>10</formula>
    </cfRule>
  </conditionalFormatting>
  <conditionalFormatting sqref="J294">
    <cfRule type="cellIs" dxfId="43059" priority="43056" operator="greaterThan">
      <formula>119.999</formula>
    </cfRule>
    <cfRule type="cellIs" dxfId="43058" priority="43057" operator="greaterThan">
      <formula>120</formula>
    </cfRule>
    <cfRule type="cellIs" dxfId="43057" priority="43058" operator="between">
      <formula>60</formula>
      <formula>119.999</formula>
    </cfRule>
    <cfRule type="cellIs" dxfId="43056" priority="43059" operator="between">
      <formula>20</formula>
      <formula>59.999</formula>
    </cfRule>
    <cfRule type="cellIs" dxfId="43055" priority="43060" operator="lessThan">
      <formula>20</formula>
    </cfRule>
  </conditionalFormatting>
  <conditionalFormatting sqref="K294">
    <cfRule type="cellIs" dxfId="43054" priority="43051" operator="greaterThan">
      <formula>49.999</formula>
    </cfRule>
    <cfRule type="cellIs" dxfId="43053" priority="43052" operator="greaterThan">
      <formula>50</formula>
    </cfRule>
    <cfRule type="cellIs" dxfId="43052" priority="43053" operator="between">
      <formula>30</formula>
      <formula>49.999</formula>
    </cfRule>
    <cfRule type="cellIs" dxfId="43051" priority="43054" operator="between">
      <formula>10</formula>
      <formula>29.999</formula>
    </cfRule>
    <cfRule type="cellIs" dxfId="43050" priority="43055" operator="lessThan">
      <formula>10</formula>
    </cfRule>
  </conditionalFormatting>
  <conditionalFormatting sqref="L294">
    <cfRule type="cellIs" dxfId="43049" priority="43046" operator="greaterThan">
      <formula>119.999</formula>
    </cfRule>
    <cfRule type="cellIs" dxfId="43048" priority="43047" operator="greaterThan">
      <formula>120</formula>
    </cfRule>
    <cfRule type="cellIs" dxfId="43047" priority="43048" operator="between">
      <formula>60</formula>
      <formula>119.999</formula>
    </cfRule>
    <cfRule type="cellIs" dxfId="43046" priority="43049" operator="between">
      <formula>20</formula>
      <formula>59.999</formula>
    </cfRule>
    <cfRule type="cellIs" dxfId="43045" priority="43050" operator="lessThan">
      <formula>20</formula>
    </cfRule>
  </conditionalFormatting>
  <conditionalFormatting sqref="M294">
    <cfRule type="cellIs" dxfId="43044" priority="43041" operator="greaterThan">
      <formula>49.999</formula>
    </cfRule>
    <cfRule type="cellIs" dxfId="43043" priority="43042" operator="greaterThan">
      <formula>50</formula>
    </cfRule>
    <cfRule type="cellIs" dxfId="43042" priority="43043" operator="between">
      <formula>30</formula>
      <formula>49.999</formula>
    </cfRule>
    <cfRule type="cellIs" dxfId="43041" priority="43044" operator="between">
      <formula>10</formula>
      <formula>29.999</formula>
    </cfRule>
    <cfRule type="cellIs" dxfId="43040" priority="43045" operator="lessThan">
      <formula>10</formula>
    </cfRule>
  </conditionalFormatting>
  <conditionalFormatting sqref="R294">
    <cfRule type="cellIs" dxfId="43039" priority="43036" operator="greaterThan">
      <formula>119.999</formula>
    </cfRule>
    <cfRule type="cellIs" dxfId="43038" priority="43037" operator="greaterThan">
      <formula>120</formula>
    </cfRule>
    <cfRule type="cellIs" dxfId="43037" priority="43038" operator="between">
      <formula>60</formula>
      <formula>119.999</formula>
    </cfRule>
    <cfRule type="cellIs" dxfId="43036" priority="43039" operator="between">
      <formula>20</formula>
      <formula>59.999</formula>
    </cfRule>
    <cfRule type="cellIs" dxfId="43035" priority="43040" operator="lessThan">
      <formula>20</formula>
    </cfRule>
  </conditionalFormatting>
  <conditionalFormatting sqref="S294">
    <cfRule type="cellIs" dxfId="43034" priority="43031" operator="greaterThan">
      <formula>49.999</formula>
    </cfRule>
    <cfRule type="cellIs" dxfId="43033" priority="43032" operator="greaterThan">
      <formula>50</formula>
    </cfRule>
    <cfRule type="cellIs" dxfId="43032" priority="43033" operator="between">
      <formula>30</formula>
      <formula>49.999</formula>
    </cfRule>
    <cfRule type="cellIs" dxfId="43031" priority="43034" operator="between">
      <formula>10</formula>
      <formula>29.999</formula>
    </cfRule>
    <cfRule type="cellIs" dxfId="43030" priority="43035" operator="lessThan">
      <formula>10</formula>
    </cfRule>
  </conditionalFormatting>
  <conditionalFormatting sqref="N294">
    <cfRule type="cellIs" dxfId="43029" priority="43026" operator="greaterThan">
      <formula>119.999</formula>
    </cfRule>
    <cfRule type="cellIs" dxfId="43028" priority="43027" operator="greaterThan">
      <formula>120</formula>
    </cfRule>
    <cfRule type="cellIs" dxfId="43027" priority="43028" operator="between">
      <formula>60</formula>
      <formula>119.999</formula>
    </cfRule>
    <cfRule type="cellIs" dxfId="43026" priority="43029" operator="between">
      <formula>20</formula>
      <formula>59.999</formula>
    </cfRule>
    <cfRule type="cellIs" dxfId="43025" priority="43030" operator="lessThan">
      <formula>20</formula>
    </cfRule>
  </conditionalFormatting>
  <conditionalFormatting sqref="O294">
    <cfRule type="cellIs" dxfId="43024" priority="43021" operator="greaterThan">
      <formula>49.999</formula>
    </cfRule>
    <cfRule type="cellIs" dxfId="43023" priority="43022" operator="greaterThan">
      <formula>50</formula>
    </cfRule>
    <cfRule type="cellIs" dxfId="43022" priority="43023" operator="between">
      <formula>30</formula>
      <formula>49.999</formula>
    </cfRule>
    <cfRule type="cellIs" dxfId="43021" priority="43024" operator="between">
      <formula>10</formula>
      <formula>29.999</formula>
    </cfRule>
    <cfRule type="cellIs" dxfId="43020" priority="43025" operator="lessThan">
      <formula>10</formula>
    </cfRule>
  </conditionalFormatting>
  <conditionalFormatting sqref="AP294">
    <cfRule type="cellIs" dxfId="43019" priority="43016" operator="greaterThan">
      <formula>119.999</formula>
    </cfRule>
    <cfRule type="cellIs" dxfId="43018" priority="43017" operator="greaterThan">
      <formula>120</formula>
    </cfRule>
    <cfRule type="cellIs" dxfId="43017" priority="43018" operator="between">
      <formula>60</formula>
      <formula>119.999</formula>
    </cfRule>
    <cfRule type="cellIs" dxfId="43016" priority="43019" operator="between">
      <formula>20</formula>
      <formula>59.999</formula>
    </cfRule>
    <cfRule type="cellIs" dxfId="43015" priority="43020" operator="lessThan">
      <formula>20</formula>
    </cfRule>
  </conditionalFormatting>
  <conditionalFormatting sqref="AQ294">
    <cfRule type="cellIs" dxfId="43014" priority="43011" operator="greaterThan">
      <formula>49.999</formula>
    </cfRule>
    <cfRule type="cellIs" dxfId="43013" priority="43012" operator="greaterThan">
      <formula>50</formula>
    </cfRule>
    <cfRule type="cellIs" dxfId="43012" priority="43013" operator="between">
      <formula>30</formula>
      <formula>49.999</formula>
    </cfRule>
    <cfRule type="cellIs" dxfId="43011" priority="43014" operator="between">
      <formula>10</formula>
      <formula>29.999</formula>
    </cfRule>
    <cfRule type="cellIs" dxfId="43010" priority="43015" operator="lessThan">
      <formula>10</formula>
    </cfRule>
  </conditionalFormatting>
  <conditionalFormatting sqref="AR294">
    <cfRule type="cellIs" dxfId="43009" priority="43006" operator="greaterThan">
      <formula>119.999</formula>
    </cfRule>
    <cfRule type="cellIs" dxfId="43008" priority="43007" operator="greaterThan">
      <formula>120</formula>
    </cfRule>
    <cfRule type="cellIs" dxfId="43007" priority="43008" operator="between">
      <formula>60</formula>
      <formula>119.999</formula>
    </cfRule>
    <cfRule type="cellIs" dxfId="43006" priority="43009" operator="between">
      <formula>20</formula>
      <formula>59.999</formula>
    </cfRule>
    <cfRule type="cellIs" dxfId="43005" priority="43010" operator="lessThan">
      <formula>20</formula>
    </cfRule>
  </conditionalFormatting>
  <conditionalFormatting sqref="AS294">
    <cfRule type="cellIs" dxfId="43004" priority="43001" operator="greaterThan">
      <formula>49.999</formula>
    </cfRule>
    <cfRule type="cellIs" dxfId="43003" priority="43002" operator="greaterThan">
      <formula>50</formula>
    </cfRule>
    <cfRule type="cellIs" dxfId="43002" priority="43003" operator="between">
      <formula>30</formula>
      <formula>49.999</formula>
    </cfRule>
    <cfRule type="cellIs" dxfId="43001" priority="43004" operator="between">
      <formula>10</formula>
      <formula>29.999</formula>
    </cfRule>
    <cfRule type="cellIs" dxfId="43000" priority="43005" operator="lessThan">
      <formula>10</formula>
    </cfRule>
  </conditionalFormatting>
  <conditionalFormatting sqref="X294">
    <cfRule type="cellIs" dxfId="42999" priority="42996" operator="greaterThan">
      <formula>119.999</formula>
    </cfRule>
    <cfRule type="cellIs" dxfId="42998" priority="42997" operator="greaterThan">
      <formula>120</formula>
    </cfRule>
    <cfRule type="cellIs" dxfId="42997" priority="42998" operator="between">
      <formula>60</formula>
      <formula>119.999</formula>
    </cfRule>
    <cfRule type="cellIs" dxfId="42996" priority="42999" operator="between">
      <formula>20</formula>
      <formula>59.999</formula>
    </cfRule>
    <cfRule type="cellIs" dxfId="42995" priority="43000" operator="lessThan">
      <formula>20</formula>
    </cfRule>
  </conditionalFormatting>
  <conditionalFormatting sqref="Y294">
    <cfRule type="cellIs" dxfId="42994" priority="42991" operator="greaterThan">
      <formula>49.999</formula>
    </cfRule>
    <cfRule type="cellIs" dxfId="42993" priority="42992" operator="greaterThan">
      <formula>50</formula>
    </cfRule>
    <cfRule type="cellIs" dxfId="42992" priority="42993" operator="between">
      <formula>30</formula>
      <formula>49.999</formula>
    </cfRule>
    <cfRule type="cellIs" dxfId="42991" priority="42994" operator="between">
      <formula>10</formula>
      <formula>29.999</formula>
    </cfRule>
    <cfRule type="cellIs" dxfId="42990" priority="42995" operator="lessThan">
      <formula>10</formula>
    </cfRule>
  </conditionalFormatting>
  <conditionalFormatting sqref="AF294">
    <cfRule type="cellIs" dxfId="42989" priority="42986" operator="greaterThan">
      <formula>119.999</formula>
    </cfRule>
    <cfRule type="cellIs" dxfId="42988" priority="42987" operator="greaterThan">
      <formula>120</formula>
    </cfRule>
    <cfRule type="cellIs" dxfId="42987" priority="42988" operator="between">
      <formula>60</formula>
      <formula>119.999</formula>
    </cfRule>
    <cfRule type="cellIs" dxfId="42986" priority="42989" operator="between">
      <formula>20</formula>
      <formula>59.999</formula>
    </cfRule>
    <cfRule type="cellIs" dxfId="42985" priority="42990" operator="lessThan">
      <formula>20</formula>
    </cfRule>
  </conditionalFormatting>
  <conditionalFormatting sqref="AG294">
    <cfRule type="cellIs" dxfId="42984" priority="42981" operator="greaterThan">
      <formula>49.999</formula>
    </cfRule>
    <cfRule type="cellIs" dxfId="42983" priority="42982" operator="greaterThan">
      <formula>50</formula>
    </cfRule>
    <cfRule type="cellIs" dxfId="42982" priority="42983" operator="between">
      <formula>30</formula>
      <formula>49.999</formula>
    </cfRule>
    <cfRule type="cellIs" dxfId="42981" priority="42984" operator="between">
      <formula>10</formula>
      <formula>29.999</formula>
    </cfRule>
    <cfRule type="cellIs" dxfId="42980" priority="42985" operator="lessThan">
      <formula>10</formula>
    </cfRule>
  </conditionalFormatting>
  <conditionalFormatting sqref="AJ294">
    <cfRule type="cellIs" dxfId="42979" priority="42976" operator="greaterThan">
      <formula>119.999</formula>
    </cfRule>
    <cfRule type="cellIs" dxfId="42978" priority="42977" operator="greaterThan">
      <formula>120</formula>
    </cfRule>
    <cfRule type="cellIs" dxfId="42977" priority="42978" operator="between">
      <formula>60</formula>
      <formula>119.999</formula>
    </cfRule>
    <cfRule type="cellIs" dxfId="42976" priority="42979" operator="between">
      <formula>20</formula>
      <formula>59.999</formula>
    </cfRule>
    <cfRule type="cellIs" dxfId="42975" priority="42980" operator="lessThan">
      <formula>20</formula>
    </cfRule>
  </conditionalFormatting>
  <conditionalFormatting sqref="AK294">
    <cfRule type="cellIs" dxfId="42974" priority="42971" operator="greaterThan">
      <formula>49.999</formula>
    </cfRule>
    <cfRule type="cellIs" dxfId="42973" priority="42972" operator="greaterThan">
      <formula>50</formula>
    </cfRule>
    <cfRule type="cellIs" dxfId="42972" priority="42973" operator="between">
      <formula>30</formula>
      <formula>49.999</formula>
    </cfRule>
    <cfRule type="cellIs" dxfId="42971" priority="42974" operator="between">
      <formula>10</formula>
      <formula>29.999</formula>
    </cfRule>
    <cfRule type="cellIs" dxfId="42970" priority="42975" operator="lessThan">
      <formula>10</formula>
    </cfRule>
  </conditionalFormatting>
  <conditionalFormatting sqref="Z294">
    <cfRule type="cellIs" dxfId="42969" priority="42966" operator="greaterThan">
      <formula>119.999</formula>
    </cfRule>
    <cfRule type="cellIs" dxfId="42968" priority="42967" operator="greaterThan">
      <formula>120</formula>
    </cfRule>
    <cfRule type="cellIs" dxfId="42967" priority="42968" operator="between">
      <formula>60</formula>
      <formula>119.999</formula>
    </cfRule>
    <cfRule type="cellIs" dxfId="42966" priority="42969" operator="between">
      <formula>20</formula>
      <formula>59.999</formula>
    </cfRule>
    <cfRule type="cellIs" dxfId="42965" priority="42970" operator="lessThan">
      <formula>20</formula>
    </cfRule>
  </conditionalFormatting>
  <conditionalFormatting sqref="AA294">
    <cfRule type="cellIs" dxfId="42964" priority="42961" operator="greaterThan">
      <formula>49.999</formula>
    </cfRule>
    <cfRule type="cellIs" dxfId="42963" priority="42962" operator="greaterThan">
      <formula>50</formula>
    </cfRule>
    <cfRule type="cellIs" dxfId="42962" priority="42963" operator="between">
      <formula>30</formula>
      <formula>49.999</formula>
    </cfRule>
    <cfRule type="cellIs" dxfId="42961" priority="42964" operator="between">
      <formula>10</formula>
      <formula>29.999</formula>
    </cfRule>
    <cfRule type="cellIs" dxfId="42960" priority="42965" operator="lessThan">
      <formula>10</formula>
    </cfRule>
  </conditionalFormatting>
  <conditionalFormatting sqref="AL294">
    <cfRule type="cellIs" dxfId="42959" priority="42956" operator="greaterThan">
      <formula>119.999</formula>
    </cfRule>
    <cfRule type="cellIs" dxfId="42958" priority="42957" operator="greaterThan">
      <formula>120</formula>
    </cfRule>
    <cfRule type="cellIs" dxfId="42957" priority="42958" operator="between">
      <formula>60</formula>
      <formula>119.999</formula>
    </cfRule>
    <cfRule type="cellIs" dxfId="42956" priority="42959" operator="between">
      <formula>20</formula>
      <formula>59.999</formula>
    </cfRule>
    <cfRule type="cellIs" dxfId="42955" priority="42960" operator="lessThan">
      <formula>20</formula>
    </cfRule>
  </conditionalFormatting>
  <conditionalFormatting sqref="AM294">
    <cfRule type="cellIs" dxfId="42954" priority="42951" operator="greaterThan">
      <formula>49.999</formula>
    </cfRule>
    <cfRule type="cellIs" dxfId="42953" priority="42952" operator="greaterThan">
      <formula>50</formula>
    </cfRule>
    <cfRule type="cellIs" dxfId="42952" priority="42953" operator="between">
      <formula>30</formula>
      <formula>49.999</formula>
    </cfRule>
    <cfRule type="cellIs" dxfId="42951" priority="42954" operator="between">
      <formula>10</formula>
      <formula>29.999</formula>
    </cfRule>
    <cfRule type="cellIs" dxfId="42950" priority="42955" operator="lessThan">
      <formula>10</formula>
    </cfRule>
  </conditionalFormatting>
  <conditionalFormatting sqref="AH294">
    <cfRule type="cellIs" dxfId="42949" priority="42946" operator="greaterThan">
      <formula>119.999</formula>
    </cfRule>
    <cfRule type="cellIs" dxfId="42948" priority="42947" operator="greaterThan">
      <formula>120</formula>
    </cfRule>
    <cfRule type="cellIs" dxfId="42947" priority="42948" operator="between">
      <formula>60</formula>
      <formula>119.999</formula>
    </cfRule>
    <cfRule type="cellIs" dxfId="42946" priority="42949" operator="between">
      <formula>20</formula>
      <formula>59.999</formula>
    </cfRule>
    <cfRule type="cellIs" dxfId="42945" priority="42950" operator="lessThan">
      <formula>20</formula>
    </cfRule>
  </conditionalFormatting>
  <conditionalFormatting sqref="AI294">
    <cfRule type="cellIs" dxfId="42944" priority="42941" operator="greaterThan">
      <formula>49.999</formula>
    </cfRule>
    <cfRule type="cellIs" dxfId="42943" priority="42942" operator="greaterThan">
      <formula>50</formula>
    </cfRule>
    <cfRule type="cellIs" dxfId="42942" priority="42943" operator="between">
      <formula>30</formula>
      <formula>49.999</formula>
    </cfRule>
    <cfRule type="cellIs" dxfId="42941" priority="42944" operator="between">
      <formula>10</formula>
      <formula>29.999</formula>
    </cfRule>
    <cfRule type="cellIs" dxfId="42940" priority="42945" operator="lessThan">
      <formula>10</formula>
    </cfRule>
  </conditionalFormatting>
  <conditionalFormatting sqref="V294">
    <cfRule type="cellIs" dxfId="42939" priority="42936" operator="greaterThan">
      <formula>119.999</formula>
    </cfRule>
    <cfRule type="cellIs" dxfId="42938" priority="42937" operator="greaterThan">
      <formula>120</formula>
    </cfRule>
    <cfRule type="cellIs" dxfId="42937" priority="42938" operator="between">
      <formula>60</formula>
      <formula>119.999</formula>
    </cfRule>
    <cfRule type="cellIs" dxfId="42936" priority="42939" operator="between">
      <formula>20</formula>
      <formula>59.999</formula>
    </cfRule>
    <cfRule type="cellIs" dxfId="42935" priority="42940" operator="lessThan">
      <formula>20</formula>
    </cfRule>
  </conditionalFormatting>
  <conditionalFormatting sqref="W294">
    <cfRule type="cellIs" dxfId="42934" priority="42931" operator="greaterThan">
      <formula>49.999</formula>
    </cfRule>
    <cfRule type="cellIs" dxfId="42933" priority="42932" operator="greaterThan">
      <formula>50</formula>
    </cfRule>
    <cfRule type="cellIs" dxfId="42932" priority="42933" operator="between">
      <formula>30</formula>
      <formula>49.999</formula>
    </cfRule>
    <cfRule type="cellIs" dxfId="42931" priority="42934" operator="between">
      <formula>10</formula>
      <formula>29.999</formula>
    </cfRule>
    <cfRule type="cellIs" dxfId="42930" priority="42935" operator="lessThan">
      <formula>10</formula>
    </cfRule>
  </conditionalFormatting>
  <conditionalFormatting sqref="AB294">
    <cfRule type="cellIs" dxfId="42929" priority="42926" operator="greaterThan">
      <formula>119.999</formula>
    </cfRule>
    <cfRule type="cellIs" dxfId="42928" priority="42927" operator="greaterThan">
      <formula>120</formula>
    </cfRule>
    <cfRule type="cellIs" dxfId="42927" priority="42928" operator="between">
      <formula>60</formula>
      <formula>119.999</formula>
    </cfRule>
    <cfRule type="cellIs" dxfId="42926" priority="42929" operator="between">
      <formula>20</formula>
      <formula>59.999</formula>
    </cfRule>
    <cfRule type="cellIs" dxfId="42925" priority="42930" operator="lessThan">
      <formula>20</formula>
    </cfRule>
  </conditionalFormatting>
  <conditionalFormatting sqref="AC294">
    <cfRule type="cellIs" dxfId="42924" priority="42921" operator="greaterThan">
      <formula>49.999</formula>
    </cfRule>
    <cfRule type="cellIs" dxfId="42923" priority="42922" operator="greaterThan">
      <formula>50</formula>
    </cfRule>
    <cfRule type="cellIs" dxfId="42922" priority="42923" operator="between">
      <formula>30</formula>
      <formula>49.999</formula>
    </cfRule>
    <cfRule type="cellIs" dxfId="42921" priority="42924" operator="between">
      <formula>10</formula>
      <formula>29.999</formula>
    </cfRule>
    <cfRule type="cellIs" dxfId="42920" priority="42925" operator="lessThan">
      <formula>10</formula>
    </cfRule>
  </conditionalFormatting>
  <conditionalFormatting sqref="AD294">
    <cfRule type="cellIs" dxfId="42919" priority="42916" operator="greaterThan">
      <formula>119.999</formula>
    </cfRule>
    <cfRule type="cellIs" dxfId="42918" priority="42917" operator="greaterThan">
      <formula>120</formula>
    </cfRule>
    <cfRule type="cellIs" dxfId="42917" priority="42918" operator="between">
      <formula>60</formula>
      <formula>119.999</formula>
    </cfRule>
    <cfRule type="cellIs" dxfId="42916" priority="42919" operator="between">
      <formula>20</formula>
      <formula>59.999</formula>
    </cfRule>
    <cfRule type="cellIs" dxfId="42915" priority="42920" operator="lessThan">
      <formula>20</formula>
    </cfRule>
  </conditionalFormatting>
  <conditionalFormatting sqref="AE294">
    <cfRule type="cellIs" dxfId="42914" priority="42911" operator="greaterThan">
      <formula>49.999</formula>
    </cfRule>
    <cfRule type="cellIs" dxfId="42913" priority="42912" operator="greaterThan">
      <formula>50</formula>
    </cfRule>
    <cfRule type="cellIs" dxfId="42912" priority="42913" operator="between">
      <formula>30</formula>
      <formula>49.999</formula>
    </cfRule>
    <cfRule type="cellIs" dxfId="42911" priority="42914" operator="between">
      <formula>10</formula>
      <formula>29.999</formula>
    </cfRule>
    <cfRule type="cellIs" dxfId="42910" priority="42915" operator="lessThan">
      <formula>10</formula>
    </cfRule>
  </conditionalFormatting>
  <conditionalFormatting sqref="P294">
    <cfRule type="cellIs" dxfId="42909" priority="42906" operator="greaterThan">
      <formula>119.999</formula>
    </cfRule>
    <cfRule type="cellIs" dxfId="42908" priority="42907" operator="greaterThan">
      <formula>120</formula>
    </cfRule>
    <cfRule type="cellIs" dxfId="42907" priority="42908" operator="between">
      <formula>60</formula>
      <formula>119.999</formula>
    </cfRule>
    <cfRule type="cellIs" dxfId="42906" priority="42909" operator="between">
      <formula>20</formula>
      <formula>59.999</formula>
    </cfRule>
    <cfRule type="cellIs" dxfId="42905" priority="42910" operator="lessThan">
      <formula>20</formula>
    </cfRule>
  </conditionalFormatting>
  <conditionalFormatting sqref="Q294">
    <cfRule type="cellIs" dxfId="42904" priority="42901" operator="greaterThan">
      <formula>49.999</formula>
    </cfRule>
    <cfRule type="cellIs" dxfId="42903" priority="42902" operator="greaterThan">
      <formula>50</formula>
    </cfRule>
    <cfRule type="cellIs" dxfId="42902" priority="42903" operator="between">
      <formula>30</formula>
      <formula>49.999</formula>
    </cfRule>
    <cfRule type="cellIs" dxfId="42901" priority="42904" operator="between">
      <formula>10</formula>
      <formula>29.999</formula>
    </cfRule>
    <cfRule type="cellIs" dxfId="42900" priority="42905" operator="lessThan">
      <formula>10</formula>
    </cfRule>
  </conditionalFormatting>
  <conditionalFormatting sqref="C295">
    <cfRule type="cellIs" dxfId="42899" priority="42896" operator="greaterThan">
      <formula>49.999</formula>
    </cfRule>
    <cfRule type="cellIs" dxfId="42898" priority="42897" operator="greaterThan">
      <formula>50</formula>
    </cfRule>
    <cfRule type="cellIs" dxfId="42897" priority="42898" operator="between">
      <formula>30</formula>
      <formula>49.999</formula>
    </cfRule>
    <cfRule type="cellIs" dxfId="42896" priority="42899" operator="between">
      <formula>10</formula>
      <formula>29.999</formula>
    </cfRule>
    <cfRule type="cellIs" dxfId="42895" priority="42900" operator="lessThan">
      <formula>10</formula>
    </cfRule>
  </conditionalFormatting>
  <conditionalFormatting sqref="B295">
    <cfRule type="cellIs" dxfId="42894" priority="42891" operator="greaterThan">
      <formula>119.999</formula>
    </cfRule>
    <cfRule type="cellIs" dxfId="42893" priority="42892" operator="greaterThan">
      <formula>120</formula>
    </cfRule>
    <cfRule type="cellIs" dxfId="42892" priority="42893" operator="between">
      <formula>60</formula>
      <formula>119.999</formula>
    </cfRule>
    <cfRule type="cellIs" dxfId="42891" priority="42894" operator="between">
      <formula>20</formula>
      <formula>59.999</formula>
    </cfRule>
    <cfRule type="cellIs" dxfId="42890" priority="42895" operator="lessThan">
      <formula>20</formula>
    </cfRule>
  </conditionalFormatting>
  <conditionalFormatting sqref="D295">
    <cfRule type="cellIs" dxfId="42889" priority="42886" operator="greaterThan">
      <formula>119.999</formula>
    </cfRule>
    <cfRule type="cellIs" dxfId="42888" priority="42887" operator="greaterThan">
      <formula>120</formula>
    </cfRule>
    <cfRule type="cellIs" dxfId="42887" priority="42888" operator="between">
      <formula>60</formula>
      <formula>119.999</formula>
    </cfRule>
    <cfRule type="cellIs" dxfId="42886" priority="42889" operator="between">
      <formula>20</formula>
      <formula>59.999</formula>
    </cfRule>
    <cfRule type="cellIs" dxfId="42885" priority="42890" operator="lessThan">
      <formula>20</formula>
    </cfRule>
  </conditionalFormatting>
  <conditionalFormatting sqref="E295">
    <cfRule type="cellIs" dxfId="42884" priority="42881" operator="greaterThan">
      <formula>49.999</formula>
    </cfRule>
    <cfRule type="cellIs" dxfId="42883" priority="42882" operator="greaterThan">
      <formula>50</formula>
    </cfRule>
    <cfRule type="cellIs" dxfId="42882" priority="42883" operator="between">
      <formula>30</formula>
      <formula>49.999</formula>
    </cfRule>
    <cfRule type="cellIs" dxfId="42881" priority="42884" operator="between">
      <formula>10</formula>
      <formula>29.999</formula>
    </cfRule>
    <cfRule type="cellIs" dxfId="42880" priority="42885" operator="lessThan">
      <formula>10</formula>
    </cfRule>
  </conditionalFormatting>
  <conditionalFormatting sqref="F295">
    <cfRule type="cellIs" dxfId="42879" priority="42876" operator="greaterThan">
      <formula>119.999</formula>
    </cfRule>
    <cfRule type="cellIs" dxfId="42878" priority="42877" operator="greaterThan">
      <formula>120</formula>
    </cfRule>
    <cfRule type="cellIs" dxfId="42877" priority="42878" operator="between">
      <formula>60</formula>
      <formula>119.999</formula>
    </cfRule>
    <cfRule type="cellIs" dxfId="42876" priority="42879" operator="between">
      <formula>20</formula>
      <formula>59.999</formula>
    </cfRule>
    <cfRule type="cellIs" dxfId="42875" priority="42880" operator="lessThan">
      <formula>20</formula>
    </cfRule>
  </conditionalFormatting>
  <conditionalFormatting sqref="G295">
    <cfRule type="cellIs" dxfId="42874" priority="42871" operator="greaterThan">
      <formula>49.999</formula>
    </cfRule>
    <cfRule type="cellIs" dxfId="42873" priority="42872" operator="greaterThan">
      <formula>50</formula>
    </cfRule>
    <cfRule type="cellIs" dxfId="42872" priority="42873" operator="between">
      <formula>30</formula>
      <formula>49.999</formula>
    </cfRule>
    <cfRule type="cellIs" dxfId="42871" priority="42874" operator="between">
      <formula>10</formula>
      <formula>29.999</formula>
    </cfRule>
    <cfRule type="cellIs" dxfId="42870" priority="42875" operator="lessThan">
      <formula>10</formula>
    </cfRule>
  </conditionalFormatting>
  <conditionalFormatting sqref="H295">
    <cfRule type="cellIs" dxfId="42869" priority="42866" operator="greaterThan">
      <formula>119.999</formula>
    </cfRule>
    <cfRule type="cellIs" dxfId="42868" priority="42867" operator="greaterThan">
      <formula>120</formula>
    </cfRule>
    <cfRule type="cellIs" dxfId="42867" priority="42868" operator="between">
      <formula>60</formula>
      <formula>119.999</formula>
    </cfRule>
    <cfRule type="cellIs" dxfId="42866" priority="42869" operator="between">
      <formula>20</formula>
      <formula>59.999</formula>
    </cfRule>
    <cfRule type="cellIs" dxfId="42865" priority="42870" operator="lessThan">
      <formula>20</formula>
    </cfRule>
  </conditionalFormatting>
  <conditionalFormatting sqref="I295">
    <cfRule type="cellIs" dxfId="42864" priority="42861" operator="greaterThan">
      <formula>49.999</formula>
    </cfRule>
    <cfRule type="cellIs" dxfId="42863" priority="42862" operator="greaterThan">
      <formula>50</formula>
    </cfRule>
    <cfRule type="cellIs" dxfId="42862" priority="42863" operator="between">
      <formula>30</formula>
      <formula>49.999</formula>
    </cfRule>
    <cfRule type="cellIs" dxfId="42861" priority="42864" operator="between">
      <formula>10</formula>
      <formula>29.999</formula>
    </cfRule>
    <cfRule type="cellIs" dxfId="42860" priority="42865" operator="lessThan">
      <formula>10</formula>
    </cfRule>
  </conditionalFormatting>
  <conditionalFormatting sqref="BH295">
    <cfRule type="cellIs" dxfId="42859" priority="42856" operator="greaterThan">
      <formula>119.999</formula>
    </cfRule>
    <cfRule type="cellIs" dxfId="42858" priority="42857" operator="greaterThan">
      <formula>120</formula>
    </cfRule>
    <cfRule type="cellIs" dxfId="42857" priority="42858" operator="between">
      <formula>60</formula>
      <formula>119.999</formula>
    </cfRule>
    <cfRule type="cellIs" dxfId="42856" priority="42859" operator="between">
      <formula>20</formula>
      <formula>59.999</formula>
    </cfRule>
    <cfRule type="cellIs" dxfId="42855" priority="42860" operator="lessThan">
      <formula>20</formula>
    </cfRule>
  </conditionalFormatting>
  <conditionalFormatting sqref="BI295">
    <cfRule type="cellIs" dxfId="42854" priority="42851" operator="greaterThan">
      <formula>49.999</formula>
    </cfRule>
    <cfRule type="cellIs" dxfId="42853" priority="42852" operator="greaterThan">
      <formula>50</formula>
    </cfRule>
    <cfRule type="cellIs" dxfId="42852" priority="42853" operator="between">
      <formula>30</formula>
      <formula>49.999</formula>
    </cfRule>
    <cfRule type="cellIs" dxfId="42851" priority="42854" operator="between">
      <formula>10</formula>
      <formula>29.999</formula>
    </cfRule>
    <cfRule type="cellIs" dxfId="42850" priority="42855" operator="lessThan">
      <formula>10</formula>
    </cfRule>
  </conditionalFormatting>
  <conditionalFormatting sqref="BD295">
    <cfRule type="cellIs" dxfId="42849" priority="42846" operator="greaterThan">
      <formula>119.999</formula>
    </cfRule>
    <cfRule type="cellIs" dxfId="42848" priority="42847" operator="greaterThan">
      <formula>120</formula>
    </cfRule>
    <cfRule type="cellIs" dxfId="42847" priority="42848" operator="between">
      <formula>60</formula>
      <formula>119.999</formula>
    </cfRule>
    <cfRule type="cellIs" dxfId="42846" priority="42849" operator="between">
      <formula>20</formula>
      <formula>59.999</formula>
    </cfRule>
    <cfRule type="cellIs" dxfId="42845" priority="42850" operator="lessThan">
      <formula>20</formula>
    </cfRule>
  </conditionalFormatting>
  <conditionalFormatting sqref="BE295">
    <cfRule type="cellIs" dxfId="42844" priority="42841" operator="greaterThan">
      <formula>49.999</formula>
    </cfRule>
    <cfRule type="cellIs" dxfId="42843" priority="42842" operator="greaterThan">
      <formula>50</formula>
    </cfRule>
    <cfRule type="cellIs" dxfId="42842" priority="42843" operator="between">
      <formula>30</formula>
      <formula>49.999</formula>
    </cfRule>
    <cfRule type="cellIs" dxfId="42841" priority="42844" operator="between">
      <formula>10</formula>
      <formula>29.999</formula>
    </cfRule>
    <cfRule type="cellIs" dxfId="42840" priority="42845" operator="lessThan">
      <formula>10</formula>
    </cfRule>
  </conditionalFormatting>
  <conditionalFormatting sqref="AX295">
    <cfRule type="cellIs" dxfId="42839" priority="42836" operator="greaterThan">
      <formula>119.999</formula>
    </cfRule>
    <cfRule type="cellIs" dxfId="42838" priority="42837" operator="greaterThan">
      <formula>120</formula>
    </cfRule>
    <cfRule type="cellIs" dxfId="42837" priority="42838" operator="between">
      <formula>60</formula>
      <formula>119.999</formula>
    </cfRule>
    <cfRule type="cellIs" dxfId="42836" priority="42839" operator="between">
      <formula>20</formula>
      <formula>59.999</formula>
    </cfRule>
    <cfRule type="cellIs" dxfId="42835" priority="42840" operator="lessThan">
      <formula>20</formula>
    </cfRule>
  </conditionalFormatting>
  <conditionalFormatting sqref="AY295">
    <cfRule type="cellIs" dxfId="42834" priority="42831" operator="greaterThan">
      <formula>49.999</formula>
    </cfRule>
    <cfRule type="cellIs" dxfId="42833" priority="42832" operator="greaterThan">
      <formula>50</formula>
    </cfRule>
    <cfRule type="cellIs" dxfId="42832" priority="42833" operator="between">
      <formula>30</formula>
      <formula>49.999</formula>
    </cfRule>
    <cfRule type="cellIs" dxfId="42831" priority="42834" operator="between">
      <formula>10</formula>
      <formula>29.999</formula>
    </cfRule>
    <cfRule type="cellIs" dxfId="42830" priority="42835" operator="lessThan">
      <formula>10</formula>
    </cfRule>
  </conditionalFormatting>
  <conditionalFormatting sqref="AZ295">
    <cfRule type="cellIs" dxfId="42829" priority="42826" operator="greaterThan">
      <formula>119.999</formula>
    </cfRule>
    <cfRule type="cellIs" dxfId="42828" priority="42827" operator="greaterThan">
      <formula>120</formula>
    </cfRule>
    <cfRule type="cellIs" dxfId="42827" priority="42828" operator="between">
      <formula>60</formula>
      <formula>119.999</formula>
    </cfRule>
    <cfRule type="cellIs" dxfId="42826" priority="42829" operator="between">
      <formula>20</formula>
      <formula>59.999</formula>
    </cfRule>
    <cfRule type="cellIs" dxfId="42825" priority="42830" operator="lessThan">
      <formula>20</formula>
    </cfRule>
  </conditionalFormatting>
  <conditionalFormatting sqref="BA295">
    <cfRule type="cellIs" dxfId="42824" priority="42821" operator="greaterThan">
      <formula>49.999</formula>
    </cfRule>
    <cfRule type="cellIs" dxfId="42823" priority="42822" operator="greaterThan">
      <formula>50</formula>
    </cfRule>
    <cfRule type="cellIs" dxfId="42822" priority="42823" operator="between">
      <formula>30</formula>
      <formula>49.999</formula>
    </cfRule>
    <cfRule type="cellIs" dxfId="42821" priority="42824" operator="between">
      <formula>10</formula>
      <formula>29.999</formula>
    </cfRule>
    <cfRule type="cellIs" dxfId="42820" priority="42825" operator="lessThan">
      <formula>10</formula>
    </cfRule>
  </conditionalFormatting>
  <conditionalFormatting sqref="BB295">
    <cfRule type="cellIs" dxfId="42819" priority="42816" operator="greaterThan">
      <formula>119.999</formula>
    </cfRule>
    <cfRule type="cellIs" dxfId="42818" priority="42817" operator="greaterThan">
      <formula>120</formula>
    </cfRule>
    <cfRule type="cellIs" dxfId="42817" priority="42818" operator="between">
      <formula>60</formula>
      <formula>119.999</formula>
    </cfRule>
    <cfRule type="cellIs" dxfId="42816" priority="42819" operator="between">
      <formula>20</formula>
      <formula>59.999</formula>
    </cfRule>
    <cfRule type="cellIs" dxfId="42815" priority="42820" operator="lessThan">
      <formula>20</formula>
    </cfRule>
  </conditionalFormatting>
  <conditionalFormatting sqref="BC295">
    <cfRule type="cellIs" dxfId="42814" priority="42811" operator="greaterThan">
      <formula>49.999</formula>
    </cfRule>
    <cfRule type="cellIs" dxfId="42813" priority="42812" operator="greaterThan">
      <formula>50</formula>
    </cfRule>
    <cfRule type="cellIs" dxfId="42812" priority="42813" operator="between">
      <formula>30</formula>
      <formula>49.999</formula>
    </cfRule>
    <cfRule type="cellIs" dxfId="42811" priority="42814" operator="between">
      <formula>10</formula>
      <formula>29.999</formula>
    </cfRule>
    <cfRule type="cellIs" dxfId="42810" priority="42815" operator="lessThan">
      <formula>10</formula>
    </cfRule>
  </conditionalFormatting>
  <conditionalFormatting sqref="AT295">
    <cfRule type="cellIs" dxfId="42809" priority="42806" operator="greaterThan">
      <formula>119.999</formula>
    </cfRule>
    <cfRule type="cellIs" dxfId="42808" priority="42807" operator="greaterThan">
      <formula>120</formula>
    </cfRule>
    <cfRule type="cellIs" dxfId="42807" priority="42808" operator="between">
      <formula>60</formula>
      <formula>119.999</formula>
    </cfRule>
    <cfRule type="cellIs" dxfId="42806" priority="42809" operator="between">
      <formula>20</formula>
      <formula>59.999</formula>
    </cfRule>
    <cfRule type="cellIs" dxfId="42805" priority="42810" operator="lessThan">
      <formula>20</formula>
    </cfRule>
  </conditionalFormatting>
  <conditionalFormatting sqref="AU295">
    <cfRule type="cellIs" dxfId="42804" priority="42801" operator="greaterThan">
      <formula>49.999</formula>
    </cfRule>
    <cfRule type="cellIs" dxfId="42803" priority="42802" operator="greaterThan">
      <formula>50</formula>
    </cfRule>
    <cfRule type="cellIs" dxfId="42802" priority="42803" operator="between">
      <formula>30</formula>
      <formula>49.999</formula>
    </cfRule>
    <cfRule type="cellIs" dxfId="42801" priority="42804" operator="between">
      <formula>10</formula>
      <formula>29.999</formula>
    </cfRule>
    <cfRule type="cellIs" dxfId="42800" priority="42805" operator="lessThan">
      <formula>10</formula>
    </cfRule>
  </conditionalFormatting>
  <conditionalFormatting sqref="AV295">
    <cfRule type="cellIs" dxfId="42799" priority="42796" operator="greaterThan">
      <formula>119.999</formula>
    </cfRule>
    <cfRule type="cellIs" dxfId="42798" priority="42797" operator="greaterThan">
      <formula>120</formula>
    </cfRule>
    <cfRule type="cellIs" dxfId="42797" priority="42798" operator="between">
      <formula>60</formula>
      <formula>119.999</formula>
    </cfRule>
    <cfRule type="cellIs" dxfId="42796" priority="42799" operator="between">
      <formula>20</formula>
      <formula>59.999</formula>
    </cfRule>
    <cfRule type="cellIs" dxfId="42795" priority="42800" operator="lessThan">
      <formula>20</formula>
    </cfRule>
  </conditionalFormatting>
  <conditionalFormatting sqref="AW295">
    <cfRule type="cellIs" dxfId="42794" priority="42791" operator="greaterThan">
      <formula>49.999</formula>
    </cfRule>
    <cfRule type="cellIs" dxfId="42793" priority="42792" operator="greaterThan">
      <formula>50</formula>
    </cfRule>
    <cfRule type="cellIs" dxfId="42792" priority="42793" operator="between">
      <formula>30</formula>
      <formula>49.999</formula>
    </cfRule>
    <cfRule type="cellIs" dxfId="42791" priority="42794" operator="between">
      <formula>10</formula>
      <formula>29.999</formula>
    </cfRule>
    <cfRule type="cellIs" dxfId="42790" priority="42795" operator="lessThan">
      <formula>10</formula>
    </cfRule>
  </conditionalFormatting>
  <conditionalFormatting sqref="BF295">
    <cfRule type="cellIs" dxfId="42789" priority="42786" operator="greaterThan">
      <formula>119.999</formula>
    </cfRule>
    <cfRule type="cellIs" dxfId="42788" priority="42787" operator="greaterThan">
      <formula>120</formula>
    </cfRule>
    <cfRule type="cellIs" dxfId="42787" priority="42788" operator="between">
      <formula>60</formula>
      <formula>119.999</formula>
    </cfRule>
    <cfRule type="cellIs" dxfId="42786" priority="42789" operator="between">
      <formula>20</formula>
      <formula>59.999</formula>
    </cfRule>
    <cfRule type="cellIs" dxfId="42785" priority="42790" operator="lessThan">
      <formula>20</formula>
    </cfRule>
  </conditionalFormatting>
  <conditionalFormatting sqref="BG295">
    <cfRule type="cellIs" dxfId="42784" priority="42781" operator="greaterThan">
      <formula>49.999</formula>
    </cfRule>
    <cfRule type="cellIs" dxfId="42783" priority="42782" operator="greaterThan">
      <formula>50</formula>
    </cfRule>
    <cfRule type="cellIs" dxfId="42782" priority="42783" operator="between">
      <formula>30</formula>
      <formula>49.999</formula>
    </cfRule>
    <cfRule type="cellIs" dxfId="42781" priority="42784" operator="between">
      <formula>10</formula>
      <formula>29.999</formula>
    </cfRule>
    <cfRule type="cellIs" dxfId="42780" priority="42785" operator="lessThan">
      <formula>10</formula>
    </cfRule>
  </conditionalFormatting>
  <conditionalFormatting sqref="AN295">
    <cfRule type="cellIs" dxfId="42779" priority="42776" operator="greaterThan">
      <formula>119.999</formula>
    </cfRule>
    <cfRule type="cellIs" dxfId="42778" priority="42777" operator="greaterThan">
      <formula>120</formula>
    </cfRule>
    <cfRule type="cellIs" dxfId="42777" priority="42778" operator="between">
      <formula>60</formula>
      <formula>119.999</formula>
    </cfRule>
    <cfRule type="cellIs" dxfId="42776" priority="42779" operator="between">
      <formula>20</formula>
      <formula>59.999</formula>
    </cfRule>
    <cfRule type="cellIs" dxfId="42775" priority="42780" operator="lessThan">
      <formula>20</formula>
    </cfRule>
  </conditionalFormatting>
  <conditionalFormatting sqref="AO295">
    <cfRule type="cellIs" dxfId="42774" priority="42771" operator="greaterThan">
      <formula>49.999</formula>
    </cfRule>
    <cfRule type="cellIs" dxfId="42773" priority="42772" operator="greaterThan">
      <formula>50</formula>
    </cfRule>
    <cfRule type="cellIs" dxfId="42772" priority="42773" operator="between">
      <formula>30</formula>
      <formula>49.999</formula>
    </cfRule>
    <cfRule type="cellIs" dxfId="42771" priority="42774" operator="between">
      <formula>10</formula>
      <formula>29.999</formula>
    </cfRule>
    <cfRule type="cellIs" dxfId="42770" priority="42775" operator="lessThan">
      <formula>10</formula>
    </cfRule>
  </conditionalFormatting>
  <conditionalFormatting sqref="T295">
    <cfRule type="cellIs" dxfId="42769" priority="42766" operator="greaterThan">
      <formula>119.999</formula>
    </cfRule>
    <cfRule type="cellIs" dxfId="42768" priority="42767" operator="greaterThan">
      <formula>120</formula>
    </cfRule>
    <cfRule type="cellIs" dxfId="42767" priority="42768" operator="between">
      <formula>60</formula>
      <formula>119.999</formula>
    </cfRule>
    <cfRule type="cellIs" dxfId="42766" priority="42769" operator="between">
      <formula>20</formula>
      <formula>59.999</formula>
    </cfRule>
    <cfRule type="cellIs" dxfId="42765" priority="42770" operator="lessThan">
      <formula>20</formula>
    </cfRule>
  </conditionalFormatting>
  <conditionalFormatting sqref="U295">
    <cfRule type="cellIs" dxfId="42764" priority="42761" operator="greaterThan">
      <formula>49.999</formula>
    </cfRule>
    <cfRule type="cellIs" dxfId="42763" priority="42762" operator="greaterThan">
      <formula>50</formula>
    </cfRule>
    <cfRule type="cellIs" dxfId="42762" priority="42763" operator="between">
      <formula>30</formula>
      <formula>49.999</formula>
    </cfRule>
    <cfRule type="cellIs" dxfId="42761" priority="42764" operator="between">
      <formula>10</formula>
      <formula>29.999</formula>
    </cfRule>
    <cfRule type="cellIs" dxfId="42760" priority="42765" operator="lessThan">
      <formula>10</formula>
    </cfRule>
  </conditionalFormatting>
  <conditionalFormatting sqref="J295">
    <cfRule type="cellIs" dxfId="42759" priority="42756" operator="greaterThan">
      <formula>119.999</formula>
    </cfRule>
    <cfRule type="cellIs" dxfId="42758" priority="42757" operator="greaterThan">
      <formula>120</formula>
    </cfRule>
    <cfRule type="cellIs" dxfId="42757" priority="42758" operator="between">
      <formula>60</formula>
      <formula>119.999</formula>
    </cfRule>
    <cfRule type="cellIs" dxfId="42756" priority="42759" operator="between">
      <formula>20</formula>
      <formula>59.999</formula>
    </cfRule>
    <cfRule type="cellIs" dxfId="42755" priority="42760" operator="lessThan">
      <formula>20</formula>
    </cfRule>
  </conditionalFormatting>
  <conditionalFormatting sqref="K295">
    <cfRule type="cellIs" dxfId="42754" priority="42751" operator="greaterThan">
      <formula>49.999</formula>
    </cfRule>
    <cfRule type="cellIs" dxfId="42753" priority="42752" operator="greaterThan">
      <formula>50</formula>
    </cfRule>
    <cfRule type="cellIs" dxfId="42752" priority="42753" operator="between">
      <formula>30</formula>
      <formula>49.999</formula>
    </cfRule>
    <cfRule type="cellIs" dxfId="42751" priority="42754" operator="between">
      <formula>10</formula>
      <formula>29.999</formula>
    </cfRule>
    <cfRule type="cellIs" dxfId="42750" priority="42755" operator="lessThan">
      <formula>10</formula>
    </cfRule>
  </conditionalFormatting>
  <conditionalFormatting sqref="L295">
    <cfRule type="cellIs" dxfId="42749" priority="42746" operator="greaterThan">
      <formula>119.999</formula>
    </cfRule>
    <cfRule type="cellIs" dxfId="42748" priority="42747" operator="greaterThan">
      <formula>120</formula>
    </cfRule>
    <cfRule type="cellIs" dxfId="42747" priority="42748" operator="between">
      <formula>60</formula>
      <formula>119.999</formula>
    </cfRule>
    <cfRule type="cellIs" dxfId="42746" priority="42749" operator="between">
      <formula>20</formula>
      <formula>59.999</formula>
    </cfRule>
    <cfRule type="cellIs" dxfId="42745" priority="42750" operator="lessThan">
      <formula>20</formula>
    </cfRule>
  </conditionalFormatting>
  <conditionalFormatting sqref="M295">
    <cfRule type="cellIs" dxfId="42744" priority="42741" operator="greaterThan">
      <formula>49.999</formula>
    </cfRule>
    <cfRule type="cellIs" dxfId="42743" priority="42742" operator="greaterThan">
      <formula>50</formula>
    </cfRule>
    <cfRule type="cellIs" dxfId="42742" priority="42743" operator="between">
      <formula>30</formula>
      <formula>49.999</formula>
    </cfRule>
    <cfRule type="cellIs" dxfId="42741" priority="42744" operator="between">
      <formula>10</formula>
      <formula>29.999</formula>
    </cfRule>
    <cfRule type="cellIs" dxfId="42740" priority="42745" operator="lessThan">
      <formula>10</formula>
    </cfRule>
  </conditionalFormatting>
  <conditionalFormatting sqref="R295">
    <cfRule type="cellIs" dxfId="42739" priority="42736" operator="greaterThan">
      <formula>119.999</formula>
    </cfRule>
    <cfRule type="cellIs" dxfId="42738" priority="42737" operator="greaterThan">
      <formula>120</formula>
    </cfRule>
    <cfRule type="cellIs" dxfId="42737" priority="42738" operator="between">
      <formula>60</formula>
      <formula>119.999</formula>
    </cfRule>
    <cfRule type="cellIs" dxfId="42736" priority="42739" operator="between">
      <formula>20</formula>
      <formula>59.999</formula>
    </cfRule>
    <cfRule type="cellIs" dxfId="42735" priority="42740" operator="lessThan">
      <formula>20</formula>
    </cfRule>
  </conditionalFormatting>
  <conditionalFormatting sqref="S295">
    <cfRule type="cellIs" dxfId="42734" priority="42731" operator="greaterThan">
      <formula>49.999</formula>
    </cfRule>
    <cfRule type="cellIs" dxfId="42733" priority="42732" operator="greaterThan">
      <formula>50</formula>
    </cfRule>
    <cfRule type="cellIs" dxfId="42732" priority="42733" operator="between">
      <formula>30</formula>
      <formula>49.999</formula>
    </cfRule>
    <cfRule type="cellIs" dxfId="42731" priority="42734" operator="between">
      <formula>10</formula>
      <formula>29.999</formula>
    </cfRule>
    <cfRule type="cellIs" dxfId="42730" priority="42735" operator="lessThan">
      <formula>10</formula>
    </cfRule>
  </conditionalFormatting>
  <conditionalFormatting sqref="N295">
    <cfRule type="cellIs" dxfId="42729" priority="42726" operator="greaterThan">
      <formula>119.999</formula>
    </cfRule>
    <cfRule type="cellIs" dxfId="42728" priority="42727" operator="greaterThan">
      <formula>120</formula>
    </cfRule>
    <cfRule type="cellIs" dxfId="42727" priority="42728" operator="between">
      <formula>60</formula>
      <formula>119.999</formula>
    </cfRule>
    <cfRule type="cellIs" dxfId="42726" priority="42729" operator="between">
      <formula>20</formula>
      <formula>59.999</formula>
    </cfRule>
    <cfRule type="cellIs" dxfId="42725" priority="42730" operator="lessThan">
      <formula>20</formula>
    </cfRule>
  </conditionalFormatting>
  <conditionalFormatting sqref="O295">
    <cfRule type="cellIs" dxfId="42724" priority="42721" operator="greaterThan">
      <formula>49.999</formula>
    </cfRule>
    <cfRule type="cellIs" dxfId="42723" priority="42722" operator="greaterThan">
      <formula>50</formula>
    </cfRule>
    <cfRule type="cellIs" dxfId="42722" priority="42723" operator="between">
      <formula>30</formula>
      <formula>49.999</formula>
    </cfRule>
    <cfRule type="cellIs" dxfId="42721" priority="42724" operator="between">
      <formula>10</formula>
      <formula>29.999</formula>
    </cfRule>
    <cfRule type="cellIs" dxfId="42720" priority="42725" operator="lessThan">
      <formula>10</formula>
    </cfRule>
  </conditionalFormatting>
  <conditionalFormatting sqref="AP295">
    <cfRule type="cellIs" dxfId="42719" priority="42716" operator="greaterThan">
      <formula>119.999</formula>
    </cfRule>
    <cfRule type="cellIs" dxfId="42718" priority="42717" operator="greaterThan">
      <formula>120</formula>
    </cfRule>
    <cfRule type="cellIs" dxfId="42717" priority="42718" operator="between">
      <formula>60</formula>
      <formula>119.999</formula>
    </cfRule>
    <cfRule type="cellIs" dxfId="42716" priority="42719" operator="between">
      <formula>20</formula>
      <formula>59.999</formula>
    </cfRule>
    <cfRule type="cellIs" dxfId="42715" priority="42720" operator="lessThan">
      <formula>20</formula>
    </cfRule>
  </conditionalFormatting>
  <conditionalFormatting sqref="AQ295">
    <cfRule type="cellIs" dxfId="42714" priority="42711" operator="greaterThan">
      <formula>49.999</formula>
    </cfRule>
    <cfRule type="cellIs" dxfId="42713" priority="42712" operator="greaterThan">
      <formula>50</formula>
    </cfRule>
    <cfRule type="cellIs" dxfId="42712" priority="42713" operator="between">
      <formula>30</formula>
      <formula>49.999</formula>
    </cfRule>
    <cfRule type="cellIs" dxfId="42711" priority="42714" operator="between">
      <formula>10</formula>
      <formula>29.999</formula>
    </cfRule>
    <cfRule type="cellIs" dxfId="42710" priority="42715" operator="lessThan">
      <formula>10</formula>
    </cfRule>
  </conditionalFormatting>
  <conditionalFormatting sqref="AR295">
    <cfRule type="cellIs" dxfId="42709" priority="42706" operator="greaterThan">
      <formula>119.999</formula>
    </cfRule>
    <cfRule type="cellIs" dxfId="42708" priority="42707" operator="greaterThan">
      <formula>120</formula>
    </cfRule>
    <cfRule type="cellIs" dxfId="42707" priority="42708" operator="between">
      <formula>60</formula>
      <formula>119.999</formula>
    </cfRule>
    <cfRule type="cellIs" dxfId="42706" priority="42709" operator="between">
      <formula>20</formula>
      <formula>59.999</formula>
    </cfRule>
    <cfRule type="cellIs" dxfId="42705" priority="42710" operator="lessThan">
      <formula>20</formula>
    </cfRule>
  </conditionalFormatting>
  <conditionalFormatting sqref="AS295">
    <cfRule type="cellIs" dxfId="42704" priority="42701" operator="greaterThan">
      <formula>49.999</formula>
    </cfRule>
    <cfRule type="cellIs" dxfId="42703" priority="42702" operator="greaterThan">
      <formula>50</formula>
    </cfRule>
    <cfRule type="cellIs" dxfId="42702" priority="42703" operator="between">
      <formula>30</formula>
      <formula>49.999</formula>
    </cfRule>
    <cfRule type="cellIs" dxfId="42701" priority="42704" operator="between">
      <formula>10</formula>
      <formula>29.999</formula>
    </cfRule>
    <cfRule type="cellIs" dxfId="42700" priority="42705" operator="lessThan">
      <formula>10</formula>
    </cfRule>
  </conditionalFormatting>
  <conditionalFormatting sqref="X295">
    <cfRule type="cellIs" dxfId="42699" priority="42696" operator="greaterThan">
      <formula>119.999</formula>
    </cfRule>
    <cfRule type="cellIs" dxfId="42698" priority="42697" operator="greaterThan">
      <formula>120</formula>
    </cfRule>
    <cfRule type="cellIs" dxfId="42697" priority="42698" operator="between">
      <formula>60</formula>
      <formula>119.999</formula>
    </cfRule>
    <cfRule type="cellIs" dxfId="42696" priority="42699" operator="between">
      <formula>20</formula>
      <formula>59.999</formula>
    </cfRule>
    <cfRule type="cellIs" dxfId="42695" priority="42700" operator="lessThan">
      <formula>20</formula>
    </cfRule>
  </conditionalFormatting>
  <conditionalFormatting sqref="Y295">
    <cfRule type="cellIs" dxfId="42694" priority="42691" operator="greaterThan">
      <formula>49.999</formula>
    </cfRule>
    <cfRule type="cellIs" dxfId="42693" priority="42692" operator="greaterThan">
      <formula>50</formula>
    </cfRule>
    <cfRule type="cellIs" dxfId="42692" priority="42693" operator="between">
      <formula>30</formula>
      <formula>49.999</formula>
    </cfRule>
    <cfRule type="cellIs" dxfId="42691" priority="42694" operator="between">
      <formula>10</formula>
      <formula>29.999</formula>
    </cfRule>
    <cfRule type="cellIs" dxfId="42690" priority="42695" operator="lessThan">
      <formula>10</formula>
    </cfRule>
  </conditionalFormatting>
  <conditionalFormatting sqref="AF295">
    <cfRule type="cellIs" dxfId="42689" priority="42686" operator="greaterThan">
      <formula>119.999</formula>
    </cfRule>
    <cfRule type="cellIs" dxfId="42688" priority="42687" operator="greaterThan">
      <formula>120</formula>
    </cfRule>
    <cfRule type="cellIs" dxfId="42687" priority="42688" operator="between">
      <formula>60</formula>
      <formula>119.999</formula>
    </cfRule>
    <cfRule type="cellIs" dxfId="42686" priority="42689" operator="between">
      <formula>20</formula>
      <formula>59.999</formula>
    </cfRule>
    <cfRule type="cellIs" dxfId="42685" priority="42690" operator="lessThan">
      <formula>20</formula>
    </cfRule>
  </conditionalFormatting>
  <conditionalFormatting sqref="AG295">
    <cfRule type="cellIs" dxfId="42684" priority="42681" operator="greaterThan">
      <formula>49.999</formula>
    </cfRule>
    <cfRule type="cellIs" dxfId="42683" priority="42682" operator="greaterThan">
      <formula>50</formula>
    </cfRule>
    <cfRule type="cellIs" dxfId="42682" priority="42683" operator="between">
      <formula>30</formula>
      <formula>49.999</formula>
    </cfRule>
    <cfRule type="cellIs" dxfId="42681" priority="42684" operator="between">
      <formula>10</formula>
      <formula>29.999</formula>
    </cfRule>
    <cfRule type="cellIs" dxfId="42680" priority="42685" operator="lessThan">
      <formula>10</formula>
    </cfRule>
  </conditionalFormatting>
  <conditionalFormatting sqref="AJ295">
    <cfRule type="cellIs" dxfId="42679" priority="42676" operator="greaterThan">
      <formula>119.999</formula>
    </cfRule>
    <cfRule type="cellIs" dxfId="42678" priority="42677" operator="greaterThan">
      <formula>120</formula>
    </cfRule>
    <cfRule type="cellIs" dxfId="42677" priority="42678" operator="between">
      <formula>60</formula>
      <formula>119.999</formula>
    </cfRule>
    <cfRule type="cellIs" dxfId="42676" priority="42679" operator="between">
      <formula>20</formula>
      <formula>59.999</formula>
    </cfRule>
    <cfRule type="cellIs" dxfId="42675" priority="42680" operator="lessThan">
      <formula>20</formula>
    </cfRule>
  </conditionalFormatting>
  <conditionalFormatting sqref="AK295">
    <cfRule type="cellIs" dxfId="42674" priority="42671" operator="greaterThan">
      <formula>49.999</formula>
    </cfRule>
    <cfRule type="cellIs" dxfId="42673" priority="42672" operator="greaterThan">
      <formula>50</formula>
    </cfRule>
    <cfRule type="cellIs" dxfId="42672" priority="42673" operator="between">
      <formula>30</formula>
      <formula>49.999</formula>
    </cfRule>
    <cfRule type="cellIs" dxfId="42671" priority="42674" operator="between">
      <formula>10</formula>
      <formula>29.999</formula>
    </cfRule>
    <cfRule type="cellIs" dxfId="42670" priority="42675" operator="lessThan">
      <formula>10</formula>
    </cfRule>
  </conditionalFormatting>
  <conditionalFormatting sqref="Z295">
    <cfRule type="cellIs" dxfId="42669" priority="42666" operator="greaterThan">
      <formula>119.999</formula>
    </cfRule>
    <cfRule type="cellIs" dxfId="42668" priority="42667" operator="greaterThan">
      <formula>120</formula>
    </cfRule>
    <cfRule type="cellIs" dxfId="42667" priority="42668" operator="between">
      <formula>60</formula>
      <formula>119.999</formula>
    </cfRule>
    <cfRule type="cellIs" dxfId="42666" priority="42669" operator="between">
      <formula>20</formula>
      <formula>59.999</formula>
    </cfRule>
    <cfRule type="cellIs" dxfId="42665" priority="42670" operator="lessThan">
      <formula>20</formula>
    </cfRule>
  </conditionalFormatting>
  <conditionalFormatting sqref="AA295">
    <cfRule type="cellIs" dxfId="42664" priority="42661" operator="greaterThan">
      <formula>49.999</formula>
    </cfRule>
    <cfRule type="cellIs" dxfId="42663" priority="42662" operator="greaterThan">
      <formula>50</formula>
    </cfRule>
    <cfRule type="cellIs" dxfId="42662" priority="42663" operator="between">
      <formula>30</formula>
      <formula>49.999</formula>
    </cfRule>
    <cfRule type="cellIs" dxfId="42661" priority="42664" operator="between">
      <formula>10</formula>
      <formula>29.999</formula>
    </cfRule>
    <cfRule type="cellIs" dxfId="42660" priority="42665" operator="lessThan">
      <formula>10</formula>
    </cfRule>
  </conditionalFormatting>
  <conditionalFormatting sqref="AL295">
    <cfRule type="cellIs" dxfId="42659" priority="42656" operator="greaterThan">
      <formula>119.999</formula>
    </cfRule>
    <cfRule type="cellIs" dxfId="42658" priority="42657" operator="greaterThan">
      <formula>120</formula>
    </cfRule>
    <cfRule type="cellIs" dxfId="42657" priority="42658" operator="between">
      <formula>60</formula>
      <formula>119.999</formula>
    </cfRule>
    <cfRule type="cellIs" dxfId="42656" priority="42659" operator="between">
      <formula>20</formula>
      <formula>59.999</formula>
    </cfRule>
    <cfRule type="cellIs" dxfId="42655" priority="42660" operator="lessThan">
      <formula>20</formula>
    </cfRule>
  </conditionalFormatting>
  <conditionalFormatting sqref="AM295">
    <cfRule type="cellIs" dxfId="42654" priority="42651" operator="greaterThan">
      <formula>49.999</formula>
    </cfRule>
    <cfRule type="cellIs" dxfId="42653" priority="42652" operator="greaterThan">
      <formula>50</formula>
    </cfRule>
    <cfRule type="cellIs" dxfId="42652" priority="42653" operator="between">
      <formula>30</formula>
      <formula>49.999</formula>
    </cfRule>
    <cfRule type="cellIs" dxfId="42651" priority="42654" operator="between">
      <formula>10</formula>
      <formula>29.999</formula>
    </cfRule>
    <cfRule type="cellIs" dxfId="42650" priority="42655" operator="lessThan">
      <formula>10</formula>
    </cfRule>
  </conditionalFormatting>
  <conditionalFormatting sqref="AH295">
    <cfRule type="cellIs" dxfId="42649" priority="42646" operator="greaterThan">
      <formula>119.999</formula>
    </cfRule>
    <cfRule type="cellIs" dxfId="42648" priority="42647" operator="greaterThan">
      <formula>120</formula>
    </cfRule>
    <cfRule type="cellIs" dxfId="42647" priority="42648" operator="between">
      <formula>60</formula>
      <formula>119.999</formula>
    </cfRule>
    <cfRule type="cellIs" dxfId="42646" priority="42649" operator="between">
      <formula>20</formula>
      <formula>59.999</formula>
    </cfRule>
    <cfRule type="cellIs" dxfId="42645" priority="42650" operator="lessThan">
      <formula>20</formula>
    </cfRule>
  </conditionalFormatting>
  <conditionalFormatting sqref="AI295">
    <cfRule type="cellIs" dxfId="42644" priority="42641" operator="greaterThan">
      <formula>49.999</formula>
    </cfRule>
    <cfRule type="cellIs" dxfId="42643" priority="42642" operator="greaterThan">
      <formula>50</formula>
    </cfRule>
    <cfRule type="cellIs" dxfId="42642" priority="42643" operator="between">
      <formula>30</formula>
      <formula>49.999</formula>
    </cfRule>
    <cfRule type="cellIs" dxfId="42641" priority="42644" operator="between">
      <formula>10</formula>
      <formula>29.999</formula>
    </cfRule>
    <cfRule type="cellIs" dxfId="42640" priority="42645" operator="lessThan">
      <formula>10</formula>
    </cfRule>
  </conditionalFormatting>
  <conditionalFormatting sqref="V295">
    <cfRule type="cellIs" dxfId="42639" priority="42636" operator="greaterThan">
      <formula>119.999</formula>
    </cfRule>
    <cfRule type="cellIs" dxfId="42638" priority="42637" operator="greaterThan">
      <formula>120</formula>
    </cfRule>
    <cfRule type="cellIs" dxfId="42637" priority="42638" operator="between">
      <formula>60</formula>
      <formula>119.999</formula>
    </cfRule>
    <cfRule type="cellIs" dxfId="42636" priority="42639" operator="between">
      <formula>20</formula>
      <formula>59.999</formula>
    </cfRule>
    <cfRule type="cellIs" dxfId="42635" priority="42640" operator="lessThan">
      <formula>20</formula>
    </cfRule>
  </conditionalFormatting>
  <conditionalFormatting sqref="W295">
    <cfRule type="cellIs" dxfId="42634" priority="42631" operator="greaterThan">
      <formula>49.999</formula>
    </cfRule>
    <cfRule type="cellIs" dxfId="42633" priority="42632" operator="greaterThan">
      <formula>50</formula>
    </cfRule>
    <cfRule type="cellIs" dxfId="42632" priority="42633" operator="between">
      <formula>30</formula>
      <formula>49.999</formula>
    </cfRule>
    <cfRule type="cellIs" dxfId="42631" priority="42634" operator="between">
      <formula>10</formula>
      <formula>29.999</formula>
    </cfRule>
    <cfRule type="cellIs" dxfId="42630" priority="42635" operator="lessThan">
      <formula>10</formula>
    </cfRule>
  </conditionalFormatting>
  <conditionalFormatting sqref="AB295">
    <cfRule type="cellIs" dxfId="42629" priority="42626" operator="greaterThan">
      <formula>119.999</formula>
    </cfRule>
    <cfRule type="cellIs" dxfId="42628" priority="42627" operator="greaterThan">
      <formula>120</formula>
    </cfRule>
    <cfRule type="cellIs" dxfId="42627" priority="42628" operator="between">
      <formula>60</formula>
      <formula>119.999</formula>
    </cfRule>
    <cfRule type="cellIs" dxfId="42626" priority="42629" operator="between">
      <formula>20</formula>
      <formula>59.999</formula>
    </cfRule>
    <cfRule type="cellIs" dxfId="42625" priority="42630" operator="lessThan">
      <formula>20</formula>
    </cfRule>
  </conditionalFormatting>
  <conditionalFormatting sqref="AC295">
    <cfRule type="cellIs" dxfId="42624" priority="42621" operator="greaterThan">
      <formula>49.999</formula>
    </cfRule>
    <cfRule type="cellIs" dxfId="42623" priority="42622" operator="greaterThan">
      <formula>50</formula>
    </cfRule>
    <cfRule type="cellIs" dxfId="42622" priority="42623" operator="between">
      <formula>30</formula>
      <formula>49.999</formula>
    </cfRule>
    <cfRule type="cellIs" dxfId="42621" priority="42624" operator="between">
      <formula>10</formula>
      <formula>29.999</formula>
    </cfRule>
    <cfRule type="cellIs" dxfId="42620" priority="42625" operator="lessThan">
      <formula>10</formula>
    </cfRule>
  </conditionalFormatting>
  <conditionalFormatting sqref="AD295">
    <cfRule type="cellIs" dxfId="42619" priority="42616" operator="greaterThan">
      <formula>119.999</formula>
    </cfRule>
    <cfRule type="cellIs" dxfId="42618" priority="42617" operator="greaterThan">
      <formula>120</formula>
    </cfRule>
    <cfRule type="cellIs" dxfId="42617" priority="42618" operator="between">
      <formula>60</formula>
      <formula>119.999</formula>
    </cfRule>
    <cfRule type="cellIs" dxfId="42616" priority="42619" operator="between">
      <formula>20</formula>
      <formula>59.999</formula>
    </cfRule>
    <cfRule type="cellIs" dxfId="42615" priority="42620" operator="lessThan">
      <formula>20</formula>
    </cfRule>
  </conditionalFormatting>
  <conditionalFormatting sqref="AE295">
    <cfRule type="cellIs" dxfId="42614" priority="42611" operator="greaterThan">
      <formula>49.999</formula>
    </cfRule>
    <cfRule type="cellIs" dxfId="42613" priority="42612" operator="greaterThan">
      <formula>50</formula>
    </cfRule>
    <cfRule type="cellIs" dxfId="42612" priority="42613" operator="between">
      <formula>30</formula>
      <formula>49.999</formula>
    </cfRule>
    <cfRule type="cellIs" dxfId="42611" priority="42614" operator="between">
      <formula>10</formula>
      <formula>29.999</formula>
    </cfRule>
    <cfRule type="cellIs" dxfId="42610" priority="42615" operator="lessThan">
      <formula>10</formula>
    </cfRule>
  </conditionalFormatting>
  <conditionalFormatting sqref="P295">
    <cfRule type="cellIs" dxfId="42609" priority="42606" operator="greaterThan">
      <formula>119.999</formula>
    </cfRule>
    <cfRule type="cellIs" dxfId="42608" priority="42607" operator="greaterThan">
      <formula>120</formula>
    </cfRule>
    <cfRule type="cellIs" dxfId="42607" priority="42608" operator="between">
      <formula>60</formula>
      <formula>119.999</formula>
    </cfRule>
    <cfRule type="cellIs" dxfId="42606" priority="42609" operator="between">
      <formula>20</formula>
      <formula>59.999</formula>
    </cfRule>
    <cfRule type="cellIs" dxfId="42605" priority="42610" operator="lessThan">
      <formula>20</formula>
    </cfRule>
  </conditionalFormatting>
  <conditionalFormatting sqref="Q295">
    <cfRule type="cellIs" dxfId="42604" priority="42601" operator="greaterThan">
      <formula>49.999</formula>
    </cfRule>
    <cfRule type="cellIs" dxfId="42603" priority="42602" operator="greaterThan">
      <formula>50</formula>
    </cfRule>
    <cfRule type="cellIs" dxfId="42602" priority="42603" operator="between">
      <formula>30</formula>
      <formula>49.999</formula>
    </cfRule>
    <cfRule type="cellIs" dxfId="42601" priority="42604" operator="between">
      <formula>10</formula>
      <formula>29.999</formula>
    </cfRule>
    <cfRule type="cellIs" dxfId="42600" priority="42605" operator="lessThan">
      <formula>10</formula>
    </cfRule>
  </conditionalFormatting>
  <conditionalFormatting sqref="C296">
    <cfRule type="cellIs" dxfId="42599" priority="42596" operator="greaterThan">
      <formula>49.999</formula>
    </cfRule>
    <cfRule type="cellIs" dxfId="42598" priority="42597" operator="greaterThan">
      <formula>50</formula>
    </cfRule>
    <cfRule type="cellIs" dxfId="42597" priority="42598" operator="between">
      <formula>30</formula>
      <formula>49.999</formula>
    </cfRule>
    <cfRule type="cellIs" dxfId="42596" priority="42599" operator="between">
      <formula>10</formula>
      <formula>29.999</formula>
    </cfRule>
    <cfRule type="cellIs" dxfId="42595" priority="42600" operator="lessThan">
      <formula>10</formula>
    </cfRule>
  </conditionalFormatting>
  <conditionalFormatting sqref="B296">
    <cfRule type="cellIs" dxfId="42594" priority="42591" operator="greaterThan">
      <formula>119.999</formula>
    </cfRule>
    <cfRule type="cellIs" dxfId="42593" priority="42592" operator="greaterThan">
      <formula>120</formula>
    </cfRule>
    <cfRule type="cellIs" dxfId="42592" priority="42593" operator="between">
      <formula>60</formula>
      <formula>119.999</formula>
    </cfRule>
    <cfRule type="cellIs" dxfId="42591" priority="42594" operator="between">
      <formula>20</formula>
      <formula>59.999</formula>
    </cfRule>
    <cfRule type="cellIs" dxfId="42590" priority="42595" operator="lessThan">
      <formula>20</formula>
    </cfRule>
  </conditionalFormatting>
  <conditionalFormatting sqref="D296">
    <cfRule type="cellIs" dxfId="42589" priority="42586" operator="greaterThan">
      <formula>119.999</formula>
    </cfRule>
    <cfRule type="cellIs" dxfId="42588" priority="42587" operator="greaterThan">
      <formula>120</formula>
    </cfRule>
    <cfRule type="cellIs" dxfId="42587" priority="42588" operator="between">
      <formula>60</formula>
      <formula>119.999</formula>
    </cfRule>
    <cfRule type="cellIs" dxfId="42586" priority="42589" operator="between">
      <formula>20</formula>
      <formula>59.999</formula>
    </cfRule>
    <cfRule type="cellIs" dxfId="42585" priority="42590" operator="lessThan">
      <formula>20</formula>
    </cfRule>
  </conditionalFormatting>
  <conditionalFormatting sqref="E296">
    <cfRule type="cellIs" dxfId="42584" priority="42581" operator="greaterThan">
      <formula>49.999</formula>
    </cfRule>
    <cfRule type="cellIs" dxfId="42583" priority="42582" operator="greaterThan">
      <formula>50</formula>
    </cfRule>
    <cfRule type="cellIs" dxfId="42582" priority="42583" operator="between">
      <formula>30</formula>
      <formula>49.999</formula>
    </cfRule>
    <cfRule type="cellIs" dxfId="42581" priority="42584" operator="between">
      <formula>10</formula>
      <formula>29.999</formula>
    </cfRule>
    <cfRule type="cellIs" dxfId="42580" priority="42585" operator="lessThan">
      <formula>10</formula>
    </cfRule>
  </conditionalFormatting>
  <conditionalFormatting sqref="F296">
    <cfRule type="cellIs" dxfId="42579" priority="42576" operator="greaterThan">
      <formula>119.999</formula>
    </cfRule>
    <cfRule type="cellIs" dxfId="42578" priority="42577" operator="greaterThan">
      <formula>120</formula>
    </cfRule>
    <cfRule type="cellIs" dxfId="42577" priority="42578" operator="between">
      <formula>60</formula>
      <formula>119.999</formula>
    </cfRule>
    <cfRule type="cellIs" dxfId="42576" priority="42579" operator="between">
      <formula>20</formula>
      <formula>59.999</formula>
    </cfRule>
    <cfRule type="cellIs" dxfId="42575" priority="42580" operator="lessThan">
      <formula>20</formula>
    </cfRule>
  </conditionalFormatting>
  <conditionalFormatting sqref="G296">
    <cfRule type="cellIs" dxfId="42574" priority="42571" operator="greaterThan">
      <formula>49.999</formula>
    </cfRule>
    <cfRule type="cellIs" dxfId="42573" priority="42572" operator="greaterThan">
      <formula>50</formula>
    </cfRule>
    <cfRule type="cellIs" dxfId="42572" priority="42573" operator="between">
      <formula>30</formula>
      <formula>49.999</formula>
    </cfRule>
    <cfRule type="cellIs" dxfId="42571" priority="42574" operator="between">
      <formula>10</formula>
      <formula>29.999</formula>
    </cfRule>
    <cfRule type="cellIs" dxfId="42570" priority="42575" operator="lessThan">
      <formula>10</formula>
    </cfRule>
  </conditionalFormatting>
  <conditionalFormatting sqref="H296">
    <cfRule type="cellIs" dxfId="42569" priority="42566" operator="greaterThan">
      <formula>119.999</formula>
    </cfRule>
    <cfRule type="cellIs" dxfId="42568" priority="42567" operator="greaterThan">
      <formula>120</formula>
    </cfRule>
    <cfRule type="cellIs" dxfId="42567" priority="42568" operator="between">
      <formula>60</formula>
      <formula>119.999</formula>
    </cfRule>
    <cfRule type="cellIs" dxfId="42566" priority="42569" operator="between">
      <formula>20</formula>
      <formula>59.999</formula>
    </cfRule>
    <cfRule type="cellIs" dxfId="42565" priority="42570" operator="lessThan">
      <formula>20</formula>
    </cfRule>
  </conditionalFormatting>
  <conditionalFormatting sqref="I296">
    <cfRule type="cellIs" dxfId="42564" priority="42561" operator="greaterThan">
      <formula>49.999</formula>
    </cfRule>
    <cfRule type="cellIs" dxfId="42563" priority="42562" operator="greaterThan">
      <formula>50</formula>
    </cfRule>
    <cfRule type="cellIs" dxfId="42562" priority="42563" operator="between">
      <formula>30</formula>
      <formula>49.999</formula>
    </cfRule>
    <cfRule type="cellIs" dxfId="42561" priority="42564" operator="between">
      <formula>10</formula>
      <formula>29.999</formula>
    </cfRule>
    <cfRule type="cellIs" dxfId="42560" priority="42565" operator="lessThan">
      <formula>10</formula>
    </cfRule>
  </conditionalFormatting>
  <conditionalFormatting sqref="BH296">
    <cfRule type="cellIs" dxfId="42559" priority="42556" operator="greaterThan">
      <formula>119.999</formula>
    </cfRule>
    <cfRule type="cellIs" dxfId="42558" priority="42557" operator="greaterThan">
      <formula>120</formula>
    </cfRule>
    <cfRule type="cellIs" dxfId="42557" priority="42558" operator="between">
      <formula>60</formula>
      <formula>119.999</formula>
    </cfRule>
    <cfRule type="cellIs" dxfId="42556" priority="42559" operator="between">
      <formula>20</formula>
      <formula>59.999</formula>
    </cfRule>
    <cfRule type="cellIs" dxfId="42555" priority="42560" operator="lessThan">
      <formula>20</formula>
    </cfRule>
  </conditionalFormatting>
  <conditionalFormatting sqref="BI296">
    <cfRule type="cellIs" dxfId="42554" priority="42551" operator="greaterThan">
      <formula>49.999</formula>
    </cfRule>
    <cfRule type="cellIs" dxfId="42553" priority="42552" operator="greaterThan">
      <formula>50</formula>
    </cfRule>
    <cfRule type="cellIs" dxfId="42552" priority="42553" operator="between">
      <formula>30</formula>
      <formula>49.999</formula>
    </cfRule>
    <cfRule type="cellIs" dxfId="42551" priority="42554" operator="between">
      <formula>10</formula>
      <formula>29.999</formula>
    </cfRule>
    <cfRule type="cellIs" dxfId="42550" priority="42555" operator="lessThan">
      <formula>10</formula>
    </cfRule>
  </conditionalFormatting>
  <conditionalFormatting sqref="BD296">
    <cfRule type="cellIs" dxfId="42549" priority="42546" operator="greaterThan">
      <formula>119.999</formula>
    </cfRule>
    <cfRule type="cellIs" dxfId="42548" priority="42547" operator="greaterThan">
      <formula>120</formula>
    </cfRule>
    <cfRule type="cellIs" dxfId="42547" priority="42548" operator="between">
      <formula>60</formula>
      <formula>119.999</formula>
    </cfRule>
    <cfRule type="cellIs" dxfId="42546" priority="42549" operator="between">
      <formula>20</formula>
      <formula>59.999</formula>
    </cfRule>
    <cfRule type="cellIs" dxfId="42545" priority="42550" operator="lessThan">
      <formula>20</formula>
    </cfRule>
  </conditionalFormatting>
  <conditionalFormatting sqref="BE296">
    <cfRule type="cellIs" dxfId="42544" priority="42541" operator="greaterThan">
      <formula>49.999</formula>
    </cfRule>
    <cfRule type="cellIs" dxfId="42543" priority="42542" operator="greaterThan">
      <formula>50</formula>
    </cfRule>
    <cfRule type="cellIs" dxfId="42542" priority="42543" operator="between">
      <formula>30</formula>
      <formula>49.999</formula>
    </cfRule>
    <cfRule type="cellIs" dxfId="42541" priority="42544" operator="between">
      <formula>10</formula>
      <formula>29.999</formula>
    </cfRule>
    <cfRule type="cellIs" dxfId="42540" priority="42545" operator="lessThan">
      <formula>10</formula>
    </cfRule>
  </conditionalFormatting>
  <conditionalFormatting sqref="AX296">
    <cfRule type="cellIs" dxfId="42539" priority="42536" operator="greaterThan">
      <formula>119.999</formula>
    </cfRule>
    <cfRule type="cellIs" dxfId="42538" priority="42537" operator="greaterThan">
      <formula>120</formula>
    </cfRule>
    <cfRule type="cellIs" dxfId="42537" priority="42538" operator="between">
      <formula>60</formula>
      <formula>119.999</formula>
    </cfRule>
    <cfRule type="cellIs" dxfId="42536" priority="42539" operator="between">
      <formula>20</formula>
      <formula>59.999</formula>
    </cfRule>
    <cfRule type="cellIs" dxfId="42535" priority="42540" operator="lessThan">
      <formula>20</formula>
    </cfRule>
  </conditionalFormatting>
  <conditionalFormatting sqref="AY296">
    <cfRule type="cellIs" dxfId="42534" priority="42531" operator="greaterThan">
      <formula>49.999</formula>
    </cfRule>
    <cfRule type="cellIs" dxfId="42533" priority="42532" operator="greaterThan">
      <formula>50</formula>
    </cfRule>
    <cfRule type="cellIs" dxfId="42532" priority="42533" operator="between">
      <formula>30</formula>
      <formula>49.999</formula>
    </cfRule>
    <cfRule type="cellIs" dxfId="42531" priority="42534" operator="between">
      <formula>10</formula>
      <formula>29.999</formula>
    </cfRule>
    <cfRule type="cellIs" dxfId="42530" priority="42535" operator="lessThan">
      <formula>10</formula>
    </cfRule>
  </conditionalFormatting>
  <conditionalFormatting sqref="AZ296">
    <cfRule type="cellIs" dxfId="42529" priority="42526" operator="greaterThan">
      <formula>119.999</formula>
    </cfRule>
    <cfRule type="cellIs" dxfId="42528" priority="42527" operator="greaterThan">
      <formula>120</formula>
    </cfRule>
    <cfRule type="cellIs" dxfId="42527" priority="42528" operator="between">
      <formula>60</formula>
      <formula>119.999</formula>
    </cfRule>
    <cfRule type="cellIs" dxfId="42526" priority="42529" operator="between">
      <formula>20</formula>
      <formula>59.999</formula>
    </cfRule>
    <cfRule type="cellIs" dxfId="42525" priority="42530" operator="lessThan">
      <formula>20</formula>
    </cfRule>
  </conditionalFormatting>
  <conditionalFormatting sqref="BA296">
    <cfRule type="cellIs" dxfId="42524" priority="42521" operator="greaterThan">
      <formula>49.999</formula>
    </cfRule>
    <cfRule type="cellIs" dxfId="42523" priority="42522" operator="greaterThan">
      <formula>50</formula>
    </cfRule>
    <cfRule type="cellIs" dxfId="42522" priority="42523" operator="between">
      <formula>30</formula>
      <formula>49.999</formula>
    </cfRule>
    <cfRule type="cellIs" dxfId="42521" priority="42524" operator="between">
      <formula>10</formula>
      <formula>29.999</formula>
    </cfRule>
    <cfRule type="cellIs" dxfId="42520" priority="42525" operator="lessThan">
      <formula>10</formula>
    </cfRule>
  </conditionalFormatting>
  <conditionalFormatting sqref="BB296">
    <cfRule type="cellIs" dxfId="42519" priority="42516" operator="greaterThan">
      <formula>119.999</formula>
    </cfRule>
    <cfRule type="cellIs" dxfId="42518" priority="42517" operator="greaterThan">
      <formula>120</formula>
    </cfRule>
    <cfRule type="cellIs" dxfId="42517" priority="42518" operator="between">
      <formula>60</formula>
      <formula>119.999</formula>
    </cfRule>
    <cfRule type="cellIs" dxfId="42516" priority="42519" operator="between">
      <formula>20</formula>
      <formula>59.999</formula>
    </cfRule>
    <cfRule type="cellIs" dxfId="42515" priority="42520" operator="lessThan">
      <formula>20</formula>
    </cfRule>
  </conditionalFormatting>
  <conditionalFormatting sqref="BC296">
    <cfRule type="cellIs" dxfId="42514" priority="42511" operator="greaterThan">
      <formula>49.999</formula>
    </cfRule>
    <cfRule type="cellIs" dxfId="42513" priority="42512" operator="greaterThan">
      <formula>50</formula>
    </cfRule>
    <cfRule type="cellIs" dxfId="42512" priority="42513" operator="between">
      <formula>30</formula>
      <formula>49.999</formula>
    </cfRule>
    <cfRule type="cellIs" dxfId="42511" priority="42514" operator="between">
      <formula>10</formula>
      <formula>29.999</formula>
    </cfRule>
    <cfRule type="cellIs" dxfId="42510" priority="42515" operator="lessThan">
      <formula>10</formula>
    </cfRule>
  </conditionalFormatting>
  <conditionalFormatting sqref="AT296">
    <cfRule type="cellIs" dxfId="42509" priority="42506" operator="greaterThan">
      <formula>119.999</formula>
    </cfRule>
    <cfRule type="cellIs" dxfId="42508" priority="42507" operator="greaterThan">
      <formula>120</formula>
    </cfRule>
    <cfRule type="cellIs" dxfId="42507" priority="42508" operator="between">
      <formula>60</formula>
      <formula>119.999</formula>
    </cfRule>
    <cfRule type="cellIs" dxfId="42506" priority="42509" operator="between">
      <formula>20</formula>
      <formula>59.999</formula>
    </cfRule>
    <cfRule type="cellIs" dxfId="42505" priority="42510" operator="lessThan">
      <formula>20</formula>
    </cfRule>
  </conditionalFormatting>
  <conditionalFormatting sqref="AU296">
    <cfRule type="cellIs" dxfId="42504" priority="42501" operator="greaterThan">
      <formula>49.999</formula>
    </cfRule>
    <cfRule type="cellIs" dxfId="42503" priority="42502" operator="greaterThan">
      <formula>50</formula>
    </cfRule>
    <cfRule type="cellIs" dxfId="42502" priority="42503" operator="between">
      <formula>30</formula>
      <formula>49.999</formula>
    </cfRule>
    <cfRule type="cellIs" dxfId="42501" priority="42504" operator="between">
      <formula>10</formula>
      <formula>29.999</formula>
    </cfRule>
    <cfRule type="cellIs" dxfId="42500" priority="42505" operator="lessThan">
      <formula>10</formula>
    </cfRule>
  </conditionalFormatting>
  <conditionalFormatting sqref="AV296">
    <cfRule type="cellIs" dxfId="42499" priority="42496" operator="greaterThan">
      <formula>119.999</formula>
    </cfRule>
    <cfRule type="cellIs" dxfId="42498" priority="42497" operator="greaterThan">
      <formula>120</formula>
    </cfRule>
    <cfRule type="cellIs" dxfId="42497" priority="42498" operator="between">
      <formula>60</formula>
      <formula>119.999</formula>
    </cfRule>
    <cfRule type="cellIs" dxfId="42496" priority="42499" operator="between">
      <formula>20</formula>
      <formula>59.999</formula>
    </cfRule>
    <cfRule type="cellIs" dxfId="42495" priority="42500" operator="lessThan">
      <formula>20</formula>
    </cfRule>
  </conditionalFormatting>
  <conditionalFormatting sqref="AW296">
    <cfRule type="cellIs" dxfId="42494" priority="42491" operator="greaterThan">
      <formula>49.999</formula>
    </cfRule>
    <cfRule type="cellIs" dxfId="42493" priority="42492" operator="greaterThan">
      <formula>50</formula>
    </cfRule>
    <cfRule type="cellIs" dxfId="42492" priority="42493" operator="between">
      <formula>30</formula>
      <formula>49.999</formula>
    </cfRule>
    <cfRule type="cellIs" dxfId="42491" priority="42494" operator="between">
      <formula>10</formula>
      <formula>29.999</formula>
    </cfRule>
    <cfRule type="cellIs" dxfId="42490" priority="42495" operator="lessThan">
      <formula>10</formula>
    </cfRule>
  </conditionalFormatting>
  <conditionalFormatting sqref="BF296">
    <cfRule type="cellIs" dxfId="42489" priority="42486" operator="greaterThan">
      <formula>119.999</formula>
    </cfRule>
    <cfRule type="cellIs" dxfId="42488" priority="42487" operator="greaterThan">
      <formula>120</formula>
    </cfRule>
    <cfRule type="cellIs" dxfId="42487" priority="42488" operator="between">
      <formula>60</formula>
      <formula>119.999</formula>
    </cfRule>
    <cfRule type="cellIs" dxfId="42486" priority="42489" operator="between">
      <formula>20</formula>
      <formula>59.999</formula>
    </cfRule>
    <cfRule type="cellIs" dxfId="42485" priority="42490" operator="lessThan">
      <formula>20</formula>
    </cfRule>
  </conditionalFormatting>
  <conditionalFormatting sqref="BG296">
    <cfRule type="cellIs" dxfId="42484" priority="42481" operator="greaterThan">
      <formula>49.999</formula>
    </cfRule>
    <cfRule type="cellIs" dxfId="42483" priority="42482" operator="greaterThan">
      <formula>50</formula>
    </cfRule>
    <cfRule type="cellIs" dxfId="42482" priority="42483" operator="between">
      <formula>30</formula>
      <formula>49.999</formula>
    </cfRule>
    <cfRule type="cellIs" dxfId="42481" priority="42484" operator="between">
      <formula>10</formula>
      <formula>29.999</formula>
    </cfRule>
    <cfRule type="cellIs" dxfId="42480" priority="42485" operator="lessThan">
      <formula>10</formula>
    </cfRule>
  </conditionalFormatting>
  <conditionalFormatting sqref="AN296">
    <cfRule type="cellIs" dxfId="42479" priority="42476" operator="greaterThan">
      <formula>119.999</formula>
    </cfRule>
    <cfRule type="cellIs" dxfId="42478" priority="42477" operator="greaterThan">
      <formula>120</formula>
    </cfRule>
    <cfRule type="cellIs" dxfId="42477" priority="42478" operator="between">
      <formula>60</formula>
      <formula>119.999</formula>
    </cfRule>
    <cfRule type="cellIs" dxfId="42476" priority="42479" operator="between">
      <formula>20</formula>
      <formula>59.999</formula>
    </cfRule>
    <cfRule type="cellIs" dxfId="42475" priority="42480" operator="lessThan">
      <formula>20</formula>
    </cfRule>
  </conditionalFormatting>
  <conditionalFormatting sqref="AO296">
    <cfRule type="cellIs" dxfId="42474" priority="42471" operator="greaterThan">
      <formula>49.999</formula>
    </cfRule>
    <cfRule type="cellIs" dxfId="42473" priority="42472" operator="greaterThan">
      <formula>50</formula>
    </cfRule>
    <cfRule type="cellIs" dxfId="42472" priority="42473" operator="between">
      <formula>30</formula>
      <formula>49.999</formula>
    </cfRule>
    <cfRule type="cellIs" dxfId="42471" priority="42474" operator="between">
      <formula>10</formula>
      <formula>29.999</formula>
    </cfRule>
    <cfRule type="cellIs" dxfId="42470" priority="42475" operator="lessThan">
      <formula>10</formula>
    </cfRule>
  </conditionalFormatting>
  <conditionalFormatting sqref="T296">
    <cfRule type="cellIs" dxfId="42469" priority="42466" operator="greaterThan">
      <formula>119.999</formula>
    </cfRule>
    <cfRule type="cellIs" dxfId="42468" priority="42467" operator="greaterThan">
      <formula>120</formula>
    </cfRule>
    <cfRule type="cellIs" dxfId="42467" priority="42468" operator="between">
      <formula>60</formula>
      <formula>119.999</formula>
    </cfRule>
    <cfRule type="cellIs" dxfId="42466" priority="42469" operator="between">
      <formula>20</formula>
      <formula>59.999</formula>
    </cfRule>
    <cfRule type="cellIs" dxfId="42465" priority="42470" operator="lessThan">
      <formula>20</formula>
    </cfRule>
  </conditionalFormatting>
  <conditionalFormatting sqref="U296">
    <cfRule type="cellIs" dxfId="42464" priority="42461" operator="greaterThan">
      <formula>49.999</formula>
    </cfRule>
    <cfRule type="cellIs" dxfId="42463" priority="42462" operator="greaterThan">
      <formula>50</formula>
    </cfRule>
    <cfRule type="cellIs" dxfId="42462" priority="42463" operator="between">
      <formula>30</formula>
      <formula>49.999</formula>
    </cfRule>
    <cfRule type="cellIs" dxfId="42461" priority="42464" operator="between">
      <formula>10</formula>
      <formula>29.999</formula>
    </cfRule>
    <cfRule type="cellIs" dxfId="42460" priority="42465" operator="lessThan">
      <formula>10</formula>
    </cfRule>
  </conditionalFormatting>
  <conditionalFormatting sqref="J296">
    <cfRule type="cellIs" dxfId="42459" priority="42456" operator="greaterThan">
      <formula>119.999</formula>
    </cfRule>
    <cfRule type="cellIs" dxfId="42458" priority="42457" operator="greaterThan">
      <formula>120</formula>
    </cfRule>
    <cfRule type="cellIs" dxfId="42457" priority="42458" operator="between">
      <formula>60</formula>
      <formula>119.999</formula>
    </cfRule>
    <cfRule type="cellIs" dxfId="42456" priority="42459" operator="between">
      <formula>20</formula>
      <formula>59.999</formula>
    </cfRule>
    <cfRule type="cellIs" dxfId="42455" priority="42460" operator="lessThan">
      <formula>20</formula>
    </cfRule>
  </conditionalFormatting>
  <conditionalFormatting sqref="K296">
    <cfRule type="cellIs" dxfId="42454" priority="42451" operator="greaterThan">
      <formula>49.999</formula>
    </cfRule>
    <cfRule type="cellIs" dxfId="42453" priority="42452" operator="greaterThan">
      <formula>50</formula>
    </cfRule>
    <cfRule type="cellIs" dxfId="42452" priority="42453" operator="between">
      <formula>30</formula>
      <formula>49.999</formula>
    </cfRule>
    <cfRule type="cellIs" dxfId="42451" priority="42454" operator="between">
      <formula>10</formula>
      <formula>29.999</formula>
    </cfRule>
    <cfRule type="cellIs" dxfId="42450" priority="42455" operator="lessThan">
      <formula>10</formula>
    </cfRule>
  </conditionalFormatting>
  <conditionalFormatting sqref="L296">
    <cfRule type="cellIs" dxfId="42449" priority="42446" operator="greaterThan">
      <formula>119.999</formula>
    </cfRule>
    <cfRule type="cellIs" dxfId="42448" priority="42447" operator="greaterThan">
      <formula>120</formula>
    </cfRule>
    <cfRule type="cellIs" dxfId="42447" priority="42448" operator="between">
      <formula>60</formula>
      <formula>119.999</formula>
    </cfRule>
    <cfRule type="cellIs" dxfId="42446" priority="42449" operator="between">
      <formula>20</formula>
      <formula>59.999</formula>
    </cfRule>
    <cfRule type="cellIs" dxfId="42445" priority="42450" operator="lessThan">
      <formula>20</formula>
    </cfRule>
  </conditionalFormatting>
  <conditionalFormatting sqref="M296">
    <cfRule type="cellIs" dxfId="42444" priority="42441" operator="greaterThan">
      <formula>49.999</formula>
    </cfRule>
    <cfRule type="cellIs" dxfId="42443" priority="42442" operator="greaterThan">
      <formula>50</formula>
    </cfRule>
    <cfRule type="cellIs" dxfId="42442" priority="42443" operator="between">
      <formula>30</formula>
      <formula>49.999</formula>
    </cfRule>
    <cfRule type="cellIs" dxfId="42441" priority="42444" operator="between">
      <formula>10</formula>
      <formula>29.999</formula>
    </cfRule>
    <cfRule type="cellIs" dxfId="42440" priority="42445" operator="lessThan">
      <formula>10</formula>
    </cfRule>
  </conditionalFormatting>
  <conditionalFormatting sqref="R296">
    <cfRule type="cellIs" dxfId="42439" priority="42436" operator="greaterThan">
      <formula>119.999</formula>
    </cfRule>
    <cfRule type="cellIs" dxfId="42438" priority="42437" operator="greaterThan">
      <formula>120</formula>
    </cfRule>
    <cfRule type="cellIs" dxfId="42437" priority="42438" operator="between">
      <formula>60</formula>
      <formula>119.999</formula>
    </cfRule>
    <cfRule type="cellIs" dxfId="42436" priority="42439" operator="between">
      <formula>20</formula>
      <formula>59.999</formula>
    </cfRule>
    <cfRule type="cellIs" dxfId="42435" priority="42440" operator="lessThan">
      <formula>20</formula>
    </cfRule>
  </conditionalFormatting>
  <conditionalFormatting sqref="S296">
    <cfRule type="cellIs" dxfId="42434" priority="42431" operator="greaterThan">
      <formula>49.999</formula>
    </cfRule>
    <cfRule type="cellIs" dxfId="42433" priority="42432" operator="greaterThan">
      <formula>50</formula>
    </cfRule>
    <cfRule type="cellIs" dxfId="42432" priority="42433" operator="between">
      <formula>30</formula>
      <formula>49.999</formula>
    </cfRule>
    <cfRule type="cellIs" dxfId="42431" priority="42434" operator="between">
      <formula>10</formula>
      <formula>29.999</formula>
    </cfRule>
    <cfRule type="cellIs" dxfId="42430" priority="42435" operator="lessThan">
      <formula>10</formula>
    </cfRule>
  </conditionalFormatting>
  <conditionalFormatting sqref="N296">
    <cfRule type="cellIs" dxfId="42429" priority="42426" operator="greaterThan">
      <formula>119.999</formula>
    </cfRule>
    <cfRule type="cellIs" dxfId="42428" priority="42427" operator="greaterThan">
      <formula>120</formula>
    </cfRule>
    <cfRule type="cellIs" dxfId="42427" priority="42428" operator="between">
      <formula>60</formula>
      <formula>119.999</formula>
    </cfRule>
    <cfRule type="cellIs" dxfId="42426" priority="42429" operator="between">
      <formula>20</formula>
      <formula>59.999</formula>
    </cfRule>
    <cfRule type="cellIs" dxfId="42425" priority="42430" operator="lessThan">
      <formula>20</formula>
    </cfRule>
  </conditionalFormatting>
  <conditionalFormatting sqref="O296">
    <cfRule type="cellIs" dxfId="42424" priority="42421" operator="greaterThan">
      <formula>49.999</formula>
    </cfRule>
    <cfRule type="cellIs" dxfId="42423" priority="42422" operator="greaterThan">
      <formula>50</formula>
    </cfRule>
    <cfRule type="cellIs" dxfId="42422" priority="42423" operator="between">
      <formula>30</formula>
      <formula>49.999</formula>
    </cfRule>
    <cfRule type="cellIs" dxfId="42421" priority="42424" operator="between">
      <formula>10</formula>
      <formula>29.999</formula>
    </cfRule>
    <cfRule type="cellIs" dxfId="42420" priority="42425" operator="lessThan">
      <formula>10</formula>
    </cfRule>
  </conditionalFormatting>
  <conditionalFormatting sqref="AP296">
    <cfRule type="cellIs" dxfId="42419" priority="42416" operator="greaterThan">
      <formula>119.999</formula>
    </cfRule>
    <cfRule type="cellIs" dxfId="42418" priority="42417" operator="greaterThan">
      <formula>120</formula>
    </cfRule>
    <cfRule type="cellIs" dxfId="42417" priority="42418" operator="between">
      <formula>60</formula>
      <formula>119.999</formula>
    </cfRule>
    <cfRule type="cellIs" dxfId="42416" priority="42419" operator="between">
      <formula>20</formula>
      <formula>59.999</formula>
    </cfRule>
    <cfRule type="cellIs" dxfId="42415" priority="42420" operator="lessThan">
      <formula>20</formula>
    </cfRule>
  </conditionalFormatting>
  <conditionalFormatting sqref="AQ296">
    <cfRule type="cellIs" dxfId="42414" priority="42411" operator="greaterThan">
      <formula>49.999</formula>
    </cfRule>
    <cfRule type="cellIs" dxfId="42413" priority="42412" operator="greaterThan">
      <formula>50</formula>
    </cfRule>
    <cfRule type="cellIs" dxfId="42412" priority="42413" operator="between">
      <formula>30</formula>
      <formula>49.999</formula>
    </cfRule>
    <cfRule type="cellIs" dxfId="42411" priority="42414" operator="between">
      <formula>10</formula>
      <formula>29.999</formula>
    </cfRule>
    <cfRule type="cellIs" dxfId="42410" priority="42415" operator="lessThan">
      <formula>10</formula>
    </cfRule>
  </conditionalFormatting>
  <conditionalFormatting sqref="AR296">
    <cfRule type="cellIs" dxfId="42409" priority="42406" operator="greaterThan">
      <formula>119.999</formula>
    </cfRule>
    <cfRule type="cellIs" dxfId="42408" priority="42407" operator="greaterThan">
      <formula>120</formula>
    </cfRule>
    <cfRule type="cellIs" dxfId="42407" priority="42408" operator="between">
      <formula>60</formula>
      <formula>119.999</formula>
    </cfRule>
    <cfRule type="cellIs" dxfId="42406" priority="42409" operator="between">
      <formula>20</formula>
      <formula>59.999</formula>
    </cfRule>
    <cfRule type="cellIs" dxfId="42405" priority="42410" operator="lessThan">
      <formula>20</formula>
    </cfRule>
  </conditionalFormatting>
  <conditionalFormatting sqref="AS296">
    <cfRule type="cellIs" dxfId="42404" priority="42401" operator="greaterThan">
      <formula>49.999</formula>
    </cfRule>
    <cfRule type="cellIs" dxfId="42403" priority="42402" operator="greaterThan">
      <formula>50</formula>
    </cfRule>
    <cfRule type="cellIs" dxfId="42402" priority="42403" operator="between">
      <formula>30</formula>
      <formula>49.999</formula>
    </cfRule>
    <cfRule type="cellIs" dxfId="42401" priority="42404" operator="between">
      <formula>10</formula>
      <formula>29.999</formula>
    </cfRule>
    <cfRule type="cellIs" dxfId="42400" priority="42405" operator="lessThan">
      <formula>10</formula>
    </cfRule>
  </conditionalFormatting>
  <conditionalFormatting sqref="X296">
    <cfRule type="cellIs" dxfId="42399" priority="42396" operator="greaterThan">
      <formula>119.999</formula>
    </cfRule>
    <cfRule type="cellIs" dxfId="42398" priority="42397" operator="greaterThan">
      <formula>120</formula>
    </cfRule>
    <cfRule type="cellIs" dxfId="42397" priority="42398" operator="between">
      <formula>60</formula>
      <formula>119.999</formula>
    </cfRule>
    <cfRule type="cellIs" dxfId="42396" priority="42399" operator="between">
      <formula>20</formula>
      <formula>59.999</formula>
    </cfRule>
    <cfRule type="cellIs" dxfId="42395" priority="42400" operator="lessThan">
      <formula>20</formula>
    </cfRule>
  </conditionalFormatting>
  <conditionalFormatting sqref="Y296">
    <cfRule type="cellIs" dxfId="42394" priority="42391" operator="greaterThan">
      <formula>49.999</formula>
    </cfRule>
    <cfRule type="cellIs" dxfId="42393" priority="42392" operator="greaterThan">
      <formula>50</formula>
    </cfRule>
    <cfRule type="cellIs" dxfId="42392" priority="42393" operator="between">
      <formula>30</formula>
      <formula>49.999</formula>
    </cfRule>
    <cfRule type="cellIs" dxfId="42391" priority="42394" operator="between">
      <formula>10</formula>
      <formula>29.999</formula>
    </cfRule>
    <cfRule type="cellIs" dxfId="42390" priority="42395" operator="lessThan">
      <formula>10</formula>
    </cfRule>
  </conditionalFormatting>
  <conditionalFormatting sqref="AF296">
    <cfRule type="cellIs" dxfId="42389" priority="42386" operator="greaterThan">
      <formula>119.999</formula>
    </cfRule>
    <cfRule type="cellIs" dxfId="42388" priority="42387" operator="greaterThan">
      <formula>120</formula>
    </cfRule>
    <cfRule type="cellIs" dxfId="42387" priority="42388" operator="between">
      <formula>60</formula>
      <formula>119.999</formula>
    </cfRule>
    <cfRule type="cellIs" dxfId="42386" priority="42389" operator="between">
      <formula>20</formula>
      <formula>59.999</formula>
    </cfRule>
    <cfRule type="cellIs" dxfId="42385" priority="42390" operator="lessThan">
      <formula>20</formula>
    </cfRule>
  </conditionalFormatting>
  <conditionalFormatting sqref="AG296">
    <cfRule type="cellIs" dxfId="42384" priority="42381" operator="greaterThan">
      <formula>49.999</formula>
    </cfRule>
    <cfRule type="cellIs" dxfId="42383" priority="42382" operator="greaterThan">
      <formula>50</formula>
    </cfRule>
    <cfRule type="cellIs" dxfId="42382" priority="42383" operator="between">
      <formula>30</formula>
      <formula>49.999</formula>
    </cfRule>
    <cfRule type="cellIs" dxfId="42381" priority="42384" operator="between">
      <formula>10</formula>
      <formula>29.999</formula>
    </cfRule>
    <cfRule type="cellIs" dxfId="42380" priority="42385" operator="lessThan">
      <formula>10</formula>
    </cfRule>
  </conditionalFormatting>
  <conditionalFormatting sqref="AJ296">
    <cfRule type="cellIs" dxfId="42379" priority="42376" operator="greaterThan">
      <formula>119.999</formula>
    </cfRule>
    <cfRule type="cellIs" dxfId="42378" priority="42377" operator="greaterThan">
      <formula>120</formula>
    </cfRule>
    <cfRule type="cellIs" dxfId="42377" priority="42378" operator="between">
      <formula>60</formula>
      <formula>119.999</formula>
    </cfRule>
    <cfRule type="cellIs" dxfId="42376" priority="42379" operator="between">
      <formula>20</formula>
      <formula>59.999</formula>
    </cfRule>
    <cfRule type="cellIs" dxfId="42375" priority="42380" operator="lessThan">
      <formula>20</formula>
    </cfRule>
  </conditionalFormatting>
  <conditionalFormatting sqref="AK296">
    <cfRule type="cellIs" dxfId="42374" priority="42371" operator="greaterThan">
      <formula>49.999</formula>
    </cfRule>
    <cfRule type="cellIs" dxfId="42373" priority="42372" operator="greaterThan">
      <formula>50</formula>
    </cfRule>
    <cfRule type="cellIs" dxfId="42372" priority="42373" operator="between">
      <formula>30</formula>
      <formula>49.999</formula>
    </cfRule>
    <cfRule type="cellIs" dxfId="42371" priority="42374" operator="between">
      <formula>10</formula>
      <formula>29.999</formula>
    </cfRule>
    <cfRule type="cellIs" dxfId="42370" priority="42375" operator="lessThan">
      <formula>10</formula>
    </cfRule>
  </conditionalFormatting>
  <conditionalFormatting sqref="Z296">
    <cfRule type="cellIs" dxfId="42369" priority="42366" operator="greaterThan">
      <formula>119.999</formula>
    </cfRule>
    <cfRule type="cellIs" dxfId="42368" priority="42367" operator="greaterThan">
      <formula>120</formula>
    </cfRule>
    <cfRule type="cellIs" dxfId="42367" priority="42368" operator="between">
      <formula>60</formula>
      <formula>119.999</formula>
    </cfRule>
    <cfRule type="cellIs" dxfId="42366" priority="42369" operator="between">
      <formula>20</formula>
      <formula>59.999</formula>
    </cfRule>
    <cfRule type="cellIs" dxfId="42365" priority="42370" operator="lessThan">
      <formula>20</formula>
    </cfRule>
  </conditionalFormatting>
  <conditionalFormatting sqref="AA296">
    <cfRule type="cellIs" dxfId="42364" priority="42361" operator="greaterThan">
      <formula>49.999</formula>
    </cfRule>
    <cfRule type="cellIs" dxfId="42363" priority="42362" operator="greaterThan">
      <formula>50</formula>
    </cfRule>
    <cfRule type="cellIs" dxfId="42362" priority="42363" operator="between">
      <formula>30</formula>
      <formula>49.999</formula>
    </cfRule>
    <cfRule type="cellIs" dxfId="42361" priority="42364" operator="between">
      <formula>10</formula>
      <formula>29.999</formula>
    </cfRule>
    <cfRule type="cellIs" dxfId="42360" priority="42365" operator="lessThan">
      <formula>10</formula>
    </cfRule>
  </conditionalFormatting>
  <conditionalFormatting sqref="AL296">
    <cfRule type="cellIs" dxfId="42359" priority="42356" operator="greaterThan">
      <formula>119.999</formula>
    </cfRule>
    <cfRule type="cellIs" dxfId="42358" priority="42357" operator="greaterThan">
      <formula>120</formula>
    </cfRule>
    <cfRule type="cellIs" dxfId="42357" priority="42358" operator="between">
      <formula>60</formula>
      <formula>119.999</formula>
    </cfRule>
    <cfRule type="cellIs" dxfId="42356" priority="42359" operator="between">
      <formula>20</formula>
      <formula>59.999</formula>
    </cfRule>
    <cfRule type="cellIs" dxfId="42355" priority="42360" operator="lessThan">
      <formula>20</formula>
    </cfRule>
  </conditionalFormatting>
  <conditionalFormatting sqref="AM296">
    <cfRule type="cellIs" dxfId="42354" priority="42351" operator="greaterThan">
      <formula>49.999</formula>
    </cfRule>
    <cfRule type="cellIs" dxfId="42353" priority="42352" operator="greaterThan">
      <formula>50</formula>
    </cfRule>
    <cfRule type="cellIs" dxfId="42352" priority="42353" operator="between">
      <formula>30</formula>
      <formula>49.999</formula>
    </cfRule>
    <cfRule type="cellIs" dxfId="42351" priority="42354" operator="between">
      <formula>10</formula>
      <formula>29.999</formula>
    </cfRule>
    <cfRule type="cellIs" dxfId="42350" priority="42355" operator="lessThan">
      <formula>10</formula>
    </cfRule>
  </conditionalFormatting>
  <conditionalFormatting sqref="AH296">
    <cfRule type="cellIs" dxfId="42349" priority="42346" operator="greaterThan">
      <formula>119.999</formula>
    </cfRule>
    <cfRule type="cellIs" dxfId="42348" priority="42347" operator="greaterThan">
      <formula>120</formula>
    </cfRule>
    <cfRule type="cellIs" dxfId="42347" priority="42348" operator="between">
      <formula>60</formula>
      <formula>119.999</formula>
    </cfRule>
    <cfRule type="cellIs" dxfId="42346" priority="42349" operator="between">
      <formula>20</formula>
      <formula>59.999</formula>
    </cfRule>
    <cfRule type="cellIs" dxfId="42345" priority="42350" operator="lessThan">
      <formula>20</formula>
    </cfRule>
  </conditionalFormatting>
  <conditionalFormatting sqref="AI296">
    <cfRule type="cellIs" dxfId="42344" priority="42341" operator="greaterThan">
      <formula>49.999</formula>
    </cfRule>
    <cfRule type="cellIs" dxfId="42343" priority="42342" operator="greaterThan">
      <formula>50</formula>
    </cfRule>
    <cfRule type="cellIs" dxfId="42342" priority="42343" operator="between">
      <formula>30</formula>
      <formula>49.999</formula>
    </cfRule>
    <cfRule type="cellIs" dxfId="42341" priority="42344" operator="between">
      <formula>10</formula>
      <formula>29.999</formula>
    </cfRule>
    <cfRule type="cellIs" dxfId="42340" priority="42345" operator="lessThan">
      <formula>10</formula>
    </cfRule>
  </conditionalFormatting>
  <conditionalFormatting sqref="V296">
    <cfRule type="cellIs" dxfId="42339" priority="42336" operator="greaterThan">
      <formula>119.999</formula>
    </cfRule>
    <cfRule type="cellIs" dxfId="42338" priority="42337" operator="greaterThan">
      <formula>120</formula>
    </cfRule>
    <cfRule type="cellIs" dxfId="42337" priority="42338" operator="between">
      <formula>60</formula>
      <formula>119.999</formula>
    </cfRule>
    <cfRule type="cellIs" dxfId="42336" priority="42339" operator="between">
      <formula>20</formula>
      <formula>59.999</formula>
    </cfRule>
    <cfRule type="cellIs" dxfId="42335" priority="42340" operator="lessThan">
      <formula>20</formula>
    </cfRule>
  </conditionalFormatting>
  <conditionalFormatting sqref="W296">
    <cfRule type="cellIs" dxfId="42334" priority="42331" operator="greaterThan">
      <formula>49.999</formula>
    </cfRule>
    <cfRule type="cellIs" dxfId="42333" priority="42332" operator="greaterThan">
      <formula>50</formula>
    </cfRule>
    <cfRule type="cellIs" dxfId="42332" priority="42333" operator="between">
      <formula>30</formula>
      <formula>49.999</formula>
    </cfRule>
    <cfRule type="cellIs" dxfId="42331" priority="42334" operator="between">
      <formula>10</formula>
      <formula>29.999</formula>
    </cfRule>
    <cfRule type="cellIs" dxfId="42330" priority="42335" operator="lessThan">
      <formula>10</formula>
    </cfRule>
  </conditionalFormatting>
  <conditionalFormatting sqref="AB296">
    <cfRule type="cellIs" dxfId="42329" priority="42326" operator="greaterThan">
      <formula>119.999</formula>
    </cfRule>
    <cfRule type="cellIs" dxfId="42328" priority="42327" operator="greaterThan">
      <formula>120</formula>
    </cfRule>
    <cfRule type="cellIs" dxfId="42327" priority="42328" operator="between">
      <formula>60</formula>
      <formula>119.999</formula>
    </cfRule>
    <cfRule type="cellIs" dxfId="42326" priority="42329" operator="between">
      <formula>20</formula>
      <formula>59.999</formula>
    </cfRule>
    <cfRule type="cellIs" dxfId="42325" priority="42330" operator="lessThan">
      <formula>20</formula>
    </cfRule>
  </conditionalFormatting>
  <conditionalFormatting sqref="AC296">
    <cfRule type="cellIs" dxfId="42324" priority="42321" operator="greaterThan">
      <formula>49.999</formula>
    </cfRule>
    <cfRule type="cellIs" dxfId="42323" priority="42322" operator="greaterThan">
      <formula>50</formula>
    </cfRule>
    <cfRule type="cellIs" dxfId="42322" priority="42323" operator="between">
      <formula>30</formula>
      <formula>49.999</formula>
    </cfRule>
    <cfRule type="cellIs" dxfId="42321" priority="42324" operator="between">
      <formula>10</formula>
      <formula>29.999</formula>
    </cfRule>
    <cfRule type="cellIs" dxfId="42320" priority="42325" operator="lessThan">
      <formula>10</formula>
    </cfRule>
  </conditionalFormatting>
  <conditionalFormatting sqref="AD296">
    <cfRule type="cellIs" dxfId="42319" priority="42316" operator="greaterThan">
      <formula>119.999</formula>
    </cfRule>
    <cfRule type="cellIs" dxfId="42318" priority="42317" operator="greaterThan">
      <formula>120</formula>
    </cfRule>
    <cfRule type="cellIs" dxfId="42317" priority="42318" operator="between">
      <formula>60</formula>
      <formula>119.999</formula>
    </cfRule>
    <cfRule type="cellIs" dxfId="42316" priority="42319" operator="between">
      <formula>20</formula>
      <formula>59.999</formula>
    </cfRule>
    <cfRule type="cellIs" dxfId="42315" priority="42320" operator="lessThan">
      <formula>20</formula>
    </cfRule>
  </conditionalFormatting>
  <conditionalFormatting sqref="AE296">
    <cfRule type="cellIs" dxfId="42314" priority="42311" operator="greaterThan">
      <formula>49.999</formula>
    </cfRule>
    <cfRule type="cellIs" dxfId="42313" priority="42312" operator="greaterThan">
      <formula>50</formula>
    </cfRule>
    <cfRule type="cellIs" dxfId="42312" priority="42313" operator="between">
      <formula>30</formula>
      <formula>49.999</formula>
    </cfRule>
    <cfRule type="cellIs" dxfId="42311" priority="42314" operator="between">
      <formula>10</formula>
      <formula>29.999</formula>
    </cfRule>
    <cfRule type="cellIs" dxfId="42310" priority="42315" operator="lessThan">
      <formula>10</formula>
    </cfRule>
  </conditionalFormatting>
  <conditionalFormatting sqref="P296">
    <cfRule type="cellIs" dxfId="42309" priority="42306" operator="greaterThan">
      <formula>119.999</formula>
    </cfRule>
    <cfRule type="cellIs" dxfId="42308" priority="42307" operator="greaterThan">
      <formula>120</formula>
    </cfRule>
    <cfRule type="cellIs" dxfId="42307" priority="42308" operator="between">
      <formula>60</formula>
      <formula>119.999</formula>
    </cfRule>
    <cfRule type="cellIs" dxfId="42306" priority="42309" operator="between">
      <formula>20</formula>
      <formula>59.999</formula>
    </cfRule>
    <cfRule type="cellIs" dxfId="42305" priority="42310" operator="lessThan">
      <formula>20</formula>
    </cfRule>
  </conditionalFormatting>
  <conditionalFormatting sqref="Q296">
    <cfRule type="cellIs" dxfId="42304" priority="42301" operator="greaterThan">
      <formula>49.999</formula>
    </cfRule>
    <cfRule type="cellIs" dxfId="42303" priority="42302" operator="greaterThan">
      <formula>50</formula>
    </cfRule>
    <cfRule type="cellIs" dxfId="42302" priority="42303" operator="between">
      <formula>30</formula>
      <formula>49.999</formula>
    </cfRule>
    <cfRule type="cellIs" dxfId="42301" priority="42304" operator="between">
      <formula>10</formula>
      <formula>29.999</formula>
    </cfRule>
    <cfRule type="cellIs" dxfId="42300" priority="42305" operator="lessThan">
      <formula>10</formula>
    </cfRule>
  </conditionalFormatting>
  <conditionalFormatting sqref="C297">
    <cfRule type="cellIs" dxfId="42299" priority="42296" operator="greaterThan">
      <formula>49.999</formula>
    </cfRule>
    <cfRule type="cellIs" dxfId="42298" priority="42297" operator="greaterThan">
      <formula>50</formula>
    </cfRule>
    <cfRule type="cellIs" dxfId="42297" priority="42298" operator="between">
      <formula>30</formula>
      <formula>49.999</formula>
    </cfRule>
    <cfRule type="cellIs" dxfId="42296" priority="42299" operator="between">
      <formula>10</formula>
      <formula>29.999</formula>
    </cfRule>
    <cfRule type="cellIs" dxfId="42295" priority="42300" operator="lessThan">
      <formula>10</formula>
    </cfRule>
  </conditionalFormatting>
  <conditionalFormatting sqref="B297">
    <cfRule type="cellIs" dxfId="42294" priority="42291" operator="greaterThan">
      <formula>119.999</formula>
    </cfRule>
    <cfRule type="cellIs" dxfId="42293" priority="42292" operator="greaterThan">
      <formula>120</formula>
    </cfRule>
    <cfRule type="cellIs" dxfId="42292" priority="42293" operator="between">
      <formula>60</formula>
      <formula>119.999</formula>
    </cfRule>
    <cfRule type="cellIs" dxfId="42291" priority="42294" operator="between">
      <formula>20</formula>
      <formula>59.999</formula>
    </cfRule>
    <cfRule type="cellIs" dxfId="42290" priority="42295" operator="lessThan">
      <formula>20</formula>
    </cfRule>
  </conditionalFormatting>
  <conditionalFormatting sqref="D297">
    <cfRule type="cellIs" dxfId="42289" priority="42286" operator="greaterThan">
      <formula>119.999</formula>
    </cfRule>
    <cfRule type="cellIs" dxfId="42288" priority="42287" operator="greaterThan">
      <formula>120</formula>
    </cfRule>
    <cfRule type="cellIs" dxfId="42287" priority="42288" operator="between">
      <formula>60</formula>
      <formula>119.999</formula>
    </cfRule>
    <cfRule type="cellIs" dxfId="42286" priority="42289" operator="between">
      <formula>20</formula>
      <formula>59.999</formula>
    </cfRule>
    <cfRule type="cellIs" dxfId="42285" priority="42290" operator="lessThan">
      <formula>20</formula>
    </cfRule>
  </conditionalFormatting>
  <conditionalFormatting sqref="E297">
    <cfRule type="cellIs" dxfId="42284" priority="42281" operator="greaterThan">
      <formula>49.999</formula>
    </cfRule>
    <cfRule type="cellIs" dxfId="42283" priority="42282" operator="greaterThan">
      <formula>50</formula>
    </cfRule>
    <cfRule type="cellIs" dxfId="42282" priority="42283" operator="between">
      <formula>30</formula>
      <formula>49.999</formula>
    </cfRule>
    <cfRule type="cellIs" dxfId="42281" priority="42284" operator="between">
      <formula>10</formula>
      <formula>29.999</formula>
    </cfRule>
    <cfRule type="cellIs" dxfId="42280" priority="42285" operator="lessThan">
      <formula>10</formula>
    </cfRule>
  </conditionalFormatting>
  <conditionalFormatting sqref="F297">
    <cfRule type="cellIs" dxfId="42279" priority="42276" operator="greaterThan">
      <formula>119.999</formula>
    </cfRule>
    <cfRule type="cellIs" dxfId="42278" priority="42277" operator="greaterThan">
      <formula>120</formula>
    </cfRule>
    <cfRule type="cellIs" dxfId="42277" priority="42278" operator="between">
      <formula>60</formula>
      <formula>119.999</formula>
    </cfRule>
    <cfRule type="cellIs" dxfId="42276" priority="42279" operator="between">
      <formula>20</formula>
      <formula>59.999</formula>
    </cfRule>
    <cfRule type="cellIs" dxfId="42275" priority="42280" operator="lessThan">
      <formula>20</formula>
    </cfRule>
  </conditionalFormatting>
  <conditionalFormatting sqref="G297">
    <cfRule type="cellIs" dxfId="42274" priority="42271" operator="greaterThan">
      <formula>49.999</formula>
    </cfRule>
    <cfRule type="cellIs" dxfId="42273" priority="42272" operator="greaterThan">
      <formula>50</formula>
    </cfRule>
    <cfRule type="cellIs" dxfId="42272" priority="42273" operator="between">
      <formula>30</formula>
      <formula>49.999</formula>
    </cfRule>
    <cfRule type="cellIs" dxfId="42271" priority="42274" operator="between">
      <formula>10</formula>
      <formula>29.999</formula>
    </cfRule>
    <cfRule type="cellIs" dxfId="42270" priority="42275" operator="lessThan">
      <formula>10</formula>
    </cfRule>
  </conditionalFormatting>
  <conditionalFormatting sqref="H297">
    <cfRule type="cellIs" dxfId="42269" priority="42266" operator="greaterThan">
      <formula>119.999</formula>
    </cfRule>
    <cfRule type="cellIs" dxfId="42268" priority="42267" operator="greaterThan">
      <formula>120</formula>
    </cfRule>
    <cfRule type="cellIs" dxfId="42267" priority="42268" operator="between">
      <formula>60</formula>
      <formula>119.999</formula>
    </cfRule>
    <cfRule type="cellIs" dxfId="42266" priority="42269" operator="between">
      <formula>20</formula>
      <formula>59.999</formula>
    </cfRule>
    <cfRule type="cellIs" dxfId="42265" priority="42270" operator="lessThan">
      <formula>20</formula>
    </cfRule>
  </conditionalFormatting>
  <conditionalFormatting sqref="I297">
    <cfRule type="cellIs" dxfId="42264" priority="42261" operator="greaterThan">
      <formula>49.999</formula>
    </cfRule>
    <cfRule type="cellIs" dxfId="42263" priority="42262" operator="greaterThan">
      <formula>50</formula>
    </cfRule>
    <cfRule type="cellIs" dxfId="42262" priority="42263" operator="between">
      <formula>30</formula>
      <formula>49.999</formula>
    </cfRule>
    <cfRule type="cellIs" dxfId="42261" priority="42264" operator="between">
      <formula>10</formula>
      <formula>29.999</formula>
    </cfRule>
    <cfRule type="cellIs" dxfId="42260" priority="42265" operator="lessThan">
      <formula>10</formula>
    </cfRule>
  </conditionalFormatting>
  <conditionalFormatting sqref="BH297">
    <cfRule type="cellIs" dxfId="42259" priority="42256" operator="greaterThan">
      <formula>119.999</formula>
    </cfRule>
    <cfRule type="cellIs" dxfId="42258" priority="42257" operator="greaterThan">
      <formula>120</formula>
    </cfRule>
    <cfRule type="cellIs" dxfId="42257" priority="42258" operator="between">
      <formula>60</formula>
      <formula>119.999</formula>
    </cfRule>
    <cfRule type="cellIs" dxfId="42256" priority="42259" operator="between">
      <formula>20</formula>
      <formula>59.999</formula>
    </cfRule>
    <cfRule type="cellIs" dxfId="42255" priority="42260" operator="lessThan">
      <formula>20</formula>
    </cfRule>
  </conditionalFormatting>
  <conditionalFormatting sqref="BI297">
    <cfRule type="cellIs" dxfId="42254" priority="42251" operator="greaterThan">
      <formula>49.999</formula>
    </cfRule>
    <cfRule type="cellIs" dxfId="42253" priority="42252" operator="greaterThan">
      <formula>50</formula>
    </cfRule>
    <cfRule type="cellIs" dxfId="42252" priority="42253" operator="between">
      <formula>30</formula>
      <formula>49.999</formula>
    </cfRule>
    <cfRule type="cellIs" dxfId="42251" priority="42254" operator="between">
      <formula>10</formula>
      <formula>29.999</formula>
    </cfRule>
    <cfRule type="cellIs" dxfId="42250" priority="42255" operator="lessThan">
      <formula>10</formula>
    </cfRule>
  </conditionalFormatting>
  <conditionalFormatting sqref="BD297">
    <cfRule type="cellIs" dxfId="42249" priority="42246" operator="greaterThan">
      <formula>119.999</formula>
    </cfRule>
    <cfRule type="cellIs" dxfId="42248" priority="42247" operator="greaterThan">
      <formula>120</formula>
    </cfRule>
    <cfRule type="cellIs" dxfId="42247" priority="42248" operator="between">
      <formula>60</formula>
      <formula>119.999</formula>
    </cfRule>
    <cfRule type="cellIs" dxfId="42246" priority="42249" operator="between">
      <formula>20</formula>
      <formula>59.999</formula>
    </cfRule>
    <cfRule type="cellIs" dxfId="42245" priority="42250" operator="lessThan">
      <formula>20</formula>
    </cfRule>
  </conditionalFormatting>
  <conditionalFormatting sqref="BE297">
    <cfRule type="cellIs" dxfId="42244" priority="42241" operator="greaterThan">
      <formula>49.999</formula>
    </cfRule>
    <cfRule type="cellIs" dxfId="42243" priority="42242" operator="greaterThan">
      <formula>50</formula>
    </cfRule>
    <cfRule type="cellIs" dxfId="42242" priority="42243" operator="between">
      <formula>30</formula>
      <formula>49.999</formula>
    </cfRule>
    <cfRule type="cellIs" dxfId="42241" priority="42244" operator="between">
      <formula>10</formula>
      <formula>29.999</formula>
    </cfRule>
    <cfRule type="cellIs" dxfId="42240" priority="42245" operator="lessThan">
      <formula>10</formula>
    </cfRule>
  </conditionalFormatting>
  <conditionalFormatting sqref="AX297">
    <cfRule type="cellIs" dxfId="42239" priority="42236" operator="greaterThan">
      <formula>119.999</formula>
    </cfRule>
    <cfRule type="cellIs" dxfId="42238" priority="42237" operator="greaterThan">
      <formula>120</formula>
    </cfRule>
    <cfRule type="cellIs" dxfId="42237" priority="42238" operator="between">
      <formula>60</formula>
      <formula>119.999</formula>
    </cfRule>
    <cfRule type="cellIs" dxfId="42236" priority="42239" operator="between">
      <formula>20</formula>
      <formula>59.999</formula>
    </cfRule>
    <cfRule type="cellIs" dxfId="42235" priority="42240" operator="lessThan">
      <formula>20</formula>
    </cfRule>
  </conditionalFormatting>
  <conditionalFormatting sqref="AY297">
    <cfRule type="cellIs" dxfId="42234" priority="42231" operator="greaterThan">
      <formula>49.999</formula>
    </cfRule>
    <cfRule type="cellIs" dxfId="42233" priority="42232" operator="greaterThan">
      <formula>50</formula>
    </cfRule>
    <cfRule type="cellIs" dxfId="42232" priority="42233" operator="between">
      <formula>30</formula>
      <formula>49.999</formula>
    </cfRule>
    <cfRule type="cellIs" dxfId="42231" priority="42234" operator="between">
      <formula>10</formula>
      <formula>29.999</formula>
    </cfRule>
    <cfRule type="cellIs" dxfId="42230" priority="42235" operator="lessThan">
      <formula>10</formula>
    </cfRule>
  </conditionalFormatting>
  <conditionalFormatting sqref="AZ297">
    <cfRule type="cellIs" dxfId="42229" priority="42226" operator="greaterThan">
      <formula>119.999</formula>
    </cfRule>
    <cfRule type="cellIs" dxfId="42228" priority="42227" operator="greaterThan">
      <formula>120</formula>
    </cfRule>
    <cfRule type="cellIs" dxfId="42227" priority="42228" operator="between">
      <formula>60</formula>
      <formula>119.999</formula>
    </cfRule>
    <cfRule type="cellIs" dxfId="42226" priority="42229" operator="between">
      <formula>20</formula>
      <formula>59.999</formula>
    </cfRule>
    <cfRule type="cellIs" dxfId="42225" priority="42230" operator="lessThan">
      <formula>20</formula>
    </cfRule>
  </conditionalFormatting>
  <conditionalFormatting sqref="BA297">
    <cfRule type="cellIs" dxfId="42224" priority="42221" operator="greaterThan">
      <formula>49.999</formula>
    </cfRule>
    <cfRule type="cellIs" dxfId="42223" priority="42222" operator="greaterThan">
      <formula>50</formula>
    </cfRule>
    <cfRule type="cellIs" dxfId="42222" priority="42223" operator="between">
      <formula>30</formula>
      <formula>49.999</formula>
    </cfRule>
    <cfRule type="cellIs" dxfId="42221" priority="42224" operator="between">
      <formula>10</formula>
      <formula>29.999</formula>
    </cfRule>
    <cfRule type="cellIs" dxfId="42220" priority="42225" operator="lessThan">
      <formula>10</formula>
    </cfRule>
  </conditionalFormatting>
  <conditionalFormatting sqref="BB297">
    <cfRule type="cellIs" dxfId="42219" priority="42216" operator="greaterThan">
      <formula>119.999</formula>
    </cfRule>
    <cfRule type="cellIs" dxfId="42218" priority="42217" operator="greaterThan">
      <formula>120</formula>
    </cfRule>
    <cfRule type="cellIs" dxfId="42217" priority="42218" operator="between">
      <formula>60</formula>
      <formula>119.999</formula>
    </cfRule>
    <cfRule type="cellIs" dxfId="42216" priority="42219" operator="between">
      <formula>20</formula>
      <formula>59.999</formula>
    </cfRule>
    <cfRule type="cellIs" dxfId="42215" priority="42220" operator="lessThan">
      <formula>20</formula>
    </cfRule>
  </conditionalFormatting>
  <conditionalFormatting sqref="BC297">
    <cfRule type="cellIs" dxfId="42214" priority="42211" operator="greaterThan">
      <formula>49.999</formula>
    </cfRule>
    <cfRule type="cellIs" dxfId="42213" priority="42212" operator="greaterThan">
      <formula>50</formula>
    </cfRule>
    <cfRule type="cellIs" dxfId="42212" priority="42213" operator="between">
      <formula>30</formula>
      <formula>49.999</formula>
    </cfRule>
    <cfRule type="cellIs" dxfId="42211" priority="42214" operator="between">
      <formula>10</formula>
      <formula>29.999</formula>
    </cfRule>
    <cfRule type="cellIs" dxfId="42210" priority="42215" operator="lessThan">
      <formula>10</formula>
    </cfRule>
  </conditionalFormatting>
  <conditionalFormatting sqref="AT297">
    <cfRule type="cellIs" dxfId="42209" priority="42206" operator="greaterThan">
      <formula>119.999</formula>
    </cfRule>
    <cfRule type="cellIs" dxfId="42208" priority="42207" operator="greaterThan">
      <formula>120</formula>
    </cfRule>
    <cfRule type="cellIs" dxfId="42207" priority="42208" operator="between">
      <formula>60</formula>
      <formula>119.999</formula>
    </cfRule>
    <cfRule type="cellIs" dxfId="42206" priority="42209" operator="between">
      <formula>20</formula>
      <formula>59.999</formula>
    </cfRule>
    <cfRule type="cellIs" dxfId="42205" priority="42210" operator="lessThan">
      <formula>20</formula>
    </cfRule>
  </conditionalFormatting>
  <conditionalFormatting sqref="AU297">
    <cfRule type="cellIs" dxfId="42204" priority="42201" operator="greaterThan">
      <formula>49.999</formula>
    </cfRule>
    <cfRule type="cellIs" dxfId="42203" priority="42202" operator="greaterThan">
      <formula>50</formula>
    </cfRule>
    <cfRule type="cellIs" dxfId="42202" priority="42203" operator="between">
      <formula>30</formula>
      <formula>49.999</formula>
    </cfRule>
    <cfRule type="cellIs" dxfId="42201" priority="42204" operator="between">
      <formula>10</formula>
      <formula>29.999</formula>
    </cfRule>
    <cfRule type="cellIs" dxfId="42200" priority="42205" operator="lessThan">
      <formula>10</formula>
    </cfRule>
  </conditionalFormatting>
  <conditionalFormatting sqref="AV297">
    <cfRule type="cellIs" dxfId="42199" priority="42196" operator="greaterThan">
      <formula>119.999</formula>
    </cfRule>
    <cfRule type="cellIs" dxfId="42198" priority="42197" operator="greaterThan">
      <formula>120</formula>
    </cfRule>
    <cfRule type="cellIs" dxfId="42197" priority="42198" operator="between">
      <formula>60</formula>
      <formula>119.999</formula>
    </cfRule>
    <cfRule type="cellIs" dxfId="42196" priority="42199" operator="between">
      <formula>20</formula>
      <formula>59.999</formula>
    </cfRule>
    <cfRule type="cellIs" dxfId="42195" priority="42200" operator="lessThan">
      <formula>20</formula>
    </cfRule>
  </conditionalFormatting>
  <conditionalFormatting sqref="AW297">
    <cfRule type="cellIs" dxfId="42194" priority="42191" operator="greaterThan">
      <formula>49.999</formula>
    </cfRule>
    <cfRule type="cellIs" dxfId="42193" priority="42192" operator="greaterThan">
      <formula>50</formula>
    </cfRule>
    <cfRule type="cellIs" dxfId="42192" priority="42193" operator="between">
      <formula>30</formula>
      <formula>49.999</formula>
    </cfRule>
    <cfRule type="cellIs" dxfId="42191" priority="42194" operator="between">
      <formula>10</formula>
      <formula>29.999</formula>
    </cfRule>
    <cfRule type="cellIs" dxfId="42190" priority="42195" operator="lessThan">
      <formula>10</formula>
    </cfRule>
  </conditionalFormatting>
  <conditionalFormatting sqref="BF297">
    <cfRule type="cellIs" dxfId="42189" priority="42186" operator="greaterThan">
      <formula>119.999</formula>
    </cfRule>
    <cfRule type="cellIs" dxfId="42188" priority="42187" operator="greaterThan">
      <formula>120</formula>
    </cfRule>
    <cfRule type="cellIs" dxfId="42187" priority="42188" operator="between">
      <formula>60</formula>
      <formula>119.999</formula>
    </cfRule>
    <cfRule type="cellIs" dxfId="42186" priority="42189" operator="between">
      <formula>20</formula>
      <formula>59.999</formula>
    </cfRule>
    <cfRule type="cellIs" dxfId="42185" priority="42190" operator="lessThan">
      <formula>20</formula>
    </cfRule>
  </conditionalFormatting>
  <conditionalFormatting sqref="BG297">
    <cfRule type="cellIs" dxfId="42184" priority="42181" operator="greaterThan">
      <formula>49.999</formula>
    </cfRule>
    <cfRule type="cellIs" dxfId="42183" priority="42182" operator="greaterThan">
      <formula>50</formula>
    </cfRule>
    <cfRule type="cellIs" dxfId="42182" priority="42183" operator="between">
      <formula>30</formula>
      <formula>49.999</formula>
    </cfRule>
    <cfRule type="cellIs" dxfId="42181" priority="42184" operator="between">
      <formula>10</formula>
      <formula>29.999</formula>
    </cfRule>
    <cfRule type="cellIs" dxfId="42180" priority="42185" operator="lessThan">
      <formula>10</formula>
    </cfRule>
  </conditionalFormatting>
  <conditionalFormatting sqref="AN297">
    <cfRule type="cellIs" dxfId="42179" priority="42176" operator="greaterThan">
      <formula>119.999</formula>
    </cfRule>
    <cfRule type="cellIs" dxfId="42178" priority="42177" operator="greaterThan">
      <formula>120</formula>
    </cfRule>
    <cfRule type="cellIs" dxfId="42177" priority="42178" operator="between">
      <formula>60</formula>
      <formula>119.999</formula>
    </cfRule>
    <cfRule type="cellIs" dxfId="42176" priority="42179" operator="between">
      <formula>20</formula>
      <formula>59.999</formula>
    </cfRule>
    <cfRule type="cellIs" dxfId="42175" priority="42180" operator="lessThan">
      <formula>20</formula>
    </cfRule>
  </conditionalFormatting>
  <conditionalFormatting sqref="AO297">
    <cfRule type="cellIs" dxfId="42174" priority="42171" operator="greaterThan">
      <formula>49.999</formula>
    </cfRule>
    <cfRule type="cellIs" dxfId="42173" priority="42172" operator="greaterThan">
      <formula>50</formula>
    </cfRule>
    <cfRule type="cellIs" dxfId="42172" priority="42173" operator="between">
      <formula>30</formula>
      <formula>49.999</formula>
    </cfRule>
    <cfRule type="cellIs" dxfId="42171" priority="42174" operator="between">
      <formula>10</formula>
      <formula>29.999</formula>
    </cfRule>
    <cfRule type="cellIs" dxfId="42170" priority="42175" operator="lessThan">
      <formula>10</formula>
    </cfRule>
  </conditionalFormatting>
  <conditionalFormatting sqref="T297">
    <cfRule type="cellIs" dxfId="42169" priority="42166" operator="greaterThan">
      <formula>119.999</formula>
    </cfRule>
    <cfRule type="cellIs" dxfId="42168" priority="42167" operator="greaterThan">
      <formula>120</formula>
    </cfRule>
    <cfRule type="cellIs" dxfId="42167" priority="42168" operator="between">
      <formula>60</formula>
      <formula>119.999</formula>
    </cfRule>
    <cfRule type="cellIs" dxfId="42166" priority="42169" operator="between">
      <formula>20</formula>
      <formula>59.999</formula>
    </cfRule>
    <cfRule type="cellIs" dxfId="42165" priority="42170" operator="lessThan">
      <formula>20</formula>
    </cfRule>
  </conditionalFormatting>
  <conditionalFormatting sqref="U297">
    <cfRule type="cellIs" dxfId="42164" priority="42161" operator="greaterThan">
      <formula>49.999</formula>
    </cfRule>
    <cfRule type="cellIs" dxfId="42163" priority="42162" operator="greaterThan">
      <formula>50</formula>
    </cfRule>
    <cfRule type="cellIs" dxfId="42162" priority="42163" operator="between">
      <formula>30</formula>
      <formula>49.999</formula>
    </cfRule>
    <cfRule type="cellIs" dxfId="42161" priority="42164" operator="between">
      <formula>10</formula>
      <formula>29.999</formula>
    </cfRule>
    <cfRule type="cellIs" dxfId="42160" priority="42165" operator="lessThan">
      <formula>10</formula>
    </cfRule>
  </conditionalFormatting>
  <conditionalFormatting sqref="J297">
    <cfRule type="cellIs" dxfId="42159" priority="42156" operator="greaterThan">
      <formula>119.999</formula>
    </cfRule>
    <cfRule type="cellIs" dxfId="42158" priority="42157" operator="greaterThan">
      <formula>120</formula>
    </cfRule>
    <cfRule type="cellIs" dxfId="42157" priority="42158" operator="between">
      <formula>60</formula>
      <formula>119.999</formula>
    </cfRule>
    <cfRule type="cellIs" dxfId="42156" priority="42159" operator="between">
      <formula>20</formula>
      <formula>59.999</formula>
    </cfRule>
    <cfRule type="cellIs" dxfId="42155" priority="42160" operator="lessThan">
      <formula>20</formula>
    </cfRule>
  </conditionalFormatting>
  <conditionalFormatting sqref="K297">
    <cfRule type="cellIs" dxfId="42154" priority="42151" operator="greaterThan">
      <formula>49.999</formula>
    </cfRule>
    <cfRule type="cellIs" dxfId="42153" priority="42152" operator="greaterThan">
      <formula>50</formula>
    </cfRule>
    <cfRule type="cellIs" dxfId="42152" priority="42153" operator="between">
      <formula>30</formula>
      <formula>49.999</formula>
    </cfRule>
    <cfRule type="cellIs" dxfId="42151" priority="42154" operator="between">
      <formula>10</formula>
      <formula>29.999</formula>
    </cfRule>
    <cfRule type="cellIs" dxfId="42150" priority="42155" operator="lessThan">
      <formula>10</formula>
    </cfRule>
  </conditionalFormatting>
  <conditionalFormatting sqref="L297">
    <cfRule type="cellIs" dxfId="42149" priority="42146" operator="greaterThan">
      <formula>119.999</formula>
    </cfRule>
    <cfRule type="cellIs" dxfId="42148" priority="42147" operator="greaterThan">
      <formula>120</formula>
    </cfRule>
    <cfRule type="cellIs" dxfId="42147" priority="42148" operator="between">
      <formula>60</formula>
      <formula>119.999</formula>
    </cfRule>
    <cfRule type="cellIs" dxfId="42146" priority="42149" operator="between">
      <formula>20</formula>
      <formula>59.999</formula>
    </cfRule>
    <cfRule type="cellIs" dxfId="42145" priority="42150" operator="lessThan">
      <formula>20</formula>
    </cfRule>
  </conditionalFormatting>
  <conditionalFormatting sqref="M297">
    <cfRule type="cellIs" dxfId="42144" priority="42141" operator="greaterThan">
      <formula>49.999</formula>
    </cfRule>
    <cfRule type="cellIs" dxfId="42143" priority="42142" operator="greaterThan">
      <formula>50</formula>
    </cfRule>
    <cfRule type="cellIs" dxfId="42142" priority="42143" operator="between">
      <formula>30</formula>
      <formula>49.999</formula>
    </cfRule>
    <cfRule type="cellIs" dxfId="42141" priority="42144" operator="between">
      <formula>10</formula>
      <formula>29.999</formula>
    </cfRule>
    <cfRule type="cellIs" dxfId="42140" priority="42145" operator="lessThan">
      <formula>10</formula>
    </cfRule>
  </conditionalFormatting>
  <conditionalFormatting sqref="R297">
    <cfRule type="cellIs" dxfId="42139" priority="42136" operator="greaterThan">
      <formula>119.999</formula>
    </cfRule>
    <cfRule type="cellIs" dxfId="42138" priority="42137" operator="greaterThan">
      <formula>120</formula>
    </cfRule>
    <cfRule type="cellIs" dxfId="42137" priority="42138" operator="between">
      <formula>60</formula>
      <formula>119.999</formula>
    </cfRule>
    <cfRule type="cellIs" dxfId="42136" priority="42139" operator="between">
      <formula>20</formula>
      <formula>59.999</formula>
    </cfRule>
    <cfRule type="cellIs" dxfId="42135" priority="42140" operator="lessThan">
      <formula>20</formula>
    </cfRule>
  </conditionalFormatting>
  <conditionalFormatting sqref="S297">
    <cfRule type="cellIs" dxfId="42134" priority="42131" operator="greaterThan">
      <formula>49.999</formula>
    </cfRule>
    <cfRule type="cellIs" dxfId="42133" priority="42132" operator="greaterThan">
      <formula>50</formula>
    </cfRule>
    <cfRule type="cellIs" dxfId="42132" priority="42133" operator="between">
      <formula>30</formula>
      <formula>49.999</formula>
    </cfRule>
    <cfRule type="cellIs" dxfId="42131" priority="42134" operator="between">
      <formula>10</formula>
      <formula>29.999</formula>
    </cfRule>
    <cfRule type="cellIs" dxfId="42130" priority="42135" operator="lessThan">
      <formula>10</formula>
    </cfRule>
  </conditionalFormatting>
  <conditionalFormatting sqref="N297">
    <cfRule type="cellIs" dxfId="42129" priority="42126" operator="greaterThan">
      <formula>119.999</formula>
    </cfRule>
    <cfRule type="cellIs" dxfId="42128" priority="42127" operator="greaterThan">
      <formula>120</formula>
    </cfRule>
    <cfRule type="cellIs" dxfId="42127" priority="42128" operator="between">
      <formula>60</formula>
      <formula>119.999</formula>
    </cfRule>
    <cfRule type="cellIs" dxfId="42126" priority="42129" operator="between">
      <formula>20</formula>
      <formula>59.999</formula>
    </cfRule>
    <cfRule type="cellIs" dxfId="42125" priority="42130" operator="lessThan">
      <formula>20</formula>
    </cfRule>
  </conditionalFormatting>
  <conditionalFormatting sqref="O297">
    <cfRule type="cellIs" dxfId="42124" priority="42121" operator="greaterThan">
      <formula>49.999</formula>
    </cfRule>
    <cfRule type="cellIs" dxfId="42123" priority="42122" operator="greaterThan">
      <formula>50</formula>
    </cfRule>
    <cfRule type="cellIs" dxfId="42122" priority="42123" operator="between">
      <formula>30</formula>
      <formula>49.999</formula>
    </cfRule>
    <cfRule type="cellIs" dxfId="42121" priority="42124" operator="between">
      <formula>10</formula>
      <formula>29.999</formula>
    </cfRule>
    <cfRule type="cellIs" dxfId="42120" priority="42125" operator="lessThan">
      <formula>10</formula>
    </cfRule>
  </conditionalFormatting>
  <conditionalFormatting sqref="AP297">
    <cfRule type="cellIs" dxfId="42119" priority="42116" operator="greaterThan">
      <formula>119.999</formula>
    </cfRule>
    <cfRule type="cellIs" dxfId="42118" priority="42117" operator="greaterThan">
      <formula>120</formula>
    </cfRule>
    <cfRule type="cellIs" dxfId="42117" priority="42118" operator="between">
      <formula>60</formula>
      <formula>119.999</formula>
    </cfRule>
    <cfRule type="cellIs" dxfId="42116" priority="42119" operator="between">
      <formula>20</formula>
      <formula>59.999</formula>
    </cfRule>
    <cfRule type="cellIs" dxfId="42115" priority="42120" operator="lessThan">
      <formula>20</formula>
    </cfRule>
  </conditionalFormatting>
  <conditionalFormatting sqref="AQ297">
    <cfRule type="cellIs" dxfId="42114" priority="42111" operator="greaterThan">
      <formula>49.999</formula>
    </cfRule>
    <cfRule type="cellIs" dxfId="42113" priority="42112" operator="greaterThan">
      <formula>50</formula>
    </cfRule>
    <cfRule type="cellIs" dxfId="42112" priority="42113" operator="between">
      <formula>30</formula>
      <formula>49.999</formula>
    </cfRule>
    <cfRule type="cellIs" dxfId="42111" priority="42114" operator="between">
      <formula>10</formula>
      <formula>29.999</formula>
    </cfRule>
    <cfRule type="cellIs" dxfId="42110" priority="42115" operator="lessThan">
      <formula>10</formula>
    </cfRule>
  </conditionalFormatting>
  <conditionalFormatting sqref="AR297">
    <cfRule type="cellIs" dxfId="42109" priority="42106" operator="greaterThan">
      <formula>119.999</formula>
    </cfRule>
    <cfRule type="cellIs" dxfId="42108" priority="42107" operator="greaterThan">
      <formula>120</formula>
    </cfRule>
    <cfRule type="cellIs" dxfId="42107" priority="42108" operator="between">
      <formula>60</formula>
      <formula>119.999</formula>
    </cfRule>
    <cfRule type="cellIs" dxfId="42106" priority="42109" operator="between">
      <formula>20</formula>
      <formula>59.999</formula>
    </cfRule>
    <cfRule type="cellIs" dxfId="42105" priority="42110" operator="lessThan">
      <formula>20</formula>
    </cfRule>
  </conditionalFormatting>
  <conditionalFormatting sqref="AS297">
    <cfRule type="cellIs" dxfId="42104" priority="42101" operator="greaterThan">
      <formula>49.999</formula>
    </cfRule>
    <cfRule type="cellIs" dxfId="42103" priority="42102" operator="greaterThan">
      <formula>50</formula>
    </cfRule>
    <cfRule type="cellIs" dxfId="42102" priority="42103" operator="between">
      <formula>30</formula>
      <formula>49.999</formula>
    </cfRule>
    <cfRule type="cellIs" dxfId="42101" priority="42104" operator="between">
      <formula>10</formula>
      <formula>29.999</formula>
    </cfRule>
    <cfRule type="cellIs" dxfId="42100" priority="42105" operator="lessThan">
      <formula>10</formula>
    </cfRule>
  </conditionalFormatting>
  <conditionalFormatting sqref="X297">
    <cfRule type="cellIs" dxfId="42099" priority="42096" operator="greaterThan">
      <formula>119.999</formula>
    </cfRule>
    <cfRule type="cellIs" dxfId="42098" priority="42097" operator="greaterThan">
      <formula>120</formula>
    </cfRule>
    <cfRule type="cellIs" dxfId="42097" priority="42098" operator="between">
      <formula>60</formula>
      <formula>119.999</formula>
    </cfRule>
    <cfRule type="cellIs" dxfId="42096" priority="42099" operator="between">
      <formula>20</formula>
      <formula>59.999</formula>
    </cfRule>
    <cfRule type="cellIs" dxfId="42095" priority="42100" operator="lessThan">
      <formula>20</formula>
    </cfRule>
  </conditionalFormatting>
  <conditionalFormatting sqref="Y297">
    <cfRule type="cellIs" dxfId="42094" priority="42091" operator="greaterThan">
      <formula>49.999</formula>
    </cfRule>
    <cfRule type="cellIs" dxfId="42093" priority="42092" operator="greaterThan">
      <formula>50</formula>
    </cfRule>
    <cfRule type="cellIs" dxfId="42092" priority="42093" operator="between">
      <formula>30</formula>
      <formula>49.999</formula>
    </cfRule>
    <cfRule type="cellIs" dxfId="42091" priority="42094" operator="between">
      <formula>10</formula>
      <formula>29.999</formula>
    </cfRule>
    <cfRule type="cellIs" dxfId="42090" priority="42095" operator="lessThan">
      <formula>10</formula>
    </cfRule>
  </conditionalFormatting>
  <conditionalFormatting sqref="AF297">
    <cfRule type="cellIs" dxfId="42089" priority="42086" operator="greaterThan">
      <formula>119.999</formula>
    </cfRule>
    <cfRule type="cellIs" dxfId="42088" priority="42087" operator="greaterThan">
      <formula>120</formula>
    </cfRule>
    <cfRule type="cellIs" dxfId="42087" priority="42088" operator="between">
      <formula>60</formula>
      <formula>119.999</formula>
    </cfRule>
    <cfRule type="cellIs" dxfId="42086" priority="42089" operator="between">
      <formula>20</formula>
      <formula>59.999</formula>
    </cfRule>
    <cfRule type="cellIs" dxfId="42085" priority="42090" operator="lessThan">
      <formula>20</formula>
    </cfRule>
  </conditionalFormatting>
  <conditionalFormatting sqref="AG297">
    <cfRule type="cellIs" dxfId="42084" priority="42081" operator="greaterThan">
      <formula>49.999</formula>
    </cfRule>
    <cfRule type="cellIs" dxfId="42083" priority="42082" operator="greaterThan">
      <formula>50</formula>
    </cfRule>
    <cfRule type="cellIs" dxfId="42082" priority="42083" operator="between">
      <formula>30</formula>
      <formula>49.999</formula>
    </cfRule>
    <cfRule type="cellIs" dxfId="42081" priority="42084" operator="between">
      <formula>10</formula>
      <formula>29.999</formula>
    </cfRule>
    <cfRule type="cellIs" dxfId="42080" priority="42085" operator="lessThan">
      <formula>10</formula>
    </cfRule>
  </conditionalFormatting>
  <conditionalFormatting sqref="AJ297">
    <cfRule type="cellIs" dxfId="42079" priority="42076" operator="greaterThan">
      <formula>119.999</formula>
    </cfRule>
    <cfRule type="cellIs" dxfId="42078" priority="42077" operator="greaterThan">
      <formula>120</formula>
    </cfRule>
    <cfRule type="cellIs" dxfId="42077" priority="42078" operator="between">
      <formula>60</formula>
      <formula>119.999</formula>
    </cfRule>
    <cfRule type="cellIs" dxfId="42076" priority="42079" operator="between">
      <formula>20</formula>
      <formula>59.999</formula>
    </cfRule>
    <cfRule type="cellIs" dxfId="42075" priority="42080" operator="lessThan">
      <formula>20</formula>
    </cfRule>
  </conditionalFormatting>
  <conditionalFormatting sqref="AK297">
    <cfRule type="cellIs" dxfId="42074" priority="42071" operator="greaterThan">
      <formula>49.999</formula>
    </cfRule>
    <cfRule type="cellIs" dxfId="42073" priority="42072" operator="greaterThan">
      <formula>50</formula>
    </cfRule>
    <cfRule type="cellIs" dxfId="42072" priority="42073" operator="between">
      <formula>30</formula>
      <formula>49.999</formula>
    </cfRule>
    <cfRule type="cellIs" dxfId="42071" priority="42074" operator="between">
      <formula>10</formula>
      <formula>29.999</formula>
    </cfRule>
    <cfRule type="cellIs" dxfId="42070" priority="42075" operator="lessThan">
      <formula>10</formula>
    </cfRule>
  </conditionalFormatting>
  <conditionalFormatting sqref="Z297">
    <cfRule type="cellIs" dxfId="42069" priority="42066" operator="greaterThan">
      <formula>119.999</formula>
    </cfRule>
    <cfRule type="cellIs" dxfId="42068" priority="42067" operator="greaterThan">
      <formula>120</formula>
    </cfRule>
    <cfRule type="cellIs" dxfId="42067" priority="42068" operator="between">
      <formula>60</formula>
      <formula>119.999</formula>
    </cfRule>
    <cfRule type="cellIs" dxfId="42066" priority="42069" operator="between">
      <formula>20</formula>
      <formula>59.999</formula>
    </cfRule>
    <cfRule type="cellIs" dxfId="42065" priority="42070" operator="lessThan">
      <formula>20</formula>
    </cfRule>
  </conditionalFormatting>
  <conditionalFormatting sqref="AA297">
    <cfRule type="cellIs" dxfId="42064" priority="42061" operator="greaterThan">
      <formula>49.999</formula>
    </cfRule>
    <cfRule type="cellIs" dxfId="42063" priority="42062" operator="greaterThan">
      <formula>50</formula>
    </cfRule>
    <cfRule type="cellIs" dxfId="42062" priority="42063" operator="between">
      <formula>30</formula>
      <formula>49.999</formula>
    </cfRule>
    <cfRule type="cellIs" dxfId="42061" priority="42064" operator="between">
      <formula>10</formula>
      <formula>29.999</formula>
    </cfRule>
    <cfRule type="cellIs" dxfId="42060" priority="42065" operator="lessThan">
      <formula>10</formula>
    </cfRule>
  </conditionalFormatting>
  <conditionalFormatting sqref="AL297">
    <cfRule type="cellIs" dxfId="42059" priority="42056" operator="greaterThan">
      <formula>119.999</formula>
    </cfRule>
    <cfRule type="cellIs" dxfId="42058" priority="42057" operator="greaterThan">
      <formula>120</formula>
    </cfRule>
    <cfRule type="cellIs" dxfId="42057" priority="42058" operator="between">
      <formula>60</formula>
      <formula>119.999</formula>
    </cfRule>
    <cfRule type="cellIs" dxfId="42056" priority="42059" operator="between">
      <formula>20</formula>
      <formula>59.999</formula>
    </cfRule>
    <cfRule type="cellIs" dxfId="42055" priority="42060" operator="lessThan">
      <formula>20</formula>
    </cfRule>
  </conditionalFormatting>
  <conditionalFormatting sqref="AM297">
    <cfRule type="cellIs" dxfId="42054" priority="42051" operator="greaterThan">
      <formula>49.999</formula>
    </cfRule>
    <cfRule type="cellIs" dxfId="42053" priority="42052" operator="greaterThan">
      <formula>50</formula>
    </cfRule>
    <cfRule type="cellIs" dxfId="42052" priority="42053" operator="between">
      <formula>30</formula>
      <formula>49.999</formula>
    </cfRule>
    <cfRule type="cellIs" dxfId="42051" priority="42054" operator="between">
      <formula>10</formula>
      <formula>29.999</formula>
    </cfRule>
    <cfRule type="cellIs" dxfId="42050" priority="42055" operator="lessThan">
      <formula>10</formula>
    </cfRule>
  </conditionalFormatting>
  <conditionalFormatting sqref="AH297">
    <cfRule type="cellIs" dxfId="42049" priority="42046" operator="greaterThan">
      <formula>119.999</formula>
    </cfRule>
    <cfRule type="cellIs" dxfId="42048" priority="42047" operator="greaterThan">
      <formula>120</formula>
    </cfRule>
    <cfRule type="cellIs" dxfId="42047" priority="42048" operator="between">
      <formula>60</formula>
      <formula>119.999</formula>
    </cfRule>
    <cfRule type="cellIs" dxfId="42046" priority="42049" operator="between">
      <formula>20</formula>
      <formula>59.999</formula>
    </cfRule>
    <cfRule type="cellIs" dxfId="42045" priority="42050" operator="lessThan">
      <formula>20</formula>
    </cfRule>
  </conditionalFormatting>
  <conditionalFormatting sqref="AI297">
    <cfRule type="cellIs" dxfId="42044" priority="42041" operator="greaterThan">
      <formula>49.999</formula>
    </cfRule>
    <cfRule type="cellIs" dxfId="42043" priority="42042" operator="greaterThan">
      <formula>50</formula>
    </cfRule>
    <cfRule type="cellIs" dxfId="42042" priority="42043" operator="between">
      <formula>30</formula>
      <formula>49.999</formula>
    </cfRule>
    <cfRule type="cellIs" dxfId="42041" priority="42044" operator="between">
      <formula>10</formula>
      <formula>29.999</formula>
    </cfRule>
    <cfRule type="cellIs" dxfId="42040" priority="42045" operator="lessThan">
      <formula>10</formula>
    </cfRule>
  </conditionalFormatting>
  <conditionalFormatting sqref="V297">
    <cfRule type="cellIs" dxfId="42039" priority="42036" operator="greaterThan">
      <formula>119.999</formula>
    </cfRule>
    <cfRule type="cellIs" dxfId="42038" priority="42037" operator="greaterThan">
      <formula>120</formula>
    </cfRule>
    <cfRule type="cellIs" dxfId="42037" priority="42038" operator="between">
      <formula>60</formula>
      <formula>119.999</formula>
    </cfRule>
    <cfRule type="cellIs" dxfId="42036" priority="42039" operator="between">
      <formula>20</formula>
      <formula>59.999</formula>
    </cfRule>
    <cfRule type="cellIs" dxfId="42035" priority="42040" operator="lessThan">
      <formula>20</formula>
    </cfRule>
  </conditionalFormatting>
  <conditionalFormatting sqref="W297">
    <cfRule type="cellIs" dxfId="42034" priority="42031" operator="greaterThan">
      <formula>49.999</formula>
    </cfRule>
    <cfRule type="cellIs" dxfId="42033" priority="42032" operator="greaterThan">
      <formula>50</formula>
    </cfRule>
    <cfRule type="cellIs" dxfId="42032" priority="42033" operator="between">
      <formula>30</formula>
      <formula>49.999</formula>
    </cfRule>
    <cfRule type="cellIs" dxfId="42031" priority="42034" operator="between">
      <formula>10</formula>
      <formula>29.999</formula>
    </cfRule>
    <cfRule type="cellIs" dxfId="42030" priority="42035" operator="lessThan">
      <formula>10</formula>
    </cfRule>
  </conditionalFormatting>
  <conditionalFormatting sqref="AB297">
    <cfRule type="cellIs" dxfId="42029" priority="42026" operator="greaterThan">
      <formula>119.999</formula>
    </cfRule>
    <cfRule type="cellIs" dxfId="42028" priority="42027" operator="greaterThan">
      <formula>120</formula>
    </cfRule>
    <cfRule type="cellIs" dxfId="42027" priority="42028" operator="between">
      <formula>60</formula>
      <formula>119.999</formula>
    </cfRule>
    <cfRule type="cellIs" dxfId="42026" priority="42029" operator="between">
      <formula>20</formula>
      <formula>59.999</formula>
    </cfRule>
    <cfRule type="cellIs" dxfId="42025" priority="42030" operator="lessThan">
      <formula>20</formula>
    </cfRule>
  </conditionalFormatting>
  <conditionalFormatting sqref="AC297">
    <cfRule type="cellIs" dxfId="42024" priority="42021" operator="greaterThan">
      <formula>49.999</formula>
    </cfRule>
    <cfRule type="cellIs" dxfId="42023" priority="42022" operator="greaterThan">
      <formula>50</formula>
    </cfRule>
    <cfRule type="cellIs" dxfId="42022" priority="42023" operator="between">
      <formula>30</formula>
      <formula>49.999</formula>
    </cfRule>
    <cfRule type="cellIs" dxfId="42021" priority="42024" operator="between">
      <formula>10</formula>
      <formula>29.999</formula>
    </cfRule>
    <cfRule type="cellIs" dxfId="42020" priority="42025" operator="lessThan">
      <formula>10</formula>
    </cfRule>
  </conditionalFormatting>
  <conditionalFormatting sqref="AD297">
    <cfRule type="cellIs" dxfId="42019" priority="42016" operator="greaterThan">
      <formula>119.999</formula>
    </cfRule>
    <cfRule type="cellIs" dxfId="42018" priority="42017" operator="greaterThan">
      <formula>120</formula>
    </cfRule>
    <cfRule type="cellIs" dxfId="42017" priority="42018" operator="between">
      <formula>60</formula>
      <formula>119.999</formula>
    </cfRule>
    <cfRule type="cellIs" dxfId="42016" priority="42019" operator="between">
      <formula>20</formula>
      <formula>59.999</formula>
    </cfRule>
    <cfRule type="cellIs" dxfId="42015" priority="42020" operator="lessThan">
      <formula>20</formula>
    </cfRule>
  </conditionalFormatting>
  <conditionalFormatting sqref="AE297">
    <cfRule type="cellIs" dxfId="42014" priority="42011" operator="greaterThan">
      <formula>49.999</formula>
    </cfRule>
    <cfRule type="cellIs" dxfId="42013" priority="42012" operator="greaterThan">
      <formula>50</formula>
    </cfRule>
    <cfRule type="cellIs" dxfId="42012" priority="42013" operator="between">
      <formula>30</formula>
      <formula>49.999</formula>
    </cfRule>
    <cfRule type="cellIs" dxfId="42011" priority="42014" operator="between">
      <formula>10</formula>
      <formula>29.999</formula>
    </cfRule>
    <cfRule type="cellIs" dxfId="42010" priority="42015" operator="lessThan">
      <formula>10</formula>
    </cfRule>
  </conditionalFormatting>
  <conditionalFormatting sqref="P297">
    <cfRule type="cellIs" dxfId="42009" priority="42006" operator="greaterThan">
      <formula>119.999</formula>
    </cfRule>
    <cfRule type="cellIs" dxfId="42008" priority="42007" operator="greaterThan">
      <formula>120</formula>
    </cfRule>
    <cfRule type="cellIs" dxfId="42007" priority="42008" operator="between">
      <formula>60</formula>
      <formula>119.999</formula>
    </cfRule>
    <cfRule type="cellIs" dxfId="42006" priority="42009" operator="between">
      <formula>20</formula>
      <formula>59.999</formula>
    </cfRule>
    <cfRule type="cellIs" dxfId="42005" priority="42010" operator="lessThan">
      <formula>20</formula>
    </cfRule>
  </conditionalFormatting>
  <conditionalFormatting sqref="Q297">
    <cfRule type="cellIs" dxfId="42004" priority="42001" operator="greaterThan">
      <formula>49.999</formula>
    </cfRule>
    <cfRule type="cellIs" dxfId="42003" priority="42002" operator="greaterThan">
      <formula>50</formula>
    </cfRule>
    <cfRule type="cellIs" dxfId="42002" priority="42003" operator="between">
      <formula>30</formula>
      <formula>49.999</formula>
    </cfRule>
    <cfRule type="cellIs" dxfId="42001" priority="42004" operator="between">
      <formula>10</formula>
      <formula>29.999</formula>
    </cfRule>
    <cfRule type="cellIs" dxfId="42000" priority="42005" operator="lessThan">
      <formula>10</formula>
    </cfRule>
  </conditionalFormatting>
  <conditionalFormatting sqref="C298">
    <cfRule type="cellIs" dxfId="41999" priority="41996" operator="greaterThan">
      <formula>49.999</formula>
    </cfRule>
    <cfRule type="cellIs" dxfId="41998" priority="41997" operator="greaterThan">
      <formula>50</formula>
    </cfRule>
    <cfRule type="cellIs" dxfId="41997" priority="41998" operator="between">
      <formula>30</formula>
      <formula>49.999</formula>
    </cfRule>
    <cfRule type="cellIs" dxfId="41996" priority="41999" operator="between">
      <formula>10</formula>
      <formula>29.999</formula>
    </cfRule>
    <cfRule type="cellIs" dxfId="41995" priority="42000" operator="lessThan">
      <formula>10</formula>
    </cfRule>
  </conditionalFormatting>
  <conditionalFormatting sqref="B298">
    <cfRule type="cellIs" dxfId="41994" priority="41991" operator="greaterThan">
      <formula>119.999</formula>
    </cfRule>
    <cfRule type="cellIs" dxfId="41993" priority="41992" operator="greaterThan">
      <formula>120</formula>
    </cfRule>
    <cfRule type="cellIs" dxfId="41992" priority="41993" operator="between">
      <formula>60</formula>
      <formula>119.999</formula>
    </cfRule>
    <cfRule type="cellIs" dxfId="41991" priority="41994" operator="between">
      <formula>20</formula>
      <formula>59.999</formula>
    </cfRule>
    <cfRule type="cellIs" dxfId="41990" priority="41995" operator="lessThan">
      <formula>20</formula>
    </cfRule>
  </conditionalFormatting>
  <conditionalFormatting sqref="D298">
    <cfRule type="cellIs" dxfId="41989" priority="41986" operator="greaterThan">
      <formula>119.999</formula>
    </cfRule>
    <cfRule type="cellIs" dxfId="41988" priority="41987" operator="greaterThan">
      <formula>120</formula>
    </cfRule>
    <cfRule type="cellIs" dxfId="41987" priority="41988" operator="between">
      <formula>60</formula>
      <formula>119.999</formula>
    </cfRule>
    <cfRule type="cellIs" dxfId="41986" priority="41989" operator="between">
      <formula>20</formula>
      <formula>59.999</formula>
    </cfRule>
    <cfRule type="cellIs" dxfId="41985" priority="41990" operator="lessThan">
      <formula>20</formula>
    </cfRule>
  </conditionalFormatting>
  <conditionalFormatting sqref="E298">
    <cfRule type="cellIs" dxfId="41984" priority="41981" operator="greaterThan">
      <formula>49.999</formula>
    </cfRule>
    <cfRule type="cellIs" dxfId="41983" priority="41982" operator="greaterThan">
      <formula>50</formula>
    </cfRule>
    <cfRule type="cellIs" dxfId="41982" priority="41983" operator="between">
      <formula>30</formula>
      <formula>49.999</formula>
    </cfRule>
    <cfRule type="cellIs" dxfId="41981" priority="41984" operator="between">
      <formula>10</formula>
      <formula>29.999</formula>
    </cfRule>
    <cfRule type="cellIs" dxfId="41980" priority="41985" operator="lessThan">
      <formula>10</formula>
    </cfRule>
  </conditionalFormatting>
  <conditionalFormatting sqref="F298">
    <cfRule type="cellIs" dxfId="41979" priority="41976" operator="greaterThan">
      <formula>119.999</formula>
    </cfRule>
    <cfRule type="cellIs" dxfId="41978" priority="41977" operator="greaterThan">
      <formula>120</formula>
    </cfRule>
    <cfRule type="cellIs" dxfId="41977" priority="41978" operator="between">
      <formula>60</formula>
      <formula>119.999</formula>
    </cfRule>
    <cfRule type="cellIs" dxfId="41976" priority="41979" operator="between">
      <formula>20</formula>
      <formula>59.999</formula>
    </cfRule>
    <cfRule type="cellIs" dxfId="41975" priority="41980" operator="lessThan">
      <formula>20</formula>
    </cfRule>
  </conditionalFormatting>
  <conditionalFormatting sqref="G298">
    <cfRule type="cellIs" dxfId="41974" priority="41971" operator="greaterThan">
      <formula>49.999</formula>
    </cfRule>
    <cfRule type="cellIs" dxfId="41973" priority="41972" operator="greaterThan">
      <formula>50</formula>
    </cfRule>
    <cfRule type="cellIs" dxfId="41972" priority="41973" operator="between">
      <formula>30</formula>
      <formula>49.999</formula>
    </cfRule>
    <cfRule type="cellIs" dxfId="41971" priority="41974" operator="between">
      <formula>10</formula>
      <formula>29.999</formula>
    </cfRule>
    <cfRule type="cellIs" dxfId="41970" priority="41975" operator="lessThan">
      <formula>10</formula>
    </cfRule>
  </conditionalFormatting>
  <conditionalFormatting sqref="H298">
    <cfRule type="cellIs" dxfId="41969" priority="41966" operator="greaterThan">
      <formula>119.999</formula>
    </cfRule>
    <cfRule type="cellIs" dxfId="41968" priority="41967" operator="greaterThan">
      <formula>120</formula>
    </cfRule>
    <cfRule type="cellIs" dxfId="41967" priority="41968" operator="between">
      <formula>60</formula>
      <formula>119.999</formula>
    </cfRule>
    <cfRule type="cellIs" dxfId="41966" priority="41969" operator="between">
      <formula>20</formula>
      <formula>59.999</formula>
    </cfRule>
    <cfRule type="cellIs" dxfId="41965" priority="41970" operator="lessThan">
      <formula>20</formula>
    </cfRule>
  </conditionalFormatting>
  <conditionalFormatting sqref="I298">
    <cfRule type="cellIs" dxfId="41964" priority="41961" operator="greaterThan">
      <formula>49.999</formula>
    </cfRule>
    <cfRule type="cellIs" dxfId="41963" priority="41962" operator="greaterThan">
      <formula>50</formula>
    </cfRule>
    <cfRule type="cellIs" dxfId="41962" priority="41963" operator="between">
      <formula>30</formula>
      <formula>49.999</formula>
    </cfRule>
    <cfRule type="cellIs" dxfId="41961" priority="41964" operator="between">
      <formula>10</formula>
      <formula>29.999</formula>
    </cfRule>
    <cfRule type="cellIs" dxfId="41960" priority="41965" operator="lessThan">
      <formula>10</formula>
    </cfRule>
  </conditionalFormatting>
  <conditionalFormatting sqref="BH298">
    <cfRule type="cellIs" dxfId="41959" priority="41956" operator="greaterThan">
      <formula>119.999</formula>
    </cfRule>
    <cfRule type="cellIs" dxfId="41958" priority="41957" operator="greaterThan">
      <formula>120</formula>
    </cfRule>
    <cfRule type="cellIs" dxfId="41957" priority="41958" operator="between">
      <formula>60</formula>
      <formula>119.999</formula>
    </cfRule>
    <cfRule type="cellIs" dxfId="41956" priority="41959" operator="between">
      <formula>20</formula>
      <formula>59.999</formula>
    </cfRule>
    <cfRule type="cellIs" dxfId="41955" priority="41960" operator="lessThan">
      <formula>20</formula>
    </cfRule>
  </conditionalFormatting>
  <conditionalFormatting sqref="BI298">
    <cfRule type="cellIs" dxfId="41954" priority="41951" operator="greaterThan">
      <formula>49.999</formula>
    </cfRule>
    <cfRule type="cellIs" dxfId="41953" priority="41952" operator="greaterThan">
      <formula>50</formula>
    </cfRule>
    <cfRule type="cellIs" dxfId="41952" priority="41953" operator="between">
      <formula>30</formula>
      <formula>49.999</formula>
    </cfRule>
    <cfRule type="cellIs" dxfId="41951" priority="41954" operator="between">
      <formula>10</formula>
      <formula>29.999</formula>
    </cfRule>
    <cfRule type="cellIs" dxfId="41950" priority="41955" operator="lessThan">
      <formula>10</formula>
    </cfRule>
  </conditionalFormatting>
  <conditionalFormatting sqref="BD298">
    <cfRule type="cellIs" dxfId="41949" priority="41946" operator="greaterThan">
      <formula>119.999</formula>
    </cfRule>
    <cfRule type="cellIs" dxfId="41948" priority="41947" operator="greaterThan">
      <formula>120</formula>
    </cfRule>
    <cfRule type="cellIs" dxfId="41947" priority="41948" operator="between">
      <formula>60</formula>
      <formula>119.999</formula>
    </cfRule>
    <cfRule type="cellIs" dxfId="41946" priority="41949" operator="between">
      <formula>20</formula>
      <formula>59.999</formula>
    </cfRule>
    <cfRule type="cellIs" dxfId="41945" priority="41950" operator="lessThan">
      <formula>20</formula>
    </cfRule>
  </conditionalFormatting>
  <conditionalFormatting sqref="BE298">
    <cfRule type="cellIs" dxfId="41944" priority="41941" operator="greaterThan">
      <formula>49.999</formula>
    </cfRule>
    <cfRule type="cellIs" dxfId="41943" priority="41942" operator="greaterThan">
      <formula>50</formula>
    </cfRule>
    <cfRule type="cellIs" dxfId="41942" priority="41943" operator="between">
      <formula>30</formula>
      <formula>49.999</formula>
    </cfRule>
    <cfRule type="cellIs" dxfId="41941" priority="41944" operator="between">
      <formula>10</formula>
      <formula>29.999</formula>
    </cfRule>
    <cfRule type="cellIs" dxfId="41940" priority="41945" operator="lessThan">
      <formula>10</formula>
    </cfRule>
  </conditionalFormatting>
  <conditionalFormatting sqref="AX298">
    <cfRule type="cellIs" dxfId="41939" priority="41936" operator="greaterThan">
      <formula>119.999</formula>
    </cfRule>
    <cfRule type="cellIs" dxfId="41938" priority="41937" operator="greaterThan">
      <formula>120</formula>
    </cfRule>
    <cfRule type="cellIs" dxfId="41937" priority="41938" operator="between">
      <formula>60</formula>
      <formula>119.999</formula>
    </cfRule>
    <cfRule type="cellIs" dxfId="41936" priority="41939" operator="between">
      <formula>20</formula>
      <formula>59.999</formula>
    </cfRule>
    <cfRule type="cellIs" dxfId="41935" priority="41940" operator="lessThan">
      <formula>20</formula>
    </cfRule>
  </conditionalFormatting>
  <conditionalFormatting sqref="AY298">
    <cfRule type="cellIs" dxfId="41934" priority="41931" operator="greaterThan">
      <formula>49.999</formula>
    </cfRule>
    <cfRule type="cellIs" dxfId="41933" priority="41932" operator="greaterThan">
      <formula>50</formula>
    </cfRule>
    <cfRule type="cellIs" dxfId="41932" priority="41933" operator="between">
      <formula>30</formula>
      <formula>49.999</formula>
    </cfRule>
    <cfRule type="cellIs" dxfId="41931" priority="41934" operator="between">
      <formula>10</formula>
      <formula>29.999</formula>
    </cfRule>
    <cfRule type="cellIs" dxfId="41930" priority="41935" operator="lessThan">
      <formula>10</formula>
    </cfRule>
  </conditionalFormatting>
  <conditionalFormatting sqref="AZ298">
    <cfRule type="cellIs" dxfId="41929" priority="41926" operator="greaterThan">
      <formula>119.999</formula>
    </cfRule>
    <cfRule type="cellIs" dxfId="41928" priority="41927" operator="greaterThan">
      <formula>120</formula>
    </cfRule>
    <cfRule type="cellIs" dxfId="41927" priority="41928" operator="between">
      <formula>60</formula>
      <formula>119.999</formula>
    </cfRule>
    <cfRule type="cellIs" dxfId="41926" priority="41929" operator="between">
      <formula>20</formula>
      <formula>59.999</formula>
    </cfRule>
    <cfRule type="cellIs" dxfId="41925" priority="41930" operator="lessThan">
      <formula>20</formula>
    </cfRule>
  </conditionalFormatting>
  <conditionalFormatting sqref="BA298">
    <cfRule type="cellIs" dxfId="41924" priority="41921" operator="greaterThan">
      <formula>49.999</formula>
    </cfRule>
    <cfRule type="cellIs" dxfId="41923" priority="41922" operator="greaterThan">
      <formula>50</formula>
    </cfRule>
    <cfRule type="cellIs" dxfId="41922" priority="41923" operator="between">
      <formula>30</formula>
      <formula>49.999</formula>
    </cfRule>
    <cfRule type="cellIs" dxfId="41921" priority="41924" operator="between">
      <formula>10</formula>
      <formula>29.999</formula>
    </cfRule>
    <cfRule type="cellIs" dxfId="41920" priority="41925" operator="lessThan">
      <formula>10</formula>
    </cfRule>
  </conditionalFormatting>
  <conditionalFormatting sqref="BB298">
    <cfRule type="cellIs" dxfId="41919" priority="41916" operator="greaterThan">
      <formula>119.999</formula>
    </cfRule>
    <cfRule type="cellIs" dxfId="41918" priority="41917" operator="greaterThan">
      <formula>120</formula>
    </cfRule>
    <cfRule type="cellIs" dxfId="41917" priority="41918" operator="between">
      <formula>60</formula>
      <formula>119.999</formula>
    </cfRule>
    <cfRule type="cellIs" dxfId="41916" priority="41919" operator="between">
      <formula>20</formula>
      <formula>59.999</formula>
    </cfRule>
    <cfRule type="cellIs" dxfId="41915" priority="41920" operator="lessThan">
      <formula>20</formula>
    </cfRule>
  </conditionalFormatting>
  <conditionalFormatting sqref="BC298">
    <cfRule type="cellIs" dxfId="41914" priority="41911" operator="greaterThan">
      <formula>49.999</formula>
    </cfRule>
    <cfRule type="cellIs" dxfId="41913" priority="41912" operator="greaterThan">
      <formula>50</formula>
    </cfRule>
    <cfRule type="cellIs" dxfId="41912" priority="41913" operator="between">
      <formula>30</formula>
      <formula>49.999</formula>
    </cfRule>
    <cfRule type="cellIs" dxfId="41911" priority="41914" operator="between">
      <formula>10</formula>
      <formula>29.999</formula>
    </cfRule>
    <cfRule type="cellIs" dxfId="41910" priority="41915" operator="lessThan">
      <formula>10</formula>
    </cfRule>
  </conditionalFormatting>
  <conditionalFormatting sqref="AT298">
    <cfRule type="cellIs" dxfId="41909" priority="41906" operator="greaterThan">
      <formula>119.999</formula>
    </cfRule>
    <cfRule type="cellIs" dxfId="41908" priority="41907" operator="greaterThan">
      <formula>120</formula>
    </cfRule>
    <cfRule type="cellIs" dxfId="41907" priority="41908" operator="between">
      <formula>60</formula>
      <formula>119.999</formula>
    </cfRule>
    <cfRule type="cellIs" dxfId="41906" priority="41909" operator="between">
      <formula>20</formula>
      <formula>59.999</formula>
    </cfRule>
    <cfRule type="cellIs" dxfId="41905" priority="41910" operator="lessThan">
      <formula>20</formula>
    </cfRule>
  </conditionalFormatting>
  <conditionalFormatting sqref="AU298">
    <cfRule type="cellIs" dxfId="41904" priority="41901" operator="greaterThan">
      <formula>49.999</formula>
    </cfRule>
    <cfRule type="cellIs" dxfId="41903" priority="41902" operator="greaterThan">
      <formula>50</formula>
    </cfRule>
    <cfRule type="cellIs" dxfId="41902" priority="41903" operator="between">
      <formula>30</formula>
      <formula>49.999</formula>
    </cfRule>
    <cfRule type="cellIs" dxfId="41901" priority="41904" operator="between">
      <formula>10</formula>
      <formula>29.999</formula>
    </cfRule>
    <cfRule type="cellIs" dxfId="41900" priority="41905" operator="lessThan">
      <formula>10</formula>
    </cfRule>
  </conditionalFormatting>
  <conditionalFormatting sqref="AV298">
    <cfRule type="cellIs" dxfId="41899" priority="41896" operator="greaterThan">
      <formula>119.999</formula>
    </cfRule>
    <cfRule type="cellIs" dxfId="41898" priority="41897" operator="greaterThan">
      <formula>120</formula>
    </cfRule>
    <cfRule type="cellIs" dxfId="41897" priority="41898" operator="between">
      <formula>60</formula>
      <formula>119.999</formula>
    </cfRule>
    <cfRule type="cellIs" dxfId="41896" priority="41899" operator="between">
      <formula>20</formula>
      <formula>59.999</formula>
    </cfRule>
    <cfRule type="cellIs" dxfId="41895" priority="41900" operator="lessThan">
      <formula>20</formula>
    </cfRule>
  </conditionalFormatting>
  <conditionalFormatting sqref="AW298">
    <cfRule type="cellIs" dxfId="41894" priority="41891" operator="greaterThan">
      <formula>49.999</formula>
    </cfRule>
    <cfRule type="cellIs" dxfId="41893" priority="41892" operator="greaterThan">
      <formula>50</formula>
    </cfRule>
    <cfRule type="cellIs" dxfId="41892" priority="41893" operator="between">
      <formula>30</formula>
      <formula>49.999</formula>
    </cfRule>
    <cfRule type="cellIs" dxfId="41891" priority="41894" operator="between">
      <formula>10</formula>
      <formula>29.999</formula>
    </cfRule>
    <cfRule type="cellIs" dxfId="41890" priority="41895" operator="lessThan">
      <formula>10</formula>
    </cfRule>
  </conditionalFormatting>
  <conditionalFormatting sqref="BF298">
    <cfRule type="cellIs" dxfId="41889" priority="41886" operator="greaterThan">
      <formula>119.999</formula>
    </cfRule>
    <cfRule type="cellIs" dxfId="41888" priority="41887" operator="greaterThan">
      <formula>120</formula>
    </cfRule>
    <cfRule type="cellIs" dxfId="41887" priority="41888" operator="between">
      <formula>60</formula>
      <formula>119.999</formula>
    </cfRule>
    <cfRule type="cellIs" dxfId="41886" priority="41889" operator="between">
      <formula>20</formula>
      <formula>59.999</formula>
    </cfRule>
    <cfRule type="cellIs" dxfId="41885" priority="41890" operator="lessThan">
      <formula>20</formula>
    </cfRule>
  </conditionalFormatting>
  <conditionalFormatting sqref="BG298">
    <cfRule type="cellIs" dxfId="41884" priority="41881" operator="greaterThan">
      <formula>49.999</formula>
    </cfRule>
    <cfRule type="cellIs" dxfId="41883" priority="41882" operator="greaterThan">
      <formula>50</formula>
    </cfRule>
    <cfRule type="cellIs" dxfId="41882" priority="41883" operator="between">
      <formula>30</formula>
      <formula>49.999</formula>
    </cfRule>
    <cfRule type="cellIs" dxfId="41881" priority="41884" operator="between">
      <formula>10</formula>
      <formula>29.999</formula>
    </cfRule>
    <cfRule type="cellIs" dxfId="41880" priority="41885" operator="lessThan">
      <formula>10</formula>
    </cfRule>
  </conditionalFormatting>
  <conditionalFormatting sqref="AN298">
    <cfRule type="cellIs" dxfId="41879" priority="41876" operator="greaterThan">
      <formula>119.999</formula>
    </cfRule>
    <cfRule type="cellIs" dxfId="41878" priority="41877" operator="greaterThan">
      <formula>120</formula>
    </cfRule>
    <cfRule type="cellIs" dxfId="41877" priority="41878" operator="between">
      <formula>60</formula>
      <formula>119.999</formula>
    </cfRule>
    <cfRule type="cellIs" dxfId="41876" priority="41879" operator="between">
      <formula>20</formula>
      <formula>59.999</formula>
    </cfRule>
    <cfRule type="cellIs" dxfId="41875" priority="41880" operator="lessThan">
      <formula>20</formula>
    </cfRule>
  </conditionalFormatting>
  <conditionalFormatting sqref="AO298">
    <cfRule type="cellIs" dxfId="41874" priority="41871" operator="greaterThan">
      <formula>49.999</formula>
    </cfRule>
    <cfRule type="cellIs" dxfId="41873" priority="41872" operator="greaterThan">
      <formula>50</formula>
    </cfRule>
    <cfRule type="cellIs" dxfId="41872" priority="41873" operator="between">
      <formula>30</formula>
      <formula>49.999</formula>
    </cfRule>
    <cfRule type="cellIs" dxfId="41871" priority="41874" operator="between">
      <formula>10</formula>
      <formula>29.999</formula>
    </cfRule>
    <cfRule type="cellIs" dxfId="41870" priority="41875" operator="lessThan">
      <formula>10</formula>
    </cfRule>
  </conditionalFormatting>
  <conditionalFormatting sqref="T298">
    <cfRule type="cellIs" dxfId="41869" priority="41866" operator="greaterThan">
      <formula>119.999</formula>
    </cfRule>
    <cfRule type="cellIs" dxfId="41868" priority="41867" operator="greaterThan">
      <formula>120</formula>
    </cfRule>
    <cfRule type="cellIs" dxfId="41867" priority="41868" operator="between">
      <formula>60</formula>
      <formula>119.999</formula>
    </cfRule>
    <cfRule type="cellIs" dxfId="41866" priority="41869" operator="between">
      <formula>20</formula>
      <formula>59.999</formula>
    </cfRule>
    <cfRule type="cellIs" dxfId="41865" priority="41870" operator="lessThan">
      <formula>20</formula>
    </cfRule>
  </conditionalFormatting>
  <conditionalFormatting sqref="U298">
    <cfRule type="cellIs" dxfId="41864" priority="41861" operator="greaterThan">
      <formula>49.999</formula>
    </cfRule>
    <cfRule type="cellIs" dxfId="41863" priority="41862" operator="greaterThan">
      <formula>50</formula>
    </cfRule>
    <cfRule type="cellIs" dxfId="41862" priority="41863" operator="between">
      <formula>30</formula>
      <formula>49.999</formula>
    </cfRule>
    <cfRule type="cellIs" dxfId="41861" priority="41864" operator="between">
      <formula>10</formula>
      <formula>29.999</formula>
    </cfRule>
    <cfRule type="cellIs" dxfId="41860" priority="41865" operator="lessThan">
      <formula>10</formula>
    </cfRule>
  </conditionalFormatting>
  <conditionalFormatting sqref="J298">
    <cfRule type="cellIs" dxfId="41859" priority="41856" operator="greaterThan">
      <formula>119.999</formula>
    </cfRule>
    <cfRule type="cellIs" dxfId="41858" priority="41857" operator="greaterThan">
      <formula>120</formula>
    </cfRule>
    <cfRule type="cellIs" dxfId="41857" priority="41858" operator="between">
      <formula>60</formula>
      <formula>119.999</formula>
    </cfRule>
    <cfRule type="cellIs" dxfId="41856" priority="41859" operator="between">
      <formula>20</formula>
      <formula>59.999</formula>
    </cfRule>
    <cfRule type="cellIs" dxfId="41855" priority="41860" operator="lessThan">
      <formula>20</formula>
    </cfRule>
  </conditionalFormatting>
  <conditionalFormatting sqref="K298">
    <cfRule type="cellIs" dxfId="41854" priority="41851" operator="greaterThan">
      <formula>49.999</formula>
    </cfRule>
    <cfRule type="cellIs" dxfId="41853" priority="41852" operator="greaterThan">
      <formula>50</formula>
    </cfRule>
    <cfRule type="cellIs" dxfId="41852" priority="41853" operator="between">
      <formula>30</formula>
      <formula>49.999</formula>
    </cfRule>
    <cfRule type="cellIs" dxfId="41851" priority="41854" operator="between">
      <formula>10</formula>
      <formula>29.999</formula>
    </cfRule>
    <cfRule type="cellIs" dxfId="41850" priority="41855" operator="lessThan">
      <formula>10</formula>
    </cfRule>
  </conditionalFormatting>
  <conditionalFormatting sqref="L298">
    <cfRule type="cellIs" dxfId="41849" priority="41846" operator="greaterThan">
      <formula>119.999</formula>
    </cfRule>
    <cfRule type="cellIs" dxfId="41848" priority="41847" operator="greaterThan">
      <formula>120</formula>
    </cfRule>
    <cfRule type="cellIs" dxfId="41847" priority="41848" operator="between">
      <formula>60</formula>
      <formula>119.999</formula>
    </cfRule>
    <cfRule type="cellIs" dxfId="41846" priority="41849" operator="between">
      <formula>20</formula>
      <formula>59.999</formula>
    </cfRule>
    <cfRule type="cellIs" dxfId="41845" priority="41850" operator="lessThan">
      <formula>20</formula>
    </cfRule>
  </conditionalFormatting>
  <conditionalFormatting sqref="M298">
    <cfRule type="cellIs" dxfId="41844" priority="41841" operator="greaterThan">
      <formula>49.999</formula>
    </cfRule>
    <cfRule type="cellIs" dxfId="41843" priority="41842" operator="greaterThan">
      <formula>50</formula>
    </cfRule>
    <cfRule type="cellIs" dxfId="41842" priority="41843" operator="between">
      <formula>30</formula>
      <formula>49.999</formula>
    </cfRule>
    <cfRule type="cellIs" dxfId="41841" priority="41844" operator="between">
      <formula>10</formula>
      <formula>29.999</formula>
    </cfRule>
    <cfRule type="cellIs" dxfId="41840" priority="41845" operator="lessThan">
      <formula>10</formula>
    </cfRule>
  </conditionalFormatting>
  <conditionalFormatting sqref="R298">
    <cfRule type="cellIs" dxfId="41839" priority="41836" operator="greaterThan">
      <formula>119.999</formula>
    </cfRule>
    <cfRule type="cellIs" dxfId="41838" priority="41837" operator="greaterThan">
      <formula>120</formula>
    </cfRule>
    <cfRule type="cellIs" dxfId="41837" priority="41838" operator="between">
      <formula>60</formula>
      <formula>119.999</formula>
    </cfRule>
    <cfRule type="cellIs" dxfId="41836" priority="41839" operator="between">
      <formula>20</formula>
      <formula>59.999</formula>
    </cfRule>
    <cfRule type="cellIs" dxfId="41835" priority="41840" operator="lessThan">
      <formula>20</formula>
    </cfRule>
  </conditionalFormatting>
  <conditionalFormatting sqref="S298">
    <cfRule type="cellIs" dxfId="41834" priority="41831" operator="greaterThan">
      <formula>49.999</formula>
    </cfRule>
    <cfRule type="cellIs" dxfId="41833" priority="41832" operator="greaterThan">
      <formula>50</formula>
    </cfRule>
    <cfRule type="cellIs" dxfId="41832" priority="41833" operator="between">
      <formula>30</formula>
      <formula>49.999</formula>
    </cfRule>
    <cfRule type="cellIs" dxfId="41831" priority="41834" operator="between">
      <formula>10</formula>
      <formula>29.999</formula>
    </cfRule>
    <cfRule type="cellIs" dxfId="41830" priority="41835" operator="lessThan">
      <formula>10</formula>
    </cfRule>
  </conditionalFormatting>
  <conditionalFormatting sqref="N298">
    <cfRule type="cellIs" dxfId="41829" priority="41826" operator="greaterThan">
      <formula>119.999</formula>
    </cfRule>
    <cfRule type="cellIs" dxfId="41828" priority="41827" operator="greaterThan">
      <formula>120</formula>
    </cfRule>
    <cfRule type="cellIs" dxfId="41827" priority="41828" operator="between">
      <formula>60</formula>
      <formula>119.999</formula>
    </cfRule>
    <cfRule type="cellIs" dxfId="41826" priority="41829" operator="between">
      <formula>20</formula>
      <formula>59.999</formula>
    </cfRule>
    <cfRule type="cellIs" dxfId="41825" priority="41830" operator="lessThan">
      <formula>20</formula>
    </cfRule>
  </conditionalFormatting>
  <conditionalFormatting sqref="O298">
    <cfRule type="cellIs" dxfId="41824" priority="41821" operator="greaterThan">
      <formula>49.999</formula>
    </cfRule>
    <cfRule type="cellIs" dxfId="41823" priority="41822" operator="greaterThan">
      <formula>50</formula>
    </cfRule>
    <cfRule type="cellIs" dxfId="41822" priority="41823" operator="between">
      <formula>30</formula>
      <formula>49.999</formula>
    </cfRule>
    <cfRule type="cellIs" dxfId="41821" priority="41824" operator="between">
      <formula>10</formula>
      <formula>29.999</formula>
    </cfRule>
    <cfRule type="cellIs" dxfId="41820" priority="41825" operator="lessThan">
      <formula>10</formula>
    </cfRule>
  </conditionalFormatting>
  <conditionalFormatting sqref="AP298">
    <cfRule type="cellIs" dxfId="41819" priority="41816" operator="greaterThan">
      <formula>119.999</formula>
    </cfRule>
    <cfRule type="cellIs" dxfId="41818" priority="41817" operator="greaterThan">
      <formula>120</formula>
    </cfRule>
    <cfRule type="cellIs" dxfId="41817" priority="41818" operator="between">
      <formula>60</formula>
      <formula>119.999</formula>
    </cfRule>
    <cfRule type="cellIs" dxfId="41816" priority="41819" operator="between">
      <formula>20</formula>
      <formula>59.999</formula>
    </cfRule>
    <cfRule type="cellIs" dxfId="41815" priority="41820" operator="lessThan">
      <formula>20</formula>
    </cfRule>
  </conditionalFormatting>
  <conditionalFormatting sqref="AQ298">
    <cfRule type="cellIs" dxfId="41814" priority="41811" operator="greaterThan">
      <formula>49.999</formula>
    </cfRule>
    <cfRule type="cellIs" dxfId="41813" priority="41812" operator="greaterThan">
      <formula>50</formula>
    </cfRule>
    <cfRule type="cellIs" dxfId="41812" priority="41813" operator="between">
      <formula>30</formula>
      <formula>49.999</formula>
    </cfRule>
    <cfRule type="cellIs" dxfId="41811" priority="41814" operator="between">
      <formula>10</formula>
      <formula>29.999</formula>
    </cfRule>
    <cfRule type="cellIs" dxfId="41810" priority="41815" operator="lessThan">
      <formula>10</formula>
    </cfRule>
  </conditionalFormatting>
  <conditionalFormatting sqref="AR298">
    <cfRule type="cellIs" dxfId="41809" priority="41806" operator="greaterThan">
      <formula>119.999</formula>
    </cfRule>
    <cfRule type="cellIs" dxfId="41808" priority="41807" operator="greaterThan">
      <formula>120</formula>
    </cfRule>
    <cfRule type="cellIs" dxfId="41807" priority="41808" operator="between">
      <formula>60</formula>
      <formula>119.999</formula>
    </cfRule>
    <cfRule type="cellIs" dxfId="41806" priority="41809" operator="between">
      <formula>20</formula>
      <formula>59.999</formula>
    </cfRule>
    <cfRule type="cellIs" dxfId="41805" priority="41810" operator="lessThan">
      <formula>20</formula>
    </cfRule>
  </conditionalFormatting>
  <conditionalFormatting sqref="AS298">
    <cfRule type="cellIs" dxfId="41804" priority="41801" operator="greaterThan">
      <formula>49.999</formula>
    </cfRule>
    <cfRule type="cellIs" dxfId="41803" priority="41802" operator="greaterThan">
      <formula>50</formula>
    </cfRule>
    <cfRule type="cellIs" dxfId="41802" priority="41803" operator="between">
      <formula>30</formula>
      <formula>49.999</formula>
    </cfRule>
    <cfRule type="cellIs" dxfId="41801" priority="41804" operator="between">
      <formula>10</formula>
      <formula>29.999</formula>
    </cfRule>
    <cfRule type="cellIs" dxfId="41800" priority="41805" operator="lessThan">
      <formula>10</formula>
    </cfRule>
  </conditionalFormatting>
  <conditionalFormatting sqref="X298">
    <cfRule type="cellIs" dxfId="41799" priority="41796" operator="greaterThan">
      <formula>119.999</formula>
    </cfRule>
    <cfRule type="cellIs" dxfId="41798" priority="41797" operator="greaterThan">
      <formula>120</formula>
    </cfRule>
    <cfRule type="cellIs" dxfId="41797" priority="41798" operator="between">
      <formula>60</formula>
      <formula>119.999</formula>
    </cfRule>
    <cfRule type="cellIs" dxfId="41796" priority="41799" operator="between">
      <formula>20</formula>
      <formula>59.999</formula>
    </cfRule>
    <cfRule type="cellIs" dxfId="41795" priority="41800" operator="lessThan">
      <formula>20</formula>
    </cfRule>
  </conditionalFormatting>
  <conditionalFormatting sqref="Y298">
    <cfRule type="cellIs" dxfId="41794" priority="41791" operator="greaterThan">
      <formula>49.999</formula>
    </cfRule>
    <cfRule type="cellIs" dxfId="41793" priority="41792" operator="greaterThan">
      <formula>50</formula>
    </cfRule>
    <cfRule type="cellIs" dxfId="41792" priority="41793" operator="between">
      <formula>30</formula>
      <formula>49.999</formula>
    </cfRule>
    <cfRule type="cellIs" dxfId="41791" priority="41794" operator="between">
      <formula>10</formula>
      <formula>29.999</formula>
    </cfRule>
    <cfRule type="cellIs" dxfId="41790" priority="41795" operator="lessThan">
      <formula>10</formula>
    </cfRule>
  </conditionalFormatting>
  <conditionalFormatting sqref="AF298">
    <cfRule type="cellIs" dxfId="41789" priority="41786" operator="greaterThan">
      <formula>119.999</formula>
    </cfRule>
    <cfRule type="cellIs" dxfId="41788" priority="41787" operator="greaterThan">
      <formula>120</formula>
    </cfRule>
    <cfRule type="cellIs" dxfId="41787" priority="41788" operator="between">
      <formula>60</formula>
      <formula>119.999</formula>
    </cfRule>
    <cfRule type="cellIs" dxfId="41786" priority="41789" operator="between">
      <formula>20</formula>
      <formula>59.999</formula>
    </cfRule>
    <cfRule type="cellIs" dxfId="41785" priority="41790" operator="lessThan">
      <formula>20</formula>
    </cfRule>
  </conditionalFormatting>
  <conditionalFormatting sqref="AG298">
    <cfRule type="cellIs" dxfId="41784" priority="41781" operator="greaterThan">
      <formula>49.999</formula>
    </cfRule>
    <cfRule type="cellIs" dxfId="41783" priority="41782" operator="greaterThan">
      <formula>50</formula>
    </cfRule>
    <cfRule type="cellIs" dxfId="41782" priority="41783" operator="between">
      <formula>30</formula>
      <formula>49.999</formula>
    </cfRule>
    <cfRule type="cellIs" dxfId="41781" priority="41784" operator="between">
      <formula>10</formula>
      <formula>29.999</formula>
    </cfRule>
    <cfRule type="cellIs" dxfId="41780" priority="41785" operator="lessThan">
      <formula>10</formula>
    </cfRule>
  </conditionalFormatting>
  <conditionalFormatting sqref="AJ298">
    <cfRule type="cellIs" dxfId="41779" priority="41776" operator="greaterThan">
      <formula>119.999</formula>
    </cfRule>
    <cfRule type="cellIs" dxfId="41778" priority="41777" operator="greaterThan">
      <formula>120</formula>
    </cfRule>
    <cfRule type="cellIs" dxfId="41777" priority="41778" operator="between">
      <formula>60</formula>
      <formula>119.999</formula>
    </cfRule>
    <cfRule type="cellIs" dxfId="41776" priority="41779" operator="between">
      <formula>20</formula>
      <formula>59.999</formula>
    </cfRule>
    <cfRule type="cellIs" dxfId="41775" priority="41780" operator="lessThan">
      <formula>20</formula>
    </cfRule>
  </conditionalFormatting>
  <conditionalFormatting sqref="AK298">
    <cfRule type="cellIs" dxfId="41774" priority="41771" operator="greaterThan">
      <formula>49.999</formula>
    </cfRule>
    <cfRule type="cellIs" dxfId="41773" priority="41772" operator="greaterThan">
      <formula>50</formula>
    </cfRule>
    <cfRule type="cellIs" dxfId="41772" priority="41773" operator="between">
      <formula>30</formula>
      <formula>49.999</formula>
    </cfRule>
    <cfRule type="cellIs" dxfId="41771" priority="41774" operator="between">
      <formula>10</formula>
      <formula>29.999</formula>
    </cfRule>
    <cfRule type="cellIs" dxfId="41770" priority="41775" operator="lessThan">
      <formula>10</formula>
    </cfRule>
  </conditionalFormatting>
  <conditionalFormatting sqref="Z298">
    <cfRule type="cellIs" dxfId="41769" priority="41766" operator="greaterThan">
      <formula>119.999</formula>
    </cfRule>
    <cfRule type="cellIs" dxfId="41768" priority="41767" operator="greaterThan">
      <formula>120</formula>
    </cfRule>
    <cfRule type="cellIs" dxfId="41767" priority="41768" operator="between">
      <formula>60</formula>
      <formula>119.999</formula>
    </cfRule>
    <cfRule type="cellIs" dxfId="41766" priority="41769" operator="between">
      <formula>20</formula>
      <formula>59.999</formula>
    </cfRule>
    <cfRule type="cellIs" dxfId="41765" priority="41770" operator="lessThan">
      <formula>20</formula>
    </cfRule>
  </conditionalFormatting>
  <conditionalFormatting sqref="AA298">
    <cfRule type="cellIs" dxfId="41764" priority="41761" operator="greaterThan">
      <formula>49.999</formula>
    </cfRule>
    <cfRule type="cellIs" dxfId="41763" priority="41762" operator="greaterThan">
      <formula>50</formula>
    </cfRule>
    <cfRule type="cellIs" dxfId="41762" priority="41763" operator="between">
      <formula>30</formula>
      <formula>49.999</formula>
    </cfRule>
    <cfRule type="cellIs" dxfId="41761" priority="41764" operator="between">
      <formula>10</formula>
      <formula>29.999</formula>
    </cfRule>
    <cfRule type="cellIs" dxfId="41760" priority="41765" operator="lessThan">
      <formula>10</formula>
    </cfRule>
  </conditionalFormatting>
  <conditionalFormatting sqref="AL298">
    <cfRule type="cellIs" dxfId="41759" priority="41756" operator="greaterThan">
      <formula>119.999</formula>
    </cfRule>
    <cfRule type="cellIs" dxfId="41758" priority="41757" operator="greaterThan">
      <formula>120</formula>
    </cfRule>
    <cfRule type="cellIs" dxfId="41757" priority="41758" operator="between">
      <formula>60</formula>
      <formula>119.999</formula>
    </cfRule>
    <cfRule type="cellIs" dxfId="41756" priority="41759" operator="between">
      <formula>20</formula>
      <formula>59.999</formula>
    </cfRule>
    <cfRule type="cellIs" dxfId="41755" priority="41760" operator="lessThan">
      <formula>20</formula>
    </cfRule>
  </conditionalFormatting>
  <conditionalFormatting sqref="AM298">
    <cfRule type="cellIs" dxfId="41754" priority="41751" operator="greaterThan">
      <formula>49.999</formula>
    </cfRule>
    <cfRule type="cellIs" dxfId="41753" priority="41752" operator="greaterThan">
      <formula>50</formula>
    </cfRule>
    <cfRule type="cellIs" dxfId="41752" priority="41753" operator="between">
      <formula>30</formula>
      <formula>49.999</formula>
    </cfRule>
    <cfRule type="cellIs" dxfId="41751" priority="41754" operator="between">
      <formula>10</formula>
      <formula>29.999</formula>
    </cfRule>
    <cfRule type="cellIs" dxfId="41750" priority="41755" operator="lessThan">
      <formula>10</formula>
    </cfRule>
  </conditionalFormatting>
  <conditionalFormatting sqref="AH298">
    <cfRule type="cellIs" dxfId="41749" priority="41746" operator="greaterThan">
      <formula>119.999</formula>
    </cfRule>
    <cfRule type="cellIs" dxfId="41748" priority="41747" operator="greaterThan">
      <formula>120</formula>
    </cfRule>
    <cfRule type="cellIs" dxfId="41747" priority="41748" operator="between">
      <formula>60</formula>
      <formula>119.999</formula>
    </cfRule>
    <cfRule type="cellIs" dxfId="41746" priority="41749" operator="between">
      <formula>20</formula>
      <formula>59.999</formula>
    </cfRule>
    <cfRule type="cellIs" dxfId="41745" priority="41750" operator="lessThan">
      <formula>20</formula>
    </cfRule>
  </conditionalFormatting>
  <conditionalFormatting sqref="AI298">
    <cfRule type="cellIs" dxfId="41744" priority="41741" operator="greaterThan">
      <formula>49.999</formula>
    </cfRule>
    <cfRule type="cellIs" dxfId="41743" priority="41742" operator="greaterThan">
      <formula>50</formula>
    </cfRule>
    <cfRule type="cellIs" dxfId="41742" priority="41743" operator="between">
      <formula>30</formula>
      <formula>49.999</formula>
    </cfRule>
    <cfRule type="cellIs" dxfId="41741" priority="41744" operator="between">
      <formula>10</formula>
      <formula>29.999</formula>
    </cfRule>
    <cfRule type="cellIs" dxfId="41740" priority="41745" operator="lessThan">
      <formula>10</formula>
    </cfRule>
  </conditionalFormatting>
  <conditionalFormatting sqref="V298">
    <cfRule type="cellIs" dxfId="41739" priority="41736" operator="greaterThan">
      <formula>119.999</formula>
    </cfRule>
    <cfRule type="cellIs" dxfId="41738" priority="41737" operator="greaterThan">
      <formula>120</formula>
    </cfRule>
    <cfRule type="cellIs" dxfId="41737" priority="41738" operator="between">
      <formula>60</formula>
      <formula>119.999</formula>
    </cfRule>
    <cfRule type="cellIs" dxfId="41736" priority="41739" operator="between">
      <formula>20</formula>
      <formula>59.999</formula>
    </cfRule>
    <cfRule type="cellIs" dxfId="41735" priority="41740" operator="lessThan">
      <formula>20</formula>
    </cfRule>
  </conditionalFormatting>
  <conditionalFormatting sqref="W298">
    <cfRule type="cellIs" dxfId="41734" priority="41731" operator="greaterThan">
      <formula>49.999</formula>
    </cfRule>
    <cfRule type="cellIs" dxfId="41733" priority="41732" operator="greaterThan">
      <formula>50</formula>
    </cfRule>
    <cfRule type="cellIs" dxfId="41732" priority="41733" operator="between">
      <formula>30</formula>
      <formula>49.999</formula>
    </cfRule>
    <cfRule type="cellIs" dxfId="41731" priority="41734" operator="between">
      <formula>10</formula>
      <formula>29.999</formula>
    </cfRule>
    <cfRule type="cellIs" dxfId="41730" priority="41735" operator="lessThan">
      <formula>10</formula>
    </cfRule>
  </conditionalFormatting>
  <conditionalFormatting sqref="AB298">
    <cfRule type="cellIs" dxfId="41729" priority="41726" operator="greaterThan">
      <formula>119.999</formula>
    </cfRule>
    <cfRule type="cellIs" dxfId="41728" priority="41727" operator="greaterThan">
      <formula>120</formula>
    </cfRule>
    <cfRule type="cellIs" dxfId="41727" priority="41728" operator="between">
      <formula>60</formula>
      <formula>119.999</formula>
    </cfRule>
    <cfRule type="cellIs" dxfId="41726" priority="41729" operator="between">
      <formula>20</formula>
      <formula>59.999</formula>
    </cfRule>
    <cfRule type="cellIs" dxfId="41725" priority="41730" operator="lessThan">
      <formula>20</formula>
    </cfRule>
  </conditionalFormatting>
  <conditionalFormatting sqref="AC298">
    <cfRule type="cellIs" dxfId="41724" priority="41721" operator="greaterThan">
      <formula>49.999</formula>
    </cfRule>
    <cfRule type="cellIs" dxfId="41723" priority="41722" operator="greaterThan">
      <formula>50</formula>
    </cfRule>
    <cfRule type="cellIs" dxfId="41722" priority="41723" operator="between">
      <formula>30</formula>
      <formula>49.999</formula>
    </cfRule>
    <cfRule type="cellIs" dxfId="41721" priority="41724" operator="between">
      <formula>10</formula>
      <formula>29.999</formula>
    </cfRule>
    <cfRule type="cellIs" dxfId="41720" priority="41725" operator="lessThan">
      <formula>10</formula>
    </cfRule>
  </conditionalFormatting>
  <conditionalFormatting sqref="AD298">
    <cfRule type="cellIs" dxfId="41719" priority="41716" operator="greaterThan">
      <formula>119.999</formula>
    </cfRule>
    <cfRule type="cellIs" dxfId="41718" priority="41717" operator="greaterThan">
      <formula>120</formula>
    </cfRule>
    <cfRule type="cellIs" dxfId="41717" priority="41718" operator="between">
      <formula>60</formula>
      <formula>119.999</formula>
    </cfRule>
    <cfRule type="cellIs" dxfId="41716" priority="41719" operator="between">
      <formula>20</formula>
      <formula>59.999</formula>
    </cfRule>
    <cfRule type="cellIs" dxfId="41715" priority="41720" operator="lessThan">
      <formula>20</formula>
    </cfRule>
  </conditionalFormatting>
  <conditionalFormatting sqref="AE298">
    <cfRule type="cellIs" dxfId="41714" priority="41711" operator="greaterThan">
      <formula>49.999</formula>
    </cfRule>
    <cfRule type="cellIs" dxfId="41713" priority="41712" operator="greaterThan">
      <formula>50</formula>
    </cfRule>
    <cfRule type="cellIs" dxfId="41712" priority="41713" operator="between">
      <formula>30</formula>
      <formula>49.999</formula>
    </cfRule>
    <cfRule type="cellIs" dxfId="41711" priority="41714" operator="between">
      <formula>10</formula>
      <formula>29.999</formula>
    </cfRule>
    <cfRule type="cellIs" dxfId="41710" priority="41715" operator="lessThan">
      <formula>10</formula>
    </cfRule>
  </conditionalFormatting>
  <conditionalFormatting sqref="P298">
    <cfRule type="cellIs" dxfId="41709" priority="41706" operator="greaterThan">
      <formula>119.999</formula>
    </cfRule>
    <cfRule type="cellIs" dxfId="41708" priority="41707" operator="greaterThan">
      <formula>120</formula>
    </cfRule>
    <cfRule type="cellIs" dxfId="41707" priority="41708" operator="between">
      <formula>60</formula>
      <formula>119.999</formula>
    </cfRule>
    <cfRule type="cellIs" dxfId="41706" priority="41709" operator="between">
      <formula>20</formula>
      <formula>59.999</formula>
    </cfRule>
    <cfRule type="cellIs" dxfId="41705" priority="41710" operator="lessThan">
      <formula>20</formula>
    </cfRule>
  </conditionalFormatting>
  <conditionalFormatting sqref="Q298">
    <cfRule type="cellIs" dxfId="41704" priority="41701" operator="greaterThan">
      <formula>49.999</formula>
    </cfRule>
    <cfRule type="cellIs" dxfId="41703" priority="41702" operator="greaterThan">
      <formula>50</formula>
    </cfRule>
    <cfRule type="cellIs" dxfId="41702" priority="41703" operator="between">
      <formula>30</formula>
      <formula>49.999</formula>
    </cfRule>
    <cfRule type="cellIs" dxfId="41701" priority="41704" operator="between">
      <formula>10</formula>
      <formula>29.999</formula>
    </cfRule>
    <cfRule type="cellIs" dxfId="41700" priority="41705" operator="lessThan">
      <formula>10</formula>
    </cfRule>
  </conditionalFormatting>
  <conditionalFormatting sqref="C299">
    <cfRule type="cellIs" dxfId="41699" priority="41696" operator="greaterThan">
      <formula>49.999</formula>
    </cfRule>
    <cfRule type="cellIs" dxfId="41698" priority="41697" operator="greaterThan">
      <formula>50</formula>
    </cfRule>
    <cfRule type="cellIs" dxfId="41697" priority="41698" operator="between">
      <formula>30</formula>
      <formula>49.999</formula>
    </cfRule>
    <cfRule type="cellIs" dxfId="41696" priority="41699" operator="between">
      <formula>10</formula>
      <formula>29.999</formula>
    </cfRule>
    <cfRule type="cellIs" dxfId="41695" priority="41700" operator="lessThan">
      <formula>10</formula>
    </cfRule>
  </conditionalFormatting>
  <conditionalFormatting sqref="B299">
    <cfRule type="cellIs" dxfId="41694" priority="41691" operator="greaterThan">
      <formula>119.999</formula>
    </cfRule>
    <cfRule type="cellIs" dxfId="41693" priority="41692" operator="greaterThan">
      <formula>120</formula>
    </cfRule>
    <cfRule type="cellIs" dxfId="41692" priority="41693" operator="between">
      <formula>60</formula>
      <formula>119.999</formula>
    </cfRule>
    <cfRule type="cellIs" dxfId="41691" priority="41694" operator="between">
      <formula>20</formula>
      <formula>59.999</formula>
    </cfRule>
    <cfRule type="cellIs" dxfId="41690" priority="41695" operator="lessThan">
      <formula>20</formula>
    </cfRule>
  </conditionalFormatting>
  <conditionalFormatting sqref="D299">
    <cfRule type="cellIs" dxfId="41689" priority="41686" operator="greaterThan">
      <formula>119.999</formula>
    </cfRule>
    <cfRule type="cellIs" dxfId="41688" priority="41687" operator="greaterThan">
      <formula>120</formula>
    </cfRule>
    <cfRule type="cellIs" dxfId="41687" priority="41688" operator="between">
      <formula>60</formula>
      <formula>119.999</formula>
    </cfRule>
    <cfRule type="cellIs" dxfId="41686" priority="41689" operator="between">
      <formula>20</formula>
      <formula>59.999</formula>
    </cfRule>
    <cfRule type="cellIs" dxfId="41685" priority="41690" operator="lessThan">
      <formula>20</formula>
    </cfRule>
  </conditionalFormatting>
  <conditionalFormatting sqref="E299">
    <cfRule type="cellIs" dxfId="41684" priority="41681" operator="greaterThan">
      <formula>49.999</formula>
    </cfRule>
    <cfRule type="cellIs" dxfId="41683" priority="41682" operator="greaterThan">
      <formula>50</formula>
    </cfRule>
    <cfRule type="cellIs" dxfId="41682" priority="41683" operator="between">
      <formula>30</formula>
      <formula>49.999</formula>
    </cfRule>
    <cfRule type="cellIs" dxfId="41681" priority="41684" operator="between">
      <formula>10</formula>
      <formula>29.999</formula>
    </cfRule>
    <cfRule type="cellIs" dxfId="41680" priority="41685" operator="lessThan">
      <formula>10</formula>
    </cfRule>
  </conditionalFormatting>
  <conditionalFormatting sqref="F299">
    <cfRule type="cellIs" dxfId="41679" priority="41676" operator="greaterThan">
      <formula>119.999</formula>
    </cfRule>
    <cfRule type="cellIs" dxfId="41678" priority="41677" operator="greaterThan">
      <formula>120</formula>
    </cfRule>
    <cfRule type="cellIs" dxfId="41677" priority="41678" operator="between">
      <formula>60</formula>
      <formula>119.999</formula>
    </cfRule>
    <cfRule type="cellIs" dxfId="41676" priority="41679" operator="between">
      <formula>20</formula>
      <formula>59.999</formula>
    </cfRule>
    <cfRule type="cellIs" dxfId="41675" priority="41680" operator="lessThan">
      <formula>20</formula>
    </cfRule>
  </conditionalFormatting>
  <conditionalFormatting sqref="G299">
    <cfRule type="cellIs" dxfId="41674" priority="41671" operator="greaterThan">
      <formula>49.999</formula>
    </cfRule>
    <cfRule type="cellIs" dxfId="41673" priority="41672" operator="greaterThan">
      <formula>50</formula>
    </cfRule>
    <cfRule type="cellIs" dxfId="41672" priority="41673" operator="between">
      <formula>30</formula>
      <formula>49.999</formula>
    </cfRule>
    <cfRule type="cellIs" dxfId="41671" priority="41674" operator="between">
      <formula>10</formula>
      <formula>29.999</formula>
    </cfRule>
    <cfRule type="cellIs" dxfId="41670" priority="41675" operator="lessThan">
      <formula>10</formula>
    </cfRule>
  </conditionalFormatting>
  <conditionalFormatting sqref="H299">
    <cfRule type="cellIs" dxfId="41669" priority="41666" operator="greaterThan">
      <formula>119.999</formula>
    </cfRule>
    <cfRule type="cellIs" dxfId="41668" priority="41667" operator="greaterThan">
      <formula>120</formula>
    </cfRule>
    <cfRule type="cellIs" dxfId="41667" priority="41668" operator="between">
      <formula>60</formula>
      <formula>119.999</formula>
    </cfRule>
    <cfRule type="cellIs" dxfId="41666" priority="41669" operator="between">
      <formula>20</formula>
      <formula>59.999</formula>
    </cfRule>
    <cfRule type="cellIs" dxfId="41665" priority="41670" operator="lessThan">
      <formula>20</formula>
    </cfRule>
  </conditionalFormatting>
  <conditionalFormatting sqref="I299">
    <cfRule type="cellIs" dxfId="41664" priority="41661" operator="greaterThan">
      <formula>49.999</formula>
    </cfRule>
    <cfRule type="cellIs" dxfId="41663" priority="41662" operator="greaterThan">
      <formula>50</formula>
    </cfRule>
    <cfRule type="cellIs" dxfId="41662" priority="41663" operator="between">
      <formula>30</formula>
      <formula>49.999</formula>
    </cfRule>
    <cfRule type="cellIs" dxfId="41661" priority="41664" operator="between">
      <formula>10</formula>
      <formula>29.999</formula>
    </cfRule>
    <cfRule type="cellIs" dxfId="41660" priority="41665" operator="lessThan">
      <formula>10</formula>
    </cfRule>
  </conditionalFormatting>
  <conditionalFormatting sqref="BH299">
    <cfRule type="cellIs" dxfId="41659" priority="41656" operator="greaterThan">
      <formula>119.999</formula>
    </cfRule>
    <cfRule type="cellIs" dxfId="41658" priority="41657" operator="greaterThan">
      <formula>120</formula>
    </cfRule>
    <cfRule type="cellIs" dxfId="41657" priority="41658" operator="between">
      <formula>60</formula>
      <formula>119.999</formula>
    </cfRule>
    <cfRule type="cellIs" dxfId="41656" priority="41659" operator="between">
      <formula>20</formula>
      <formula>59.999</formula>
    </cfRule>
    <cfRule type="cellIs" dxfId="41655" priority="41660" operator="lessThan">
      <formula>20</formula>
    </cfRule>
  </conditionalFormatting>
  <conditionalFormatting sqref="BI299">
    <cfRule type="cellIs" dxfId="41654" priority="41651" operator="greaterThan">
      <formula>49.999</formula>
    </cfRule>
    <cfRule type="cellIs" dxfId="41653" priority="41652" operator="greaterThan">
      <formula>50</formula>
    </cfRule>
    <cfRule type="cellIs" dxfId="41652" priority="41653" operator="between">
      <formula>30</formula>
      <formula>49.999</formula>
    </cfRule>
    <cfRule type="cellIs" dxfId="41651" priority="41654" operator="between">
      <formula>10</formula>
      <formula>29.999</formula>
    </cfRule>
    <cfRule type="cellIs" dxfId="41650" priority="41655" operator="lessThan">
      <formula>10</formula>
    </cfRule>
  </conditionalFormatting>
  <conditionalFormatting sqref="BD299">
    <cfRule type="cellIs" dxfId="41649" priority="41646" operator="greaterThan">
      <formula>119.999</formula>
    </cfRule>
    <cfRule type="cellIs" dxfId="41648" priority="41647" operator="greaterThan">
      <formula>120</formula>
    </cfRule>
    <cfRule type="cellIs" dxfId="41647" priority="41648" operator="between">
      <formula>60</formula>
      <formula>119.999</formula>
    </cfRule>
    <cfRule type="cellIs" dxfId="41646" priority="41649" operator="between">
      <formula>20</formula>
      <formula>59.999</formula>
    </cfRule>
    <cfRule type="cellIs" dxfId="41645" priority="41650" operator="lessThan">
      <formula>20</formula>
    </cfRule>
  </conditionalFormatting>
  <conditionalFormatting sqref="BE299">
    <cfRule type="cellIs" dxfId="41644" priority="41641" operator="greaterThan">
      <formula>49.999</formula>
    </cfRule>
    <cfRule type="cellIs" dxfId="41643" priority="41642" operator="greaterThan">
      <formula>50</formula>
    </cfRule>
    <cfRule type="cellIs" dxfId="41642" priority="41643" operator="between">
      <formula>30</formula>
      <formula>49.999</formula>
    </cfRule>
    <cfRule type="cellIs" dxfId="41641" priority="41644" operator="between">
      <formula>10</formula>
      <formula>29.999</formula>
    </cfRule>
    <cfRule type="cellIs" dxfId="41640" priority="41645" operator="lessThan">
      <formula>10</formula>
    </cfRule>
  </conditionalFormatting>
  <conditionalFormatting sqref="AX299">
    <cfRule type="cellIs" dxfId="41639" priority="41636" operator="greaterThan">
      <formula>119.999</formula>
    </cfRule>
    <cfRule type="cellIs" dxfId="41638" priority="41637" operator="greaterThan">
      <formula>120</formula>
    </cfRule>
    <cfRule type="cellIs" dxfId="41637" priority="41638" operator="between">
      <formula>60</formula>
      <formula>119.999</formula>
    </cfRule>
    <cfRule type="cellIs" dxfId="41636" priority="41639" operator="between">
      <formula>20</formula>
      <formula>59.999</formula>
    </cfRule>
    <cfRule type="cellIs" dxfId="41635" priority="41640" operator="lessThan">
      <formula>20</formula>
    </cfRule>
  </conditionalFormatting>
  <conditionalFormatting sqref="AY299">
    <cfRule type="cellIs" dxfId="41634" priority="41631" operator="greaterThan">
      <formula>49.999</formula>
    </cfRule>
    <cfRule type="cellIs" dxfId="41633" priority="41632" operator="greaterThan">
      <formula>50</formula>
    </cfRule>
    <cfRule type="cellIs" dxfId="41632" priority="41633" operator="between">
      <formula>30</formula>
      <formula>49.999</formula>
    </cfRule>
    <cfRule type="cellIs" dxfId="41631" priority="41634" operator="between">
      <formula>10</formula>
      <formula>29.999</formula>
    </cfRule>
    <cfRule type="cellIs" dxfId="41630" priority="41635" operator="lessThan">
      <formula>10</formula>
    </cfRule>
  </conditionalFormatting>
  <conditionalFormatting sqref="AZ299">
    <cfRule type="cellIs" dxfId="41629" priority="41626" operator="greaterThan">
      <formula>119.999</formula>
    </cfRule>
    <cfRule type="cellIs" dxfId="41628" priority="41627" operator="greaterThan">
      <formula>120</formula>
    </cfRule>
    <cfRule type="cellIs" dxfId="41627" priority="41628" operator="between">
      <formula>60</formula>
      <formula>119.999</formula>
    </cfRule>
    <cfRule type="cellIs" dxfId="41626" priority="41629" operator="between">
      <formula>20</formula>
      <formula>59.999</formula>
    </cfRule>
    <cfRule type="cellIs" dxfId="41625" priority="41630" operator="lessThan">
      <formula>20</formula>
    </cfRule>
  </conditionalFormatting>
  <conditionalFormatting sqref="BA299">
    <cfRule type="cellIs" dxfId="41624" priority="41621" operator="greaterThan">
      <formula>49.999</formula>
    </cfRule>
    <cfRule type="cellIs" dxfId="41623" priority="41622" operator="greaterThan">
      <formula>50</formula>
    </cfRule>
    <cfRule type="cellIs" dxfId="41622" priority="41623" operator="between">
      <formula>30</formula>
      <formula>49.999</formula>
    </cfRule>
    <cfRule type="cellIs" dxfId="41621" priority="41624" operator="between">
      <formula>10</formula>
      <formula>29.999</formula>
    </cfRule>
    <cfRule type="cellIs" dxfId="41620" priority="41625" operator="lessThan">
      <formula>10</formula>
    </cfRule>
  </conditionalFormatting>
  <conditionalFormatting sqref="BB299">
    <cfRule type="cellIs" dxfId="41619" priority="41616" operator="greaterThan">
      <formula>119.999</formula>
    </cfRule>
    <cfRule type="cellIs" dxfId="41618" priority="41617" operator="greaterThan">
      <formula>120</formula>
    </cfRule>
    <cfRule type="cellIs" dxfId="41617" priority="41618" operator="between">
      <formula>60</formula>
      <formula>119.999</formula>
    </cfRule>
    <cfRule type="cellIs" dxfId="41616" priority="41619" operator="between">
      <formula>20</formula>
      <formula>59.999</formula>
    </cfRule>
    <cfRule type="cellIs" dxfId="41615" priority="41620" operator="lessThan">
      <formula>20</formula>
    </cfRule>
  </conditionalFormatting>
  <conditionalFormatting sqref="BC299">
    <cfRule type="cellIs" dxfId="41614" priority="41611" operator="greaterThan">
      <formula>49.999</formula>
    </cfRule>
    <cfRule type="cellIs" dxfId="41613" priority="41612" operator="greaterThan">
      <formula>50</formula>
    </cfRule>
    <cfRule type="cellIs" dxfId="41612" priority="41613" operator="between">
      <formula>30</formula>
      <formula>49.999</formula>
    </cfRule>
    <cfRule type="cellIs" dxfId="41611" priority="41614" operator="between">
      <formula>10</formula>
      <formula>29.999</formula>
    </cfRule>
    <cfRule type="cellIs" dxfId="41610" priority="41615" operator="lessThan">
      <formula>10</formula>
    </cfRule>
  </conditionalFormatting>
  <conditionalFormatting sqref="AT299">
    <cfRule type="cellIs" dxfId="41609" priority="41606" operator="greaterThan">
      <formula>119.999</formula>
    </cfRule>
    <cfRule type="cellIs" dxfId="41608" priority="41607" operator="greaterThan">
      <formula>120</formula>
    </cfRule>
    <cfRule type="cellIs" dxfId="41607" priority="41608" operator="between">
      <formula>60</formula>
      <formula>119.999</formula>
    </cfRule>
    <cfRule type="cellIs" dxfId="41606" priority="41609" operator="between">
      <formula>20</formula>
      <formula>59.999</formula>
    </cfRule>
    <cfRule type="cellIs" dxfId="41605" priority="41610" operator="lessThan">
      <formula>20</formula>
    </cfRule>
  </conditionalFormatting>
  <conditionalFormatting sqref="AU299">
    <cfRule type="cellIs" dxfId="41604" priority="41601" operator="greaterThan">
      <formula>49.999</formula>
    </cfRule>
    <cfRule type="cellIs" dxfId="41603" priority="41602" operator="greaterThan">
      <formula>50</formula>
    </cfRule>
    <cfRule type="cellIs" dxfId="41602" priority="41603" operator="between">
      <formula>30</formula>
      <formula>49.999</formula>
    </cfRule>
    <cfRule type="cellIs" dxfId="41601" priority="41604" operator="between">
      <formula>10</formula>
      <formula>29.999</formula>
    </cfRule>
    <cfRule type="cellIs" dxfId="41600" priority="41605" operator="lessThan">
      <formula>10</formula>
    </cfRule>
  </conditionalFormatting>
  <conditionalFormatting sqref="AV299">
    <cfRule type="cellIs" dxfId="41599" priority="41596" operator="greaterThan">
      <formula>119.999</formula>
    </cfRule>
    <cfRule type="cellIs" dxfId="41598" priority="41597" operator="greaterThan">
      <formula>120</formula>
    </cfRule>
    <cfRule type="cellIs" dxfId="41597" priority="41598" operator="between">
      <formula>60</formula>
      <formula>119.999</formula>
    </cfRule>
    <cfRule type="cellIs" dxfId="41596" priority="41599" operator="between">
      <formula>20</formula>
      <formula>59.999</formula>
    </cfRule>
    <cfRule type="cellIs" dxfId="41595" priority="41600" operator="lessThan">
      <formula>20</formula>
    </cfRule>
  </conditionalFormatting>
  <conditionalFormatting sqref="AW299">
    <cfRule type="cellIs" dxfId="41594" priority="41591" operator="greaterThan">
      <formula>49.999</formula>
    </cfRule>
    <cfRule type="cellIs" dxfId="41593" priority="41592" operator="greaterThan">
      <formula>50</formula>
    </cfRule>
    <cfRule type="cellIs" dxfId="41592" priority="41593" operator="between">
      <formula>30</formula>
      <formula>49.999</formula>
    </cfRule>
    <cfRule type="cellIs" dxfId="41591" priority="41594" operator="between">
      <formula>10</formula>
      <formula>29.999</formula>
    </cfRule>
    <cfRule type="cellIs" dxfId="41590" priority="41595" operator="lessThan">
      <formula>10</formula>
    </cfRule>
  </conditionalFormatting>
  <conditionalFormatting sqref="BF299">
    <cfRule type="cellIs" dxfId="41589" priority="41586" operator="greaterThan">
      <formula>119.999</formula>
    </cfRule>
    <cfRule type="cellIs" dxfId="41588" priority="41587" operator="greaterThan">
      <formula>120</formula>
    </cfRule>
    <cfRule type="cellIs" dxfId="41587" priority="41588" operator="between">
      <formula>60</formula>
      <formula>119.999</formula>
    </cfRule>
    <cfRule type="cellIs" dxfId="41586" priority="41589" operator="between">
      <formula>20</formula>
      <formula>59.999</formula>
    </cfRule>
    <cfRule type="cellIs" dxfId="41585" priority="41590" operator="lessThan">
      <formula>20</formula>
    </cfRule>
  </conditionalFormatting>
  <conditionalFormatting sqref="BG299">
    <cfRule type="cellIs" dxfId="41584" priority="41581" operator="greaterThan">
      <formula>49.999</formula>
    </cfRule>
    <cfRule type="cellIs" dxfId="41583" priority="41582" operator="greaterThan">
      <formula>50</formula>
    </cfRule>
    <cfRule type="cellIs" dxfId="41582" priority="41583" operator="between">
      <formula>30</formula>
      <formula>49.999</formula>
    </cfRule>
    <cfRule type="cellIs" dxfId="41581" priority="41584" operator="between">
      <formula>10</formula>
      <formula>29.999</formula>
    </cfRule>
    <cfRule type="cellIs" dxfId="41580" priority="41585" operator="lessThan">
      <formula>10</formula>
    </cfRule>
  </conditionalFormatting>
  <conditionalFormatting sqref="AN299">
    <cfRule type="cellIs" dxfId="41579" priority="41576" operator="greaterThan">
      <formula>119.999</formula>
    </cfRule>
    <cfRule type="cellIs" dxfId="41578" priority="41577" operator="greaterThan">
      <formula>120</formula>
    </cfRule>
    <cfRule type="cellIs" dxfId="41577" priority="41578" operator="between">
      <formula>60</formula>
      <formula>119.999</formula>
    </cfRule>
    <cfRule type="cellIs" dxfId="41576" priority="41579" operator="between">
      <formula>20</formula>
      <formula>59.999</formula>
    </cfRule>
    <cfRule type="cellIs" dxfId="41575" priority="41580" operator="lessThan">
      <formula>20</formula>
    </cfRule>
  </conditionalFormatting>
  <conditionalFormatting sqref="AO299">
    <cfRule type="cellIs" dxfId="41574" priority="41571" operator="greaterThan">
      <formula>49.999</formula>
    </cfRule>
    <cfRule type="cellIs" dxfId="41573" priority="41572" operator="greaterThan">
      <formula>50</formula>
    </cfRule>
    <cfRule type="cellIs" dxfId="41572" priority="41573" operator="between">
      <formula>30</formula>
      <formula>49.999</formula>
    </cfRule>
    <cfRule type="cellIs" dxfId="41571" priority="41574" operator="between">
      <formula>10</formula>
      <formula>29.999</formula>
    </cfRule>
    <cfRule type="cellIs" dxfId="41570" priority="41575" operator="lessThan">
      <formula>10</formula>
    </cfRule>
  </conditionalFormatting>
  <conditionalFormatting sqref="T299">
    <cfRule type="cellIs" dxfId="41569" priority="41566" operator="greaterThan">
      <formula>119.999</formula>
    </cfRule>
    <cfRule type="cellIs" dxfId="41568" priority="41567" operator="greaterThan">
      <formula>120</formula>
    </cfRule>
    <cfRule type="cellIs" dxfId="41567" priority="41568" operator="between">
      <formula>60</formula>
      <formula>119.999</formula>
    </cfRule>
    <cfRule type="cellIs" dxfId="41566" priority="41569" operator="between">
      <formula>20</formula>
      <formula>59.999</formula>
    </cfRule>
    <cfRule type="cellIs" dxfId="41565" priority="41570" operator="lessThan">
      <formula>20</formula>
    </cfRule>
  </conditionalFormatting>
  <conditionalFormatting sqref="U299">
    <cfRule type="cellIs" dxfId="41564" priority="41561" operator="greaterThan">
      <formula>49.999</formula>
    </cfRule>
    <cfRule type="cellIs" dxfId="41563" priority="41562" operator="greaterThan">
      <formula>50</formula>
    </cfRule>
    <cfRule type="cellIs" dxfId="41562" priority="41563" operator="between">
      <formula>30</formula>
      <formula>49.999</formula>
    </cfRule>
    <cfRule type="cellIs" dxfId="41561" priority="41564" operator="between">
      <formula>10</formula>
      <formula>29.999</formula>
    </cfRule>
    <cfRule type="cellIs" dxfId="41560" priority="41565" operator="lessThan">
      <formula>10</formula>
    </cfRule>
  </conditionalFormatting>
  <conditionalFormatting sqref="J299">
    <cfRule type="cellIs" dxfId="41559" priority="41556" operator="greaterThan">
      <formula>119.999</formula>
    </cfRule>
    <cfRule type="cellIs" dxfId="41558" priority="41557" operator="greaterThan">
      <formula>120</formula>
    </cfRule>
    <cfRule type="cellIs" dxfId="41557" priority="41558" operator="between">
      <formula>60</formula>
      <formula>119.999</formula>
    </cfRule>
    <cfRule type="cellIs" dxfId="41556" priority="41559" operator="between">
      <formula>20</formula>
      <formula>59.999</formula>
    </cfRule>
    <cfRule type="cellIs" dxfId="41555" priority="41560" operator="lessThan">
      <formula>20</formula>
    </cfRule>
  </conditionalFormatting>
  <conditionalFormatting sqref="K299">
    <cfRule type="cellIs" dxfId="41554" priority="41551" operator="greaterThan">
      <formula>49.999</formula>
    </cfRule>
    <cfRule type="cellIs" dxfId="41553" priority="41552" operator="greaterThan">
      <formula>50</formula>
    </cfRule>
    <cfRule type="cellIs" dxfId="41552" priority="41553" operator="between">
      <formula>30</formula>
      <formula>49.999</formula>
    </cfRule>
    <cfRule type="cellIs" dxfId="41551" priority="41554" operator="between">
      <formula>10</formula>
      <formula>29.999</formula>
    </cfRule>
    <cfRule type="cellIs" dxfId="41550" priority="41555" operator="lessThan">
      <formula>10</formula>
    </cfRule>
  </conditionalFormatting>
  <conditionalFormatting sqref="L299">
    <cfRule type="cellIs" dxfId="41549" priority="41546" operator="greaterThan">
      <formula>119.999</formula>
    </cfRule>
    <cfRule type="cellIs" dxfId="41548" priority="41547" operator="greaterThan">
      <formula>120</formula>
    </cfRule>
    <cfRule type="cellIs" dxfId="41547" priority="41548" operator="between">
      <formula>60</formula>
      <formula>119.999</formula>
    </cfRule>
    <cfRule type="cellIs" dxfId="41546" priority="41549" operator="between">
      <formula>20</formula>
      <formula>59.999</formula>
    </cfRule>
    <cfRule type="cellIs" dxfId="41545" priority="41550" operator="lessThan">
      <formula>20</formula>
    </cfRule>
  </conditionalFormatting>
  <conditionalFormatting sqref="M299">
    <cfRule type="cellIs" dxfId="41544" priority="41541" operator="greaterThan">
      <formula>49.999</formula>
    </cfRule>
    <cfRule type="cellIs" dxfId="41543" priority="41542" operator="greaterThan">
      <formula>50</formula>
    </cfRule>
    <cfRule type="cellIs" dxfId="41542" priority="41543" operator="between">
      <formula>30</formula>
      <formula>49.999</formula>
    </cfRule>
    <cfRule type="cellIs" dxfId="41541" priority="41544" operator="between">
      <formula>10</formula>
      <formula>29.999</formula>
    </cfRule>
    <cfRule type="cellIs" dxfId="41540" priority="41545" operator="lessThan">
      <formula>10</formula>
    </cfRule>
  </conditionalFormatting>
  <conditionalFormatting sqref="R299">
    <cfRule type="cellIs" dxfId="41539" priority="41536" operator="greaterThan">
      <formula>119.999</formula>
    </cfRule>
    <cfRule type="cellIs" dxfId="41538" priority="41537" operator="greaterThan">
      <formula>120</formula>
    </cfRule>
    <cfRule type="cellIs" dxfId="41537" priority="41538" operator="between">
      <formula>60</formula>
      <formula>119.999</formula>
    </cfRule>
    <cfRule type="cellIs" dxfId="41536" priority="41539" operator="between">
      <formula>20</formula>
      <formula>59.999</formula>
    </cfRule>
    <cfRule type="cellIs" dxfId="41535" priority="41540" operator="lessThan">
      <formula>20</formula>
    </cfRule>
  </conditionalFormatting>
  <conditionalFormatting sqref="S299">
    <cfRule type="cellIs" dxfId="41534" priority="41531" operator="greaterThan">
      <formula>49.999</formula>
    </cfRule>
    <cfRule type="cellIs" dxfId="41533" priority="41532" operator="greaterThan">
      <formula>50</formula>
    </cfRule>
    <cfRule type="cellIs" dxfId="41532" priority="41533" operator="between">
      <formula>30</formula>
      <formula>49.999</formula>
    </cfRule>
    <cfRule type="cellIs" dxfId="41531" priority="41534" operator="between">
      <formula>10</formula>
      <formula>29.999</formula>
    </cfRule>
    <cfRule type="cellIs" dxfId="41530" priority="41535" operator="lessThan">
      <formula>10</formula>
    </cfRule>
  </conditionalFormatting>
  <conditionalFormatting sqref="N299">
    <cfRule type="cellIs" dxfId="41529" priority="41526" operator="greaterThan">
      <formula>119.999</formula>
    </cfRule>
    <cfRule type="cellIs" dxfId="41528" priority="41527" operator="greaterThan">
      <formula>120</formula>
    </cfRule>
    <cfRule type="cellIs" dxfId="41527" priority="41528" operator="between">
      <formula>60</formula>
      <formula>119.999</formula>
    </cfRule>
    <cfRule type="cellIs" dxfId="41526" priority="41529" operator="between">
      <formula>20</formula>
      <formula>59.999</formula>
    </cfRule>
    <cfRule type="cellIs" dxfId="41525" priority="41530" operator="lessThan">
      <formula>20</formula>
    </cfRule>
  </conditionalFormatting>
  <conditionalFormatting sqref="O299">
    <cfRule type="cellIs" dxfId="41524" priority="41521" operator="greaterThan">
      <formula>49.999</formula>
    </cfRule>
    <cfRule type="cellIs" dxfId="41523" priority="41522" operator="greaterThan">
      <formula>50</formula>
    </cfRule>
    <cfRule type="cellIs" dxfId="41522" priority="41523" operator="between">
      <formula>30</formula>
      <formula>49.999</formula>
    </cfRule>
    <cfRule type="cellIs" dxfId="41521" priority="41524" operator="between">
      <formula>10</formula>
      <formula>29.999</formula>
    </cfRule>
    <cfRule type="cellIs" dxfId="41520" priority="41525" operator="lessThan">
      <formula>10</formula>
    </cfRule>
  </conditionalFormatting>
  <conditionalFormatting sqref="AP299">
    <cfRule type="cellIs" dxfId="41519" priority="41516" operator="greaterThan">
      <formula>119.999</formula>
    </cfRule>
    <cfRule type="cellIs" dxfId="41518" priority="41517" operator="greaterThan">
      <formula>120</formula>
    </cfRule>
    <cfRule type="cellIs" dxfId="41517" priority="41518" operator="between">
      <formula>60</formula>
      <formula>119.999</formula>
    </cfRule>
    <cfRule type="cellIs" dxfId="41516" priority="41519" operator="between">
      <formula>20</formula>
      <formula>59.999</formula>
    </cfRule>
    <cfRule type="cellIs" dxfId="41515" priority="41520" operator="lessThan">
      <formula>20</formula>
    </cfRule>
  </conditionalFormatting>
  <conditionalFormatting sqref="AQ299">
    <cfRule type="cellIs" dxfId="41514" priority="41511" operator="greaterThan">
      <formula>49.999</formula>
    </cfRule>
    <cfRule type="cellIs" dxfId="41513" priority="41512" operator="greaterThan">
      <formula>50</formula>
    </cfRule>
    <cfRule type="cellIs" dxfId="41512" priority="41513" operator="between">
      <formula>30</formula>
      <formula>49.999</formula>
    </cfRule>
    <cfRule type="cellIs" dxfId="41511" priority="41514" operator="between">
      <formula>10</formula>
      <formula>29.999</formula>
    </cfRule>
    <cfRule type="cellIs" dxfId="41510" priority="41515" operator="lessThan">
      <formula>10</formula>
    </cfRule>
  </conditionalFormatting>
  <conditionalFormatting sqref="AR299">
    <cfRule type="cellIs" dxfId="41509" priority="41506" operator="greaterThan">
      <formula>119.999</formula>
    </cfRule>
    <cfRule type="cellIs" dxfId="41508" priority="41507" operator="greaterThan">
      <formula>120</formula>
    </cfRule>
    <cfRule type="cellIs" dxfId="41507" priority="41508" operator="between">
      <formula>60</formula>
      <formula>119.999</formula>
    </cfRule>
    <cfRule type="cellIs" dxfId="41506" priority="41509" operator="between">
      <formula>20</formula>
      <formula>59.999</formula>
    </cfRule>
    <cfRule type="cellIs" dxfId="41505" priority="41510" operator="lessThan">
      <formula>20</formula>
    </cfRule>
  </conditionalFormatting>
  <conditionalFormatting sqref="AS299">
    <cfRule type="cellIs" dxfId="41504" priority="41501" operator="greaterThan">
      <formula>49.999</formula>
    </cfRule>
    <cfRule type="cellIs" dxfId="41503" priority="41502" operator="greaterThan">
      <formula>50</formula>
    </cfRule>
    <cfRule type="cellIs" dxfId="41502" priority="41503" operator="between">
      <formula>30</formula>
      <formula>49.999</formula>
    </cfRule>
    <cfRule type="cellIs" dxfId="41501" priority="41504" operator="between">
      <formula>10</formula>
      <formula>29.999</formula>
    </cfRule>
    <cfRule type="cellIs" dxfId="41500" priority="41505" operator="lessThan">
      <formula>10</formula>
    </cfRule>
  </conditionalFormatting>
  <conditionalFormatting sqref="X299">
    <cfRule type="cellIs" dxfId="41499" priority="41496" operator="greaterThan">
      <formula>119.999</formula>
    </cfRule>
    <cfRule type="cellIs" dxfId="41498" priority="41497" operator="greaterThan">
      <formula>120</formula>
    </cfRule>
    <cfRule type="cellIs" dxfId="41497" priority="41498" operator="between">
      <formula>60</formula>
      <formula>119.999</formula>
    </cfRule>
    <cfRule type="cellIs" dxfId="41496" priority="41499" operator="between">
      <formula>20</formula>
      <formula>59.999</formula>
    </cfRule>
    <cfRule type="cellIs" dxfId="41495" priority="41500" operator="lessThan">
      <formula>20</formula>
    </cfRule>
  </conditionalFormatting>
  <conditionalFormatting sqref="Y299">
    <cfRule type="cellIs" dxfId="41494" priority="41491" operator="greaterThan">
      <formula>49.999</formula>
    </cfRule>
    <cfRule type="cellIs" dxfId="41493" priority="41492" operator="greaterThan">
      <formula>50</formula>
    </cfRule>
    <cfRule type="cellIs" dxfId="41492" priority="41493" operator="between">
      <formula>30</formula>
      <formula>49.999</formula>
    </cfRule>
    <cfRule type="cellIs" dxfId="41491" priority="41494" operator="between">
      <formula>10</formula>
      <formula>29.999</formula>
    </cfRule>
    <cfRule type="cellIs" dxfId="41490" priority="41495" operator="lessThan">
      <formula>10</formula>
    </cfRule>
  </conditionalFormatting>
  <conditionalFormatting sqref="AF299">
    <cfRule type="cellIs" dxfId="41489" priority="41486" operator="greaterThan">
      <formula>119.999</formula>
    </cfRule>
    <cfRule type="cellIs" dxfId="41488" priority="41487" operator="greaterThan">
      <formula>120</formula>
    </cfRule>
    <cfRule type="cellIs" dxfId="41487" priority="41488" operator="between">
      <formula>60</formula>
      <formula>119.999</formula>
    </cfRule>
    <cfRule type="cellIs" dxfId="41486" priority="41489" operator="between">
      <formula>20</formula>
      <formula>59.999</formula>
    </cfRule>
    <cfRule type="cellIs" dxfId="41485" priority="41490" operator="lessThan">
      <formula>20</formula>
    </cfRule>
  </conditionalFormatting>
  <conditionalFormatting sqref="AG299">
    <cfRule type="cellIs" dxfId="41484" priority="41481" operator="greaterThan">
      <formula>49.999</formula>
    </cfRule>
    <cfRule type="cellIs" dxfId="41483" priority="41482" operator="greaterThan">
      <formula>50</formula>
    </cfRule>
    <cfRule type="cellIs" dxfId="41482" priority="41483" operator="between">
      <formula>30</formula>
      <formula>49.999</formula>
    </cfRule>
    <cfRule type="cellIs" dxfId="41481" priority="41484" operator="between">
      <formula>10</formula>
      <formula>29.999</formula>
    </cfRule>
    <cfRule type="cellIs" dxfId="41480" priority="41485" operator="lessThan">
      <formula>10</formula>
    </cfRule>
  </conditionalFormatting>
  <conditionalFormatting sqref="AJ299">
    <cfRule type="cellIs" dxfId="41479" priority="41476" operator="greaterThan">
      <formula>119.999</formula>
    </cfRule>
    <cfRule type="cellIs" dxfId="41478" priority="41477" operator="greaterThan">
      <formula>120</formula>
    </cfRule>
    <cfRule type="cellIs" dxfId="41477" priority="41478" operator="between">
      <formula>60</formula>
      <formula>119.999</formula>
    </cfRule>
    <cfRule type="cellIs" dxfId="41476" priority="41479" operator="between">
      <formula>20</formula>
      <formula>59.999</formula>
    </cfRule>
    <cfRule type="cellIs" dxfId="41475" priority="41480" operator="lessThan">
      <formula>20</formula>
    </cfRule>
  </conditionalFormatting>
  <conditionalFormatting sqref="AK299">
    <cfRule type="cellIs" dxfId="41474" priority="41471" operator="greaterThan">
      <formula>49.999</formula>
    </cfRule>
    <cfRule type="cellIs" dxfId="41473" priority="41472" operator="greaterThan">
      <formula>50</formula>
    </cfRule>
    <cfRule type="cellIs" dxfId="41472" priority="41473" operator="between">
      <formula>30</formula>
      <formula>49.999</formula>
    </cfRule>
    <cfRule type="cellIs" dxfId="41471" priority="41474" operator="between">
      <formula>10</formula>
      <formula>29.999</formula>
    </cfRule>
    <cfRule type="cellIs" dxfId="41470" priority="41475" operator="lessThan">
      <formula>10</formula>
    </cfRule>
  </conditionalFormatting>
  <conditionalFormatting sqref="Z299">
    <cfRule type="cellIs" dxfId="41469" priority="41466" operator="greaterThan">
      <formula>119.999</formula>
    </cfRule>
    <cfRule type="cellIs" dxfId="41468" priority="41467" operator="greaterThan">
      <formula>120</formula>
    </cfRule>
    <cfRule type="cellIs" dxfId="41467" priority="41468" operator="between">
      <formula>60</formula>
      <formula>119.999</formula>
    </cfRule>
    <cfRule type="cellIs" dxfId="41466" priority="41469" operator="between">
      <formula>20</formula>
      <formula>59.999</formula>
    </cfRule>
    <cfRule type="cellIs" dxfId="41465" priority="41470" operator="lessThan">
      <formula>20</formula>
    </cfRule>
  </conditionalFormatting>
  <conditionalFormatting sqref="AA299">
    <cfRule type="cellIs" dxfId="41464" priority="41461" operator="greaterThan">
      <formula>49.999</formula>
    </cfRule>
    <cfRule type="cellIs" dxfId="41463" priority="41462" operator="greaterThan">
      <formula>50</formula>
    </cfRule>
    <cfRule type="cellIs" dxfId="41462" priority="41463" operator="between">
      <formula>30</formula>
      <formula>49.999</formula>
    </cfRule>
    <cfRule type="cellIs" dxfId="41461" priority="41464" operator="between">
      <formula>10</formula>
      <formula>29.999</formula>
    </cfRule>
    <cfRule type="cellIs" dxfId="41460" priority="41465" operator="lessThan">
      <formula>10</formula>
    </cfRule>
  </conditionalFormatting>
  <conditionalFormatting sqref="AL299">
    <cfRule type="cellIs" dxfId="41459" priority="41456" operator="greaterThan">
      <formula>119.999</formula>
    </cfRule>
    <cfRule type="cellIs" dxfId="41458" priority="41457" operator="greaterThan">
      <formula>120</formula>
    </cfRule>
    <cfRule type="cellIs" dxfId="41457" priority="41458" operator="between">
      <formula>60</formula>
      <formula>119.999</formula>
    </cfRule>
    <cfRule type="cellIs" dxfId="41456" priority="41459" operator="between">
      <formula>20</formula>
      <formula>59.999</formula>
    </cfRule>
    <cfRule type="cellIs" dxfId="41455" priority="41460" operator="lessThan">
      <formula>20</formula>
    </cfRule>
  </conditionalFormatting>
  <conditionalFormatting sqref="AM299">
    <cfRule type="cellIs" dxfId="41454" priority="41451" operator="greaterThan">
      <formula>49.999</formula>
    </cfRule>
    <cfRule type="cellIs" dxfId="41453" priority="41452" operator="greaterThan">
      <formula>50</formula>
    </cfRule>
    <cfRule type="cellIs" dxfId="41452" priority="41453" operator="between">
      <formula>30</formula>
      <formula>49.999</formula>
    </cfRule>
    <cfRule type="cellIs" dxfId="41451" priority="41454" operator="between">
      <formula>10</formula>
      <formula>29.999</formula>
    </cfRule>
    <cfRule type="cellIs" dxfId="41450" priority="41455" operator="lessThan">
      <formula>10</formula>
    </cfRule>
  </conditionalFormatting>
  <conditionalFormatting sqref="AH299">
    <cfRule type="cellIs" dxfId="41449" priority="41446" operator="greaterThan">
      <formula>119.999</formula>
    </cfRule>
    <cfRule type="cellIs" dxfId="41448" priority="41447" operator="greaterThan">
      <formula>120</formula>
    </cfRule>
    <cfRule type="cellIs" dxfId="41447" priority="41448" operator="between">
      <formula>60</formula>
      <formula>119.999</formula>
    </cfRule>
    <cfRule type="cellIs" dxfId="41446" priority="41449" operator="between">
      <formula>20</formula>
      <formula>59.999</formula>
    </cfRule>
    <cfRule type="cellIs" dxfId="41445" priority="41450" operator="lessThan">
      <formula>20</formula>
    </cfRule>
  </conditionalFormatting>
  <conditionalFormatting sqref="AI299">
    <cfRule type="cellIs" dxfId="41444" priority="41441" operator="greaterThan">
      <formula>49.999</formula>
    </cfRule>
    <cfRule type="cellIs" dxfId="41443" priority="41442" operator="greaterThan">
      <formula>50</formula>
    </cfRule>
    <cfRule type="cellIs" dxfId="41442" priority="41443" operator="between">
      <formula>30</formula>
      <formula>49.999</formula>
    </cfRule>
    <cfRule type="cellIs" dxfId="41441" priority="41444" operator="between">
      <formula>10</formula>
      <formula>29.999</formula>
    </cfRule>
    <cfRule type="cellIs" dxfId="41440" priority="41445" operator="lessThan">
      <formula>10</formula>
    </cfRule>
  </conditionalFormatting>
  <conditionalFormatting sqref="V299">
    <cfRule type="cellIs" dxfId="41439" priority="41436" operator="greaterThan">
      <formula>119.999</formula>
    </cfRule>
    <cfRule type="cellIs" dxfId="41438" priority="41437" operator="greaterThan">
      <formula>120</formula>
    </cfRule>
    <cfRule type="cellIs" dxfId="41437" priority="41438" operator="between">
      <formula>60</formula>
      <formula>119.999</formula>
    </cfRule>
    <cfRule type="cellIs" dxfId="41436" priority="41439" operator="between">
      <formula>20</formula>
      <formula>59.999</formula>
    </cfRule>
    <cfRule type="cellIs" dxfId="41435" priority="41440" operator="lessThan">
      <formula>20</formula>
    </cfRule>
  </conditionalFormatting>
  <conditionalFormatting sqref="W299">
    <cfRule type="cellIs" dxfId="41434" priority="41431" operator="greaterThan">
      <formula>49.999</formula>
    </cfRule>
    <cfRule type="cellIs" dxfId="41433" priority="41432" operator="greaterThan">
      <formula>50</formula>
    </cfRule>
    <cfRule type="cellIs" dxfId="41432" priority="41433" operator="between">
      <formula>30</formula>
      <formula>49.999</formula>
    </cfRule>
    <cfRule type="cellIs" dxfId="41431" priority="41434" operator="between">
      <formula>10</formula>
      <formula>29.999</formula>
    </cfRule>
    <cfRule type="cellIs" dxfId="41430" priority="41435" operator="lessThan">
      <formula>10</formula>
    </cfRule>
  </conditionalFormatting>
  <conditionalFormatting sqref="AB299">
    <cfRule type="cellIs" dxfId="41429" priority="41426" operator="greaterThan">
      <formula>119.999</formula>
    </cfRule>
    <cfRule type="cellIs" dxfId="41428" priority="41427" operator="greaterThan">
      <formula>120</formula>
    </cfRule>
    <cfRule type="cellIs" dxfId="41427" priority="41428" operator="between">
      <formula>60</formula>
      <formula>119.999</formula>
    </cfRule>
    <cfRule type="cellIs" dxfId="41426" priority="41429" operator="between">
      <formula>20</formula>
      <formula>59.999</formula>
    </cfRule>
    <cfRule type="cellIs" dxfId="41425" priority="41430" operator="lessThan">
      <formula>20</formula>
    </cfRule>
  </conditionalFormatting>
  <conditionalFormatting sqref="AC299">
    <cfRule type="cellIs" dxfId="41424" priority="41421" operator="greaterThan">
      <formula>49.999</formula>
    </cfRule>
    <cfRule type="cellIs" dxfId="41423" priority="41422" operator="greaterThan">
      <formula>50</formula>
    </cfRule>
    <cfRule type="cellIs" dxfId="41422" priority="41423" operator="between">
      <formula>30</formula>
      <formula>49.999</formula>
    </cfRule>
    <cfRule type="cellIs" dxfId="41421" priority="41424" operator="between">
      <formula>10</formula>
      <formula>29.999</formula>
    </cfRule>
    <cfRule type="cellIs" dxfId="41420" priority="41425" operator="lessThan">
      <formula>10</formula>
    </cfRule>
  </conditionalFormatting>
  <conditionalFormatting sqref="AD299">
    <cfRule type="cellIs" dxfId="41419" priority="41416" operator="greaterThan">
      <formula>119.999</formula>
    </cfRule>
    <cfRule type="cellIs" dxfId="41418" priority="41417" operator="greaterThan">
      <formula>120</formula>
    </cfRule>
    <cfRule type="cellIs" dxfId="41417" priority="41418" operator="between">
      <formula>60</formula>
      <formula>119.999</formula>
    </cfRule>
    <cfRule type="cellIs" dxfId="41416" priority="41419" operator="between">
      <formula>20</formula>
      <formula>59.999</formula>
    </cfRule>
    <cfRule type="cellIs" dxfId="41415" priority="41420" operator="lessThan">
      <formula>20</formula>
    </cfRule>
  </conditionalFormatting>
  <conditionalFormatting sqref="AE299">
    <cfRule type="cellIs" dxfId="41414" priority="41411" operator="greaterThan">
      <formula>49.999</formula>
    </cfRule>
    <cfRule type="cellIs" dxfId="41413" priority="41412" operator="greaterThan">
      <formula>50</formula>
    </cfRule>
    <cfRule type="cellIs" dxfId="41412" priority="41413" operator="between">
      <formula>30</formula>
      <formula>49.999</formula>
    </cfRule>
    <cfRule type="cellIs" dxfId="41411" priority="41414" operator="between">
      <formula>10</formula>
      <formula>29.999</formula>
    </cfRule>
    <cfRule type="cellIs" dxfId="41410" priority="41415" operator="lessThan">
      <formula>10</formula>
    </cfRule>
  </conditionalFormatting>
  <conditionalFormatting sqref="P299">
    <cfRule type="cellIs" dxfId="41409" priority="41406" operator="greaterThan">
      <formula>119.999</formula>
    </cfRule>
    <cfRule type="cellIs" dxfId="41408" priority="41407" operator="greaterThan">
      <formula>120</formula>
    </cfRule>
    <cfRule type="cellIs" dxfId="41407" priority="41408" operator="between">
      <formula>60</formula>
      <formula>119.999</formula>
    </cfRule>
    <cfRule type="cellIs" dxfId="41406" priority="41409" operator="between">
      <formula>20</formula>
      <formula>59.999</formula>
    </cfRule>
    <cfRule type="cellIs" dxfId="41405" priority="41410" operator="lessThan">
      <formula>20</formula>
    </cfRule>
  </conditionalFormatting>
  <conditionalFormatting sqref="Q299">
    <cfRule type="cellIs" dxfId="41404" priority="41401" operator="greaterThan">
      <formula>49.999</formula>
    </cfRule>
    <cfRule type="cellIs" dxfId="41403" priority="41402" operator="greaterThan">
      <formula>50</formula>
    </cfRule>
    <cfRule type="cellIs" dxfId="41402" priority="41403" operator="between">
      <formula>30</formula>
      <formula>49.999</formula>
    </cfRule>
    <cfRule type="cellIs" dxfId="41401" priority="41404" operator="between">
      <formula>10</formula>
      <formula>29.999</formula>
    </cfRule>
    <cfRule type="cellIs" dxfId="41400" priority="41405" operator="lessThan">
      <formula>10</formula>
    </cfRule>
  </conditionalFormatting>
  <conditionalFormatting sqref="C300">
    <cfRule type="cellIs" dxfId="41399" priority="41396" operator="greaterThan">
      <formula>49.999</formula>
    </cfRule>
    <cfRule type="cellIs" dxfId="41398" priority="41397" operator="greaterThan">
      <formula>50</formula>
    </cfRule>
    <cfRule type="cellIs" dxfId="41397" priority="41398" operator="between">
      <formula>30</formula>
      <formula>49.999</formula>
    </cfRule>
    <cfRule type="cellIs" dxfId="41396" priority="41399" operator="between">
      <formula>10</formula>
      <formula>29.999</formula>
    </cfRule>
    <cfRule type="cellIs" dxfId="41395" priority="41400" operator="lessThan">
      <formula>10</formula>
    </cfRule>
  </conditionalFormatting>
  <conditionalFormatting sqref="B300">
    <cfRule type="cellIs" dxfId="41394" priority="41391" operator="greaterThan">
      <formula>119.999</formula>
    </cfRule>
    <cfRule type="cellIs" dxfId="41393" priority="41392" operator="greaterThan">
      <formula>120</formula>
    </cfRule>
    <cfRule type="cellIs" dxfId="41392" priority="41393" operator="between">
      <formula>60</formula>
      <formula>119.999</formula>
    </cfRule>
    <cfRule type="cellIs" dxfId="41391" priority="41394" operator="between">
      <formula>20</formula>
      <formula>59.999</formula>
    </cfRule>
    <cfRule type="cellIs" dxfId="41390" priority="41395" operator="lessThan">
      <formula>20</formula>
    </cfRule>
  </conditionalFormatting>
  <conditionalFormatting sqref="D300">
    <cfRule type="cellIs" dxfId="41389" priority="41386" operator="greaterThan">
      <formula>119.999</formula>
    </cfRule>
    <cfRule type="cellIs" dxfId="41388" priority="41387" operator="greaterThan">
      <formula>120</formula>
    </cfRule>
    <cfRule type="cellIs" dxfId="41387" priority="41388" operator="between">
      <formula>60</formula>
      <formula>119.999</formula>
    </cfRule>
    <cfRule type="cellIs" dxfId="41386" priority="41389" operator="between">
      <formula>20</formula>
      <formula>59.999</formula>
    </cfRule>
    <cfRule type="cellIs" dxfId="41385" priority="41390" operator="lessThan">
      <formula>20</formula>
    </cfRule>
  </conditionalFormatting>
  <conditionalFormatting sqref="E300">
    <cfRule type="cellIs" dxfId="41384" priority="41381" operator="greaterThan">
      <formula>49.999</formula>
    </cfRule>
    <cfRule type="cellIs" dxfId="41383" priority="41382" operator="greaterThan">
      <formula>50</formula>
    </cfRule>
    <cfRule type="cellIs" dxfId="41382" priority="41383" operator="between">
      <formula>30</formula>
      <formula>49.999</formula>
    </cfRule>
    <cfRule type="cellIs" dxfId="41381" priority="41384" operator="between">
      <formula>10</formula>
      <formula>29.999</formula>
    </cfRule>
    <cfRule type="cellIs" dxfId="41380" priority="41385" operator="lessThan">
      <formula>10</formula>
    </cfRule>
  </conditionalFormatting>
  <conditionalFormatting sqref="F300">
    <cfRule type="cellIs" dxfId="41379" priority="41376" operator="greaterThan">
      <formula>119.999</formula>
    </cfRule>
    <cfRule type="cellIs" dxfId="41378" priority="41377" operator="greaterThan">
      <formula>120</formula>
    </cfRule>
    <cfRule type="cellIs" dxfId="41377" priority="41378" operator="between">
      <formula>60</formula>
      <formula>119.999</formula>
    </cfRule>
    <cfRule type="cellIs" dxfId="41376" priority="41379" operator="between">
      <formula>20</formula>
      <formula>59.999</formula>
    </cfRule>
    <cfRule type="cellIs" dxfId="41375" priority="41380" operator="lessThan">
      <formula>20</formula>
    </cfRule>
  </conditionalFormatting>
  <conditionalFormatting sqref="G300">
    <cfRule type="cellIs" dxfId="41374" priority="41371" operator="greaterThan">
      <formula>49.999</formula>
    </cfRule>
    <cfRule type="cellIs" dxfId="41373" priority="41372" operator="greaterThan">
      <formula>50</formula>
    </cfRule>
    <cfRule type="cellIs" dxfId="41372" priority="41373" operator="between">
      <formula>30</formula>
      <formula>49.999</formula>
    </cfRule>
    <cfRule type="cellIs" dxfId="41371" priority="41374" operator="between">
      <formula>10</formula>
      <formula>29.999</formula>
    </cfRule>
    <cfRule type="cellIs" dxfId="41370" priority="41375" operator="lessThan">
      <formula>10</formula>
    </cfRule>
  </conditionalFormatting>
  <conditionalFormatting sqref="H300">
    <cfRule type="cellIs" dxfId="41369" priority="41366" operator="greaterThan">
      <formula>119.999</formula>
    </cfRule>
    <cfRule type="cellIs" dxfId="41368" priority="41367" operator="greaterThan">
      <formula>120</formula>
    </cfRule>
    <cfRule type="cellIs" dxfId="41367" priority="41368" operator="between">
      <formula>60</formula>
      <formula>119.999</formula>
    </cfRule>
    <cfRule type="cellIs" dxfId="41366" priority="41369" operator="between">
      <formula>20</formula>
      <formula>59.999</formula>
    </cfRule>
    <cfRule type="cellIs" dxfId="41365" priority="41370" operator="lessThan">
      <formula>20</formula>
    </cfRule>
  </conditionalFormatting>
  <conditionalFormatting sqref="I300">
    <cfRule type="cellIs" dxfId="41364" priority="41361" operator="greaterThan">
      <formula>49.999</formula>
    </cfRule>
    <cfRule type="cellIs" dxfId="41363" priority="41362" operator="greaterThan">
      <formula>50</formula>
    </cfRule>
    <cfRule type="cellIs" dxfId="41362" priority="41363" operator="between">
      <formula>30</formula>
      <formula>49.999</formula>
    </cfRule>
    <cfRule type="cellIs" dxfId="41361" priority="41364" operator="between">
      <formula>10</formula>
      <formula>29.999</formula>
    </cfRule>
    <cfRule type="cellIs" dxfId="41360" priority="41365" operator="lessThan">
      <formula>10</formula>
    </cfRule>
  </conditionalFormatting>
  <conditionalFormatting sqref="BH300">
    <cfRule type="cellIs" dxfId="41359" priority="41356" operator="greaterThan">
      <formula>119.999</formula>
    </cfRule>
    <cfRule type="cellIs" dxfId="41358" priority="41357" operator="greaterThan">
      <formula>120</formula>
    </cfRule>
    <cfRule type="cellIs" dxfId="41357" priority="41358" operator="between">
      <formula>60</formula>
      <formula>119.999</formula>
    </cfRule>
    <cfRule type="cellIs" dxfId="41356" priority="41359" operator="between">
      <formula>20</formula>
      <formula>59.999</formula>
    </cfRule>
    <cfRule type="cellIs" dxfId="41355" priority="41360" operator="lessThan">
      <formula>20</formula>
    </cfRule>
  </conditionalFormatting>
  <conditionalFormatting sqref="BI300">
    <cfRule type="cellIs" dxfId="41354" priority="41351" operator="greaterThan">
      <formula>49.999</formula>
    </cfRule>
    <cfRule type="cellIs" dxfId="41353" priority="41352" operator="greaterThan">
      <formula>50</formula>
    </cfRule>
    <cfRule type="cellIs" dxfId="41352" priority="41353" operator="between">
      <formula>30</formula>
      <formula>49.999</formula>
    </cfRule>
    <cfRule type="cellIs" dxfId="41351" priority="41354" operator="between">
      <formula>10</formula>
      <formula>29.999</formula>
    </cfRule>
    <cfRule type="cellIs" dxfId="41350" priority="41355" operator="lessThan">
      <formula>10</formula>
    </cfRule>
  </conditionalFormatting>
  <conditionalFormatting sqref="BD300">
    <cfRule type="cellIs" dxfId="41349" priority="41346" operator="greaterThan">
      <formula>119.999</formula>
    </cfRule>
    <cfRule type="cellIs" dxfId="41348" priority="41347" operator="greaterThan">
      <formula>120</formula>
    </cfRule>
    <cfRule type="cellIs" dxfId="41347" priority="41348" operator="between">
      <formula>60</formula>
      <formula>119.999</formula>
    </cfRule>
    <cfRule type="cellIs" dxfId="41346" priority="41349" operator="between">
      <formula>20</formula>
      <formula>59.999</formula>
    </cfRule>
    <cfRule type="cellIs" dxfId="41345" priority="41350" operator="lessThan">
      <formula>20</formula>
    </cfRule>
  </conditionalFormatting>
  <conditionalFormatting sqref="BE300">
    <cfRule type="cellIs" dxfId="41344" priority="41341" operator="greaterThan">
      <formula>49.999</formula>
    </cfRule>
    <cfRule type="cellIs" dxfId="41343" priority="41342" operator="greaterThan">
      <formula>50</formula>
    </cfRule>
    <cfRule type="cellIs" dxfId="41342" priority="41343" operator="between">
      <formula>30</formula>
      <formula>49.999</formula>
    </cfRule>
    <cfRule type="cellIs" dxfId="41341" priority="41344" operator="between">
      <formula>10</formula>
      <formula>29.999</formula>
    </cfRule>
    <cfRule type="cellIs" dxfId="41340" priority="41345" operator="lessThan">
      <formula>10</formula>
    </cfRule>
  </conditionalFormatting>
  <conditionalFormatting sqref="AX300">
    <cfRule type="cellIs" dxfId="41339" priority="41336" operator="greaterThan">
      <formula>119.999</formula>
    </cfRule>
    <cfRule type="cellIs" dxfId="41338" priority="41337" operator="greaterThan">
      <formula>120</formula>
    </cfRule>
    <cfRule type="cellIs" dxfId="41337" priority="41338" operator="between">
      <formula>60</formula>
      <formula>119.999</formula>
    </cfRule>
    <cfRule type="cellIs" dxfId="41336" priority="41339" operator="between">
      <formula>20</formula>
      <formula>59.999</formula>
    </cfRule>
    <cfRule type="cellIs" dxfId="41335" priority="41340" operator="lessThan">
      <formula>20</formula>
    </cfRule>
  </conditionalFormatting>
  <conditionalFormatting sqref="AY300">
    <cfRule type="cellIs" dxfId="41334" priority="41331" operator="greaterThan">
      <formula>49.999</formula>
    </cfRule>
    <cfRule type="cellIs" dxfId="41333" priority="41332" operator="greaterThan">
      <formula>50</formula>
    </cfRule>
    <cfRule type="cellIs" dxfId="41332" priority="41333" operator="between">
      <formula>30</formula>
      <formula>49.999</formula>
    </cfRule>
    <cfRule type="cellIs" dxfId="41331" priority="41334" operator="between">
      <formula>10</formula>
      <formula>29.999</formula>
    </cfRule>
    <cfRule type="cellIs" dxfId="41330" priority="41335" operator="lessThan">
      <formula>10</formula>
    </cfRule>
  </conditionalFormatting>
  <conditionalFormatting sqref="AZ300">
    <cfRule type="cellIs" dxfId="41329" priority="41326" operator="greaterThan">
      <formula>119.999</formula>
    </cfRule>
    <cfRule type="cellIs" dxfId="41328" priority="41327" operator="greaterThan">
      <formula>120</formula>
    </cfRule>
    <cfRule type="cellIs" dxfId="41327" priority="41328" operator="between">
      <formula>60</formula>
      <formula>119.999</formula>
    </cfRule>
    <cfRule type="cellIs" dxfId="41326" priority="41329" operator="between">
      <formula>20</formula>
      <formula>59.999</formula>
    </cfRule>
    <cfRule type="cellIs" dxfId="41325" priority="41330" operator="lessThan">
      <formula>20</formula>
    </cfRule>
  </conditionalFormatting>
  <conditionalFormatting sqref="BA300">
    <cfRule type="cellIs" dxfId="41324" priority="41321" operator="greaterThan">
      <formula>49.999</formula>
    </cfRule>
    <cfRule type="cellIs" dxfId="41323" priority="41322" operator="greaterThan">
      <formula>50</formula>
    </cfRule>
    <cfRule type="cellIs" dxfId="41322" priority="41323" operator="between">
      <formula>30</formula>
      <formula>49.999</formula>
    </cfRule>
    <cfRule type="cellIs" dxfId="41321" priority="41324" operator="between">
      <formula>10</formula>
      <formula>29.999</formula>
    </cfRule>
    <cfRule type="cellIs" dxfId="41320" priority="41325" operator="lessThan">
      <formula>10</formula>
    </cfRule>
  </conditionalFormatting>
  <conditionalFormatting sqref="BB300">
    <cfRule type="cellIs" dxfId="41319" priority="41316" operator="greaterThan">
      <formula>119.999</formula>
    </cfRule>
    <cfRule type="cellIs" dxfId="41318" priority="41317" operator="greaterThan">
      <formula>120</formula>
    </cfRule>
    <cfRule type="cellIs" dxfId="41317" priority="41318" operator="between">
      <formula>60</formula>
      <formula>119.999</formula>
    </cfRule>
    <cfRule type="cellIs" dxfId="41316" priority="41319" operator="between">
      <formula>20</formula>
      <formula>59.999</formula>
    </cfRule>
    <cfRule type="cellIs" dxfId="41315" priority="41320" operator="lessThan">
      <formula>20</formula>
    </cfRule>
  </conditionalFormatting>
  <conditionalFormatting sqref="BC300">
    <cfRule type="cellIs" dxfId="41314" priority="41311" operator="greaterThan">
      <formula>49.999</formula>
    </cfRule>
    <cfRule type="cellIs" dxfId="41313" priority="41312" operator="greaterThan">
      <formula>50</formula>
    </cfRule>
    <cfRule type="cellIs" dxfId="41312" priority="41313" operator="between">
      <formula>30</formula>
      <formula>49.999</formula>
    </cfRule>
    <cfRule type="cellIs" dxfId="41311" priority="41314" operator="between">
      <formula>10</formula>
      <formula>29.999</formula>
    </cfRule>
    <cfRule type="cellIs" dxfId="41310" priority="41315" operator="lessThan">
      <formula>10</formula>
    </cfRule>
  </conditionalFormatting>
  <conditionalFormatting sqref="AT300">
    <cfRule type="cellIs" dxfId="41309" priority="41306" operator="greaterThan">
      <formula>119.999</formula>
    </cfRule>
    <cfRule type="cellIs" dxfId="41308" priority="41307" operator="greaterThan">
      <formula>120</formula>
    </cfRule>
    <cfRule type="cellIs" dxfId="41307" priority="41308" operator="between">
      <formula>60</formula>
      <formula>119.999</formula>
    </cfRule>
    <cfRule type="cellIs" dxfId="41306" priority="41309" operator="between">
      <formula>20</formula>
      <formula>59.999</formula>
    </cfRule>
    <cfRule type="cellIs" dxfId="41305" priority="41310" operator="lessThan">
      <formula>20</formula>
    </cfRule>
  </conditionalFormatting>
  <conditionalFormatting sqref="AU300">
    <cfRule type="cellIs" dxfId="41304" priority="41301" operator="greaterThan">
      <formula>49.999</formula>
    </cfRule>
    <cfRule type="cellIs" dxfId="41303" priority="41302" operator="greaterThan">
      <formula>50</formula>
    </cfRule>
    <cfRule type="cellIs" dxfId="41302" priority="41303" operator="between">
      <formula>30</formula>
      <formula>49.999</formula>
    </cfRule>
    <cfRule type="cellIs" dxfId="41301" priority="41304" operator="between">
      <formula>10</formula>
      <formula>29.999</formula>
    </cfRule>
    <cfRule type="cellIs" dxfId="41300" priority="41305" operator="lessThan">
      <formula>10</formula>
    </cfRule>
  </conditionalFormatting>
  <conditionalFormatting sqref="AV300">
    <cfRule type="cellIs" dxfId="41299" priority="41296" operator="greaterThan">
      <formula>119.999</formula>
    </cfRule>
    <cfRule type="cellIs" dxfId="41298" priority="41297" operator="greaterThan">
      <formula>120</formula>
    </cfRule>
    <cfRule type="cellIs" dxfId="41297" priority="41298" operator="between">
      <formula>60</formula>
      <formula>119.999</formula>
    </cfRule>
    <cfRule type="cellIs" dxfId="41296" priority="41299" operator="between">
      <formula>20</formula>
      <formula>59.999</formula>
    </cfRule>
    <cfRule type="cellIs" dxfId="41295" priority="41300" operator="lessThan">
      <formula>20</formula>
    </cfRule>
  </conditionalFormatting>
  <conditionalFormatting sqref="AW300">
    <cfRule type="cellIs" dxfId="41294" priority="41291" operator="greaterThan">
      <formula>49.999</formula>
    </cfRule>
    <cfRule type="cellIs" dxfId="41293" priority="41292" operator="greaterThan">
      <formula>50</formula>
    </cfRule>
    <cfRule type="cellIs" dxfId="41292" priority="41293" operator="between">
      <formula>30</formula>
      <formula>49.999</formula>
    </cfRule>
    <cfRule type="cellIs" dxfId="41291" priority="41294" operator="between">
      <formula>10</formula>
      <formula>29.999</formula>
    </cfRule>
    <cfRule type="cellIs" dxfId="41290" priority="41295" operator="lessThan">
      <formula>10</formula>
    </cfRule>
  </conditionalFormatting>
  <conditionalFormatting sqref="BF300">
    <cfRule type="cellIs" dxfId="41289" priority="41286" operator="greaterThan">
      <formula>119.999</formula>
    </cfRule>
    <cfRule type="cellIs" dxfId="41288" priority="41287" operator="greaterThan">
      <formula>120</formula>
    </cfRule>
    <cfRule type="cellIs" dxfId="41287" priority="41288" operator="between">
      <formula>60</formula>
      <formula>119.999</formula>
    </cfRule>
    <cfRule type="cellIs" dxfId="41286" priority="41289" operator="between">
      <formula>20</formula>
      <formula>59.999</formula>
    </cfRule>
    <cfRule type="cellIs" dxfId="41285" priority="41290" operator="lessThan">
      <formula>20</formula>
    </cfRule>
  </conditionalFormatting>
  <conditionalFormatting sqref="BG300">
    <cfRule type="cellIs" dxfId="41284" priority="41281" operator="greaterThan">
      <formula>49.999</formula>
    </cfRule>
    <cfRule type="cellIs" dxfId="41283" priority="41282" operator="greaterThan">
      <formula>50</formula>
    </cfRule>
    <cfRule type="cellIs" dxfId="41282" priority="41283" operator="between">
      <formula>30</formula>
      <formula>49.999</formula>
    </cfRule>
    <cfRule type="cellIs" dxfId="41281" priority="41284" operator="between">
      <formula>10</formula>
      <formula>29.999</formula>
    </cfRule>
    <cfRule type="cellIs" dxfId="41280" priority="41285" operator="lessThan">
      <formula>10</formula>
    </cfRule>
  </conditionalFormatting>
  <conditionalFormatting sqref="AN300">
    <cfRule type="cellIs" dxfId="41279" priority="41276" operator="greaterThan">
      <formula>119.999</formula>
    </cfRule>
    <cfRule type="cellIs" dxfId="41278" priority="41277" operator="greaterThan">
      <formula>120</formula>
    </cfRule>
    <cfRule type="cellIs" dxfId="41277" priority="41278" operator="between">
      <formula>60</formula>
      <formula>119.999</formula>
    </cfRule>
    <cfRule type="cellIs" dxfId="41276" priority="41279" operator="between">
      <formula>20</formula>
      <formula>59.999</formula>
    </cfRule>
    <cfRule type="cellIs" dxfId="41275" priority="41280" operator="lessThan">
      <formula>20</formula>
    </cfRule>
  </conditionalFormatting>
  <conditionalFormatting sqref="AO300">
    <cfRule type="cellIs" dxfId="41274" priority="41271" operator="greaterThan">
      <formula>49.999</formula>
    </cfRule>
    <cfRule type="cellIs" dxfId="41273" priority="41272" operator="greaterThan">
      <formula>50</formula>
    </cfRule>
    <cfRule type="cellIs" dxfId="41272" priority="41273" operator="between">
      <formula>30</formula>
      <formula>49.999</formula>
    </cfRule>
    <cfRule type="cellIs" dxfId="41271" priority="41274" operator="between">
      <formula>10</formula>
      <formula>29.999</formula>
    </cfRule>
    <cfRule type="cellIs" dxfId="41270" priority="41275" operator="lessThan">
      <formula>10</formula>
    </cfRule>
  </conditionalFormatting>
  <conditionalFormatting sqref="T300">
    <cfRule type="cellIs" dxfId="41269" priority="41266" operator="greaterThan">
      <formula>119.999</formula>
    </cfRule>
    <cfRule type="cellIs" dxfId="41268" priority="41267" operator="greaterThan">
      <formula>120</formula>
    </cfRule>
    <cfRule type="cellIs" dxfId="41267" priority="41268" operator="between">
      <formula>60</formula>
      <formula>119.999</formula>
    </cfRule>
    <cfRule type="cellIs" dxfId="41266" priority="41269" operator="between">
      <formula>20</formula>
      <formula>59.999</formula>
    </cfRule>
    <cfRule type="cellIs" dxfId="41265" priority="41270" operator="lessThan">
      <formula>20</formula>
    </cfRule>
  </conditionalFormatting>
  <conditionalFormatting sqref="U300">
    <cfRule type="cellIs" dxfId="41264" priority="41261" operator="greaterThan">
      <formula>49.999</formula>
    </cfRule>
    <cfRule type="cellIs" dxfId="41263" priority="41262" operator="greaterThan">
      <formula>50</formula>
    </cfRule>
    <cfRule type="cellIs" dxfId="41262" priority="41263" operator="between">
      <formula>30</formula>
      <formula>49.999</formula>
    </cfRule>
    <cfRule type="cellIs" dxfId="41261" priority="41264" operator="between">
      <formula>10</formula>
      <formula>29.999</formula>
    </cfRule>
    <cfRule type="cellIs" dxfId="41260" priority="41265" operator="lessThan">
      <formula>10</formula>
    </cfRule>
  </conditionalFormatting>
  <conditionalFormatting sqref="J300">
    <cfRule type="cellIs" dxfId="41259" priority="41256" operator="greaterThan">
      <formula>119.999</formula>
    </cfRule>
    <cfRule type="cellIs" dxfId="41258" priority="41257" operator="greaterThan">
      <formula>120</formula>
    </cfRule>
    <cfRule type="cellIs" dxfId="41257" priority="41258" operator="between">
      <formula>60</formula>
      <formula>119.999</formula>
    </cfRule>
    <cfRule type="cellIs" dxfId="41256" priority="41259" operator="between">
      <formula>20</formula>
      <formula>59.999</formula>
    </cfRule>
    <cfRule type="cellIs" dxfId="41255" priority="41260" operator="lessThan">
      <formula>20</formula>
    </cfRule>
  </conditionalFormatting>
  <conditionalFormatting sqref="K300">
    <cfRule type="cellIs" dxfId="41254" priority="41251" operator="greaterThan">
      <formula>49.999</formula>
    </cfRule>
    <cfRule type="cellIs" dxfId="41253" priority="41252" operator="greaterThan">
      <formula>50</formula>
    </cfRule>
    <cfRule type="cellIs" dxfId="41252" priority="41253" operator="between">
      <formula>30</formula>
      <formula>49.999</formula>
    </cfRule>
    <cfRule type="cellIs" dxfId="41251" priority="41254" operator="between">
      <formula>10</formula>
      <formula>29.999</formula>
    </cfRule>
    <cfRule type="cellIs" dxfId="41250" priority="41255" operator="lessThan">
      <formula>10</formula>
    </cfRule>
  </conditionalFormatting>
  <conditionalFormatting sqref="L300">
    <cfRule type="cellIs" dxfId="41249" priority="41246" operator="greaterThan">
      <formula>119.999</formula>
    </cfRule>
    <cfRule type="cellIs" dxfId="41248" priority="41247" operator="greaterThan">
      <formula>120</formula>
    </cfRule>
    <cfRule type="cellIs" dxfId="41247" priority="41248" operator="between">
      <formula>60</formula>
      <formula>119.999</formula>
    </cfRule>
    <cfRule type="cellIs" dxfId="41246" priority="41249" operator="between">
      <formula>20</formula>
      <formula>59.999</formula>
    </cfRule>
    <cfRule type="cellIs" dxfId="41245" priority="41250" operator="lessThan">
      <formula>20</formula>
    </cfRule>
  </conditionalFormatting>
  <conditionalFormatting sqref="M300">
    <cfRule type="cellIs" dxfId="41244" priority="41241" operator="greaterThan">
      <formula>49.999</formula>
    </cfRule>
    <cfRule type="cellIs" dxfId="41243" priority="41242" operator="greaterThan">
      <formula>50</formula>
    </cfRule>
    <cfRule type="cellIs" dxfId="41242" priority="41243" operator="between">
      <formula>30</formula>
      <formula>49.999</formula>
    </cfRule>
    <cfRule type="cellIs" dxfId="41241" priority="41244" operator="between">
      <formula>10</formula>
      <formula>29.999</formula>
    </cfRule>
    <cfRule type="cellIs" dxfId="41240" priority="41245" operator="lessThan">
      <formula>10</formula>
    </cfRule>
  </conditionalFormatting>
  <conditionalFormatting sqref="R300">
    <cfRule type="cellIs" dxfId="41239" priority="41236" operator="greaterThan">
      <formula>119.999</formula>
    </cfRule>
    <cfRule type="cellIs" dxfId="41238" priority="41237" operator="greaterThan">
      <formula>120</formula>
    </cfRule>
    <cfRule type="cellIs" dxfId="41237" priority="41238" operator="between">
      <formula>60</formula>
      <formula>119.999</formula>
    </cfRule>
    <cfRule type="cellIs" dxfId="41236" priority="41239" operator="between">
      <formula>20</formula>
      <formula>59.999</formula>
    </cfRule>
    <cfRule type="cellIs" dxfId="41235" priority="41240" operator="lessThan">
      <formula>20</formula>
    </cfRule>
  </conditionalFormatting>
  <conditionalFormatting sqref="S300">
    <cfRule type="cellIs" dxfId="41234" priority="41231" operator="greaterThan">
      <formula>49.999</formula>
    </cfRule>
    <cfRule type="cellIs" dxfId="41233" priority="41232" operator="greaterThan">
      <formula>50</formula>
    </cfRule>
    <cfRule type="cellIs" dxfId="41232" priority="41233" operator="between">
      <formula>30</formula>
      <formula>49.999</formula>
    </cfRule>
    <cfRule type="cellIs" dxfId="41231" priority="41234" operator="between">
      <formula>10</formula>
      <formula>29.999</formula>
    </cfRule>
    <cfRule type="cellIs" dxfId="41230" priority="41235" operator="lessThan">
      <formula>10</formula>
    </cfRule>
  </conditionalFormatting>
  <conditionalFormatting sqref="N300">
    <cfRule type="cellIs" dxfId="41229" priority="41226" operator="greaterThan">
      <formula>119.999</formula>
    </cfRule>
    <cfRule type="cellIs" dxfId="41228" priority="41227" operator="greaterThan">
      <formula>120</formula>
    </cfRule>
    <cfRule type="cellIs" dxfId="41227" priority="41228" operator="between">
      <formula>60</formula>
      <formula>119.999</formula>
    </cfRule>
    <cfRule type="cellIs" dxfId="41226" priority="41229" operator="between">
      <formula>20</formula>
      <formula>59.999</formula>
    </cfRule>
    <cfRule type="cellIs" dxfId="41225" priority="41230" operator="lessThan">
      <formula>20</formula>
    </cfRule>
  </conditionalFormatting>
  <conditionalFormatting sqref="O300">
    <cfRule type="cellIs" dxfId="41224" priority="41221" operator="greaterThan">
      <formula>49.999</formula>
    </cfRule>
    <cfRule type="cellIs" dxfId="41223" priority="41222" operator="greaterThan">
      <formula>50</formula>
    </cfRule>
    <cfRule type="cellIs" dxfId="41222" priority="41223" operator="between">
      <formula>30</formula>
      <formula>49.999</formula>
    </cfRule>
    <cfRule type="cellIs" dxfId="41221" priority="41224" operator="between">
      <formula>10</formula>
      <formula>29.999</formula>
    </cfRule>
    <cfRule type="cellIs" dxfId="41220" priority="41225" operator="lessThan">
      <formula>10</formula>
    </cfRule>
  </conditionalFormatting>
  <conditionalFormatting sqref="AP300">
    <cfRule type="cellIs" dxfId="41219" priority="41216" operator="greaterThan">
      <formula>119.999</formula>
    </cfRule>
    <cfRule type="cellIs" dxfId="41218" priority="41217" operator="greaterThan">
      <formula>120</formula>
    </cfRule>
    <cfRule type="cellIs" dxfId="41217" priority="41218" operator="between">
      <formula>60</formula>
      <formula>119.999</formula>
    </cfRule>
    <cfRule type="cellIs" dxfId="41216" priority="41219" operator="between">
      <formula>20</formula>
      <formula>59.999</formula>
    </cfRule>
    <cfRule type="cellIs" dxfId="41215" priority="41220" operator="lessThan">
      <formula>20</formula>
    </cfRule>
  </conditionalFormatting>
  <conditionalFormatting sqref="AQ300">
    <cfRule type="cellIs" dxfId="41214" priority="41211" operator="greaterThan">
      <formula>49.999</formula>
    </cfRule>
    <cfRule type="cellIs" dxfId="41213" priority="41212" operator="greaterThan">
      <formula>50</formula>
    </cfRule>
    <cfRule type="cellIs" dxfId="41212" priority="41213" operator="between">
      <formula>30</formula>
      <formula>49.999</formula>
    </cfRule>
    <cfRule type="cellIs" dxfId="41211" priority="41214" operator="between">
      <formula>10</formula>
      <formula>29.999</formula>
    </cfRule>
    <cfRule type="cellIs" dxfId="41210" priority="41215" operator="lessThan">
      <formula>10</formula>
    </cfRule>
  </conditionalFormatting>
  <conditionalFormatting sqref="AR300">
    <cfRule type="cellIs" dxfId="41209" priority="41206" operator="greaterThan">
      <formula>119.999</formula>
    </cfRule>
    <cfRule type="cellIs" dxfId="41208" priority="41207" operator="greaterThan">
      <formula>120</formula>
    </cfRule>
    <cfRule type="cellIs" dxfId="41207" priority="41208" operator="between">
      <formula>60</formula>
      <formula>119.999</formula>
    </cfRule>
    <cfRule type="cellIs" dxfId="41206" priority="41209" operator="between">
      <formula>20</formula>
      <formula>59.999</formula>
    </cfRule>
    <cfRule type="cellIs" dxfId="41205" priority="41210" operator="lessThan">
      <formula>20</formula>
    </cfRule>
  </conditionalFormatting>
  <conditionalFormatting sqref="AS300">
    <cfRule type="cellIs" dxfId="41204" priority="41201" operator="greaterThan">
      <formula>49.999</formula>
    </cfRule>
    <cfRule type="cellIs" dxfId="41203" priority="41202" operator="greaterThan">
      <formula>50</formula>
    </cfRule>
    <cfRule type="cellIs" dxfId="41202" priority="41203" operator="between">
      <formula>30</formula>
      <formula>49.999</formula>
    </cfRule>
    <cfRule type="cellIs" dxfId="41201" priority="41204" operator="between">
      <formula>10</formula>
      <formula>29.999</formula>
    </cfRule>
    <cfRule type="cellIs" dxfId="41200" priority="41205" operator="lessThan">
      <formula>10</formula>
    </cfRule>
  </conditionalFormatting>
  <conditionalFormatting sqref="X300">
    <cfRule type="cellIs" dxfId="41199" priority="41196" operator="greaterThan">
      <formula>119.999</formula>
    </cfRule>
    <cfRule type="cellIs" dxfId="41198" priority="41197" operator="greaterThan">
      <formula>120</formula>
    </cfRule>
    <cfRule type="cellIs" dxfId="41197" priority="41198" operator="between">
      <formula>60</formula>
      <formula>119.999</formula>
    </cfRule>
    <cfRule type="cellIs" dxfId="41196" priority="41199" operator="between">
      <formula>20</formula>
      <formula>59.999</formula>
    </cfRule>
    <cfRule type="cellIs" dxfId="41195" priority="41200" operator="lessThan">
      <formula>20</formula>
    </cfRule>
  </conditionalFormatting>
  <conditionalFormatting sqref="Y300">
    <cfRule type="cellIs" dxfId="41194" priority="41191" operator="greaterThan">
      <formula>49.999</formula>
    </cfRule>
    <cfRule type="cellIs" dxfId="41193" priority="41192" operator="greaterThan">
      <formula>50</formula>
    </cfRule>
    <cfRule type="cellIs" dxfId="41192" priority="41193" operator="between">
      <formula>30</formula>
      <formula>49.999</formula>
    </cfRule>
    <cfRule type="cellIs" dxfId="41191" priority="41194" operator="between">
      <formula>10</formula>
      <formula>29.999</formula>
    </cfRule>
    <cfRule type="cellIs" dxfId="41190" priority="41195" operator="lessThan">
      <formula>10</formula>
    </cfRule>
  </conditionalFormatting>
  <conditionalFormatting sqref="AF300">
    <cfRule type="cellIs" dxfId="41189" priority="41186" operator="greaterThan">
      <formula>119.999</formula>
    </cfRule>
    <cfRule type="cellIs" dxfId="41188" priority="41187" operator="greaterThan">
      <formula>120</formula>
    </cfRule>
    <cfRule type="cellIs" dxfId="41187" priority="41188" operator="between">
      <formula>60</formula>
      <formula>119.999</formula>
    </cfRule>
    <cfRule type="cellIs" dxfId="41186" priority="41189" operator="between">
      <formula>20</formula>
      <formula>59.999</formula>
    </cfRule>
    <cfRule type="cellIs" dxfId="41185" priority="41190" operator="lessThan">
      <formula>20</formula>
    </cfRule>
  </conditionalFormatting>
  <conditionalFormatting sqref="AG300">
    <cfRule type="cellIs" dxfId="41184" priority="41181" operator="greaterThan">
      <formula>49.999</formula>
    </cfRule>
    <cfRule type="cellIs" dxfId="41183" priority="41182" operator="greaterThan">
      <formula>50</formula>
    </cfRule>
    <cfRule type="cellIs" dxfId="41182" priority="41183" operator="between">
      <formula>30</formula>
      <formula>49.999</formula>
    </cfRule>
    <cfRule type="cellIs" dxfId="41181" priority="41184" operator="between">
      <formula>10</formula>
      <formula>29.999</formula>
    </cfRule>
    <cfRule type="cellIs" dxfId="41180" priority="41185" operator="lessThan">
      <formula>10</formula>
    </cfRule>
  </conditionalFormatting>
  <conditionalFormatting sqref="AJ300">
    <cfRule type="cellIs" dxfId="41179" priority="41176" operator="greaterThan">
      <formula>119.999</formula>
    </cfRule>
    <cfRule type="cellIs" dxfId="41178" priority="41177" operator="greaterThan">
      <formula>120</formula>
    </cfRule>
    <cfRule type="cellIs" dxfId="41177" priority="41178" operator="between">
      <formula>60</formula>
      <formula>119.999</formula>
    </cfRule>
    <cfRule type="cellIs" dxfId="41176" priority="41179" operator="between">
      <formula>20</formula>
      <formula>59.999</formula>
    </cfRule>
    <cfRule type="cellIs" dxfId="41175" priority="41180" operator="lessThan">
      <formula>20</formula>
    </cfRule>
  </conditionalFormatting>
  <conditionalFormatting sqref="AK300">
    <cfRule type="cellIs" dxfId="41174" priority="41171" operator="greaterThan">
      <formula>49.999</formula>
    </cfRule>
    <cfRule type="cellIs" dxfId="41173" priority="41172" operator="greaterThan">
      <formula>50</formula>
    </cfRule>
    <cfRule type="cellIs" dxfId="41172" priority="41173" operator="between">
      <formula>30</formula>
      <formula>49.999</formula>
    </cfRule>
    <cfRule type="cellIs" dxfId="41171" priority="41174" operator="between">
      <formula>10</formula>
      <formula>29.999</formula>
    </cfRule>
    <cfRule type="cellIs" dxfId="41170" priority="41175" operator="lessThan">
      <formula>10</formula>
    </cfRule>
  </conditionalFormatting>
  <conditionalFormatting sqref="Z300">
    <cfRule type="cellIs" dxfId="41169" priority="41166" operator="greaterThan">
      <formula>119.999</formula>
    </cfRule>
    <cfRule type="cellIs" dxfId="41168" priority="41167" operator="greaterThan">
      <formula>120</formula>
    </cfRule>
    <cfRule type="cellIs" dxfId="41167" priority="41168" operator="between">
      <formula>60</formula>
      <formula>119.999</formula>
    </cfRule>
    <cfRule type="cellIs" dxfId="41166" priority="41169" operator="between">
      <formula>20</formula>
      <formula>59.999</formula>
    </cfRule>
    <cfRule type="cellIs" dxfId="41165" priority="41170" operator="lessThan">
      <formula>20</formula>
    </cfRule>
  </conditionalFormatting>
  <conditionalFormatting sqref="AA300">
    <cfRule type="cellIs" dxfId="41164" priority="41161" operator="greaterThan">
      <formula>49.999</formula>
    </cfRule>
    <cfRule type="cellIs" dxfId="41163" priority="41162" operator="greaterThan">
      <formula>50</formula>
    </cfRule>
    <cfRule type="cellIs" dxfId="41162" priority="41163" operator="between">
      <formula>30</formula>
      <formula>49.999</formula>
    </cfRule>
    <cfRule type="cellIs" dxfId="41161" priority="41164" operator="between">
      <formula>10</formula>
      <formula>29.999</formula>
    </cfRule>
    <cfRule type="cellIs" dxfId="41160" priority="41165" operator="lessThan">
      <formula>10</formula>
    </cfRule>
  </conditionalFormatting>
  <conditionalFormatting sqref="AL300">
    <cfRule type="cellIs" dxfId="41159" priority="41156" operator="greaterThan">
      <formula>119.999</formula>
    </cfRule>
    <cfRule type="cellIs" dxfId="41158" priority="41157" operator="greaterThan">
      <formula>120</formula>
    </cfRule>
    <cfRule type="cellIs" dxfId="41157" priority="41158" operator="between">
      <formula>60</formula>
      <formula>119.999</formula>
    </cfRule>
    <cfRule type="cellIs" dxfId="41156" priority="41159" operator="between">
      <formula>20</formula>
      <formula>59.999</formula>
    </cfRule>
    <cfRule type="cellIs" dxfId="41155" priority="41160" operator="lessThan">
      <formula>20</formula>
    </cfRule>
  </conditionalFormatting>
  <conditionalFormatting sqref="AM300">
    <cfRule type="cellIs" dxfId="41154" priority="41151" operator="greaterThan">
      <formula>49.999</formula>
    </cfRule>
    <cfRule type="cellIs" dxfId="41153" priority="41152" operator="greaterThan">
      <formula>50</formula>
    </cfRule>
    <cfRule type="cellIs" dxfId="41152" priority="41153" operator="between">
      <formula>30</formula>
      <formula>49.999</formula>
    </cfRule>
    <cfRule type="cellIs" dxfId="41151" priority="41154" operator="between">
      <formula>10</formula>
      <formula>29.999</formula>
    </cfRule>
    <cfRule type="cellIs" dxfId="41150" priority="41155" operator="lessThan">
      <formula>10</formula>
    </cfRule>
  </conditionalFormatting>
  <conditionalFormatting sqref="AH300">
    <cfRule type="cellIs" dxfId="41149" priority="41146" operator="greaterThan">
      <formula>119.999</formula>
    </cfRule>
    <cfRule type="cellIs" dxfId="41148" priority="41147" operator="greaterThan">
      <formula>120</formula>
    </cfRule>
    <cfRule type="cellIs" dxfId="41147" priority="41148" operator="between">
      <formula>60</formula>
      <formula>119.999</formula>
    </cfRule>
    <cfRule type="cellIs" dxfId="41146" priority="41149" operator="between">
      <formula>20</formula>
      <formula>59.999</formula>
    </cfRule>
    <cfRule type="cellIs" dxfId="41145" priority="41150" operator="lessThan">
      <formula>20</formula>
    </cfRule>
  </conditionalFormatting>
  <conditionalFormatting sqref="AI300">
    <cfRule type="cellIs" dxfId="41144" priority="41141" operator="greaterThan">
      <formula>49.999</formula>
    </cfRule>
    <cfRule type="cellIs" dxfId="41143" priority="41142" operator="greaterThan">
      <formula>50</formula>
    </cfRule>
    <cfRule type="cellIs" dxfId="41142" priority="41143" operator="between">
      <formula>30</formula>
      <formula>49.999</formula>
    </cfRule>
    <cfRule type="cellIs" dxfId="41141" priority="41144" operator="between">
      <formula>10</formula>
      <formula>29.999</formula>
    </cfRule>
    <cfRule type="cellIs" dxfId="41140" priority="41145" operator="lessThan">
      <formula>10</formula>
    </cfRule>
  </conditionalFormatting>
  <conditionalFormatting sqref="V300">
    <cfRule type="cellIs" dxfId="41139" priority="41136" operator="greaterThan">
      <formula>119.999</formula>
    </cfRule>
    <cfRule type="cellIs" dxfId="41138" priority="41137" operator="greaterThan">
      <formula>120</formula>
    </cfRule>
    <cfRule type="cellIs" dxfId="41137" priority="41138" operator="between">
      <formula>60</formula>
      <formula>119.999</formula>
    </cfRule>
    <cfRule type="cellIs" dxfId="41136" priority="41139" operator="between">
      <formula>20</formula>
      <formula>59.999</formula>
    </cfRule>
    <cfRule type="cellIs" dxfId="41135" priority="41140" operator="lessThan">
      <formula>20</formula>
    </cfRule>
  </conditionalFormatting>
  <conditionalFormatting sqref="W300">
    <cfRule type="cellIs" dxfId="41134" priority="41131" operator="greaterThan">
      <formula>49.999</formula>
    </cfRule>
    <cfRule type="cellIs" dxfId="41133" priority="41132" operator="greaterThan">
      <formula>50</formula>
    </cfRule>
    <cfRule type="cellIs" dxfId="41132" priority="41133" operator="between">
      <formula>30</formula>
      <formula>49.999</formula>
    </cfRule>
    <cfRule type="cellIs" dxfId="41131" priority="41134" operator="between">
      <formula>10</formula>
      <formula>29.999</formula>
    </cfRule>
    <cfRule type="cellIs" dxfId="41130" priority="41135" operator="lessThan">
      <formula>10</formula>
    </cfRule>
  </conditionalFormatting>
  <conditionalFormatting sqref="AB300">
    <cfRule type="cellIs" dxfId="41129" priority="41126" operator="greaterThan">
      <formula>119.999</formula>
    </cfRule>
    <cfRule type="cellIs" dxfId="41128" priority="41127" operator="greaterThan">
      <formula>120</formula>
    </cfRule>
    <cfRule type="cellIs" dxfId="41127" priority="41128" operator="between">
      <formula>60</formula>
      <formula>119.999</formula>
    </cfRule>
    <cfRule type="cellIs" dxfId="41126" priority="41129" operator="between">
      <formula>20</formula>
      <formula>59.999</formula>
    </cfRule>
    <cfRule type="cellIs" dxfId="41125" priority="41130" operator="lessThan">
      <formula>20</formula>
    </cfRule>
  </conditionalFormatting>
  <conditionalFormatting sqref="AC300">
    <cfRule type="cellIs" dxfId="41124" priority="41121" operator="greaterThan">
      <formula>49.999</formula>
    </cfRule>
    <cfRule type="cellIs" dxfId="41123" priority="41122" operator="greaterThan">
      <formula>50</formula>
    </cfRule>
    <cfRule type="cellIs" dxfId="41122" priority="41123" operator="between">
      <formula>30</formula>
      <formula>49.999</formula>
    </cfRule>
    <cfRule type="cellIs" dxfId="41121" priority="41124" operator="between">
      <formula>10</formula>
      <formula>29.999</formula>
    </cfRule>
    <cfRule type="cellIs" dxfId="41120" priority="41125" operator="lessThan">
      <formula>10</formula>
    </cfRule>
  </conditionalFormatting>
  <conditionalFormatting sqref="AD300">
    <cfRule type="cellIs" dxfId="41119" priority="41116" operator="greaterThan">
      <formula>119.999</formula>
    </cfRule>
    <cfRule type="cellIs" dxfId="41118" priority="41117" operator="greaterThan">
      <formula>120</formula>
    </cfRule>
    <cfRule type="cellIs" dxfId="41117" priority="41118" operator="between">
      <formula>60</formula>
      <formula>119.999</formula>
    </cfRule>
    <cfRule type="cellIs" dxfId="41116" priority="41119" operator="between">
      <formula>20</formula>
      <formula>59.999</formula>
    </cfRule>
    <cfRule type="cellIs" dxfId="41115" priority="41120" operator="lessThan">
      <formula>20</formula>
    </cfRule>
  </conditionalFormatting>
  <conditionalFormatting sqref="AE300">
    <cfRule type="cellIs" dxfId="41114" priority="41111" operator="greaterThan">
      <formula>49.999</formula>
    </cfRule>
    <cfRule type="cellIs" dxfId="41113" priority="41112" operator="greaterThan">
      <formula>50</formula>
    </cfRule>
    <cfRule type="cellIs" dxfId="41112" priority="41113" operator="between">
      <formula>30</formula>
      <formula>49.999</formula>
    </cfRule>
    <cfRule type="cellIs" dxfId="41111" priority="41114" operator="between">
      <formula>10</formula>
      <formula>29.999</formula>
    </cfRule>
    <cfRule type="cellIs" dxfId="41110" priority="41115" operator="lessThan">
      <formula>10</formula>
    </cfRule>
  </conditionalFormatting>
  <conditionalFormatting sqref="P300">
    <cfRule type="cellIs" dxfId="41109" priority="41106" operator="greaterThan">
      <formula>119.999</formula>
    </cfRule>
    <cfRule type="cellIs" dxfId="41108" priority="41107" operator="greaterThan">
      <formula>120</formula>
    </cfRule>
    <cfRule type="cellIs" dxfId="41107" priority="41108" operator="between">
      <formula>60</formula>
      <formula>119.999</formula>
    </cfRule>
    <cfRule type="cellIs" dxfId="41106" priority="41109" operator="between">
      <formula>20</formula>
      <formula>59.999</formula>
    </cfRule>
    <cfRule type="cellIs" dxfId="41105" priority="41110" operator="lessThan">
      <formula>20</formula>
    </cfRule>
  </conditionalFormatting>
  <conditionalFormatting sqref="Q300">
    <cfRule type="cellIs" dxfId="41104" priority="41101" operator="greaterThan">
      <formula>49.999</formula>
    </cfRule>
    <cfRule type="cellIs" dxfId="41103" priority="41102" operator="greaterThan">
      <formula>50</formula>
    </cfRule>
    <cfRule type="cellIs" dxfId="41102" priority="41103" operator="between">
      <formula>30</formula>
      <formula>49.999</formula>
    </cfRule>
    <cfRule type="cellIs" dxfId="41101" priority="41104" operator="between">
      <formula>10</formula>
      <formula>29.999</formula>
    </cfRule>
    <cfRule type="cellIs" dxfId="41100" priority="41105" operator="lessThan">
      <formula>10</formula>
    </cfRule>
  </conditionalFormatting>
  <conditionalFormatting sqref="C301">
    <cfRule type="cellIs" dxfId="41099" priority="41096" operator="greaterThan">
      <formula>49.999</formula>
    </cfRule>
    <cfRule type="cellIs" dxfId="41098" priority="41097" operator="greaterThan">
      <formula>50</formula>
    </cfRule>
    <cfRule type="cellIs" dxfId="41097" priority="41098" operator="between">
      <formula>30</formula>
      <formula>49.999</formula>
    </cfRule>
    <cfRule type="cellIs" dxfId="41096" priority="41099" operator="between">
      <formula>10</formula>
      <formula>29.999</formula>
    </cfRule>
    <cfRule type="cellIs" dxfId="41095" priority="41100" operator="lessThan">
      <formula>10</formula>
    </cfRule>
  </conditionalFormatting>
  <conditionalFormatting sqref="B301">
    <cfRule type="cellIs" dxfId="41094" priority="41091" operator="greaterThan">
      <formula>119.999</formula>
    </cfRule>
    <cfRule type="cellIs" dxfId="41093" priority="41092" operator="greaterThan">
      <formula>120</formula>
    </cfRule>
    <cfRule type="cellIs" dxfId="41092" priority="41093" operator="between">
      <formula>60</formula>
      <formula>119.999</formula>
    </cfRule>
    <cfRule type="cellIs" dxfId="41091" priority="41094" operator="between">
      <formula>20</formula>
      <formula>59.999</formula>
    </cfRule>
    <cfRule type="cellIs" dxfId="41090" priority="41095" operator="lessThan">
      <formula>20</formula>
    </cfRule>
  </conditionalFormatting>
  <conditionalFormatting sqref="D301">
    <cfRule type="cellIs" dxfId="41089" priority="41086" operator="greaterThan">
      <formula>119.999</formula>
    </cfRule>
    <cfRule type="cellIs" dxfId="41088" priority="41087" operator="greaterThan">
      <formula>120</formula>
    </cfRule>
    <cfRule type="cellIs" dxfId="41087" priority="41088" operator="between">
      <formula>60</formula>
      <formula>119.999</formula>
    </cfRule>
    <cfRule type="cellIs" dxfId="41086" priority="41089" operator="between">
      <formula>20</formula>
      <formula>59.999</formula>
    </cfRule>
    <cfRule type="cellIs" dxfId="41085" priority="41090" operator="lessThan">
      <formula>20</formula>
    </cfRule>
  </conditionalFormatting>
  <conditionalFormatting sqref="E301">
    <cfRule type="cellIs" dxfId="41084" priority="41081" operator="greaterThan">
      <formula>49.999</formula>
    </cfRule>
    <cfRule type="cellIs" dxfId="41083" priority="41082" operator="greaterThan">
      <formula>50</formula>
    </cfRule>
    <cfRule type="cellIs" dxfId="41082" priority="41083" operator="between">
      <formula>30</formula>
      <formula>49.999</formula>
    </cfRule>
    <cfRule type="cellIs" dxfId="41081" priority="41084" operator="between">
      <formula>10</formula>
      <formula>29.999</formula>
    </cfRule>
    <cfRule type="cellIs" dxfId="41080" priority="41085" operator="lessThan">
      <formula>10</formula>
    </cfRule>
  </conditionalFormatting>
  <conditionalFormatting sqref="F301">
    <cfRule type="cellIs" dxfId="41079" priority="41076" operator="greaterThan">
      <formula>119.999</formula>
    </cfRule>
    <cfRule type="cellIs" dxfId="41078" priority="41077" operator="greaterThan">
      <formula>120</formula>
    </cfRule>
    <cfRule type="cellIs" dxfId="41077" priority="41078" operator="between">
      <formula>60</formula>
      <formula>119.999</formula>
    </cfRule>
    <cfRule type="cellIs" dxfId="41076" priority="41079" operator="between">
      <formula>20</formula>
      <formula>59.999</formula>
    </cfRule>
    <cfRule type="cellIs" dxfId="41075" priority="41080" operator="lessThan">
      <formula>20</formula>
    </cfRule>
  </conditionalFormatting>
  <conditionalFormatting sqref="G301">
    <cfRule type="cellIs" dxfId="41074" priority="41071" operator="greaterThan">
      <formula>49.999</formula>
    </cfRule>
    <cfRule type="cellIs" dxfId="41073" priority="41072" operator="greaterThan">
      <formula>50</formula>
    </cfRule>
    <cfRule type="cellIs" dxfId="41072" priority="41073" operator="between">
      <formula>30</formula>
      <formula>49.999</formula>
    </cfRule>
    <cfRule type="cellIs" dxfId="41071" priority="41074" operator="between">
      <formula>10</formula>
      <formula>29.999</formula>
    </cfRule>
    <cfRule type="cellIs" dxfId="41070" priority="41075" operator="lessThan">
      <formula>10</formula>
    </cfRule>
  </conditionalFormatting>
  <conditionalFormatting sqref="H301">
    <cfRule type="cellIs" dxfId="41069" priority="41066" operator="greaterThan">
      <formula>119.999</formula>
    </cfRule>
    <cfRule type="cellIs" dxfId="41068" priority="41067" operator="greaterThan">
      <formula>120</formula>
    </cfRule>
    <cfRule type="cellIs" dxfId="41067" priority="41068" operator="between">
      <formula>60</formula>
      <formula>119.999</formula>
    </cfRule>
    <cfRule type="cellIs" dxfId="41066" priority="41069" operator="between">
      <formula>20</formula>
      <formula>59.999</formula>
    </cfRule>
    <cfRule type="cellIs" dxfId="41065" priority="41070" operator="lessThan">
      <formula>20</formula>
    </cfRule>
  </conditionalFormatting>
  <conditionalFormatting sqref="I301">
    <cfRule type="cellIs" dxfId="41064" priority="41061" operator="greaterThan">
      <formula>49.999</formula>
    </cfRule>
    <cfRule type="cellIs" dxfId="41063" priority="41062" operator="greaterThan">
      <formula>50</formula>
    </cfRule>
    <cfRule type="cellIs" dxfId="41062" priority="41063" operator="between">
      <formula>30</formula>
      <formula>49.999</formula>
    </cfRule>
    <cfRule type="cellIs" dxfId="41061" priority="41064" operator="between">
      <formula>10</formula>
      <formula>29.999</formula>
    </cfRule>
    <cfRule type="cellIs" dxfId="41060" priority="41065" operator="lessThan">
      <formula>10</formula>
    </cfRule>
  </conditionalFormatting>
  <conditionalFormatting sqref="BH301">
    <cfRule type="cellIs" dxfId="41059" priority="41056" operator="greaterThan">
      <formula>119.999</formula>
    </cfRule>
    <cfRule type="cellIs" dxfId="41058" priority="41057" operator="greaterThan">
      <formula>120</formula>
    </cfRule>
    <cfRule type="cellIs" dxfId="41057" priority="41058" operator="between">
      <formula>60</formula>
      <formula>119.999</formula>
    </cfRule>
    <cfRule type="cellIs" dxfId="41056" priority="41059" operator="between">
      <formula>20</formula>
      <formula>59.999</formula>
    </cfRule>
    <cfRule type="cellIs" dxfId="41055" priority="41060" operator="lessThan">
      <formula>20</formula>
    </cfRule>
  </conditionalFormatting>
  <conditionalFormatting sqref="BI301">
    <cfRule type="cellIs" dxfId="41054" priority="41051" operator="greaterThan">
      <formula>49.999</formula>
    </cfRule>
    <cfRule type="cellIs" dxfId="41053" priority="41052" operator="greaterThan">
      <formula>50</formula>
    </cfRule>
    <cfRule type="cellIs" dxfId="41052" priority="41053" operator="between">
      <formula>30</formula>
      <formula>49.999</formula>
    </cfRule>
    <cfRule type="cellIs" dxfId="41051" priority="41054" operator="between">
      <formula>10</formula>
      <formula>29.999</formula>
    </cfRule>
    <cfRule type="cellIs" dxfId="41050" priority="41055" operator="lessThan">
      <formula>10</formula>
    </cfRule>
  </conditionalFormatting>
  <conditionalFormatting sqref="BD301">
    <cfRule type="cellIs" dxfId="41049" priority="41046" operator="greaterThan">
      <formula>119.999</formula>
    </cfRule>
    <cfRule type="cellIs" dxfId="41048" priority="41047" operator="greaterThan">
      <formula>120</formula>
    </cfRule>
    <cfRule type="cellIs" dxfId="41047" priority="41048" operator="between">
      <formula>60</formula>
      <formula>119.999</formula>
    </cfRule>
    <cfRule type="cellIs" dxfId="41046" priority="41049" operator="between">
      <formula>20</formula>
      <formula>59.999</formula>
    </cfRule>
    <cfRule type="cellIs" dxfId="41045" priority="41050" operator="lessThan">
      <formula>20</formula>
    </cfRule>
  </conditionalFormatting>
  <conditionalFormatting sqref="BE301">
    <cfRule type="cellIs" dxfId="41044" priority="41041" operator="greaterThan">
      <formula>49.999</formula>
    </cfRule>
    <cfRule type="cellIs" dxfId="41043" priority="41042" operator="greaterThan">
      <formula>50</formula>
    </cfRule>
    <cfRule type="cellIs" dxfId="41042" priority="41043" operator="between">
      <formula>30</formula>
      <formula>49.999</formula>
    </cfRule>
    <cfRule type="cellIs" dxfId="41041" priority="41044" operator="between">
      <formula>10</formula>
      <formula>29.999</formula>
    </cfRule>
    <cfRule type="cellIs" dxfId="41040" priority="41045" operator="lessThan">
      <formula>10</formula>
    </cfRule>
  </conditionalFormatting>
  <conditionalFormatting sqref="AX301">
    <cfRule type="cellIs" dxfId="41039" priority="41036" operator="greaterThan">
      <formula>119.999</formula>
    </cfRule>
    <cfRule type="cellIs" dxfId="41038" priority="41037" operator="greaterThan">
      <formula>120</formula>
    </cfRule>
    <cfRule type="cellIs" dxfId="41037" priority="41038" operator="between">
      <formula>60</formula>
      <formula>119.999</formula>
    </cfRule>
    <cfRule type="cellIs" dxfId="41036" priority="41039" operator="between">
      <formula>20</formula>
      <formula>59.999</formula>
    </cfRule>
    <cfRule type="cellIs" dxfId="41035" priority="41040" operator="lessThan">
      <formula>20</formula>
    </cfRule>
  </conditionalFormatting>
  <conditionalFormatting sqref="AY301">
    <cfRule type="cellIs" dxfId="41034" priority="41031" operator="greaterThan">
      <formula>49.999</formula>
    </cfRule>
    <cfRule type="cellIs" dxfId="41033" priority="41032" operator="greaterThan">
      <formula>50</formula>
    </cfRule>
    <cfRule type="cellIs" dxfId="41032" priority="41033" operator="between">
      <formula>30</formula>
      <formula>49.999</formula>
    </cfRule>
    <cfRule type="cellIs" dxfId="41031" priority="41034" operator="between">
      <formula>10</formula>
      <formula>29.999</formula>
    </cfRule>
    <cfRule type="cellIs" dxfId="41030" priority="41035" operator="lessThan">
      <formula>10</formula>
    </cfRule>
  </conditionalFormatting>
  <conditionalFormatting sqref="AZ301">
    <cfRule type="cellIs" dxfId="41029" priority="41026" operator="greaterThan">
      <formula>119.999</formula>
    </cfRule>
    <cfRule type="cellIs" dxfId="41028" priority="41027" operator="greaterThan">
      <formula>120</formula>
    </cfRule>
    <cfRule type="cellIs" dxfId="41027" priority="41028" operator="between">
      <formula>60</formula>
      <formula>119.999</formula>
    </cfRule>
    <cfRule type="cellIs" dxfId="41026" priority="41029" operator="between">
      <formula>20</formula>
      <formula>59.999</formula>
    </cfRule>
    <cfRule type="cellIs" dxfId="41025" priority="41030" operator="lessThan">
      <formula>20</formula>
    </cfRule>
  </conditionalFormatting>
  <conditionalFormatting sqref="BA301">
    <cfRule type="cellIs" dxfId="41024" priority="41021" operator="greaterThan">
      <formula>49.999</formula>
    </cfRule>
    <cfRule type="cellIs" dxfId="41023" priority="41022" operator="greaterThan">
      <formula>50</formula>
    </cfRule>
    <cfRule type="cellIs" dxfId="41022" priority="41023" operator="between">
      <formula>30</formula>
      <formula>49.999</formula>
    </cfRule>
    <cfRule type="cellIs" dxfId="41021" priority="41024" operator="between">
      <formula>10</formula>
      <formula>29.999</formula>
    </cfRule>
    <cfRule type="cellIs" dxfId="41020" priority="41025" operator="lessThan">
      <formula>10</formula>
    </cfRule>
  </conditionalFormatting>
  <conditionalFormatting sqref="BB301">
    <cfRule type="cellIs" dxfId="41019" priority="41016" operator="greaterThan">
      <formula>119.999</formula>
    </cfRule>
    <cfRule type="cellIs" dxfId="41018" priority="41017" operator="greaterThan">
      <formula>120</formula>
    </cfRule>
    <cfRule type="cellIs" dxfId="41017" priority="41018" operator="between">
      <formula>60</formula>
      <formula>119.999</formula>
    </cfRule>
    <cfRule type="cellIs" dxfId="41016" priority="41019" operator="between">
      <formula>20</formula>
      <formula>59.999</formula>
    </cfRule>
    <cfRule type="cellIs" dxfId="41015" priority="41020" operator="lessThan">
      <formula>20</formula>
    </cfRule>
  </conditionalFormatting>
  <conditionalFormatting sqref="BC301">
    <cfRule type="cellIs" dxfId="41014" priority="41011" operator="greaterThan">
      <formula>49.999</formula>
    </cfRule>
    <cfRule type="cellIs" dxfId="41013" priority="41012" operator="greaterThan">
      <formula>50</formula>
    </cfRule>
    <cfRule type="cellIs" dxfId="41012" priority="41013" operator="between">
      <formula>30</formula>
      <formula>49.999</formula>
    </cfRule>
    <cfRule type="cellIs" dxfId="41011" priority="41014" operator="between">
      <formula>10</formula>
      <formula>29.999</formula>
    </cfRule>
    <cfRule type="cellIs" dxfId="41010" priority="41015" operator="lessThan">
      <formula>10</formula>
    </cfRule>
  </conditionalFormatting>
  <conditionalFormatting sqref="AT301">
    <cfRule type="cellIs" dxfId="41009" priority="41006" operator="greaterThan">
      <formula>119.999</formula>
    </cfRule>
    <cfRule type="cellIs" dxfId="41008" priority="41007" operator="greaterThan">
      <formula>120</formula>
    </cfRule>
    <cfRule type="cellIs" dxfId="41007" priority="41008" operator="between">
      <formula>60</formula>
      <formula>119.999</formula>
    </cfRule>
    <cfRule type="cellIs" dxfId="41006" priority="41009" operator="between">
      <formula>20</formula>
      <formula>59.999</formula>
    </cfRule>
    <cfRule type="cellIs" dxfId="41005" priority="41010" operator="lessThan">
      <formula>20</formula>
    </cfRule>
  </conditionalFormatting>
  <conditionalFormatting sqref="AU301">
    <cfRule type="cellIs" dxfId="41004" priority="41001" operator="greaterThan">
      <formula>49.999</formula>
    </cfRule>
    <cfRule type="cellIs" dxfId="41003" priority="41002" operator="greaterThan">
      <formula>50</formula>
    </cfRule>
    <cfRule type="cellIs" dxfId="41002" priority="41003" operator="between">
      <formula>30</formula>
      <formula>49.999</formula>
    </cfRule>
    <cfRule type="cellIs" dxfId="41001" priority="41004" operator="between">
      <formula>10</formula>
      <formula>29.999</formula>
    </cfRule>
    <cfRule type="cellIs" dxfId="41000" priority="41005" operator="lessThan">
      <formula>10</formula>
    </cfRule>
  </conditionalFormatting>
  <conditionalFormatting sqref="AV301">
    <cfRule type="cellIs" dxfId="40999" priority="40996" operator="greaterThan">
      <formula>119.999</formula>
    </cfRule>
    <cfRule type="cellIs" dxfId="40998" priority="40997" operator="greaterThan">
      <formula>120</formula>
    </cfRule>
    <cfRule type="cellIs" dxfId="40997" priority="40998" operator="between">
      <formula>60</formula>
      <formula>119.999</formula>
    </cfRule>
    <cfRule type="cellIs" dxfId="40996" priority="40999" operator="between">
      <formula>20</formula>
      <formula>59.999</formula>
    </cfRule>
    <cfRule type="cellIs" dxfId="40995" priority="41000" operator="lessThan">
      <formula>20</formula>
    </cfRule>
  </conditionalFormatting>
  <conditionalFormatting sqref="AW301">
    <cfRule type="cellIs" dxfId="40994" priority="40991" operator="greaterThan">
      <formula>49.999</formula>
    </cfRule>
    <cfRule type="cellIs" dxfId="40993" priority="40992" operator="greaterThan">
      <formula>50</formula>
    </cfRule>
    <cfRule type="cellIs" dxfId="40992" priority="40993" operator="between">
      <formula>30</formula>
      <formula>49.999</formula>
    </cfRule>
    <cfRule type="cellIs" dxfId="40991" priority="40994" operator="between">
      <formula>10</formula>
      <formula>29.999</formula>
    </cfRule>
    <cfRule type="cellIs" dxfId="40990" priority="40995" operator="lessThan">
      <formula>10</formula>
    </cfRule>
  </conditionalFormatting>
  <conditionalFormatting sqref="BF301">
    <cfRule type="cellIs" dxfId="40989" priority="40986" operator="greaterThan">
      <formula>119.999</formula>
    </cfRule>
    <cfRule type="cellIs" dxfId="40988" priority="40987" operator="greaterThan">
      <formula>120</formula>
    </cfRule>
    <cfRule type="cellIs" dxfId="40987" priority="40988" operator="between">
      <formula>60</formula>
      <formula>119.999</formula>
    </cfRule>
    <cfRule type="cellIs" dxfId="40986" priority="40989" operator="between">
      <formula>20</formula>
      <formula>59.999</formula>
    </cfRule>
    <cfRule type="cellIs" dxfId="40985" priority="40990" operator="lessThan">
      <formula>20</formula>
    </cfRule>
  </conditionalFormatting>
  <conditionalFormatting sqref="BG301">
    <cfRule type="cellIs" dxfId="40984" priority="40981" operator="greaterThan">
      <formula>49.999</formula>
    </cfRule>
    <cfRule type="cellIs" dxfId="40983" priority="40982" operator="greaterThan">
      <formula>50</formula>
    </cfRule>
    <cfRule type="cellIs" dxfId="40982" priority="40983" operator="between">
      <formula>30</formula>
      <formula>49.999</formula>
    </cfRule>
    <cfRule type="cellIs" dxfId="40981" priority="40984" operator="between">
      <formula>10</formula>
      <formula>29.999</formula>
    </cfRule>
    <cfRule type="cellIs" dxfId="40980" priority="40985" operator="lessThan">
      <formula>10</formula>
    </cfRule>
  </conditionalFormatting>
  <conditionalFormatting sqref="AN301">
    <cfRule type="cellIs" dxfId="40979" priority="40976" operator="greaterThan">
      <formula>119.999</formula>
    </cfRule>
    <cfRule type="cellIs" dxfId="40978" priority="40977" operator="greaterThan">
      <formula>120</formula>
    </cfRule>
    <cfRule type="cellIs" dxfId="40977" priority="40978" operator="between">
      <formula>60</formula>
      <formula>119.999</formula>
    </cfRule>
    <cfRule type="cellIs" dxfId="40976" priority="40979" operator="between">
      <formula>20</formula>
      <formula>59.999</formula>
    </cfRule>
    <cfRule type="cellIs" dxfId="40975" priority="40980" operator="lessThan">
      <formula>20</formula>
    </cfRule>
  </conditionalFormatting>
  <conditionalFormatting sqref="AO301">
    <cfRule type="cellIs" dxfId="40974" priority="40971" operator="greaterThan">
      <formula>49.999</formula>
    </cfRule>
    <cfRule type="cellIs" dxfId="40973" priority="40972" operator="greaterThan">
      <formula>50</formula>
    </cfRule>
    <cfRule type="cellIs" dxfId="40972" priority="40973" operator="between">
      <formula>30</formula>
      <formula>49.999</formula>
    </cfRule>
    <cfRule type="cellIs" dxfId="40971" priority="40974" operator="between">
      <formula>10</formula>
      <formula>29.999</formula>
    </cfRule>
    <cfRule type="cellIs" dxfId="40970" priority="40975" operator="lessThan">
      <formula>10</formula>
    </cfRule>
  </conditionalFormatting>
  <conditionalFormatting sqref="T301">
    <cfRule type="cellIs" dxfId="40969" priority="40966" operator="greaterThan">
      <formula>119.999</formula>
    </cfRule>
    <cfRule type="cellIs" dxfId="40968" priority="40967" operator="greaterThan">
      <formula>120</formula>
    </cfRule>
    <cfRule type="cellIs" dxfId="40967" priority="40968" operator="between">
      <formula>60</formula>
      <formula>119.999</formula>
    </cfRule>
    <cfRule type="cellIs" dxfId="40966" priority="40969" operator="between">
      <formula>20</formula>
      <formula>59.999</formula>
    </cfRule>
    <cfRule type="cellIs" dxfId="40965" priority="40970" operator="lessThan">
      <formula>20</formula>
    </cfRule>
  </conditionalFormatting>
  <conditionalFormatting sqref="U301">
    <cfRule type="cellIs" dxfId="40964" priority="40961" operator="greaterThan">
      <formula>49.999</formula>
    </cfRule>
    <cfRule type="cellIs" dxfId="40963" priority="40962" operator="greaterThan">
      <formula>50</formula>
    </cfRule>
    <cfRule type="cellIs" dxfId="40962" priority="40963" operator="between">
      <formula>30</formula>
      <formula>49.999</formula>
    </cfRule>
    <cfRule type="cellIs" dxfId="40961" priority="40964" operator="between">
      <formula>10</formula>
      <formula>29.999</formula>
    </cfRule>
    <cfRule type="cellIs" dxfId="40960" priority="40965" operator="lessThan">
      <formula>10</formula>
    </cfRule>
  </conditionalFormatting>
  <conditionalFormatting sqref="J301">
    <cfRule type="cellIs" dxfId="40959" priority="40956" operator="greaterThan">
      <formula>119.999</formula>
    </cfRule>
    <cfRule type="cellIs" dxfId="40958" priority="40957" operator="greaterThan">
      <formula>120</formula>
    </cfRule>
    <cfRule type="cellIs" dxfId="40957" priority="40958" operator="between">
      <formula>60</formula>
      <formula>119.999</formula>
    </cfRule>
    <cfRule type="cellIs" dxfId="40956" priority="40959" operator="between">
      <formula>20</formula>
      <formula>59.999</formula>
    </cfRule>
    <cfRule type="cellIs" dxfId="40955" priority="40960" operator="lessThan">
      <formula>20</formula>
    </cfRule>
  </conditionalFormatting>
  <conditionalFormatting sqref="K301">
    <cfRule type="cellIs" dxfId="40954" priority="40951" operator="greaterThan">
      <formula>49.999</formula>
    </cfRule>
    <cfRule type="cellIs" dxfId="40953" priority="40952" operator="greaterThan">
      <formula>50</formula>
    </cfRule>
    <cfRule type="cellIs" dxfId="40952" priority="40953" operator="between">
      <formula>30</formula>
      <formula>49.999</formula>
    </cfRule>
    <cfRule type="cellIs" dxfId="40951" priority="40954" operator="between">
      <formula>10</formula>
      <formula>29.999</formula>
    </cfRule>
    <cfRule type="cellIs" dxfId="40950" priority="40955" operator="lessThan">
      <formula>10</formula>
    </cfRule>
  </conditionalFormatting>
  <conditionalFormatting sqref="L301">
    <cfRule type="cellIs" dxfId="40949" priority="40946" operator="greaterThan">
      <formula>119.999</formula>
    </cfRule>
    <cfRule type="cellIs" dxfId="40948" priority="40947" operator="greaterThan">
      <formula>120</formula>
    </cfRule>
    <cfRule type="cellIs" dxfId="40947" priority="40948" operator="between">
      <formula>60</formula>
      <formula>119.999</formula>
    </cfRule>
    <cfRule type="cellIs" dxfId="40946" priority="40949" operator="between">
      <formula>20</formula>
      <formula>59.999</formula>
    </cfRule>
    <cfRule type="cellIs" dxfId="40945" priority="40950" operator="lessThan">
      <formula>20</formula>
    </cfRule>
  </conditionalFormatting>
  <conditionalFormatting sqref="M301">
    <cfRule type="cellIs" dxfId="40944" priority="40941" operator="greaterThan">
      <formula>49.999</formula>
    </cfRule>
    <cfRule type="cellIs" dxfId="40943" priority="40942" operator="greaterThan">
      <formula>50</formula>
    </cfRule>
    <cfRule type="cellIs" dxfId="40942" priority="40943" operator="between">
      <formula>30</formula>
      <formula>49.999</formula>
    </cfRule>
    <cfRule type="cellIs" dxfId="40941" priority="40944" operator="between">
      <formula>10</formula>
      <formula>29.999</formula>
    </cfRule>
    <cfRule type="cellIs" dxfId="40940" priority="40945" operator="lessThan">
      <formula>10</formula>
    </cfRule>
  </conditionalFormatting>
  <conditionalFormatting sqref="R301">
    <cfRule type="cellIs" dxfId="40939" priority="40936" operator="greaterThan">
      <formula>119.999</formula>
    </cfRule>
    <cfRule type="cellIs" dxfId="40938" priority="40937" operator="greaterThan">
      <formula>120</formula>
    </cfRule>
    <cfRule type="cellIs" dxfId="40937" priority="40938" operator="between">
      <formula>60</formula>
      <formula>119.999</formula>
    </cfRule>
    <cfRule type="cellIs" dxfId="40936" priority="40939" operator="between">
      <formula>20</formula>
      <formula>59.999</formula>
    </cfRule>
    <cfRule type="cellIs" dxfId="40935" priority="40940" operator="lessThan">
      <formula>20</formula>
    </cfRule>
  </conditionalFormatting>
  <conditionalFormatting sqref="S301">
    <cfRule type="cellIs" dxfId="40934" priority="40931" operator="greaterThan">
      <formula>49.999</formula>
    </cfRule>
    <cfRule type="cellIs" dxfId="40933" priority="40932" operator="greaterThan">
      <formula>50</formula>
    </cfRule>
    <cfRule type="cellIs" dxfId="40932" priority="40933" operator="between">
      <formula>30</formula>
      <formula>49.999</formula>
    </cfRule>
    <cfRule type="cellIs" dxfId="40931" priority="40934" operator="between">
      <formula>10</formula>
      <formula>29.999</formula>
    </cfRule>
    <cfRule type="cellIs" dxfId="40930" priority="40935" operator="lessThan">
      <formula>10</formula>
    </cfRule>
  </conditionalFormatting>
  <conditionalFormatting sqref="N301">
    <cfRule type="cellIs" dxfId="40929" priority="40926" operator="greaterThan">
      <formula>119.999</formula>
    </cfRule>
    <cfRule type="cellIs" dxfId="40928" priority="40927" operator="greaterThan">
      <formula>120</formula>
    </cfRule>
    <cfRule type="cellIs" dxfId="40927" priority="40928" operator="between">
      <formula>60</formula>
      <formula>119.999</formula>
    </cfRule>
    <cfRule type="cellIs" dxfId="40926" priority="40929" operator="between">
      <formula>20</formula>
      <formula>59.999</formula>
    </cfRule>
    <cfRule type="cellIs" dxfId="40925" priority="40930" operator="lessThan">
      <formula>20</formula>
    </cfRule>
  </conditionalFormatting>
  <conditionalFormatting sqref="O301">
    <cfRule type="cellIs" dxfId="40924" priority="40921" operator="greaterThan">
      <formula>49.999</formula>
    </cfRule>
    <cfRule type="cellIs" dxfId="40923" priority="40922" operator="greaterThan">
      <formula>50</formula>
    </cfRule>
    <cfRule type="cellIs" dxfId="40922" priority="40923" operator="between">
      <formula>30</formula>
      <formula>49.999</formula>
    </cfRule>
    <cfRule type="cellIs" dxfId="40921" priority="40924" operator="between">
      <formula>10</formula>
      <formula>29.999</formula>
    </cfRule>
    <cfRule type="cellIs" dxfId="40920" priority="40925" operator="lessThan">
      <formula>10</formula>
    </cfRule>
  </conditionalFormatting>
  <conditionalFormatting sqref="AP301">
    <cfRule type="cellIs" dxfId="40919" priority="40916" operator="greaterThan">
      <formula>119.999</formula>
    </cfRule>
    <cfRule type="cellIs" dxfId="40918" priority="40917" operator="greaterThan">
      <formula>120</formula>
    </cfRule>
    <cfRule type="cellIs" dxfId="40917" priority="40918" operator="between">
      <formula>60</formula>
      <formula>119.999</formula>
    </cfRule>
    <cfRule type="cellIs" dxfId="40916" priority="40919" operator="between">
      <formula>20</formula>
      <formula>59.999</formula>
    </cfRule>
    <cfRule type="cellIs" dxfId="40915" priority="40920" operator="lessThan">
      <formula>20</formula>
    </cfRule>
  </conditionalFormatting>
  <conditionalFormatting sqref="AQ301">
    <cfRule type="cellIs" dxfId="40914" priority="40911" operator="greaterThan">
      <formula>49.999</formula>
    </cfRule>
    <cfRule type="cellIs" dxfId="40913" priority="40912" operator="greaterThan">
      <formula>50</formula>
    </cfRule>
    <cfRule type="cellIs" dxfId="40912" priority="40913" operator="between">
      <formula>30</formula>
      <formula>49.999</formula>
    </cfRule>
    <cfRule type="cellIs" dxfId="40911" priority="40914" operator="between">
      <formula>10</formula>
      <formula>29.999</formula>
    </cfRule>
    <cfRule type="cellIs" dxfId="40910" priority="40915" operator="lessThan">
      <formula>10</formula>
    </cfRule>
  </conditionalFormatting>
  <conditionalFormatting sqref="AR301">
    <cfRule type="cellIs" dxfId="40909" priority="40906" operator="greaterThan">
      <formula>119.999</formula>
    </cfRule>
    <cfRule type="cellIs" dxfId="40908" priority="40907" operator="greaterThan">
      <formula>120</formula>
    </cfRule>
    <cfRule type="cellIs" dxfId="40907" priority="40908" operator="between">
      <formula>60</formula>
      <formula>119.999</formula>
    </cfRule>
    <cfRule type="cellIs" dxfId="40906" priority="40909" operator="between">
      <formula>20</formula>
      <formula>59.999</formula>
    </cfRule>
    <cfRule type="cellIs" dxfId="40905" priority="40910" operator="lessThan">
      <formula>20</formula>
    </cfRule>
  </conditionalFormatting>
  <conditionalFormatting sqref="AS301">
    <cfRule type="cellIs" dxfId="40904" priority="40901" operator="greaterThan">
      <formula>49.999</formula>
    </cfRule>
    <cfRule type="cellIs" dxfId="40903" priority="40902" operator="greaterThan">
      <formula>50</formula>
    </cfRule>
    <cfRule type="cellIs" dxfId="40902" priority="40903" operator="between">
      <formula>30</formula>
      <formula>49.999</formula>
    </cfRule>
    <cfRule type="cellIs" dxfId="40901" priority="40904" operator="between">
      <formula>10</formula>
      <formula>29.999</formula>
    </cfRule>
    <cfRule type="cellIs" dxfId="40900" priority="40905" operator="lessThan">
      <formula>10</formula>
    </cfRule>
  </conditionalFormatting>
  <conditionalFormatting sqref="X301">
    <cfRule type="cellIs" dxfId="40899" priority="40896" operator="greaterThan">
      <formula>119.999</formula>
    </cfRule>
    <cfRule type="cellIs" dxfId="40898" priority="40897" operator="greaterThan">
      <formula>120</formula>
    </cfRule>
    <cfRule type="cellIs" dxfId="40897" priority="40898" operator="between">
      <formula>60</formula>
      <formula>119.999</formula>
    </cfRule>
    <cfRule type="cellIs" dxfId="40896" priority="40899" operator="between">
      <formula>20</formula>
      <formula>59.999</formula>
    </cfRule>
    <cfRule type="cellIs" dxfId="40895" priority="40900" operator="lessThan">
      <formula>20</formula>
    </cfRule>
  </conditionalFormatting>
  <conditionalFormatting sqref="Y301">
    <cfRule type="cellIs" dxfId="40894" priority="40891" operator="greaterThan">
      <formula>49.999</formula>
    </cfRule>
    <cfRule type="cellIs" dxfId="40893" priority="40892" operator="greaterThan">
      <formula>50</formula>
    </cfRule>
    <cfRule type="cellIs" dxfId="40892" priority="40893" operator="between">
      <formula>30</formula>
      <formula>49.999</formula>
    </cfRule>
    <cfRule type="cellIs" dxfId="40891" priority="40894" operator="between">
      <formula>10</formula>
      <formula>29.999</formula>
    </cfRule>
    <cfRule type="cellIs" dxfId="40890" priority="40895" operator="lessThan">
      <formula>10</formula>
    </cfRule>
  </conditionalFormatting>
  <conditionalFormatting sqref="AF301">
    <cfRule type="cellIs" dxfId="40889" priority="40886" operator="greaterThan">
      <formula>119.999</formula>
    </cfRule>
    <cfRule type="cellIs" dxfId="40888" priority="40887" operator="greaterThan">
      <formula>120</formula>
    </cfRule>
    <cfRule type="cellIs" dxfId="40887" priority="40888" operator="between">
      <formula>60</formula>
      <formula>119.999</formula>
    </cfRule>
    <cfRule type="cellIs" dxfId="40886" priority="40889" operator="between">
      <formula>20</formula>
      <formula>59.999</formula>
    </cfRule>
    <cfRule type="cellIs" dxfId="40885" priority="40890" operator="lessThan">
      <formula>20</formula>
    </cfRule>
  </conditionalFormatting>
  <conditionalFormatting sqref="AG301">
    <cfRule type="cellIs" dxfId="40884" priority="40881" operator="greaterThan">
      <formula>49.999</formula>
    </cfRule>
    <cfRule type="cellIs" dxfId="40883" priority="40882" operator="greaterThan">
      <formula>50</formula>
    </cfRule>
    <cfRule type="cellIs" dxfId="40882" priority="40883" operator="between">
      <formula>30</formula>
      <formula>49.999</formula>
    </cfRule>
    <cfRule type="cellIs" dxfId="40881" priority="40884" operator="between">
      <formula>10</formula>
      <formula>29.999</formula>
    </cfRule>
    <cfRule type="cellIs" dxfId="40880" priority="40885" operator="lessThan">
      <formula>10</formula>
    </cfRule>
  </conditionalFormatting>
  <conditionalFormatting sqref="AJ301">
    <cfRule type="cellIs" dxfId="40879" priority="40876" operator="greaterThan">
      <formula>119.999</formula>
    </cfRule>
    <cfRule type="cellIs" dxfId="40878" priority="40877" operator="greaterThan">
      <formula>120</formula>
    </cfRule>
    <cfRule type="cellIs" dxfId="40877" priority="40878" operator="between">
      <formula>60</formula>
      <formula>119.999</formula>
    </cfRule>
    <cfRule type="cellIs" dxfId="40876" priority="40879" operator="between">
      <formula>20</formula>
      <formula>59.999</formula>
    </cfRule>
    <cfRule type="cellIs" dxfId="40875" priority="40880" operator="lessThan">
      <formula>20</formula>
    </cfRule>
  </conditionalFormatting>
  <conditionalFormatting sqref="AK301">
    <cfRule type="cellIs" dxfId="40874" priority="40871" operator="greaterThan">
      <formula>49.999</formula>
    </cfRule>
    <cfRule type="cellIs" dxfId="40873" priority="40872" operator="greaterThan">
      <formula>50</formula>
    </cfRule>
    <cfRule type="cellIs" dxfId="40872" priority="40873" operator="between">
      <formula>30</formula>
      <formula>49.999</formula>
    </cfRule>
    <cfRule type="cellIs" dxfId="40871" priority="40874" operator="between">
      <formula>10</formula>
      <formula>29.999</formula>
    </cfRule>
    <cfRule type="cellIs" dxfId="40870" priority="40875" operator="lessThan">
      <formula>10</formula>
    </cfRule>
  </conditionalFormatting>
  <conditionalFormatting sqref="Z301">
    <cfRule type="cellIs" dxfId="40869" priority="40866" operator="greaterThan">
      <formula>119.999</formula>
    </cfRule>
    <cfRule type="cellIs" dxfId="40868" priority="40867" operator="greaterThan">
      <formula>120</formula>
    </cfRule>
    <cfRule type="cellIs" dxfId="40867" priority="40868" operator="between">
      <formula>60</formula>
      <formula>119.999</formula>
    </cfRule>
    <cfRule type="cellIs" dxfId="40866" priority="40869" operator="between">
      <formula>20</formula>
      <formula>59.999</formula>
    </cfRule>
    <cfRule type="cellIs" dxfId="40865" priority="40870" operator="lessThan">
      <formula>20</formula>
    </cfRule>
  </conditionalFormatting>
  <conditionalFormatting sqref="AA301">
    <cfRule type="cellIs" dxfId="40864" priority="40861" operator="greaterThan">
      <formula>49.999</formula>
    </cfRule>
    <cfRule type="cellIs" dxfId="40863" priority="40862" operator="greaterThan">
      <formula>50</formula>
    </cfRule>
    <cfRule type="cellIs" dxfId="40862" priority="40863" operator="between">
      <formula>30</formula>
      <formula>49.999</formula>
    </cfRule>
    <cfRule type="cellIs" dxfId="40861" priority="40864" operator="between">
      <formula>10</formula>
      <formula>29.999</formula>
    </cfRule>
    <cfRule type="cellIs" dxfId="40860" priority="40865" operator="lessThan">
      <formula>10</formula>
    </cfRule>
  </conditionalFormatting>
  <conditionalFormatting sqref="AL301">
    <cfRule type="cellIs" dxfId="40859" priority="40856" operator="greaterThan">
      <formula>119.999</formula>
    </cfRule>
    <cfRule type="cellIs" dxfId="40858" priority="40857" operator="greaterThan">
      <formula>120</formula>
    </cfRule>
    <cfRule type="cellIs" dxfId="40857" priority="40858" operator="between">
      <formula>60</formula>
      <formula>119.999</formula>
    </cfRule>
    <cfRule type="cellIs" dxfId="40856" priority="40859" operator="between">
      <formula>20</formula>
      <formula>59.999</formula>
    </cfRule>
    <cfRule type="cellIs" dxfId="40855" priority="40860" operator="lessThan">
      <formula>20</formula>
    </cfRule>
  </conditionalFormatting>
  <conditionalFormatting sqref="AM301">
    <cfRule type="cellIs" dxfId="40854" priority="40851" operator="greaterThan">
      <formula>49.999</formula>
    </cfRule>
    <cfRule type="cellIs" dxfId="40853" priority="40852" operator="greaterThan">
      <formula>50</formula>
    </cfRule>
    <cfRule type="cellIs" dxfId="40852" priority="40853" operator="between">
      <formula>30</formula>
      <formula>49.999</formula>
    </cfRule>
    <cfRule type="cellIs" dxfId="40851" priority="40854" operator="between">
      <formula>10</formula>
      <formula>29.999</formula>
    </cfRule>
    <cfRule type="cellIs" dxfId="40850" priority="40855" operator="lessThan">
      <formula>10</formula>
    </cfRule>
  </conditionalFormatting>
  <conditionalFormatting sqref="AH301">
    <cfRule type="cellIs" dxfId="40849" priority="40846" operator="greaterThan">
      <formula>119.999</formula>
    </cfRule>
    <cfRule type="cellIs" dxfId="40848" priority="40847" operator="greaterThan">
      <formula>120</formula>
    </cfRule>
    <cfRule type="cellIs" dxfId="40847" priority="40848" operator="between">
      <formula>60</formula>
      <formula>119.999</formula>
    </cfRule>
    <cfRule type="cellIs" dxfId="40846" priority="40849" operator="between">
      <formula>20</formula>
      <formula>59.999</formula>
    </cfRule>
    <cfRule type="cellIs" dxfId="40845" priority="40850" operator="lessThan">
      <formula>20</formula>
    </cfRule>
  </conditionalFormatting>
  <conditionalFormatting sqref="AI301">
    <cfRule type="cellIs" dxfId="40844" priority="40841" operator="greaterThan">
      <formula>49.999</formula>
    </cfRule>
    <cfRule type="cellIs" dxfId="40843" priority="40842" operator="greaterThan">
      <formula>50</formula>
    </cfRule>
    <cfRule type="cellIs" dxfId="40842" priority="40843" operator="between">
      <formula>30</formula>
      <formula>49.999</formula>
    </cfRule>
    <cfRule type="cellIs" dxfId="40841" priority="40844" operator="between">
      <formula>10</formula>
      <formula>29.999</formula>
    </cfRule>
    <cfRule type="cellIs" dxfId="40840" priority="40845" operator="lessThan">
      <formula>10</formula>
    </cfRule>
  </conditionalFormatting>
  <conditionalFormatting sqref="V301">
    <cfRule type="cellIs" dxfId="40839" priority="40836" operator="greaterThan">
      <formula>119.999</formula>
    </cfRule>
    <cfRule type="cellIs" dxfId="40838" priority="40837" operator="greaterThan">
      <formula>120</formula>
    </cfRule>
    <cfRule type="cellIs" dxfId="40837" priority="40838" operator="between">
      <formula>60</formula>
      <formula>119.999</formula>
    </cfRule>
    <cfRule type="cellIs" dxfId="40836" priority="40839" operator="between">
      <formula>20</formula>
      <formula>59.999</formula>
    </cfRule>
    <cfRule type="cellIs" dxfId="40835" priority="40840" operator="lessThan">
      <formula>20</formula>
    </cfRule>
  </conditionalFormatting>
  <conditionalFormatting sqref="W301">
    <cfRule type="cellIs" dxfId="40834" priority="40831" operator="greaterThan">
      <formula>49.999</formula>
    </cfRule>
    <cfRule type="cellIs" dxfId="40833" priority="40832" operator="greaterThan">
      <formula>50</formula>
    </cfRule>
    <cfRule type="cellIs" dxfId="40832" priority="40833" operator="between">
      <formula>30</formula>
      <formula>49.999</formula>
    </cfRule>
    <cfRule type="cellIs" dxfId="40831" priority="40834" operator="between">
      <formula>10</formula>
      <formula>29.999</formula>
    </cfRule>
    <cfRule type="cellIs" dxfId="40830" priority="40835" operator="lessThan">
      <formula>10</formula>
    </cfRule>
  </conditionalFormatting>
  <conditionalFormatting sqref="AB301">
    <cfRule type="cellIs" dxfId="40829" priority="40826" operator="greaterThan">
      <formula>119.999</formula>
    </cfRule>
    <cfRule type="cellIs" dxfId="40828" priority="40827" operator="greaterThan">
      <formula>120</formula>
    </cfRule>
    <cfRule type="cellIs" dxfId="40827" priority="40828" operator="between">
      <formula>60</formula>
      <formula>119.999</formula>
    </cfRule>
    <cfRule type="cellIs" dxfId="40826" priority="40829" operator="between">
      <formula>20</formula>
      <formula>59.999</formula>
    </cfRule>
    <cfRule type="cellIs" dxfId="40825" priority="40830" operator="lessThan">
      <formula>20</formula>
    </cfRule>
  </conditionalFormatting>
  <conditionalFormatting sqref="AC301">
    <cfRule type="cellIs" dxfId="40824" priority="40821" operator="greaterThan">
      <formula>49.999</formula>
    </cfRule>
    <cfRule type="cellIs" dxfId="40823" priority="40822" operator="greaterThan">
      <formula>50</formula>
    </cfRule>
    <cfRule type="cellIs" dxfId="40822" priority="40823" operator="between">
      <formula>30</formula>
      <formula>49.999</formula>
    </cfRule>
    <cfRule type="cellIs" dxfId="40821" priority="40824" operator="between">
      <formula>10</formula>
      <formula>29.999</formula>
    </cfRule>
    <cfRule type="cellIs" dxfId="40820" priority="40825" operator="lessThan">
      <formula>10</formula>
    </cfRule>
  </conditionalFormatting>
  <conditionalFormatting sqref="AD301">
    <cfRule type="cellIs" dxfId="40819" priority="40816" operator="greaterThan">
      <formula>119.999</formula>
    </cfRule>
    <cfRule type="cellIs" dxfId="40818" priority="40817" operator="greaterThan">
      <formula>120</formula>
    </cfRule>
    <cfRule type="cellIs" dxfId="40817" priority="40818" operator="between">
      <formula>60</formula>
      <formula>119.999</formula>
    </cfRule>
    <cfRule type="cellIs" dxfId="40816" priority="40819" operator="between">
      <formula>20</formula>
      <formula>59.999</formula>
    </cfRule>
    <cfRule type="cellIs" dxfId="40815" priority="40820" operator="lessThan">
      <formula>20</formula>
    </cfRule>
  </conditionalFormatting>
  <conditionalFormatting sqref="AE301">
    <cfRule type="cellIs" dxfId="40814" priority="40811" operator="greaterThan">
      <formula>49.999</formula>
    </cfRule>
    <cfRule type="cellIs" dxfId="40813" priority="40812" operator="greaterThan">
      <formula>50</formula>
    </cfRule>
    <cfRule type="cellIs" dxfId="40812" priority="40813" operator="between">
      <formula>30</formula>
      <formula>49.999</formula>
    </cfRule>
    <cfRule type="cellIs" dxfId="40811" priority="40814" operator="between">
      <formula>10</formula>
      <formula>29.999</formula>
    </cfRule>
    <cfRule type="cellIs" dxfId="40810" priority="40815" operator="lessThan">
      <formula>10</formula>
    </cfRule>
  </conditionalFormatting>
  <conditionalFormatting sqref="P301">
    <cfRule type="cellIs" dxfId="40809" priority="40806" operator="greaterThan">
      <formula>119.999</formula>
    </cfRule>
    <cfRule type="cellIs" dxfId="40808" priority="40807" operator="greaterThan">
      <formula>120</formula>
    </cfRule>
    <cfRule type="cellIs" dxfId="40807" priority="40808" operator="between">
      <formula>60</formula>
      <formula>119.999</formula>
    </cfRule>
    <cfRule type="cellIs" dxfId="40806" priority="40809" operator="between">
      <formula>20</formula>
      <formula>59.999</formula>
    </cfRule>
    <cfRule type="cellIs" dxfId="40805" priority="40810" operator="lessThan">
      <formula>20</formula>
    </cfRule>
  </conditionalFormatting>
  <conditionalFormatting sqref="Q301">
    <cfRule type="cellIs" dxfId="40804" priority="40801" operator="greaterThan">
      <formula>49.999</formula>
    </cfRule>
    <cfRule type="cellIs" dxfId="40803" priority="40802" operator="greaterThan">
      <formula>50</formula>
    </cfRule>
    <cfRule type="cellIs" dxfId="40802" priority="40803" operator="between">
      <formula>30</formula>
      <formula>49.999</formula>
    </cfRule>
    <cfRule type="cellIs" dxfId="40801" priority="40804" operator="between">
      <formula>10</formula>
      <formula>29.999</formula>
    </cfRule>
    <cfRule type="cellIs" dxfId="40800" priority="40805" operator="lessThan">
      <formula>10</formula>
    </cfRule>
  </conditionalFormatting>
  <conditionalFormatting sqref="C302">
    <cfRule type="cellIs" dxfId="40799" priority="40796" operator="greaterThan">
      <formula>49.999</formula>
    </cfRule>
    <cfRule type="cellIs" dxfId="40798" priority="40797" operator="greaterThan">
      <formula>50</formula>
    </cfRule>
    <cfRule type="cellIs" dxfId="40797" priority="40798" operator="between">
      <formula>30</formula>
      <formula>49.999</formula>
    </cfRule>
    <cfRule type="cellIs" dxfId="40796" priority="40799" operator="between">
      <formula>10</formula>
      <formula>29.999</formula>
    </cfRule>
    <cfRule type="cellIs" dxfId="40795" priority="40800" operator="lessThan">
      <formula>10</formula>
    </cfRule>
  </conditionalFormatting>
  <conditionalFormatting sqref="B302">
    <cfRule type="cellIs" dxfId="40794" priority="40791" operator="greaterThan">
      <formula>119.999</formula>
    </cfRule>
    <cfRule type="cellIs" dxfId="40793" priority="40792" operator="greaterThan">
      <formula>120</formula>
    </cfRule>
    <cfRule type="cellIs" dxfId="40792" priority="40793" operator="between">
      <formula>60</formula>
      <formula>119.999</formula>
    </cfRule>
    <cfRule type="cellIs" dxfId="40791" priority="40794" operator="between">
      <formula>20</formula>
      <formula>59.999</formula>
    </cfRule>
    <cfRule type="cellIs" dxfId="40790" priority="40795" operator="lessThan">
      <formula>20</formula>
    </cfRule>
  </conditionalFormatting>
  <conditionalFormatting sqref="D302">
    <cfRule type="cellIs" dxfId="40789" priority="40786" operator="greaterThan">
      <formula>119.999</formula>
    </cfRule>
    <cfRule type="cellIs" dxfId="40788" priority="40787" operator="greaterThan">
      <formula>120</formula>
    </cfRule>
    <cfRule type="cellIs" dxfId="40787" priority="40788" operator="between">
      <formula>60</formula>
      <formula>119.999</formula>
    </cfRule>
    <cfRule type="cellIs" dxfId="40786" priority="40789" operator="between">
      <formula>20</formula>
      <formula>59.999</formula>
    </cfRule>
    <cfRule type="cellIs" dxfId="40785" priority="40790" operator="lessThan">
      <formula>20</formula>
    </cfRule>
  </conditionalFormatting>
  <conditionalFormatting sqref="E302">
    <cfRule type="cellIs" dxfId="40784" priority="40781" operator="greaterThan">
      <formula>49.999</formula>
    </cfRule>
    <cfRule type="cellIs" dxfId="40783" priority="40782" operator="greaterThan">
      <formula>50</formula>
    </cfRule>
    <cfRule type="cellIs" dxfId="40782" priority="40783" operator="between">
      <formula>30</formula>
      <formula>49.999</formula>
    </cfRule>
    <cfRule type="cellIs" dxfId="40781" priority="40784" operator="between">
      <formula>10</formula>
      <formula>29.999</formula>
    </cfRule>
    <cfRule type="cellIs" dxfId="40780" priority="40785" operator="lessThan">
      <formula>10</formula>
    </cfRule>
  </conditionalFormatting>
  <conditionalFormatting sqref="F302">
    <cfRule type="cellIs" dxfId="40779" priority="40776" operator="greaterThan">
      <formula>119.999</formula>
    </cfRule>
    <cfRule type="cellIs" dxfId="40778" priority="40777" operator="greaterThan">
      <formula>120</formula>
    </cfRule>
    <cfRule type="cellIs" dxfId="40777" priority="40778" operator="between">
      <formula>60</formula>
      <formula>119.999</formula>
    </cfRule>
    <cfRule type="cellIs" dxfId="40776" priority="40779" operator="between">
      <formula>20</formula>
      <formula>59.999</formula>
    </cfRule>
    <cfRule type="cellIs" dxfId="40775" priority="40780" operator="lessThan">
      <formula>20</formula>
    </cfRule>
  </conditionalFormatting>
  <conditionalFormatting sqref="G302">
    <cfRule type="cellIs" dxfId="40774" priority="40771" operator="greaterThan">
      <formula>49.999</formula>
    </cfRule>
    <cfRule type="cellIs" dxfId="40773" priority="40772" operator="greaterThan">
      <formula>50</formula>
    </cfRule>
    <cfRule type="cellIs" dxfId="40772" priority="40773" operator="between">
      <formula>30</formula>
      <formula>49.999</formula>
    </cfRule>
    <cfRule type="cellIs" dxfId="40771" priority="40774" operator="between">
      <formula>10</formula>
      <formula>29.999</formula>
    </cfRule>
    <cfRule type="cellIs" dxfId="40770" priority="40775" operator="lessThan">
      <formula>10</formula>
    </cfRule>
  </conditionalFormatting>
  <conditionalFormatting sqref="H302">
    <cfRule type="cellIs" dxfId="40769" priority="40766" operator="greaterThan">
      <formula>119.999</formula>
    </cfRule>
    <cfRule type="cellIs" dxfId="40768" priority="40767" operator="greaterThan">
      <formula>120</formula>
    </cfRule>
    <cfRule type="cellIs" dxfId="40767" priority="40768" operator="between">
      <formula>60</formula>
      <formula>119.999</formula>
    </cfRule>
    <cfRule type="cellIs" dxfId="40766" priority="40769" operator="between">
      <formula>20</formula>
      <formula>59.999</formula>
    </cfRule>
    <cfRule type="cellIs" dxfId="40765" priority="40770" operator="lessThan">
      <formula>20</formula>
    </cfRule>
  </conditionalFormatting>
  <conditionalFormatting sqref="I302">
    <cfRule type="cellIs" dxfId="40764" priority="40761" operator="greaterThan">
      <formula>49.999</formula>
    </cfRule>
    <cfRule type="cellIs" dxfId="40763" priority="40762" operator="greaterThan">
      <formula>50</formula>
    </cfRule>
    <cfRule type="cellIs" dxfId="40762" priority="40763" operator="between">
      <formula>30</formula>
      <formula>49.999</formula>
    </cfRule>
    <cfRule type="cellIs" dxfId="40761" priority="40764" operator="between">
      <formula>10</formula>
      <formula>29.999</formula>
    </cfRule>
    <cfRule type="cellIs" dxfId="40760" priority="40765" operator="lessThan">
      <formula>10</formula>
    </cfRule>
  </conditionalFormatting>
  <conditionalFormatting sqref="BH302">
    <cfRule type="cellIs" dxfId="40759" priority="40756" operator="greaterThan">
      <formula>119.999</formula>
    </cfRule>
    <cfRule type="cellIs" dxfId="40758" priority="40757" operator="greaterThan">
      <formula>120</formula>
    </cfRule>
    <cfRule type="cellIs" dxfId="40757" priority="40758" operator="between">
      <formula>60</formula>
      <formula>119.999</formula>
    </cfRule>
    <cfRule type="cellIs" dxfId="40756" priority="40759" operator="between">
      <formula>20</formula>
      <formula>59.999</formula>
    </cfRule>
    <cfRule type="cellIs" dxfId="40755" priority="40760" operator="lessThan">
      <formula>20</formula>
    </cfRule>
  </conditionalFormatting>
  <conditionalFormatting sqref="BI302">
    <cfRule type="cellIs" dxfId="40754" priority="40751" operator="greaterThan">
      <formula>49.999</formula>
    </cfRule>
    <cfRule type="cellIs" dxfId="40753" priority="40752" operator="greaterThan">
      <formula>50</formula>
    </cfRule>
    <cfRule type="cellIs" dxfId="40752" priority="40753" operator="between">
      <formula>30</formula>
      <formula>49.999</formula>
    </cfRule>
    <cfRule type="cellIs" dxfId="40751" priority="40754" operator="between">
      <formula>10</formula>
      <formula>29.999</formula>
    </cfRule>
    <cfRule type="cellIs" dxfId="40750" priority="40755" operator="lessThan">
      <formula>10</formula>
    </cfRule>
  </conditionalFormatting>
  <conditionalFormatting sqref="BD302">
    <cfRule type="cellIs" dxfId="40749" priority="40746" operator="greaterThan">
      <formula>119.999</formula>
    </cfRule>
    <cfRule type="cellIs" dxfId="40748" priority="40747" operator="greaterThan">
      <formula>120</formula>
    </cfRule>
    <cfRule type="cellIs" dxfId="40747" priority="40748" operator="between">
      <formula>60</formula>
      <formula>119.999</formula>
    </cfRule>
    <cfRule type="cellIs" dxfId="40746" priority="40749" operator="between">
      <formula>20</formula>
      <formula>59.999</formula>
    </cfRule>
    <cfRule type="cellIs" dxfId="40745" priority="40750" operator="lessThan">
      <formula>20</formula>
    </cfRule>
  </conditionalFormatting>
  <conditionalFormatting sqref="BE302">
    <cfRule type="cellIs" dxfId="40744" priority="40741" operator="greaterThan">
      <formula>49.999</formula>
    </cfRule>
    <cfRule type="cellIs" dxfId="40743" priority="40742" operator="greaterThan">
      <formula>50</formula>
    </cfRule>
    <cfRule type="cellIs" dxfId="40742" priority="40743" operator="between">
      <formula>30</formula>
      <formula>49.999</formula>
    </cfRule>
    <cfRule type="cellIs" dxfId="40741" priority="40744" operator="between">
      <formula>10</formula>
      <formula>29.999</formula>
    </cfRule>
    <cfRule type="cellIs" dxfId="40740" priority="40745" operator="lessThan">
      <formula>10</formula>
    </cfRule>
  </conditionalFormatting>
  <conditionalFormatting sqref="AX302">
    <cfRule type="cellIs" dxfId="40739" priority="40736" operator="greaterThan">
      <formula>119.999</formula>
    </cfRule>
    <cfRule type="cellIs" dxfId="40738" priority="40737" operator="greaterThan">
      <formula>120</formula>
    </cfRule>
    <cfRule type="cellIs" dxfId="40737" priority="40738" operator="between">
      <formula>60</formula>
      <formula>119.999</formula>
    </cfRule>
    <cfRule type="cellIs" dxfId="40736" priority="40739" operator="between">
      <formula>20</formula>
      <formula>59.999</formula>
    </cfRule>
    <cfRule type="cellIs" dxfId="40735" priority="40740" operator="lessThan">
      <formula>20</formula>
    </cfRule>
  </conditionalFormatting>
  <conditionalFormatting sqref="AY302">
    <cfRule type="cellIs" dxfId="40734" priority="40731" operator="greaterThan">
      <formula>49.999</formula>
    </cfRule>
    <cfRule type="cellIs" dxfId="40733" priority="40732" operator="greaterThan">
      <formula>50</formula>
    </cfRule>
    <cfRule type="cellIs" dxfId="40732" priority="40733" operator="between">
      <formula>30</formula>
      <formula>49.999</formula>
    </cfRule>
    <cfRule type="cellIs" dxfId="40731" priority="40734" operator="between">
      <formula>10</formula>
      <formula>29.999</formula>
    </cfRule>
    <cfRule type="cellIs" dxfId="40730" priority="40735" operator="lessThan">
      <formula>10</formula>
    </cfRule>
  </conditionalFormatting>
  <conditionalFormatting sqref="AZ302">
    <cfRule type="cellIs" dxfId="40729" priority="40726" operator="greaterThan">
      <formula>119.999</formula>
    </cfRule>
    <cfRule type="cellIs" dxfId="40728" priority="40727" operator="greaterThan">
      <formula>120</formula>
    </cfRule>
    <cfRule type="cellIs" dxfId="40727" priority="40728" operator="between">
      <formula>60</formula>
      <formula>119.999</formula>
    </cfRule>
    <cfRule type="cellIs" dxfId="40726" priority="40729" operator="between">
      <formula>20</formula>
      <formula>59.999</formula>
    </cfRule>
    <cfRule type="cellIs" dxfId="40725" priority="40730" operator="lessThan">
      <formula>20</formula>
    </cfRule>
  </conditionalFormatting>
  <conditionalFormatting sqref="BA302">
    <cfRule type="cellIs" dxfId="40724" priority="40721" operator="greaterThan">
      <formula>49.999</formula>
    </cfRule>
    <cfRule type="cellIs" dxfId="40723" priority="40722" operator="greaterThan">
      <formula>50</formula>
    </cfRule>
    <cfRule type="cellIs" dxfId="40722" priority="40723" operator="between">
      <formula>30</formula>
      <formula>49.999</formula>
    </cfRule>
    <cfRule type="cellIs" dxfId="40721" priority="40724" operator="between">
      <formula>10</formula>
      <formula>29.999</formula>
    </cfRule>
    <cfRule type="cellIs" dxfId="40720" priority="40725" operator="lessThan">
      <formula>10</formula>
    </cfRule>
  </conditionalFormatting>
  <conditionalFormatting sqref="BB302">
    <cfRule type="cellIs" dxfId="40719" priority="40716" operator="greaterThan">
      <formula>119.999</formula>
    </cfRule>
    <cfRule type="cellIs" dxfId="40718" priority="40717" operator="greaterThan">
      <formula>120</formula>
    </cfRule>
    <cfRule type="cellIs" dxfId="40717" priority="40718" operator="between">
      <formula>60</formula>
      <formula>119.999</formula>
    </cfRule>
    <cfRule type="cellIs" dxfId="40716" priority="40719" operator="between">
      <formula>20</formula>
      <formula>59.999</formula>
    </cfRule>
    <cfRule type="cellIs" dxfId="40715" priority="40720" operator="lessThan">
      <formula>20</formula>
    </cfRule>
  </conditionalFormatting>
  <conditionalFormatting sqref="BC302">
    <cfRule type="cellIs" dxfId="40714" priority="40711" operator="greaterThan">
      <formula>49.999</formula>
    </cfRule>
    <cfRule type="cellIs" dxfId="40713" priority="40712" operator="greaterThan">
      <formula>50</formula>
    </cfRule>
    <cfRule type="cellIs" dxfId="40712" priority="40713" operator="between">
      <formula>30</formula>
      <formula>49.999</formula>
    </cfRule>
    <cfRule type="cellIs" dxfId="40711" priority="40714" operator="between">
      <formula>10</formula>
      <formula>29.999</formula>
    </cfRule>
    <cfRule type="cellIs" dxfId="40710" priority="40715" operator="lessThan">
      <formula>10</formula>
    </cfRule>
  </conditionalFormatting>
  <conditionalFormatting sqref="AT302">
    <cfRule type="cellIs" dxfId="40709" priority="40706" operator="greaterThan">
      <formula>119.999</formula>
    </cfRule>
    <cfRule type="cellIs" dxfId="40708" priority="40707" operator="greaterThan">
      <formula>120</formula>
    </cfRule>
    <cfRule type="cellIs" dxfId="40707" priority="40708" operator="between">
      <formula>60</formula>
      <formula>119.999</formula>
    </cfRule>
    <cfRule type="cellIs" dxfId="40706" priority="40709" operator="between">
      <formula>20</formula>
      <formula>59.999</formula>
    </cfRule>
    <cfRule type="cellIs" dxfId="40705" priority="40710" operator="lessThan">
      <formula>20</formula>
    </cfRule>
  </conditionalFormatting>
  <conditionalFormatting sqref="AU302">
    <cfRule type="cellIs" dxfId="40704" priority="40701" operator="greaterThan">
      <formula>49.999</formula>
    </cfRule>
    <cfRule type="cellIs" dxfId="40703" priority="40702" operator="greaterThan">
      <formula>50</formula>
    </cfRule>
    <cfRule type="cellIs" dxfId="40702" priority="40703" operator="between">
      <formula>30</formula>
      <formula>49.999</formula>
    </cfRule>
    <cfRule type="cellIs" dxfId="40701" priority="40704" operator="between">
      <formula>10</formula>
      <formula>29.999</formula>
    </cfRule>
    <cfRule type="cellIs" dxfId="40700" priority="40705" operator="lessThan">
      <formula>10</formula>
    </cfRule>
  </conditionalFormatting>
  <conditionalFormatting sqref="AV302">
    <cfRule type="cellIs" dxfId="40699" priority="40696" operator="greaterThan">
      <formula>119.999</formula>
    </cfRule>
    <cfRule type="cellIs" dxfId="40698" priority="40697" operator="greaterThan">
      <formula>120</formula>
    </cfRule>
    <cfRule type="cellIs" dxfId="40697" priority="40698" operator="between">
      <formula>60</formula>
      <formula>119.999</formula>
    </cfRule>
    <cfRule type="cellIs" dxfId="40696" priority="40699" operator="between">
      <formula>20</formula>
      <formula>59.999</formula>
    </cfRule>
    <cfRule type="cellIs" dxfId="40695" priority="40700" operator="lessThan">
      <formula>20</formula>
    </cfRule>
  </conditionalFormatting>
  <conditionalFormatting sqref="AW302">
    <cfRule type="cellIs" dxfId="40694" priority="40691" operator="greaterThan">
      <formula>49.999</formula>
    </cfRule>
    <cfRule type="cellIs" dxfId="40693" priority="40692" operator="greaterThan">
      <formula>50</formula>
    </cfRule>
    <cfRule type="cellIs" dxfId="40692" priority="40693" operator="between">
      <formula>30</formula>
      <formula>49.999</formula>
    </cfRule>
    <cfRule type="cellIs" dxfId="40691" priority="40694" operator="between">
      <formula>10</formula>
      <formula>29.999</formula>
    </cfRule>
    <cfRule type="cellIs" dxfId="40690" priority="40695" operator="lessThan">
      <formula>10</formula>
    </cfRule>
  </conditionalFormatting>
  <conditionalFormatting sqref="BF302">
    <cfRule type="cellIs" dxfId="40689" priority="40686" operator="greaterThan">
      <formula>119.999</formula>
    </cfRule>
    <cfRule type="cellIs" dxfId="40688" priority="40687" operator="greaterThan">
      <formula>120</formula>
    </cfRule>
    <cfRule type="cellIs" dxfId="40687" priority="40688" operator="between">
      <formula>60</formula>
      <formula>119.999</formula>
    </cfRule>
    <cfRule type="cellIs" dxfId="40686" priority="40689" operator="between">
      <formula>20</formula>
      <formula>59.999</formula>
    </cfRule>
    <cfRule type="cellIs" dxfId="40685" priority="40690" operator="lessThan">
      <formula>20</formula>
    </cfRule>
  </conditionalFormatting>
  <conditionalFormatting sqref="BG302">
    <cfRule type="cellIs" dxfId="40684" priority="40681" operator="greaterThan">
      <formula>49.999</formula>
    </cfRule>
    <cfRule type="cellIs" dxfId="40683" priority="40682" operator="greaterThan">
      <formula>50</formula>
    </cfRule>
    <cfRule type="cellIs" dxfId="40682" priority="40683" operator="between">
      <formula>30</formula>
      <formula>49.999</formula>
    </cfRule>
    <cfRule type="cellIs" dxfId="40681" priority="40684" operator="between">
      <formula>10</formula>
      <formula>29.999</formula>
    </cfRule>
    <cfRule type="cellIs" dxfId="40680" priority="40685" operator="lessThan">
      <formula>10</formula>
    </cfRule>
  </conditionalFormatting>
  <conditionalFormatting sqref="AN302">
    <cfRule type="cellIs" dxfId="40679" priority="40676" operator="greaterThan">
      <formula>119.999</formula>
    </cfRule>
    <cfRule type="cellIs" dxfId="40678" priority="40677" operator="greaterThan">
      <formula>120</formula>
    </cfRule>
    <cfRule type="cellIs" dxfId="40677" priority="40678" operator="between">
      <formula>60</formula>
      <formula>119.999</formula>
    </cfRule>
    <cfRule type="cellIs" dxfId="40676" priority="40679" operator="between">
      <formula>20</formula>
      <formula>59.999</formula>
    </cfRule>
    <cfRule type="cellIs" dxfId="40675" priority="40680" operator="lessThan">
      <formula>20</formula>
    </cfRule>
  </conditionalFormatting>
  <conditionalFormatting sqref="AO302">
    <cfRule type="cellIs" dxfId="40674" priority="40671" operator="greaterThan">
      <formula>49.999</formula>
    </cfRule>
    <cfRule type="cellIs" dxfId="40673" priority="40672" operator="greaterThan">
      <formula>50</formula>
    </cfRule>
    <cfRule type="cellIs" dxfId="40672" priority="40673" operator="between">
      <formula>30</formula>
      <formula>49.999</formula>
    </cfRule>
    <cfRule type="cellIs" dxfId="40671" priority="40674" operator="between">
      <formula>10</formula>
      <formula>29.999</formula>
    </cfRule>
    <cfRule type="cellIs" dxfId="40670" priority="40675" operator="lessThan">
      <formula>10</formula>
    </cfRule>
  </conditionalFormatting>
  <conditionalFormatting sqref="T302">
    <cfRule type="cellIs" dxfId="40669" priority="40666" operator="greaterThan">
      <formula>119.999</formula>
    </cfRule>
    <cfRule type="cellIs" dxfId="40668" priority="40667" operator="greaterThan">
      <formula>120</formula>
    </cfRule>
    <cfRule type="cellIs" dxfId="40667" priority="40668" operator="between">
      <formula>60</formula>
      <formula>119.999</formula>
    </cfRule>
    <cfRule type="cellIs" dxfId="40666" priority="40669" operator="between">
      <formula>20</formula>
      <formula>59.999</formula>
    </cfRule>
    <cfRule type="cellIs" dxfId="40665" priority="40670" operator="lessThan">
      <formula>20</formula>
    </cfRule>
  </conditionalFormatting>
  <conditionalFormatting sqref="U302">
    <cfRule type="cellIs" dxfId="40664" priority="40661" operator="greaterThan">
      <formula>49.999</formula>
    </cfRule>
    <cfRule type="cellIs" dxfId="40663" priority="40662" operator="greaterThan">
      <formula>50</formula>
    </cfRule>
    <cfRule type="cellIs" dxfId="40662" priority="40663" operator="between">
      <formula>30</formula>
      <formula>49.999</formula>
    </cfRule>
    <cfRule type="cellIs" dxfId="40661" priority="40664" operator="between">
      <formula>10</formula>
      <formula>29.999</formula>
    </cfRule>
    <cfRule type="cellIs" dxfId="40660" priority="40665" operator="lessThan">
      <formula>10</formula>
    </cfRule>
  </conditionalFormatting>
  <conditionalFormatting sqref="J302">
    <cfRule type="cellIs" dxfId="40659" priority="40656" operator="greaterThan">
      <formula>119.999</formula>
    </cfRule>
    <cfRule type="cellIs" dxfId="40658" priority="40657" operator="greaterThan">
      <formula>120</formula>
    </cfRule>
    <cfRule type="cellIs" dxfId="40657" priority="40658" operator="between">
      <formula>60</formula>
      <formula>119.999</formula>
    </cfRule>
    <cfRule type="cellIs" dxfId="40656" priority="40659" operator="between">
      <formula>20</formula>
      <formula>59.999</formula>
    </cfRule>
    <cfRule type="cellIs" dxfId="40655" priority="40660" operator="lessThan">
      <formula>20</formula>
    </cfRule>
  </conditionalFormatting>
  <conditionalFormatting sqref="K302">
    <cfRule type="cellIs" dxfId="40654" priority="40651" operator="greaterThan">
      <formula>49.999</formula>
    </cfRule>
    <cfRule type="cellIs" dxfId="40653" priority="40652" operator="greaterThan">
      <formula>50</formula>
    </cfRule>
    <cfRule type="cellIs" dxfId="40652" priority="40653" operator="between">
      <formula>30</formula>
      <formula>49.999</formula>
    </cfRule>
    <cfRule type="cellIs" dxfId="40651" priority="40654" operator="between">
      <formula>10</formula>
      <formula>29.999</formula>
    </cfRule>
    <cfRule type="cellIs" dxfId="40650" priority="40655" operator="lessThan">
      <formula>10</formula>
    </cfRule>
  </conditionalFormatting>
  <conditionalFormatting sqref="L302">
    <cfRule type="cellIs" dxfId="40649" priority="40646" operator="greaterThan">
      <formula>119.999</formula>
    </cfRule>
    <cfRule type="cellIs" dxfId="40648" priority="40647" operator="greaterThan">
      <formula>120</formula>
    </cfRule>
    <cfRule type="cellIs" dxfId="40647" priority="40648" operator="between">
      <formula>60</formula>
      <formula>119.999</formula>
    </cfRule>
    <cfRule type="cellIs" dxfId="40646" priority="40649" operator="between">
      <formula>20</formula>
      <formula>59.999</formula>
    </cfRule>
    <cfRule type="cellIs" dxfId="40645" priority="40650" operator="lessThan">
      <formula>20</formula>
    </cfRule>
  </conditionalFormatting>
  <conditionalFormatting sqref="M302">
    <cfRule type="cellIs" dxfId="40644" priority="40641" operator="greaterThan">
      <formula>49.999</formula>
    </cfRule>
    <cfRule type="cellIs" dxfId="40643" priority="40642" operator="greaterThan">
      <formula>50</formula>
    </cfRule>
    <cfRule type="cellIs" dxfId="40642" priority="40643" operator="between">
      <formula>30</formula>
      <formula>49.999</formula>
    </cfRule>
    <cfRule type="cellIs" dxfId="40641" priority="40644" operator="between">
      <formula>10</formula>
      <formula>29.999</formula>
    </cfRule>
    <cfRule type="cellIs" dxfId="40640" priority="40645" operator="lessThan">
      <formula>10</formula>
    </cfRule>
  </conditionalFormatting>
  <conditionalFormatting sqref="R302">
    <cfRule type="cellIs" dxfId="40639" priority="40636" operator="greaterThan">
      <formula>119.999</formula>
    </cfRule>
    <cfRule type="cellIs" dxfId="40638" priority="40637" operator="greaterThan">
      <formula>120</formula>
    </cfRule>
    <cfRule type="cellIs" dxfId="40637" priority="40638" operator="between">
      <formula>60</formula>
      <formula>119.999</formula>
    </cfRule>
    <cfRule type="cellIs" dxfId="40636" priority="40639" operator="between">
      <formula>20</formula>
      <formula>59.999</formula>
    </cfRule>
    <cfRule type="cellIs" dxfId="40635" priority="40640" operator="lessThan">
      <formula>20</formula>
    </cfRule>
  </conditionalFormatting>
  <conditionalFormatting sqref="S302">
    <cfRule type="cellIs" dxfId="40634" priority="40631" operator="greaterThan">
      <formula>49.999</formula>
    </cfRule>
    <cfRule type="cellIs" dxfId="40633" priority="40632" operator="greaterThan">
      <formula>50</formula>
    </cfRule>
    <cfRule type="cellIs" dxfId="40632" priority="40633" operator="between">
      <formula>30</formula>
      <formula>49.999</formula>
    </cfRule>
    <cfRule type="cellIs" dxfId="40631" priority="40634" operator="between">
      <formula>10</formula>
      <formula>29.999</formula>
    </cfRule>
    <cfRule type="cellIs" dxfId="40630" priority="40635" operator="lessThan">
      <formula>10</formula>
    </cfRule>
  </conditionalFormatting>
  <conditionalFormatting sqref="N302">
    <cfRule type="cellIs" dxfId="40629" priority="40626" operator="greaterThan">
      <formula>119.999</formula>
    </cfRule>
    <cfRule type="cellIs" dxfId="40628" priority="40627" operator="greaterThan">
      <formula>120</formula>
    </cfRule>
    <cfRule type="cellIs" dxfId="40627" priority="40628" operator="between">
      <formula>60</formula>
      <formula>119.999</formula>
    </cfRule>
    <cfRule type="cellIs" dxfId="40626" priority="40629" operator="between">
      <formula>20</formula>
      <formula>59.999</formula>
    </cfRule>
    <cfRule type="cellIs" dxfId="40625" priority="40630" operator="lessThan">
      <formula>20</formula>
    </cfRule>
  </conditionalFormatting>
  <conditionalFormatting sqref="O302">
    <cfRule type="cellIs" dxfId="40624" priority="40621" operator="greaterThan">
      <formula>49.999</formula>
    </cfRule>
    <cfRule type="cellIs" dxfId="40623" priority="40622" operator="greaterThan">
      <formula>50</formula>
    </cfRule>
    <cfRule type="cellIs" dxfId="40622" priority="40623" operator="between">
      <formula>30</formula>
      <formula>49.999</formula>
    </cfRule>
    <cfRule type="cellIs" dxfId="40621" priority="40624" operator="between">
      <formula>10</formula>
      <formula>29.999</formula>
    </cfRule>
    <cfRule type="cellIs" dxfId="40620" priority="40625" operator="lessThan">
      <formula>10</formula>
    </cfRule>
  </conditionalFormatting>
  <conditionalFormatting sqref="AP302">
    <cfRule type="cellIs" dxfId="40619" priority="40616" operator="greaterThan">
      <formula>119.999</formula>
    </cfRule>
    <cfRule type="cellIs" dxfId="40618" priority="40617" operator="greaterThan">
      <formula>120</formula>
    </cfRule>
    <cfRule type="cellIs" dxfId="40617" priority="40618" operator="between">
      <formula>60</formula>
      <formula>119.999</formula>
    </cfRule>
    <cfRule type="cellIs" dxfId="40616" priority="40619" operator="between">
      <formula>20</formula>
      <formula>59.999</formula>
    </cfRule>
    <cfRule type="cellIs" dxfId="40615" priority="40620" operator="lessThan">
      <formula>20</formula>
    </cfRule>
  </conditionalFormatting>
  <conditionalFormatting sqref="AQ302">
    <cfRule type="cellIs" dxfId="40614" priority="40611" operator="greaterThan">
      <formula>49.999</formula>
    </cfRule>
    <cfRule type="cellIs" dxfId="40613" priority="40612" operator="greaterThan">
      <formula>50</formula>
    </cfRule>
    <cfRule type="cellIs" dxfId="40612" priority="40613" operator="between">
      <formula>30</formula>
      <formula>49.999</formula>
    </cfRule>
    <cfRule type="cellIs" dxfId="40611" priority="40614" operator="between">
      <formula>10</formula>
      <formula>29.999</formula>
    </cfRule>
    <cfRule type="cellIs" dxfId="40610" priority="40615" operator="lessThan">
      <formula>10</formula>
    </cfRule>
  </conditionalFormatting>
  <conditionalFormatting sqref="AR302">
    <cfRule type="cellIs" dxfId="40609" priority="40606" operator="greaterThan">
      <formula>119.999</formula>
    </cfRule>
    <cfRule type="cellIs" dxfId="40608" priority="40607" operator="greaterThan">
      <formula>120</formula>
    </cfRule>
    <cfRule type="cellIs" dxfId="40607" priority="40608" operator="between">
      <formula>60</formula>
      <formula>119.999</formula>
    </cfRule>
    <cfRule type="cellIs" dxfId="40606" priority="40609" operator="between">
      <formula>20</formula>
      <formula>59.999</formula>
    </cfRule>
    <cfRule type="cellIs" dxfId="40605" priority="40610" operator="lessThan">
      <formula>20</formula>
    </cfRule>
  </conditionalFormatting>
  <conditionalFormatting sqref="AS302">
    <cfRule type="cellIs" dxfId="40604" priority="40601" operator="greaterThan">
      <formula>49.999</formula>
    </cfRule>
    <cfRule type="cellIs" dxfId="40603" priority="40602" operator="greaterThan">
      <formula>50</formula>
    </cfRule>
    <cfRule type="cellIs" dxfId="40602" priority="40603" operator="between">
      <formula>30</formula>
      <formula>49.999</formula>
    </cfRule>
    <cfRule type="cellIs" dxfId="40601" priority="40604" operator="between">
      <formula>10</formula>
      <formula>29.999</formula>
    </cfRule>
    <cfRule type="cellIs" dxfId="40600" priority="40605" operator="lessThan">
      <formula>10</formula>
    </cfRule>
  </conditionalFormatting>
  <conditionalFormatting sqref="X302">
    <cfRule type="cellIs" dxfId="40599" priority="40596" operator="greaterThan">
      <formula>119.999</formula>
    </cfRule>
    <cfRule type="cellIs" dxfId="40598" priority="40597" operator="greaterThan">
      <formula>120</formula>
    </cfRule>
    <cfRule type="cellIs" dxfId="40597" priority="40598" operator="between">
      <formula>60</formula>
      <formula>119.999</formula>
    </cfRule>
    <cfRule type="cellIs" dxfId="40596" priority="40599" operator="between">
      <formula>20</formula>
      <formula>59.999</formula>
    </cfRule>
    <cfRule type="cellIs" dxfId="40595" priority="40600" operator="lessThan">
      <formula>20</formula>
    </cfRule>
  </conditionalFormatting>
  <conditionalFormatting sqref="Y302">
    <cfRule type="cellIs" dxfId="40594" priority="40591" operator="greaterThan">
      <formula>49.999</formula>
    </cfRule>
    <cfRule type="cellIs" dxfId="40593" priority="40592" operator="greaterThan">
      <formula>50</formula>
    </cfRule>
    <cfRule type="cellIs" dxfId="40592" priority="40593" operator="between">
      <formula>30</formula>
      <formula>49.999</formula>
    </cfRule>
    <cfRule type="cellIs" dxfId="40591" priority="40594" operator="between">
      <formula>10</formula>
      <formula>29.999</formula>
    </cfRule>
    <cfRule type="cellIs" dxfId="40590" priority="40595" operator="lessThan">
      <formula>10</formula>
    </cfRule>
  </conditionalFormatting>
  <conditionalFormatting sqref="AF302">
    <cfRule type="cellIs" dxfId="40589" priority="40586" operator="greaterThan">
      <formula>119.999</formula>
    </cfRule>
    <cfRule type="cellIs" dxfId="40588" priority="40587" operator="greaterThan">
      <formula>120</formula>
    </cfRule>
    <cfRule type="cellIs" dxfId="40587" priority="40588" operator="between">
      <formula>60</formula>
      <formula>119.999</formula>
    </cfRule>
    <cfRule type="cellIs" dxfId="40586" priority="40589" operator="between">
      <formula>20</formula>
      <formula>59.999</formula>
    </cfRule>
    <cfRule type="cellIs" dxfId="40585" priority="40590" operator="lessThan">
      <formula>20</formula>
    </cfRule>
  </conditionalFormatting>
  <conditionalFormatting sqref="AG302">
    <cfRule type="cellIs" dxfId="40584" priority="40581" operator="greaterThan">
      <formula>49.999</formula>
    </cfRule>
    <cfRule type="cellIs" dxfId="40583" priority="40582" operator="greaterThan">
      <formula>50</formula>
    </cfRule>
    <cfRule type="cellIs" dxfId="40582" priority="40583" operator="between">
      <formula>30</formula>
      <formula>49.999</formula>
    </cfRule>
    <cfRule type="cellIs" dxfId="40581" priority="40584" operator="between">
      <formula>10</formula>
      <formula>29.999</formula>
    </cfRule>
    <cfRule type="cellIs" dxfId="40580" priority="40585" operator="lessThan">
      <formula>10</formula>
    </cfRule>
  </conditionalFormatting>
  <conditionalFormatting sqref="AJ302">
    <cfRule type="cellIs" dxfId="40579" priority="40576" operator="greaterThan">
      <formula>119.999</formula>
    </cfRule>
    <cfRule type="cellIs" dxfId="40578" priority="40577" operator="greaterThan">
      <formula>120</formula>
    </cfRule>
    <cfRule type="cellIs" dxfId="40577" priority="40578" operator="between">
      <formula>60</formula>
      <formula>119.999</formula>
    </cfRule>
    <cfRule type="cellIs" dxfId="40576" priority="40579" operator="between">
      <formula>20</formula>
      <formula>59.999</formula>
    </cfRule>
    <cfRule type="cellIs" dxfId="40575" priority="40580" operator="lessThan">
      <formula>20</formula>
    </cfRule>
  </conditionalFormatting>
  <conditionalFormatting sqref="AK302">
    <cfRule type="cellIs" dxfId="40574" priority="40571" operator="greaterThan">
      <formula>49.999</formula>
    </cfRule>
    <cfRule type="cellIs" dxfId="40573" priority="40572" operator="greaterThan">
      <formula>50</formula>
    </cfRule>
    <cfRule type="cellIs" dxfId="40572" priority="40573" operator="between">
      <formula>30</formula>
      <formula>49.999</formula>
    </cfRule>
    <cfRule type="cellIs" dxfId="40571" priority="40574" operator="between">
      <formula>10</formula>
      <formula>29.999</formula>
    </cfRule>
    <cfRule type="cellIs" dxfId="40570" priority="40575" operator="lessThan">
      <formula>10</formula>
    </cfRule>
  </conditionalFormatting>
  <conditionalFormatting sqref="Z302">
    <cfRule type="cellIs" dxfId="40569" priority="40566" operator="greaterThan">
      <formula>119.999</formula>
    </cfRule>
    <cfRule type="cellIs" dxfId="40568" priority="40567" operator="greaterThan">
      <formula>120</formula>
    </cfRule>
    <cfRule type="cellIs" dxfId="40567" priority="40568" operator="between">
      <formula>60</formula>
      <formula>119.999</formula>
    </cfRule>
    <cfRule type="cellIs" dxfId="40566" priority="40569" operator="between">
      <formula>20</formula>
      <formula>59.999</formula>
    </cfRule>
    <cfRule type="cellIs" dxfId="40565" priority="40570" operator="lessThan">
      <formula>20</formula>
    </cfRule>
  </conditionalFormatting>
  <conditionalFormatting sqref="AA302">
    <cfRule type="cellIs" dxfId="40564" priority="40561" operator="greaterThan">
      <formula>49.999</formula>
    </cfRule>
    <cfRule type="cellIs" dxfId="40563" priority="40562" operator="greaterThan">
      <formula>50</formula>
    </cfRule>
    <cfRule type="cellIs" dxfId="40562" priority="40563" operator="between">
      <formula>30</formula>
      <formula>49.999</formula>
    </cfRule>
    <cfRule type="cellIs" dxfId="40561" priority="40564" operator="between">
      <formula>10</formula>
      <formula>29.999</formula>
    </cfRule>
    <cfRule type="cellIs" dxfId="40560" priority="40565" operator="lessThan">
      <formula>10</formula>
    </cfRule>
  </conditionalFormatting>
  <conditionalFormatting sqref="AL302">
    <cfRule type="cellIs" dxfId="40559" priority="40556" operator="greaterThan">
      <formula>119.999</formula>
    </cfRule>
    <cfRule type="cellIs" dxfId="40558" priority="40557" operator="greaterThan">
      <formula>120</formula>
    </cfRule>
    <cfRule type="cellIs" dxfId="40557" priority="40558" operator="between">
      <formula>60</formula>
      <formula>119.999</formula>
    </cfRule>
    <cfRule type="cellIs" dxfId="40556" priority="40559" operator="between">
      <formula>20</formula>
      <formula>59.999</formula>
    </cfRule>
    <cfRule type="cellIs" dxfId="40555" priority="40560" operator="lessThan">
      <formula>20</formula>
    </cfRule>
  </conditionalFormatting>
  <conditionalFormatting sqref="AM302">
    <cfRule type="cellIs" dxfId="40554" priority="40551" operator="greaterThan">
      <formula>49.999</formula>
    </cfRule>
    <cfRule type="cellIs" dxfId="40553" priority="40552" operator="greaterThan">
      <formula>50</formula>
    </cfRule>
    <cfRule type="cellIs" dxfId="40552" priority="40553" operator="between">
      <formula>30</formula>
      <formula>49.999</formula>
    </cfRule>
    <cfRule type="cellIs" dxfId="40551" priority="40554" operator="between">
      <formula>10</formula>
      <formula>29.999</formula>
    </cfRule>
    <cfRule type="cellIs" dxfId="40550" priority="40555" operator="lessThan">
      <formula>10</formula>
    </cfRule>
  </conditionalFormatting>
  <conditionalFormatting sqref="AH302">
    <cfRule type="cellIs" dxfId="40549" priority="40546" operator="greaterThan">
      <formula>119.999</formula>
    </cfRule>
    <cfRule type="cellIs" dxfId="40548" priority="40547" operator="greaterThan">
      <formula>120</formula>
    </cfRule>
    <cfRule type="cellIs" dxfId="40547" priority="40548" operator="between">
      <formula>60</formula>
      <formula>119.999</formula>
    </cfRule>
    <cfRule type="cellIs" dxfId="40546" priority="40549" operator="between">
      <formula>20</formula>
      <formula>59.999</formula>
    </cfRule>
    <cfRule type="cellIs" dxfId="40545" priority="40550" operator="lessThan">
      <formula>20</formula>
    </cfRule>
  </conditionalFormatting>
  <conditionalFormatting sqref="AI302">
    <cfRule type="cellIs" dxfId="40544" priority="40541" operator="greaterThan">
      <formula>49.999</formula>
    </cfRule>
    <cfRule type="cellIs" dxfId="40543" priority="40542" operator="greaterThan">
      <formula>50</formula>
    </cfRule>
    <cfRule type="cellIs" dxfId="40542" priority="40543" operator="between">
      <formula>30</formula>
      <formula>49.999</formula>
    </cfRule>
    <cfRule type="cellIs" dxfId="40541" priority="40544" operator="between">
      <formula>10</formula>
      <formula>29.999</formula>
    </cfRule>
    <cfRule type="cellIs" dxfId="40540" priority="40545" operator="lessThan">
      <formula>10</formula>
    </cfRule>
  </conditionalFormatting>
  <conditionalFormatting sqref="V302">
    <cfRule type="cellIs" dxfId="40539" priority="40536" operator="greaterThan">
      <formula>119.999</formula>
    </cfRule>
    <cfRule type="cellIs" dxfId="40538" priority="40537" operator="greaterThan">
      <formula>120</formula>
    </cfRule>
    <cfRule type="cellIs" dxfId="40537" priority="40538" operator="between">
      <formula>60</formula>
      <formula>119.999</formula>
    </cfRule>
    <cfRule type="cellIs" dxfId="40536" priority="40539" operator="between">
      <formula>20</formula>
      <formula>59.999</formula>
    </cfRule>
    <cfRule type="cellIs" dxfId="40535" priority="40540" operator="lessThan">
      <formula>20</formula>
    </cfRule>
  </conditionalFormatting>
  <conditionalFormatting sqref="W302">
    <cfRule type="cellIs" dxfId="40534" priority="40531" operator="greaterThan">
      <formula>49.999</formula>
    </cfRule>
    <cfRule type="cellIs" dxfId="40533" priority="40532" operator="greaterThan">
      <formula>50</formula>
    </cfRule>
    <cfRule type="cellIs" dxfId="40532" priority="40533" operator="between">
      <formula>30</formula>
      <formula>49.999</formula>
    </cfRule>
    <cfRule type="cellIs" dxfId="40531" priority="40534" operator="between">
      <formula>10</formula>
      <formula>29.999</formula>
    </cfRule>
    <cfRule type="cellIs" dxfId="40530" priority="40535" operator="lessThan">
      <formula>10</formula>
    </cfRule>
  </conditionalFormatting>
  <conditionalFormatting sqref="AB302">
    <cfRule type="cellIs" dxfId="40529" priority="40526" operator="greaterThan">
      <formula>119.999</formula>
    </cfRule>
    <cfRule type="cellIs" dxfId="40528" priority="40527" operator="greaterThan">
      <formula>120</formula>
    </cfRule>
    <cfRule type="cellIs" dxfId="40527" priority="40528" operator="between">
      <formula>60</formula>
      <formula>119.999</formula>
    </cfRule>
    <cfRule type="cellIs" dxfId="40526" priority="40529" operator="between">
      <formula>20</formula>
      <formula>59.999</formula>
    </cfRule>
    <cfRule type="cellIs" dxfId="40525" priority="40530" operator="lessThan">
      <formula>20</formula>
    </cfRule>
  </conditionalFormatting>
  <conditionalFormatting sqref="AC302">
    <cfRule type="cellIs" dxfId="40524" priority="40521" operator="greaterThan">
      <formula>49.999</formula>
    </cfRule>
    <cfRule type="cellIs" dxfId="40523" priority="40522" operator="greaterThan">
      <formula>50</formula>
    </cfRule>
    <cfRule type="cellIs" dxfId="40522" priority="40523" operator="between">
      <formula>30</formula>
      <formula>49.999</formula>
    </cfRule>
    <cfRule type="cellIs" dxfId="40521" priority="40524" operator="between">
      <formula>10</formula>
      <formula>29.999</formula>
    </cfRule>
    <cfRule type="cellIs" dxfId="40520" priority="40525" operator="lessThan">
      <formula>10</formula>
    </cfRule>
  </conditionalFormatting>
  <conditionalFormatting sqref="AD302">
    <cfRule type="cellIs" dxfId="40519" priority="40516" operator="greaterThan">
      <formula>119.999</formula>
    </cfRule>
    <cfRule type="cellIs" dxfId="40518" priority="40517" operator="greaterThan">
      <formula>120</formula>
    </cfRule>
    <cfRule type="cellIs" dxfId="40517" priority="40518" operator="between">
      <formula>60</formula>
      <formula>119.999</formula>
    </cfRule>
    <cfRule type="cellIs" dxfId="40516" priority="40519" operator="between">
      <formula>20</formula>
      <formula>59.999</formula>
    </cfRule>
    <cfRule type="cellIs" dxfId="40515" priority="40520" operator="lessThan">
      <formula>20</formula>
    </cfRule>
  </conditionalFormatting>
  <conditionalFormatting sqref="AE302">
    <cfRule type="cellIs" dxfId="40514" priority="40511" operator="greaterThan">
      <formula>49.999</formula>
    </cfRule>
    <cfRule type="cellIs" dxfId="40513" priority="40512" operator="greaterThan">
      <formula>50</formula>
    </cfRule>
    <cfRule type="cellIs" dxfId="40512" priority="40513" operator="between">
      <formula>30</formula>
      <formula>49.999</formula>
    </cfRule>
    <cfRule type="cellIs" dxfId="40511" priority="40514" operator="between">
      <formula>10</formula>
      <formula>29.999</formula>
    </cfRule>
    <cfRule type="cellIs" dxfId="40510" priority="40515" operator="lessThan">
      <formula>10</formula>
    </cfRule>
  </conditionalFormatting>
  <conditionalFormatting sqref="P302">
    <cfRule type="cellIs" dxfId="40509" priority="40506" operator="greaterThan">
      <formula>119.999</formula>
    </cfRule>
    <cfRule type="cellIs" dxfId="40508" priority="40507" operator="greaterThan">
      <formula>120</formula>
    </cfRule>
    <cfRule type="cellIs" dxfId="40507" priority="40508" operator="between">
      <formula>60</formula>
      <formula>119.999</formula>
    </cfRule>
    <cfRule type="cellIs" dxfId="40506" priority="40509" operator="between">
      <formula>20</formula>
      <formula>59.999</formula>
    </cfRule>
    <cfRule type="cellIs" dxfId="40505" priority="40510" operator="lessThan">
      <formula>20</formula>
    </cfRule>
  </conditionalFormatting>
  <conditionalFormatting sqref="Q302">
    <cfRule type="cellIs" dxfId="40504" priority="40501" operator="greaterThan">
      <formula>49.999</formula>
    </cfRule>
    <cfRule type="cellIs" dxfId="40503" priority="40502" operator="greaterThan">
      <formula>50</formula>
    </cfRule>
    <cfRule type="cellIs" dxfId="40502" priority="40503" operator="between">
      <formula>30</formula>
      <formula>49.999</formula>
    </cfRule>
    <cfRule type="cellIs" dxfId="40501" priority="40504" operator="between">
      <formula>10</formula>
      <formula>29.999</formula>
    </cfRule>
    <cfRule type="cellIs" dxfId="40500" priority="40505" operator="lessThan">
      <formula>10</formula>
    </cfRule>
  </conditionalFormatting>
  <conditionalFormatting sqref="C303">
    <cfRule type="cellIs" dxfId="40499" priority="40496" operator="greaterThan">
      <formula>49.999</formula>
    </cfRule>
    <cfRule type="cellIs" dxfId="40498" priority="40497" operator="greaterThan">
      <formula>50</formula>
    </cfRule>
    <cfRule type="cellIs" dxfId="40497" priority="40498" operator="between">
      <formula>30</formula>
      <formula>49.999</formula>
    </cfRule>
    <cfRule type="cellIs" dxfId="40496" priority="40499" operator="between">
      <formula>10</formula>
      <formula>29.999</formula>
    </cfRule>
    <cfRule type="cellIs" dxfId="40495" priority="40500" operator="lessThan">
      <formula>10</formula>
    </cfRule>
  </conditionalFormatting>
  <conditionalFormatting sqref="B303">
    <cfRule type="cellIs" dxfId="40494" priority="40491" operator="greaterThan">
      <formula>119.999</formula>
    </cfRule>
    <cfRule type="cellIs" dxfId="40493" priority="40492" operator="greaterThan">
      <formula>120</formula>
    </cfRule>
    <cfRule type="cellIs" dxfId="40492" priority="40493" operator="between">
      <formula>60</formula>
      <formula>119.999</formula>
    </cfRule>
    <cfRule type="cellIs" dxfId="40491" priority="40494" operator="between">
      <formula>20</formula>
      <formula>59.999</formula>
    </cfRule>
    <cfRule type="cellIs" dxfId="40490" priority="40495" operator="lessThan">
      <formula>20</formula>
    </cfRule>
  </conditionalFormatting>
  <conditionalFormatting sqref="D303">
    <cfRule type="cellIs" dxfId="40489" priority="40486" operator="greaterThan">
      <formula>119.999</formula>
    </cfRule>
    <cfRule type="cellIs" dxfId="40488" priority="40487" operator="greaterThan">
      <formula>120</formula>
    </cfRule>
    <cfRule type="cellIs" dxfId="40487" priority="40488" operator="between">
      <formula>60</formula>
      <formula>119.999</formula>
    </cfRule>
    <cfRule type="cellIs" dxfId="40486" priority="40489" operator="between">
      <formula>20</formula>
      <formula>59.999</formula>
    </cfRule>
    <cfRule type="cellIs" dxfId="40485" priority="40490" operator="lessThan">
      <formula>20</formula>
    </cfRule>
  </conditionalFormatting>
  <conditionalFormatting sqref="E303">
    <cfRule type="cellIs" dxfId="40484" priority="40481" operator="greaterThan">
      <formula>49.999</formula>
    </cfRule>
    <cfRule type="cellIs" dxfId="40483" priority="40482" operator="greaterThan">
      <formula>50</formula>
    </cfRule>
    <cfRule type="cellIs" dxfId="40482" priority="40483" operator="between">
      <formula>30</formula>
      <formula>49.999</formula>
    </cfRule>
    <cfRule type="cellIs" dxfId="40481" priority="40484" operator="between">
      <formula>10</formula>
      <formula>29.999</formula>
    </cfRule>
    <cfRule type="cellIs" dxfId="40480" priority="40485" operator="lessThan">
      <formula>10</formula>
    </cfRule>
  </conditionalFormatting>
  <conditionalFormatting sqref="F303">
    <cfRule type="cellIs" dxfId="40479" priority="40476" operator="greaterThan">
      <formula>119.999</formula>
    </cfRule>
    <cfRule type="cellIs" dxfId="40478" priority="40477" operator="greaterThan">
      <formula>120</formula>
    </cfRule>
    <cfRule type="cellIs" dxfId="40477" priority="40478" operator="between">
      <formula>60</formula>
      <formula>119.999</formula>
    </cfRule>
    <cfRule type="cellIs" dxfId="40476" priority="40479" operator="between">
      <formula>20</formula>
      <formula>59.999</formula>
    </cfRule>
    <cfRule type="cellIs" dxfId="40475" priority="40480" operator="lessThan">
      <formula>20</formula>
    </cfRule>
  </conditionalFormatting>
  <conditionalFormatting sqref="G303">
    <cfRule type="cellIs" dxfId="40474" priority="40471" operator="greaterThan">
      <formula>49.999</formula>
    </cfRule>
    <cfRule type="cellIs" dxfId="40473" priority="40472" operator="greaterThan">
      <formula>50</formula>
    </cfRule>
    <cfRule type="cellIs" dxfId="40472" priority="40473" operator="between">
      <formula>30</formula>
      <formula>49.999</formula>
    </cfRule>
    <cfRule type="cellIs" dxfId="40471" priority="40474" operator="between">
      <formula>10</formula>
      <formula>29.999</formula>
    </cfRule>
    <cfRule type="cellIs" dxfId="40470" priority="40475" operator="lessThan">
      <formula>10</formula>
    </cfRule>
  </conditionalFormatting>
  <conditionalFormatting sqref="H303">
    <cfRule type="cellIs" dxfId="40469" priority="40466" operator="greaterThan">
      <formula>119.999</formula>
    </cfRule>
    <cfRule type="cellIs" dxfId="40468" priority="40467" operator="greaterThan">
      <formula>120</formula>
    </cfRule>
    <cfRule type="cellIs" dxfId="40467" priority="40468" operator="between">
      <formula>60</formula>
      <formula>119.999</formula>
    </cfRule>
    <cfRule type="cellIs" dxfId="40466" priority="40469" operator="between">
      <formula>20</formula>
      <formula>59.999</formula>
    </cfRule>
    <cfRule type="cellIs" dxfId="40465" priority="40470" operator="lessThan">
      <formula>20</formula>
    </cfRule>
  </conditionalFormatting>
  <conditionalFormatting sqref="I303">
    <cfRule type="cellIs" dxfId="40464" priority="40461" operator="greaterThan">
      <formula>49.999</formula>
    </cfRule>
    <cfRule type="cellIs" dxfId="40463" priority="40462" operator="greaterThan">
      <formula>50</formula>
    </cfRule>
    <cfRule type="cellIs" dxfId="40462" priority="40463" operator="between">
      <formula>30</formula>
      <formula>49.999</formula>
    </cfRule>
    <cfRule type="cellIs" dxfId="40461" priority="40464" operator="between">
      <formula>10</formula>
      <formula>29.999</formula>
    </cfRule>
    <cfRule type="cellIs" dxfId="40460" priority="40465" operator="lessThan">
      <formula>10</formula>
    </cfRule>
  </conditionalFormatting>
  <conditionalFormatting sqref="BH303">
    <cfRule type="cellIs" dxfId="40459" priority="40456" operator="greaterThan">
      <formula>119.999</formula>
    </cfRule>
    <cfRule type="cellIs" dxfId="40458" priority="40457" operator="greaterThan">
      <formula>120</formula>
    </cfRule>
    <cfRule type="cellIs" dxfId="40457" priority="40458" operator="between">
      <formula>60</formula>
      <formula>119.999</formula>
    </cfRule>
    <cfRule type="cellIs" dxfId="40456" priority="40459" operator="between">
      <formula>20</formula>
      <formula>59.999</formula>
    </cfRule>
    <cfRule type="cellIs" dxfId="40455" priority="40460" operator="lessThan">
      <formula>20</formula>
    </cfRule>
  </conditionalFormatting>
  <conditionalFormatting sqref="BI303">
    <cfRule type="cellIs" dxfId="40454" priority="40451" operator="greaterThan">
      <formula>49.999</formula>
    </cfRule>
    <cfRule type="cellIs" dxfId="40453" priority="40452" operator="greaterThan">
      <formula>50</formula>
    </cfRule>
    <cfRule type="cellIs" dxfId="40452" priority="40453" operator="between">
      <formula>30</formula>
      <formula>49.999</formula>
    </cfRule>
    <cfRule type="cellIs" dxfId="40451" priority="40454" operator="between">
      <formula>10</formula>
      <formula>29.999</formula>
    </cfRule>
    <cfRule type="cellIs" dxfId="40450" priority="40455" operator="lessThan">
      <formula>10</formula>
    </cfRule>
  </conditionalFormatting>
  <conditionalFormatting sqref="BD303">
    <cfRule type="cellIs" dxfId="40449" priority="40446" operator="greaterThan">
      <formula>119.999</formula>
    </cfRule>
    <cfRule type="cellIs" dxfId="40448" priority="40447" operator="greaterThan">
      <formula>120</formula>
    </cfRule>
    <cfRule type="cellIs" dxfId="40447" priority="40448" operator="between">
      <formula>60</formula>
      <formula>119.999</formula>
    </cfRule>
    <cfRule type="cellIs" dxfId="40446" priority="40449" operator="between">
      <formula>20</formula>
      <formula>59.999</formula>
    </cfRule>
    <cfRule type="cellIs" dxfId="40445" priority="40450" operator="lessThan">
      <formula>20</formula>
    </cfRule>
  </conditionalFormatting>
  <conditionalFormatting sqref="BE303">
    <cfRule type="cellIs" dxfId="40444" priority="40441" operator="greaterThan">
      <formula>49.999</formula>
    </cfRule>
    <cfRule type="cellIs" dxfId="40443" priority="40442" operator="greaterThan">
      <formula>50</formula>
    </cfRule>
    <cfRule type="cellIs" dxfId="40442" priority="40443" operator="between">
      <formula>30</formula>
      <formula>49.999</formula>
    </cfRule>
    <cfRule type="cellIs" dxfId="40441" priority="40444" operator="between">
      <formula>10</formula>
      <formula>29.999</formula>
    </cfRule>
    <cfRule type="cellIs" dxfId="40440" priority="40445" operator="lessThan">
      <formula>10</formula>
    </cfRule>
  </conditionalFormatting>
  <conditionalFormatting sqref="AX303">
    <cfRule type="cellIs" dxfId="40439" priority="40436" operator="greaterThan">
      <formula>119.999</formula>
    </cfRule>
    <cfRule type="cellIs" dxfId="40438" priority="40437" operator="greaterThan">
      <formula>120</formula>
    </cfRule>
    <cfRule type="cellIs" dxfId="40437" priority="40438" operator="between">
      <formula>60</formula>
      <formula>119.999</formula>
    </cfRule>
    <cfRule type="cellIs" dxfId="40436" priority="40439" operator="between">
      <formula>20</formula>
      <formula>59.999</formula>
    </cfRule>
    <cfRule type="cellIs" dxfId="40435" priority="40440" operator="lessThan">
      <formula>20</formula>
    </cfRule>
  </conditionalFormatting>
  <conditionalFormatting sqref="AY303">
    <cfRule type="cellIs" dxfId="40434" priority="40431" operator="greaterThan">
      <formula>49.999</formula>
    </cfRule>
    <cfRule type="cellIs" dxfId="40433" priority="40432" operator="greaterThan">
      <formula>50</formula>
    </cfRule>
    <cfRule type="cellIs" dxfId="40432" priority="40433" operator="between">
      <formula>30</formula>
      <formula>49.999</formula>
    </cfRule>
    <cfRule type="cellIs" dxfId="40431" priority="40434" operator="between">
      <formula>10</formula>
      <formula>29.999</formula>
    </cfRule>
    <cfRule type="cellIs" dxfId="40430" priority="40435" operator="lessThan">
      <formula>10</formula>
    </cfRule>
  </conditionalFormatting>
  <conditionalFormatting sqref="AZ303">
    <cfRule type="cellIs" dxfId="40429" priority="40426" operator="greaterThan">
      <formula>119.999</formula>
    </cfRule>
    <cfRule type="cellIs" dxfId="40428" priority="40427" operator="greaterThan">
      <formula>120</formula>
    </cfRule>
    <cfRule type="cellIs" dxfId="40427" priority="40428" operator="between">
      <formula>60</formula>
      <formula>119.999</formula>
    </cfRule>
    <cfRule type="cellIs" dxfId="40426" priority="40429" operator="between">
      <formula>20</formula>
      <formula>59.999</formula>
    </cfRule>
    <cfRule type="cellIs" dxfId="40425" priority="40430" operator="lessThan">
      <formula>20</formula>
    </cfRule>
  </conditionalFormatting>
  <conditionalFormatting sqref="BA303">
    <cfRule type="cellIs" dxfId="40424" priority="40421" operator="greaterThan">
      <formula>49.999</formula>
    </cfRule>
    <cfRule type="cellIs" dxfId="40423" priority="40422" operator="greaterThan">
      <formula>50</formula>
    </cfRule>
    <cfRule type="cellIs" dxfId="40422" priority="40423" operator="between">
      <formula>30</formula>
      <formula>49.999</formula>
    </cfRule>
    <cfRule type="cellIs" dxfId="40421" priority="40424" operator="between">
      <formula>10</formula>
      <formula>29.999</formula>
    </cfRule>
    <cfRule type="cellIs" dxfId="40420" priority="40425" operator="lessThan">
      <formula>10</formula>
    </cfRule>
  </conditionalFormatting>
  <conditionalFormatting sqref="BB303">
    <cfRule type="cellIs" dxfId="40419" priority="40416" operator="greaterThan">
      <formula>119.999</formula>
    </cfRule>
    <cfRule type="cellIs" dxfId="40418" priority="40417" operator="greaterThan">
      <formula>120</formula>
    </cfRule>
    <cfRule type="cellIs" dxfId="40417" priority="40418" operator="between">
      <formula>60</formula>
      <formula>119.999</formula>
    </cfRule>
    <cfRule type="cellIs" dxfId="40416" priority="40419" operator="between">
      <formula>20</formula>
      <formula>59.999</formula>
    </cfRule>
    <cfRule type="cellIs" dxfId="40415" priority="40420" operator="lessThan">
      <formula>20</formula>
    </cfRule>
  </conditionalFormatting>
  <conditionalFormatting sqref="BC303">
    <cfRule type="cellIs" dxfId="40414" priority="40411" operator="greaterThan">
      <formula>49.999</formula>
    </cfRule>
    <cfRule type="cellIs" dxfId="40413" priority="40412" operator="greaterThan">
      <formula>50</formula>
    </cfRule>
    <cfRule type="cellIs" dxfId="40412" priority="40413" operator="between">
      <formula>30</formula>
      <formula>49.999</formula>
    </cfRule>
    <cfRule type="cellIs" dxfId="40411" priority="40414" operator="between">
      <formula>10</formula>
      <formula>29.999</formula>
    </cfRule>
    <cfRule type="cellIs" dxfId="40410" priority="40415" operator="lessThan">
      <formula>10</formula>
    </cfRule>
  </conditionalFormatting>
  <conditionalFormatting sqref="AT303">
    <cfRule type="cellIs" dxfId="40409" priority="40406" operator="greaterThan">
      <formula>119.999</formula>
    </cfRule>
    <cfRule type="cellIs" dxfId="40408" priority="40407" operator="greaterThan">
      <formula>120</formula>
    </cfRule>
    <cfRule type="cellIs" dxfId="40407" priority="40408" operator="between">
      <formula>60</formula>
      <formula>119.999</formula>
    </cfRule>
    <cfRule type="cellIs" dxfId="40406" priority="40409" operator="between">
      <formula>20</formula>
      <formula>59.999</formula>
    </cfRule>
    <cfRule type="cellIs" dxfId="40405" priority="40410" operator="lessThan">
      <formula>20</formula>
    </cfRule>
  </conditionalFormatting>
  <conditionalFormatting sqref="AU303">
    <cfRule type="cellIs" dxfId="40404" priority="40401" operator="greaterThan">
      <formula>49.999</formula>
    </cfRule>
    <cfRule type="cellIs" dxfId="40403" priority="40402" operator="greaterThan">
      <formula>50</formula>
    </cfRule>
    <cfRule type="cellIs" dxfId="40402" priority="40403" operator="between">
      <formula>30</formula>
      <formula>49.999</formula>
    </cfRule>
    <cfRule type="cellIs" dxfId="40401" priority="40404" operator="between">
      <formula>10</formula>
      <formula>29.999</formula>
    </cfRule>
    <cfRule type="cellIs" dxfId="40400" priority="40405" operator="lessThan">
      <formula>10</formula>
    </cfRule>
  </conditionalFormatting>
  <conditionalFormatting sqref="AV303">
    <cfRule type="cellIs" dxfId="40399" priority="40396" operator="greaterThan">
      <formula>119.999</formula>
    </cfRule>
    <cfRule type="cellIs" dxfId="40398" priority="40397" operator="greaterThan">
      <formula>120</formula>
    </cfRule>
    <cfRule type="cellIs" dxfId="40397" priority="40398" operator="between">
      <formula>60</formula>
      <formula>119.999</formula>
    </cfRule>
    <cfRule type="cellIs" dxfId="40396" priority="40399" operator="between">
      <formula>20</formula>
      <formula>59.999</formula>
    </cfRule>
    <cfRule type="cellIs" dxfId="40395" priority="40400" operator="lessThan">
      <formula>20</formula>
    </cfRule>
  </conditionalFormatting>
  <conditionalFormatting sqref="AW303">
    <cfRule type="cellIs" dxfId="40394" priority="40391" operator="greaterThan">
      <formula>49.999</formula>
    </cfRule>
    <cfRule type="cellIs" dxfId="40393" priority="40392" operator="greaterThan">
      <formula>50</formula>
    </cfRule>
    <cfRule type="cellIs" dxfId="40392" priority="40393" operator="between">
      <formula>30</formula>
      <formula>49.999</formula>
    </cfRule>
    <cfRule type="cellIs" dxfId="40391" priority="40394" operator="between">
      <formula>10</formula>
      <formula>29.999</formula>
    </cfRule>
    <cfRule type="cellIs" dxfId="40390" priority="40395" operator="lessThan">
      <formula>10</formula>
    </cfRule>
  </conditionalFormatting>
  <conditionalFormatting sqref="BF303">
    <cfRule type="cellIs" dxfId="40389" priority="40386" operator="greaterThan">
      <formula>119.999</formula>
    </cfRule>
    <cfRule type="cellIs" dxfId="40388" priority="40387" operator="greaterThan">
      <formula>120</formula>
    </cfRule>
    <cfRule type="cellIs" dxfId="40387" priority="40388" operator="between">
      <formula>60</formula>
      <formula>119.999</formula>
    </cfRule>
    <cfRule type="cellIs" dxfId="40386" priority="40389" operator="between">
      <formula>20</formula>
      <formula>59.999</formula>
    </cfRule>
    <cfRule type="cellIs" dxfId="40385" priority="40390" operator="lessThan">
      <formula>20</formula>
    </cfRule>
  </conditionalFormatting>
  <conditionalFormatting sqref="BG303">
    <cfRule type="cellIs" dxfId="40384" priority="40381" operator="greaterThan">
      <formula>49.999</formula>
    </cfRule>
    <cfRule type="cellIs" dxfId="40383" priority="40382" operator="greaterThan">
      <formula>50</formula>
    </cfRule>
    <cfRule type="cellIs" dxfId="40382" priority="40383" operator="between">
      <formula>30</formula>
      <formula>49.999</formula>
    </cfRule>
    <cfRule type="cellIs" dxfId="40381" priority="40384" operator="between">
      <formula>10</formula>
      <formula>29.999</formula>
    </cfRule>
    <cfRule type="cellIs" dxfId="40380" priority="40385" operator="lessThan">
      <formula>10</formula>
    </cfRule>
  </conditionalFormatting>
  <conditionalFormatting sqref="AN303">
    <cfRule type="cellIs" dxfId="40379" priority="40376" operator="greaterThan">
      <formula>119.999</formula>
    </cfRule>
    <cfRule type="cellIs" dxfId="40378" priority="40377" operator="greaterThan">
      <formula>120</formula>
    </cfRule>
    <cfRule type="cellIs" dxfId="40377" priority="40378" operator="between">
      <formula>60</formula>
      <formula>119.999</formula>
    </cfRule>
    <cfRule type="cellIs" dxfId="40376" priority="40379" operator="between">
      <formula>20</formula>
      <formula>59.999</formula>
    </cfRule>
    <cfRule type="cellIs" dxfId="40375" priority="40380" operator="lessThan">
      <formula>20</formula>
    </cfRule>
  </conditionalFormatting>
  <conditionalFormatting sqref="AO303">
    <cfRule type="cellIs" dxfId="40374" priority="40371" operator="greaterThan">
      <formula>49.999</formula>
    </cfRule>
    <cfRule type="cellIs" dxfId="40373" priority="40372" operator="greaterThan">
      <formula>50</formula>
    </cfRule>
    <cfRule type="cellIs" dxfId="40372" priority="40373" operator="between">
      <formula>30</formula>
      <formula>49.999</formula>
    </cfRule>
    <cfRule type="cellIs" dxfId="40371" priority="40374" operator="between">
      <formula>10</formula>
      <formula>29.999</formula>
    </cfRule>
    <cfRule type="cellIs" dxfId="40370" priority="40375" operator="lessThan">
      <formula>10</formula>
    </cfRule>
  </conditionalFormatting>
  <conditionalFormatting sqref="T303">
    <cfRule type="cellIs" dxfId="40369" priority="40366" operator="greaterThan">
      <formula>119.999</formula>
    </cfRule>
    <cfRule type="cellIs" dxfId="40368" priority="40367" operator="greaterThan">
      <formula>120</formula>
    </cfRule>
    <cfRule type="cellIs" dxfId="40367" priority="40368" operator="between">
      <formula>60</formula>
      <formula>119.999</formula>
    </cfRule>
    <cfRule type="cellIs" dxfId="40366" priority="40369" operator="between">
      <formula>20</formula>
      <formula>59.999</formula>
    </cfRule>
    <cfRule type="cellIs" dxfId="40365" priority="40370" operator="lessThan">
      <formula>20</formula>
    </cfRule>
  </conditionalFormatting>
  <conditionalFormatting sqref="U303">
    <cfRule type="cellIs" dxfId="40364" priority="40361" operator="greaterThan">
      <formula>49.999</formula>
    </cfRule>
    <cfRule type="cellIs" dxfId="40363" priority="40362" operator="greaterThan">
      <formula>50</formula>
    </cfRule>
    <cfRule type="cellIs" dxfId="40362" priority="40363" operator="between">
      <formula>30</formula>
      <formula>49.999</formula>
    </cfRule>
    <cfRule type="cellIs" dxfId="40361" priority="40364" operator="between">
      <formula>10</formula>
      <formula>29.999</formula>
    </cfRule>
    <cfRule type="cellIs" dxfId="40360" priority="40365" operator="lessThan">
      <formula>10</formula>
    </cfRule>
  </conditionalFormatting>
  <conditionalFormatting sqref="J303">
    <cfRule type="cellIs" dxfId="40359" priority="40356" operator="greaterThan">
      <formula>119.999</formula>
    </cfRule>
    <cfRule type="cellIs" dxfId="40358" priority="40357" operator="greaterThan">
      <formula>120</formula>
    </cfRule>
    <cfRule type="cellIs" dxfId="40357" priority="40358" operator="between">
      <formula>60</formula>
      <formula>119.999</formula>
    </cfRule>
    <cfRule type="cellIs" dxfId="40356" priority="40359" operator="between">
      <formula>20</formula>
      <formula>59.999</formula>
    </cfRule>
    <cfRule type="cellIs" dxfId="40355" priority="40360" operator="lessThan">
      <formula>20</formula>
    </cfRule>
  </conditionalFormatting>
  <conditionalFormatting sqref="K303">
    <cfRule type="cellIs" dxfId="40354" priority="40351" operator="greaterThan">
      <formula>49.999</formula>
    </cfRule>
    <cfRule type="cellIs" dxfId="40353" priority="40352" operator="greaterThan">
      <formula>50</formula>
    </cfRule>
    <cfRule type="cellIs" dxfId="40352" priority="40353" operator="between">
      <formula>30</formula>
      <formula>49.999</formula>
    </cfRule>
    <cfRule type="cellIs" dxfId="40351" priority="40354" operator="between">
      <formula>10</formula>
      <formula>29.999</formula>
    </cfRule>
    <cfRule type="cellIs" dxfId="40350" priority="40355" operator="lessThan">
      <formula>10</formula>
    </cfRule>
  </conditionalFormatting>
  <conditionalFormatting sqref="L303">
    <cfRule type="cellIs" dxfId="40349" priority="40346" operator="greaterThan">
      <formula>119.999</formula>
    </cfRule>
    <cfRule type="cellIs" dxfId="40348" priority="40347" operator="greaterThan">
      <formula>120</formula>
    </cfRule>
    <cfRule type="cellIs" dxfId="40347" priority="40348" operator="between">
      <formula>60</formula>
      <formula>119.999</formula>
    </cfRule>
    <cfRule type="cellIs" dxfId="40346" priority="40349" operator="between">
      <formula>20</formula>
      <formula>59.999</formula>
    </cfRule>
    <cfRule type="cellIs" dxfId="40345" priority="40350" operator="lessThan">
      <formula>20</formula>
    </cfRule>
  </conditionalFormatting>
  <conditionalFormatting sqref="M303">
    <cfRule type="cellIs" dxfId="40344" priority="40341" operator="greaterThan">
      <formula>49.999</formula>
    </cfRule>
    <cfRule type="cellIs" dxfId="40343" priority="40342" operator="greaterThan">
      <formula>50</formula>
    </cfRule>
    <cfRule type="cellIs" dxfId="40342" priority="40343" operator="between">
      <formula>30</formula>
      <formula>49.999</formula>
    </cfRule>
    <cfRule type="cellIs" dxfId="40341" priority="40344" operator="between">
      <formula>10</formula>
      <formula>29.999</formula>
    </cfRule>
    <cfRule type="cellIs" dxfId="40340" priority="40345" operator="lessThan">
      <formula>10</formula>
    </cfRule>
  </conditionalFormatting>
  <conditionalFormatting sqref="R303">
    <cfRule type="cellIs" dxfId="40339" priority="40336" operator="greaterThan">
      <formula>119.999</formula>
    </cfRule>
    <cfRule type="cellIs" dxfId="40338" priority="40337" operator="greaterThan">
      <formula>120</formula>
    </cfRule>
    <cfRule type="cellIs" dxfId="40337" priority="40338" operator="between">
      <formula>60</formula>
      <formula>119.999</formula>
    </cfRule>
    <cfRule type="cellIs" dxfId="40336" priority="40339" operator="between">
      <formula>20</formula>
      <formula>59.999</formula>
    </cfRule>
    <cfRule type="cellIs" dxfId="40335" priority="40340" operator="lessThan">
      <formula>20</formula>
    </cfRule>
  </conditionalFormatting>
  <conditionalFormatting sqref="S303">
    <cfRule type="cellIs" dxfId="40334" priority="40331" operator="greaterThan">
      <formula>49.999</formula>
    </cfRule>
    <cfRule type="cellIs" dxfId="40333" priority="40332" operator="greaterThan">
      <formula>50</formula>
    </cfRule>
    <cfRule type="cellIs" dxfId="40332" priority="40333" operator="between">
      <formula>30</formula>
      <formula>49.999</formula>
    </cfRule>
    <cfRule type="cellIs" dxfId="40331" priority="40334" operator="between">
      <formula>10</formula>
      <formula>29.999</formula>
    </cfRule>
    <cfRule type="cellIs" dxfId="40330" priority="40335" operator="lessThan">
      <formula>10</formula>
    </cfRule>
  </conditionalFormatting>
  <conditionalFormatting sqref="N303">
    <cfRule type="cellIs" dxfId="40329" priority="40326" operator="greaterThan">
      <formula>119.999</formula>
    </cfRule>
    <cfRule type="cellIs" dxfId="40328" priority="40327" operator="greaterThan">
      <formula>120</formula>
    </cfRule>
    <cfRule type="cellIs" dxfId="40327" priority="40328" operator="between">
      <formula>60</formula>
      <formula>119.999</formula>
    </cfRule>
    <cfRule type="cellIs" dxfId="40326" priority="40329" operator="between">
      <formula>20</formula>
      <formula>59.999</formula>
    </cfRule>
    <cfRule type="cellIs" dxfId="40325" priority="40330" operator="lessThan">
      <formula>20</formula>
    </cfRule>
  </conditionalFormatting>
  <conditionalFormatting sqref="O303">
    <cfRule type="cellIs" dxfId="40324" priority="40321" operator="greaterThan">
      <formula>49.999</formula>
    </cfRule>
    <cfRule type="cellIs" dxfId="40323" priority="40322" operator="greaterThan">
      <formula>50</formula>
    </cfRule>
    <cfRule type="cellIs" dxfId="40322" priority="40323" operator="between">
      <formula>30</formula>
      <formula>49.999</formula>
    </cfRule>
    <cfRule type="cellIs" dxfId="40321" priority="40324" operator="between">
      <formula>10</formula>
      <formula>29.999</formula>
    </cfRule>
    <cfRule type="cellIs" dxfId="40320" priority="40325" operator="lessThan">
      <formula>10</formula>
    </cfRule>
  </conditionalFormatting>
  <conditionalFormatting sqref="AP303">
    <cfRule type="cellIs" dxfId="40319" priority="40316" operator="greaterThan">
      <formula>119.999</formula>
    </cfRule>
    <cfRule type="cellIs" dxfId="40318" priority="40317" operator="greaterThan">
      <formula>120</formula>
    </cfRule>
    <cfRule type="cellIs" dxfId="40317" priority="40318" operator="between">
      <formula>60</formula>
      <formula>119.999</formula>
    </cfRule>
    <cfRule type="cellIs" dxfId="40316" priority="40319" operator="between">
      <formula>20</formula>
      <formula>59.999</formula>
    </cfRule>
    <cfRule type="cellIs" dxfId="40315" priority="40320" operator="lessThan">
      <formula>20</formula>
    </cfRule>
  </conditionalFormatting>
  <conditionalFormatting sqref="AQ303">
    <cfRule type="cellIs" dxfId="40314" priority="40311" operator="greaterThan">
      <formula>49.999</formula>
    </cfRule>
    <cfRule type="cellIs" dxfId="40313" priority="40312" operator="greaterThan">
      <formula>50</formula>
    </cfRule>
    <cfRule type="cellIs" dxfId="40312" priority="40313" operator="between">
      <formula>30</formula>
      <formula>49.999</formula>
    </cfRule>
    <cfRule type="cellIs" dxfId="40311" priority="40314" operator="between">
      <formula>10</formula>
      <formula>29.999</formula>
    </cfRule>
    <cfRule type="cellIs" dxfId="40310" priority="40315" operator="lessThan">
      <formula>10</formula>
    </cfRule>
  </conditionalFormatting>
  <conditionalFormatting sqref="AR303">
    <cfRule type="cellIs" dxfId="40309" priority="40306" operator="greaterThan">
      <formula>119.999</formula>
    </cfRule>
    <cfRule type="cellIs" dxfId="40308" priority="40307" operator="greaterThan">
      <formula>120</formula>
    </cfRule>
    <cfRule type="cellIs" dxfId="40307" priority="40308" operator="between">
      <formula>60</formula>
      <formula>119.999</formula>
    </cfRule>
    <cfRule type="cellIs" dxfId="40306" priority="40309" operator="between">
      <formula>20</formula>
      <formula>59.999</formula>
    </cfRule>
    <cfRule type="cellIs" dxfId="40305" priority="40310" operator="lessThan">
      <formula>20</formula>
    </cfRule>
  </conditionalFormatting>
  <conditionalFormatting sqref="AS303">
    <cfRule type="cellIs" dxfId="40304" priority="40301" operator="greaterThan">
      <formula>49.999</formula>
    </cfRule>
    <cfRule type="cellIs" dxfId="40303" priority="40302" operator="greaterThan">
      <formula>50</formula>
    </cfRule>
    <cfRule type="cellIs" dxfId="40302" priority="40303" operator="between">
      <formula>30</formula>
      <formula>49.999</formula>
    </cfRule>
    <cfRule type="cellIs" dxfId="40301" priority="40304" operator="between">
      <formula>10</formula>
      <formula>29.999</formula>
    </cfRule>
    <cfRule type="cellIs" dxfId="40300" priority="40305" operator="lessThan">
      <formula>10</formula>
    </cfRule>
  </conditionalFormatting>
  <conditionalFormatting sqref="X303">
    <cfRule type="cellIs" dxfId="40299" priority="40296" operator="greaterThan">
      <formula>119.999</formula>
    </cfRule>
    <cfRule type="cellIs" dxfId="40298" priority="40297" operator="greaterThan">
      <formula>120</formula>
    </cfRule>
    <cfRule type="cellIs" dxfId="40297" priority="40298" operator="between">
      <formula>60</formula>
      <formula>119.999</formula>
    </cfRule>
    <cfRule type="cellIs" dxfId="40296" priority="40299" operator="between">
      <formula>20</formula>
      <formula>59.999</formula>
    </cfRule>
    <cfRule type="cellIs" dxfId="40295" priority="40300" operator="lessThan">
      <formula>20</formula>
    </cfRule>
  </conditionalFormatting>
  <conditionalFormatting sqref="Y303">
    <cfRule type="cellIs" dxfId="40294" priority="40291" operator="greaterThan">
      <formula>49.999</formula>
    </cfRule>
    <cfRule type="cellIs" dxfId="40293" priority="40292" operator="greaterThan">
      <formula>50</formula>
    </cfRule>
    <cfRule type="cellIs" dxfId="40292" priority="40293" operator="between">
      <formula>30</formula>
      <formula>49.999</formula>
    </cfRule>
    <cfRule type="cellIs" dxfId="40291" priority="40294" operator="between">
      <formula>10</formula>
      <formula>29.999</formula>
    </cfRule>
    <cfRule type="cellIs" dxfId="40290" priority="40295" operator="lessThan">
      <formula>10</formula>
    </cfRule>
  </conditionalFormatting>
  <conditionalFormatting sqref="AF303">
    <cfRule type="cellIs" dxfId="40289" priority="40286" operator="greaterThan">
      <formula>119.999</formula>
    </cfRule>
    <cfRule type="cellIs" dxfId="40288" priority="40287" operator="greaterThan">
      <formula>120</formula>
    </cfRule>
    <cfRule type="cellIs" dxfId="40287" priority="40288" operator="between">
      <formula>60</formula>
      <formula>119.999</formula>
    </cfRule>
    <cfRule type="cellIs" dxfId="40286" priority="40289" operator="between">
      <formula>20</formula>
      <formula>59.999</formula>
    </cfRule>
    <cfRule type="cellIs" dxfId="40285" priority="40290" operator="lessThan">
      <formula>20</formula>
    </cfRule>
  </conditionalFormatting>
  <conditionalFormatting sqref="AG303">
    <cfRule type="cellIs" dxfId="40284" priority="40281" operator="greaterThan">
      <formula>49.999</formula>
    </cfRule>
    <cfRule type="cellIs" dxfId="40283" priority="40282" operator="greaterThan">
      <formula>50</formula>
    </cfRule>
    <cfRule type="cellIs" dxfId="40282" priority="40283" operator="between">
      <formula>30</formula>
      <formula>49.999</formula>
    </cfRule>
    <cfRule type="cellIs" dxfId="40281" priority="40284" operator="between">
      <formula>10</formula>
      <formula>29.999</formula>
    </cfRule>
    <cfRule type="cellIs" dxfId="40280" priority="40285" operator="lessThan">
      <formula>10</formula>
    </cfRule>
  </conditionalFormatting>
  <conditionalFormatting sqref="AJ303">
    <cfRule type="cellIs" dxfId="40279" priority="40276" operator="greaterThan">
      <formula>119.999</formula>
    </cfRule>
    <cfRule type="cellIs" dxfId="40278" priority="40277" operator="greaterThan">
      <formula>120</formula>
    </cfRule>
    <cfRule type="cellIs" dxfId="40277" priority="40278" operator="between">
      <formula>60</formula>
      <formula>119.999</formula>
    </cfRule>
    <cfRule type="cellIs" dxfId="40276" priority="40279" operator="between">
      <formula>20</formula>
      <formula>59.999</formula>
    </cfRule>
    <cfRule type="cellIs" dxfId="40275" priority="40280" operator="lessThan">
      <formula>20</formula>
    </cfRule>
  </conditionalFormatting>
  <conditionalFormatting sqref="AK303">
    <cfRule type="cellIs" dxfId="40274" priority="40271" operator="greaterThan">
      <formula>49.999</formula>
    </cfRule>
    <cfRule type="cellIs" dxfId="40273" priority="40272" operator="greaterThan">
      <formula>50</formula>
    </cfRule>
    <cfRule type="cellIs" dxfId="40272" priority="40273" operator="between">
      <formula>30</formula>
      <formula>49.999</formula>
    </cfRule>
    <cfRule type="cellIs" dxfId="40271" priority="40274" operator="between">
      <formula>10</formula>
      <formula>29.999</formula>
    </cfRule>
    <cfRule type="cellIs" dxfId="40270" priority="40275" operator="lessThan">
      <formula>10</formula>
    </cfRule>
  </conditionalFormatting>
  <conditionalFormatting sqref="Z303">
    <cfRule type="cellIs" dxfId="40269" priority="40266" operator="greaterThan">
      <formula>119.999</formula>
    </cfRule>
    <cfRule type="cellIs" dxfId="40268" priority="40267" operator="greaterThan">
      <formula>120</formula>
    </cfRule>
    <cfRule type="cellIs" dxfId="40267" priority="40268" operator="between">
      <formula>60</formula>
      <formula>119.999</formula>
    </cfRule>
    <cfRule type="cellIs" dxfId="40266" priority="40269" operator="between">
      <formula>20</formula>
      <formula>59.999</formula>
    </cfRule>
    <cfRule type="cellIs" dxfId="40265" priority="40270" operator="lessThan">
      <formula>20</formula>
    </cfRule>
  </conditionalFormatting>
  <conditionalFormatting sqref="AA303">
    <cfRule type="cellIs" dxfId="40264" priority="40261" operator="greaterThan">
      <formula>49.999</formula>
    </cfRule>
    <cfRule type="cellIs" dxfId="40263" priority="40262" operator="greaterThan">
      <formula>50</formula>
    </cfRule>
    <cfRule type="cellIs" dxfId="40262" priority="40263" operator="between">
      <formula>30</formula>
      <formula>49.999</formula>
    </cfRule>
    <cfRule type="cellIs" dxfId="40261" priority="40264" operator="between">
      <formula>10</formula>
      <formula>29.999</formula>
    </cfRule>
    <cfRule type="cellIs" dxfId="40260" priority="40265" operator="lessThan">
      <formula>10</formula>
    </cfRule>
  </conditionalFormatting>
  <conditionalFormatting sqref="AL303">
    <cfRule type="cellIs" dxfId="40259" priority="40256" operator="greaterThan">
      <formula>119.999</formula>
    </cfRule>
    <cfRule type="cellIs" dxfId="40258" priority="40257" operator="greaterThan">
      <formula>120</formula>
    </cfRule>
    <cfRule type="cellIs" dxfId="40257" priority="40258" operator="between">
      <formula>60</formula>
      <formula>119.999</formula>
    </cfRule>
    <cfRule type="cellIs" dxfId="40256" priority="40259" operator="between">
      <formula>20</formula>
      <formula>59.999</formula>
    </cfRule>
    <cfRule type="cellIs" dxfId="40255" priority="40260" operator="lessThan">
      <formula>20</formula>
    </cfRule>
  </conditionalFormatting>
  <conditionalFormatting sqref="AM303">
    <cfRule type="cellIs" dxfId="40254" priority="40251" operator="greaterThan">
      <formula>49.999</formula>
    </cfRule>
    <cfRule type="cellIs" dxfId="40253" priority="40252" operator="greaterThan">
      <formula>50</formula>
    </cfRule>
    <cfRule type="cellIs" dxfId="40252" priority="40253" operator="between">
      <formula>30</formula>
      <formula>49.999</formula>
    </cfRule>
    <cfRule type="cellIs" dxfId="40251" priority="40254" operator="between">
      <formula>10</formula>
      <formula>29.999</formula>
    </cfRule>
    <cfRule type="cellIs" dxfId="40250" priority="40255" operator="lessThan">
      <formula>10</formula>
    </cfRule>
  </conditionalFormatting>
  <conditionalFormatting sqref="AH303">
    <cfRule type="cellIs" dxfId="40249" priority="40246" operator="greaterThan">
      <formula>119.999</formula>
    </cfRule>
    <cfRule type="cellIs" dxfId="40248" priority="40247" operator="greaterThan">
      <formula>120</formula>
    </cfRule>
    <cfRule type="cellIs" dxfId="40247" priority="40248" operator="between">
      <formula>60</formula>
      <formula>119.999</formula>
    </cfRule>
    <cfRule type="cellIs" dxfId="40246" priority="40249" operator="between">
      <formula>20</formula>
      <formula>59.999</formula>
    </cfRule>
    <cfRule type="cellIs" dxfId="40245" priority="40250" operator="lessThan">
      <formula>20</formula>
    </cfRule>
  </conditionalFormatting>
  <conditionalFormatting sqref="AI303">
    <cfRule type="cellIs" dxfId="40244" priority="40241" operator="greaterThan">
      <formula>49.999</formula>
    </cfRule>
    <cfRule type="cellIs" dxfId="40243" priority="40242" operator="greaterThan">
      <formula>50</formula>
    </cfRule>
    <cfRule type="cellIs" dxfId="40242" priority="40243" operator="between">
      <formula>30</formula>
      <formula>49.999</formula>
    </cfRule>
    <cfRule type="cellIs" dxfId="40241" priority="40244" operator="between">
      <formula>10</formula>
      <formula>29.999</formula>
    </cfRule>
    <cfRule type="cellIs" dxfId="40240" priority="40245" operator="lessThan">
      <formula>10</formula>
    </cfRule>
  </conditionalFormatting>
  <conditionalFormatting sqref="V303">
    <cfRule type="cellIs" dxfId="40239" priority="40236" operator="greaterThan">
      <formula>119.999</formula>
    </cfRule>
    <cfRule type="cellIs" dxfId="40238" priority="40237" operator="greaterThan">
      <formula>120</formula>
    </cfRule>
    <cfRule type="cellIs" dxfId="40237" priority="40238" operator="between">
      <formula>60</formula>
      <formula>119.999</formula>
    </cfRule>
    <cfRule type="cellIs" dxfId="40236" priority="40239" operator="between">
      <formula>20</formula>
      <formula>59.999</formula>
    </cfRule>
    <cfRule type="cellIs" dxfId="40235" priority="40240" operator="lessThan">
      <formula>20</formula>
    </cfRule>
  </conditionalFormatting>
  <conditionalFormatting sqref="W303">
    <cfRule type="cellIs" dxfId="40234" priority="40231" operator="greaterThan">
      <formula>49.999</formula>
    </cfRule>
    <cfRule type="cellIs" dxfId="40233" priority="40232" operator="greaterThan">
      <formula>50</formula>
    </cfRule>
    <cfRule type="cellIs" dxfId="40232" priority="40233" operator="between">
      <formula>30</formula>
      <formula>49.999</formula>
    </cfRule>
    <cfRule type="cellIs" dxfId="40231" priority="40234" operator="between">
      <formula>10</formula>
      <formula>29.999</formula>
    </cfRule>
    <cfRule type="cellIs" dxfId="40230" priority="40235" operator="lessThan">
      <formula>10</formula>
    </cfRule>
  </conditionalFormatting>
  <conditionalFormatting sqref="AB303">
    <cfRule type="cellIs" dxfId="40229" priority="40226" operator="greaterThan">
      <formula>119.999</formula>
    </cfRule>
    <cfRule type="cellIs" dxfId="40228" priority="40227" operator="greaterThan">
      <formula>120</formula>
    </cfRule>
    <cfRule type="cellIs" dxfId="40227" priority="40228" operator="between">
      <formula>60</formula>
      <formula>119.999</formula>
    </cfRule>
    <cfRule type="cellIs" dxfId="40226" priority="40229" operator="between">
      <formula>20</formula>
      <formula>59.999</formula>
    </cfRule>
    <cfRule type="cellIs" dxfId="40225" priority="40230" operator="lessThan">
      <formula>20</formula>
    </cfRule>
  </conditionalFormatting>
  <conditionalFormatting sqref="AC303">
    <cfRule type="cellIs" dxfId="40224" priority="40221" operator="greaterThan">
      <formula>49.999</formula>
    </cfRule>
    <cfRule type="cellIs" dxfId="40223" priority="40222" operator="greaterThan">
      <formula>50</formula>
    </cfRule>
    <cfRule type="cellIs" dxfId="40222" priority="40223" operator="between">
      <formula>30</formula>
      <formula>49.999</formula>
    </cfRule>
    <cfRule type="cellIs" dxfId="40221" priority="40224" operator="between">
      <formula>10</formula>
      <formula>29.999</formula>
    </cfRule>
    <cfRule type="cellIs" dxfId="40220" priority="40225" operator="lessThan">
      <formula>10</formula>
    </cfRule>
  </conditionalFormatting>
  <conditionalFormatting sqref="AD303">
    <cfRule type="cellIs" dxfId="40219" priority="40216" operator="greaterThan">
      <formula>119.999</formula>
    </cfRule>
    <cfRule type="cellIs" dxfId="40218" priority="40217" operator="greaterThan">
      <formula>120</formula>
    </cfRule>
    <cfRule type="cellIs" dxfId="40217" priority="40218" operator="between">
      <formula>60</formula>
      <formula>119.999</formula>
    </cfRule>
    <cfRule type="cellIs" dxfId="40216" priority="40219" operator="between">
      <formula>20</formula>
      <formula>59.999</formula>
    </cfRule>
    <cfRule type="cellIs" dxfId="40215" priority="40220" operator="lessThan">
      <formula>20</formula>
    </cfRule>
  </conditionalFormatting>
  <conditionalFormatting sqref="AE303">
    <cfRule type="cellIs" dxfId="40214" priority="40211" operator="greaterThan">
      <formula>49.999</formula>
    </cfRule>
    <cfRule type="cellIs" dxfId="40213" priority="40212" operator="greaterThan">
      <formula>50</formula>
    </cfRule>
    <cfRule type="cellIs" dxfId="40212" priority="40213" operator="between">
      <formula>30</formula>
      <formula>49.999</formula>
    </cfRule>
    <cfRule type="cellIs" dxfId="40211" priority="40214" operator="between">
      <formula>10</formula>
      <formula>29.999</formula>
    </cfRule>
    <cfRule type="cellIs" dxfId="40210" priority="40215" operator="lessThan">
      <formula>10</formula>
    </cfRule>
  </conditionalFormatting>
  <conditionalFormatting sqref="P303">
    <cfRule type="cellIs" dxfId="40209" priority="40206" operator="greaterThan">
      <formula>119.999</formula>
    </cfRule>
    <cfRule type="cellIs" dxfId="40208" priority="40207" operator="greaterThan">
      <formula>120</formula>
    </cfRule>
    <cfRule type="cellIs" dxfId="40207" priority="40208" operator="between">
      <formula>60</formula>
      <formula>119.999</formula>
    </cfRule>
    <cfRule type="cellIs" dxfId="40206" priority="40209" operator="between">
      <formula>20</formula>
      <formula>59.999</formula>
    </cfRule>
    <cfRule type="cellIs" dxfId="40205" priority="40210" operator="lessThan">
      <formula>20</formula>
    </cfRule>
  </conditionalFormatting>
  <conditionalFormatting sqref="Q303">
    <cfRule type="cellIs" dxfId="40204" priority="40201" operator="greaterThan">
      <formula>49.999</formula>
    </cfRule>
    <cfRule type="cellIs" dxfId="40203" priority="40202" operator="greaterThan">
      <formula>50</formula>
    </cfRule>
    <cfRule type="cellIs" dxfId="40202" priority="40203" operator="between">
      <formula>30</formula>
      <formula>49.999</formula>
    </cfRule>
    <cfRule type="cellIs" dxfId="40201" priority="40204" operator="between">
      <formula>10</formula>
      <formula>29.999</formula>
    </cfRule>
    <cfRule type="cellIs" dxfId="40200" priority="40205" operator="lessThan">
      <formula>10</formula>
    </cfRule>
  </conditionalFormatting>
  <conditionalFormatting sqref="C304">
    <cfRule type="cellIs" dxfId="40199" priority="40196" operator="greaterThan">
      <formula>49.999</formula>
    </cfRule>
    <cfRule type="cellIs" dxfId="40198" priority="40197" operator="greaterThan">
      <formula>50</formula>
    </cfRule>
    <cfRule type="cellIs" dxfId="40197" priority="40198" operator="between">
      <formula>30</formula>
      <formula>49.999</formula>
    </cfRule>
    <cfRule type="cellIs" dxfId="40196" priority="40199" operator="between">
      <formula>10</formula>
      <formula>29.999</formula>
    </cfRule>
    <cfRule type="cellIs" dxfId="40195" priority="40200" operator="lessThan">
      <formula>10</formula>
    </cfRule>
  </conditionalFormatting>
  <conditionalFormatting sqref="B304">
    <cfRule type="cellIs" dxfId="40194" priority="40191" operator="greaterThan">
      <formula>119.999</formula>
    </cfRule>
    <cfRule type="cellIs" dxfId="40193" priority="40192" operator="greaterThan">
      <formula>120</formula>
    </cfRule>
    <cfRule type="cellIs" dxfId="40192" priority="40193" operator="between">
      <formula>60</formula>
      <formula>119.999</formula>
    </cfRule>
    <cfRule type="cellIs" dxfId="40191" priority="40194" operator="between">
      <formula>20</formula>
      <formula>59.999</formula>
    </cfRule>
    <cfRule type="cellIs" dxfId="40190" priority="40195" operator="lessThan">
      <formula>20</formula>
    </cfRule>
  </conditionalFormatting>
  <conditionalFormatting sqref="D304">
    <cfRule type="cellIs" dxfId="40189" priority="40186" operator="greaterThan">
      <formula>119.999</formula>
    </cfRule>
    <cfRule type="cellIs" dxfId="40188" priority="40187" operator="greaterThan">
      <formula>120</formula>
    </cfRule>
    <cfRule type="cellIs" dxfId="40187" priority="40188" operator="between">
      <formula>60</formula>
      <formula>119.999</formula>
    </cfRule>
    <cfRule type="cellIs" dxfId="40186" priority="40189" operator="between">
      <formula>20</formula>
      <formula>59.999</formula>
    </cfRule>
    <cfRule type="cellIs" dxfId="40185" priority="40190" operator="lessThan">
      <formula>20</formula>
    </cfRule>
  </conditionalFormatting>
  <conditionalFormatting sqref="E304">
    <cfRule type="cellIs" dxfId="40184" priority="40181" operator="greaterThan">
      <formula>49.999</formula>
    </cfRule>
    <cfRule type="cellIs" dxfId="40183" priority="40182" operator="greaterThan">
      <formula>50</formula>
    </cfRule>
    <cfRule type="cellIs" dxfId="40182" priority="40183" operator="between">
      <formula>30</formula>
      <formula>49.999</formula>
    </cfRule>
    <cfRule type="cellIs" dxfId="40181" priority="40184" operator="between">
      <formula>10</formula>
      <formula>29.999</formula>
    </cfRule>
    <cfRule type="cellIs" dxfId="40180" priority="40185" operator="lessThan">
      <formula>10</formula>
    </cfRule>
  </conditionalFormatting>
  <conditionalFormatting sqref="F304">
    <cfRule type="cellIs" dxfId="40179" priority="40176" operator="greaterThan">
      <formula>119.999</formula>
    </cfRule>
    <cfRule type="cellIs" dxfId="40178" priority="40177" operator="greaterThan">
      <formula>120</formula>
    </cfRule>
    <cfRule type="cellIs" dxfId="40177" priority="40178" operator="between">
      <formula>60</formula>
      <formula>119.999</formula>
    </cfRule>
    <cfRule type="cellIs" dxfId="40176" priority="40179" operator="between">
      <formula>20</formula>
      <formula>59.999</formula>
    </cfRule>
    <cfRule type="cellIs" dxfId="40175" priority="40180" operator="lessThan">
      <formula>20</formula>
    </cfRule>
  </conditionalFormatting>
  <conditionalFormatting sqref="G304">
    <cfRule type="cellIs" dxfId="40174" priority="40171" operator="greaterThan">
      <formula>49.999</formula>
    </cfRule>
    <cfRule type="cellIs" dxfId="40173" priority="40172" operator="greaterThan">
      <formula>50</formula>
    </cfRule>
    <cfRule type="cellIs" dxfId="40172" priority="40173" operator="between">
      <formula>30</formula>
      <formula>49.999</formula>
    </cfRule>
    <cfRule type="cellIs" dxfId="40171" priority="40174" operator="between">
      <formula>10</formula>
      <formula>29.999</formula>
    </cfRule>
    <cfRule type="cellIs" dxfId="40170" priority="40175" operator="lessThan">
      <formula>10</formula>
    </cfRule>
  </conditionalFormatting>
  <conditionalFormatting sqref="H304">
    <cfRule type="cellIs" dxfId="40169" priority="40166" operator="greaterThan">
      <formula>119.999</formula>
    </cfRule>
    <cfRule type="cellIs" dxfId="40168" priority="40167" operator="greaterThan">
      <formula>120</formula>
    </cfRule>
    <cfRule type="cellIs" dxfId="40167" priority="40168" operator="between">
      <formula>60</formula>
      <formula>119.999</formula>
    </cfRule>
    <cfRule type="cellIs" dxfId="40166" priority="40169" operator="between">
      <formula>20</formula>
      <formula>59.999</formula>
    </cfRule>
    <cfRule type="cellIs" dxfId="40165" priority="40170" operator="lessThan">
      <formula>20</formula>
    </cfRule>
  </conditionalFormatting>
  <conditionalFormatting sqref="I304">
    <cfRule type="cellIs" dxfId="40164" priority="40161" operator="greaterThan">
      <formula>49.999</formula>
    </cfRule>
    <cfRule type="cellIs" dxfId="40163" priority="40162" operator="greaterThan">
      <formula>50</formula>
    </cfRule>
    <cfRule type="cellIs" dxfId="40162" priority="40163" operator="between">
      <formula>30</formula>
      <formula>49.999</formula>
    </cfRule>
    <cfRule type="cellIs" dxfId="40161" priority="40164" operator="between">
      <formula>10</formula>
      <formula>29.999</formula>
    </cfRule>
    <cfRule type="cellIs" dxfId="40160" priority="40165" operator="lessThan">
      <formula>10</formula>
    </cfRule>
  </conditionalFormatting>
  <conditionalFormatting sqref="BH304">
    <cfRule type="cellIs" dxfId="40159" priority="40156" operator="greaterThan">
      <formula>119.999</formula>
    </cfRule>
    <cfRule type="cellIs" dxfId="40158" priority="40157" operator="greaterThan">
      <formula>120</formula>
    </cfRule>
    <cfRule type="cellIs" dxfId="40157" priority="40158" operator="between">
      <formula>60</formula>
      <formula>119.999</formula>
    </cfRule>
    <cfRule type="cellIs" dxfId="40156" priority="40159" operator="between">
      <formula>20</formula>
      <formula>59.999</formula>
    </cfRule>
    <cfRule type="cellIs" dxfId="40155" priority="40160" operator="lessThan">
      <formula>20</formula>
    </cfRule>
  </conditionalFormatting>
  <conditionalFormatting sqref="BI304">
    <cfRule type="cellIs" dxfId="40154" priority="40151" operator="greaterThan">
      <formula>49.999</formula>
    </cfRule>
    <cfRule type="cellIs" dxfId="40153" priority="40152" operator="greaterThan">
      <formula>50</formula>
    </cfRule>
    <cfRule type="cellIs" dxfId="40152" priority="40153" operator="between">
      <formula>30</formula>
      <formula>49.999</formula>
    </cfRule>
    <cfRule type="cellIs" dxfId="40151" priority="40154" operator="between">
      <formula>10</formula>
      <formula>29.999</formula>
    </cfRule>
    <cfRule type="cellIs" dxfId="40150" priority="40155" operator="lessThan">
      <formula>10</formula>
    </cfRule>
  </conditionalFormatting>
  <conditionalFormatting sqref="BD304">
    <cfRule type="cellIs" dxfId="40149" priority="40146" operator="greaterThan">
      <formula>119.999</formula>
    </cfRule>
    <cfRule type="cellIs" dxfId="40148" priority="40147" operator="greaterThan">
      <formula>120</formula>
    </cfRule>
    <cfRule type="cellIs" dxfId="40147" priority="40148" operator="between">
      <formula>60</formula>
      <formula>119.999</formula>
    </cfRule>
    <cfRule type="cellIs" dxfId="40146" priority="40149" operator="between">
      <formula>20</formula>
      <formula>59.999</formula>
    </cfRule>
    <cfRule type="cellIs" dxfId="40145" priority="40150" operator="lessThan">
      <formula>20</formula>
    </cfRule>
  </conditionalFormatting>
  <conditionalFormatting sqref="BE304">
    <cfRule type="cellIs" dxfId="40144" priority="40141" operator="greaterThan">
      <formula>49.999</formula>
    </cfRule>
    <cfRule type="cellIs" dxfId="40143" priority="40142" operator="greaterThan">
      <formula>50</formula>
    </cfRule>
    <cfRule type="cellIs" dxfId="40142" priority="40143" operator="between">
      <formula>30</formula>
      <formula>49.999</formula>
    </cfRule>
    <cfRule type="cellIs" dxfId="40141" priority="40144" operator="between">
      <formula>10</formula>
      <formula>29.999</formula>
    </cfRule>
    <cfRule type="cellIs" dxfId="40140" priority="40145" operator="lessThan">
      <formula>10</formula>
    </cfRule>
  </conditionalFormatting>
  <conditionalFormatting sqref="AX304">
    <cfRule type="cellIs" dxfId="40139" priority="40136" operator="greaterThan">
      <formula>119.999</formula>
    </cfRule>
    <cfRule type="cellIs" dxfId="40138" priority="40137" operator="greaterThan">
      <formula>120</formula>
    </cfRule>
    <cfRule type="cellIs" dxfId="40137" priority="40138" operator="between">
      <formula>60</formula>
      <formula>119.999</formula>
    </cfRule>
    <cfRule type="cellIs" dxfId="40136" priority="40139" operator="between">
      <formula>20</formula>
      <formula>59.999</formula>
    </cfRule>
    <cfRule type="cellIs" dxfId="40135" priority="40140" operator="lessThan">
      <formula>20</formula>
    </cfRule>
  </conditionalFormatting>
  <conditionalFormatting sqref="AY304">
    <cfRule type="cellIs" dxfId="40134" priority="40131" operator="greaterThan">
      <formula>49.999</formula>
    </cfRule>
    <cfRule type="cellIs" dxfId="40133" priority="40132" operator="greaterThan">
      <formula>50</formula>
    </cfRule>
    <cfRule type="cellIs" dxfId="40132" priority="40133" operator="between">
      <formula>30</formula>
      <formula>49.999</formula>
    </cfRule>
    <cfRule type="cellIs" dxfId="40131" priority="40134" operator="between">
      <formula>10</formula>
      <formula>29.999</formula>
    </cfRule>
    <cfRule type="cellIs" dxfId="40130" priority="40135" operator="lessThan">
      <formula>10</formula>
    </cfRule>
  </conditionalFormatting>
  <conditionalFormatting sqref="AZ304">
    <cfRule type="cellIs" dxfId="40129" priority="40126" operator="greaterThan">
      <formula>119.999</formula>
    </cfRule>
    <cfRule type="cellIs" dxfId="40128" priority="40127" operator="greaterThan">
      <formula>120</formula>
    </cfRule>
    <cfRule type="cellIs" dxfId="40127" priority="40128" operator="between">
      <formula>60</formula>
      <formula>119.999</formula>
    </cfRule>
    <cfRule type="cellIs" dxfId="40126" priority="40129" operator="between">
      <formula>20</formula>
      <formula>59.999</formula>
    </cfRule>
    <cfRule type="cellIs" dxfId="40125" priority="40130" operator="lessThan">
      <formula>20</formula>
    </cfRule>
  </conditionalFormatting>
  <conditionalFormatting sqref="BA304">
    <cfRule type="cellIs" dxfId="40124" priority="40121" operator="greaterThan">
      <formula>49.999</formula>
    </cfRule>
    <cfRule type="cellIs" dxfId="40123" priority="40122" operator="greaterThan">
      <formula>50</formula>
    </cfRule>
    <cfRule type="cellIs" dxfId="40122" priority="40123" operator="between">
      <formula>30</formula>
      <formula>49.999</formula>
    </cfRule>
    <cfRule type="cellIs" dxfId="40121" priority="40124" operator="between">
      <formula>10</formula>
      <formula>29.999</formula>
    </cfRule>
    <cfRule type="cellIs" dxfId="40120" priority="40125" operator="lessThan">
      <formula>10</formula>
    </cfRule>
  </conditionalFormatting>
  <conditionalFormatting sqref="BB304">
    <cfRule type="cellIs" dxfId="40119" priority="40116" operator="greaterThan">
      <formula>119.999</formula>
    </cfRule>
    <cfRule type="cellIs" dxfId="40118" priority="40117" operator="greaterThan">
      <formula>120</formula>
    </cfRule>
    <cfRule type="cellIs" dxfId="40117" priority="40118" operator="between">
      <formula>60</formula>
      <formula>119.999</formula>
    </cfRule>
    <cfRule type="cellIs" dxfId="40116" priority="40119" operator="between">
      <formula>20</formula>
      <formula>59.999</formula>
    </cfRule>
    <cfRule type="cellIs" dxfId="40115" priority="40120" operator="lessThan">
      <formula>20</formula>
    </cfRule>
  </conditionalFormatting>
  <conditionalFormatting sqref="BC304">
    <cfRule type="cellIs" dxfId="40114" priority="40111" operator="greaterThan">
      <formula>49.999</formula>
    </cfRule>
    <cfRule type="cellIs" dxfId="40113" priority="40112" operator="greaterThan">
      <formula>50</formula>
    </cfRule>
    <cfRule type="cellIs" dxfId="40112" priority="40113" operator="between">
      <formula>30</formula>
      <formula>49.999</formula>
    </cfRule>
    <cfRule type="cellIs" dxfId="40111" priority="40114" operator="between">
      <formula>10</formula>
      <formula>29.999</formula>
    </cfRule>
    <cfRule type="cellIs" dxfId="40110" priority="40115" operator="lessThan">
      <formula>10</formula>
    </cfRule>
  </conditionalFormatting>
  <conditionalFormatting sqref="AT304">
    <cfRule type="cellIs" dxfId="40109" priority="40106" operator="greaterThan">
      <formula>119.999</formula>
    </cfRule>
    <cfRule type="cellIs" dxfId="40108" priority="40107" operator="greaterThan">
      <formula>120</formula>
    </cfRule>
    <cfRule type="cellIs" dxfId="40107" priority="40108" operator="between">
      <formula>60</formula>
      <formula>119.999</formula>
    </cfRule>
    <cfRule type="cellIs" dxfId="40106" priority="40109" operator="between">
      <formula>20</formula>
      <formula>59.999</formula>
    </cfRule>
    <cfRule type="cellIs" dxfId="40105" priority="40110" operator="lessThan">
      <formula>20</formula>
    </cfRule>
  </conditionalFormatting>
  <conditionalFormatting sqref="AU304">
    <cfRule type="cellIs" dxfId="40104" priority="40101" operator="greaterThan">
      <formula>49.999</formula>
    </cfRule>
    <cfRule type="cellIs" dxfId="40103" priority="40102" operator="greaterThan">
      <formula>50</formula>
    </cfRule>
    <cfRule type="cellIs" dxfId="40102" priority="40103" operator="between">
      <formula>30</formula>
      <formula>49.999</formula>
    </cfRule>
    <cfRule type="cellIs" dxfId="40101" priority="40104" operator="between">
      <formula>10</formula>
      <formula>29.999</formula>
    </cfRule>
    <cfRule type="cellIs" dxfId="40100" priority="40105" operator="lessThan">
      <formula>10</formula>
    </cfRule>
  </conditionalFormatting>
  <conditionalFormatting sqref="AV304">
    <cfRule type="cellIs" dxfId="40099" priority="40096" operator="greaterThan">
      <formula>119.999</formula>
    </cfRule>
    <cfRule type="cellIs" dxfId="40098" priority="40097" operator="greaterThan">
      <formula>120</formula>
    </cfRule>
    <cfRule type="cellIs" dxfId="40097" priority="40098" operator="between">
      <formula>60</formula>
      <formula>119.999</formula>
    </cfRule>
    <cfRule type="cellIs" dxfId="40096" priority="40099" operator="between">
      <formula>20</formula>
      <formula>59.999</formula>
    </cfRule>
    <cfRule type="cellIs" dxfId="40095" priority="40100" operator="lessThan">
      <formula>20</formula>
    </cfRule>
  </conditionalFormatting>
  <conditionalFormatting sqref="AW304">
    <cfRule type="cellIs" dxfId="40094" priority="40091" operator="greaterThan">
      <formula>49.999</formula>
    </cfRule>
    <cfRule type="cellIs" dxfId="40093" priority="40092" operator="greaterThan">
      <formula>50</formula>
    </cfRule>
    <cfRule type="cellIs" dxfId="40092" priority="40093" operator="between">
      <formula>30</formula>
      <formula>49.999</formula>
    </cfRule>
    <cfRule type="cellIs" dxfId="40091" priority="40094" operator="between">
      <formula>10</formula>
      <formula>29.999</formula>
    </cfRule>
    <cfRule type="cellIs" dxfId="40090" priority="40095" operator="lessThan">
      <formula>10</formula>
    </cfRule>
  </conditionalFormatting>
  <conditionalFormatting sqref="BF304">
    <cfRule type="cellIs" dxfId="40089" priority="40086" operator="greaterThan">
      <formula>119.999</formula>
    </cfRule>
    <cfRule type="cellIs" dxfId="40088" priority="40087" operator="greaterThan">
      <formula>120</formula>
    </cfRule>
    <cfRule type="cellIs" dxfId="40087" priority="40088" operator="between">
      <formula>60</formula>
      <formula>119.999</formula>
    </cfRule>
    <cfRule type="cellIs" dxfId="40086" priority="40089" operator="between">
      <formula>20</formula>
      <formula>59.999</formula>
    </cfRule>
    <cfRule type="cellIs" dxfId="40085" priority="40090" operator="lessThan">
      <formula>20</formula>
    </cfRule>
  </conditionalFormatting>
  <conditionalFormatting sqref="BG304">
    <cfRule type="cellIs" dxfId="40084" priority="40081" operator="greaterThan">
      <formula>49.999</formula>
    </cfRule>
    <cfRule type="cellIs" dxfId="40083" priority="40082" operator="greaterThan">
      <formula>50</formula>
    </cfRule>
    <cfRule type="cellIs" dxfId="40082" priority="40083" operator="between">
      <formula>30</formula>
      <formula>49.999</formula>
    </cfRule>
    <cfRule type="cellIs" dxfId="40081" priority="40084" operator="between">
      <formula>10</formula>
      <formula>29.999</formula>
    </cfRule>
    <cfRule type="cellIs" dxfId="40080" priority="40085" operator="lessThan">
      <formula>10</formula>
    </cfRule>
  </conditionalFormatting>
  <conditionalFormatting sqref="AN304">
    <cfRule type="cellIs" dxfId="40079" priority="40076" operator="greaterThan">
      <formula>119.999</formula>
    </cfRule>
    <cfRule type="cellIs" dxfId="40078" priority="40077" operator="greaterThan">
      <formula>120</formula>
    </cfRule>
    <cfRule type="cellIs" dxfId="40077" priority="40078" operator="between">
      <formula>60</formula>
      <formula>119.999</formula>
    </cfRule>
    <cfRule type="cellIs" dxfId="40076" priority="40079" operator="between">
      <formula>20</formula>
      <formula>59.999</formula>
    </cfRule>
    <cfRule type="cellIs" dxfId="40075" priority="40080" operator="lessThan">
      <formula>20</formula>
    </cfRule>
  </conditionalFormatting>
  <conditionalFormatting sqref="AO304">
    <cfRule type="cellIs" dxfId="40074" priority="40071" operator="greaterThan">
      <formula>49.999</formula>
    </cfRule>
    <cfRule type="cellIs" dxfId="40073" priority="40072" operator="greaterThan">
      <formula>50</formula>
    </cfRule>
    <cfRule type="cellIs" dxfId="40072" priority="40073" operator="between">
      <formula>30</formula>
      <formula>49.999</formula>
    </cfRule>
    <cfRule type="cellIs" dxfId="40071" priority="40074" operator="between">
      <formula>10</formula>
      <formula>29.999</formula>
    </cfRule>
    <cfRule type="cellIs" dxfId="40070" priority="40075" operator="lessThan">
      <formula>10</formula>
    </cfRule>
  </conditionalFormatting>
  <conditionalFormatting sqref="T304">
    <cfRule type="cellIs" dxfId="40069" priority="40066" operator="greaterThan">
      <formula>119.999</formula>
    </cfRule>
    <cfRule type="cellIs" dxfId="40068" priority="40067" operator="greaterThan">
      <formula>120</formula>
    </cfRule>
    <cfRule type="cellIs" dxfId="40067" priority="40068" operator="between">
      <formula>60</formula>
      <formula>119.999</formula>
    </cfRule>
    <cfRule type="cellIs" dxfId="40066" priority="40069" operator="between">
      <formula>20</formula>
      <formula>59.999</formula>
    </cfRule>
    <cfRule type="cellIs" dxfId="40065" priority="40070" operator="lessThan">
      <formula>20</formula>
    </cfRule>
  </conditionalFormatting>
  <conditionalFormatting sqref="U304">
    <cfRule type="cellIs" dxfId="40064" priority="40061" operator="greaterThan">
      <formula>49.999</formula>
    </cfRule>
    <cfRule type="cellIs" dxfId="40063" priority="40062" operator="greaterThan">
      <formula>50</formula>
    </cfRule>
    <cfRule type="cellIs" dxfId="40062" priority="40063" operator="between">
      <formula>30</formula>
      <formula>49.999</formula>
    </cfRule>
    <cfRule type="cellIs" dxfId="40061" priority="40064" operator="between">
      <formula>10</formula>
      <formula>29.999</formula>
    </cfRule>
    <cfRule type="cellIs" dxfId="40060" priority="40065" operator="lessThan">
      <formula>10</formula>
    </cfRule>
  </conditionalFormatting>
  <conditionalFormatting sqref="J304">
    <cfRule type="cellIs" dxfId="40059" priority="40056" operator="greaterThan">
      <formula>119.999</formula>
    </cfRule>
    <cfRule type="cellIs" dxfId="40058" priority="40057" operator="greaterThan">
      <formula>120</formula>
    </cfRule>
    <cfRule type="cellIs" dxfId="40057" priority="40058" operator="between">
      <formula>60</formula>
      <formula>119.999</formula>
    </cfRule>
    <cfRule type="cellIs" dxfId="40056" priority="40059" operator="between">
      <formula>20</formula>
      <formula>59.999</formula>
    </cfRule>
    <cfRule type="cellIs" dxfId="40055" priority="40060" operator="lessThan">
      <formula>20</formula>
    </cfRule>
  </conditionalFormatting>
  <conditionalFormatting sqref="K304">
    <cfRule type="cellIs" dxfId="40054" priority="40051" operator="greaterThan">
      <formula>49.999</formula>
    </cfRule>
    <cfRule type="cellIs" dxfId="40053" priority="40052" operator="greaterThan">
      <formula>50</formula>
    </cfRule>
    <cfRule type="cellIs" dxfId="40052" priority="40053" operator="between">
      <formula>30</formula>
      <formula>49.999</formula>
    </cfRule>
    <cfRule type="cellIs" dxfId="40051" priority="40054" operator="between">
      <formula>10</formula>
      <formula>29.999</formula>
    </cfRule>
    <cfRule type="cellIs" dxfId="40050" priority="40055" operator="lessThan">
      <formula>10</formula>
    </cfRule>
  </conditionalFormatting>
  <conditionalFormatting sqref="L304">
    <cfRule type="cellIs" dxfId="40049" priority="40046" operator="greaterThan">
      <formula>119.999</formula>
    </cfRule>
    <cfRule type="cellIs" dxfId="40048" priority="40047" operator="greaterThan">
      <formula>120</formula>
    </cfRule>
    <cfRule type="cellIs" dxfId="40047" priority="40048" operator="between">
      <formula>60</formula>
      <formula>119.999</formula>
    </cfRule>
    <cfRule type="cellIs" dxfId="40046" priority="40049" operator="between">
      <formula>20</formula>
      <formula>59.999</formula>
    </cfRule>
    <cfRule type="cellIs" dxfId="40045" priority="40050" operator="lessThan">
      <formula>20</formula>
    </cfRule>
  </conditionalFormatting>
  <conditionalFormatting sqref="M304">
    <cfRule type="cellIs" dxfId="40044" priority="40041" operator="greaterThan">
      <formula>49.999</formula>
    </cfRule>
    <cfRule type="cellIs" dxfId="40043" priority="40042" operator="greaterThan">
      <formula>50</formula>
    </cfRule>
    <cfRule type="cellIs" dxfId="40042" priority="40043" operator="between">
      <formula>30</formula>
      <formula>49.999</formula>
    </cfRule>
    <cfRule type="cellIs" dxfId="40041" priority="40044" operator="between">
      <formula>10</formula>
      <formula>29.999</formula>
    </cfRule>
    <cfRule type="cellIs" dxfId="40040" priority="40045" operator="lessThan">
      <formula>10</formula>
    </cfRule>
  </conditionalFormatting>
  <conditionalFormatting sqref="R304">
    <cfRule type="cellIs" dxfId="40039" priority="40036" operator="greaterThan">
      <formula>119.999</formula>
    </cfRule>
    <cfRule type="cellIs" dxfId="40038" priority="40037" operator="greaterThan">
      <formula>120</formula>
    </cfRule>
    <cfRule type="cellIs" dxfId="40037" priority="40038" operator="between">
      <formula>60</formula>
      <formula>119.999</formula>
    </cfRule>
    <cfRule type="cellIs" dxfId="40036" priority="40039" operator="between">
      <formula>20</formula>
      <formula>59.999</formula>
    </cfRule>
    <cfRule type="cellIs" dxfId="40035" priority="40040" operator="lessThan">
      <formula>20</formula>
    </cfRule>
  </conditionalFormatting>
  <conditionalFormatting sqref="S304">
    <cfRule type="cellIs" dxfId="40034" priority="40031" operator="greaterThan">
      <formula>49.999</formula>
    </cfRule>
    <cfRule type="cellIs" dxfId="40033" priority="40032" operator="greaterThan">
      <formula>50</formula>
    </cfRule>
    <cfRule type="cellIs" dxfId="40032" priority="40033" operator="between">
      <formula>30</formula>
      <formula>49.999</formula>
    </cfRule>
    <cfRule type="cellIs" dxfId="40031" priority="40034" operator="between">
      <formula>10</formula>
      <formula>29.999</formula>
    </cfRule>
    <cfRule type="cellIs" dxfId="40030" priority="40035" operator="lessThan">
      <formula>10</formula>
    </cfRule>
  </conditionalFormatting>
  <conditionalFormatting sqref="N304">
    <cfRule type="cellIs" dxfId="40029" priority="40026" operator="greaterThan">
      <formula>119.999</formula>
    </cfRule>
    <cfRule type="cellIs" dxfId="40028" priority="40027" operator="greaterThan">
      <formula>120</formula>
    </cfRule>
    <cfRule type="cellIs" dxfId="40027" priority="40028" operator="between">
      <formula>60</formula>
      <formula>119.999</formula>
    </cfRule>
    <cfRule type="cellIs" dxfId="40026" priority="40029" operator="between">
      <formula>20</formula>
      <formula>59.999</formula>
    </cfRule>
    <cfRule type="cellIs" dxfId="40025" priority="40030" operator="lessThan">
      <formula>20</formula>
    </cfRule>
  </conditionalFormatting>
  <conditionalFormatting sqref="O304">
    <cfRule type="cellIs" dxfId="40024" priority="40021" operator="greaterThan">
      <formula>49.999</formula>
    </cfRule>
    <cfRule type="cellIs" dxfId="40023" priority="40022" operator="greaterThan">
      <formula>50</formula>
    </cfRule>
    <cfRule type="cellIs" dxfId="40022" priority="40023" operator="between">
      <formula>30</formula>
      <formula>49.999</formula>
    </cfRule>
    <cfRule type="cellIs" dxfId="40021" priority="40024" operator="between">
      <formula>10</formula>
      <formula>29.999</formula>
    </cfRule>
    <cfRule type="cellIs" dxfId="40020" priority="40025" operator="lessThan">
      <formula>10</formula>
    </cfRule>
  </conditionalFormatting>
  <conditionalFormatting sqref="AP304">
    <cfRule type="cellIs" dxfId="40019" priority="40016" operator="greaterThan">
      <formula>119.999</formula>
    </cfRule>
    <cfRule type="cellIs" dxfId="40018" priority="40017" operator="greaterThan">
      <formula>120</formula>
    </cfRule>
    <cfRule type="cellIs" dxfId="40017" priority="40018" operator="between">
      <formula>60</formula>
      <formula>119.999</formula>
    </cfRule>
    <cfRule type="cellIs" dxfId="40016" priority="40019" operator="between">
      <formula>20</formula>
      <formula>59.999</formula>
    </cfRule>
    <cfRule type="cellIs" dxfId="40015" priority="40020" operator="lessThan">
      <formula>20</formula>
    </cfRule>
  </conditionalFormatting>
  <conditionalFormatting sqref="AQ304">
    <cfRule type="cellIs" dxfId="40014" priority="40011" operator="greaterThan">
      <formula>49.999</formula>
    </cfRule>
    <cfRule type="cellIs" dxfId="40013" priority="40012" operator="greaterThan">
      <formula>50</formula>
    </cfRule>
    <cfRule type="cellIs" dxfId="40012" priority="40013" operator="between">
      <formula>30</formula>
      <formula>49.999</formula>
    </cfRule>
    <cfRule type="cellIs" dxfId="40011" priority="40014" operator="between">
      <formula>10</formula>
      <formula>29.999</formula>
    </cfRule>
    <cfRule type="cellIs" dxfId="40010" priority="40015" operator="lessThan">
      <formula>10</formula>
    </cfRule>
  </conditionalFormatting>
  <conditionalFormatting sqref="AR304">
    <cfRule type="cellIs" dxfId="40009" priority="40006" operator="greaterThan">
      <formula>119.999</formula>
    </cfRule>
    <cfRule type="cellIs" dxfId="40008" priority="40007" operator="greaterThan">
      <formula>120</formula>
    </cfRule>
    <cfRule type="cellIs" dxfId="40007" priority="40008" operator="between">
      <formula>60</formula>
      <formula>119.999</formula>
    </cfRule>
    <cfRule type="cellIs" dxfId="40006" priority="40009" operator="between">
      <formula>20</formula>
      <formula>59.999</formula>
    </cfRule>
    <cfRule type="cellIs" dxfId="40005" priority="40010" operator="lessThan">
      <formula>20</formula>
    </cfRule>
  </conditionalFormatting>
  <conditionalFormatting sqref="AS304">
    <cfRule type="cellIs" dxfId="40004" priority="40001" operator="greaterThan">
      <formula>49.999</formula>
    </cfRule>
    <cfRule type="cellIs" dxfId="40003" priority="40002" operator="greaterThan">
      <formula>50</formula>
    </cfRule>
    <cfRule type="cellIs" dxfId="40002" priority="40003" operator="between">
      <formula>30</formula>
      <formula>49.999</formula>
    </cfRule>
    <cfRule type="cellIs" dxfId="40001" priority="40004" operator="between">
      <formula>10</formula>
      <formula>29.999</formula>
    </cfRule>
    <cfRule type="cellIs" dxfId="40000" priority="40005" operator="lessThan">
      <formula>10</formula>
    </cfRule>
  </conditionalFormatting>
  <conditionalFormatting sqref="X304">
    <cfRule type="cellIs" dxfId="39999" priority="39996" operator="greaterThan">
      <formula>119.999</formula>
    </cfRule>
    <cfRule type="cellIs" dxfId="39998" priority="39997" operator="greaterThan">
      <formula>120</formula>
    </cfRule>
    <cfRule type="cellIs" dxfId="39997" priority="39998" operator="between">
      <formula>60</formula>
      <formula>119.999</formula>
    </cfRule>
    <cfRule type="cellIs" dxfId="39996" priority="39999" operator="between">
      <formula>20</formula>
      <formula>59.999</formula>
    </cfRule>
    <cfRule type="cellIs" dxfId="39995" priority="40000" operator="lessThan">
      <formula>20</formula>
    </cfRule>
  </conditionalFormatting>
  <conditionalFormatting sqref="Y304">
    <cfRule type="cellIs" dxfId="39994" priority="39991" operator="greaterThan">
      <formula>49.999</formula>
    </cfRule>
    <cfRule type="cellIs" dxfId="39993" priority="39992" operator="greaterThan">
      <formula>50</formula>
    </cfRule>
    <cfRule type="cellIs" dxfId="39992" priority="39993" operator="between">
      <formula>30</formula>
      <formula>49.999</formula>
    </cfRule>
    <cfRule type="cellIs" dxfId="39991" priority="39994" operator="between">
      <formula>10</formula>
      <formula>29.999</formula>
    </cfRule>
    <cfRule type="cellIs" dxfId="39990" priority="39995" operator="lessThan">
      <formula>10</formula>
    </cfRule>
  </conditionalFormatting>
  <conditionalFormatting sqref="AF304">
    <cfRule type="cellIs" dxfId="39989" priority="39986" operator="greaterThan">
      <formula>119.999</formula>
    </cfRule>
    <cfRule type="cellIs" dxfId="39988" priority="39987" operator="greaterThan">
      <formula>120</formula>
    </cfRule>
    <cfRule type="cellIs" dxfId="39987" priority="39988" operator="between">
      <formula>60</formula>
      <formula>119.999</formula>
    </cfRule>
    <cfRule type="cellIs" dxfId="39986" priority="39989" operator="between">
      <formula>20</formula>
      <formula>59.999</formula>
    </cfRule>
    <cfRule type="cellIs" dxfId="39985" priority="39990" operator="lessThan">
      <formula>20</formula>
    </cfRule>
  </conditionalFormatting>
  <conditionalFormatting sqref="AG304">
    <cfRule type="cellIs" dxfId="39984" priority="39981" operator="greaterThan">
      <formula>49.999</formula>
    </cfRule>
    <cfRule type="cellIs" dxfId="39983" priority="39982" operator="greaterThan">
      <formula>50</formula>
    </cfRule>
    <cfRule type="cellIs" dxfId="39982" priority="39983" operator="between">
      <formula>30</formula>
      <formula>49.999</formula>
    </cfRule>
    <cfRule type="cellIs" dxfId="39981" priority="39984" operator="between">
      <formula>10</formula>
      <formula>29.999</formula>
    </cfRule>
    <cfRule type="cellIs" dxfId="39980" priority="39985" operator="lessThan">
      <formula>10</formula>
    </cfRule>
  </conditionalFormatting>
  <conditionalFormatting sqref="AJ304">
    <cfRule type="cellIs" dxfId="39979" priority="39976" operator="greaterThan">
      <formula>119.999</formula>
    </cfRule>
    <cfRule type="cellIs" dxfId="39978" priority="39977" operator="greaterThan">
      <formula>120</formula>
    </cfRule>
    <cfRule type="cellIs" dxfId="39977" priority="39978" operator="between">
      <formula>60</formula>
      <formula>119.999</formula>
    </cfRule>
    <cfRule type="cellIs" dxfId="39976" priority="39979" operator="between">
      <formula>20</formula>
      <formula>59.999</formula>
    </cfRule>
    <cfRule type="cellIs" dxfId="39975" priority="39980" operator="lessThan">
      <formula>20</formula>
    </cfRule>
  </conditionalFormatting>
  <conditionalFormatting sqref="AK304">
    <cfRule type="cellIs" dxfId="39974" priority="39971" operator="greaterThan">
      <formula>49.999</formula>
    </cfRule>
    <cfRule type="cellIs" dxfId="39973" priority="39972" operator="greaterThan">
      <formula>50</formula>
    </cfRule>
    <cfRule type="cellIs" dxfId="39972" priority="39973" operator="between">
      <formula>30</formula>
      <formula>49.999</formula>
    </cfRule>
    <cfRule type="cellIs" dxfId="39971" priority="39974" operator="between">
      <formula>10</formula>
      <formula>29.999</formula>
    </cfRule>
    <cfRule type="cellIs" dxfId="39970" priority="39975" operator="lessThan">
      <formula>10</formula>
    </cfRule>
  </conditionalFormatting>
  <conditionalFormatting sqref="Z304">
    <cfRule type="cellIs" dxfId="39969" priority="39966" operator="greaterThan">
      <formula>119.999</formula>
    </cfRule>
    <cfRule type="cellIs" dxfId="39968" priority="39967" operator="greaterThan">
      <formula>120</formula>
    </cfRule>
    <cfRule type="cellIs" dxfId="39967" priority="39968" operator="between">
      <formula>60</formula>
      <formula>119.999</formula>
    </cfRule>
    <cfRule type="cellIs" dxfId="39966" priority="39969" operator="between">
      <formula>20</formula>
      <formula>59.999</formula>
    </cfRule>
    <cfRule type="cellIs" dxfId="39965" priority="39970" operator="lessThan">
      <formula>20</formula>
    </cfRule>
  </conditionalFormatting>
  <conditionalFormatting sqref="AA304">
    <cfRule type="cellIs" dxfId="39964" priority="39961" operator="greaterThan">
      <formula>49.999</formula>
    </cfRule>
    <cfRule type="cellIs" dxfId="39963" priority="39962" operator="greaterThan">
      <formula>50</formula>
    </cfRule>
    <cfRule type="cellIs" dxfId="39962" priority="39963" operator="between">
      <formula>30</formula>
      <formula>49.999</formula>
    </cfRule>
    <cfRule type="cellIs" dxfId="39961" priority="39964" operator="between">
      <formula>10</formula>
      <formula>29.999</formula>
    </cfRule>
    <cfRule type="cellIs" dxfId="39960" priority="39965" operator="lessThan">
      <formula>10</formula>
    </cfRule>
  </conditionalFormatting>
  <conditionalFormatting sqref="AL304">
    <cfRule type="cellIs" dxfId="39959" priority="39956" operator="greaterThan">
      <formula>119.999</formula>
    </cfRule>
    <cfRule type="cellIs" dxfId="39958" priority="39957" operator="greaterThan">
      <formula>120</formula>
    </cfRule>
    <cfRule type="cellIs" dxfId="39957" priority="39958" operator="between">
      <formula>60</formula>
      <formula>119.999</formula>
    </cfRule>
    <cfRule type="cellIs" dxfId="39956" priority="39959" operator="between">
      <formula>20</formula>
      <formula>59.999</formula>
    </cfRule>
    <cfRule type="cellIs" dxfId="39955" priority="39960" operator="lessThan">
      <formula>20</formula>
    </cfRule>
  </conditionalFormatting>
  <conditionalFormatting sqref="AM304">
    <cfRule type="cellIs" dxfId="39954" priority="39951" operator="greaterThan">
      <formula>49.999</formula>
    </cfRule>
    <cfRule type="cellIs" dxfId="39953" priority="39952" operator="greaterThan">
      <formula>50</formula>
    </cfRule>
    <cfRule type="cellIs" dxfId="39952" priority="39953" operator="between">
      <formula>30</formula>
      <formula>49.999</formula>
    </cfRule>
    <cfRule type="cellIs" dxfId="39951" priority="39954" operator="between">
      <formula>10</formula>
      <formula>29.999</formula>
    </cfRule>
    <cfRule type="cellIs" dxfId="39950" priority="39955" operator="lessThan">
      <formula>10</formula>
    </cfRule>
  </conditionalFormatting>
  <conditionalFormatting sqref="AH304">
    <cfRule type="cellIs" dxfId="39949" priority="39946" operator="greaterThan">
      <formula>119.999</formula>
    </cfRule>
    <cfRule type="cellIs" dxfId="39948" priority="39947" operator="greaterThan">
      <formula>120</formula>
    </cfRule>
    <cfRule type="cellIs" dxfId="39947" priority="39948" operator="between">
      <formula>60</formula>
      <formula>119.999</formula>
    </cfRule>
    <cfRule type="cellIs" dxfId="39946" priority="39949" operator="between">
      <formula>20</formula>
      <formula>59.999</formula>
    </cfRule>
    <cfRule type="cellIs" dxfId="39945" priority="39950" operator="lessThan">
      <formula>20</formula>
    </cfRule>
  </conditionalFormatting>
  <conditionalFormatting sqref="AI304">
    <cfRule type="cellIs" dxfId="39944" priority="39941" operator="greaterThan">
      <formula>49.999</formula>
    </cfRule>
    <cfRule type="cellIs" dxfId="39943" priority="39942" operator="greaterThan">
      <formula>50</formula>
    </cfRule>
    <cfRule type="cellIs" dxfId="39942" priority="39943" operator="between">
      <formula>30</formula>
      <formula>49.999</formula>
    </cfRule>
    <cfRule type="cellIs" dxfId="39941" priority="39944" operator="between">
      <formula>10</formula>
      <formula>29.999</formula>
    </cfRule>
    <cfRule type="cellIs" dxfId="39940" priority="39945" operator="lessThan">
      <formula>10</formula>
    </cfRule>
  </conditionalFormatting>
  <conditionalFormatting sqref="V304">
    <cfRule type="cellIs" dxfId="39939" priority="39936" operator="greaterThan">
      <formula>119.999</formula>
    </cfRule>
    <cfRule type="cellIs" dxfId="39938" priority="39937" operator="greaterThan">
      <formula>120</formula>
    </cfRule>
    <cfRule type="cellIs" dxfId="39937" priority="39938" operator="between">
      <formula>60</formula>
      <formula>119.999</formula>
    </cfRule>
    <cfRule type="cellIs" dxfId="39936" priority="39939" operator="between">
      <formula>20</formula>
      <formula>59.999</formula>
    </cfRule>
    <cfRule type="cellIs" dxfId="39935" priority="39940" operator="lessThan">
      <formula>20</formula>
    </cfRule>
  </conditionalFormatting>
  <conditionalFormatting sqref="W304">
    <cfRule type="cellIs" dxfId="39934" priority="39931" operator="greaterThan">
      <formula>49.999</formula>
    </cfRule>
    <cfRule type="cellIs" dxfId="39933" priority="39932" operator="greaterThan">
      <formula>50</formula>
    </cfRule>
    <cfRule type="cellIs" dxfId="39932" priority="39933" operator="between">
      <formula>30</formula>
      <formula>49.999</formula>
    </cfRule>
    <cfRule type="cellIs" dxfId="39931" priority="39934" operator="between">
      <formula>10</formula>
      <formula>29.999</formula>
    </cfRule>
    <cfRule type="cellIs" dxfId="39930" priority="39935" operator="lessThan">
      <formula>10</formula>
    </cfRule>
  </conditionalFormatting>
  <conditionalFormatting sqref="AB304">
    <cfRule type="cellIs" dxfId="39929" priority="39926" operator="greaterThan">
      <formula>119.999</formula>
    </cfRule>
    <cfRule type="cellIs" dxfId="39928" priority="39927" operator="greaterThan">
      <formula>120</formula>
    </cfRule>
    <cfRule type="cellIs" dxfId="39927" priority="39928" operator="between">
      <formula>60</formula>
      <formula>119.999</formula>
    </cfRule>
    <cfRule type="cellIs" dxfId="39926" priority="39929" operator="between">
      <formula>20</formula>
      <formula>59.999</formula>
    </cfRule>
    <cfRule type="cellIs" dxfId="39925" priority="39930" operator="lessThan">
      <formula>20</formula>
    </cfRule>
  </conditionalFormatting>
  <conditionalFormatting sqref="AC304">
    <cfRule type="cellIs" dxfId="39924" priority="39921" operator="greaterThan">
      <formula>49.999</formula>
    </cfRule>
    <cfRule type="cellIs" dxfId="39923" priority="39922" operator="greaterThan">
      <formula>50</formula>
    </cfRule>
    <cfRule type="cellIs" dxfId="39922" priority="39923" operator="between">
      <formula>30</formula>
      <formula>49.999</formula>
    </cfRule>
    <cfRule type="cellIs" dxfId="39921" priority="39924" operator="between">
      <formula>10</formula>
      <formula>29.999</formula>
    </cfRule>
    <cfRule type="cellIs" dxfId="39920" priority="39925" operator="lessThan">
      <formula>10</formula>
    </cfRule>
  </conditionalFormatting>
  <conditionalFormatting sqref="AD304">
    <cfRule type="cellIs" dxfId="39919" priority="39916" operator="greaterThan">
      <formula>119.999</formula>
    </cfRule>
    <cfRule type="cellIs" dxfId="39918" priority="39917" operator="greaterThan">
      <formula>120</formula>
    </cfRule>
    <cfRule type="cellIs" dxfId="39917" priority="39918" operator="between">
      <formula>60</formula>
      <formula>119.999</formula>
    </cfRule>
    <cfRule type="cellIs" dxfId="39916" priority="39919" operator="between">
      <formula>20</formula>
      <formula>59.999</formula>
    </cfRule>
    <cfRule type="cellIs" dxfId="39915" priority="39920" operator="lessThan">
      <formula>20</formula>
    </cfRule>
  </conditionalFormatting>
  <conditionalFormatting sqref="AE304">
    <cfRule type="cellIs" dxfId="39914" priority="39911" operator="greaterThan">
      <formula>49.999</formula>
    </cfRule>
    <cfRule type="cellIs" dxfId="39913" priority="39912" operator="greaterThan">
      <formula>50</formula>
    </cfRule>
    <cfRule type="cellIs" dxfId="39912" priority="39913" operator="between">
      <formula>30</formula>
      <formula>49.999</formula>
    </cfRule>
    <cfRule type="cellIs" dxfId="39911" priority="39914" operator="between">
      <formula>10</formula>
      <formula>29.999</formula>
    </cfRule>
    <cfRule type="cellIs" dxfId="39910" priority="39915" operator="lessThan">
      <formula>10</formula>
    </cfRule>
  </conditionalFormatting>
  <conditionalFormatting sqref="P304">
    <cfRule type="cellIs" dxfId="39909" priority="39906" operator="greaterThan">
      <formula>119.999</formula>
    </cfRule>
    <cfRule type="cellIs" dxfId="39908" priority="39907" operator="greaterThan">
      <formula>120</formula>
    </cfRule>
    <cfRule type="cellIs" dxfId="39907" priority="39908" operator="between">
      <formula>60</formula>
      <formula>119.999</formula>
    </cfRule>
    <cfRule type="cellIs" dxfId="39906" priority="39909" operator="between">
      <formula>20</formula>
      <formula>59.999</formula>
    </cfRule>
    <cfRule type="cellIs" dxfId="39905" priority="39910" operator="lessThan">
      <formula>20</formula>
    </cfRule>
  </conditionalFormatting>
  <conditionalFormatting sqref="Q304">
    <cfRule type="cellIs" dxfId="39904" priority="39901" operator="greaterThan">
      <formula>49.999</formula>
    </cfRule>
    <cfRule type="cellIs" dxfId="39903" priority="39902" operator="greaterThan">
      <formula>50</formula>
    </cfRule>
    <cfRule type="cellIs" dxfId="39902" priority="39903" operator="between">
      <formula>30</formula>
      <formula>49.999</formula>
    </cfRule>
    <cfRule type="cellIs" dxfId="39901" priority="39904" operator="between">
      <formula>10</formula>
      <formula>29.999</formula>
    </cfRule>
    <cfRule type="cellIs" dxfId="39900" priority="39905" operator="lessThan">
      <formula>10</formula>
    </cfRule>
  </conditionalFormatting>
  <conditionalFormatting sqref="C305">
    <cfRule type="cellIs" dxfId="39899" priority="39896" operator="greaterThan">
      <formula>49.999</formula>
    </cfRule>
    <cfRule type="cellIs" dxfId="39898" priority="39897" operator="greaterThan">
      <formula>50</formula>
    </cfRule>
    <cfRule type="cellIs" dxfId="39897" priority="39898" operator="between">
      <formula>30</formula>
      <formula>49.999</formula>
    </cfRule>
    <cfRule type="cellIs" dxfId="39896" priority="39899" operator="between">
      <formula>10</formula>
      <formula>29.999</formula>
    </cfRule>
    <cfRule type="cellIs" dxfId="39895" priority="39900" operator="lessThan">
      <formula>10</formula>
    </cfRule>
  </conditionalFormatting>
  <conditionalFormatting sqref="B305">
    <cfRule type="cellIs" dxfId="39894" priority="39891" operator="greaterThan">
      <formula>119.999</formula>
    </cfRule>
    <cfRule type="cellIs" dxfId="39893" priority="39892" operator="greaterThan">
      <formula>120</formula>
    </cfRule>
    <cfRule type="cellIs" dxfId="39892" priority="39893" operator="between">
      <formula>60</formula>
      <formula>119.999</formula>
    </cfRule>
    <cfRule type="cellIs" dxfId="39891" priority="39894" operator="between">
      <formula>20</formula>
      <formula>59.999</formula>
    </cfRule>
    <cfRule type="cellIs" dxfId="39890" priority="39895" operator="lessThan">
      <formula>20</formula>
    </cfRule>
  </conditionalFormatting>
  <conditionalFormatting sqref="D305">
    <cfRule type="cellIs" dxfId="39889" priority="39886" operator="greaterThan">
      <formula>119.999</formula>
    </cfRule>
    <cfRule type="cellIs" dxfId="39888" priority="39887" operator="greaterThan">
      <formula>120</formula>
    </cfRule>
    <cfRule type="cellIs" dxfId="39887" priority="39888" operator="between">
      <formula>60</formula>
      <formula>119.999</formula>
    </cfRule>
    <cfRule type="cellIs" dxfId="39886" priority="39889" operator="between">
      <formula>20</formula>
      <formula>59.999</formula>
    </cfRule>
    <cfRule type="cellIs" dxfId="39885" priority="39890" operator="lessThan">
      <formula>20</formula>
    </cfRule>
  </conditionalFormatting>
  <conditionalFormatting sqref="E305">
    <cfRule type="cellIs" dxfId="39884" priority="39881" operator="greaterThan">
      <formula>49.999</formula>
    </cfRule>
    <cfRule type="cellIs" dxfId="39883" priority="39882" operator="greaterThan">
      <formula>50</formula>
    </cfRule>
    <cfRule type="cellIs" dxfId="39882" priority="39883" operator="between">
      <formula>30</formula>
      <formula>49.999</formula>
    </cfRule>
    <cfRule type="cellIs" dxfId="39881" priority="39884" operator="between">
      <formula>10</formula>
      <formula>29.999</formula>
    </cfRule>
    <cfRule type="cellIs" dxfId="39880" priority="39885" operator="lessThan">
      <formula>10</formula>
    </cfRule>
  </conditionalFormatting>
  <conditionalFormatting sqref="F305">
    <cfRule type="cellIs" dxfId="39879" priority="39876" operator="greaterThan">
      <formula>119.999</formula>
    </cfRule>
    <cfRule type="cellIs" dxfId="39878" priority="39877" operator="greaterThan">
      <formula>120</formula>
    </cfRule>
    <cfRule type="cellIs" dxfId="39877" priority="39878" operator="between">
      <formula>60</formula>
      <formula>119.999</formula>
    </cfRule>
    <cfRule type="cellIs" dxfId="39876" priority="39879" operator="between">
      <formula>20</formula>
      <formula>59.999</formula>
    </cfRule>
    <cfRule type="cellIs" dxfId="39875" priority="39880" operator="lessThan">
      <formula>20</formula>
    </cfRule>
  </conditionalFormatting>
  <conditionalFormatting sqref="G305">
    <cfRule type="cellIs" dxfId="39874" priority="39871" operator="greaterThan">
      <formula>49.999</formula>
    </cfRule>
    <cfRule type="cellIs" dxfId="39873" priority="39872" operator="greaterThan">
      <formula>50</formula>
    </cfRule>
    <cfRule type="cellIs" dxfId="39872" priority="39873" operator="between">
      <formula>30</formula>
      <formula>49.999</formula>
    </cfRule>
    <cfRule type="cellIs" dxfId="39871" priority="39874" operator="between">
      <formula>10</formula>
      <formula>29.999</formula>
    </cfRule>
    <cfRule type="cellIs" dxfId="39870" priority="39875" operator="lessThan">
      <formula>10</formula>
    </cfRule>
  </conditionalFormatting>
  <conditionalFormatting sqref="H305">
    <cfRule type="cellIs" dxfId="39869" priority="39866" operator="greaterThan">
      <formula>119.999</formula>
    </cfRule>
    <cfRule type="cellIs" dxfId="39868" priority="39867" operator="greaterThan">
      <formula>120</formula>
    </cfRule>
    <cfRule type="cellIs" dxfId="39867" priority="39868" operator="between">
      <formula>60</formula>
      <formula>119.999</formula>
    </cfRule>
    <cfRule type="cellIs" dxfId="39866" priority="39869" operator="between">
      <formula>20</formula>
      <formula>59.999</formula>
    </cfRule>
    <cfRule type="cellIs" dxfId="39865" priority="39870" operator="lessThan">
      <formula>20</formula>
    </cfRule>
  </conditionalFormatting>
  <conditionalFormatting sqref="I305">
    <cfRule type="cellIs" dxfId="39864" priority="39861" operator="greaterThan">
      <formula>49.999</formula>
    </cfRule>
    <cfRule type="cellIs" dxfId="39863" priority="39862" operator="greaterThan">
      <formula>50</formula>
    </cfRule>
    <cfRule type="cellIs" dxfId="39862" priority="39863" operator="between">
      <formula>30</formula>
      <formula>49.999</formula>
    </cfRule>
    <cfRule type="cellIs" dxfId="39861" priority="39864" operator="between">
      <formula>10</formula>
      <formula>29.999</formula>
    </cfRule>
    <cfRule type="cellIs" dxfId="39860" priority="39865" operator="lessThan">
      <formula>10</formula>
    </cfRule>
  </conditionalFormatting>
  <conditionalFormatting sqref="BH305">
    <cfRule type="cellIs" dxfId="39859" priority="39856" operator="greaterThan">
      <formula>119.999</formula>
    </cfRule>
    <cfRule type="cellIs" dxfId="39858" priority="39857" operator="greaterThan">
      <formula>120</formula>
    </cfRule>
    <cfRule type="cellIs" dxfId="39857" priority="39858" operator="between">
      <formula>60</formula>
      <formula>119.999</formula>
    </cfRule>
    <cfRule type="cellIs" dxfId="39856" priority="39859" operator="between">
      <formula>20</formula>
      <formula>59.999</formula>
    </cfRule>
    <cfRule type="cellIs" dxfId="39855" priority="39860" operator="lessThan">
      <formula>20</formula>
    </cfRule>
  </conditionalFormatting>
  <conditionalFormatting sqref="BI305">
    <cfRule type="cellIs" dxfId="39854" priority="39851" operator="greaterThan">
      <formula>49.999</formula>
    </cfRule>
    <cfRule type="cellIs" dxfId="39853" priority="39852" operator="greaterThan">
      <formula>50</formula>
    </cfRule>
    <cfRule type="cellIs" dxfId="39852" priority="39853" operator="between">
      <formula>30</formula>
      <formula>49.999</formula>
    </cfRule>
    <cfRule type="cellIs" dxfId="39851" priority="39854" operator="between">
      <formula>10</formula>
      <formula>29.999</formula>
    </cfRule>
    <cfRule type="cellIs" dxfId="39850" priority="39855" operator="lessThan">
      <formula>10</formula>
    </cfRule>
  </conditionalFormatting>
  <conditionalFormatting sqref="BD305">
    <cfRule type="cellIs" dxfId="39849" priority="39846" operator="greaterThan">
      <formula>119.999</formula>
    </cfRule>
    <cfRule type="cellIs" dxfId="39848" priority="39847" operator="greaterThan">
      <formula>120</formula>
    </cfRule>
    <cfRule type="cellIs" dxfId="39847" priority="39848" operator="between">
      <formula>60</formula>
      <formula>119.999</formula>
    </cfRule>
    <cfRule type="cellIs" dxfId="39846" priority="39849" operator="between">
      <formula>20</formula>
      <formula>59.999</formula>
    </cfRule>
    <cfRule type="cellIs" dxfId="39845" priority="39850" operator="lessThan">
      <formula>20</formula>
    </cfRule>
  </conditionalFormatting>
  <conditionalFormatting sqref="BE305">
    <cfRule type="cellIs" dxfId="39844" priority="39841" operator="greaterThan">
      <formula>49.999</formula>
    </cfRule>
    <cfRule type="cellIs" dxfId="39843" priority="39842" operator="greaterThan">
      <formula>50</formula>
    </cfRule>
    <cfRule type="cellIs" dxfId="39842" priority="39843" operator="between">
      <formula>30</formula>
      <formula>49.999</formula>
    </cfRule>
    <cfRule type="cellIs" dxfId="39841" priority="39844" operator="between">
      <formula>10</formula>
      <formula>29.999</formula>
    </cfRule>
    <cfRule type="cellIs" dxfId="39840" priority="39845" operator="lessThan">
      <formula>10</formula>
    </cfRule>
  </conditionalFormatting>
  <conditionalFormatting sqref="AX305">
    <cfRule type="cellIs" dxfId="39839" priority="39836" operator="greaterThan">
      <formula>119.999</formula>
    </cfRule>
    <cfRule type="cellIs" dxfId="39838" priority="39837" operator="greaterThan">
      <formula>120</formula>
    </cfRule>
    <cfRule type="cellIs" dxfId="39837" priority="39838" operator="between">
      <formula>60</formula>
      <formula>119.999</formula>
    </cfRule>
    <cfRule type="cellIs" dxfId="39836" priority="39839" operator="between">
      <formula>20</formula>
      <formula>59.999</formula>
    </cfRule>
    <cfRule type="cellIs" dxfId="39835" priority="39840" operator="lessThan">
      <formula>20</formula>
    </cfRule>
  </conditionalFormatting>
  <conditionalFormatting sqref="AY305">
    <cfRule type="cellIs" dxfId="39834" priority="39831" operator="greaterThan">
      <formula>49.999</formula>
    </cfRule>
    <cfRule type="cellIs" dxfId="39833" priority="39832" operator="greaterThan">
      <formula>50</formula>
    </cfRule>
    <cfRule type="cellIs" dxfId="39832" priority="39833" operator="between">
      <formula>30</formula>
      <formula>49.999</formula>
    </cfRule>
    <cfRule type="cellIs" dxfId="39831" priority="39834" operator="between">
      <formula>10</formula>
      <formula>29.999</formula>
    </cfRule>
    <cfRule type="cellIs" dxfId="39830" priority="39835" operator="lessThan">
      <formula>10</formula>
    </cfRule>
  </conditionalFormatting>
  <conditionalFormatting sqref="AZ305">
    <cfRule type="cellIs" dxfId="39829" priority="39826" operator="greaterThan">
      <formula>119.999</formula>
    </cfRule>
    <cfRule type="cellIs" dxfId="39828" priority="39827" operator="greaterThan">
      <formula>120</formula>
    </cfRule>
    <cfRule type="cellIs" dxfId="39827" priority="39828" operator="between">
      <formula>60</formula>
      <formula>119.999</formula>
    </cfRule>
    <cfRule type="cellIs" dxfId="39826" priority="39829" operator="between">
      <formula>20</formula>
      <formula>59.999</formula>
    </cfRule>
    <cfRule type="cellIs" dxfId="39825" priority="39830" operator="lessThan">
      <formula>20</formula>
    </cfRule>
  </conditionalFormatting>
  <conditionalFormatting sqref="BA305">
    <cfRule type="cellIs" dxfId="39824" priority="39821" operator="greaterThan">
      <formula>49.999</formula>
    </cfRule>
    <cfRule type="cellIs" dxfId="39823" priority="39822" operator="greaterThan">
      <formula>50</formula>
    </cfRule>
    <cfRule type="cellIs" dxfId="39822" priority="39823" operator="between">
      <formula>30</formula>
      <formula>49.999</formula>
    </cfRule>
    <cfRule type="cellIs" dxfId="39821" priority="39824" operator="between">
      <formula>10</formula>
      <formula>29.999</formula>
    </cfRule>
    <cfRule type="cellIs" dxfId="39820" priority="39825" operator="lessThan">
      <formula>10</formula>
    </cfRule>
  </conditionalFormatting>
  <conditionalFormatting sqref="BB305">
    <cfRule type="cellIs" dxfId="39819" priority="39816" operator="greaterThan">
      <formula>119.999</formula>
    </cfRule>
    <cfRule type="cellIs" dxfId="39818" priority="39817" operator="greaterThan">
      <formula>120</formula>
    </cfRule>
    <cfRule type="cellIs" dxfId="39817" priority="39818" operator="between">
      <formula>60</formula>
      <formula>119.999</formula>
    </cfRule>
    <cfRule type="cellIs" dxfId="39816" priority="39819" operator="between">
      <formula>20</formula>
      <formula>59.999</formula>
    </cfRule>
    <cfRule type="cellIs" dxfId="39815" priority="39820" operator="lessThan">
      <formula>20</formula>
    </cfRule>
  </conditionalFormatting>
  <conditionalFormatting sqref="BC305">
    <cfRule type="cellIs" dxfId="39814" priority="39811" operator="greaterThan">
      <formula>49.999</formula>
    </cfRule>
    <cfRule type="cellIs" dxfId="39813" priority="39812" operator="greaterThan">
      <formula>50</formula>
    </cfRule>
    <cfRule type="cellIs" dxfId="39812" priority="39813" operator="between">
      <formula>30</formula>
      <formula>49.999</formula>
    </cfRule>
    <cfRule type="cellIs" dxfId="39811" priority="39814" operator="between">
      <formula>10</formula>
      <formula>29.999</formula>
    </cfRule>
    <cfRule type="cellIs" dxfId="39810" priority="39815" operator="lessThan">
      <formula>10</formula>
    </cfRule>
  </conditionalFormatting>
  <conditionalFormatting sqref="AT305">
    <cfRule type="cellIs" dxfId="39809" priority="39806" operator="greaterThan">
      <formula>119.999</formula>
    </cfRule>
    <cfRule type="cellIs" dxfId="39808" priority="39807" operator="greaterThan">
      <formula>120</formula>
    </cfRule>
    <cfRule type="cellIs" dxfId="39807" priority="39808" operator="between">
      <formula>60</formula>
      <formula>119.999</formula>
    </cfRule>
    <cfRule type="cellIs" dxfId="39806" priority="39809" operator="between">
      <formula>20</formula>
      <formula>59.999</formula>
    </cfRule>
    <cfRule type="cellIs" dxfId="39805" priority="39810" operator="lessThan">
      <formula>20</formula>
    </cfRule>
  </conditionalFormatting>
  <conditionalFormatting sqref="AU305">
    <cfRule type="cellIs" dxfId="39804" priority="39801" operator="greaterThan">
      <formula>49.999</formula>
    </cfRule>
    <cfRule type="cellIs" dxfId="39803" priority="39802" operator="greaterThan">
      <formula>50</formula>
    </cfRule>
    <cfRule type="cellIs" dxfId="39802" priority="39803" operator="between">
      <formula>30</formula>
      <formula>49.999</formula>
    </cfRule>
    <cfRule type="cellIs" dxfId="39801" priority="39804" operator="between">
      <formula>10</formula>
      <formula>29.999</formula>
    </cfRule>
    <cfRule type="cellIs" dxfId="39800" priority="39805" operator="lessThan">
      <formula>10</formula>
    </cfRule>
  </conditionalFormatting>
  <conditionalFormatting sqref="AV305">
    <cfRule type="cellIs" dxfId="39799" priority="39796" operator="greaterThan">
      <formula>119.999</formula>
    </cfRule>
    <cfRule type="cellIs" dxfId="39798" priority="39797" operator="greaterThan">
      <formula>120</formula>
    </cfRule>
    <cfRule type="cellIs" dxfId="39797" priority="39798" operator="between">
      <formula>60</formula>
      <formula>119.999</formula>
    </cfRule>
    <cfRule type="cellIs" dxfId="39796" priority="39799" operator="between">
      <formula>20</formula>
      <formula>59.999</formula>
    </cfRule>
    <cfRule type="cellIs" dxfId="39795" priority="39800" operator="lessThan">
      <formula>20</formula>
    </cfRule>
  </conditionalFormatting>
  <conditionalFormatting sqref="AW305">
    <cfRule type="cellIs" dxfId="39794" priority="39791" operator="greaterThan">
      <formula>49.999</formula>
    </cfRule>
    <cfRule type="cellIs" dxfId="39793" priority="39792" operator="greaterThan">
      <formula>50</formula>
    </cfRule>
    <cfRule type="cellIs" dxfId="39792" priority="39793" operator="between">
      <formula>30</formula>
      <formula>49.999</formula>
    </cfRule>
    <cfRule type="cellIs" dxfId="39791" priority="39794" operator="between">
      <formula>10</formula>
      <formula>29.999</formula>
    </cfRule>
    <cfRule type="cellIs" dxfId="39790" priority="39795" operator="lessThan">
      <formula>10</formula>
    </cfRule>
  </conditionalFormatting>
  <conditionalFormatting sqref="BF305">
    <cfRule type="cellIs" dxfId="39789" priority="39786" operator="greaterThan">
      <formula>119.999</formula>
    </cfRule>
    <cfRule type="cellIs" dxfId="39788" priority="39787" operator="greaterThan">
      <formula>120</formula>
    </cfRule>
    <cfRule type="cellIs" dxfId="39787" priority="39788" operator="between">
      <formula>60</formula>
      <formula>119.999</formula>
    </cfRule>
    <cfRule type="cellIs" dxfId="39786" priority="39789" operator="between">
      <formula>20</formula>
      <formula>59.999</formula>
    </cfRule>
    <cfRule type="cellIs" dxfId="39785" priority="39790" operator="lessThan">
      <formula>20</formula>
    </cfRule>
  </conditionalFormatting>
  <conditionalFormatting sqref="BG305">
    <cfRule type="cellIs" dxfId="39784" priority="39781" operator="greaterThan">
      <formula>49.999</formula>
    </cfRule>
    <cfRule type="cellIs" dxfId="39783" priority="39782" operator="greaterThan">
      <formula>50</formula>
    </cfRule>
    <cfRule type="cellIs" dxfId="39782" priority="39783" operator="between">
      <formula>30</formula>
      <formula>49.999</formula>
    </cfRule>
    <cfRule type="cellIs" dxfId="39781" priority="39784" operator="between">
      <formula>10</formula>
      <formula>29.999</formula>
    </cfRule>
    <cfRule type="cellIs" dxfId="39780" priority="39785" operator="lessThan">
      <formula>10</formula>
    </cfRule>
  </conditionalFormatting>
  <conditionalFormatting sqref="AN305">
    <cfRule type="cellIs" dxfId="39779" priority="39776" operator="greaterThan">
      <formula>119.999</formula>
    </cfRule>
    <cfRule type="cellIs" dxfId="39778" priority="39777" operator="greaterThan">
      <formula>120</formula>
    </cfRule>
    <cfRule type="cellIs" dxfId="39777" priority="39778" operator="between">
      <formula>60</formula>
      <formula>119.999</formula>
    </cfRule>
    <cfRule type="cellIs" dxfId="39776" priority="39779" operator="between">
      <formula>20</formula>
      <formula>59.999</formula>
    </cfRule>
    <cfRule type="cellIs" dxfId="39775" priority="39780" operator="lessThan">
      <formula>20</formula>
    </cfRule>
  </conditionalFormatting>
  <conditionalFormatting sqref="AO305">
    <cfRule type="cellIs" dxfId="39774" priority="39771" operator="greaterThan">
      <formula>49.999</formula>
    </cfRule>
    <cfRule type="cellIs" dxfId="39773" priority="39772" operator="greaterThan">
      <formula>50</formula>
    </cfRule>
    <cfRule type="cellIs" dxfId="39772" priority="39773" operator="between">
      <formula>30</formula>
      <formula>49.999</formula>
    </cfRule>
    <cfRule type="cellIs" dxfId="39771" priority="39774" operator="between">
      <formula>10</formula>
      <formula>29.999</formula>
    </cfRule>
    <cfRule type="cellIs" dxfId="39770" priority="39775" operator="lessThan">
      <formula>10</formula>
    </cfRule>
  </conditionalFormatting>
  <conditionalFormatting sqref="T305">
    <cfRule type="cellIs" dxfId="39769" priority="39766" operator="greaterThan">
      <formula>119.999</formula>
    </cfRule>
    <cfRule type="cellIs" dxfId="39768" priority="39767" operator="greaterThan">
      <formula>120</formula>
    </cfRule>
    <cfRule type="cellIs" dxfId="39767" priority="39768" operator="between">
      <formula>60</formula>
      <formula>119.999</formula>
    </cfRule>
    <cfRule type="cellIs" dxfId="39766" priority="39769" operator="between">
      <formula>20</formula>
      <formula>59.999</formula>
    </cfRule>
    <cfRule type="cellIs" dxfId="39765" priority="39770" operator="lessThan">
      <formula>20</formula>
    </cfRule>
  </conditionalFormatting>
  <conditionalFormatting sqref="U305">
    <cfRule type="cellIs" dxfId="39764" priority="39761" operator="greaterThan">
      <formula>49.999</formula>
    </cfRule>
    <cfRule type="cellIs" dxfId="39763" priority="39762" operator="greaterThan">
      <formula>50</formula>
    </cfRule>
    <cfRule type="cellIs" dxfId="39762" priority="39763" operator="between">
      <formula>30</formula>
      <formula>49.999</formula>
    </cfRule>
    <cfRule type="cellIs" dxfId="39761" priority="39764" operator="between">
      <formula>10</formula>
      <formula>29.999</formula>
    </cfRule>
    <cfRule type="cellIs" dxfId="39760" priority="39765" operator="lessThan">
      <formula>10</formula>
    </cfRule>
  </conditionalFormatting>
  <conditionalFormatting sqref="J305">
    <cfRule type="cellIs" dxfId="39759" priority="39756" operator="greaterThan">
      <formula>119.999</formula>
    </cfRule>
    <cfRule type="cellIs" dxfId="39758" priority="39757" operator="greaterThan">
      <formula>120</formula>
    </cfRule>
    <cfRule type="cellIs" dxfId="39757" priority="39758" operator="between">
      <formula>60</formula>
      <formula>119.999</formula>
    </cfRule>
    <cfRule type="cellIs" dxfId="39756" priority="39759" operator="between">
      <formula>20</formula>
      <formula>59.999</formula>
    </cfRule>
    <cfRule type="cellIs" dxfId="39755" priority="39760" operator="lessThan">
      <formula>20</formula>
    </cfRule>
  </conditionalFormatting>
  <conditionalFormatting sqref="K305">
    <cfRule type="cellIs" dxfId="39754" priority="39751" operator="greaterThan">
      <formula>49.999</formula>
    </cfRule>
    <cfRule type="cellIs" dxfId="39753" priority="39752" operator="greaterThan">
      <formula>50</formula>
    </cfRule>
    <cfRule type="cellIs" dxfId="39752" priority="39753" operator="between">
      <formula>30</formula>
      <formula>49.999</formula>
    </cfRule>
    <cfRule type="cellIs" dxfId="39751" priority="39754" operator="between">
      <formula>10</formula>
      <formula>29.999</formula>
    </cfRule>
    <cfRule type="cellIs" dxfId="39750" priority="39755" operator="lessThan">
      <formula>10</formula>
    </cfRule>
  </conditionalFormatting>
  <conditionalFormatting sqref="L305">
    <cfRule type="cellIs" dxfId="39749" priority="39746" operator="greaterThan">
      <formula>119.999</formula>
    </cfRule>
    <cfRule type="cellIs" dxfId="39748" priority="39747" operator="greaterThan">
      <formula>120</formula>
    </cfRule>
    <cfRule type="cellIs" dxfId="39747" priority="39748" operator="between">
      <formula>60</formula>
      <formula>119.999</formula>
    </cfRule>
    <cfRule type="cellIs" dxfId="39746" priority="39749" operator="between">
      <formula>20</formula>
      <formula>59.999</formula>
    </cfRule>
    <cfRule type="cellIs" dxfId="39745" priority="39750" operator="lessThan">
      <formula>20</formula>
    </cfRule>
  </conditionalFormatting>
  <conditionalFormatting sqref="M305">
    <cfRule type="cellIs" dxfId="39744" priority="39741" operator="greaterThan">
      <formula>49.999</formula>
    </cfRule>
    <cfRule type="cellIs" dxfId="39743" priority="39742" operator="greaterThan">
      <formula>50</formula>
    </cfRule>
    <cfRule type="cellIs" dxfId="39742" priority="39743" operator="between">
      <formula>30</formula>
      <formula>49.999</formula>
    </cfRule>
    <cfRule type="cellIs" dxfId="39741" priority="39744" operator="between">
      <formula>10</formula>
      <formula>29.999</formula>
    </cfRule>
    <cfRule type="cellIs" dxfId="39740" priority="39745" operator="lessThan">
      <formula>10</formula>
    </cfRule>
  </conditionalFormatting>
  <conditionalFormatting sqref="R305">
    <cfRule type="cellIs" dxfId="39739" priority="39736" operator="greaterThan">
      <formula>119.999</formula>
    </cfRule>
    <cfRule type="cellIs" dxfId="39738" priority="39737" operator="greaterThan">
      <formula>120</formula>
    </cfRule>
    <cfRule type="cellIs" dxfId="39737" priority="39738" operator="between">
      <formula>60</formula>
      <formula>119.999</formula>
    </cfRule>
    <cfRule type="cellIs" dxfId="39736" priority="39739" operator="between">
      <formula>20</formula>
      <formula>59.999</formula>
    </cfRule>
    <cfRule type="cellIs" dxfId="39735" priority="39740" operator="lessThan">
      <formula>20</formula>
    </cfRule>
  </conditionalFormatting>
  <conditionalFormatting sqref="S305">
    <cfRule type="cellIs" dxfId="39734" priority="39731" operator="greaterThan">
      <formula>49.999</formula>
    </cfRule>
    <cfRule type="cellIs" dxfId="39733" priority="39732" operator="greaterThan">
      <formula>50</formula>
    </cfRule>
    <cfRule type="cellIs" dxfId="39732" priority="39733" operator="between">
      <formula>30</formula>
      <formula>49.999</formula>
    </cfRule>
    <cfRule type="cellIs" dxfId="39731" priority="39734" operator="between">
      <formula>10</formula>
      <formula>29.999</formula>
    </cfRule>
    <cfRule type="cellIs" dxfId="39730" priority="39735" operator="lessThan">
      <formula>10</formula>
    </cfRule>
  </conditionalFormatting>
  <conditionalFormatting sqref="N305">
    <cfRule type="cellIs" dxfId="39729" priority="39726" operator="greaterThan">
      <formula>119.999</formula>
    </cfRule>
    <cfRule type="cellIs" dxfId="39728" priority="39727" operator="greaterThan">
      <formula>120</formula>
    </cfRule>
    <cfRule type="cellIs" dxfId="39727" priority="39728" operator="between">
      <formula>60</formula>
      <formula>119.999</formula>
    </cfRule>
    <cfRule type="cellIs" dxfId="39726" priority="39729" operator="between">
      <formula>20</formula>
      <formula>59.999</formula>
    </cfRule>
    <cfRule type="cellIs" dxfId="39725" priority="39730" operator="lessThan">
      <formula>20</formula>
    </cfRule>
  </conditionalFormatting>
  <conditionalFormatting sqref="O305">
    <cfRule type="cellIs" dxfId="39724" priority="39721" operator="greaterThan">
      <formula>49.999</formula>
    </cfRule>
    <cfRule type="cellIs" dxfId="39723" priority="39722" operator="greaterThan">
      <formula>50</formula>
    </cfRule>
    <cfRule type="cellIs" dxfId="39722" priority="39723" operator="between">
      <formula>30</formula>
      <formula>49.999</formula>
    </cfRule>
    <cfRule type="cellIs" dxfId="39721" priority="39724" operator="between">
      <formula>10</formula>
      <formula>29.999</formula>
    </cfRule>
    <cfRule type="cellIs" dxfId="39720" priority="39725" operator="lessThan">
      <formula>10</formula>
    </cfRule>
  </conditionalFormatting>
  <conditionalFormatting sqref="AP305">
    <cfRule type="cellIs" dxfId="39719" priority="39716" operator="greaterThan">
      <formula>119.999</formula>
    </cfRule>
    <cfRule type="cellIs" dxfId="39718" priority="39717" operator="greaterThan">
      <formula>120</formula>
    </cfRule>
    <cfRule type="cellIs" dxfId="39717" priority="39718" operator="between">
      <formula>60</formula>
      <formula>119.999</formula>
    </cfRule>
    <cfRule type="cellIs" dxfId="39716" priority="39719" operator="between">
      <formula>20</formula>
      <formula>59.999</formula>
    </cfRule>
    <cfRule type="cellIs" dxfId="39715" priority="39720" operator="lessThan">
      <formula>20</formula>
    </cfRule>
  </conditionalFormatting>
  <conditionalFormatting sqref="AQ305">
    <cfRule type="cellIs" dxfId="39714" priority="39711" operator="greaterThan">
      <formula>49.999</formula>
    </cfRule>
    <cfRule type="cellIs" dxfId="39713" priority="39712" operator="greaterThan">
      <formula>50</formula>
    </cfRule>
    <cfRule type="cellIs" dxfId="39712" priority="39713" operator="between">
      <formula>30</formula>
      <formula>49.999</formula>
    </cfRule>
    <cfRule type="cellIs" dxfId="39711" priority="39714" operator="between">
      <formula>10</formula>
      <formula>29.999</formula>
    </cfRule>
    <cfRule type="cellIs" dxfId="39710" priority="39715" operator="lessThan">
      <formula>10</formula>
    </cfRule>
  </conditionalFormatting>
  <conditionalFormatting sqref="AR305">
    <cfRule type="cellIs" dxfId="39709" priority="39706" operator="greaterThan">
      <formula>119.999</formula>
    </cfRule>
    <cfRule type="cellIs" dxfId="39708" priority="39707" operator="greaterThan">
      <formula>120</formula>
    </cfRule>
    <cfRule type="cellIs" dxfId="39707" priority="39708" operator="between">
      <formula>60</formula>
      <formula>119.999</formula>
    </cfRule>
    <cfRule type="cellIs" dxfId="39706" priority="39709" operator="between">
      <formula>20</formula>
      <formula>59.999</formula>
    </cfRule>
    <cfRule type="cellIs" dxfId="39705" priority="39710" operator="lessThan">
      <formula>20</formula>
    </cfRule>
  </conditionalFormatting>
  <conditionalFormatting sqref="AS305">
    <cfRule type="cellIs" dxfId="39704" priority="39701" operator="greaterThan">
      <formula>49.999</formula>
    </cfRule>
    <cfRule type="cellIs" dxfId="39703" priority="39702" operator="greaterThan">
      <formula>50</formula>
    </cfRule>
    <cfRule type="cellIs" dxfId="39702" priority="39703" operator="between">
      <formula>30</formula>
      <formula>49.999</formula>
    </cfRule>
    <cfRule type="cellIs" dxfId="39701" priority="39704" operator="between">
      <formula>10</formula>
      <formula>29.999</formula>
    </cfRule>
    <cfRule type="cellIs" dxfId="39700" priority="39705" operator="lessThan">
      <formula>10</formula>
    </cfRule>
  </conditionalFormatting>
  <conditionalFormatting sqref="X305">
    <cfRule type="cellIs" dxfId="39699" priority="39696" operator="greaterThan">
      <formula>119.999</formula>
    </cfRule>
    <cfRule type="cellIs" dxfId="39698" priority="39697" operator="greaterThan">
      <formula>120</formula>
    </cfRule>
    <cfRule type="cellIs" dxfId="39697" priority="39698" operator="between">
      <formula>60</formula>
      <formula>119.999</formula>
    </cfRule>
    <cfRule type="cellIs" dxfId="39696" priority="39699" operator="between">
      <formula>20</formula>
      <formula>59.999</formula>
    </cfRule>
    <cfRule type="cellIs" dxfId="39695" priority="39700" operator="lessThan">
      <formula>20</formula>
    </cfRule>
  </conditionalFormatting>
  <conditionalFormatting sqref="Y305">
    <cfRule type="cellIs" dxfId="39694" priority="39691" operator="greaterThan">
      <formula>49.999</formula>
    </cfRule>
    <cfRule type="cellIs" dxfId="39693" priority="39692" operator="greaterThan">
      <formula>50</formula>
    </cfRule>
    <cfRule type="cellIs" dxfId="39692" priority="39693" operator="between">
      <formula>30</formula>
      <formula>49.999</formula>
    </cfRule>
    <cfRule type="cellIs" dxfId="39691" priority="39694" operator="between">
      <formula>10</formula>
      <formula>29.999</formula>
    </cfRule>
    <cfRule type="cellIs" dxfId="39690" priority="39695" operator="lessThan">
      <formula>10</formula>
    </cfRule>
  </conditionalFormatting>
  <conditionalFormatting sqref="AF305">
    <cfRule type="cellIs" dxfId="39689" priority="39686" operator="greaterThan">
      <formula>119.999</formula>
    </cfRule>
    <cfRule type="cellIs" dxfId="39688" priority="39687" operator="greaterThan">
      <formula>120</formula>
    </cfRule>
    <cfRule type="cellIs" dxfId="39687" priority="39688" operator="between">
      <formula>60</formula>
      <formula>119.999</formula>
    </cfRule>
    <cfRule type="cellIs" dxfId="39686" priority="39689" operator="between">
      <formula>20</formula>
      <formula>59.999</formula>
    </cfRule>
    <cfRule type="cellIs" dxfId="39685" priority="39690" operator="lessThan">
      <formula>20</formula>
    </cfRule>
  </conditionalFormatting>
  <conditionalFormatting sqref="AG305">
    <cfRule type="cellIs" dxfId="39684" priority="39681" operator="greaterThan">
      <formula>49.999</formula>
    </cfRule>
    <cfRule type="cellIs" dxfId="39683" priority="39682" operator="greaterThan">
      <formula>50</formula>
    </cfRule>
    <cfRule type="cellIs" dxfId="39682" priority="39683" operator="between">
      <formula>30</formula>
      <formula>49.999</formula>
    </cfRule>
    <cfRule type="cellIs" dxfId="39681" priority="39684" operator="between">
      <formula>10</formula>
      <formula>29.999</formula>
    </cfRule>
    <cfRule type="cellIs" dxfId="39680" priority="39685" operator="lessThan">
      <formula>10</formula>
    </cfRule>
  </conditionalFormatting>
  <conditionalFormatting sqref="AJ305">
    <cfRule type="cellIs" dxfId="39679" priority="39676" operator="greaterThan">
      <formula>119.999</formula>
    </cfRule>
    <cfRule type="cellIs" dxfId="39678" priority="39677" operator="greaterThan">
      <formula>120</formula>
    </cfRule>
    <cfRule type="cellIs" dxfId="39677" priority="39678" operator="between">
      <formula>60</formula>
      <formula>119.999</formula>
    </cfRule>
    <cfRule type="cellIs" dxfId="39676" priority="39679" operator="between">
      <formula>20</formula>
      <formula>59.999</formula>
    </cfRule>
    <cfRule type="cellIs" dxfId="39675" priority="39680" operator="lessThan">
      <formula>20</formula>
    </cfRule>
  </conditionalFormatting>
  <conditionalFormatting sqref="AK305">
    <cfRule type="cellIs" dxfId="39674" priority="39671" operator="greaterThan">
      <formula>49.999</formula>
    </cfRule>
    <cfRule type="cellIs" dxfId="39673" priority="39672" operator="greaterThan">
      <formula>50</formula>
    </cfRule>
    <cfRule type="cellIs" dxfId="39672" priority="39673" operator="between">
      <formula>30</formula>
      <formula>49.999</formula>
    </cfRule>
    <cfRule type="cellIs" dxfId="39671" priority="39674" operator="between">
      <formula>10</formula>
      <formula>29.999</formula>
    </cfRule>
    <cfRule type="cellIs" dxfId="39670" priority="39675" operator="lessThan">
      <formula>10</formula>
    </cfRule>
  </conditionalFormatting>
  <conditionalFormatting sqref="Z305">
    <cfRule type="cellIs" dxfId="39669" priority="39666" operator="greaterThan">
      <formula>119.999</formula>
    </cfRule>
    <cfRule type="cellIs" dxfId="39668" priority="39667" operator="greaterThan">
      <formula>120</formula>
    </cfRule>
    <cfRule type="cellIs" dxfId="39667" priority="39668" operator="between">
      <formula>60</formula>
      <formula>119.999</formula>
    </cfRule>
    <cfRule type="cellIs" dxfId="39666" priority="39669" operator="between">
      <formula>20</formula>
      <formula>59.999</formula>
    </cfRule>
    <cfRule type="cellIs" dxfId="39665" priority="39670" operator="lessThan">
      <formula>20</formula>
    </cfRule>
  </conditionalFormatting>
  <conditionalFormatting sqref="AA305">
    <cfRule type="cellIs" dxfId="39664" priority="39661" operator="greaterThan">
      <formula>49.999</formula>
    </cfRule>
    <cfRule type="cellIs" dxfId="39663" priority="39662" operator="greaterThan">
      <formula>50</formula>
    </cfRule>
    <cfRule type="cellIs" dxfId="39662" priority="39663" operator="between">
      <formula>30</formula>
      <formula>49.999</formula>
    </cfRule>
    <cfRule type="cellIs" dxfId="39661" priority="39664" operator="between">
      <formula>10</formula>
      <formula>29.999</formula>
    </cfRule>
    <cfRule type="cellIs" dxfId="39660" priority="39665" operator="lessThan">
      <formula>10</formula>
    </cfRule>
  </conditionalFormatting>
  <conditionalFormatting sqref="AL305">
    <cfRule type="cellIs" dxfId="39659" priority="39656" operator="greaterThan">
      <formula>119.999</formula>
    </cfRule>
    <cfRule type="cellIs" dxfId="39658" priority="39657" operator="greaterThan">
      <formula>120</formula>
    </cfRule>
    <cfRule type="cellIs" dxfId="39657" priority="39658" operator="between">
      <formula>60</formula>
      <formula>119.999</formula>
    </cfRule>
    <cfRule type="cellIs" dxfId="39656" priority="39659" operator="between">
      <formula>20</formula>
      <formula>59.999</formula>
    </cfRule>
    <cfRule type="cellIs" dxfId="39655" priority="39660" operator="lessThan">
      <formula>20</formula>
    </cfRule>
  </conditionalFormatting>
  <conditionalFormatting sqref="AM305">
    <cfRule type="cellIs" dxfId="39654" priority="39651" operator="greaterThan">
      <formula>49.999</formula>
    </cfRule>
    <cfRule type="cellIs" dxfId="39653" priority="39652" operator="greaterThan">
      <formula>50</formula>
    </cfRule>
    <cfRule type="cellIs" dxfId="39652" priority="39653" operator="between">
      <formula>30</formula>
      <formula>49.999</formula>
    </cfRule>
    <cfRule type="cellIs" dxfId="39651" priority="39654" operator="between">
      <formula>10</formula>
      <formula>29.999</formula>
    </cfRule>
    <cfRule type="cellIs" dxfId="39650" priority="39655" operator="lessThan">
      <formula>10</formula>
    </cfRule>
  </conditionalFormatting>
  <conditionalFormatting sqref="AH305">
    <cfRule type="cellIs" dxfId="39649" priority="39646" operator="greaterThan">
      <formula>119.999</formula>
    </cfRule>
    <cfRule type="cellIs" dxfId="39648" priority="39647" operator="greaterThan">
      <formula>120</formula>
    </cfRule>
    <cfRule type="cellIs" dxfId="39647" priority="39648" operator="between">
      <formula>60</formula>
      <formula>119.999</formula>
    </cfRule>
    <cfRule type="cellIs" dxfId="39646" priority="39649" operator="between">
      <formula>20</formula>
      <formula>59.999</formula>
    </cfRule>
    <cfRule type="cellIs" dxfId="39645" priority="39650" operator="lessThan">
      <formula>20</formula>
    </cfRule>
  </conditionalFormatting>
  <conditionalFormatting sqref="AI305">
    <cfRule type="cellIs" dxfId="39644" priority="39641" operator="greaterThan">
      <formula>49.999</formula>
    </cfRule>
    <cfRule type="cellIs" dxfId="39643" priority="39642" operator="greaterThan">
      <formula>50</formula>
    </cfRule>
    <cfRule type="cellIs" dxfId="39642" priority="39643" operator="between">
      <formula>30</formula>
      <formula>49.999</formula>
    </cfRule>
    <cfRule type="cellIs" dxfId="39641" priority="39644" operator="between">
      <formula>10</formula>
      <formula>29.999</formula>
    </cfRule>
    <cfRule type="cellIs" dxfId="39640" priority="39645" operator="lessThan">
      <formula>10</formula>
    </cfRule>
  </conditionalFormatting>
  <conditionalFormatting sqref="V305">
    <cfRule type="cellIs" dxfId="39639" priority="39636" operator="greaterThan">
      <formula>119.999</formula>
    </cfRule>
    <cfRule type="cellIs" dxfId="39638" priority="39637" operator="greaterThan">
      <formula>120</formula>
    </cfRule>
    <cfRule type="cellIs" dxfId="39637" priority="39638" operator="between">
      <formula>60</formula>
      <formula>119.999</formula>
    </cfRule>
    <cfRule type="cellIs" dxfId="39636" priority="39639" operator="between">
      <formula>20</formula>
      <formula>59.999</formula>
    </cfRule>
    <cfRule type="cellIs" dxfId="39635" priority="39640" operator="lessThan">
      <formula>20</formula>
    </cfRule>
  </conditionalFormatting>
  <conditionalFormatting sqref="W305">
    <cfRule type="cellIs" dxfId="39634" priority="39631" operator="greaterThan">
      <formula>49.999</formula>
    </cfRule>
    <cfRule type="cellIs" dxfId="39633" priority="39632" operator="greaterThan">
      <formula>50</formula>
    </cfRule>
    <cfRule type="cellIs" dxfId="39632" priority="39633" operator="between">
      <formula>30</formula>
      <formula>49.999</formula>
    </cfRule>
    <cfRule type="cellIs" dxfId="39631" priority="39634" operator="between">
      <formula>10</formula>
      <formula>29.999</formula>
    </cfRule>
    <cfRule type="cellIs" dxfId="39630" priority="39635" operator="lessThan">
      <formula>10</formula>
    </cfRule>
  </conditionalFormatting>
  <conditionalFormatting sqref="AB305">
    <cfRule type="cellIs" dxfId="39629" priority="39626" operator="greaterThan">
      <formula>119.999</formula>
    </cfRule>
    <cfRule type="cellIs" dxfId="39628" priority="39627" operator="greaterThan">
      <formula>120</formula>
    </cfRule>
    <cfRule type="cellIs" dxfId="39627" priority="39628" operator="between">
      <formula>60</formula>
      <formula>119.999</formula>
    </cfRule>
    <cfRule type="cellIs" dxfId="39626" priority="39629" operator="between">
      <formula>20</formula>
      <formula>59.999</formula>
    </cfRule>
    <cfRule type="cellIs" dxfId="39625" priority="39630" operator="lessThan">
      <formula>20</formula>
    </cfRule>
  </conditionalFormatting>
  <conditionalFormatting sqref="AC305">
    <cfRule type="cellIs" dxfId="39624" priority="39621" operator="greaterThan">
      <formula>49.999</formula>
    </cfRule>
    <cfRule type="cellIs" dxfId="39623" priority="39622" operator="greaterThan">
      <formula>50</formula>
    </cfRule>
    <cfRule type="cellIs" dxfId="39622" priority="39623" operator="between">
      <formula>30</formula>
      <formula>49.999</formula>
    </cfRule>
    <cfRule type="cellIs" dxfId="39621" priority="39624" operator="between">
      <formula>10</formula>
      <formula>29.999</formula>
    </cfRule>
    <cfRule type="cellIs" dxfId="39620" priority="39625" operator="lessThan">
      <formula>10</formula>
    </cfRule>
  </conditionalFormatting>
  <conditionalFormatting sqref="AD305">
    <cfRule type="cellIs" dxfId="39619" priority="39616" operator="greaterThan">
      <formula>119.999</formula>
    </cfRule>
    <cfRule type="cellIs" dxfId="39618" priority="39617" operator="greaterThan">
      <formula>120</formula>
    </cfRule>
    <cfRule type="cellIs" dxfId="39617" priority="39618" operator="between">
      <formula>60</formula>
      <formula>119.999</formula>
    </cfRule>
    <cfRule type="cellIs" dxfId="39616" priority="39619" operator="between">
      <formula>20</formula>
      <formula>59.999</formula>
    </cfRule>
    <cfRule type="cellIs" dxfId="39615" priority="39620" operator="lessThan">
      <formula>20</formula>
    </cfRule>
  </conditionalFormatting>
  <conditionalFormatting sqref="AE305">
    <cfRule type="cellIs" dxfId="39614" priority="39611" operator="greaterThan">
      <formula>49.999</formula>
    </cfRule>
    <cfRule type="cellIs" dxfId="39613" priority="39612" operator="greaterThan">
      <formula>50</formula>
    </cfRule>
    <cfRule type="cellIs" dxfId="39612" priority="39613" operator="between">
      <formula>30</formula>
      <formula>49.999</formula>
    </cfRule>
    <cfRule type="cellIs" dxfId="39611" priority="39614" operator="between">
      <formula>10</formula>
      <formula>29.999</formula>
    </cfRule>
    <cfRule type="cellIs" dxfId="39610" priority="39615" operator="lessThan">
      <formula>10</formula>
    </cfRule>
  </conditionalFormatting>
  <conditionalFormatting sqref="P305">
    <cfRule type="cellIs" dxfId="39609" priority="39606" operator="greaterThan">
      <formula>119.999</formula>
    </cfRule>
    <cfRule type="cellIs" dxfId="39608" priority="39607" operator="greaterThan">
      <formula>120</formula>
    </cfRule>
    <cfRule type="cellIs" dxfId="39607" priority="39608" operator="between">
      <formula>60</formula>
      <formula>119.999</formula>
    </cfRule>
    <cfRule type="cellIs" dxfId="39606" priority="39609" operator="between">
      <formula>20</formula>
      <formula>59.999</formula>
    </cfRule>
    <cfRule type="cellIs" dxfId="39605" priority="39610" operator="lessThan">
      <formula>20</formula>
    </cfRule>
  </conditionalFormatting>
  <conditionalFormatting sqref="Q305">
    <cfRule type="cellIs" dxfId="39604" priority="39601" operator="greaterThan">
      <formula>49.999</formula>
    </cfRule>
    <cfRule type="cellIs" dxfId="39603" priority="39602" operator="greaterThan">
      <formula>50</formula>
    </cfRule>
    <cfRule type="cellIs" dxfId="39602" priority="39603" operator="between">
      <formula>30</formula>
      <formula>49.999</formula>
    </cfRule>
    <cfRule type="cellIs" dxfId="39601" priority="39604" operator="between">
      <formula>10</formula>
      <formula>29.999</formula>
    </cfRule>
    <cfRule type="cellIs" dxfId="39600" priority="39605" operator="lessThan">
      <formula>10</formula>
    </cfRule>
  </conditionalFormatting>
  <conditionalFormatting sqref="C306">
    <cfRule type="cellIs" dxfId="39599" priority="39596" operator="greaterThan">
      <formula>49.999</formula>
    </cfRule>
    <cfRule type="cellIs" dxfId="39598" priority="39597" operator="greaterThan">
      <formula>50</formula>
    </cfRule>
    <cfRule type="cellIs" dxfId="39597" priority="39598" operator="between">
      <formula>30</formula>
      <formula>49.999</formula>
    </cfRule>
    <cfRule type="cellIs" dxfId="39596" priority="39599" operator="between">
      <formula>10</formula>
      <formula>29.999</formula>
    </cfRule>
    <cfRule type="cellIs" dxfId="39595" priority="39600" operator="lessThan">
      <formula>10</formula>
    </cfRule>
  </conditionalFormatting>
  <conditionalFormatting sqref="B306">
    <cfRule type="cellIs" dxfId="39594" priority="39591" operator="greaterThan">
      <formula>119.999</formula>
    </cfRule>
    <cfRule type="cellIs" dxfId="39593" priority="39592" operator="greaterThan">
      <formula>120</formula>
    </cfRule>
    <cfRule type="cellIs" dxfId="39592" priority="39593" operator="between">
      <formula>60</formula>
      <formula>119.999</formula>
    </cfRule>
    <cfRule type="cellIs" dxfId="39591" priority="39594" operator="between">
      <formula>20</formula>
      <formula>59.999</formula>
    </cfRule>
    <cfRule type="cellIs" dxfId="39590" priority="39595" operator="lessThan">
      <formula>20</formula>
    </cfRule>
  </conditionalFormatting>
  <conditionalFormatting sqref="D306">
    <cfRule type="cellIs" dxfId="39589" priority="39586" operator="greaterThan">
      <formula>119.999</formula>
    </cfRule>
    <cfRule type="cellIs" dxfId="39588" priority="39587" operator="greaterThan">
      <formula>120</formula>
    </cfRule>
    <cfRule type="cellIs" dxfId="39587" priority="39588" operator="between">
      <formula>60</formula>
      <formula>119.999</formula>
    </cfRule>
    <cfRule type="cellIs" dxfId="39586" priority="39589" operator="between">
      <formula>20</formula>
      <formula>59.999</formula>
    </cfRule>
    <cfRule type="cellIs" dxfId="39585" priority="39590" operator="lessThan">
      <formula>20</formula>
    </cfRule>
  </conditionalFormatting>
  <conditionalFormatting sqref="E306">
    <cfRule type="cellIs" dxfId="39584" priority="39581" operator="greaterThan">
      <formula>49.999</formula>
    </cfRule>
    <cfRule type="cellIs" dxfId="39583" priority="39582" operator="greaterThan">
      <formula>50</formula>
    </cfRule>
    <cfRule type="cellIs" dxfId="39582" priority="39583" operator="between">
      <formula>30</formula>
      <formula>49.999</formula>
    </cfRule>
    <cfRule type="cellIs" dxfId="39581" priority="39584" operator="between">
      <formula>10</formula>
      <formula>29.999</formula>
    </cfRule>
    <cfRule type="cellIs" dxfId="39580" priority="39585" operator="lessThan">
      <formula>10</formula>
    </cfRule>
  </conditionalFormatting>
  <conditionalFormatting sqref="F306">
    <cfRule type="cellIs" dxfId="39579" priority="39576" operator="greaterThan">
      <formula>119.999</formula>
    </cfRule>
    <cfRule type="cellIs" dxfId="39578" priority="39577" operator="greaterThan">
      <formula>120</formula>
    </cfRule>
    <cfRule type="cellIs" dxfId="39577" priority="39578" operator="between">
      <formula>60</formula>
      <formula>119.999</formula>
    </cfRule>
    <cfRule type="cellIs" dxfId="39576" priority="39579" operator="between">
      <formula>20</formula>
      <formula>59.999</formula>
    </cfRule>
    <cfRule type="cellIs" dxfId="39575" priority="39580" operator="lessThan">
      <formula>20</formula>
    </cfRule>
  </conditionalFormatting>
  <conditionalFormatting sqref="G306">
    <cfRule type="cellIs" dxfId="39574" priority="39571" operator="greaterThan">
      <formula>49.999</formula>
    </cfRule>
    <cfRule type="cellIs" dxfId="39573" priority="39572" operator="greaterThan">
      <formula>50</formula>
    </cfRule>
    <cfRule type="cellIs" dxfId="39572" priority="39573" operator="between">
      <formula>30</formula>
      <formula>49.999</formula>
    </cfRule>
    <cfRule type="cellIs" dxfId="39571" priority="39574" operator="between">
      <formula>10</formula>
      <formula>29.999</formula>
    </cfRule>
    <cfRule type="cellIs" dxfId="39570" priority="39575" operator="lessThan">
      <formula>10</formula>
    </cfRule>
  </conditionalFormatting>
  <conditionalFormatting sqref="H306">
    <cfRule type="cellIs" dxfId="39569" priority="39566" operator="greaterThan">
      <formula>119.999</formula>
    </cfRule>
    <cfRule type="cellIs" dxfId="39568" priority="39567" operator="greaterThan">
      <formula>120</formula>
    </cfRule>
    <cfRule type="cellIs" dxfId="39567" priority="39568" operator="between">
      <formula>60</formula>
      <formula>119.999</formula>
    </cfRule>
    <cfRule type="cellIs" dxfId="39566" priority="39569" operator="between">
      <formula>20</formula>
      <formula>59.999</formula>
    </cfRule>
    <cfRule type="cellIs" dxfId="39565" priority="39570" operator="lessThan">
      <formula>20</formula>
    </cfRule>
  </conditionalFormatting>
  <conditionalFormatting sqref="I306">
    <cfRule type="cellIs" dxfId="39564" priority="39561" operator="greaterThan">
      <formula>49.999</formula>
    </cfRule>
    <cfRule type="cellIs" dxfId="39563" priority="39562" operator="greaterThan">
      <formula>50</formula>
    </cfRule>
    <cfRule type="cellIs" dxfId="39562" priority="39563" operator="between">
      <formula>30</formula>
      <formula>49.999</formula>
    </cfRule>
    <cfRule type="cellIs" dxfId="39561" priority="39564" operator="between">
      <formula>10</formula>
      <formula>29.999</formula>
    </cfRule>
    <cfRule type="cellIs" dxfId="39560" priority="39565" operator="lessThan">
      <formula>10</formula>
    </cfRule>
  </conditionalFormatting>
  <conditionalFormatting sqref="BH306">
    <cfRule type="cellIs" dxfId="39559" priority="39556" operator="greaterThan">
      <formula>119.999</formula>
    </cfRule>
    <cfRule type="cellIs" dxfId="39558" priority="39557" operator="greaterThan">
      <formula>120</formula>
    </cfRule>
    <cfRule type="cellIs" dxfId="39557" priority="39558" operator="between">
      <formula>60</formula>
      <formula>119.999</formula>
    </cfRule>
    <cfRule type="cellIs" dxfId="39556" priority="39559" operator="between">
      <formula>20</formula>
      <formula>59.999</formula>
    </cfRule>
    <cfRule type="cellIs" dxfId="39555" priority="39560" operator="lessThan">
      <formula>20</formula>
    </cfRule>
  </conditionalFormatting>
  <conditionalFormatting sqref="BI306">
    <cfRule type="cellIs" dxfId="39554" priority="39551" operator="greaterThan">
      <formula>49.999</formula>
    </cfRule>
    <cfRule type="cellIs" dxfId="39553" priority="39552" operator="greaterThan">
      <formula>50</formula>
    </cfRule>
    <cfRule type="cellIs" dxfId="39552" priority="39553" operator="between">
      <formula>30</formula>
      <formula>49.999</formula>
    </cfRule>
    <cfRule type="cellIs" dxfId="39551" priority="39554" operator="between">
      <formula>10</formula>
      <formula>29.999</formula>
    </cfRule>
    <cfRule type="cellIs" dxfId="39550" priority="39555" operator="lessThan">
      <formula>10</formula>
    </cfRule>
  </conditionalFormatting>
  <conditionalFormatting sqref="BD306">
    <cfRule type="cellIs" dxfId="39549" priority="39546" operator="greaterThan">
      <formula>119.999</formula>
    </cfRule>
    <cfRule type="cellIs" dxfId="39548" priority="39547" operator="greaterThan">
      <formula>120</formula>
    </cfRule>
    <cfRule type="cellIs" dxfId="39547" priority="39548" operator="between">
      <formula>60</formula>
      <formula>119.999</formula>
    </cfRule>
    <cfRule type="cellIs" dxfId="39546" priority="39549" operator="between">
      <formula>20</formula>
      <formula>59.999</formula>
    </cfRule>
    <cfRule type="cellIs" dxfId="39545" priority="39550" operator="lessThan">
      <formula>20</formula>
    </cfRule>
  </conditionalFormatting>
  <conditionalFormatting sqref="BE306">
    <cfRule type="cellIs" dxfId="39544" priority="39541" operator="greaterThan">
      <formula>49.999</formula>
    </cfRule>
    <cfRule type="cellIs" dxfId="39543" priority="39542" operator="greaterThan">
      <formula>50</formula>
    </cfRule>
    <cfRule type="cellIs" dxfId="39542" priority="39543" operator="between">
      <formula>30</formula>
      <formula>49.999</formula>
    </cfRule>
    <cfRule type="cellIs" dxfId="39541" priority="39544" operator="between">
      <formula>10</formula>
      <formula>29.999</formula>
    </cfRule>
    <cfRule type="cellIs" dxfId="39540" priority="39545" operator="lessThan">
      <formula>10</formula>
    </cfRule>
  </conditionalFormatting>
  <conditionalFormatting sqref="AX306">
    <cfRule type="cellIs" dxfId="39539" priority="39536" operator="greaterThan">
      <formula>119.999</formula>
    </cfRule>
    <cfRule type="cellIs" dxfId="39538" priority="39537" operator="greaterThan">
      <formula>120</formula>
    </cfRule>
    <cfRule type="cellIs" dxfId="39537" priority="39538" operator="between">
      <formula>60</formula>
      <formula>119.999</formula>
    </cfRule>
    <cfRule type="cellIs" dxfId="39536" priority="39539" operator="between">
      <formula>20</formula>
      <formula>59.999</formula>
    </cfRule>
    <cfRule type="cellIs" dxfId="39535" priority="39540" operator="lessThan">
      <formula>20</formula>
    </cfRule>
  </conditionalFormatting>
  <conditionalFormatting sqref="AY306">
    <cfRule type="cellIs" dxfId="39534" priority="39531" operator="greaterThan">
      <formula>49.999</formula>
    </cfRule>
    <cfRule type="cellIs" dxfId="39533" priority="39532" operator="greaterThan">
      <formula>50</formula>
    </cfRule>
    <cfRule type="cellIs" dxfId="39532" priority="39533" operator="between">
      <formula>30</formula>
      <formula>49.999</formula>
    </cfRule>
    <cfRule type="cellIs" dxfId="39531" priority="39534" operator="between">
      <formula>10</formula>
      <formula>29.999</formula>
    </cfRule>
    <cfRule type="cellIs" dxfId="39530" priority="39535" operator="lessThan">
      <formula>10</formula>
    </cfRule>
  </conditionalFormatting>
  <conditionalFormatting sqref="AZ306">
    <cfRule type="cellIs" dxfId="39529" priority="39526" operator="greaterThan">
      <formula>119.999</formula>
    </cfRule>
    <cfRule type="cellIs" dxfId="39528" priority="39527" operator="greaterThan">
      <formula>120</formula>
    </cfRule>
    <cfRule type="cellIs" dxfId="39527" priority="39528" operator="between">
      <formula>60</formula>
      <formula>119.999</formula>
    </cfRule>
    <cfRule type="cellIs" dxfId="39526" priority="39529" operator="between">
      <formula>20</formula>
      <formula>59.999</formula>
    </cfRule>
    <cfRule type="cellIs" dxfId="39525" priority="39530" operator="lessThan">
      <formula>20</formula>
    </cfRule>
  </conditionalFormatting>
  <conditionalFormatting sqref="BA306">
    <cfRule type="cellIs" dxfId="39524" priority="39521" operator="greaterThan">
      <formula>49.999</formula>
    </cfRule>
    <cfRule type="cellIs" dxfId="39523" priority="39522" operator="greaterThan">
      <formula>50</formula>
    </cfRule>
    <cfRule type="cellIs" dxfId="39522" priority="39523" operator="between">
      <formula>30</formula>
      <formula>49.999</formula>
    </cfRule>
    <cfRule type="cellIs" dxfId="39521" priority="39524" operator="between">
      <formula>10</formula>
      <formula>29.999</formula>
    </cfRule>
    <cfRule type="cellIs" dxfId="39520" priority="39525" operator="lessThan">
      <formula>10</formula>
    </cfRule>
  </conditionalFormatting>
  <conditionalFormatting sqref="BB306">
    <cfRule type="cellIs" dxfId="39519" priority="39516" operator="greaterThan">
      <formula>119.999</formula>
    </cfRule>
    <cfRule type="cellIs" dxfId="39518" priority="39517" operator="greaterThan">
      <formula>120</formula>
    </cfRule>
    <cfRule type="cellIs" dxfId="39517" priority="39518" operator="between">
      <formula>60</formula>
      <formula>119.999</formula>
    </cfRule>
    <cfRule type="cellIs" dxfId="39516" priority="39519" operator="between">
      <formula>20</formula>
      <formula>59.999</formula>
    </cfRule>
    <cfRule type="cellIs" dxfId="39515" priority="39520" operator="lessThan">
      <formula>20</formula>
    </cfRule>
  </conditionalFormatting>
  <conditionalFormatting sqref="BC306">
    <cfRule type="cellIs" dxfId="39514" priority="39511" operator="greaterThan">
      <formula>49.999</formula>
    </cfRule>
    <cfRule type="cellIs" dxfId="39513" priority="39512" operator="greaterThan">
      <formula>50</formula>
    </cfRule>
    <cfRule type="cellIs" dxfId="39512" priority="39513" operator="between">
      <formula>30</formula>
      <formula>49.999</formula>
    </cfRule>
    <cfRule type="cellIs" dxfId="39511" priority="39514" operator="between">
      <formula>10</formula>
      <formula>29.999</formula>
    </cfRule>
    <cfRule type="cellIs" dxfId="39510" priority="39515" operator="lessThan">
      <formula>10</formula>
    </cfRule>
  </conditionalFormatting>
  <conditionalFormatting sqref="AT306">
    <cfRule type="cellIs" dxfId="39509" priority="39506" operator="greaterThan">
      <formula>119.999</formula>
    </cfRule>
    <cfRule type="cellIs" dxfId="39508" priority="39507" operator="greaterThan">
      <formula>120</formula>
    </cfRule>
    <cfRule type="cellIs" dxfId="39507" priority="39508" operator="between">
      <formula>60</formula>
      <formula>119.999</formula>
    </cfRule>
    <cfRule type="cellIs" dxfId="39506" priority="39509" operator="between">
      <formula>20</formula>
      <formula>59.999</formula>
    </cfRule>
    <cfRule type="cellIs" dxfId="39505" priority="39510" operator="lessThan">
      <formula>20</formula>
    </cfRule>
  </conditionalFormatting>
  <conditionalFormatting sqref="AU306">
    <cfRule type="cellIs" dxfId="39504" priority="39501" operator="greaterThan">
      <formula>49.999</formula>
    </cfRule>
    <cfRule type="cellIs" dxfId="39503" priority="39502" operator="greaterThan">
      <formula>50</formula>
    </cfRule>
    <cfRule type="cellIs" dxfId="39502" priority="39503" operator="between">
      <formula>30</formula>
      <formula>49.999</formula>
    </cfRule>
    <cfRule type="cellIs" dxfId="39501" priority="39504" operator="between">
      <formula>10</formula>
      <formula>29.999</formula>
    </cfRule>
    <cfRule type="cellIs" dxfId="39500" priority="39505" operator="lessThan">
      <formula>10</formula>
    </cfRule>
  </conditionalFormatting>
  <conditionalFormatting sqref="AV306">
    <cfRule type="cellIs" dxfId="39499" priority="39496" operator="greaterThan">
      <formula>119.999</formula>
    </cfRule>
    <cfRule type="cellIs" dxfId="39498" priority="39497" operator="greaterThan">
      <formula>120</formula>
    </cfRule>
    <cfRule type="cellIs" dxfId="39497" priority="39498" operator="between">
      <formula>60</formula>
      <formula>119.999</formula>
    </cfRule>
    <cfRule type="cellIs" dxfId="39496" priority="39499" operator="between">
      <formula>20</formula>
      <formula>59.999</formula>
    </cfRule>
    <cfRule type="cellIs" dxfId="39495" priority="39500" operator="lessThan">
      <formula>20</formula>
    </cfRule>
  </conditionalFormatting>
  <conditionalFormatting sqref="AW306">
    <cfRule type="cellIs" dxfId="39494" priority="39491" operator="greaterThan">
      <formula>49.999</formula>
    </cfRule>
    <cfRule type="cellIs" dxfId="39493" priority="39492" operator="greaterThan">
      <formula>50</formula>
    </cfRule>
    <cfRule type="cellIs" dxfId="39492" priority="39493" operator="between">
      <formula>30</formula>
      <formula>49.999</formula>
    </cfRule>
    <cfRule type="cellIs" dxfId="39491" priority="39494" operator="between">
      <formula>10</formula>
      <formula>29.999</formula>
    </cfRule>
    <cfRule type="cellIs" dxfId="39490" priority="39495" operator="lessThan">
      <formula>10</formula>
    </cfRule>
  </conditionalFormatting>
  <conditionalFormatting sqref="BF306">
    <cfRule type="cellIs" dxfId="39489" priority="39486" operator="greaterThan">
      <formula>119.999</formula>
    </cfRule>
    <cfRule type="cellIs" dxfId="39488" priority="39487" operator="greaterThan">
      <formula>120</formula>
    </cfRule>
    <cfRule type="cellIs" dxfId="39487" priority="39488" operator="between">
      <formula>60</formula>
      <formula>119.999</formula>
    </cfRule>
    <cfRule type="cellIs" dxfId="39486" priority="39489" operator="between">
      <formula>20</formula>
      <formula>59.999</formula>
    </cfRule>
    <cfRule type="cellIs" dxfId="39485" priority="39490" operator="lessThan">
      <formula>20</formula>
    </cfRule>
  </conditionalFormatting>
  <conditionalFormatting sqref="BG306">
    <cfRule type="cellIs" dxfId="39484" priority="39481" operator="greaterThan">
      <formula>49.999</formula>
    </cfRule>
    <cfRule type="cellIs" dxfId="39483" priority="39482" operator="greaterThan">
      <formula>50</formula>
    </cfRule>
    <cfRule type="cellIs" dxfId="39482" priority="39483" operator="between">
      <formula>30</formula>
      <formula>49.999</formula>
    </cfRule>
    <cfRule type="cellIs" dxfId="39481" priority="39484" operator="between">
      <formula>10</formula>
      <formula>29.999</formula>
    </cfRule>
    <cfRule type="cellIs" dxfId="39480" priority="39485" operator="lessThan">
      <formula>10</formula>
    </cfRule>
  </conditionalFormatting>
  <conditionalFormatting sqref="AN306">
    <cfRule type="cellIs" dxfId="39479" priority="39476" operator="greaterThan">
      <formula>119.999</formula>
    </cfRule>
    <cfRule type="cellIs" dxfId="39478" priority="39477" operator="greaterThan">
      <formula>120</formula>
    </cfRule>
    <cfRule type="cellIs" dxfId="39477" priority="39478" operator="between">
      <formula>60</formula>
      <formula>119.999</formula>
    </cfRule>
    <cfRule type="cellIs" dxfId="39476" priority="39479" operator="between">
      <formula>20</formula>
      <formula>59.999</formula>
    </cfRule>
    <cfRule type="cellIs" dxfId="39475" priority="39480" operator="lessThan">
      <formula>20</formula>
    </cfRule>
  </conditionalFormatting>
  <conditionalFormatting sqref="AO306">
    <cfRule type="cellIs" dxfId="39474" priority="39471" operator="greaterThan">
      <formula>49.999</formula>
    </cfRule>
    <cfRule type="cellIs" dxfId="39473" priority="39472" operator="greaterThan">
      <formula>50</formula>
    </cfRule>
    <cfRule type="cellIs" dxfId="39472" priority="39473" operator="between">
      <formula>30</formula>
      <formula>49.999</formula>
    </cfRule>
    <cfRule type="cellIs" dxfId="39471" priority="39474" operator="between">
      <formula>10</formula>
      <formula>29.999</formula>
    </cfRule>
    <cfRule type="cellIs" dxfId="39470" priority="39475" operator="lessThan">
      <formula>10</formula>
    </cfRule>
  </conditionalFormatting>
  <conditionalFormatting sqref="T306">
    <cfRule type="cellIs" dxfId="39469" priority="39466" operator="greaterThan">
      <formula>119.999</formula>
    </cfRule>
    <cfRule type="cellIs" dxfId="39468" priority="39467" operator="greaterThan">
      <formula>120</formula>
    </cfRule>
    <cfRule type="cellIs" dxfId="39467" priority="39468" operator="between">
      <formula>60</formula>
      <formula>119.999</formula>
    </cfRule>
    <cfRule type="cellIs" dxfId="39466" priority="39469" operator="between">
      <formula>20</formula>
      <formula>59.999</formula>
    </cfRule>
    <cfRule type="cellIs" dxfId="39465" priority="39470" operator="lessThan">
      <formula>20</formula>
    </cfRule>
  </conditionalFormatting>
  <conditionalFormatting sqref="U306">
    <cfRule type="cellIs" dxfId="39464" priority="39461" operator="greaterThan">
      <formula>49.999</formula>
    </cfRule>
    <cfRule type="cellIs" dxfId="39463" priority="39462" operator="greaterThan">
      <formula>50</formula>
    </cfRule>
    <cfRule type="cellIs" dxfId="39462" priority="39463" operator="between">
      <formula>30</formula>
      <formula>49.999</formula>
    </cfRule>
    <cfRule type="cellIs" dxfId="39461" priority="39464" operator="between">
      <formula>10</formula>
      <formula>29.999</formula>
    </cfRule>
    <cfRule type="cellIs" dxfId="39460" priority="39465" operator="lessThan">
      <formula>10</formula>
    </cfRule>
  </conditionalFormatting>
  <conditionalFormatting sqref="J306">
    <cfRule type="cellIs" dxfId="39459" priority="39456" operator="greaterThan">
      <formula>119.999</formula>
    </cfRule>
    <cfRule type="cellIs" dxfId="39458" priority="39457" operator="greaterThan">
      <formula>120</formula>
    </cfRule>
    <cfRule type="cellIs" dxfId="39457" priority="39458" operator="between">
      <formula>60</formula>
      <formula>119.999</formula>
    </cfRule>
    <cfRule type="cellIs" dxfId="39456" priority="39459" operator="between">
      <formula>20</formula>
      <formula>59.999</formula>
    </cfRule>
    <cfRule type="cellIs" dxfId="39455" priority="39460" operator="lessThan">
      <formula>20</formula>
    </cfRule>
  </conditionalFormatting>
  <conditionalFormatting sqref="K306">
    <cfRule type="cellIs" dxfId="39454" priority="39451" operator="greaterThan">
      <formula>49.999</formula>
    </cfRule>
    <cfRule type="cellIs" dxfId="39453" priority="39452" operator="greaterThan">
      <formula>50</formula>
    </cfRule>
    <cfRule type="cellIs" dxfId="39452" priority="39453" operator="between">
      <formula>30</formula>
      <formula>49.999</formula>
    </cfRule>
    <cfRule type="cellIs" dxfId="39451" priority="39454" operator="between">
      <formula>10</formula>
      <formula>29.999</formula>
    </cfRule>
    <cfRule type="cellIs" dxfId="39450" priority="39455" operator="lessThan">
      <formula>10</formula>
    </cfRule>
  </conditionalFormatting>
  <conditionalFormatting sqref="L306">
    <cfRule type="cellIs" dxfId="39449" priority="39446" operator="greaterThan">
      <formula>119.999</formula>
    </cfRule>
    <cfRule type="cellIs" dxfId="39448" priority="39447" operator="greaterThan">
      <formula>120</formula>
    </cfRule>
    <cfRule type="cellIs" dxfId="39447" priority="39448" operator="between">
      <formula>60</formula>
      <formula>119.999</formula>
    </cfRule>
    <cfRule type="cellIs" dxfId="39446" priority="39449" operator="between">
      <formula>20</formula>
      <formula>59.999</formula>
    </cfRule>
    <cfRule type="cellIs" dxfId="39445" priority="39450" operator="lessThan">
      <formula>20</formula>
    </cfRule>
  </conditionalFormatting>
  <conditionalFormatting sqref="M306">
    <cfRule type="cellIs" dxfId="39444" priority="39441" operator="greaterThan">
      <formula>49.999</formula>
    </cfRule>
    <cfRule type="cellIs" dxfId="39443" priority="39442" operator="greaterThan">
      <formula>50</formula>
    </cfRule>
    <cfRule type="cellIs" dxfId="39442" priority="39443" operator="between">
      <formula>30</formula>
      <formula>49.999</formula>
    </cfRule>
    <cfRule type="cellIs" dxfId="39441" priority="39444" operator="between">
      <formula>10</formula>
      <formula>29.999</formula>
    </cfRule>
    <cfRule type="cellIs" dxfId="39440" priority="39445" operator="lessThan">
      <formula>10</formula>
    </cfRule>
  </conditionalFormatting>
  <conditionalFormatting sqref="R306">
    <cfRule type="cellIs" dxfId="39439" priority="39436" operator="greaterThan">
      <formula>119.999</formula>
    </cfRule>
    <cfRule type="cellIs" dxfId="39438" priority="39437" operator="greaterThan">
      <formula>120</formula>
    </cfRule>
    <cfRule type="cellIs" dxfId="39437" priority="39438" operator="between">
      <formula>60</formula>
      <formula>119.999</formula>
    </cfRule>
    <cfRule type="cellIs" dxfId="39436" priority="39439" operator="between">
      <formula>20</formula>
      <formula>59.999</formula>
    </cfRule>
    <cfRule type="cellIs" dxfId="39435" priority="39440" operator="lessThan">
      <formula>20</formula>
    </cfRule>
  </conditionalFormatting>
  <conditionalFormatting sqref="S306">
    <cfRule type="cellIs" dxfId="39434" priority="39431" operator="greaterThan">
      <formula>49.999</formula>
    </cfRule>
    <cfRule type="cellIs" dxfId="39433" priority="39432" operator="greaterThan">
      <formula>50</formula>
    </cfRule>
    <cfRule type="cellIs" dxfId="39432" priority="39433" operator="between">
      <formula>30</formula>
      <formula>49.999</formula>
    </cfRule>
    <cfRule type="cellIs" dxfId="39431" priority="39434" operator="between">
      <formula>10</formula>
      <formula>29.999</formula>
    </cfRule>
    <cfRule type="cellIs" dxfId="39430" priority="39435" operator="lessThan">
      <formula>10</formula>
    </cfRule>
  </conditionalFormatting>
  <conditionalFormatting sqref="N306">
    <cfRule type="cellIs" dxfId="39429" priority="39426" operator="greaterThan">
      <formula>119.999</formula>
    </cfRule>
    <cfRule type="cellIs" dxfId="39428" priority="39427" operator="greaterThan">
      <formula>120</formula>
    </cfRule>
    <cfRule type="cellIs" dxfId="39427" priority="39428" operator="between">
      <formula>60</formula>
      <formula>119.999</formula>
    </cfRule>
    <cfRule type="cellIs" dxfId="39426" priority="39429" operator="between">
      <formula>20</formula>
      <formula>59.999</formula>
    </cfRule>
    <cfRule type="cellIs" dxfId="39425" priority="39430" operator="lessThan">
      <formula>20</formula>
    </cfRule>
  </conditionalFormatting>
  <conditionalFormatting sqref="O306">
    <cfRule type="cellIs" dxfId="39424" priority="39421" operator="greaterThan">
      <formula>49.999</formula>
    </cfRule>
    <cfRule type="cellIs" dxfId="39423" priority="39422" operator="greaterThan">
      <formula>50</formula>
    </cfRule>
    <cfRule type="cellIs" dxfId="39422" priority="39423" operator="between">
      <formula>30</formula>
      <formula>49.999</formula>
    </cfRule>
    <cfRule type="cellIs" dxfId="39421" priority="39424" operator="between">
      <formula>10</formula>
      <formula>29.999</formula>
    </cfRule>
    <cfRule type="cellIs" dxfId="39420" priority="39425" operator="lessThan">
      <formula>10</formula>
    </cfRule>
  </conditionalFormatting>
  <conditionalFormatting sqref="AP306">
    <cfRule type="cellIs" dxfId="39419" priority="39416" operator="greaterThan">
      <formula>119.999</formula>
    </cfRule>
    <cfRule type="cellIs" dxfId="39418" priority="39417" operator="greaterThan">
      <formula>120</formula>
    </cfRule>
    <cfRule type="cellIs" dxfId="39417" priority="39418" operator="between">
      <formula>60</formula>
      <formula>119.999</formula>
    </cfRule>
    <cfRule type="cellIs" dxfId="39416" priority="39419" operator="between">
      <formula>20</formula>
      <formula>59.999</formula>
    </cfRule>
    <cfRule type="cellIs" dxfId="39415" priority="39420" operator="lessThan">
      <formula>20</formula>
    </cfRule>
  </conditionalFormatting>
  <conditionalFormatting sqref="AQ306">
    <cfRule type="cellIs" dxfId="39414" priority="39411" operator="greaterThan">
      <formula>49.999</formula>
    </cfRule>
    <cfRule type="cellIs" dxfId="39413" priority="39412" operator="greaterThan">
      <formula>50</formula>
    </cfRule>
    <cfRule type="cellIs" dxfId="39412" priority="39413" operator="between">
      <formula>30</formula>
      <formula>49.999</formula>
    </cfRule>
    <cfRule type="cellIs" dxfId="39411" priority="39414" operator="between">
      <formula>10</formula>
      <formula>29.999</formula>
    </cfRule>
    <cfRule type="cellIs" dxfId="39410" priority="39415" operator="lessThan">
      <formula>10</formula>
    </cfRule>
  </conditionalFormatting>
  <conditionalFormatting sqref="AR306">
    <cfRule type="cellIs" dxfId="39409" priority="39406" operator="greaterThan">
      <formula>119.999</formula>
    </cfRule>
    <cfRule type="cellIs" dxfId="39408" priority="39407" operator="greaterThan">
      <formula>120</formula>
    </cfRule>
    <cfRule type="cellIs" dxfId="39407" priority="39408" operator="between">
      <formula>60</formula>
      <formula>119.999</formula>
    </cfRule>
    <cfRule type="cellIs" dxfId="39406" priority="39409" operator="between">
      <formula>20</formula>
      <formula>59.999</formula>
    </cfRule>
    <cfRule type="cellIs" dxfId="39405" priority="39410" operator="lessThan">
      <formula>20</formula>
    </cfRule>
  </conditionalFormatting>
  <conditionalFormatting sqref="AS306">
    <cfRule type="cellIs" dxfId="39404" priority="39401" operator="greaterThan">
      <formula>49.999</formula>
    </cfRule>
    <cfRule type="cellIs" dxfId="39403" priority="39402" operator="greaterThan">
      <formula>50</formula>
    </cfRule>
    <cfRule type="cellIs" dxfId="39402" priority="39403" operator="between">
      <formula>30</formula>
      <formula>49.999</formula>
    </cfRule>
    <cfRule type="cellIs" dxfId="39401" priority="39404" operator="between">
      <formula>10</formula>
      <formula>29.999</formula>
    </cfRule>
    <cfRule type="cellIs" dxfId="39400" priority="39405" operator="lessThan">
      <formula>10</formula>
    </cfRule>
  </conditionalFormatting>
  <conditionalFormatting sqref="X306">
    <cfRule type="cellIs" dxfId="39399" priority="39396" operator="greaterThan">
      <formula>119.999</formula>
    </cfRule>
    <cfRule type="cellIs" dxfId="39398" priority="39397" operator="greaterThan">
      <formula>120</formula>
    </cfRule>
    <cfRule type="cellIs" dxfId="39397" priority="39398" operator="between">
      <formula>60</formula>
      <formula>119.999</formula>
    </cfRule>
    <cfRule type="cellIs" dxfId="39396" priority="39399" operator="between">
      <formula>20</formula>
      <formula>59.999</formula>
    </cfRule>
    <cfRule type="cellIs" dxfId="39395" priority="39400" operator="lessThan">
      <formula>20</formula>
    </cfRule>
  </conditionalFormatting>
  <conditionalFormatting sqref="Y306">
    <cfRule type="cellIs" dxfId="39394" priority="39391" operator="greaterThan">
      <formula>49.999</formula>
    </cfRule>
    <cfRule type="cellIs" dxfId="39393" priority="39392" operator="greaterThan">
      <formula>50</formula>
    </cfRule>
    <cfRule type="cellIs" dxfId="39392" priority="39393" operator="between">
      <formula>30</formula>
      <formula>49.999</formula>
    </cfRule>
    <cfRule type="cellIs" dxfId="39391" priority="39394" operator="between">
      <formula>10</formula>
      <formula>29.999</formula>
    </cfRule>
    <cfRule type="cellIs" dxfId="39390" priority="39395" operator="lessThan">
      <formula>10</formula>
    </cfRule>
  </conditionalFormatting>
  <conditionalFormatting sqref="AF306">
    <cfRule type="cellIs" dxfId="39389" priority="39386" operator="greaterThan">
      <formula>119.999</formula>
    </cfRule>
    <cfRule type="cellIs" dxfId="39388" priority="39387" operator="greaterThan">
      <formula>120</formula>
    </cfRule>
    <cfRule type="cellIs" dxfId="39387" priority="39388" operator="between">
      <formula>60</formula>
      <formula>119.999</formula>
    </cfRule>
    <cfRule type="cellIs" dxfId="39386" priority="39389" operator="between">
      <formula>20</formula>
      <formula>59.999</formula>
    </cfRule>
    <cfRule type="cellIs" dxfId="39385" priority="39390" operator="lessThan">
      <formula>20</formula>
    </cfRule>
  </conditionalFormatting>
  <conditionalFormatting sqref="AG306">
    <cfRule type="cellIs" dxfId="39384" priority="39381" operator="greaterThan">
      <formula>49.999</formula>
    </cfRule>
    <cfRule type="cellIs" dxfId="39383" priority="39382" operator="greaterThan">
      <formula>50</formula>
    </cfRule>
    <cfRule type="cellIs" dxfId="39382" priority="39383" operator="between">
      <formula>30</formula>
      <formula>49.999</formula>
    </cfRule>
    <cfRule type="cellIs" dxfId="39381" priority="39384" operator="between">
      <formula>10</formula>
      <formula>29.999</formula>
    </cfRule>
    <cfRule type="cellIs" dxfId="39380" priority="39385" operator="lessThan">
      <formula>10</formula>
    </cfRule>
  </conditionalFormatting>
  <conditionalFormatting sqref="AJ306">
    <cfRule type="cellIs" dxfId="39379" priority="39376" operator="greaterThan">
      <formula>119.999</formula>
    </cfRule>
    <cfRule type="cellIs" dxfId="39378" priority="39377" operator="greaterThan">
      <formula>120</formula>
    </cfRule>
    <cfRule type="cellIs" dxfId="39377" priority="39378" operator="between">
      <formula>60</formula>
      <formula>119.999</formula>
    </cfRule>
    <cfRule type="cellIs" dxfId="39376" priority="39379" operator="between">
      <formula>20</formula>
      <formula>59.999</formula>
    </cfRule>
    <cfRule type="cellIs" dxfId="39375" priority="39380" operator="lessThan">
      <formula>20</formula>
    </cfRule>
  </conditionalFormatting>
  <conditionalFormatting sqref="AK306">
    <cfRule type="cellIs" dxfId="39374" priority="39371" operator="greaterThan">
      <formula>49.999</formula>
    </cfRule>
    <cfRule type="cellIs" dxfId="39373" priority="39372" operator="greaterThan">
      <formula>50</formula>
    </cfRule>
    <cfRule type="cellIs" dxfId="39372" priority="39373" operator="between">
      <formula>30</formula>
      <formula>49.999</formula>
    </cfRule>
    <cfRule type="cellIs" dxfId="39371" priority="39374" operator="between">
      <formula>10</formula>
      <formula>29.999</formula>
    </cfRule>
    <cfRule type="cellIs" dxfId="39370" priority="39375" operator="lessThan">
      <formula>10</formula>
    </cfRule>
  </conditionalFormatting>
  <conditionalFormatting sqref="Z306">
    <cfRule type="cellIs" dxfId="39369" priority="39366" operator="greaterThan">
      <formula>119.999</formula>
    </cfRule>
    <cfRule type="cellIs" dxfId="39368" priority="39367" operator="greaterThan">
      <formula>120</formula>
    </cfRule>
    <cfRule type="cellIs" dxfId="39367" priority="39368" operator="between">
      <formula>60</formula>
      <formula>119.999</formula>
    </cfRule>
    <cfRule type="cellIs" dxfId="39366" priority="39369" operator="between">
      <formula>20</formula>
      <formula>59.999</formula>
    </cfRule>
    <cfRule type="cellIs" dxfId="39365" priority="39370" operator="lessThan">
      <formula>20</formula>
    </cfRule>
  </conditionalFormatting>
  <conditionalFormatting sqref="AA306">
    <cfRule type="cellIs" dxfId="39364" priority="39361" operator="greaterThan">
      <formula>49.999</formula>
    </cfRule>
    <cfRule type="cellIs" dxfId="39363" priority="39362" operator="greaterThan">
      <formula>50</formula>
    </cfRule>
    <cfRule type="cellIs" dxfId="39362" priority="39363" operator="between">
      <formula>30</formula>
      <formula>49.999</formula>
    </cfRule>
    <cfRule type="cellIs" dxfId="39361" priority="39364" operator="between">
      <formula>10</formula>
      <formula>29.999</formula>
    </cfRule>
    <cfRule type="cellIs" dxfId="39360" priority="39365" operator="lessThan">
      <formula>10</formula>
    </cfRule>
  </conditionalFormatting>
  <conditionalFormatting sqref="AL306">
    <cfRule type="cellIs" dxfId="39359" priority="39356" operator="greaterThan">
      <formula>119.999</formula>
    </cfRule>
    <cfRule type="cellIs" dxfId="39358" priority="39357" operator="greaterThan">
      <formula>120</formula>
    </cfRule>
    <cfRule type="cellIs" dxfId="39357" priority="39358" operator="between">
      <formula>60</formula>
      <formula>119.999</formula>
    </cfRule>
    <cfRule type="cellIs" dxfId="39356" priority="39359" operator="between">
      <formula>20</formula>
      <formula>59.999</formula>
    </cfRule>
    <cfRule type="cellIs" dxfId="39355" priority="39360" operator="lessThan">
      <formula>20</formula>
    </cfRule>
  </conditionalFormatting>
  <conditionalFormatting sqref="AM306">
    <cfRule type="cellIs" dxfId="39354" priority="39351" operator="greaterThan">
      <formula>49.999</formula>
    </cfRule>
    <cfRule type="cellIs" dxfId="39353" priority="39352" operator="greaterThan">
      <formula>50</formula>
    </cfRule>
    <cfRule type="cellIs" dxfId="39352" priority="39353" operator="between">
      <formula>30</formula>
      <formula>49.999</formula>
    </cfRule>
    <cfRule type="cellIs" dxfId="39351" priority="39354" operator="between">
      <formula>10</formula>
      <formula>29.999</formula>
    </cfRule>
    <cfRule type="cellIs" dxfId="39350" priority="39355" operator="lessThan">
      <formula>10</formula>
    </cfRule>
  </conditionalFormatting>
  <conditionalFormatting sqref="AH306">
    <cfRule type="cellIs" dxfId="39349" priority="39346" operator="greaterThan">
      <formula>119.999</formula>
    </cfRule>
    <cfRule type="cellIs" dxfId="39348" priority="39347" operator="greaterThan">
      <formula>120</formula>
    </cfRule>
    <cfRule type="cellIs" dxfId="39347" priority="39348" operator="between">
      <formula>60</formula>
      <formula>119.999</formula>
    </cfRule>
    <cfRule type="cellIs" dxfId="39346" priority="39349" operator="between">
      <formula>20</formula>
      <formula>59.999</formula>
    </cfRule>
    <cfRule type="cellIs" dxfId="39345" priority="39350" operator="lessThan">
      <formula>20</formula>
    </cfRule>
  </conditionalFormatting>
  <conditionalFormatting sqref="AI306">
    <cfRule type="cellIs" dxfId="39344" priority="39341" operator="greaterThan">
      <formula>49.999</formula>
    </cfRule>
    <cfRule type="cellIs" dxfId="39343" priority="39342" operator="greaterThan">
      <formula>50</formula>
    </cfRule>
    <cfRule type="cellIs" dxfId="39342" priority="39343" operator="between">
      <formula>30</formula>
      <formula>49.999</formula>
    </cfRule>
    <cfRule type="cellIs" dxfId="39341" priority="39344" operator="between">
      <formula>10</formula>
      <formula>29.999</formula>
    </cfRule>
    <cfRule type="cellIs" dxfId="39340" priority="39345" operator="lessThan">
      <formula>10</formula>
    </cfRule>
  </conditionalFormatting>
  <conditionalFormatting sqref="V306">
    <cfRule type="cellIs" dxfId="39339" priority="39336" operator="greaterThan">
      <formula>119.999</formula>
    </cfRule>
    <cfRule type="cellIs" dxfId="39338" priority="39337" operator="greaterThan">
      <formula>120</formula>
    </cfRule>
    <cfRule type="cellIs" dxfId="39337" priority="39338" operator="between">
      <formula>60</formula>
      <formula>119.999</formula>
    </cfRule>
    <cfRule type="cellIs" dxfId="39336" priority="39339" operator="between">
      <formula>20</formula>
      <formula>59.999</formula>
    </cfRule>
    <cfRule type="cellIs" dxfId="39335" priority="39340" operator="lessThan">
      <formula>20</formula>
    </cfRule>
  </conditionalFormatting>
  <conditionalFormatting sqref="W306">
    <cfRule type="cellIs" dxfId="39334" priority="39331" operator="greaterThan">
      <formula>49.999</formula>
    </cfRule>
    <cfRule type="cellIs" dxfId="39333" priority="39332" operator="greaterThan">
      <formula>50</formula>
    </cfRule>
    <cfRule type="cellIs" dxfId="39332" priority="39333" operator="between">
      <formula>30</formula>
      <formula>49.999</formula>
    </cfRule>
    <cfRule type="cellIs" dxfId="39331" priority="39334" operator="between">
      <formula>10</formula>
      <formula>29.999</formula>
    </cfRule>
    <cfRule type="cellIs" dxfId="39330" priority="39335" operator="lessThan">
      <formula>10</formula>
    </cfRule>
  </conditionalFormatting>
  <conditionalFormatting sqref="AB306">
    <cfRule type="cellIs" dxfId="39329" priority="39326" operator="greaterThan">
      <formula>119.999</formula>
    </cfRule>
    <cfRule type="cellIs" dxfId="39328" priority="39327" operator="greaterThan">
      <formula>120</formula>
    </cfRule>
    <cfRule type="cellIs" dxfId="39327" priority="39328" operator="between">
      <formula>60</formula>
      <formula>119.999</formula>
    </cfRule>
    <cfRule type="cellIs" dxfId="39326" priority="39329" operator="between">
      <formula>20</formula>
      <formula>59.999</formula>
    </cfRule>
    <cfRule type="cellIs" dxfId="39325" priority="39330" operator="lessThan">
      <formula>20</formula>
    </cfRule>
  </conditionalFormatting>
  <conditionalFormatting sqref="AC306">
    <cfRule type="cellIs" dxfId="39324" priority="39321" operator="greaterThan">
      <formula>49.999</formula>
    </cfRule>
    <cfRule type="cellIs" dxfId="39323" priority="39322" operator="greaterThan">
      <formula>50</formula>
    </cfRule>
    <cfRule type="cellIs" dxfId="39322" priority="39323" operator="between">
      <formula>30</formula>
      <formula>49.999</formula>
    </cfRule>
    <cfRule type="cellIs" dxfId="39321" priority="39324" operator="between">
      <formula>10</formula>
      <formula>29.999</formula>
    </cfRule>
    <cfRule type="cellIs" dxfId="39320" priority="39325" operator="lessThan">
      <formula>10</formula>
    </cfRule>
  </conditionalFormatting>
  <conditionalFormatting sqref="AD306">
    <cfRule type="cellIs" dxfId="39319" priority="39316" operator="greaterThan">
      <formula>119.999</formula>
    </cfRule>
    <cfRule type="cellIs" dxfId="39318" priority="39317" operator="greaterThan">
      <formula>120</formula>
    </cfRule>
    <cfRule type="cellIs" dxfId="39317" priority="39318" operator="between">
      <formula>60</formula>
      <formula>119.999</formula>
    </cfRule>
    <cfRule type="cellIs" dxfId="39316" priority="39319" operator="between">
      <formula>20</formula>
      <formula>59.999</formula>
    </cfRule>
    <cfRule type="cellIs" dxfId="39315" priority="39320" operator="lessThan">
      <formula>20</formula>
    </cfRule>
  </conditionalFormatting>
  <conditionalFormatting sqref="AE306">
    <cfRule type="cellIs" dxfId="39314" priority="39311" operator="greaterThan">
      <formula>49.999</formula>
    </cfRule>
    <cfRule type="cellIs" dxfId="39313" priority="39312" operator="greaterThan">
      <formula>50</formula>
    </cfRule>
    <cfRule type="cellIs" dxfId="39312" priority="39313" operator="between">
      <formula>30</formula>
      <formula>49.999</formula>
    </cfRule>
    <cfRule type="cellIs" dxfId="39311" priority="39314" operator="between">
      <formula>10</formula>
      <formula>29.999</formula>
    </cfRule>
    <cfRule type="cellIs" dxfId="39310" priority="39315" operator="lessThan">
      <formula>10</formula>
    </cfRule>
  </conditionalFormatting>
  <conditionalFormatting sqref="P306">
    <cfRule type="cellIs" dxfId="39309" priority="39306" operator="greaterThan">
      <formula>119.999</formula>
    </cfRule>
    <cfRule type="cellIs" dxfId="39308" priority="39307" operator="greaterThan">
      <formula>120</formula>
    </cfRule>
    <cfRule type="cellIs" dxfId="39307" priority="39308" operator="between">
      <formula>60</formula>
      <formula>119.999</formula>
    </cfRule>
    <cfRule type="cellIs" dxfId="39306" priority="39309" operator="between">
      <formula>20</formula>
      <formula>59.999</formula>
    </cfRule>
    <cfRule type="cellIs" dxfId="39305" priority="39310" operator="lessThan">
      <formula>20</formula>
    </cfRule>
  </conditionalFormatting>
  <conditionalFormatting sqref="Q306">
    <cfRule type="cellIs" dxfId="39304" priority="39301" operator="greaterThan">
      <formula>49.999</formula>
    </cfRule>
    <cfRule type="cellIs" dxfId="39303" priority="39302" operator="greaterThan">
      <formula>50</formula>
    </cfRule>
    <cfRule type="cellIs" dxfId="39302" priority="39303" operator="between">
      <formula>30</formula>
      <formula>49.999</formula>
    </cfRule>
    <cfRule type="cellIs" dxfId="39301" priority="39304" operator="between">
      <formula>10</formula>
      <formula>29.999</formula>
    </cfRule>
    <cfRule type="cellIs" dxfId="39300" priority="39305" operator="lessThan">
      <formula>10</formula>
    </cfRule>
  </conditionalFormatting>
  <conditionalFormatting sqref="C307">
    <cfRule type="cellIs" dxfId="39299" priority="39296" operator="greaterThan">
      <formula>49.999</formula>
    </cfRule>
    <cfRule type="cellIs" dxfId="39298" priority="39297" operator="greaterThan">
      <formula>50</formula>
    </cfRule>
    <cfRule type="cellIs" dxfId="39297" priority="39298" operator="between">
      <formula>30</formula>
      <formula>49.999</formula>
    </cfRule>
    <cfRule type="cellIs" dxfId="39296" priority="39299" operator="between">
      <formula>10</formula>
      <formula>29.999</formula>
    </cfRule>
    <cfRule type="cellIs" dxfId="39295" priority="39300" operator="lessThan">
      <formula>10</formula>
    </cfRule>
  </conditionalFormatting>
  <conditionalFormatting sqref="B307">
    <cfRule type="cellIs" dxfId="39294" priority="39291" operator="greaterThan">
      <formula>119.999</formula>
    </cfRule>
    <cfRule type="cellIs" dxfId="39293" priority="39292" operator="greaterThan">
      <formula>120</formula>
    </cfRule>
    <cfRule type="cellIs" dxfId="39292" priority="39293" operator="between">
      <formula>60</formula>
      <formula>119.999</formula>
    </cfRule>
    <cfRule type="cellIs" dxfId="39291" priority="39294" operator="between">
      <formula>20</formula>
      <formula>59.999</formula>
    </cfRule>
    <cfRule type="cellIs" dxfId="39290" priority="39295" operator="lessThan">
      <formula>20</formula>
    </cfRule>
  </conditionalFormatting>
  <conditionalFormatting sqref="D307">
    <cfRule type="cellIs" dxfId="39289" priority="39286" operator="greaterThan">
      <formula>119.999</formula>
    </cfRule>
    <cfRule type="cellIs" dxfId="39288" priority="39287" operator="greaterThan">
      <formula>120</formula>
    </cfRule>
    <cfRule type="cellIs" dxfId="39287" priority="39288" operator="between">
      <formula>60</formula>
      <formula>119.999</formula>
    </cfRule>
    <cfRule type="cellIs" dxfId="39286" priority="39289" operator="between">
      <formula>20</formula>
      <formula>59.999</formula>
    </cfRule>
    <cfRule type="cellIs" dxfId="39285" priority="39290" operator="lessThan">
      <formula>20</formula>
    </cfRule>
  </conditionalFormatting>
  <conditionalFormatting sqref="E307">
    <cfRule type="cellIs" dxfId="39284" priority="39281" operator="greaterThan">
      <formula>49.999</formula>
    </cfRule>
    <cfRule type="cellIs" dxfId="39283" priority="39282" operator="greaterThan">
      <formula>50</formula>
    </cfRule>
    <cfRule type="cellIs" dxfId="39282" priority="39283" operator="between">
      <formula>30</formula>
      <formula>49.999</formula>
    </cfRule>
    <cfRule type="cellIs" dxfId="39281" priority="39284" operator="between">
      <formula>10</formula>
      <formula>29.999</formula>
    </cfRule>
    <cfRule type="cellIs" dxfId="39280" priority="39285" operator="lessThan">
      <formula>10</formula>
    </cfRule>
  </conditionalFormatting>
  <conditionalFormatting sqref="F307">
    <cfRule type="cellIs" dxfId="39279" priority="39276" operator="greaterThan">
      <formula>119.999</formula>
    </cfRule>
    <cfRule type="cellIs" dxfId="39278" priority="39277" operator="greaterThan">
      <formula>120</formula>
    </cfRule>
    <cfRule type="cellIs" dxfId="39277" priority="39278" operator="between">
      <formula>60</formula>
      <formula>119.999</formula>
    </cfRule>
    <cfRule type="cellIs" dxfId="39276" priority="39279" operator="between">
      <formula>20</formula>
      <formula>59.999</formula>
    </cfRule>
    <cfRule type="cellIs" dxfId="39275" priority="39280" operator="lessThan">
      <formula>20</formula>
    </cfRule>
  </conditionalFormatting>
  <conditionalFormatting sqref="G307">
    <cfRule type="cellIs" dxfId="39274" priority="39271" operator="greaterThan">
      <formula>49.999</formula>
    </cfRule>
    <cfRule type="cellIs" dxfId="39273" priority="39272" operator="greaterThan">
      <formula>50</formula>
    </cfRule>
    <cfRule type="cellIs" dxfId="39272" priority="39273" operator="between">
      <formula>30</formula>
      <formula>49.999</formula>
    </cfRule>
    <cfRule type="cellIs" dxfId="39271" priority="39274" operator="between">
      <formula>10</formula>
      <formula>29.999</formula>
    </cfRule>
    <cfRule type="cellIs" dxfId="39270" priority="39275" operator="lessThan">
      <formula>10</formula>
    </cfRule>
  </conditionalFormatting>
  <conditionalFormatting sqref="H307">
    <cfRule type="cellIs" dxfId="39269" priority="39266" operator="greaterThan">
      <formula>119.999</formula>
    </cfRule>
    <cfRule type="cellIs" dxfId="39268" priority="39267" operator="greaterThan">
      <formula>120</formula>
    </cfRule>
    <cfRule type="cellIs" dxfId="39267" priority="39268" operator="between">
      <formula>60</formula>
      <formula>119.999</formula>
    </cfRule>
    <cfRule type="cellIs" dxfId="39266" priority="39269" operator="between">
      <formula>20</formula>
      <formula>59.999</formula>
    </cfRule>
    <cfRule type="cellIs" dxfId="39265" priority="39270" operator="lessThan">
      <formula>20</formula>
    </cfRule>
  </conditionalFormatting>
  <conditionalFormatting sqref="I307">
    <cfRule type="cellIs" dxfId="39264" priority="39261" operator="greaterThan">
      <formula>49.999</formula>
    </cfRule>
    <cfRule type="cellIs" dxfId="39263" priority="39262" operator="greaterThan">
      <formula>50</formula>
    </cfRule>
    <cfRule type="cellIs" dxfId="39262" priority="39263" operator="between">
      <formula>30</formula>
      <formula>49.999</formula>
    </cfRule>
    <cfRule type="cellIs" dxfId="39261" priority="39264" operator="between">
      <formula>10</formula>
      <formula>29.999</formula>
    </cfRule>
    <cfRule type="cellIs" dxfId="39260" priority="39265" operator="lessThan">
      <formula>10</formula>
    </cfRule>
  </conditionalFormatting>
  <conditionalFormatting sqref="BH307">
    <cfRule type="cellIs" dxfId="39259" priority="39256" operator="greaterThan">
      <formula>119.999</formula>
    </cfRule>
    <cfRule type="cellIs" dxfId="39258" priority="39257" operator="greaterThan">
      <formula>120</formula>
    </cfRule>
    <cfRule type="cellIs" dxfId="39257" priority="39258" operator="between">
      <formula>60</formula>
      <formula>119.999</formula>
    </cfRule>
    <cfRule type="cellIs" dxfId="39256" priority="39259" operator="between">
      <formula>20</formula>
      <formula>59.999</formula>
    </cfRule>
    <cfRule type="cellIs" dxfId="39255" priority="39260" operator="lessThan">
      <formula>20</formula>
    </cfRule>
  </conditionalFormatting>
  <conditionalFormatting sqref="BI307">
    <cfRule type="cellIs" dxfId="39254" priority="39251" operator="greaterThan">
      <formula>49.999</formula>
    </cfRule>
    <cfRule type="cellIs" dxfId="39253" priority="39252" operator="greaterThan">
      <formula>50</formula>
    </cfRule>
    <cfRule type="cellIs" dxfId="39252" priority="39253" operator="between">
      <formula>30</formula>
      <formula>49.999</formula>
    </cfRule>
    <cfRule type="cellIs" dxfId="39251" priority="39254" operator="between">
      <formula>10</formula>
      <formula>29.999</formula>
    </cfRule>
    <cfRule type="cellIs" dxfId="39250" priority="39255" operator="lessThan">
      <formula>10</formula>
    </cfRule>
  </conditionalFormatting>
  <conditionalFormatting sqref="BD307">
    <cfRule type="cellIs" dxfId="39249" priority="39246" operator="greaterThan">
      <formula>119.999</formula>
    </cfRule>
    <cfRule type="cellIs" dxfId="39248" priority="39247" operator="greaterThan">
      <formula>120</formula>
    </cfRule>
    <cfRule type="cellIs" dxfId="39247" priority="39248" operator="between">
      <formula>60</formula>
      <formula>119.999</formula>
    </cfRule>
    <cfRule type="cellIs" dxfId="39246" priority="39249" operator="between">
      <formula>20</formula>
      <formula>59.999</formula>
    </cfRule>
    <cfRule type="cellIs" dxfId="39245" priority="39250" operator="lessThan">
      <formula>20</formula>
    </cfRule>
  </conditionalFormatting>
  <conditionalFormatting sqref="BE307">
    <cfRule type="cellIs" dxfId="39244" priority="39241" operator="greaterThan">
      <formula>49.999</formula>
    </cfRule>
    <cfRule type="cellIs" dxfId="39243" priority="39242" operator="greaterThan">
      <formula>50</formula>
    </cfRule>
    <cfRule type="cellIs" dxfId="39242" priority="39243" operator="between">
      <formula>30</formula>
      <formula>49.999</formula>
    </cfRule>
    <cfRule type="cellIs" dxfId="39241" priority="39244" operator="between">
      <formula>10</formula>
      <formula>29.999</formula>
    </cfRule>
    <cfRule type="cellIs" dxfId="39240" priority="39245" operator="lessThan">
      <formula>10</formula>
    </cfRule>
  </conditionalFormatting>
  <conditionalFormatting sqref="AX307">
    <cfRule type="cellIs" dxfId="39239" priority="39236" operator="greaterThan">
      <formula>119.999</formula>
    </cfRule>
    <cfRule type="cellIs" dxfId="39238" priority="39237" operator="greaterThan">
      <formula>120</formula>
    </cfRule>
    <cfRule type="cellIs" dxfId="39237" priority="39238" operator="between">
      <formula>60</formula>
      <formula>119.999</formula>
    </cfRule>
    <cfRule type="cellIs" dxfId="39236" priority="39239" operator="between">
      <formula>20</formula>
      <formula>59.999</formula>
    </cfRule>
    <cfRule type="cellIs" dxfId="39235" priority="39240" operator="lessThan">
      <formula>20</formula>
    </cfRule>
  </conditionalFormatting>
  <conditionalFormatting sqref="AY307">
    <cfRule type="cellIs" dxfId="39234" priority="39231" operator="greaterThan">
      <formula>49.999</formula>
    </cfRule>
    <cfRule type="cellIs" dxfId="39233" priority="39232" operator="greaterThan">
      <formula>50</formula>
    </cfRule>
    <cfRule type="cellIs" dxfId="39232" priority="39233" operator="between">
      <formula>30</formula>
      <formula>49.999</formula>
    </cfRule>
    <cfRule type="cellIs" dxfId="39231" priority="39234" operator="between">
      <formula>10</formula>
      <formula>29.999</formula>
    </cfRule>
    <cfRule type="cellIs" dxfId="39230" priority="39235" operator="lessThan">
      <formula>10</formula>
    </cfRule>
  </conditionalFormatting>
  <conditionalFormatting sqref="AZ307">
    <cfRule type="cellIs" dxfId="39229" priority="39226" operator="greaterThan">
      <formula>119.999</formula>
    </cfRule>
    <cfRule type="cellIs" dxfId="39228" priority="39227" operator="greaterThan">
      <formula>120</formula>
    </cfRule>
    <cfRule type="cellIs" dxfId="39227" priority="39228" operator="between">
      <formula>60</formula>
      <formula>119.999</formula>
    </cfRule>
    <cfRule type="cellIs" dxfId="39226" priority="39229" operator="between">
      <formula>20</formula>
      <formula>59.999</formula>
    </cfRule>
    <cfRule type="cellIs" dxfId="39225" priority="39230" operator="lessThan">
      <formula>20</formula>
    </cfRule>
  </conditionalFormatting>
  <conditionalFormatting sqref="BA307">
    <cfRule type="cellIs" dxfId="39224" priority="39221" operator="greaterThan">
      <formula>49.999</formula>
    </cfRule>
    <cfRule type="cellIs" dxfId="39223" priority="39222" operator="greaterThan">
      <formula>50</formula>
    </cfRule>
    <cfRule type="cellIs" dxfId="39222" priority="39223" operator="between">
      <formula>30</formula>
      <formula>49.999</formula>
    </cfRule>
    <cfRule type="cellIs" dxfId="39221" priority="39224" operator="between">
      <formula>10</formula>
      <formula>29.999</formula>
    </cfRule>
    <cfRule type="cellIs" dxfId="39220" priority="39225" operator="lessThan">
      <formula>10</formula>
    </cfRule>
  </conditionalFormatting>
  <conditionalFormatting sqref="BB307">
    <cfRule type="cellIs" dxfId="39219" priority="39216" operator="greaterThan">
      <formula>119.999</formula>
    </cfRule>
    <cfRule type="cellIs" dxfId="39218" priority="39217" operator="greaterThan">
      <formula>120</formula>
    </cfRule>
    <cfRule type="cellIs" dxfId="39217" priority="39218" operator="between">
      <formula>60</formula>
      <formula>119.999</formula>
    </cfRule>
    <cfRule type="cellIs" dxfId="39216" priority="39219" operator="between">
      <formula>20</formula>
      <formula>59.999</formula>
    </cfRule>
    <cfRule type="cellIs" dxfId="39215" priority="39220" operator="lessThan">
      <formula>20</formula>
    </cfRule>
  </conditionalFormatting>
  <conditionalFormatting sqref="BC307">
    <cfRule type="cellIs" dxfId="39214" priority="39211" operator="greaterThan">
      <formula>49.999</formula>
    </cfRule>
    <cfRule type="cellIs" dxfId="39213" priority="39212" operator="greaterThan">
      <formula>50</formula>
    </cfRule>
    <cfRule type="cellIs" dxfId="39212" priority="39213" operator="between">
      <formula>30</formula>
      <formula>49.999</formula>
    </cfRule>
    <cfRule type="cellIs" dxfId="39211" priority="39214" operator="between">
      <formula>10</formula>
      <formula>29.999</formula>
    </cfRule>
    <cfRule type="cellIs" dxfId="39210" priority="39215" operator="lessThan">
      <formula>10</formula>
    </cfRule>
  </conditionalFormatting>
  <conditionalFormatting sqref="AT307">
    <cfRule type="cellIs" dxfId="39209" priority="39206" operator="greaterThan">
      <formula>119.999</formula>
    </cfRule>
    <cfRule type="cellIs" dxfId="39208" priority="39207" operator="greaterThan">
      <formula>120</formula>
    </cfRule>
    <cfRule type="cellIs" dxfId="39207" priority="39208" operator="between">
      <formula>60</formula>
      <formula>119.999</formula>
    </cfRule>
    <cfRule type="cellIs" dxfId="39206" priority="39209" operator="between">
      <formula>20</formula>
      <formula>59.999</formula>
    </cfRule>
    <cfRule type="cellIs" dxfId="39205" priority="39210" operator="lessThan">
      <formula>20</formula>
    </cfRule>
  </conditionalFormatting>
  <conditionalFormatting sqref="AU307">
    <cfRule type="cellIs" dxfId="39204" priority="39201" operator="greaterThan">
      <formula>49.999</formula>
    </cfRule>
    <cfRule type="cellIs" dxfId="39203" priority="39202" operator="greaterThan">
      <formula>50</formula>
    </cfRule>
    <cfRule type="cellIs" dxfId="39202" priority="39203" operator="between">
      <formula>30</formula>
      <formula>49.999</formula>
    </cfRule>
    <cfRule type="cellIs" dxfId="39201" priority="39204" operator="between">
      <formula>10</formula>
      <formula>29.999</formula>
    </cfRule>
    <cfRule type="cellIs" dxfId="39200" priority="39205" operator="lessThan">
      <formula>10</formula>
    </cfRule>
  </conditionalFormatting>
  <conditionalFormatting sqref="AV307">
    <cfRule type="cellIs" dxfId="39199" priority="39196" operator="greaterThan">
      <formula>119.999</formula>
    </cfRule>
    <cfRule type="cellIs" dxfId="39198" priority="39197" operator="greaterThan">
      <formula>120</formula>
    </cfRule>
    <cfRule type="cellIs" dxfId="39197" priority="39198" operator="between">
      <formula>60</formula>
      <formula>119.999</formula>
    </cfRule>
    <cfRule type="cellIs" dxfId="39196" priority="39199" operator="between">
      <formula>20</formula>
      <formula>59.999</formula>
    </cfRule>
    <cfRule type="cellIs" dxfId="39195" priority="39200" operator="lessThan">
      <formula>20</formula>
    </cfRule>
  </conditionalFormatting>
  <conditionalFormatting sqref="AW307">
    <cfRule type="cellIs" dxfId="39194" priority="39191" operator="greaterThan">
      <formula>49.999</formula>
    </cfRule>
    <cfRule type="cellIs" dxfId="39193" priority="39192" operator="greaterThan">
      <formula>50</formula>
    </cfRule>
    <cfRule type="cellIs" dxfId="39192" priority="39193" operator="between">
      <formula>30</formula>
      <formula>49.999</formula>
    </cfRule>
    <cfRule type="cellIs" dxfId="39191" priority="39194" operator="between">
      <formula>10</formula>
      <formula>29.999</formula>
    </cfRule>
    <cfRule type="cellIs" dxfId="39190" priority="39195" operator="lessThan">
      <formula>10</formula>
    </cfRule>
  </conditionalFormatting>
  <conditionalFormatting sqref="BF307">
    <cfRule type="cellIs" dxfId="39189" priority="39186" operator="greaterThan">
      <formula>119.999</formula>
    </cfRule>
    <cfRule type="cellIs" dxfId="39188" priority="39187" operator="greaterThan">
      <formula>120</formula>
    </cfRule>
    <cfRule type="cellIs" dxfId="39187" priority="39188" operator="between">
      <formula>60</formula>
      <formula>119.999</formula>
    </cfRule>
    <cfRule type="cellIs" dxfId="39186" priority="39189" operator="between">
      <formula>20</formula>
      <formula>59.999</formula>
    </cfRule>
    <cfRule type="cellIs" dxfId="39185" priority="39190" operator="lessThan">
      <formula>20</formula>
    </cfRule>
  </conditionalFormatting>
  <conditionalFormatting sqref="BG307">
    <cfRule type="cellIs" dxfId="39184" priority="39181" operator="greaterThan">
      <formula>49.999</formula>
    </cfRule>
    <cfRule type="cellIs" dxfId="39183" priority="39182" operator="greaterThan">
      <formula>50</formula>
    </cfRule>
    <cfRule type="cellIs" dxfId="39182" priority="39183" operator="between">
      <formula>30</formula>
      <formula>49.999</formula>
    </cfRule>
    <cfRule type="cellIs" dxfId="39181" priority="39184" operator="between">
      <formula>10</formula>
      <formula>29.999</formula>
    </cfRule>
    <cfRule type="cellIs" dxfId="39180" priority="39185" operator="lessThan">
      <formula>10</formula>
    </cfRule>
  </conditionalFormatting>
  <conditionalFormatting sqref="AN307">
    <cfRule type="cellIs" dxfId="39179" priority="39176" operator="greaterThan">
      <formula>119.999</formula>
    </cfRule>
    <cfRule type="cellIs" dxfId="39178" priority="39177" operator="greaterThan">
      <formula>120</formula>
    </cfRule>
    <cfRule type="cellIs" dxfId="39177" priority="39178" operator="between">
      <formula>60</formula>
      <formula>119.999</formula>
    </cfRule>
    <cfRule type="cellIs" dxfId="39176" priority="39179" operator="between">
      <formula>20</formula>
      <formula>59.999</formula>
    </cfRule>
    <cfRule type="cellIs" dxfId="39175" priority="39180" operator="lessThan">
      <formula>20</formula>
    </cfRule>
  </conditionalFormatting>
  <conditionalFormatting sqref="AO307">
    <cfRule type="cellIs" dxfId="39174" priority="39171" operator="greaterThan">
      <formula>49.999</formula>
    </cfRule>
    <cfRule type="cellIs" dxfId="39173" priority="39172" operator="greaterThan">
      <formula>50</formula>
    </cfRule>
    <cfRule type="cellIs" dxfId="39172" priority="39173" operator="between">
      <formula>30</formula>
      <formula>49.999</formula>
    </cfRule>
    <cfRule type="cellIs" dxfId="39171" priority="39174" operator="between">
      <formula>10</formula>
      <formula>29.999</formula>
    </cfRule>
    <cfRule type="cellIs" dxfId="39170" priority="39175" operator="lessThan">
      <formula>10</formula>
    </cfRule>
  </conditionalFormatting>
  <conditionalFormatting sqref="T307">
    <cfRule type="cellIs" dxfId="39169" priority="39166" operator="greaterThan">
      <formula>119.999</formula>
    </cfRule>
    <cfRule type="cellIs" dxfId="39168" priority="39167" operator="greaterThan">
      <formula>120</formula>
    </cfRule>
    <cfRule type="cellIs" dxfId="39167" priority="39168" operator="between">
      <formula>60</formula>
      <formula>119.999</formula>
    </cfRule>
    <cfRule type="cellIs" dxfId="39166" priority="39169" operator="between">
      <formula>20</formula>
      <formula>59.999</formula>
    </cfRule>
    <cfRule type="cellIs" dxfId="39165" priority="39170" operator="lessThan">
      <formula>20</formula>
    </cfRule>
  </conditionalFormatting>
  <conditionalFormatting sqref="U307">
    <cfRule type="cellIs" dxfId="39164" priority="39161" operator="greaterThan">
      <formula>49.999</formula>
    </cfRule>
    <cfRule type="cellIs" dxfId="39163" priority="39162" operator="greaterThan">
      <formula>50</formula>
    </cfRule>
    <cfRule type="cellIs" dxfId="39162" priority="39163" operator="between">
      <formula>30</formula>
      <formula>49.999</formula>
    </cfRule>
    <cfRule type="cellIs" dxfId="39161" priority="39164" operator="between">
      <formula>10</formula>
      <formula>29.999</formula>
    </cfRule>
    <cfRule type="cellIs" dxfId="39160" priority="39165" operator="lessThan">
      <formula>10</formula>
    </cfRule>
  </conditionalFormatting>
  <conditionalFormatting sqref="J307">
    <cfRule type="cellIs" dxfId="39159" priority="39156" operator="greaterThan">
      <formula>119.999</formula>
    </cfRule>
    <cfRule type="cellIs" dxfId="39158" priority="39157" operator="greaterThan">
      <formula>120</formula>
    </cfRule>
    <cfRule type="cellIs" dxfId="39157" priority="39158" operator="between">
      <formula>60</formula>
      <formula>119.999</formula>
    </cfRule>
    <cfRule type="cellIs" dxfId="39156" priority="39159" operator="between">
      <formula>20</formula>
      <formula>59.999</formula>
    </cfRule>
    <cfRule type="cellIs" dxfId="39155" priority="39160" operator="lessThan">
      <formula>20</formula>
    </cfRule>
  </conditionalFormatting>
  <conditionalFormatting sqref="K307">
    <cfRule type="cellIs" dxfId="39154" priority="39151" operator="greaterThan">
      <formula>49.999</formula>
    </cfRule>
    <cfRule type="cellIs" dxfId="39153" priority="39152" operator="greaterThan">
      <formula>50</formula>
    </cfRule>
    <cfRule type="cellIs" dxfId="39152" priority="39153" operator="between">
      <formula>30</formula>
      <formula>49.999</formula>
    </cfRule>
    <cfRule type="cellIs" dxfId="39151" priority="39154" operator="between">
      <formula>10</formula>
      <formula>29.999</formula>
    </cfRule>
    <cfRule type="cellIs" dxfId="39150" priority="39155" operator="lessThan">
      <formula>10</formula>
    </cfRule>
  </conditionalFormatting>
  <conditionalFormatting sqref="L307">
    <cfRule type="cellIs" dxfId="39149" priority="39146" operator="greaterThan">
      <formula>119.999</formula>
    </cfRule>
    <cfRule type="cellIs" dxfId="39148" priority="39147" operator="greaterThan">
      <formula>120</formula>
    </cfRule>
    <cfRule type="cellIs" dxfId="39147" priority="39148" operator="between">
      <formula>60</formula>
      <formula>119.999</formula>
    </cfRule>
    <cfRule type="cellIs" dxfId="39146" priority="39149" operator="between">
      <formula>20</formula>
      <formula>59.999</formula>
    </cfRule>
    <cfRule type="cellIs" dxfId="39145" priority="39150" operator="lessThan">
      <formula>20</formula>
    </cfRule>
  </conditionalFormatting>
  <conditionalFormatting sqref="M307">
    <cfRule type="cellIs" dxfId="39144" priority="39141" operator="greaterThan">
      <formula>49.999</formula>
    </cfRule>
    <cfRule type="cellIs" dxfId="39143" priority="39142" operator="greaterThan">
      <formula>50</formula>
    </cfRule>
    <cfRule type="cellIs" dxfId="39142" priority="39143" operator="between">
      <formula>30</formula>
      <formula>49.999</formula>
    </cfRule>
    <cfRule type="cellIs" dxfId="39141" priority="39144" operator="between">
      <formula>10</formula>
      <formula>29.999</formula>
    </cfRule>
    <cfRule type="cellIs" dxfId="39140" priority="39145" operator="lessThan">
      <formula>10</formula>
    </cfRule>
  </conditionalFormatting>
  <conditionalFormatting sqref="R307">
    <cfRule type="cellIs" dxfId="39139" priority="39136" operator="greaterThan">
      <formula>119.999</formula>
    </cfRule>
    <cfRule type="cellIs" dxfId="39138" priority="39137" operator="greaterThan">
      <formula>120</formula>
    </cfRule>
    <cfRule type="cellIs" dxfId="39137" priority="39138" operator="between">
      <formula>60</formula>
      <formula>119.999</formula>
    </cfRule>
    <cfRule type="cellIs" dxfId="39136" priority="39139" operator="between">
      <formula>20</formula>
      <formula>59.999</formula>
    </cfRule>
    <cfRule type="cellIs" dxfId="39135" priority="39140" operator="lessThan">
      <formula>20</formula>
    </cfRule>
  </conditionalFormatting>
  <conditionalFormatting sqref="S307">
    <cfRule type="cellIs" dxfId="39134" priority="39131" operator="greaterThan">
      <formula>49.999</formula>
    </cfRule>
    <cfRule type="cellIs" dxfId="39133" priority="39132" operator="greaterThan">
      <formula>50</formula>
    </cfRule>
    <cfRule type="cellIs" dxfId="39132" priority="39133" operator="between">
      <formula>30</formula>
      <formula>49.999</formula>
    </cfRule>
    <cfRule type="cellIs" dxfId="39131" priority="39134" operator="between">
      <formula>10</formula>
      <formula>29.999</formula>
    </cfRule>
    <cfRule type="cellIs" dxfId="39130" priority="39135" operator="lessThan">
      <formula>10</formula>
    </cfRule>
  </conditionalFormatting>
  <conditionalFormatting sqref="N307">
    <cfRule type="cellIs" dxfId="39129" priority="39126" operator="greaterThan">
      <formula>119.999</formula>
    </cfRule>
    <cfRule type="cellIs" dxfId="39128" priority="39127" operator="greaterThan">
      <formula>120</formula>
    </cfRule>
    <cfRule type="cellIs" dxfId="39127" priority="39128" operator="between">
      <formula>60</formula>
      <formula>119.999</formula>
    </cfRule>
    <cfRule type="cellIs" dxfId="39126" priority="39129" operator="between">
      <formula>20</formula>
      <formula>59.999</formula>
    </cfRule>
    <cfRule type="cellIs" dxfId="39125" priority="39130" operator="lessThan">
      <formula>20</formula>
    </cfRule>
  </conditionalFormatting>
  <conditionalFormatting sqref="O307">
    <cfRule type="cellIs" dxfId="39124" priority="39121" operator="greaterThan">
      <formula>49.999</formula>
    </cfRule>
    <cfRule type="cellIs" dxfId="39123" priority="39122" operator="greaterThan">
      <formula>50</formula>
    </cfRule>
    <cfRule type="cellIs" dxfId="39122" priority="39123" operator="between">
      <formula>30</formula>
      <formula>49.999</formula>
    </cfRule>
    <cfRule type="cellIs" dxfId="39121" priority="39124" operator="between">
      <formula>10</formula>
      <formula>29.999</formula>
    </cfRule>
    <cfRule type="cellIs" dxfId="39120" priority="39125" operator="lessThan">
      <formula>10</formula>
    </cfRule>
  </conditionalFormatting>
  <conditionalFormatting sqref="AP307">
    <cfRule type="cellIs" dxfId="39119" priority="39116" operator="greaterThan">
      <formula>119.999</formula>
    </cfRule>
    <cfRule type="cellIs" dxfId="39118" priority="39117" operator="greaterThan">
      <formula>120</formula>
    </cfRule>
    <cfRule type="cellIs" dxfId="39117" priority="39118" operator="between">
      <formula>60</formula>
      <formula>119.999</formula>
    </cfRule>
    <cfRule type="cellIs" dxfId="39116" priority="39119" operator="between">
      <formula>20</formula>
      <formula>59.999</formula>
    </cfRule>
    <cfRule type="cellIs" dxfId="39115" priority="39120" operator="lessThan">
      <formula>20</formula>
    </cfRule>
  </conditionalFormatting>
  <conditionalFormatting sqref="AQ307">
    <cfRule type="cellIs" dxfId="39114" priority="39111" operator="greaterThan">
      <formula>49.999</formula>
    </cfRule>
    <cfRule type="cellIs" dxfId="39113" priority="39112" operator="greaterThan">
      <formula>50</formula>
    </cfRule>
    <cfRule type="cellIs" dxfId="39112" priority="39113" operator="between">
      <formula>30</formula>
      <formula>49.999</formula>
    </cfRule>
    <cfRule type="cellIs" dxfId="39111" priority="39114" operator="between">
      <formula>10</formula>
      <formula>29.999</formula>
    </cfRule>
    <cfRule type="cellIs" dxfId="39110" priority="39115" operator="lessThan">
      <formula>10</formula>
    </cfRule>
  </conditionalFormatting>
  <conditionalFormatting sqref="AR307">
    <cfRule type="cellIs" dxfId="39109" priority="39106" operator="greaterThan">
      <formula>119.999</formula>
    </cfRule>
    <cfRule type="cellIs" dxfId="39108" priority="39107" operator="greaterThan">
      <formula>120</formula>
    </cfRule>
    <cfRule type="cellIs" dxfId="39107" priority="39108" operator="between">
      <formula>60</formula>
      <formula>119.999</formula>
    </cfRule>
    <cfRule type="cellIs" dxfId="39106" priority="39109" operator="between">
      <formula>20</formula>
      <formula>59.999</formula>
    </cfRule>
    <cfRule type="cellIs" dxfId="39105" priority="39110" operator="lessThan">
      <formula>20</formula>
    </cfRule>
  </conditionalFormatting>
  <conditionalFormatting sqref="AS307">
    <cfRule type="cellIs" dxfId="39104" priority="39101" operator="greaterThan">
      <formula>49.999</formula>
    </cfRule>
    <cfRule type="cellIs" dxfId="39103" priority="39102" operator="greaterThan">
      <formula>50</formula>
    </cfRule>
    <cfRule type="cellIs" dxfId="39102" priority="39103" operator="between">
      <formula>30</formula>
      <formula>49.999</formula>
    </cfRule>
    <cfRule type="cellIs" dxfId="39101" priority="39104" operator="between">
      <formula>10</formula>
      <formula>29.999</formula>
    </cfRule>
    <cfRule type="cellIs" dxfId="39100" priority="39105" operator="lessThan">
      <formula>10</formula>
    </cfRule>
  </conditionalFormatting>
  <conditionalFormatting sqref="X307">
    <cfRule type="cellIs" dxfId="39099" priority="39096" operator="greaterThan">
      <formula>119.999</formula>
    </cfRule>
    <cfRule type="cellIs" dxfId="39098" priority="39097" operator="greaterThan">
      <formula>120</formula>
    </cfRule>
    <cfRule type="cellIs" dxfId="39097" priority="39098" operator="between">
      <formula>60</formula>
      <formula>119.999</formula>
    </cfRule>
    <cfRule type="cellIs" dxfId="39096" priority="39099" operator="between">
      <formula>20</formula>
      <formula>59.999</formula>
    </cfRule>
    <cfRule type="cellIs" dxfId="39095" priority="39100" operator="lessThan">
      <formula>20</formula>
    </cfRule>
  </conditionalFormatting>
  <conditionalFormatting sqref="Y307">
    <cfRule type="cellIs" dxfId="39094" priority="39091" operator="greaterThan">
      <formula>49.999</formula>
    </cfRule>
    <cfRule type="cellIs" dxfId="39093" priority="39092" operator="greaterThan">
      <formula>50</formula>
    </cfRule>
    <cfRule type="cellIs" dxfId="39092" priority="39093" operator="between">
      <formula>30</formula>
      <formula>49.999</formula>
    </cfRule>
    <cfRule type="cellIs" dxfId="39091" priority="39094" operator="between">
      <formula>10</formula>
      <formula>29.999</formula>
    </cfRule>
    <cfRule type="cellIs" dxfId="39090" priority="39095" operator="lessThan">
      <formula>10</formula>
    </cfRule>
  </conditionalFormatting>
  <conditionalFormatting sqref="AF307">
    <cfRule type="cellIs" dxfId="39089" priority="39086" operator="greaterThan">
      <formula>119.999</formula>
    </cfRule>
    <cfRule type="cellIs" dxfId="39088" priority="39087" operator="greaterThan">
      <formula>120</formula>
    </cfRule>
    <cfRule type="cellIs" dxfId="39087" priority="39088" operator="between">
      <formula>60</formula>
      <formula>119.999</formula>
    </cfRule>
    <cfRule type="cellIs" dxfId="39086" priority="39089" operator="between">
      <formula>20</formula>
      <formula>59.999</formula>
    </cfRule>
    <cfRule type="cellIs" dxfId="39085" priority="39090" operator="lessThan">
      <formula>20</formula>
    </cfRule>
  </conditionalFormatting>
  <conditionalFormatting sqref="AG307">
    <cfRule type="cellIs" dxfId="39084" priority="39081" operator="greaterThan">
      <formula>49.999</formula>
    </cfRule>
    <cfRule type="cellIs" dxfId="39083" priority="39082" operator="greaterThan">
      <formula>50</formula>
    </cfRule>
    <cfRule type="cellIs" dxfId="39082" priority="39083" operator="between">
      <formula>30</formula>
      <formula>49.999</formula>
    </cfRule>
    <cfRule type="cellIs" dxfId="39081" priority="39084" operator="between">
      <formula>10</formula>
      <formula>29.999</formula>
    </cfRule>
    <cfRule type="cellIs" dxfId="39080" priority="39085" operator="lessThan">
      <formula>10</formula>
    </cfRule>
  </conditionalFormatting>
  <conditionalFormatting sqref="AJ307">
    <cfRule type="cellIs" dxfId="39079" priority="39076" operator="greaterThan">
      <formula>119.999</formula>
    </cfRule>
    <cfRule type="cellIs" dxfId="39078" priority="39077" operator="greaterThan">
      <formula>120</formula>
    </cfRule>
    <cfRule type="cellIs" dxfId="39077" priority="39078" operator="between">
      <formula>60</formula>
      <formula>119.999</formula>
    </cfRule>
    <cfRule type="cellIs" dxfId="39076" priority="39079" operator="between">
      <formula>20</formula>
      <formula>59.999</formula>
    </cfRule>
    <cfRule type="cellIs" dxfId="39075" priority="39080" operator="lessThan">
      <formula>20</formula>
    </cfRule>
  </conditionalFormatting>
  <conditionalFormatting sqref="AK307">
    <cfRule type="cellIs" dxfId="39074" priority="39071" operator="greaterThan">
      <formula>49.999</formula>
    </cfRule>
    <cfRule type="cellIs" dxfId="39073" priority="39072" operator="greaterThan">
      <formula>50</formula>
    </cfRule>
    <cfRule type="cellIs" dxfId="39072" priority="39073" operator="between">
      <formula>30</formula>
      <formula>49.999</formula>
    </cfRule>
    <cfRule type="cellIs" dxfId="39071" priority="39074" operator="between">
      <formula>10</formula>
      <formula>29.999</formula>
    </cfRule>
    <cfRule type="cellIs" dxfId="39070" priority="39075" operator="lessThan">
      <formula>10</formula>
    </cfRule>
  </conditionalFormatting>
  <conditionalFormatting sqref="Z307">
    <cfRule type="cellIs" dxfId="39069" priority="39066" operator="greaterThan">
      <formula>119.999</formula>
    </cfRule>
    <cfRule type="cellIs" dxfId="39068" priority="39067" operator="greaterThan">
      <formula>120</formula>
    </cfRule>
    <cfRule type="cellIs" dxfId="39067" priority="39068" operator="between">
      <formula>60</formula>
      <formula>119.999</formula>
    </cfRule>
    <cfRule type="cellIs" dxfId="39066" priority="39069" operator="between">
      <formula>20</formula>
      <formula>59.999</formula>
    </cfRule>
    <cfRule type="cellIs" dxfId="39065" priority="39070" operator="lessThan">
      <formula>20</formula>
    </cfRule>
  </conditionalFormatting>
  <conditionalFormatting sqref="AA307">
    <cfRule type="cellIs" dxfId="39064" priority="39061" operator="greaterThan">
      <formula>49.999</formula>
    </cfRule>
    <cfRule type="cellIs" dxfId="39063" priority="39062" operator="greaterThan">
      <formula>50</formula>
    </cfRule>
    <cfRule type="cellIs" dxfId="39062" priority="39063" operator="between">
      <formula>30</formula>
      <formula>49.999</formula>
    </cfRule>
    <cfRule type="cellIs" dxfId="39061" priority="39064" operator="between">
      <formula>10</formula>
      <formula>29.999</formula>
    </cfRule>
    <cfRule type="cellIs" dxfId="39060" priority="39065" operator="lessThan">
      <formula>10</formula>
    </cfRule>
  </conditionalFormatting>
  <conditionalFormatting sqref="AL307">
    <cfRule type="cellIs" dxfId="39059" priority="39056" operator="greaterThan">
      <formula>119.999</formula>
    </cfRule>
    <cfRule type="cellIs" dxfId="39058" priority="39057" operator="greaterThan">
      <formula>120</formula>
    </cfRule>
    <cfRule type="cellIs" dxfId="39057" priority="39058" operator="between">
      <formula>60</formula>
      <formula>119.999</formula>
    </cfRule>
    <cfRule type="cellIs" dxfId="39056" priority="39059" operator="between">
      <formula>20</formula>
      <formula>59.999</formula>
    </cfRule>
    <cfRule type="cellIs" dxfId="39055" priority="39060" operator="lessThan">
      <formula>20</formula>
    </cfRule>
  </conditionalFormatting>
  <conditionalFormatting sqref="AM307">
    <cfRule type="cellIs" dxfId="39054" priority="39051" operator="greaterThan">
      <formula>49.999</formula>
    </cfRule>
    <cfRule type="cellIs" dxfId="39053" priority="39052" operator="greaterThan">
      <formula>50</formula>
    </cfRule>
    <cfRule type="cellIs" dxfId="39052" priority="39053" operator="between">
      <formula>30</formula>
      <formula>49.999</formula>
    </cfRule>
    <cfRule type="cellIs" dxfId="39051" priority="39054" operator="between">
      <formula>10</formula>
      <formula>29.999</formula>
    </cfRule>
    <cfRule type="cellIs" dxfId="39050" priority="39055" operator="lessThan">
      <formula>10</formula>
    </cfRule>
  </conditionalFormatting>
  <conditionalFormatting sqref="AH307">
    <cfRule type="cellIs" dxfId="39049" priority="39046" operator="greaterThan">
      <formula>119.999</formula>
    </cfRule>
    <cfRule type="cellIs" dxfId="39048" priority="39047" operator="greaterThan">
      <formula>120</formula>
    </cfRule>
    <cfRule type="cellIs" dxfId="39047" priority="39048" operator="between">
      <formula>60</formula>
      <formula>119.999</formula>
    </cfRule>
    <cfRule type="cellIs" dxfId="39046" priority="39049" operator="between">
      <formula>20</formula>
      <formula>59.999</formula>
    </cfRule>
    <cfRule type="cellIs" dxfId="39045" priority="39050" operator="lessThan">
      <formula>20</formula>
    </cfRule>
  </conditionalFormatting>
  <conditionalFormatting sqref="AI307">
    <cfRule type="cellIs" dxfId="39044" priority="39041" operator="greaterThan">
      <formula>49.999</formula>
    </cfRule>
    <cfRule type="cellIs" dxfId="39043" priority="39042" operator="greaterThan">
      <formula>50</formula>
    </cfRule>
    <cfRule type="cellIs" dxfId="39042" priority="39043" operator="between">
      <formula>30</formula>
      <formula>49.999</formula>
    </cfRule>
    <cfRule type="cellIs" dxfId="39041" priority="39044" operator="between">
      <formula>10</formula>
      <formula>29.999</formula>
    </cfRule>
    <cfRule type="cellIs" dxfId="39040" priority="39045" operator="lessThan">
      <formula>10</formula>
    </cfRule>
  </conditionalFormatting>
  <conditionalFormatting sqref="V307">
    <cfRule type="cellIs" dxfId="39039" priority="39036" operator="greaterThan">
      <formula>119.999</formula>
    </cfRule>
    <cfRule type="cellIs" dxfId="39038" priority="39037" operator="greaterThan">
      <formula>120</formula>
    </cfRule>
    <cfRule type="cellIs" dxfId="39037" priority="39038" operator="between">
      <formula>60</formula>
      <formula>119.999</formula>
    </cfRule>
    <cfRule type="cellIs" dxfId="39036" priority="39039" operator="between">
      <formula>20</formula>
      <formula>59.999</formula>
    </cfRule>
    <cfRule type="cellIs" dxfId="39035" priority="39040" operator="lessThan">
      <formula>20</formula>
    </cfRule>
  </conditionalFormatting>
  <conditionalFormatting sqref="W307">
    <cfRule type="cellIs" dxfId="39034" priority="39031" operator="greaterThan">
      <formula>49.999</formula>
    </cfRule>
    <cfRule type="cellIs" dxfId="39033" priority="39032" operator="greaterThan">
      <formula>50</formula>
    </cfRule>
    <cfRule type="cellIs" dxfId="39032" priority="39033" operator="between">
      <formula>30</formula>
      <formula>49.999</formula>
    </cfRule>
    <cfRule type="cellIs" dxfId="39031" priority="39034" operator="between">
      <formula>10</formula>
      <formula>29.999</formula>
    </cfRule>
    <cfRule type="cellIs" dxfId="39030" priority="39035" operator="lessThan">
      <formula>10</formula>
    </cfRule>
  </conditionalFormatting>
  <conditionalFormatting sqref="AB307">
    <cfRule type="cellIs" dxfId="39029" priority="39026" operator="greaterThan">
      <formula>119.999</formula>
    </cfRule>
    <cfRule type="cellIs" dxfId="39028" priority="39027" operator="greaterThan">
      <formula>120</formula>
    </cfRule>
    <cfRule type="cellIs" dxfId="39027" priority="39028" operator="between">
      <formula>60</formula>
      <formula>119.999</formula>
    </cfRule>
    <cfRule type="cellIs" dxfId="39026" priority="39029" operator="between">
      <formula>20</formula>
      <formula>59.999</formula>
    </cfRule>
    <cfRule type="cellIs" dxfId="39025" priority="39030" operator="lessThan">
      <formula>20</formula>
    </cfRule>
  </conditionalFormatting>
  <conditionalFormatting sqref="AC307">
    <cfRule type="cellIs" dxfId="39024" priority="39021" operator="greaterThan">
      <formula>49.999</formula>
    </cfRule>
    <cfRule type="cellIs" dxfId="39023" priority="39022" operator="greaterThan">
      <formula>50</formula>
    </cfRule>
    <cfRule type="cellIs" dxfId="39022" priority="39023" operator="between">
      <formula>30</formula>
      <formula>49.999</formula>
    </cfRule>
    <cfRule type="cellIs" dxfId="39021" priority="39024" operator="between">
      <formula>10</formula>
      <formula>29.999</formula>
    </cfRule>
    <cfRule type="cellIs" dxfId="39020" priority="39025" operator="lessThan">
      <formula>10</formula>
    </cfRule>
  </conditionalFormatting>
  <conditionalFormatting sqref="AD307">
    <cfRule type="cellIs" dxfId="39019" priority="39016" operator="greaterThan">
      <formula>119.999</formula>
    </cfRule>
    <cfRule type="cellIs" dxfId="39018" priority="39017" operator="greaterThan">
      <formula>120</formula>
    </cfRule>
    <cfRule type="cellIs" dxfId="39017" priority="39018" operator="between">
      <formula>60</formula>
      <formula>119.999</formula>
    </cfRule>
    <cfRule type="cellIs" dxfId="39016" priority="39019" operator="between">
      <formula>20</formula>
      <formula>59.999</formula>
    </cfRule>
    <cfRule type="cellIs" dxfId="39015" priority="39020" operator="lessThan">
      <formula>20</formula>
    </cfRule>
  </conditionalFormatting>
  <conditionalFormatting sqref="AE307">
    <cfRule type="cellIs" dxfId="39014" priority="39011" operator="greaterThan">
      <formula>49.999</formula>
    </cfRule>
    <cfRule type="cellIs" dxfId="39013" priority="39012" operator="greaterThan">
      <formula>50</formula>
    </cfRule>
    <cfRule type="cellIs" dxfId="39012" priority="39013" operator="between">
      <formula>30</formula>
      <formula>49.999</formula>
    </cfRule>
    <cfRule type="cellIs" dxfId="39011" priority="39014" operator="between">
      <formula>10</formula>
      <formula>29.999</formula>
    </cfRule>
    <cfRule type="cellIs" dxfId="39010" priority="39015" operator="lessThan">
      <formula>10</formula>
    </cfRule>
  </conditionalFormatting>
  <conditionalFormatting sqref="P307">
    <cfRule type="cellIs" dxfId="39009" priority="39006" operator="greaterThan">
      <formula>119.999</formula>
    </cfRule>
    <cfRule type="cellIs" dxfId="39008" priority="39007" operator="greaterThan">
      <formula>120</formula>
    </cfRule>
    <cfRule type="cellIs" dxfId="39007" priority="39008" operator="between">
      <formula>60</formula>
      <formula>119.999</formula>
    </cfRule>
    <cfRule type="cellIs" dxfId="39006" priority="39009" operator="between">
      <formula>20</formula>
      <formula>59.999</formula>
    </cfRule>
    <cfRule type="cellIs" dxfId="39005" priority="39010" operator="lessThan">
      <formula>20</formula>
    </cfRule>
  </conditionalFormatting>
  <conditionalFormatting sqref="Q307">
    <cfRule type="cellIs" dxfId="39004" priority="39001" operator="greaterThan">
      <formula>49.999</formula>
    </cfRule>
    <cfRule type="cellIs" dxfId="39003" priority="39002" operator="greaterThan">
      <formula>50</formula>
    </cfRule>
    <cfRule type="cellIs" dxfId="39002" priority="39003" operator="between">
      <formula>30</formula>
      <formula>49.999</formula>
    </cfRule>
    <cfRule type="cellIs" dxfId="39001" priority="39004" operator="between">
      <formula>10</formula>
      <formula>29.999</formula>
    </cfRule>
    <cfRule type="cellIs" dxfId="39000" priority="39005" operator="lessThan">
      <formula>10</formula>
    </cfRule>
  </conditionalFormatting>
  <conditionalFormatting sqref="C308">
    <cfRule type="cellIs" dxfId="38999" priority="38996" operator="greaterThan">
      <formula>49.999</formula>
    </cfRule>
    <cfRule type="cellIs" dxfId="38998" priority="38997" operator="greaterThan">
      <formula>50</formula>
    </cfRule>
    <cfRule type="cellIs" dxfId="38997" priority="38998" operator="between">
      <formula>30</formula>
      <formula>49.999</formula>
    </cfRule>
    <cfRule type="cellIs" dxfId="38996" priority="38999" operator="between">
      <formula>10</formula>
      <formula>29.999</formula>
    </cfRule>
    <cfRule type="cellIs" dxfId="38995" priority="39000" operator="lessThan">
      <formula>10</formula>
    </cfRule>
  </conditionalFormatting>
  <conditionalFormatting sqref="B308">
    <cfRule type="cellIs" dxfId="38994" priority="38991" operator="greaterThan">
      <formula>119.999</formula>
    </cfRule>
    <cfRule type="cellIs" dxfId="38993" priority="38992" operator="greaterThan">
      <formula>120</formula>
    </cfRule>
    <cfRule type="cellIs" dxfId="38992" priority="38993" operator="between">
      <formula>60</formula>
      <formula>119.999</formula>
    </cfRule>
    <cfRule type="cellIs" dxfId="38991" priority="38994" operator="between">
      <formula>20</formula>
      <formula>59.999</formula>
    </cfRule>
    <cfRule type="cellIs" dxfId="38990" priority="38995" operator="lessThan">
      <formula>20</formula>
    </cfRule>
  </conditionalFormatting>
  <conditionalFormatting sqref="D308">
    <cfRule type="cellIs" dxfId="38989" priority="38986" operator="greaterThan">
      <formula>119.999</formula>
    </cfRule>
    <cfRule type="cellIs" dxfId="38988" priority="38987" operator="greaterThan">
      <formula>120</formula>
    </cfRule>
    <cfRule type="cellIs" dxfId="38987" priority="38988" operator="between">
      <formula>60</formula>
      <formula>119.999</formula>
    </cfRule>
    <cfRule type="cellIs" dxfId="38986" priority="38989" operator="between">
      <formula>20</formula>
      <formula>59.999</formula>
    </cfRule>
    <cfRule type="cellIs" dxfId="38985" priority="38990" operator="lessThan">
      <formula>20</formula>
    </cfRule>
  </conditionalFormatting>
  <conditionalFormatting sqref="E308">
    <cfRule type="cellIs" dxfId="38984" priority="38981" operator="greaterThan">
      <formula>49.999</formula>
    </cfRule>
    <cfRule type="cellIs" dxfId="38983" priority="38982" operator="greaterThan">
      <formula>50</formula>
    </cfRule>
    <cfRule type="cellIs" dxfId="38982" priority="38983" operator="between">
      <formula>30</formula>
      <formula>49.999</formula>
    </cfRule>
    <cfRule type="cellIs" dxfId="38981" priority="38984" operator="between">
      <formula>10</formula>
      <formula>29.999</formula>
    </cfRule>
    <cfRule type="cellIs" dxfId="38980" priority="38985" operator="lessThan">
      <formula>10</formula>
    </cfRule>
  </conditionalFormatting>
  <conditionalFormatting sqref="F308">
    <cfRule type="cellIs" dxfId="38979" priority="38976" operator="greaterThan">
      <formula>119.999</formula>
    </cfRule>
    <cfRule type="cellIs" dxfId="38978" priority="38977" operator="greaterThan">
      <formula>120</formula>
    </cfRule>
    <cfRule type="cellIs" dxfId="38977" priority="38978" operator="between">
      <formula>60</formula>
      <formula>119.999</formula>
    </cfRule>
    <cfRule type="cellIs" dxfId="38976" priority="38979" operator="between">
      <formula>20</formula>
      <formula>59.999</formula>
    </cfRule>
    <cfRule type="cellIs" dxfId="38975" priority="38980" operator="lessThan">
      <formula>20</formula>
    </cfRule>
  </conditionalFormatting>
  <conditionalFormatting sqref="G308">
    <cfRule type="cellIs" dxfId="38974" priority="38971" operator="greaterThan">
      <formula>49.999</formula>
    </cfRule>
    <cfRule type="cellIs" dxfId="38973" priority="38972" operator="greaterThan">
      <formula>50</formula>
    </cfRule>
    <cfRule type="cellIs" dxfId="38972" priority="38973" operator="between">
      <formula>30</formula>
      <formula>49.999</formula>
    </cfRule>
    <cfRule type="cellIs" dxfId="38971" priority="38974" operator="between">
      <formula>10</formula>
      <formula>29.999</formula>
    </cfRule>
    <cfRule type="cellIs" dxfId="38970" priority="38975" operator="lessThan">
      <formula>10</formula>
    </cfRule>
  </conditionalFormatting>
  <conditionalFormatting sqref="H308">
    <cfRule type="cellIs" dxfId="38969" priority="38966" operator="greaterThan">
      <formula>119.999</formula>
    </cfRule>
    <cfRule type="cellIs" dxfId="38968" priority="38967" operator="greaterThan">
      <formula>120</formula>
    </cfRule>
    <cfRule type="cellIs" dxfId="38967" priority="38968" operator="between">
      <formula>60</formula>
      <formula>119.999</formula>
    </cfRule>
    <cfRule type="cellIs" dxfId="38966" priority="38969" operator="between">
      <formula>20</formula>
      <formula>59.999</formula>
    </cfRule>
    <cfRule type="cellIs" dxfId="38965" priority="38970" operator="lessThan">
      <formula>20</formula>
    </cfRule>
  </conditionalFormatting>
  <conditionalFormatting sqref="I308">
    <cfRule type="cellIs" dxfId="38964" priority="38961" operator="greaterThan">
      <formula>49.999</formula>
    </cfRule>
    <cfRule type="cellIs" dxfId="38963" priority="38962" operator="greaterThan">
      <formula>50</formula>
    </cfRule>
    <cfRule type="cellIs" dxfId="38962" priority="38963" operator="between">
      <formula>30</formula>
      <formula>49.999</formula>
    </cfRule>
    <cfRule type="cellIs" dxfId="38961" priority="38964" operator="between">
      <formula>10</formula>
      <formula>29.999</formula>
    </cfRule>
    <cfRule type="cellIs" dxfId="38960" priority="38965" operator="lessThan">
      <formula>10</formula>
    </cfRule>
  </conditionalFormatting>
  <conditionalFormatting sqref="BH308">
    <cfRule type="cellIs" dxfId="38959" priority="38956" operator="greaterThan">
      <formula>119.999</formula>
    </cfRule>
    <cfRule type="cellIs" dxfId="38958" priority="38957" operator="greaterThan">
      <formula>120</formula>
    </cfRule>
    <cfRule type="cellIs" dxfId="38957" priority="38958" operator="between">
      <formula>60</formula>
      <formula>119.999</formula>
    </cfRule>
    <cfRule type="cellIs" dxfId="38956" priority="38959" operator="between">
      <formula>20</formula>
      <formula>59.999</formula>
    </cfRule>
    <cfRule type="cellIs" dxfId="38955" priority="38960" operator="lessThan">
      <formula>20</formula>
    </cfRule>
  </conditionalFormatting>
  <conditionalFormatting sqref="BI308">
    <cfRule type="cellIs" dxfId="38954" priority="38951" operator="greaterThan">
      <formula>49.999</formula>
    </cfRule>
    <cfRule type="cellIs" dxfId="38953" priority="38952" operator="greaterThan">
      <formula>50</formula>
    </cfRule>
    <cfRule type="cellIs" dxfId="38952" priority="38953" operator="between">
      <formula>30</formula>
      <formula>49.999</formula>
    </cfRule>
    <cfRule type="cellIs" dxfId="38951" priority="38954" operator="between">
      <formula>10</formula>
      <formula>29.999</formula>
    </cfRule>
    <cfRule type="cellIs" dxfId="38950" priority="38955" operator="lessThan">
      <formula>10</formula>
    </cfRule>
  </conditionalFormatting>
  <conditionalFormatting sqref="BD308">
    <cfRule type="cellIs" dxfId="38949" priority="38946" operator="greaterThan">
      <formula>119.999</formula>
    </cfRule>
    <cfRule type="cellIs" dxfId="38948" priority="38947" operator="greaterThan">
      <formula>120</formula>
    </cfRule>
    <cfRule type="cellIs" dxfId="38947" priority="38948" operator="between">
      <formula>60</formula>
      <formula>119.999</formula>
    </cfRule>
    <cfRule type="cellIs" dxfId="38946" priority="38949" operator="between">
      <formula>20</formula>
      <formula>59.999</formula>
    </cfRule>
    <cfRule type="cellIs" dxfId="38945" priority="38950" operator="lessThan">
      <formula>20</formula>
    </cfRule>
  </conditionalFormatting>
  <conditionalFormatting sqref="BE308">
    <cfRule type="cellIs" dxfId="38944" priority="38941" operator="greaterThan">
      <formula>49.999</formula>
    </cfRule>
    <cfRule type="cellIs" dxfId="38943" priority="38942" operator="greaterThan">
      <formula>50</formula>
    </cfRule>
    <cfRule type="cellIs" dxfId="38942" priority="38943" operator="between">
      <formula>30</formula>
      <formula>49.999</formula>
    </cfRule>
    <cfRule type="cellIs" dxfId="38941" priority="38944" operator="between">
      <formula>10</formula>
      <formula>29.999</formula>
    </cfRule>
    <cfRule type="cellIs" dxfId="38940" priority="38945" operator="lessThan">
      <formula>10</formula>
    </cfRule>
  </conditionalFormatting>
  <conditionalFormatting sqref="AX308">
    <cfRule type="cellIs" dxfId="38939" priority="38936" operator="greaterThan">
      <formula>119.999</formula>
    </cfRule>
    <cfRule type="cellIs" dxfId="38938" priority="38937" operator="greaterThan">
      <formula>120</formula>
    </cfRule>
    <cfRule type="cellIs" dxfId="38937" priority="38938" operator="between">
      <formula>60</formula>
      <formula>119.999</formula>
    </cfRule>
    <cfRule type="cellIs" dxfId="38936" priority="38939" operator="between">
      <formula>20</formula>
      <formula>59.999</formula>
    </cfRule>
    <cfRule type="cellIs" dxfId="38935" priority="38940" operator="lessThan">
      <formula>20</formula>
    </cfRule>
  </conditionalFormatting>
  <conditionalFormatting sqref="AY308">
    <cfRule type="cellIs" dxfId="38934" priority="38931" operator="greaterThan">
      <formula>49.999</formula>
    </cfRule>
    <cfRule type="cellIs" dxfId="38933" priority="38932" operator="greaterThan">
      <formula>50</formula>
    </cfRule>
    <cfRule type="cellIs" dxfId="38932" priority="38933" operator="between">
      <formula>30</formula>
      <formula>49.999</formula>
    </cfRule>
    <cfRule type="cellIs" dxfId="38931" priority="38934" operator="between">
      <formula>10</formula>
      <formula>29.999</formula>
    </cfRule>
    <cfRule type="cellIs" dxfId="38930" priority="38935" operator="lessThan">
      <formula>10</formula>
    </cfRule>
  </conditionalFormatting>
  <conditionalFormatting sqref="AZ308">
    <cfRule type="cellIs" dxfId="38929" priority="38926" operator="greaterThan">
      <formula>119.999</formula>
    </cfRule>
    <cfRule type="cellIs" dxfId="38928" priority="38927" operator="greaterThan">
      <formula>120</formula>
    </cfRule>
    <cfRule type="cellIs" dxfId="38927" priority="38928" operator="between">
      <formula>60</formula>
      <formula>119.999</formula>
    </cfRule>
    <cfRule type="cellIs" dxfId="38926" priority="38929" operator="between">
      <formula>20</formula>
      <formula>59.999</formula>
    </cfRule>
    <cfRule type="cellIs" dxfId="38925" priority="38930" operator="lessThan">
      <formula>20</formula>
    </cfRule>
  </conditionalFormatting>
  <conditionalFormatting sqref="BA308">
    <cfRule type="cellIs" dxfId="38924" priority="38921" operator="greaterThan">
      <formula>49.999</formula>
    </cfRule>
    <cfRule type="cellIs" dxfId="38923" priority="38922" operator="greaterThan">
      <formula>50</formula>
    </cfRule>
    <cfRule type="cellIs" dxfId="38922" priority="38923" operator="between">
      <formula>30</formula>
      <formula>49.999</formula>
    </cfRule>
    <cfRule type="cellIs" dxfId="38921" priority="38924" operator="between">
      <formula>10</formula>
      <formula>29.999</formula>
    </cfRule>
    <cfRule type="cellIs" dxfId="38920" priority="38925" operator="lessThan">
      <formula>10</formula>
    </cfRule>
  </conditionalFormatting>
  <conditionalFormatting sqref="BB308">
    <cfRule type="cellIs" dxfId="38919" priority="38916" operator="greaterThan">
      <formula>119.999</formula>
    </cfRule>
    <cfRule type="cellIs" dxfId="38918" priority="38917" operator="greaterThan">
      <formula>120</formula>
    </cfRule>
    <cfRule type="cellIs" dxfId="38917" priority="38918" operator="between">
      <formula>60</formula>
      <formula>119.999</formula>
    </cfRule>
    <cfRule type="cellIs" dxfId="38916" priority="38919" operator="between">
      <formula>20</formula>
      <formula>59.999</formula>
    </cfRule>
    <cfRule type="cellIs" dxfId="38915" priority="38920" operator="lessThan">
      <formula>20</formula>
    </cfRule>
  </conditionalFormatting>
  <conditionalFormatting sqref="BC308">
    <cfRule type="cellIs" dxfId="38914" priority="38911" operator="greaterThan">
      <formula>49.999</formula>
    </cfRule>
    <cfRule type="cellIs" dxfId="38913" priority="38912" operator="greaterThan">
      <formula>50</formula>
    </cfRule>
    <cfRule type="cellIs" dxfId="38912" priority="38913" operator="between">
      <formula>30</formula>
      <formula>49.999</formula>
    </cfRule>
    <cfRule type="cellIs" dxfId="38911" priority="38914" operator="between">
      <formula>10</formula>
      <formula>29.999</formula>
    </cfRule>
    <cfRule type="cellIs" dxfId="38910" priority="38915" operator="lessThan">
      <formula>10</formula>
    </cfRule>
  </conditionalFormatting>
  <conditionalFormatting sqref="AT308">
    <cfRule type="cellIs" dxfId="38909" priority="38906" operator="greaterThan">
      <formula>119.999</formula>
    </cfRule>
    <cfRule type="cellIs" dxfId="38908" priority="38907" operator="greaterThan">
      <formula>120</formula>
    </cfRule>
    <cfRule type="cellIs" dxfId="38907" priority="38908" operator="between">
      <formula>60</formula>
      <formula>119.999</formula>
    </cfRule>
    <cfRule type="cellIs" dxfId="38906" priority="38909" operator="between">
      <formula>20</formula>
      <formula>59.999</formula>
    </cfRule>
    <cfRule type="cellIs" dxfId="38905" priority="38910" operator="lessThan">
      <formula>20</formula>
    </cfRule>
  </conditionalFormatting>
  <conditionalFormatting sqref="AU308">
    <cfRule type="cellIs" dxfId="38904" priority="38901" operator="greaterThan">
      <formula>49.999</formula>
    </cfRule>
    <cfRule type="cellIs" dxfId="38903" priority="38902" operator="greaterThan">
      <formula>50</formula>
    </cfRule>
    <cfRule type="cellIs" dxfId="38902" priority="38903" operator="between">
      <formula>30</formula>
      <formula>49.999</formula>
    </cfRule>
    <cfRule type="cellIs" dxfId="38901" priority="38904" operator="between">
      <formula>10</formula>
      <formula>29.999</formula>
    </cfRule>
    <cfRule type="cellIs" dxfId="38900" priority="38905" operator="lessThan">
      <formula>10</formula>
    </cfRule>
  </conditionalFormatting>
  <conditionalFormatting sqref="AV308">
    <cfRule type="cellIs" dxfId="38899" priority="38896" operator="greaterThan">
      <formula>119.999</formula>
    </cfRule>
    <cfRule type="cellIs" dxfId="38898" priority="38897" operator="greaterThan">
      <formula>120</formula>
    </cfRule>
    <cfRule type="cellIs" dxfId="38897" priority="38898" operator="between">
      <formula>60</formula>
      <formula>119.999</formula>
    </cfRule>
    <cfRule type="cellIs" dxfId="38896" priority="38899" operator="between">
      <formula>20</formula>
      <formula>59.999</formula>
    </cfRule>
    <cfRule type="cellIs" dxfId="38895" priority="38900" operator="lessThan">
      <formula>20</formula>
    </cfRule>
  </conditionalFormatting>
  <conditionalFormatting sqref="AW308">
    <cfRule type="cellIs" dxfId="38894" priority="38891" operator="greaterThan">
      <formula>49.999</formula>
    </cfRule>
    <cfRule type="cellIs" dxfId="38893" priority="38892" operator="greaterThan">
      <formula>50</formula>
    </cfRule>
    <cfRule type="cellIs" dxfId="38892" priority="38893" operator="between">
      <formula>30</formula>
      <formula>49.999</formula>
    </cfRule>
    <cfRule type="cellIs" dxfId="38891" priority="38894" operator="between">
      <formula>10</formula>
      <formula>29.999</formula>
    </cfRule>
    <cfRule type="cellIs" dxfId="38890" priority="38895" operator="lessThan">
      <formula>10</formula>
    </cfRule>
  </conditionalFormatting>
  <conditionalFormatting sqref="BF308">
    <cfRule type="cellIs" dxfId="38889" priority="38886" operator="greaterThan">
      <formula>119.999</formula>
    </cfRule>
    <cfRule type="cellIs" dxfId="38888" priority="38887" operator="greaterThan">
      <formula>120</formula>
    </cfRule>
    <cfRule type="cellIs" dxfId="38887" priority="38888" operator="between">
      <formula>60</formula>
      <formula>119.999</formula>
    </cfRule>
    <cfRule type="cellIs" dxfId="38886" priority="38889" operator="between">
      <formula>20</formula>
      <formula>59.999</formula>
    </cfRule>
    <cfRule type="cellIs" dxfId="38885" priority="38890" operator="lessThan">
      <formula>20</formula>
    </cfRule>
  </conditionalFormatting>
  <conditionalFormatting sqref="BG308">
    <cfRule type="cellIs" dxfId="38884" priority="38881" operator="greaterThan">
      <formula>49.999</formula>
    </cfRule>
    <cfRule type="cellIs" dxfId="38883" priority="38882" operator="greaterThan">
      <formula>50</formula>
    </cfRule>
    <cfRule type="cellIs" dxfId="38882" priority="38883" operator="between">
      <formula>30</formula>
      <formula>49.999</formula>
    </cfRule>
    <cfRule type="cellIs" dxfId="38881" priority="38884" operator="between">
      <formula>10</formula>
      <formula>29.999</formula>
    </cfRule>
    <cfRule type="cellIs" dxfId="38880" priority="38885" operator="lessThan">
      <formula>10</formula>
    </cfRule>
  </conditionalFormatting>
  <conditionalFormatting sqref="AN308">
    <cfRule type="cellIs" dxfId="38879" priority="38876" operator="greaterThan">
      <formula>119.999</formula>
    </cfRule>
    <cfRule type="cellIs" dxfId="38878" priority="38877" operator="greaterThan">
      <formula>120</formula>
    </cfRule>
    <cfRule type="cellIs" dxfId="38877" priority="38878" operator="between">
      <formula>60</formula>
      <formula>119.999</formula>
    </cfRule>
    <cfRule type="cellIs" dxfId="38876" priority="38879" operator="between">
      <formula>20</formula>
      <formula>59.999</formula>
    </cfRule>
    <cfRule type="cellIs" dxfId="38875" priority="38880" operator="lessThan">
      <formula>20</formula>
    </cfRule>
  </conditionalFormatting>
  <conditionalFormatting sqref="AO308">
    <cfRule type="cellIs" dxfId="38874" priority="38871" operator="greaterThan">
      <formula>49.999</formula>
    </cfRule>
    <cfRule type="cellIs" dxfId="38873" priority="38872" operator="greaterThan">
      <formula>50</formula>
    </cfRule>
    <cfRule type="cellIs" dxfId="38872" priority="38873" operator="between">
      <formula>30</formula>
      <formula>49.999</formula>
    </cfRule>
    <cfRule type="cellIs" dxfId="38871" priority="38874" operator="between">
      <formula>10</formula>
      <formula>29.999</formula>
    </cfRule>
    <cfRule type="cellIs" dxfId="38870" priority="38875" operator="lessThan">
      <formula>10</formula>
    </cfRule>
  </conditionalFormatting>
  <conditionalFormatting sqref="T308">
    <cfRule type="cellIs" dxfId="38869" priority="38866" operator="greaterThan">
      <formula>119.999</formula>
    </cfRule>
    <cfRule type="cellIs" dxfId="38868" priority="38867" operator="greaterThan">
      <formula>120</formula>
    </cfRule>
    <cfRule type="cellIs" dxfId="38867" priority="38868" operator="between">
      <formula>60</formula>
      <formula>119.999</formula>
    </cfRule>
    <cfRule type="cellIs" dxfId="38866" priority="38869" operator="between">
      <formula>20</formula>
      <formula>59.999</formula>
    </cfRule>
    <cfRule type="cellIs" dxfId="38865" priority="38870" operator="lessThan">
      <formula>20</formula>
    </cfRule>
  </conditionalFormatting>
  <conditionalFormatting sqref="U308">
    <cfRule type="cellIs" dxfId="38864" priority="38861" operator="greaterThan">
      <formula>49.999</formula>
    </cfRule>
    <cfRule type="cellIs" dxfId="38863" priority="38862" operator="greaterThan">
      <formula>50</formula>
    </cfRule>
    <cfRule type="cellIs" dxfId="38862" priority="38863" operator="between">
      <formula>30</formula>
      <formula>49.999</formula>
    </cfRule>
    <cfRule type="cellIs" dxfId="38861" priority="38864" operator="between">
      <formula>10</formula>
      <formula>29.999</formula>
    </cfRule>
    <cfRule type="cellIs" dxfId="38860" priority="38865" operator="lessThan">
      <formula>10</formula>
    </cfRule>
  </conditionalFormatting>
  <conditionalFormatting sqref="J308">
    <cfRule type="cellIs" dxfId="38859" priority="38856" operator="greaterThan">
      <formula>119.999</formula>
    </cfRule>
    <cfRule type="cellIs" dxfId="38858" priority="38857" operator="greaterThan">
      <formula>120</formula>
    </cfRule>
    <cfRule type="cellIs" dxfId="38857" priority="38858" operator="between">
      <formula>60</formula>
      <formula>119.999</formula>
    </cfRule>
    <cfRule type="cellIs" dxfId="38856" priority="38859" operator="between">
      <formula>20</formula>
      <formula>59.999</formula>
    </cfRule>
    <cfRule type="cellIs" dxfId="38855" priority="38860" operator="lessThan">
      <formula>20</formula>
    </cfRule>
  </conditionalFormatting>
  <conditionalFormatting sqref="K308">
    <cfRule type="cellIs" dxfId="38854" priority="38851" operator="greaterThan">
      <formula>49.999</formula>
    </cfRule>
    <cfRule type="cellIs" dxfId="38853" priority="38852" operator="greaterThan">
      <formula>50</formula>
    </cfRule>
    <cfRule type="cellIs" dxfId="38852" priority="38853" operator="between">
      <formula>30</formula>
      <formula>49.999</formula>
    </cfRule>
    <cfRule type="cellIs" dxfId="38851" priority="38854" operator="between">
      <formula>10</formula>
      <formula>29.999</formula>
    </cfRule>
    <cfRule type="cellIs" dxfId="38850" priority="38855" operator="lessThan">
      <formula>10</formula>
    </cfRule>
  </conditionalFormatting>
  <conditionalFormatting sqref="L308">
    <cfRule type="cellIs" dxfId="38849" priority="38846" operator="greaterThan">
      <formula>119.999</formula>
    </cfRule>
    <cfRule type="cellIs" dxfId="38848" priority="38847" operator="greaterThan">
      <formula>120</formula>
    </cfRule>
    <cfRule type="cellIs" dxfId="38847" priority="38848" operator="between">
      <formula>60</formula>
      <formula>119.999</formula>
    </cfRule>
    <cfRule type="cellIs" dxfId="38846" priority="38849" operator="between">
      <formula>20</formula>
      <formula>59.999</formula>
    </cfRule>
    <cfRule type="cellIs" dxfId="38845" priority="38850" operator="lessThan">
      <formula>20</formula>
    </cfRule>
  </conditionalFormatting>
  <conditionalFormatting sqref="M308">
    <cfRule type="cellIs" dxfId="38844" priority="38841" operator="greaterThan">
      <formula>49.999</formula>
    </cfRule>
    <cfRule type="cellIs" dxfId="38843" priority="38842" operator="greaterThan">
      <formula>50</formula>
    </cfRule>
    <cfRule type="cellIs" dxfId="38842" priority="38843" operator="between">
      <formula>30</formula>
      <formula>49.999</formula>
    </cfRule>
    <cfRule type="cellIs" dxfId="38841" priority="38844" operator="between">
      <formula>10</formula>
      <formula>29.999</formula>
    </cfRule>
    <cfRule type="cellIs" dxfId="38840" priority="38845" operator="lessThan">
      <formula>10</formula>
    </cfRule>
  </conditionalFormatting>
  <conditionalFormatting sqref="R308">
    <cfRule type="cellIs" dxfId="38839" priority="38836" operator="greaterThan">
      <formula>119.999</formula>
    </cfRule>
    <cfRule type="cellIs" dxfId="38838" priority="38837" operator="greaterThan">
      <formula>120</formula>
    </cfRule>
    <cfRule type="cellIs" dxfId="38837" priority="38838" operator="between">
      <formula>60</formula>
      <formula>119.999</formula>
    </cfRule>
    <cfRule type="cellIs" dxfId="38836" priority="38839" operator="between">
      <formula>20</formula>
      <formula>59.999</formula>
    </cfRule>
    <cfRule type="cellIs" dxfId="38835" priority="38840" operator="lessThan">
      <formula>20</formula>
    </cfRule>
  </conditionalFormatting>
  <conditionalFormatting sqref="S308">
    <cfRule type="cellIs" dxfId="38834" priority="38831" operator="greaterThan">
      <formula>49.999</formula>
    </cfRule>
    <cfRule type="cellIs" dxfId="38833" priority="38832" operator="greaterThan">
      <formula>50</formula>
    </cfRule>
    <cfRule type="cellIs" dxfId="38832" priority="38833" operator="between">
      <formula>30</formula>
      <formula>49.999</formula>
    </cfRule>
    <cfRule type="cellIs" dxfId="38831" priority="38834" operator="between">
      <formula>10</formula>
      <formula>29.999</formula>
    </cfRule>
    <cfRule type="cellIs" dxfId="38830" priority="38835" operator="lessThan">
      <formula>10</formula>
    </cfRule>
  </conditionalFormatting>
  <conditionalFormatting sqref="N308">
    <cfRule type="cellIs" dxfId="38829" priority="38826" operator="greaterThan">
      <formula>119.999</formula>
    </cfRule>
    <cfRule type="cellIs" dxfId="38828" priority="38827" operator="greaterThan">
      <formula>120</formula>
    </cfRule>
    <cfRule type="cellIs" dxfId="38827" priority="38828" operator="between">
      <formula>60</formula>
      <formula>119.999</formula>
    </cfRule>
    <cfRule type="cellIs" dxfId="38826" priority="38829" operator="between">
      <formula>20</formula>
      <formula>59.999</formula>
    </cfRule>
    <cfRule type="cellIs" dxfId="38825" priority="38830" operator="lessThan">
      <formula>20</formula>
    </cfRule>
  </conditionalFormatting>
  <conditionalFormatting sqref="O308">
    <cfRule type="cellIs" dxfId="38824" priority="38821" operator="greaterThan">
      <formula>49.999</formula>
    </cfRule>
    <cfRule type="cellIs" dxfId="38823" priority="38822" operator="greaterThan">
      <formula>50</formula>
    </cfRule>
    <cfRule type="cellIs" dxfId="38822" priority="38823" operator="between">
      <formula>30</formula>
      <formula>49.999</formula>
    </cfRule>
    <cfRule type="cellIs" dxfId="38821" priority="38824" operator="between">
      <formula>10</formula>
      <formula>29.999</formula>
    </cfRule>
    <cfRule type="cellIs" dxfId="38820" priority="38825" operator="lessThan">
      <formula>10</formula>
    </cfRule>
  </conditionalFormatting>
  <conditionalFormatting sqref="AP308">
    <cfRule type="cellIs" dxfId="38819" priority="38816" operator="greaterThan">
      <formula>119.999</formula>
    </cfRule>
    <cfRule type="cellIs" dxfId="38818" priority="38817" operator="greaterThan">
      <formula>120</formula>
    </cfRule>
    <cfRule type="cellIs" dxfId="38817" priority="38818" operator="between">
      <formula>60</formula>
      <formula>119.999</formula>
    </cfRule>
    <cfRule type="cellIs" dxfId="38816" priority="38819" operator="between">
      <formula>20</formula>
      <formula>59.999</formula>
    </cfRule>
    <cfRule type="cellIs" dxfId="38815" priority="38820" operator="lessThan">
      <formula>20</formula>
    </cfRule>
  </conditionalFormatting>
  <conditionalFormatting sqref="AQ308">
    <cfRule type="cellIs" dxfId="38814" priority="38811" operator="greaterThan">
      <formula>49.999</formula>
    </cfRule>
    <cfRule type="cellIs" dxfId="38813" priority="38812" operator="greaterThan">
      <formula>50</formula>
    </cfRule>
    <cfRule type="cellIs" dxfId="38812" priority="38813" operator="between">
      <formula>30</formula>
      <formula>49.999</formula>
    </cfRule>
    <cfRule type="cellIs" dxfId="38811" priority="38814" operator="between">
      <formula>10</formula>
      <formula>29.999</formula>
    </cfRule>
    <cfRule type="cellIs" dxfId="38810" priority="38815" operator="lessThan">
      <formula>10</formula>
    </cfRule>
  </conditionalFormatting>
  <conditionalFormatting sqref="AR308">
    <cfRule type="cellIs" dxfId="38809" priority="38806" operator="greaterThan">
      <formula>119.999</formula>
    </cfRule>
    <cfRule type="cellIs" dxfId="38808" priority="38807" operator="greaterThan">
      <formula>120</formula>
    </cfRule>
    <cfRule type="cellIs" dxfId="38807" priority="38808" operator="between">
      <formula>60</formula>
      <formula>119.999</formula>
    </cfRule>
    <cfRule type="cellIs" dxfId="38806" priority="38809" operator="between">
      <formula>20</formula>
      <formula>59.999</formula>
    </cfRule>
    <cfRule type="cellIs" dxfId="38805" priority="38810" operator="lessThan">
      <formula>20</formula>
    </cfRule>
  </conditionalFormatting>
  <conditionalFormatting sqref="AS308">
    <cfRule type="cellIs" dxfId="38804" priority="38801" operator="greaterThan">
      <formula>49.999</formula>
    </cfRule>
    <cfRule type="cellIs" dxfId="38803" priority="38802" operator="greaterThan">
      <formula>50</formula>
    </cfRule>
    <cfRule type="cellIs" dxfId="38802" priority="38803" operator="between">
      <formula>30</formula>
      <formula>49.999</formula>
    </cfRule>
    <cfRule type="cellIs" dxfId="38801" priority="38804" operator="between">
      <formula>10</formula>
      <formula>29.999</formula>
    </cfRule>
    <cfRule type="cellIs" dxfId="38800" priority="38805" operator="lessThan">
      <formula>10</formula>
    </cfRule>
  </conditionalFormatting>
  <conditionalFormatting sqref="X308">
    <cfRule type="cellIs" dxfId="38799" priority="38796" operator="greaterThan">
      <formula>119.999</formula>
    </cfRule>
    <cfRule type="cellIs" dxfId="38798" priority="38797" operator="greaterThan">
      <formula>120</formula>
    </cfRule>
    <cfRule type="cellIs" dxfId="38797" priority="38798" operator="between">
      <formula>60</formula>
      <formula>119.999</formula>
    </cfRule>
    <cfRule type="cellIs" dxfId="38796" priority="38799" operator="between">
      <formula>20</formula>
      <formula>59.999</formula>
    </cfRule>
    <cfRule type="cellIs" dxfId="38795" priority="38800" operator="lessThan">
      <formula>20</formula>
    </cfRule>
  </conditionalFormatting>
  <conditionalFormatting sqref="Y308">
    <cfRule type="cellIs" dxfId="38794" priority="38791" operator="greaterThan">
      <formula>49.999</formula>
    </cfRule>
    <cfRule type="cellIs" dxfId="38793" priority="38792" operator="greaterThan">
      <formula>50</formula>
    </cfRule>
    <cfRule type="cellIs" dxfId="38792" priority="38793" operator="between">
      <formula>30</formula>
      <formula>49.999</formula>
    </cfRule>
    <cfRule type="cellIs" dxfId="38791" priority="38794" operator="between">
      <formula>10</formula>
      <formula>29.999</formula>
    </cfRule>
    <cfRule type="cellIs" dxfId="38790" priority="38795" operator="lessThan">
      <formula>10</formula>
    </cfRule>
  </conditionalFormatting>
  <conditionalFormatting sqref="AF308">
    <cfRule type="cellIs" dxfId="38789" priority="38786" operator="greaterThan">
      <formula>119.999</formula>
    </cfRule>
    <cfRule type="cellIs" dxfId="38788" priority="38787" operator="greaterThan">
      <formula>120</formula>
    </cfRule>
    <cfRule type="cellIs" dxfId="38787" priority="38788" operator="between">
      <formula>60</formula>
      <formula>119.999</formula>
    </cfRule>
    <cfRule type="cellIs" dxfId="38786" priority="38789" operator="between">
      <formula>20</formula>
      <formula>59.999</formula>
    </cfRule>
    <cfRule type="cellIs" dxfId="38785" priority="38790" operator="lessThan">
      <formula>20</formula>
    </cfRule>
  </conditionalFormatting>
  <conditionalFormatting sqref="AG308">
    <cfRule type="cellIs" dxfId="38784" priority="38781" operator="greaterThan">
      <formula>49.999</formula>
    </cfRule>
    <cfRule type="cellIs" dxfId="38783" priority="38782" operator="greaterThan">
      <formula>50</formula>
    </cfRule>
    <cfRule type="cellIs" dxfId="38782" priority="38783" operator="between">
      <formula>30</formula>
      <formula>49.999</formula>
    </cfRule>
    <cfRule type="cellIs" dxfId="38781" priority="38784" operator="between">
      <formula>10</formula>
      <formula>29.999</formula>
    </cfRule>
    <cfRule type="cellIs" dxfId="38780" priority="38785" operator="lessThan">
      <formula>10</formula>
    </cfRule>
  </conditionalFormatting>
  <conditionalFormatting sqref="AJ308">
    <cfRule type="cellIs" dxfId="38779" priority="38776" operator="greaterThan">
      <formula>119.999</formula>
    </cfRule>
    <cfRule type="cellIs" dxfId="38778" priority="38777" operator="greaterThan">
      <formula>120</formula>
    </cfRule>
    <cfRule type="cellIs" dxfId="38777" priority="38778" operator="between">
      <formula>60</formula>
      <formula>119.999</formula>
    </cfRule>
    <cfRule type="cellIs" dxfId="38776" priority="38779" operator="between">
      <formula>20</formula>
      <formula>59.999</formula>
    </cfRule>
    <cfRule type="cellIs" dxfId="38775" priority="38780" operator="lessThan">
      <formula>20</formula>
    </cfRule>
  </conditionalFormatting>
  <conditionalFormatting sqref="AK308">
    <cfRule type="cellIs" dxfId="38774" priority="38771" operator="greaterThan">
      <formula>49.999</formula>
    </cfRule>
    <cfRule type="cellIs" dxfId="38773" priority="38772" operator="greaterThan">
      <formula>50</formula>
    </cfRule>
    <cfRule type="cellIs" dxfId="38772" priority="38773" operator="between">
      <formula>30</formula>
      <formula>49.999</formula>
    </cfRule>
    <cfRule type="cellIs" dxfId="38771" priority="38774" operator="between">
      <formula>10</formula>
      <formula>29.999</formula>
    </cfRule>
    <cfRule type="cellIs" dxfId="38770" priority="38775" operator="lessThan">
      <formula>10</formula>
    </cfRule>
  </conditionalFormatting>
  <conditionalFormatting sqref="Z308">
    <cfRule type="cellIs" dxfId="38769" priority="38766" operator="greaterThan">
      <formula>119.999</formula>
    </cfRule>
    <cfRule type="cellIs" dxfId="38768" priority="38767" operator="greaterThan">
      <formula>120</formula>
    </cfRule>
    <cfRule type="cellIs" dxfId="38767" priority="38768" operator="between">
      <formula>60</formula>
      <formula>119.999</formula>
    </cfRule>
    <cfRule type="cellIs" dxfId="38766" priority="38769" operator="between">
      <formula>20</formula>
      <formula>59.999</formula>
    </cfRule>
    <cfRule type="cellIs" dxfId="38765" priority="38770" operator="lessThan">
      <formula>20</formula>
    </cfRule>
  </conditionalFormatting>
  <conditionalFormatting sqref="AA308">
    <cfRule type="cellIs" dxfId="38764" priority="38761" operator="greaterThan">
      <formula>49.999</formula>
    </cfRule>
    <cfRule type="cellIs" dxfId="38763" priority="38762" operator="greaterThan">
      <formula>50</formula>
    </cfRule>
    <cfRule type="cellIs" dxfId="38762" priority="38763" operator="between">
      <formula>30</formula>
      <formula>49.999</formula>
    </cfRule>
    <cfRule type="cellIs" dxfId="38761" priority="38764" operator="between">
      <formula>10</formula>
      <formula>29.999</formula>
    </cfRule>
    <cfRule type="cellIs" dxfId="38760" priority="38765" operator="lessThan">
      <formula>10</formula>
    </cfRule>
  </conditionalFormatting>
  <conditionalFormatting sqref="AL308">
    <cfRule type="cellIs" dxfId="38759" priority="38756" operator="greaterThan">
      <formula>119.999</formula>
    </cfRule>
    <cfRule type="cellIs" dxfId="38758" priority="38757" operator="greaterThan">
      <formula>120</formula>
    </cfRule>
    <cfRule type="cellIs" dxfId="38757" priority="38758" operator="between">
      <formula>60</formula>
      <formula>119.999</formula>
    </cfRule>
    <cfRule type="cellIs" dxfId="38756" priority="38759" operator="between">
      <formula>20</formula>
      <formula>59.999</formula>
    </cfRule>
    <cfRule type="cellIs" dxfId="38755" priority="38760" operator="lessThan">
      <formula>20</formula>
    </cfRule>
  </conditionalFormatting>
  <conditionalFormatting sqref="AM308">
    <cfRule type="cellIs" dxfId="38754" priority="38751" operator="greaterThan">
      <formula>49.999</formula>
    </cfRule>
    <cfRule type="cellIs" dxfId="38753" priority="38752" operator="greaterThan">
      <formula>50</formula>
    </cfRule>
    <cfRule type="cellIs" dxfId="38752" priority="38753" operator="between">
      <formula>30</formula>
      <formula>49.999</formula>
    </cfRule>
    <cfRule type="cellIs" dxfId="38751" priority="38754" operator="between">
      <formula>10</formula>
      <formula>29.999</formula>
    </cfRule>
    <cfRule type="cellIs" dxfId="38750" priority="38755" operator="lessThan">
      <formula>10</formula>
    </cfRule>
  </conditionalFormatting>
  <conditionalFormatting sqref="AH308">
    <cfRule type="cellIs" dxfId="38749" priority="38746" operator="greaterThan">
      <formula>119.999</formula>
    </cfRule>
    <cfRule type="cellIs" dxfId="38748" priority="38747" operator="greaterThan">
      <formula>120</formula>
    </cfRule>
    <cfRule type="cellIs" dxfId="38747" priority="38748" operator="between">
      <formula>60</formula>
      <formula>119.999</formula>
    </cfRule>
    <cfRule type="cellIs" dxfId="38746" priority="38749" operator="between">
      <formula>20</formula>
      <formula>59.999</formula>
    </cfRule>
    <cfRule type="cellIs" dxfId="38745" priority="38750" operator="lessThan">
      <formula>20</formula>
    </cfRule>
  </conditionalFormatting>
  <conditionalFormatting sqref="AI308">
    <cfRule type="cellIs" dxfId="38744" priority="38741" operator="greaterThan">
      <formula>49.999</formula>
    </cfRule>
    <cfRule type="cellIs" dxfId="38743" priority="38742" operator="greaterThan">
      <formula>50</formula>
    </cfRule>
    <cfRule type="cellIs" dxfId="38742" priority="38743" operator="between">
      <formula>30</formula>
      <formula>49.999</formula>
    </cfRule>
    <cfRule type="cellIs" dxfId="38741" priority="38744" operator="between">
      <formula>10</formula>
      <formula>29.999</formula>
    </cfRule>
    <cfRule type="cellIs" dxfId="38740" priority="38745" operator="lessThan">
      <formula>10</formula>
    </cfRule>
  </conditionalFormatting>
  <conditionalFormatting sqref="V308">
    <cfRule type="cellIs" dxfId="38739" priority="38736" operator="greaterThan">
      <formula>119.999</formula>
    </cfRule>
    <cfRule type="cellIs" dxfId="38738" priority="38737" operator="greaterThan">
      <formula>120</formula>
    </cfRule>
    <cfRule type="cellIs" dxfId="38737" priority="38738" operator="between">
      <formula>60</formula>
      <formula>119.999</formula>
    </cfRule>
    <cfRule type="cellIs" dxfId="38736" priority="38739" operator="between">
      <formula>20</formula>
      <formula>59.999</formula>
    </cfRule>
    <cfRule type="cellIs" dxfId="38735" priority="38740" operator="lessThan">
      <formula>20</formula>
    </cfRule>
  </conditionalFormatting>
  <conditionalFormatting sqref="W308">
    <cfRule type="cellIs" dxfId="38734" priority="38731" operator="greaterThan">
      <formula>49.999</formula>
    </cfRule>
    <cfRule type="cellIs" dxfId="38733" priority="38732" operator="greaterThan">
      <formula>50</formula>
    </cfRule>
    <cfRule type="cellIs" dxfId="38732" priority="38733" operator="between">
      <formula>30</formula>
      <formula>49.999</formula>
    </cfRule>
    <cfRule type="cellIs" dxfId="38731" priority="38734" operator="between">
      <formula>10</formula>
      <formula>29.999</formula>
    </cfRule>
    <cfRule type="cellIs" dxfId="38730" priority="38735" operator="lessThan">
      <formula>10</formula>
    </cfRule>
  </conditionalFormatting>
  <conditionalFormatting sqref="AB308">
    <cfRule type="cellIs" dxfId="38729" priority="38726" operator="greaterThan">
      <formula>119.999</formula>
    </cfRule>
    <cfRule type="cellIs" dxfId="38728" priority="38727" operator="greaterThan">
      <formula>120</formula>
    </cfRule>
    <cfRule type="cellIs" dxfId="38727" priority="38728" operator="between">
      <formula>60</formula>
      <formula>119.999</formula>
    </cfRule>
    <cfRule type="cellIs" dxfId="38726" priority="38729" operator="between">
      <formula>20</formula>
      <formula>59.999</formula>
    </cfRule>
    <cfRule type="cellIs" dxfId="38725" priority="38730" operator="lessThan">
      <formula>20</formula>
    </cfRule>
  </conditionalFormatting>
  <conditionalFormatting sqref="AC308">
    <cfRule type="cellIs" dxfId="38724" priority="38721" operator="greaterThan">
      <formula>49.999</formula>
    </cfRule>
    <cfRule type="cellIs" dxfId="38723" priority="38722" operator="greaterThan">
      <formula>50</formula>
    </cfRule>
    <cfRule type="cellIs" dxfId="38722" priority="38723" operator="between">
      <formula>30</formula>
      <formula>49.999</formula>
    </cfRule>
    <cfRule type="cellIs" dxfId="38721" priority="38724" operator="between">
      <formula>10</formula>
      <formula>29.999</formula>
    </cfRule>
    <cfRule type="cellIs" dxfId="38720" priority="38725" operator="lessThan">
      <formula>10</formula>
    </cfRule>
  </conditionalFormatting>
  <conditionalFormatting sqref="AD308">
    <cfRule type="cellIs" dxfId="38719" priority="38716" operator="greaterThan">
      <formula>119.999</formula>
    </cfRule>
    <cfRule type="cellIs" dxfId="38718" priority="38717" operator="greaterThan">
      <formula>120</formula>
    </cfRule>
    <cfRule type="cellIs" dxfId="38717" priority="38718" operator="between">
      <formula>60</formula>
      <formula>119.999</formula>
    </cfRule>
    <cfRule type="cellIs" dxfId="38716" priority="38719" operator="between">
      <formula>20</formula>
      <formula>59.999</formula>
    </cfRule>
    <cfRule type="cellIs" dxfId="38715" priority="38720" operator="lessThan">
      <formula>20</formula>
    </cfRule>
  </conditionalFormatting>
  <conditionalFormatting sqref="AE308">
    <cfRule type="cellIs" dxfId="38714" priority="38711" operator="greaterThan">
      <formula>49.999</formula>
    </cfRule>
    <cfRule type="cellIs" dxfId="38713" priority="38712" operator="greaterThan">
      <formula>50</formula>
    </cfRule>
    <cfRule type="cellIs" dxfId="38712" priority="38713" operator="between">
      <formula>30</formula>
      <formula>49.999</formula>
    </cfRule>
    <cfRule type="cellIs" dxfId="38711" priority="38714" operator="between">
      <formula>10</formula>
      <formula>29.999</formula>
    </cfRule>
    <cfRule type="cellIs" dxfId="38710" priority="38715" operator="lessThan">
      <formula>10</formula>
    </cfRule>
  </conditionalFormatting>
  <conditionalFormatting sqref="P308">
    <cfRule type="cellIs" dxfId="38709" priority="38706" operator="greaterThan">
      <formula>119.999</formula>
    </cfRule>
    <cfRule type="cellIs" dxfId="38708" priority="38707" operator="greaterThan">
      <formula>120</formula>
    </cfRule>
    <cfRule type="cellIs" dxfId="38707" priority="38708" operator="between">
      <formula>60</formula>
      <formula>119.999</formula>
    </cfRule>
    <cfRule type="cellIs" dxfId="38706" priority="38709" operator="between">
      <formula>20</formula>
      <formula>59.999</formula>
    </cfRule>
    <cfRule type="cellIs" dxfId="38705" priority="38710" operator="lessThan">
      <formula>20</formula>
    </cfRule>
  </conditionalFormatting>
  <conditionalFormatting sqref="Q308">
    <cfRule type="cellIs" dxfId="38704" priority="38701" operator="greaterThan">
      <formula>49.999</formula>
    </cfRule>
    <cfRule type="cellIs" dxfId="38703" priority="38702" operator="greaterThan">
      <formula>50</formula>
    </cfRule>
    <cfRule type="cellIs" dxfId="38702" priority="38703" operator="between">
      <formula>30</formula>
      <formula>49.999</formula>
    </cfRule>
    <cfRule type="cellIs" dxfId="38701" priority="38704" operator="between">
      <formula>10</formula>
      <formula>29.999</formula>
    </cfRule>
    <cfRule type="cellIs" dxfId="38700" priority="38705" operator="lessThan">
      <formula>10</formula>
    </cfRule>
  </conditionalFormatting>
  <conditionalFormatting sqref="C309">
    <cfRule type="cellIs" dxfId="38699" priority="38696" operator="greaterThan">
      <formula>49.999</formula>
    </cfRule>
    <cfRule type="cellIs" dxfId="38698" priority="38697" operator="greaterThan">
      <formula>50</formula>
    </cfRule>
    <cfRule type="cellIs" dxfId="38697" priority="38698" operator="between">
      <formula>30</formula>
      <formula>49.999</formula>
    </cfRule>
    <cfRule type="cellIs" dxfId="38696" priority="38699" operator="between">
      <formula>10</formula>
      <formula>29.999</formula>
    </cfRule>
    <cfRule type="cellIs" dxfId="38695" priority="38700" operator="lessThan">
      <formula>10</formula>
    </cfRule>
  </conditionalFormatting>
  <conditionalFormatting sqref="B309">
    <cfRule type="cellIs" dxfId="38694" priority="38691" operator="greaterThan">
      <formula>119.999</formula>
    </cfRule>
    <cfRule type="cellIs" dxfId="38693" priority="38692" operator="greaterThan">
      <formula>120</formula>
    </cfRule>
    <cfRule type="cellIs" dxfId="38692" priority="38693" operator="between">
      <formula>60</formula>
      <formula>119.999</formula>
    </cfRule>
    <cfRule type="cellIs" dxfId="38691" priority="38694" operator="between">
      <formula>20</formula>
      <formula>59.999</formula>
    </cfRule>
    <cfRule type="cellIs" dxfId="38690" priority="38695" operator="lessThan">
      <formula>20</formula>
    </cfRule>
  </conditionalFormatting>
  <conditionalFormatting sqref="D309">
    <cfRule type="cellIs" dxfId="38689" priority="38686" operator="greaterThan">
      <formula>119.999</formula>
    </cfRule>
    <cfRule type="cellIs" dxfId="38688" priority="38687" operator="greaterThan">
      <formula>120</formula>
    </cfRule>
    <cfRule type="cellIs" dxfId="38687" priority="38688" operator="between">
      <formula>60</formula>
      <formula>119.999</formula>
    </cfRule>
    <cfRule type="cellIs" dxfId="38686" priority="38689" operator="between">
      <formula>20</formula>
      <formula>59.999</formula>
    </cfRule>
    <cfRule type="cellIs" dxfId="38685" priority="38690" operator="lessThan">
      <formula>20</formula>
    </cfRule>
  </conditionalFormatting>
  <conditionalFormatting sqref="E309">
    <cfRule type="cellIs" dxfId="38684" priority="38681" operator="greaterThan">
      <formula>49.999</formula>
    </cfRule>
    <cfRule type="cellIs" dxfId="38683" priority="38682" operator="greaterThan">
      <formula>50</formula>
    </cfRule>
    <cfRule type="cellIs" dxfId="38682" priority="38683" operator="between">
      <formula>30</formula>
      <formula>49.999</formula>
    </cfRule>
    <cfRule type="cellIs" dxfId="38681" priority="38684" operator="between">
      <formula>10</formula>
      <formula>29.999</formula>
    </cfRule>
    <cfRule type="cellIs" dxfId="38680" priority="38685" operator="lessThan">
      <formula>10</formula>
    </cfRule>
  </conditionalFormatting>
  <conditionalFormatting sqref="F309">
    <cfRule type="cellIs" dxfId="38679" priority="38676" operator="greaterThan">
      <formula>119.999</formula>
    </cfRule>
    <cfRule type="cellIs" dxfId="38678" priority="38677" operator="greaterThan">
      <formula>120</formula>
    </cfRule>
    <cfRule type="cellIs" dxfId="38677" priority="38678" operator="between">
      <formula>60</formula>
      <formula>119.999</formula>
    </cfRule>
    <cfRule type="cellIs" dxfId="38676" priority="38679" operator="between">
      <formula>20</formula>
      <formula>59.999</formula>
    </cfRule>
    <cfRule type="cellIs" dxfId="38675" priority="38680" operator="lessThan">
      <formula>20</formula>
    </cfRule>
  </conditionalFormatting>
  <conditionalFormatting sqref="G309">
    <cfRule type="cellIs" dxfId="38674" priority="38671" operator="greaterThan">
      <formula>49.999</formula>
    </cfRule>
    <cfRule type="cellIs" dxfId="38673" priority="38672" operator="greaterThan">
      <formula>50</formula>
    </cfRule>
    <cfRule type="cellIs" dxfId="38672" priority="38673" operator="between">
      <formula>30</formula>
      <formula>49.999</formula>
    </cfRule>
    <cfRule type="cellIs" dxfId="38671" priority="38674" operator="between">
      <formula>10</formula>
      <formula>29.999</formula>
    </cfRule>
    <cfRule type="cellIs" dxfId="38670" priority="38675" operator="lessThan">
      <formula>10</formula>
    </cfRule>
  </conditionalFormatting>
  <conditionalFormatting sqref="H309">
    <cfRule type="cellIs" dxfId="38669" priority="38666" operator="greaterThan">
      <formula>119.999</formula>
    </cfRule>
    <cfRule type="cellIs" dxfId="38668" priority="38667" operator="greaterThan">
      <formula>120</formula>
    </cfRule>
    <cfRule type="cellIs" dxfId="38667" priority="38668" operator="between">
      <formula>60</formula>
      <formula>119.999</formula>
    </cfRule>
    <cfRule type="cellIs" dxfId="38666" priority="38669" operator="between">
      <formula>20</formula>
      <formula>59.999</formula>
    </cfRule>
    <cfRule type="cellIs" dxfId="38665" priority="38670" operator="lessThan">
      <formula>20</formula>
    </cfRule>
  </conditionalFormatting>
  <conditionalFormatting sqref="I309">
    <cfRule type="cellIs" dxfId="38664" priority="38661" operator="greaterThan">
      <formula>49.999</formula>
    </cfRule>
    <cfRule type="cellIs" dxfId="38663" priority="38662" operator="greaterThan">
      <formula>50</formula>
    </cfRule>
    <cfRule type="cellIs" dxfId="38662" priority="38663" operator="between">
      <formula>30</formula>
      <formula>49.999</formula>
    </cfRule>
    <cfRule type="cellIs" dxfId="38661" priority="38664" operator="between">
      <formula>10</formula>
      <formula>29.999</formula>
    </cfRule>
    <cfRule type="cellIs" dxfId="38660" priority="38665" operator="lessThan">
      <formula>10</formula>
    </cfRule>
  </conditionalFormatting>
  <conditionalFormatting sqref="BH309">
    <cfRule type="cellIs" dxfId="38659" priority="38656" operator="greaterThan">
      <formula>119.999</formula>
    </cfRule>
    <cfRule type="cellIs" dxfId="38658" priority="38657" operator="greaterThan">
      <formula>120</formula>
    </cfRule>
    <cfRule type="cellIs" dxfId="38657" priority="38658" operator="between">
      <formula>60</formula>
      <formula>119.999</formula>
    </cfRule>
    <cfRule type="cellIs" dxfId="38656" priority="38659" operator="between">
      <formula>20</formula>
      <formula>59.999</formula>
    </cfRule>
    <cfRule type="cellIs" dxfId="38655" priority="38660" operator="lessThan">
      <formula>20</formula>
    </cfRule>
  </conditionalFormatting>
  <conditionalFormatting sqref="BI309">
    <cfRule type="cellIs" dxfId="38654" priority="38651" operator="greaterThan">
      <formula>49.999</formula>
    </cfRule>
    <cfRule type="cellIs" dxfId="38653" priority="38652" operator="greaterThan">
      <formula>50</formula>
    </cfRule>
    <cfRule type="cellIs" dxfId="38652" priority="38653" operator="between">
      <formula>30</formula>
      <formula>49.999</formula>
    </cfRule>
    <cfRule type="cellIs" dxfId="38651" priority="38654" operator="between">
      <formula>10</formula>
      <formula>29.999</formula>
    </cfRule>
    <cfRule type="cellIs" dxfId="38650" priority="38655" operator="lessThan">
      <formula>10</formula>
    </cfRule>
  </conditionalFormatting>
  <conditionalFormatting sqref="BD309">
    <cfRule type="cellIs" dxfId="38649" priority="38646" operator="greaterThan">
      <formula>119.999</formula>
    </cfRule>
    <cfRule type="cellIs" dxfId="38648" priority="38647" operator="greaterThan">
      <formula>120</formula>
    </cfRule>
    <cfRule type="cellIs" dxfId="38647" priority="38648" operator="between">
      <formula>60</formula>
      <formula>119.999</formula>
    </cfRule>
    <cfRule type="cellIs" dxfId="38646" priority="38649" operator="between">
      <formula>20</formula>
      <formula>59.999</formula>
    </cfRule>
    <cfRule type="cellIs" dxfId="38645" priority="38650" operator="lessThan">
      <formula>20</formula>
    </cfRule>
  </conditionalFormatting>
  <conditionalFormatting sqref="BE309">
    <cfRule type="cellIs" dxfId="38644" priority="38641" operator="greaterThan">
      <formula>49.999</formula>
    </cfRule>
    <cfRule type="cellIs" dxfId="38643" priority="38642" operator="greaterThan">
      <formula>50</formula>
    </cfRule>
    <cfRule type="cellIs" dxfId="38642" priority="38643" operator="between">
      <formula>30</formula>
      <formula>49.999</formula>
    </cfRule>
    <cfRule type="cellIs" dxfId="38641" priority="38644" operator="between">
      <formula>10</formula>
      <formula>29.999</formula>
    </cfRule>
    <cfRule type="cellIs" dxfId="38640" priority="38645" operator="lessThan">
      <formula>10</formula>
    </cfRule>
  </conditionalFormatting>
  <conditionalFormatting sqref="AX309">
    <cfRule type="cellIs" dxfId="38639" priority="38636" operator="greaterThan">
      <formula>119.999</formula>
    </cfRule>
    <cfRule type="cellIs" dxfId="38638" priority="38637" operator="greaterThan">
      <formula>120</formula>
    </cfRule>
    <cfRule type="cellIs" dxfId="38637" priority="38638" operator="between">
      <formula>60</formula>
      <formula>119.999</formula>
    </cfRule>
    <cfRule type="cellIs" dxfId="38636" priority="38639" operator="between">
      <formula>20</formula>
      <formula>59.999</formula>
    </cfRule>
    <cfRule type="cellIs" dxfId="38635" priority="38640" operator="lessThan">
      <formula>20</formula>
    </cfRule>
  </conditionalFormatting>
  <conditionalFormatting sqref="AY309">
    <cfRule type="cellIs" dxfId="38634" priority="38631" operator="greaterThan">
      <formula>49.999</formula>
    </cfRule>
    <cfRule type="cellIs" dxfId="38633" priority="38632" operator="greaterThan">
      <formula>50</formula>
    </cfRule>
    <cfRule type="cellIs" dxfId="38632" priority="38633" operator="between">
      <formula>30</formula>
      <formula>49.999</formula>
    </cfRule>
    <cfRule type="cellIs" dxfId="38631" priority="38634" operator="between">
      <formula>10</formula>
      <formula>29.999</formula>
    </cfRule>
    <cfRule type="cellIs" dxfId="38630" priority="38635" operator="lessThan">
      <formula>10</formula>
    </cfRule>
  </conditionalFormatting>
  <conditionalFormatting sqref="AZ309">
    <cfRule type="cellIs" dxfId="38629" priority="38626" operator="greaterThan">
      <formula>119.999</formula>
    </cfRule>
    <cfRule type="cellIs" dxfId="38628" priority="38627" operator="greaterThan">
      <formula>120</formula>
    </cfRule>
    <cfRule type="cellIs" dxfId="38627" priority="38628" operator="between">
      <formula>60</formula>
      <formula>119.999</formula>
    </cfRule>
    <cfRule type="cellIs" dxfId="38626" priority="38629" operator="between">
      <formula>20</formula>
      <formula>59.999</formula>
    </cfRule>
    <cfRule type="cellIs" dxfId="38625" priority="38630" operator="lessThan">
      <formula>20</formula>
    </cfRule>
  </conditionalFormatting>
  <conditionalFormatting sqref="BA309">
    <cfRule type="cellIs" dxfId="38624" priority="38621" operator="greaterThan">
      <formula>49.999</formula>
    </cfRule>
    <cfRule type="cellIs" dxfId="38623" priority="38622" operator="greaterThan">
      <formula>50</formula>
    </cfRule>
    <cfRule type="cellIs" dxfId="38622" priority="38623" operator="between">
      <formula>30</formula>
      <formula>49.999</formula>
    </cfRule>
    <cfRule type="cellIs" dxfId="38621" priority="38624" operator="between">
      <formula>10</formula>
      <formula>29.999</formula>
    </cfRule>
    <cfRule type="cellIs" dxfId="38620" priority="38625" operator="lessThan">
      <formula>10</formula>
    </cfRule>
  </conditionalFormatting>
  <conditionalFormatting sqref="BB309">
    <cfRule type="cellIs" dxfId="38619" priority="38616" operator="greaterThan">
      <formula>119.999</formula>
    </cfRule>
    <cfRule type="cellIs" dxfId="38618" priority="38617" operator="greaterThan">
      <formula>120</formula>
    </cfRule>
    <cfRule type="cellIs" dxfId="38617" priority="38618" operator="between">
      <formula>60</formula>
      <formula>119.999</formula>
    </cfRule>
    <cfRule type="cellIs" dxfId="38616" priority="38619" operator="between">
      <formula>20</formula>
      <formula>59.999</formula>
    </cfRule>
    <cfRule type="cellIs" dxfId="38615" priority="38620" operator="lessThan">
      <formula>20</formula>
    </cfRule>
  </conditionalFormatting>
  <conditionalFormatting sqref="BC309">
    <cfRule type="cellIs" dxfId="38614" priority="38611" operator="greaterThan">
      <formula>49.999</formula>
    </cfRule>
    <cfRule type="cellIs" dxfId="38613" priority="38612" operator="greaterThan">
      <formula>50</formula>
    </cfRule>
    <cfRule type="cellIs" dxfId="38612" priority="38613" operator="between">
      <formula>30</formula>
      <formula>49.999</formula>
    </cfRule>
    <cfRule type="cellIs" dxfId="38611" priority="38614" operator="between">
      <formula>10</formula>
      <formula>29.999</formula>
    </cfRule>
    <cfRule type="cellIs" dxfId="38610" priority="38615" operator="lessThan">
      <formula>10</formula>
    </cfRule>
  </conditionalFormatting>
  <conditionalFormatting sqref="AT309">
    <cfRule type="cellIs" dxfId="38609" priority="38606" operator="greaterThan">
      <formula>119.999</formula>
    </cfRule>
    <cfRule type="cellIs" dxfId="38608" priority="38607" operator="greaterThan">
      <formula>120</formula>
    </cfRule>
    <cfRule type="cellIs" dxfId="38607" priority="38608" operator="between">
      <formula>60</formula>
      <formula>119.999</formula>
    </cfRule>
    <cfRule type="cellIs" dxfId="38606" priority="38609" operator="between">
      <formula>20</formula>
      <formula>59.999</formula>
    </cfRule>
    <cfRule type="cellIs" dxfId="38605" priority="38610" operator="lessThan">
      <formula>20</formula>
    </cfRule>
  </conditionalFormatting>
  <conditionalFormatting sqref="AU309">
    <cfRule type="cellIs" dxfId="38604" priority="38601" operator="greaterThan">
      <formula>49.999</formula>
    </cfRule>
    <cfRule type="cellIs" dxfId="38603" priority="38602" operator="greaterThan">
      <formula>50</formula>
    </cfRule>
    <cfRule type="cellIs" dxfId="38602" priority="38603" operator="between">
      <formula>30</formula>
      <formula>49.999</formula>
    </cfRule>
    <cfRule type="cellIs" dxfId="38601" priority="38604" operator="between">
      <formula>10</formula>
      <formula>29.999</formula>
    </cfRule>
    <cfRule type="cellIs" dxfId="38600" priority="38605" operator="lessThan">
      <formula>10</formula>
    </cfRule>
  </conditionalFormatting>
  <conditionalFormatting sqref="AV309">
    <cfRule type="cellIs" dxfId="38599" priority="38596" operator="greaterThan">
      <formula>119.999</formula>
    </cfRule>
    <cfRule type="cellIs" dxfId="38598" priority="38597" operator="greaterThan">
      <formula>120</formula>
    </cfRule>
    <cfRule type="cellIs" dxfId="38597" priority="38598" operator="between">
      <formula>60</formula>
      <formula>119.999</formula>
    </cfRule>
    <cfRule type="cellIs" dxfId="38596" priority="38599" operator="between">
      <formula>20</formula>
      <formula>59.999</formula>
    </cfRule>
    <cfRule type="cellIs" dxfId="38595" priority="38600" operator="lessThan">
      <formula>20</formula>
    </cfRule>
  </conditionalFormatting>
  <conditionalFormatting sqref="AW309">
    <cfRule type="cellIs" dxfId="38594" priority="38591" operator="greaterThan">
      <formula>49.999</formula>
    </cfRule>
    <cfRule type="cellIs" dxfId="38593" priority="38592" operator="greaterThan">
      <formula>50</formula>
    </cfRule>
    <cfRule type="cellIs" dxfId="38592" priority="38593" operator="between">
      <formula>30</formula>
      <formula>49.999</formula>
    </cfRule>
    <cfRule type="cellIs" dxfId="38591" priority="38594" operator="between">
      <formula>10</formula>
      <formula>29.999</formula>
    </cfRule>
    <cfRule type="cellIs" dxfId="38590" priority="38595" operator="lessThan">
      <formula>10</formula>
    </cfRule>
  </conditionalFormatting>
  <conditionalFormatting sqref="BF309">
    <cfRule type="cellIs" dxfId="38589" priority="38586" operator="greaterThan">
      <formula>119.999</formula>
    </cfRule>
    <cfRule type="cellIs" dxfId="38588" priority="38587" operator="greaterThan">
      <formula>120</formula>
    </cfRule>
    <cfRule type="cellIs" dxfId="38587" priority="38588" operator="between">
      <formula>60</formula>
      <formula>119.999</formula>
    </cfRule>
    <cfRule type="cellIs" dxfId="38586" priority="38589" operator="between">
      <formula>20</formula>
      <formula>59.999</formula>
    </cfRule>
    <cfRule type="cellIs" dxfId="38585" priority="38590" operator="lessThan">
      <formula>20</formula>
    </cfRule>
  </conditionalFormatting>
  <conditionalFormatting sqref="BG309">
    <cfRule type="cellIs" dxfId="38584" priority="38581" operator="greaterThan">
      <formula>49.999</formula>
    </cfRule>
    <cfRule type="cellIs" dxfId="38583" priority="38582" operator="greaterThan">
      <formula>50</formula>
    </cfRule>
    <cfRule type="cellIs" dxfId="38582" priority="38583" operator="between">
      <formula>30</formula>
      <formula>49.999</formula>
    </cfRule>
    <cfRule type="cellIs" dxfId="38581" priority="38584" operator="between">
      <formula>10</formula>
      <formula>29.999</formula>
    </cfRule>
    <cfRule type="cellIs" dxfId="38580" priority="38585" operator="lessThan">
      <formula>10</formula>
    </cfRule>
  </conditionalFormatting>
  <conditionalFormatting sqref="AN309">
    <cfRule type="cellIs" dxfId="38579" priority="38576" operator="greaterThan">
      <formula>119.999</formula>
    </cfRule>
    <cfRule type="cellIs" dxfId="38578" priority="38577" operator="greaterThan">
      <formula>120</formula>
    </cfRule>
    <cfRule type="cellIs" dxfId="38577" priority="38578" operator="between">
      <formula>60</formula>
      <formula>119.999</formula>
    </cfRule>
    <cfRule type="cellIs" dxfId="38576" priority="38579" operator="between">
      <formula>20</formula>
      <formula>59.999</formula>
    </cfRule>
    <cfRule type="cellIs" dxfId="38575" priority="38580" operator="lessThan">
      <formula>20</formula>
    </cfRule>
  </conditionalFormatting>
  <conditionalFormatting sqref="AO309">
    <cfRule type="cellIs" dxfId="38574" priority="38571" operator="greaterThan">
      <formula>49.999</formula>
    </cfRule>
    <cfRule type="cellIs" dxfId="38573" priority="38572" operator="greaterThan">
      <formula>50</formula>
    </cfRule>
    <cfRule type="cellIs" dxfId="38572" priority="38573" operator="between">
      <formula>30</formula>
      <formula>49.999</formula>
    </cfRule>
    <cfRule type="cellIs" dxfId="38571" priority="38574" operator="between">
      <formula>10</formula>
      <formula>29.999</formula>
    </cfRule>
    <cfRule type="cellIs" dxfId="38570" priority="38575" operator="lessThan">
      <formula>10</formula>
    </cfRule>
  </conditionalFormatting>
  <conditionalFormatting sqref="T309">
    <cfRule type="cellIs" dxfId="38569" priority="38566" operator="greaterThan">
      <formula>119.999</formula>
    </cfRule>
    <cfRule type="cellIs" dxfId="38568" priority="38567" operator="greaterThan">
      <formula>120</formula>
    </cfRule>
    <cfRule type="cellIs" dxfId="38567" priority="38568" operator="between">
      <formula>60</formula>
      <formula>119.999</formula>
    </cfRule>
    <cfRule type="cellIs" dxfId="38566" priority="38569" operator="between">
      <formula>20</formula>
      <formula>59.999</formula>
    </cfRule>
    <cfRule type="cellIs" dxfId="38565" priority="38570" operator="lessThan">
      <formula>20</formula>
    </cfRule>
  </conditionalFormatting>
  <conditionalFormatting sqref="U309">
    <cfRule type="cellIs" dxfId="38564" priority="38561" operator="greaterThan">
      <formula>49.999</formula>
    </cfRule>
    <cfRule type="cellIs" dxfId="38563" priority="38562" operator="greaterThan">
      <formula>50</formula>
    </cfRule>
    <cfRule type="cellIs" dxfId="38562" priority="38563" operator="between">
      <formula>30</formula>
      <formula>49.999</formula>
    </cfRule>
    <cfRule type="cellIs" dxfId="38561" priority="38564" operator="between">
      <formula>10</formula>
      <formula>29.999</formula>
    </cfRule>
    <cfRule type="cellIs" dxfId="38560" priority="38565" operator="lessThan">
      <formula>10</formula>
    </cfRule>
  </conditionalFormatting>
  <conditionalFormatting sqref="J309">
    <cfRule type="cellIs" dxfId="38559" priority="38556" operator="greaterThan">
      <formula>119.999</formula>
    </cfRule>
    <cfRule type="cellIs" dxfId="38558" priority="38557" operator="greaterThan">
      <formula>120</formula>
    </cfRule>
    <cfRule type="cellIs" dxfId="38557" priority="38558" operator="between">
      <formula>60</formula>
      <formula>119.999</formula>
    </cfRule>
    <cfRule type="cellIs" dxfId="38556" priority="38559" operator="between">
      <formula>20</formula>
      <formula>59.999</formula>
    </cfRule>
    <cfRule type="cellIs" dxfId="38555" priority="38560" operator="lessThan">
      <formula>20</formula>
    </cfRule>
  </conditionalFormatting>
  <conditionalFormatting sqref="K309">
    <cfRule type="cellIs" dxfId="38554" priority="38551" operator="greaterThan">
      <formula>49.999</formula>
    </cfRule>
    <cfRule type="cellIs" dxfId="38553" priority="38552" operator="greaterThan">
      <formula>50</formula>
    </cfRule>
    <cfRule type="cellIs" dxfId="38552" priority="38553" operator="between">
      <formula>30</formula>
      <formula>49.999</formula>
    </cfRule>
    <cfRule type="cellIs" dxfId="38551" priority="38554" operator="between">
      <formula>10</formula>
      <formula>29.999</formula>
    </cfRule>
    <cfRule type="cellIs" dxfId="38550" priority="38555" operator="lessThan">
      <formula>10</formula>
    </cfRule>
  </conditionalFormatting>
  <conditionalFormatting sqref="L309">
    <cfRule type="cellIs" dxfId="38549" priority="38546" operator="greaterThan">
      <formula>119.999</formula>
    </cfRule>
    <cfRule type="cellIs" dxfId="38548" priority="38547" operator="greaterThan">
      <formula>120</formula>
    </cfRule>
    <cfRule type="cellIs" dxfId="38547" priority="38548" operator="between">
      <formula>60</formula>
      <formula>119.999</formula>
    </cfRule>
    <cfRule type="cellIs" dxfId="38546" priority="38549" operator="between">
      <formula>20</formula>
      <formula>59.999</formula>
    </cfRule>
    <cfRule type="cellIs" dxfId="38545" priority="38550" operator="lessThan">
      <formula>20</formula>
    </cfRule>
  </conditionalFormatting>
  <conditionalFormatting sqref="M309">
    <cfRule type="cellIs" dxfId="38544" priority="38541" operator="greaterThan">
      <formula>49.999</formula>
    </cfRule>
    <cfRule type="cellIs" dxfId="38543" priority="38542" operator="greaterThan">
      <formula>50</formula>
    </cfRule>
    <cfRule type="cellIs" dxfId="38542" priority="38543" operator="between">
      <formula>30</formula>
      <formula>49.999</formula>
    </cfRule>
    <cfRule type="cellIs" dxfId="38541" priority="38544" operator="between">
      <formula>10</formula>
      <formula>29.999</formula>
    </cfRule>
    <cfRule type="cellIs" dxfId="38540" priority="38545" operator="lessThan">
      <formula>10</formula>
    </cfRule>
  </conditionalFormatting>
  <conditionalFormatting sqref="R309">
    <cfRule type="cellIs" dxfId="38539" priority="38536" operator="greaterThan">
      <formula>119.999</formula>
    </cfRule>
    <cfRule type="cellIs" dxfId="38538" priority="38537" operator="greaterThan">
      <formula>120</formula>
    </cfRule>
    <cfRule type="cellIs" dxfId="38537" priority="38538" operator="between">
      <formula>60</formula>
      <formula>119.999</formula>
    </cfRule>
    <cfRule type="cellIs" dxfId="38536" priority="38539" operator="between">
      <formula>20</formula>
      <formula>59.999</formula>
    </cfRule>
    <cfRule type="cellIs" dxfId="38535" priority="38540" operator="lessThan">
      <formula>20</formula>
    </cfRule>
  </conditionalFormatting>
  <conditionalFormatting sqref="S309">
    <cfRule type="cellIs" dxfId="38534" priority="38531" operator="greaterThan">
      <formula>49.999</formula>
    </cfRule>
    <cfRule type="cellIs" dxfId="38533" priority="38532" operator="greaterThan">
      <formula>50</formula>
    </cfRule>
    <cfRule type="cellIs" dxfId="38532" priority="38533" operator="between">
      <formula>30</formula>
      <formula>49.999</formula>
    </cfRule>
    <cfRule type="cellIs" dxfId="38531" priority="38534" operator="between">
      <formula>10</formula>
      <formula>29.999</formula>
    </cfRule>
    <cfRule type="cellIs" dxfId="38530" priority="38535" operator="lessThan">
      <formula>10</formula>
    </cfRule>
  </conditionalFormatting>
  <conditionalFormatting sqref="N309">
    <cfRule type="cellIs" dxfId="38529" priority="38526" operator="greaterThan">
      <formula>119.999</formula>
    </cfRule>
    <cfRule type="cellIs" dxfId="38528" priority="38527" operator="greaterThan">
      <formula>120</formula>
    </cfRule>
    <cfRule type="cellIs" dxfId="38527" priority="38528" operator="between">
      <formula>60</formula>
      <formula>119.999</formula>
    </cfRule>
    <cfRule type="cellIs" dxfId="38526" priority="38529" operator="between">
      <formula>20</formula>
      <formula>59.999</formula>
    </cfRule>
    <cfRule type="cellIs" dxfId="38525" priority="38530" operator="lessThan">
      <formula>20</formula>
    </cfRule>
  </conditionalFormatting>
  <conditionalFormatting sqref="O309">
    <cfRule type="cellIs" dxfId="38524" priority="38521" operator="greaterThan">
      <formula>49.999</formula>
    </cfRule>
    <cfRule type="cellIs" dxfId="38523" priority="38522" operator="greaterThan">
      <formula>50</formula>
    </cfRule>
    <cfRule type="cellIs" dxfId="38522" priority="38523" operator="between">
      <formula>30</formula>
      <formula>49.999</formula>
    </cfRule>
    <cfRule type="cellIs" dxfId="38521" priority="38524" operator="between">
      <formula>10</formula>
      <formula>29.999</formula>
    </cfRule>
    <cfRule type="cellIs" dxfId="38520" priority="38525" operator="lessThan">
      <formula>10</formula>
    </cfRule>
  </conditionalFormatting>
  <conditionalFormatting sqref="AP309">
    <cfRule type="cellIs" dxfId="38519" priority="38516" operator="greaterThan">
      <formula>119.999</formula>
    </cfRule>
    <cfRule type="cellIs" dxfId="38518" priority="38517" operator="greaterThan">
      <formula>120</formula>
    </cfRule>
    <cfRule type="cellIs" dxfId="38517" priority="38518" operator="between">
      <formula>60</formula>
      <formula>119.999</formula>
    </cfRule>
    <cfRule type="cellIs" dxfId="38516" priority="38519" operator="between">
      <formula>20</formula>
      <formula>59.999</formula>
    </cfRule>
    <cfRule type="cellIs" dxfId="38515" priority="38520" operator="lessThan">
      <formula>20</formula>
    </cfRule>
  </conditionalFormatting>
  <conditionalFormatting sqref="AQ309">
    <cfRule type="cellIs" dxfId="38514" priority="38511" operator="greaterThan">
      <formula>49.999</formula>
    </cfRule>
    <cfRule type="cellIs" dxfId="38513" priority="38512" operator="greaterThan">
      <formula>50</formula>
    </cfRule>
    <cfRule type="cellIs" dxfId="38512" priority="38513" operator="between">
      <formula>30</formula>
      <formula>49.999</formula>
    </cfRule>
    <cfRule type="cellIs" dxfId="38511" priority="38514" operator="between">
      <formula>10</formula>
      <formula>29.999</formula>
    </cfRule>
    <cfRule type="cellIs" dxfId="38510" priority="38515" operator="lessThan">
      <formula>10</formula>
    </cfRule>
  </conditionalFormatting>
  <conditionalFormatting sqref="AR309">
    <cfRule type="cellIs" dxfId="38509" priority="38506" operator="greaterThan">
      <formula>119.999</formula>
    </cfRule>
    <cfRule type="cellIs" dxfId="38508" priority="38507" operator="greaterThan">
      <formula>120</formula>
    </cfRule>
    <cfRule type="cellIs" dxfId="38507" priority="38508" operator="between">
      <formula>60</formula>
      <formula>119.999</formula>
    </cfRule>
    <cfRule type="cellIs" dxfId="38506" priority="38509" operator="between">
      <formula>20</formula>
      <formula>59.999</formula>
    </cfRule>
    <cfRule type="cellIs" dxfId="38505" priority="38510" operator="lessThan">
      <formula>20</formula>
    </cfRule>
  </conditionalFormatting>
  <conditionalFormatting sqref="AS309">
    <cfRule type="cellIs" dxfId="38504" priority="38501" operator="greaterThan">
      <formula>49.999</formula>
    </cfRule>
    <cfRule type="cellIs" dxfId="38503" priority="38502" operator="greaterThan">
      <formula>50</formula>
    </cfRule>
    <cfRule type="cellIs" dxfId="38502" priority="38503" operator="between">
      <formula>30</formula>
      <formula>49.999</formula>
    </cfRule>
    <cfRule type="cellIs" dxfId="38501" priority="38504" operator="between">
      <formula>10</formula>
      <formula>29.999</formula>
    </cfRule>
    <cfRule type="cellIs" dxfId="38500" priority="38505" operator="lessThan">
      <formula>10</formula>
    </cfRule>
  </conditionalFormatting>
  <conditionalFormatting sqref="X309">
    <cfRule type="cellIs" dxfId="38499" priority="38496" operator="greaterThan">
      <formula>119.999</formula>
    </cfRule>
    <cfRule type="cellIs" dxfId="38498" priority="38497" operator="greaterThan">
      <formula>120</formula>
    </cfRule>
    <cfRule type="cellIs" dxfId="38497" priority="38498" operator="between">
      <formula>60</formula>
      <formula>119.999</formula>
    </cfRule>
    <cfRule type="cellIs" dxfId="38496" priority="38499" operator="between">
      <formula>20</formula>
      <formula>59.999</formula>
    </cfRule>
    <cfRule type="cellIs" dxfId="38495" priority="38500" operator="lessThan">
      <formula>20</formula>
    </cfRule>
  </conditionalFormatting>
  <conditionalFormatting sqref="Y309">
    <cfRule type="cellIs" dxfId="38494" priority="38491" operator="greaterThan">
      <formula>49.999</formula>
    </cfRule>
    <cfRule type="cellIs" dxfId="38493" priority="38492" operator="greaterThan">
      <formula>50</formula>
    </cfRule>
    <cfRule type="cellIs" dxfId="38492" priority="38493" operator="between">
      <formula>30</formula>
      <formula>49.999</formula>
    </cfRule>
    <cfRule type="cellIs" dxfId="38491" priority="38494" operator="between">
      <formula>10</formula>
      <formula>29.999</formula>
    </cfRule>
    <cfRule type="cellIs" dxfId="38490" priority="38495" operator="lessThan">
      <formula>10</formula>
    </cfRule>
  </conditionalFormatting>
  <conditionalFormatting sqref="AF309">
    <cfRule type="cellIs" dxfId="38489" priority="38486" operator="greaterThan">
      <formula>119.999</formula>
    </cfRule>
    <cfRule type="cellIs" dxfId="38488" priority="38487" operator="greaterThan">
      <formula>120</formula>
    </cfRule>
    <cfRule type="cellIs" dxfId="38487" priority="38488" operator="between">
      <formula>60</formula>
      <formula>119.999</formula>
    </cfRule>
    <cfRule type="cellIs" dxfId="38486" priority="38489" operator="between">
      <formula>20</formula>
      <formula>59.999</formula>
    </cfRule>
    <cfRule type="cellIs" dxfId="38485" priority="38490" operator="lessThan">
      <formula>20</formula>
    </cfRule>
  </conditionalFormatting>
  <conditionalFormatting sqref="AG309">
    <cfRule type="cellIs" dxfId="38484" priority="38481" operator="greaterThan">
      <formula>49.999</formula>
    </cfRule>
    <cfRule type="cellIs" dxfId="38483" priority="38482" operator="greaterThan">
      <formula>50</formula>
    </cfRule>
    <cfRule type="cellIs" dxfId="38482" priority="38483" operator="between">
      <formula>30</formula>
      <formula>49.999</formula>
    </cfRule>
    <cfRule type="cellIs" dxfId="38481" priority="38484" operator="between">
      <formula>10</formula>
      <formula>29.999</formula>
    </cfRule>
    <cfRule type="cellIs" dxfId="38480" priority="38485" operator="lessThan">
      <formula>10</formula>
    </cfRule>
  </conditionalFormatting>
  <conditionalFormatting sqref="AJ309">
    <cfRule type="cellIs" dxfId="38479" priority="38476" operator="greaterThan">
      <formula>119.999</formula>
    </cfRule>
    <cfRule type="cellIs" dxfId="38478" priority="38477" operator="greaterThan">
      <formula>120</formula>
    </cfRule>
    <cfRule type="cellIs" dxfId="38477" priority="38478" operator="between">
      <formula>60</formula>
      <formula>119.999</formula>
    </cfRule>
    <cfRule type="cellIs" dxfId="38476" priority="38479" operator="between">
      <formula>20</formula>
      <formula>59.999</formula>
    </cfRule>
    <cfRule type="cellIs" dxfId="38475" priority="38480" operator="lessThan">
      <formula>20</formula>
    </cfRule>
  </conditionalFormatting>
  <conditionalFormatting sqref="AK309">
    <cfRule type="cellIs" dxfId="38474" priority="38471" operator="greaterThan">
      <formula>49.999</formula>
    </cfRule>
    <cfRule type="cellIs" dxfId="38473" priority="38472" operator="greaterThan">
      <formula>50</formula>
    </cfRule>
    <cfRule type="cellIs" dxfId="38472" priority="38473" operator="between">
      <formula>30</formula>
      <formula>49.999</formula>
    </cfRule>
    <cfRule type="cellIs" dxfId="38471" priority="38474" operator="between">
      <formula>10</formula>
      <formula>29.999</formula>
    </cfRule>
    <cfRule type="cellIs" dxfId="38470" priority="38475" operator="lessThan">
      <formula>10</formula>
    </cfRule>
  </conditionalFormatting>
  <conditionalFormatting sqref="Z309">
    <cfRule type="cellIs" dxfId="38469" priority="38466" operator="greaterThan">
      <formula>119.999</formula>
    </cfRule>
    <cfRule type="cellIs" dxfId="38468" priority="38467" operator="greaterThan">
      <formula>120</formula>
    </cfRule>
    <cfRule type="cellIs" dxfId="38467" priority="38468" operator="between">
      <formula>60</formula>
      <formula>119.999</formula>
    </cfRule>
    <cfRule type="cellIs" dxfId="38466" priority="38469" operator="between">
      <formula>20</formula>
      <formula>59.999</formula>
    </cfRule>
    <cfRule type="cellIs" dxfId="38465" priority="38470" operator="lessThan">
      <formula>20</formula>
    </cfRule>
  </conditionalFormatting>
  <conditionalFormatting sqref="AA309">
    <cfRule type="cellIs" dxfId="38464" priority="38461" operator="greaterThan">
      <formula>49.999</formula>
    </cfRule>
    <cfRule type="cellIs" dxfId="38463" priority="38462" operator="greaterThan">
      <formula>50</formula>
    </cfRule>
    <cfRule type="cellIs" dxfId="38462" priority="38463" operator="between">
      <formula>30</formula>
      <formula>49.999</formula>
    </cfRule>
    <cfRule type="cellIs" dxfId="38461" priority="38464" operator="between">
      <formula>10</formula>
      <formula>29.999</formula>
    </cfRule>
    <cfRule type="cellIs" dxfId="38460" priority="38465" operator="lessThan">
      <formula>10</formula>
    </cfRule>
  </conditionalFormatting>
  <conditionalFormatting sqref="AL309">
    <cfRule type="cellIs" dxfId="38459" priority="38456" operator="greaterThan">
      <formula>119.999</formula>
    </cfRule>
    <cfRule type="cellIs" dxfId="38458" priority="38457" operator="greaterThan">
      <formula>120</formula>
    </cfRule>
    <cfRule type="cellIs" dxfId="38457" priority="38458" operator="between">
      <formula>60</formula>
      <formula>119.999</formula>
    </cfRule>
    <cfRule type="cellIs" dxfId="38456" priority="38459" operator="between">
      <formula>20</formula>
      <formula>59.999</formula>
    </cfRule>
    <cfRule type="cellIs" dxfId="38455" priority="38460" operator="lessThan">
      <formula>20</formula>
    </cfRule>
  </conditionalFormatting>
  <conditionalFormatting sqref="AM309">
    <cfRule type="cellIs" dxfId="38454" priority="38451" operator="greaterThan">
      <formula>49.999</formula>
    </cfRule>
    <cfRule type="cellIs" dxfId="38453" priority="38452" operator="greaterThan">
      <formula>50</formula>
    </cfRule>
    <cfRule type="cellIs" dxfId="38452" priority="38453" operator="between">
      <formula>30</formula>
      <formula>49.999</formula>
    </cfRule>
    <cfRule type="cellIs" dxfId="38451" priority="38454" operator="between">
      <formula>10</formula>
      <formula>29.999</formula>
    </cfRule>
    <cfRule type="cellIs" dxfId="38450" priority="38455" operator="lessThan">
      <formula>10</formula>
    </cfRule>
  </conditionalFormatting>
  <conditionalFormatting sqref="AH309">
    <cfRule type="cellIs" dxfId="38449" priority="38446" operator="greaterThan">
      <formula>119.999</formula>
    </cfRule>
    <cfRule type="cellIs" dxfId="38448" priority="38447" operator="greaterThan">
      <formula>120</formula>
    </cfRule>
    <cfRule type="cellIs" dxfId="38447" priority="38448" operator="between">
      <formula>60</formula>
      <formula>119.999</formula>
    </cfRule>
    <cfRule type="cellIs" dxfId="38446" priority="38449" operator="between">
      <formula>20</formula>
      <formula>59.999</formula>
    </cfRule>
    <cfRule type="cellIs" dxfId="38445" priority="38450" operator="lessThan">
      <formula>20</formula>
    </cfRule>
  </conditionalFormatting>
  <conditionalFormatting sqref="AI309">
    <cfRule type="cellIs" dxfId="38444" priority="38441" operator="greaterThan">
      <formula>49.999</formula>
    </cfRule>
    <cfRule type="cellIs" dxfId="38443" priority="38442" operator="greaterThan">
      <formula>50</formula>
    </cfRule>
    <cfRule type="cellIs" dxfId="38442" priority="38443" operator="between">
      <formula>30</formula>
      <formula>49.999</formula>
    </cfRule>
    <cfRule type="cellIs" dxfId="38441" priority="38444" operator="between">
      <formula>10</formula>
      <formula>29.999</formula>
    </cfRule>
    <cfRule type="cellIs" dxfId="38440" priority="38445" operator="lessThan">
      <formula>10</formula>
    </cfRule>
  </conditionalFormatting>
  <conditionalFormatting sqref="V309">
    <cfRule type="cellIs" dxfId="38439" priority="38436" operator="greaterThan">
      <formula>119.999</formula>
    </cfRule>
    <cfRule type="cellIs" dxfId="38438" priority="38437" operator="greaterThan">
      <formula>120</formula>
    </cfRule>
    <cfRule type="cellIs" dxfId="38437" priority="38438" operator="between">
      <formula>60</formula>
      <formula>119.999</formula>
    </cfRule>
    <cfRule type="cellIs" dxfId="38436" priority="38439" operator="between">
      <formula>20</formula>
      <formula>59.999</formula>
    </cfRule>
    <cfRule type="cellIs" dxfId="38435" priority="38440" operator="lessThan">
      <formula>20</formula>
    </cfRule>
  </conditionalFormatting>
  <conditionalFormatting sqref="W309">
    <cfRule type="cellIs" dxfId="38434" priority="38431" operator="greaterThan">
      <formula>49.999</formula>
    </cfRule>
    <cfRule type="cellIs" dxfId="38433" priority="38432" operator="greaterThan">
      <formula>50</formula>
    </cfRule>
    <cfRule type="cellIs" dxfId="38432" priority="38433" operator="between">
      <formula>30</formula>
      <formula>49.999</formula>
    </cfRule>
    <cfRule type="cellIs" dxfId="38431" priority="38434" operator="between">
      <formula>10</formula>
      <formula>29.999</formula>
    </cfRule>
    <cfRule type="cellIs" dxfId="38430" priority="38435" operator="lessThan">
      <formula>10</formula>
    </cfRule>
  </conditionalFormatting>
  <conditionalFormatting sqref="AB309">
    <cfRule type="cellIs" dxfId="38429" priority="38426" operator="greaterThan">
      <formula>119.999</formula>
    </cfRule>
    <cfRule type="cellIs" dxfId="38428" priority="38427" operator="greaterThan">
      <formula>120</formula>
    </cfRule>
    <cfRule type="cellIs" dxfId="38427" priority="38428" operator="between">
      <formula>60</formula>
      <formula>119.999</formula>
    </cfRule>
    <cfRule type="cellIs" dxfId="38426" priority="38429" operator="between">
      <formula>20</formula>
      <formula>59.999</formula>
    </cfRule>
    <cfRule type="cellIs" dxfId="38425" priority="38430" operator="lessThan">
      <formula>20</formula>
    </cfRule>
  </conditionalFormatting>
  <conditionalFormatting sqref="AC309">
    <cfRule type="cellIs" dxfId="38424" priority="38421" operator="greaterThan">
      <formula>49.999</formula>
    </cfRule>
    <cfRule type="cellIs" dxfId="38423" priority="38422" operator="greaterThan">
      <formula>50</formula>
    </cfRule>
    <cfRule type="cellIs" dxfId="38422" priority="38423" operator="between">
      <formula>30</formula>
      <formula>49.999</formula>
    </cfRule>
    <cfRule type="cellIs" dxfId="38421" priority="38424" operator="between">
      <formula>10</formula>
      <formula>29.999</formula>
    </cfRule>
    <cfRule type="cellIs" dxfId="38420" priority="38425" operator="lessThan">
      <formula>10</formula>
    </cfRule>
  </conditionalFormatting>
  <conditionalFormatting sqref="AD309">
    <cfRule type="cellIs" dxfId="38419" priority="38416" operator="greaterThan">
      <formula>119.999</formula>
    </cfRule>
    <cfRule type="cellIs" dxfId="38418" priority="38417" operator="greaterThan">
      <formula>120</formula>
    </cfRule>
    <cfRule type="cellIs" dxfId="38417" priority="38418" operator="between">
      <formula>60</formula>
      <formula>119.999</formula>
    </cfRule>
    <cfRule type="cellIs" dxfId="38416" priority="38419" operator="between">
      <formula>20</formula>
      <formula>59.999</formula>
    </cfRule>
    <cfRule type="cellIs" dxfId="38415" priority="38420" operator="lessThan">
      <formula>20</formula>
    </cfRule>
  </conditionalFormatting>
  <conditionalFormatting sqref="AE309">
    <cfRule type="cellIs" dxfId="38414" priority="38411" operator="greaterThan">
      <formula>49.999</formula>
    </cfRule>
    <cfRule type="cellIs" dxfId="38413" priority="38412" operator="greaterThan">
      <formula>50</formula>
    </cfRule>
    <cfRule type="cellIs" dxfId="38412" priority="38413" operator="between">
      <formula>30</formula>
      <formula>49.999</formula>
    </cfRule>
    <cfRule type="cellIs" dxfId="38411" priority="38414" operator="between">
      <formula>10</formula>
      <formula>29.999</formula>
    </cfRule>
    <cfRule type="cellIs" dxfId="38410" priority="38415" operator="lessThan">
      <formula>10</formula>
    </cfRule>
  </conditionalFormatting>
  <conditionalFormatting sqref="P309">
    <cfRule type="cellIs" dxfId="38409" priority="38406" operator="greaterThan">
      <formula>119.999</formula>
    </cfRule>
    <cfRule type="cellIs" dxfId="38408" priority="38407" operator="greaterThan">
      <formula>120</formula>
    </cfRule>
    <cfRule type="cellIs" dxfId="38407" priority="38408" operator="between">
      <formula>60</formula>
      <formula>119.999</formula>
    </cfRule>
    <cfRule type="cellIs" dxfId="38406" priority="38409" operator="between">
      <formula>20</formula>
      <formula>59.999</formula>
    </cfRule>
    <cfRule type="cellIs" dxfId="38405" priority="38410" operator="lessThan">
      <formula>20</formula>
    </cfRule>
  </conditionalFormatting>
  <conditionalFormatting sqref="Q309">
    <cfRule type="cellIs" dxfId="38404" priority="38401" operator="greaterThan">
      <formula>49.999</formula>
    </cfRule>
    <cfRule type="cellIs" dxfId="38403" priority="38402" operator="greaterThan">
      <formula>50</formula>
    </cfRule>
    <cfRule type="cellIs" dxfId="38402" priority="38403" operator="between">
      <formula>30</formula>
      <formula>49.999</formula>
    </cfRule>
    <cfRule type="cellIs" dxfId="38401" priority="38404" operator="between">
      <formula>10</formula>
      <formula>29.999</formula>
    </cfRule>
    <cfRule type="cellIs" dxfId="38400" priority="38405" operator="lessThan">
      <formula>10</formula>
    </cfRule>
  </conditionalFormatting>
  <conditionalFormatting sqref="C310">
    <cfRule type="cellIs" dxfId="38399" priority="38396" operator="greaterThan">
      <formula>49.999</formula>
    </cfRule>
    <cfRule type="cellIs" dxfId="38398" priority="38397" operator="greaterThan">
      <formula>50</formula>
    </cfRule>
    <cfRule type="cellIs" dxfId="38397" priority="38398" operator="between">
      <formula>30</formula>
      <formula>49.999</formula>
    </cfRule>
    <cfRule type="cellIs" dxfId="38396" priority="38399" operator="between">
      <formula>10</formula>
      <formula>29.999</formula>
    </cfRule>
    <cfRule type="cellIs" dxfId="38395" priority="38400" operator="lessThan">
      <formula>10</formula>
    </cfRule>
  </conditionalFormatting>
  <conditionalFormatting sqref="B310">
    <cfRule type="cellIs" dxfId="38394" priority="38391" operator="greaterThan">
      <formula>119.999</formula>
    </cfRule>
    <cfRule type="cellIs" dxfId="38393" priority="38392" operator="greaterThan">
      <formula>120</formula>
    </cfRule>
    <cfRule type="cellIs" dxfId="38392" priority="38393" operator="between">
      <formula>60</formula>
      <formula>119.999</formula>
    </cfRule>
    <cfRule type="cellIs" dxfId="38391" priority="38394" operator="between">
      <formula>20</formula>
      <formula>59.999</formula>
    </cfRule>
    <cfRule type="cellIs" dxfId="38390" priority="38395" operator="lessThan">
      <formula>20</formula>
    </cfRule>
  </conditionalFormatting>
  <conditionalFormatting sqref="D310">
    <cfRule type="cellIs" dxfId="38389" priority="38386" operator="greaterThan">
      <formula>119.999</formula>
    </cfRule>
    <cfRule type="cellIs" dxfId="38388" priority="38387" operator="greaterThan">
      <formula>120</formula>
    </cfRule>
    <cfRule type="cellIs" dxfId="38387" priority="38388" operator="between">
      <formula>60</formula>
      <formula>119.999</formula>
    </cfRule>
    <cfRule type="cellIs" dxfId="38386" priority="38389" operator="between">
      <formula>20</formula>
      <formula>59.999</formula>
    </cfRule>
    <cfRule type="cellIs" dxfId="38385" priority="38390" operator="lessThan">
      <formula>20</formula>
    </cfRule>
  </conditionalFormatting>
  <conditionalFormatting sqref="E310">
    <cfRule type="cellIs" dxfId="38384" priority="38381" operator="greaterThan">
      <formula>49.999</formula>
    </cfRule>
    <cfRule type="cellIs" dxfId="38383" priority="38382" operator="greaterThan">
      <formula>50</formula>
    </cfRule>
    <cfRule type="cellIs" dxfId="38382" priority="38383" operator="between">
      <formula>30</formula>
      <formula>49.999</formula>
    </cfRule>
    <cfRule type="cellIs" dxfId="38381" priority="38384" operator="between">
      <formula>10</formula>
      <formula>29.999</formula>
    </cfRule>
    <cfRule type="cellIs" dxfId="38380" priority="38385" operator="lessThan">
      <formula>10</formula>
    </cfRule>
  </conditionalFormatting>
  <conditionalFormatting sqref="F310">
    <cfRule type="cellIs" dxfId="38379" priority="38376" operator="greaterThan">
      <formula>119.999</formula>
    </cfRule>
    <cfRule type="cellIs" dxfId="38378" priority="38377" operator="greaterThan">
      <formula>120</formula>
    </cfRule>
    <cfRule type="cellIs" dxfId="38377" priority="38378" operator="between">
      <formula>60</formula>
      <formula>119.999</formula>
    </cfRule>
    <cfRule type="cellIs" dxfId="38376" priority="38379" operator="between">
      <formula>20</formula>
      <formula>59.999</formula>
    </cfRule>
    <cfRule type="cellIs" dxfId="38375" priority="38380" operator="lessThan">
      <formula>20</formula>
    </cfRule>
  </conditionalFormatting>
  <conditionalFormatting sqref="G310">
    <cfRule type="cellIs" dxfId="38374" priority="38371" operator="greaterThan">
      <formula>49.999</formula>
    </cfRule>
    <cfRule type="cellIs" dxfId="38373" priority="38372" operator="greaterThan">
      <formula>50</formula>
    </cfRule>
    <cfRule type="cellIs" dxfId="38372" priority="38373" operator="between">
      <formula>30</formula>
      <formula>49.999</formula>
    </cfRule>
    <cfRule type="cellIs" dxfId="38371" priority="38374" operator="between">
      <formula>10</formula>
      <formula>29.999</formula>
    </cfRule>
    <cfRule type="cellIs" dxfId="38370" priority="38375" operator="lessThan">
      <formula>10</formula>
    </cfRule>
  </conditionalFormatting>
  <conditionalFormatting sqref="H310">
    <cfRule type="cellIs" dxfId="38369" priority="38366" operator="greaterThan">
      <formula>119.999</formula>
    </cfRule>
    <cfRule type="cellIs" dxfId="38368" priority="38367" operator="greaterThan">
      <formula>120</formula>
    </cfRule>
    <cfRule type="cellIs" dxfId="38367" priority="38368" operator="between">
      <formula>60</formula>
      <formula>119.999</formula>
    </cfRule>
    <cfRule type="cellIs" dxfId="38366" priority="38369" operator="between">
      <formula>20</formula>
      <formula>59.999</formula>
    </cfRule>
    <cfRule type="cellIs" dxfId="38365" priority="38370" operator="lessThan">
      <formula>20</formula>
    </cfRule>
  </conditionalFormatting>
  <conditionalFormatting sqref="I310">
    <cfRule type="cellIs" dxfId="38364" priority="38361" operator="greaterThan">
      <formula>49.999</formula>
    </cfRule>
    <cfRule type="cellIs" dxfId="38363" priority="38362" operator="greaterThan">
      <formula>50</formula>
    </cfRule>
    <cfRule type="cellIs" dxfId="38362" priority="38363" operator="between">
      <formula>30</formula>
      <formula>49.999</formula>
    </cfRule>
    <cfRule type="cellIs" dxfId="38361" priority="38364" operator="between">
      <formula>10</formula>
      <formula>29.999</formula>
    </cfRule>
    <cfRule type="cellIs" dxfId="38360" priority="38365" operator="lessThan">
      <formula>10</formula>
    </cfRule>
  </conditionalFormatting>
  <conditionalFormatting sqref="BH310">
    <cfRule type="cellIs" dxfId="38359" priority="38356" operator="greaterThan">
      <formula>119.999</formula>
    </cfRule>
    <cfRule type="cellIs" dxfId="38358" priority="38357" operator="greaterThan">
      <formula>120</formula>
    </cfRule>
    <cfRule type="cellIs" dxfId="38357" priority="38358" operator="between">
      <formula>60</formula>
      <formula>119.999</formula>
    </cfRule>
    <cfRule type="cellIs" dxfId="38356" priority="38359" operator="between">
      <formula>20</formula>
      <formula>59.999</formula>
    </cfRule>
    <cfRule type="cellIs" dxfId="38355" priority="38360" operator="lessThan">
      <formula>20</formula>
    </cfRule>
  </conditionalFormatting>
  <conditionalFormatting sqref="BI310">
    <cfRule type="cellIs" dxfId="38354" priority="38351" operator="greaterThan">
      <formula>49.999</formula>
    </cfRule>
    <cfRule type="cellIs" dxfId="38353" priority="38352" operator="greaterThan">
      <formula>50</formula>
    </cfRule>
    <cfRule type="cellIs" dxfId="38352" priority="38353" operator="between">
      <formula>30</formula>
      <formula>49.999</formula>
    </cfRule>
    <cfRule type="cellIs" dxfId="38351" priority="38354" operator="between">
      <formula>10</formula>
      <formula>29.999</formula>
    </cfRule>
    <cfRule type="cellIs" dxfId="38350" priority="38355" operator="lessThan">
      <formula>10</formula>
    </cfRule>
  </conditionalFormatting>
  <conditionalFormatting sqref="BD310">
    <cfRule type="cellIs" dxfId="38349" priority="38346" operator="greaterThan">
      <formula>119.999</formula>
    </cfRule>
    <cfRule type="cellIs" dxfId="38348" priority="38347" operator="greaterThan">
      <formula>120</formula>
    </cfRule>
    <cfRule type="cellIs" dxfId="38347" priority="38348" operator="between">
      <formula>60</formula>
      <formula>119.999</formula>
    </cfRule>
    <cfRule type="cellIs" dxfId="38346" priority="38349" operator="between">
      <formula>20</formula>
      <formula>59.999</formula>
    </cfRule>
    <cfRule type="cellIs" dxfId="38345" priority="38350" operator="lessThan">
      <formula>20</formula>
    </cfRule>
  </conditionalFormatting>
  <conditionalFormatting sqref="BE310">
    <cfRule type="cellIs" dxfId="38344" priority="38341" operator="greaterThan">
      <formula>49.999</formula>
    </cfRule>
    <cfRule type="cellIs" dxfId="38343" priority="38342" operator="greaterThan">
      <formula>50</formula>
    </cfRule>
    <cfRule type="cellIs" dxfId="38342" priority="38343" operator="between">
      <formula>30</formula>
      <formula>49.999</formula>
    </cfRule>
    <cfRule type="cellIs" dxfId="38341" priority="38344" operator="between">
      <formula>10</formula>
      <formula>29.999</formula>
    </cfRule>
    <cfRule type="cellIs" dxfId="38340" priority="38345" operator="lessThan">
      <formula>10</formula>
    </cfRule>
  </conditionalFormatting>
  <conditionalFormatting sqref="AX310">
    <cfRule type="cellIs" dxfId="38339" priority="38336" operator="greaterThan">
      <formula>119.999</formula>
    </cfRule>
    <cfRule type="cellIs" dxfId="38338" priority="38337" operator="greaterThan">
      <formula>120</formula>
    </cfRule>
    <cfRule type="cellIs" dxfId="38337" priority="38338" operator="between">
      <formula>60</formula>
      <formula>119.999</formula>
    </cfRule>
    <cfRule type="cellIs" dxfId="38336" priority="38339" operator="between">
      <formula>20</formula>
      <formula>59.999</formula>
    </cfRule>
    <cfRule type="cellIs" dxfId="38335" priority="38340" operator="lessThan">
      <formula>20</formula>
    </cfRule>
  </conditionalFormatting>
  <conditionalFormatting sqref="AY310">
    <cfRule type="cellIs" dxfId="38334" priority="38331" operator="greaterThan">
      <formula>49.999</formula>
    </cfRule>
    <cfRule type="cellIs" dxfId="38333" priority="38332" operator="greaterThan">
      <formula>50</formula>
    </cfRule>
    <cfRule type="cellIs" dxfId="38332" priority="38333" operator="between">
      <formula>30</formula>
      <formula>49.999</formula>
    </cfRule>
    <cfRule type="cellIs" dxfId="38331" priority="38334" operator="between">
      <formula>10</formula>
      <formula>29.999</formula>
    </cfRule>
    <cfRule type="cellIs" dxfId="38330" priority="38335" operator="lessThan">
      <formula>10</formula>
    </cfRule>
  </conditionalFormatting>
  <conditionalFormatting sqref="AZ310">
    <cfRule type="cellIs" dxfId="38329" priority="38326" operator="greaterThan">
      <formula>119.999</formula>
    </cfRule>
    <cfRule type="cellIs" dxfId="38328" priority="38327" operator="greaterThan">
      <formula>120</formula>
    </cfRule>
    <cfRule type="cellIs" dxfId="38327" priority="38328" operator="between">
      <formula>60</formula>
      <formula>119.999</formula>
    </cfRule>
    <cfRule type="cellIs" dxfId="38326" priority="38329" operator="between">
      <formula>20</formula>
      <formula>59.999</formula>
    </cfRule>
    <cfRule type="cellIs" dxfId="38325" priority="38330" operator="lessThan">
      <formula>20</formula>
    </cfRule>
  </conditionalFormatting>
  <conditionalFormatting sqref="BA310">
    <cfRule type="cellIs" dxfId="38324" priority="38321" operator="greaterThan">
      <formula>49.999</formula>
    </cfRule>
    <cfRule type="cellIs" dxfId="38323" priority="38322" operator="greaterThan">
      <formula>50</formula>
    </cfRule>
    <cfRule type="cellIs" dxfId="38322" priority="38323" operator="between">
      <formula>30</formula>
      <formula>49.999</formula>
    </cfRule>
    <cfRule type="cellIs" dxfId="38321" priority="38324" operator="between">
      <formula>10</formula>
      <formula>29.999</formula>
    </cfRule>
    <cfRule type="cellIs" dxfId="38320" priority="38325" operator="lessThan">
      <formula>10</formula>
    </cfRule>
  </conditionalFormatting>
  <conditionalFormatting sqref="BB310">
    <cfRule type="cellIs" dxfId="38319" priority="38316" operator="greaterThan">
      <formula>119.999</formula>
    </cfRule>
    <cfRule type="cellIs" dxfId="38318" priority="38317" operator="greaterThan">
      <formula>120</formula>
    </cfRule>
    <cfRule type="cellIs" dxfId="38317" priority="38318" operator="between">
      <formula>60</formula>
      <formula>119.999</formula>
    </cfRule>
    <cfRule type="cellIs" dxfId="38316" priority="38319" operator="between">
      <formula>20</formula>
      <formula>59.999</formula>
    </cfRule>
    <cfRule type="cellIs" dxfId="38315" priority="38320" operator="lessThan">
      <formula>20</formula>
    </cfRule>
  </conditionalFormatting>
  <conditionalFormatting sqref="BC310">
    <cfRule type="cellIs" dxfId="38314" priority="38311" operator="greaterThan">
      <formula>49.999</formula>
    </cfRule>
    <cfRule type="cellIs" dxfId="38313" priority="38312" operator="greaterThan">
      <formula>50</formula>
    </cfRule>
    <cfRule type="cellIs" dxfId="38312" priority="38313" operator="between">
      <formula>30</formula>
      <formula>49.999</formula>
    </cfRule>
    <cfRule type="cellIs" dxfId="38311" priority="38314" operator="between">
      <formula>10</formula>
      <formula>29.999</formula>
    </cfRule>
    <cfRule type="cellIs" dxfId="38310" priority="38315" operator="lessThan">
      <formula>10</formula>
    </cfRule>
  </conditionalFormatting>
  <conditionalFormatting sqref="AT310">
    <cfRule type="cellIs" dxfId="38309" priority="38306" operator="greaterThan">
      <formula>119.999</formula>
    </cfRule>
    <cfRule type="cellIs" dxfId="38308" priority="38307" operator="greaterThan">
      <formula>120</formula>
    </cfRule>
    <cfRule type="cellIs" dxfId="38307" priority="38308" operator="between">
      <formula>60</formula>
      <formula>119.999</formula>
    </cfRule>
    <cfRule type="cellIs" dxfId="38306" priority="38309" operator="between">
      <formula>20</formula>
      <formula>59.999</formula>
    </cfRule>
    <cfRule type="cellIs" dxfId="38305" priority="38310" operator="lessThan">
      <formula>20</formula>
    </cfRule>
  </conditionalFormatting>
  <conditionalFormatting sqref="AU310">
    <cfRule type="cellIs" dxfId="38304" priority="38301" operator="greaterThan">
      <formula>49.999</formula>
    </cfRule>
    <cfRule type="cellIs" dxfId="38303" priority="38302" operator="greaterThan">
      <formula>50</formula>
    </cfRule>
    <cfRule type="cellIs" dxfId="38302" priority="38303" operator="between">
      <formula>30</formula>
      <formula>49.999</formula>
    </cfRule>
    <cfRule type="cellIs" dxfId="38301" priority="38304" operator="between">
      <formula>10</formula>
      <formula>29.999</formula>
    </cfRule>
    <cfRule type="cellIs" dxfId="38300" priority="38305" operator="lessThan">
      <formula>10</formula>
    </cfRule>
  </conditionalFormatting>
  <conditionalFormatting sqref="AV310">
    <cfRule type="cellIs" dxfId="38299" priority="38296" operator="greaterThan">
      <formula>119.999</formula>
    </cfRule>
    <cfRule type="cellIs" dxfId="38298" priority="38297" operator="greaterThan">
      <formula>120</formula>
    </cfRule>
    <cfRule type="cellIs" dxfId="38297" priority="38298" operator="between">
      <formula>60</formula>
      <formula>119.999</formula>
    </cfRule>
    <cfRule type="cellIs" dxfId="38296" priority="38299" operator="between">
      <formula>20</formula>
      <formula>59.999</formula>
    </cfRule>
    <cfRule type="cellIs" dxfId="38295" priority="38300" operator="lessThan">
      <formula>20</formula>
    </cfRule>
  </conditionalFormatting>
  <conditionalFormatting sqref="AW310">
    <cfRule type="cellIs" dxfId="38294" priority="38291" operator="greaterThan">
      <formula>49.999</formula>
    </cfRule>
    <cfRule type="cellIs" dxfId="38293" priority="38292" operator="greaterThan">
      <formula>50</formula>
    </cfRule>
    <cfRule type="cellIs" dxfId="38292" priority="38293" operator="between">
      <formula>30</formula>
      <formula>49.999</formula>
    </cfRule>
    <cfRule type="cellIs" dxfId="38291" priority="38294" operator="between">
      <formula>10</formula>
      <formula>29.999</formula>
    </cfRule>
    <cfRule type="cellIs" dxfId="38290" priority="38295" operator="lessThan">
      <formula>10</formula>
    </cfRule>
  </conditionalFormatting>
  <conditionalFormatting sqref="BF310">
    <cfRule type="cellIs" dxfId="38289" priority="38286" operator="greaterThan">
      <formula>119.999</formula>
    </cfRule>
    <cfRule type="cellIs" dxfId="38288" priority="38287" operator="greaterThan">
      <formula>120</formula>
    </cfRule>
    <cfRule type="cellIs" dxfId="38287" priority="38288" operator="between">
      <formula>60</formula>
      <formula>119.999</formula>
    </cfRule>
    <cfRule type="cellIs" dxfId="38286" priority="38289" operator="between">
      <formula>20</formula>
      <formula>59.999</formula>
    </cfRule>
    <cfRule type="cellIs" dxfId="38285" priority="38290" operator="lessThan">
      <formula>20</formula>
    </cfRule>
  </conditionalFormatting>
  <conditionalFormatting sqref="BG310">
    <cfRule type="cellIs" dxfId="38284" priority="38281" operator="greaterThan">
      <formula>49.999</formula>
    </cfRule>
    <cfRule type="cellIs" dxfId="38283" priority="38282" operator="greaterThan">
      <formula>50</formula>
    </cfRule>
    <cfRule type="cellIs" dxfId="38282" priority="38283" operator="between">
      <formula>30</formula>
      <formula>49.999</formula>
    </cfRule>
    <cfRule type="cellIs" dxfId="38281" priority="38284" operator="between">
      <formula>10</formula>
      <formula>29.999</formula>
    </cfRule>
    <cfRule type="cellIs" dxfId="38280" priority="38285" operator="lessThan">
      <formula>10</formula>
    </cfRule>
  </conditionalFormatting>
  <conditionalFormatting sqref="AN310">
    <cfRule type="cellIs" dxfId="38279" priority="38276" operator="greaterThan">
      <formula>119.999</formula>
    </cfRule>
    <cfRule type="cellIs" dxfId="38278" priority="38277" operator="greaterThan">
      <formula>120</formula>
    </cfRule>
    <cfRule type="cellIs" dxfId="38277" priority="38278" operator="between">
      <formula>60</formula>
      <formula>119.999</formula>
    </cfRule>
    <cfRule type="cellIs" dxfId="38276" priority="38279" operator="between">
      <formula>20</formula>
      <formula>59.999</formula>
    </cfRule>
    <cfRule type="cellIs" dxfId="38275" priority="38280" operator="lessThan">
      <formula>20</formula>
    </cfRule>
  </conditionalFormatting>
  <conditionalFormatting sqref="AO310">
    <cfRule type="cellIs" dxfId="38274" priority="38271" operator="greaterThan">
      <formula>49.999</formula>
    </cfRule>
    <cfRule type="cellIs" dxfId="38273" priority="38272" operator="greaterThan">
      <formula>50</formula>
    </cfRule>
    <cfRule type="cellIs" dxfId="38272" priority="38273" operator="between">
      <formula>30</formula>
      <formula>49.999</formula>
    </cfRule>
    <cfRule type="cellIs" dxfId="38271" priority="38274" operator="between">
      <formula>10</formula>
      <formula>29.999</formula>
    </cfRule>
    <cfRule type="cellIs" dxfId="38270" priority="38275" operator="lessThan">
      <formula>10</formula>
    </cfRule>
  </conditionalFormatting>
  <conditionalFormatting sqref="T310">
    <cfRule type="cellIs" dxfId="38269" priority="38266" operator="greaterThan">
      <formula>119.999</formula>
    </cfRule>
    <cfRule type="cellIs" dxfId="38268" priority="38267" operator="greaterThan">
      <formula>120</formula>
    </cfRule>
    <cfRule type="cellIs" dxfId="38267" priority="38268" operator="between">
      <formula>60</formula>
      <formula>119.999</formula>
    </cfRule>
    <cfRule type="cellIs" dxfId="38266" priority="38269" operator="between">
      <formula>20</formula>
      <formula>59.999</formula>
    </cfRule>
    <cfRule type="cellIs" dxfId="38265" priority="38270" operator="lessThan">
      <formula>20</formula>
    </cfRule>
  </conditionalFormatting>
  <conditionalFormatting sqref="U310">
    <cfRule type="cellIs" dxfId="38264" priority="38261" operator="greaterThan">
      <formula>49.999</formula>
    </cfRule>
    <cfRule type="cellIs" dxfId="38263" priority="38262" operator="greaterThan">
      <formula>50</formula>
    </cfRule>
    <cfRule type="cellIs" dxfId="38262" priority="38263" operator="between">
      <formula>30</formula>
      <formula>49.999</formula>
    </cfRule>
    <cfRule type="cellIs" dxfId="38261" priority="38264" operator="between">
      <formula>10</formula>
      <formula>29.999</formula>
    </cfRule>
    <cfRule type="cellIs" dxfId="38260" priority="38265" operator="lessThan">
      <formula>10</formula>
    </cfRule>
  </conditionalFormatting>
  <conditionalFormatting sqref="J310">
    <cfRule type="cellIs" dxfId="38259" priority="38256" operator="greaterThan">
      <formula>119.999</formula>
    </cfRule>
    <cfRule type="cellIs" dxfId="38258" priority="38257" operator="greaterThan">
      <formula>120</formula>
    </cfRule>
    <cfRule type="cellIs" dxfId="38257" priority="38258" operator="between">
      <formula>60</formula>
      <formula>119.999</formula>
    </cfRule>
    <cfRule type="cellIs" dxfId="38256" priority="38259" operator="between">
      <formula>20</formula>
      <formula>59.999</formula>
    </cfRule>
    <cfRule type="cellIs" dxfId="38255" priority="38260" operator="lessThan">
      <formula>20</formula>
    </cfRule>
  </conditionalFormatting>
  <conditionalFormatting sqref="K310">
    <cfRule type="cellIs" dxfId="38254" priority="38251" operator="greaterThan">
      <formula>49.999</formula>
    </cfRule>
    <cfRule type="cellIs" dxfId="38253" priority="38252" operator="greaterThan">
      <formula>50</formula>
    </cfRule>
    <cfRule type="cellIs" dxfId="38252" priority="38253" operator="between">
      <formula>30</formula>
      <formula>49.999</formula>
    </cfRule>
    <cfRule type="cellIs" dxfId="38251" priority="38254" operator="between">
      <formula>10</formula>
      <formula>29.999</formula>
    </cfRule>
    <cfRule type="cellIs" dxfId="38250" priority="38255" operator="lessThan">
      <formula>10</formula>
    </cfRule>
  </conditionalFormatting>
  <conditionalFormatting sqref="L310">
    <cfRule type="cellIs" dxfId="38249" priority="38246" operator="greaterThan">
      <formula>119.999</formula>
    </cfRule>
    <cfRule type="cellIs" dxfId="38248" priority="38247" operator="greaterThan">
      <formula>120</formula>
    </cfRule>
    <cfRule type="cellIs" dxfId="38247" priority="38248" operator="between">
      <formula>60</formula>
      <formula>119.999</formula>
    </cfRule>
    <cfRule type="cellIs" dxfId="38246" priority="38249" operator="between">
      <formula>20</formula>
      <formula>59.999</formula>
    </cfRule>
    <cfRule type="cellIs" dxfId="38245" priority="38250" operator="lessThan">
      <formula>20</formula>
    </cfRule>
  </conditionalFormatting>
  <conditionalFormatting sqref="M310">
    <cfRule type="cellIs" dxfId="38244" priority="38241" operator="greaterThan">
      <formula>49.999</formula>
    </cfRule>
    <cfRule type="cellIs" dxfId="38243" priority="38242" operator="greaterThan">
      <formula>50</formula>
    </cfRule>
    <cfRule type="cellIs" dxfId="38242" priority="38243" operator="between">
      <formula>30</formula>
      <formula>49.999</formula>
    </cfRule>
    <cfRule type="cellIs" dxfId="38241" priority="38244" operator="between">
      <formula>10</formula>
      <formula>29.999</formula>
    </cfRule>
    <cfRule type="cellIs" dxfId="38240" priority="38245" operator="lessThan">
      <formula>10</formula>
    </cfRule>
  </conditionalFormatting>
  <conditionalFormatting sqref="R310">
    <cfRule type="cellIs" dxfId="38239" priority="38236" operator="greaterThan">
      <formula>119.999</formula>
    </cfRule>
    <cfRule type="cellIs" dxfId="38238" priority="38237" operator="greaterThan">
      <formula>120</formula>
    </cfRule>
    <cfRule type="cellIs" dxfId="38237" priority="38238" operator="between">
      <formula>60</formula>
      <formula>119.999</formula>
    </cfRule>
    <cfRule type="cellIs" dxfId="38236" priority="38239" operator="between">
      <formula>20</formula>
      <formula>59.999</formula>
    </cfRule>
    <cfRule type="cellIs" dxfId="38235" priority="38240" operator="lessThan">
      <formula>20</formula>
    </cfRule>
  </conditionalFormatting>
  <conditionalFormatting sqref="S310">
    <cfRule type="cellIs" dxfId="38234" priority="38231" operator="greaterThan">
      <formula>49.999</formula>
    </cfRule>
    <cfRule type="cellIs" dxfId="38233" priority="38232" operator="greaterThan">
      <formula>50</formula>
    </cfRule>
    <cfRule type="cellIs" dxfId="38232" priority="38233" operator="between">
      <formula>30</formula>
      <formula>49.999</formula>
    </cfRule>
    <cfRule type="cellIs" dxfId="38231" priority="38234" operator="between">
      <formula>10</formula>
      <formula>29.999</formula>
    </cfRule>
    <cfRule type="cellIs" dxfId="38230" priority="38235" operator="lessThan">
      <formula>10</formula>
    </cfRule>
  </conditionalFormatting>
  <conditionalFormatting sqref="N310">
    <cfRule type="cellIs" dxfId="38229" priority="38226" operator="greaterThan">
      <formula>119.999</formula>
    </cfRule>
    <cfRule type="cellIs" dxfId="38228" priority="38227" operator="greaterThan">
      <formula>120</formula>
    </cfRule>
    <cfRule type="cellIs" dxfId="38227" priority="38228" operator="between">
      <formula>60</formula>
      <formula>119.999</formula>
    </cfRule>
    <cfRule type="cellIs" dxfId="38226" priority="38229" operator="between">
      <formula>20</formula>
      <formula>59.999</formula>
    </cfRule>
    <cfRule type="cellIs" dxfId="38225" priority="38230" operator="lessThan">
      <formula>20</formula>
    </cfRule>
  </conditionalFormatting>
  <conditionalFormatting sqref="O310">
    <cfRule type="cellIs" dxfId="38224" priority="38221" operator="greaterThan">
      <formula>49.999</formula>
    </cfRule>
    <cfRule type="cellIs" dxfId="38223" priority="38222" operator="greaterThan">
      <formula>50</formula>
    </cfRule>
    <cfRule type="cellIs" dxfId="38222" priority="38223" operator="between">
      <formula>30</formula>
      <formula>49.999</formula>
    </cfRule>
    <cfRule type="cellIs" dxfId="38221" priority="38224" operator="between">
      <formula>10</formula>
      <formula>29.999</formula>
    </cfRule>
    <cfRule type="cellIs" dxfId="38220" priority="38225" operator="lessThan">
      <formula>10</formula>
    </cfRule>
  </conditionalFormatting>
  <conditionalFormatting sqref="AP310">
    <cfRule type="cellIs" dxfId="38219" priority="38216" operator="greaterThan">
      <formula>119.999</formula>
    </cfRule>
    <cfRule type="cellIs" dxfId="38218" priority="38217" operator="greaterThan">
      <formula>120</formula>
    </cfRule>
    <cfRule type="cellIs" dxfId="38217" priority="38218" operator="between">
      <formula>60</formula>
      <formula>119.999</formula>
    </cfRule>
    <cfRule type="cellIs" dxfId="38216" priority="38219" operator="between">
      <formula>20</formula>
      <formula>59.999</formula>
    </cfRule>
    <cfRule type="cellIs" dxfId="38215" priority="38220" operator="lessThan">
      <formula>20</formula>
    </cfRule>
  </conditionalFormatting>
  <conditionalFormatting sqref="AQ310">
    <cfRule type="cellIs" dxfId="38214" priority="38211" operator="greaterThan">
      <formula>49.999</formula>
    </cfRule>
    <cfRule type="cellIs" dxfId="38213" priority="38212" operator="greaterThan">
      <formula>50</formula>
    </cfRule>
    <cfRule type="cellIs" dxfId="38212" priority="38213" operator="between">
      <formula>30</formula>
      <formula>49.999</formula>
    </cfRule>
    <cfRule type="cellIs" dxfId="38211" priority="38214" operator="between">
      <formula>10</formula>
      <formula>29.999</formula>
    </cfRule>
    <cfRule type="cellIs" dxfId="38210" priority="38215" operator="lessThan">
      <formula>10</formula>
    </cfRule>
  </conditionalFormatting>
  <conditionalFormatting sqref="AR310">
    <cfRule type="cellIs" dxfId="38209" priority="38206" operator="greaterThan">
      <formula>119.999</formula>
    </cfRule>
    <cfRule type="cellIs" dxfId="38208" priority="38207" operator="greaterThan">
      <formula>120</formula>
    </cfRule>
    <cfRule type="cellIs" dxfId="38207" priority="38208" operator="between">
      <formula>60</formula>
      <formula>119.999</formula>
    </cfRule>
    <cfRule type="cellIs" dxfId="38206" priority="38209" operator="between">
      <formula>20</formula>
      <formula>59.999</formula>
    </cfRule>
    <cfRule type="cellIs" dxfId="38205" priority="38210" operator="lessThan">
      <formula>20</formula>
    </cfRule>
  </conditionalFormatting>
  <conditionalFormatting sqref="AS310">
    <cfRule type="cellIs" dxfId="38204" priority="38201" operator="greaterThan">
      <formula>49.999</formula>
    </cfRule>
    <cfRule type="cellIs" dxfId="38203" priority="38202" operator="greaterThan">
      <formula>50</formula>
    </cfRule>
    <cfRule type="cellIs" dxfId="38202" priority="38203" operator="between">
      <formula>30</formula>
      <formula>49.999</formula>
    </cfRule>
    <cfRule type="cellIs" dxfId="38201" priority="38204" operator="between">
      <formula>10</formula>
      <formula>29.999</formula>
    </cfRule>
    <cfRule type="cellIs" dxfId="38200" priority="38205" operator="lessThan">
      <formula>10</formula>
    </cfRule>
  </conditionalFormatting>
  <conditionalFormatting sqref="X310">
    <cfRule type="cellIs" dxfId="38199" priority="38196" operator="greaterThan">
      <formula>119.999</formula>
    </cfRule>
    <cfRule type="cellIs" dxfId="38198" priority="38197" operator="greaterThan">
      <formula>120</formula>
    </cfRule>
    <cfRule type="cellIs" dxfId="38197" priority="38198" operator="between">
      <formula>60</formula>
      <formula>119.999</formula>
    </cfRule>
    <cfRule type="cellIs" dxfId="38196" priority="38199" operator="between">
      <formula>20</formula>
      <formula>59.999</formula>
    </cfRule>
    <cfRule type="cellIs" dxfId="38195" priority="38200" operator="lessThan">
      <formula>20</formula>
    </cfRule>
  </conditionalFormatting>
  <conditionalFormatting sqref="Y310">
    <cfRule type="cellIs" dxfId="38194" priority="38191" operator="greaterThan">
      <formula>49.999</formula>
    </cfRule>
    <cfRule type="cellIs" dxfId="38193" priority="38192" operator="greaterThan">
      <formula>50</formula>
    </cfRule>
    <cfRule type="cellIs" dxfId="38192" priority="38193" operator="between">
      <formula>30</formula>
      <formula>49.999</formula>
    </cfRule>
    <cfRule type="cellIs" dxfId="38191" priority="38194" operator="between">
      <formula>10</formula>
      <formula>29.999</formula>
    </cfRule>
    <cfRule type="cellIs" dxfId="38190" priority="38195" operator="lessThan">
      <formula>10</formula>
    </cfRule>
  </conditionalFormatting>
  <conditionalFormatting sqref="AF310">
    <cfRule type="cellIs" dxfId="38189" priority="38186" operator="greaterThan">
      <formula>119.999</formula>
    </cfRule>
    <cfRule type="cellIs" dxfId="38188" priority="38187" operator="greaterThan">
      <formula>120</formula>
    </cfRule>
    <cfRule type="cellIs" dxfId="38187" priority="38188" operator="between">
      <formula>60</formula>
      <formula>119.999</formula>
    </cfRule>
    <cfRule type="cellIs" dxfId="38186" priority="38189" operator="between">
      <formula>20</formula>
      <formula>59.999</formula>
    </cfRule>
    <cfRule type="cellIs" dxfId="38185" priority="38190" operator="lessThan">
      <formula>20</formula>
    </cfRule>
  </conditionalFormatting>
  <conditionalFormatting sqref="AG310">
    <cfRule type="cellIs" dxfId="38184" priority="38181" operator="greaterThan">
      <formula>49.999</formula>
    </cfRule>
    <cfRule type="cellIs" dxfId="38183" priority="38182" operator="greaterThan">
      <formula>50</formula>
    </cfRule>
    <cfRule type="cellIs" dxfId="38182" priority="38183" operator="between">
      <formula>30</formula>
      <formula>49.999</formula>
    </cfRule>
    <cfRule type="cellIs" dxfId="38181" priority="38184" operator="between">
      <formula>10</formula>
      <formula>29.999</formula>
    </cfRule>
    <cfRule type="cellIs" dxfId="38180" priority="38185" operator="lessThan">
      <formula>10</formula>
    </cfRule>
  </conditionalFormatting>
  <conditionalFormatting sqref="AJ310">
    <cfRule type="cellIs" dxfId="38179" priority="38176" operator="greaterThan">
      <formula>119.999</formula>
    </cfRule>
    <cfRule type="cellIs" dxfId="38178" priority="38177" operator="greaterThan">
      <formula>120</formula>
    </cfRule>
    <cfRule type="cellIs" dxfId="38177" priority="38178" operator="between">
      <formula>60</formula>
      <formula>119.999</formula>
    </cfRule>
    <cfRule type="cellIs" dxfId="38176" priority="38179" operator="between">
      <formula>20</formula>
      <formula>59.999</formula>
    </cfRule>
    <cfRule type="cellIs" dxfId="38175" priority="38180" operator="lessThan">
      <formula>20</formula>
    </cfRule>
  </conditionalFormatting>
  <conditionalFormatting sqref="AK310">
    <cfRule type="cellIs" dxfId="38174" priority="38171" operator="greaterThan">
      <formula>49.999</formula>
    </cfRule>
    <cfRule type="cellIs" dxfId="38173" priority="38172" operator="greaterThan">
      <formula>50</formula>
    </cfRule>
    <cfRule type="cellIs" dxfId="38172" priority="38173" operator="between">
      <formula>30</formula>
      <formula>49.999</formula>
    </cfRule>
    <cfRule type="cellIs" dxfId="38171" priority="38174" operator="between">
      <formula>10</formula>
      <formula>29.999</formula>
    </cfRule>
    <cfRule type="cellIs" dxfId="38170" priority="38175" operator="lessThan">
      <formula>10</formula>
    </cfRule>
  </conditionalFormatting>
  <conditionalFormatting sqref="Z310">
    <cfRule type="cellIs" dxfId="38169" priority="38166" operator="greaterThan">
      <formula>119.999</formula>
    </cfRule>
    <cfRule type="cellIs" dxfId="38168" priority="38167" operator="greaterThan">
      <formula>120</formula>
    </cfRule>
    <cfRule type="cellIs" dxfId="38167" priority="38168" operator="between">
      <formula>60</formula>
      <formula>119.999</formula>
    </cfRule>
    <cfRule type="cellIs" dxfId="38166" priority="38169" operator="between">
      <formula>20</formula>
      <formula>59.999</formula>
    </cfRule>
    <cfRule type="cellIs" dxfId="38165" priority="38170" operator="lessThan">
      <formula>20</formula>
    </cfRule>
  </conditionalFormatting>
  <conditionalFormatting sqref="AA310">
    <cfRule type="cellIs" dxfId="38164" priority="38161" operator="greaterThan">
      <formula>49.999</formula>
    </cfRule>
    <cfRule type="cellIs" dxfId="38163" priority="38162" operator="greaterThan">
      <formula>50</formula>
    </cfRule>
    <cfRule type="cellIs" dxfId="38162" priority="38163" operator="between">
      <formula>30</formula>
      <formula>49.999</formula>
    </cfRule>
    <cfRule type="cellIs" dxfId="38161" priority="38164" operator="between">
      <formula>10</formula>
      <formula>29.999</formula>
    </cfRule>
    <cfRule type="cellIs" dxfId="38160" priority="38165" operator="lessThan">
      <formula>10</formula>
    </cfRule>
  </conditionalFormatting>
  <conditionalFormatting sqref="AL310">
    <cfRule type="cellIs" dxfId="38159" priority="38156" operator="greaterThan">
      <formula>119.999</formula>
    </cfRule>
    <cfRule type="cellIs" dxfId="38158" priority="38157" operator="greaterThan">
      <formula>120</formula>
    </cfRule>
    <cfRule type="cellIs" dxfId="38157" priority="38158" operator="between">
      <formula>60</formula>
      <formula>119.999</formula>
    </cfRule>
    <cfRule type="cellIs" dxfId="38156" priority="38159" operator="between">
      <formula>20</formula>
      <formula>59.999</formula>
    </cfRule>
    <cfRule type="cellIs" dxfId="38155" priority="38160" operator="lessThan">
      <formula>20</formula>
    </cfRule>
  </conditionalFormatting>
  <conditionalFormatting sqref="AM310">
    <cfRule type="cellIs" dxfId="38154" priority="38151" operator="greaterThan">
      <formula>49.999</formula>
    </cfRule>
    <cfRule type="cellIs" dxfId="38153" priority="38152" operator="greaterThan">
      <formula>50</formula>
    </cfRule>
    <cfRule type="cellIs" dxfId="38152" priority="38153" operator="between">
      <formula>30</formula>
      <formula>49.999</formula>
    </cfRule>
    <cfRule type="cellIs" dxfId="38151" priority="38154" operator="between">
      <formula>10</formula>
      <formula>29.999</formula>
    </cfRule>
    <cfRule type="cellIs" dxfId="38150" priority="38155" operator="lessThan">
      <formula>10</formula>
    </cfRule>
  </conditionalFormatting>
  <conditionalFormatting sqref="AH310">
    <cfRule type="cellIs" dxfId="38149" priority="38146" operator="greaterThan">
      <formula>119.999</formula>
    </cfRule>
    <cfRule type="cellIs" dxfId="38148" priority="38147" operator="greaterThan">
      <formula>120</formula>
    </cfRule>
    <cfRule type="cellIs" dxfId="38147" priority="38148" operator="between">
      <formula>60</formula>
      <formula>119.999</formula>
    </cfRule>
    <cfRule type="cellIs" dxfId="38146" priority="38149" operator="between">
      <formula>20</formula>
      <formula>59.999</formula>
    </cfRule>
    <cfRule type="cellIs" dxfId="38145" priority="38150" operator="lessThan">
      <formula>20</formula>
    </cfRule>
  </conditionalFormatting>
  <conditionalFormatting sqref="AI310">
    <cfRule type="cellIs" dxfId="38144" priority="38141" operator="greaterThan">
      <formula>49.999</formula>
    </cfRule>
    <cfRule type="cellIs" dxfId="38143" priority="38142" operator="greaterThan">
      <formula>50</formula>
    </cfRule>
    <cfRule type="cellIs" dxfId="38142" priority="38143" operator="between">
      <formula>30</formula>
      <formula>49.999</formula>
    </cfRule>
    <cfRule type="cellIs" dxfId="38141" priority="38144" operator="between">
      <formula>10</formula>
      <formula>29.999</formula>
    </cfRule>
    <cfRule type="cellIs" dxfId="38140" priority="38145" operator="lessThan">
      <formula>10</formula>
    </cfRule>
  </conditionalFormatting>
  <conditionalFormatting sqref="V310">
    <cfRule type="cellIs" dxfId="38139" priority="38136" operator="greaterThan">
      <formula>119.999</formula>
    </cfRule>
    <cfRule type="cellIs" dxfId="38138" priority="38137" operator="greaterThan">
      <formula>120</formula>
    </cfRule>
    <cfRule type="cellIs" dxfId="38137" priority="38138" operator="between">
      <formula>60</formula>
      <formula>119.999</formula>
    </cfRule>
    <cfRule type="cellIs" dxfId="38136" priority="38139" operator="between">
      <formula>20</formula>
      <formula>59.999</formula>
    </cfRule>
    <cfRule type="cellIs" dxfId="38135" priority="38140" operator="lessThan">
      <formula>20</formula>
    </cfRule>
  </conditionalFormatting>
  <conditionalFormatting sqref="W310">
    <cfRule type="cellIs" dxfId="38134" priority="38131" operator="greaterThan">
      <formula>49.999</formula>
    </cfRule>
    <cfRule type="cellIs" dxfId="38133" priority="38132" operator="greaterThan">
      <formula>50</formula>
    </cfRule>
    <cfRule type="cellIs" dxfId="38132" priority="38133" operator="between">
      <formula>30</formula>
      <formula>49.999</formula>
    </cfRule>
    <cfRule type="cellIs" dxfId="38131" priority="38134" operator="between">
      <formula>10</formula>
      <formula>29.999</formula>
    </cfRule>
    <cfRule type="cellIs" dxfId="38130" priority="38135" operator="lessThan">
      <formula>10</formula>
    </cfRule>
  </conditionalFormatting>
  <conditionalFormatting sqref="AB310">
    <cfRule type="cellIs" dxfId="38129" priority="38126" operator="greaterThan">
      <formula>119.999</formula>
    </cfRule>
    <cfRule type="cellIs" dxfId="38128" priority="38127" operator="greaterThan">
      <formula>120</formula>
    </cfRule>
    <cfRule type="cellIs" dxfId="38127" priority="38128" operator="between">
      <formula>60</formula>
      <formula>119.999</formula>
    </cfRule>
    <cfRule type="cellIs" dxfId="38126" priority="38129" operator="between">
      <formula>20</formula>
      <formula>59.999</formula>
    </cfRule>
    <cfRule type="cellIs" dxfId="38125" priority="38130" operator="lessThan">
      <formula>20</formula>
    </cfRule>
  </conditionalFormatting>
  <conditionalFormatting sqref="AC310">
    <cfRule type="cellIs" dxfId="38124" priority="38121" operator="greaterThan">
      <formula>49.999</formula>
    </cfRule>
    <cfRule type="cellIs" dxfId="38123" priority="38122" operator="greaterThan">
      <formula>50</formula>
    </cfRule>
    <cfRule type="cellIs" dxfId="38122" priority="38123" operator="between">
      <formula>30</formula>
      <formula>49.999</formula>
    </cfRule>
    <cfRule type="cellIs" dxfId="38121" priority="38124" operator="between">
      <formula>10</formula>
      <formula>29.999</formula>
    </cfRule>
    <cfRule type="cellIs" dxfId="38120" priority="38125" operator="lessThan">
      <formula>10</formula>
    </cfRule>
  </conditionalFormatting>
  <conditionalFormatting sqref="AD310">
    <cfRule type="cellIs" dxfId="38119" priority="38116" operator="greaterThan">
      <formula>119.999</formula>
    </cfRule>
    <cfRule type="cellIs" dxfId="38118" priority="38117" operator="greaterThan">
      <formula>120</formula>
    </cfRule>
    <cfRule type="cellIs" dxfId="38117" priority="38118" operator="between">
      <formula>60</formula>
      <formula>119.999</formula>
    </cfRule>
    <cfRule type="cellIs" dxfId="38116" priority="38119" operator="between">
      <formula>20</formula>
      <formula>59.999</formula>
    </cfRule>
    <cfRule type="cellIs" dxfId="38115" priority="38120" operator="lessThan">
      <formula>20</formula>
    </cfRule>
  </conditionalFormatting>
  <conditionalFormatting sqref="AE310">
    <cfRule type="cellIs" dxfId="38114" priority="38111" operator="greaterThan">
      <formula>49.999</formula>
    </cfRule>
    <cfRule type="cellIs" dxfId="38113" priority="38112" operator="greaterThan">
      <formula>50</formula>
    </cfRule>
    <cfRule type="cellIs" dxfId="38112" priority="38113" operator="between">
      <formula>30</formula>
      <formula>49.999</formula>
    </cfRule>
    <cfRule type="cellIs" dxfId="38111" priority="38114" operator="between">
      <formula>10</formula>
      <formula>29.999</formula>
    </cfRule>
    <cfRule type="cellIs" dxfId="38110" priority="38115" operator="lessThan">
      <formula>10</formula>
    </cfRule>
  </conditionalFormatting>
  <conditionalFormatting sqref="P310">
    <cfRule type="cellIs" dxfId="38109" priority="38106" operator="greaterThan">
      <formula>119.999</formula>
    </cfRule>
    <cfRule type="cellIs" dxfId="38108" priority="38107" operator="greaterThan">
      <formula>120</formula>
    </cfRule>
    <cfRule type="cellIs" dxfId="38107" priority="38108" operator="between">
      <formula>60</formula>
      <formula>119.999</formula>
    </cfRule>
    <cfRule type="cellIs" dxfId="38106" priority="38109" operator="between">
      <formula>20</formula>
      <formula>59.999</formula>
    </cfRule>
    <cfRule type="cellIs" dxfId="38105" priority="38110" operator="lessThan">
      <formula>20</formula>
    </cfRule>
  </conditionalFormatting>
  <conditionalFormatting sqref="Q310">
    <cfRule type="cellIs" dxfId="38104" priority="38101" operator="greaterThan">
      <formula>49.999</formula>
    </cfRule>
    <cfRule type="cellIs" dxfId="38103" priority="38102" operator="greaterThan">
      <formula>50</formula>
    </cfRule>
    <cfRule type="cellIs" dxfId="38102" priority="38103" operator="between">
      <formula>30</formula>
      <formula>49.999</formula>
    </cfRule>
    <cfRule type="cellIs" dxfId="38101" priority="38104" operator="between">
      <formula>10</formula>
      <formula>29.999</formula>
    </cfRule>
    <cfRule type="cellIs" dxfId="38100" priority="38105" operator="lessThan">
      <formula>10</formula>
    </cfRule>
  </conditionalFormatting>
  <conditionalFormatting sqref="C311">
    <cfRule type="cellIs" dxfId="38099" priority="38096" operator="greaterThan">
      <formula>49.999</formula>
    </cfRule>
    <cfRule type="cellIs" dxfId="38098" priority="38097" operator="greaterThan">
      <formula>50</formula>
    </cfRule>
    <cfRule type="cellIs" dxfId="38097" priority="38098" operator="between">
      <formula>30</formula>
      <formula>49.999</formula>
    </cfRule>
    <cfRule type="cellIs" dxfId="38096" priority="38099" operator="between">
      <formula>10</formula>
      <formula>29.999</formula>
    </cfRule>
    <cfRule type="cellIs" dxfId="38095" priority="38100" operator="lessThan">
      <formula>10</formula>
    </cfRule>
  </conditionalFormatting>
  <conditionalFormatting sqref="B311">
    <cfRule type="cellIs" dxfId="38094" priority="38091" operator="greaterThan">
      <formula>119.999</formula>
    </cfRule>
    <cfRule type="cellIs" dxfId="38093" priority="38092" operator="greaterThan">
      <formula>120</formula>
    </cfRule>
    <cfRule type="cellIs" dxfId="38092" priority="38093" operator="between">
      <formula>60</formula>
      <formula>119.999</formula>
    </cfRule>
    <cfRule type="cellIs" dxfId="38091" priority="38094" operator="between">
      <formula>20</formula>
      <formula>59.999</formula>
    </cfRule>
    <cfRule type="cellIs" dxfId="38090" priority="38095" operator="lessThan">
      <formula>20</formula>
    </cfRule>
  </conditionalFormatting>
  <conditionalFormatting sqref="D311">
    <cfRule type="cellIs" dxfId="38089" priority="38086" operator="greaterThan">
      <formula>119.999</formula>
    </cfRule>
    <cfRule type="cellIs" dxfId="38088" priority="38087" operator="greaterThan">
      <formula>120</formula>
    </cfRule>
    <cfRule type="cellIs" dxfId="38087" priority="38088" operator="between">
      <formula>60</formula>
      <formula>119.999</formula>
    </cfRule>
    <cfRule type="cellIs" dxfId="38086" priority="38089" operator="between">
      <formula>20</formula>
      <formula>59.999</formula>
    </cfRule>
    <cfRule type="cellIs" dxfId="38085" priority="38090" operator="lessThan">
      <formula>20</formula>
    </cfRule>
  </conditionalFormatting>
  <conditionalFormatting sqref="E311">
    <cfRule type="cellIs" dxfId="38084" priority="38081" operator="greaterThan">
      <formula>49.999</formula>
    </cfRule>
    <cfRule type="cellIs" dxfId="38083" priority="38082" operator="greaterThan">
      <formula>50</formula>
    </cfRule>
    <cfRule type="cellIs" dxfId="38082" priority="38083" operator="between">
      <formula>30</formula>
      <formula>49.999</formula>
    </cfRule>
    <cfRule type="cellIs" dxfId="38081" priority="38084" operator="between">
      <formula>10</formula>
      <formula>29.999</formula>
    </cfRule>
    <cfRule type="cellIs" dxfId="38080" priority="38085" operator="lessThan">
      <formula>10</formula>
    </cfRule>
  </conditionalFormatting>
  <conditionalFormatting sqref="F311">
    <cfRule type="cellIs" dxfId="38079" priority="38076" operator="greaterThan">
      <formula>119.999</formula>
    </cfRule>
    <cfRule type="cellIs" dxfId="38078" priority="38077" operator="greaterThan">
      <formula>120</formula>
    </cfRule>
    <cfRule type="cellIs" dxfId="38077" priority="38078" operator="between">
      <formula>60</formula>
      <formula>119.999</formula>
    </cfRule>
    <cfRule type="cellIs" dxfId="38076" priority="38079" operator="between">
      <formula>20</formula>
      <formula>59.999</formula>
    </cfRule>
    <cfRule type="cellIs" dxfId="38075" priority="38080" operator="lessThan">
      <formula>20</formula>
    </cfRule>
  </conditionalFormatting>
  <conditionalFormatting sqref="G311">
    <cfRule type="cellIs" dxfId="38074" priority="38071" operator="greaterThan">
      <formula>49.999</formula>
    </cfRule>
    <cfRule type="cellIs" dxfId="38073" priority="38072" operator="greaterThan">
      <formula>50</formula>
    </cfRule>
    <cfRule type="cellIs" dxfId="38072" priority="38073" operator="between">
      <formula>30</formula>
      <formula>49.999</formula>
    </cfRule>
    <cfRule type="cellIs" dxfId="38071" priority="38074" operator="between">
      <formula>10</formula>
      <formula>29.999</formula>
    </cfRule>
    <cfRule type="cellIs" dxfId="38070" priority="38075" operator="lessThan">
      <formula>10</formula>
    </cfRule>
  </conditionalFormatting>
  <conditionalFormatting sqref="H311">
    <cfRule type="cellIs" dxfId="38069" priority="38066" operator="greaterThan">
      <formula>119.999</formula>
    </cfRule>
    <cfRule type="cellIs" dxfId="38068" priority="38067" operator="greaterThan">
      <formula>120</formula>
    </cfRule>
    <cfRule type="cellIs" dxfId="38067" priority="38068" operator="between">
      <formula>60</formula>
      <formula>119.999</formula>
    </cfRule>
    <cfRule type="cellIs" dxfId="38066" priority="38069" operator="between">
      <formula>20</formula>
      <formula>59.999</formula>
    </cfRule>
    <cfRule type="cellIs" dxfId="38065" priority="38070" operator="lessThan">
      <formula>20</formula>
    </cfRule>
  </conditionalFormatting>
  <conditionalFormatting sqref="I311">
    <cfRule type="cellIs" dxfId="38064" priority="38061" operator="greaterThan">
      <formula>49.999</formula>
    </cfRule>
    <cfRule type="cellIs" dxfId="38063" priority="38062" operator="greaterThan">
      <formula>50</formula>
    </cfRule>
    <cfRule type="cellIs" dxfId="38062" priority="38063" operator="between">
      <formula>30</formula>
      <formula>49.999</formula>
    </cfRule>
    <cfRule type="cellIs" dxfId="38061" priority="38064" operator="between">
      <formula>10</formula>
      <formula>29.999</formula>
    </cfRule>
    <cfRule type="cellIs" dxfId="38060" priority="38065" operator="lessThan">
      <formula>10</formula>
    </cfRule>
  </conditionalFormatting>
  <conditionalFormatting sqref="BH311">
    <cfRule type="cellIs" dxfId="38059" priority="38056" operator="greaterThan">
      <formula>119.999</formula>
    </cfRule>
    <cfRule type="cellIs" dxfId="38058" priority="38057" operator="greaterThan">
      <formula>120</formula>
    </cfRule>
    <cfRule type="cellIs" dxfId="38057" priority="38058" operator="between">
      <formula>60</formula>
      <formula>119.999</formula>
    </cfRule>
    <cfRule type="cellIs" dxfId="38056" priority="38059" operator="between">
      <formula>20</formula>
      <formula>59.999</formula>
    </cfRule>
    <cfRule type="cellIs" dxfId="38055" priority="38060" operator="lessThan">
      <formula>20</formula>
    </cfRule>
  </conditionalFormatting>
  <conditionalFormatting sqref="BI311">
    <cfRule type="cellIs" dxfId="38054" priority="38051" operator="greaterThan">
      <formula>49.999</formula>
    </cfRule>
    <cfRule type="cellIs" dxfId="38053" priority="38052" operator="greaterThan">
      <formula>50</formula>
    </cfRule>
    <cfRule type="cellIs" dxfId="38052" priority="38053" operator="between">
      <formula>30</formula>
      <formula>49.999</formula>
    </cfRule>
    <cfRule type="cellIs" dxfId="38051" priority="38054" operator="between">
      <formula>10</formula>
      <formula>29.999</formula>
    </cfRule>
    <cfRule type="cellIs" dxfId="38050" priority="38055" operator="lessThan">
      <formula>10</formula>
    </cfRule>
  </conditionalFormatting>
  <conditionalFormatting sqref="BD311">
    <cfRule type="cellIs" dxfId="38049" priority="38046" operator="greaterThan">
      <formula>119.999</formula>
    </cfRule>
    <cfRule type="cellIs" dxfId="38048" priority="38047" operator="greaterThan">
      <formula>120</formula>
    </cfRule>
    <cfRule type="cellIs" dxfId="38047" priority="38048" operator="between">
      <formula>60</formula>
      <formula>119.999</formula>
    </cfRule>
    <cfRule type="cellIs" dxfId="38046" priority="38049" operator="between">
      <formula>20</formula>
      <formula>59.999</formula>
    </cfRule>
    <cfRule type="cellIs" dxfId="38045" priority="38050" operator="lessThan">
      <formula>20</formula>
    </cfRule>
  </conditionalFormatting>
  <conditionalFormatting sqref="BE311">
    <cfRule type="cellIs" dxfId="38044" priority="38041" operator="greaterThan">
      <formula>49.999</formula>
    </cfRule>
    <cfRule type="cellIs" dxfId="38043" priority="38042" operator="greaterThan">
      <formula>50</formula>
    </cfRule>
    <cfRule type="cellIs" dxfId="38042" priority="38043" operator="between">
      <formula>30</formula>
      <formula>49.999</formula>
    </cfRule>
    <cfRule type="cellIs" dxfId="38041" priority="38044" operator="between">
      <formula>10</formula>
      <formula>29.999</formula>
    </cfRule>
    <cfRule type="cellIs" dxfId="38040" priority="38045" operator="lessThan">
      <formula>10</formula>
    </cfRule>
  </conditionalFormatting>
  <conditionalFormatting sqref="AX311">
    <cfRule type="cellIs" dxfId="38039" priority="38036" operator="greaterThan">
      <formula>119.999</formula>
    </cfRule>
    <cfRule type="cellIs" dxfId="38038" priority="38037" operator="greaterThan">
      <formula>120</formula>
    </cfRule>
    <cfRule type="cellIs" dxfId="38037" priority="38038" operator="between">
      <formula>60</formula>
      <formula>119.999</formula>
    </cfRule>
    <cfRule type="cellIs" dxfId="38036" priority="38039" operator="between">
      <formula>20</formula>
      <formula>59.999</formula>
    </cfRule>
    <cfRule type="cellIs" dxfId="38035" priority="38040" operator="lessThan">
      <formula>20</formula>
    </cfRule>
  </conditionalFormatting>
  <conditionalFormatting sqref="AY311">
    <cfRule type="cellIs" dxfId="38034" priority="38031" operator="greaterThan">
      <formula>49.999</formula>
    </cfRule>
    <cfRule type="cellIs" dxfId="38033" priority="38032" operator="greaterThan">
      <formula>50</formula>
    </cfRule>
    <cfRule type="cellIs" dxfId="38032" priority="38033" operator="between">
      <formula>30</formula>
      <formula>49.999</formula>
    </cfRule>
    <cfRule type="cellIs" dxfId="38031" priority="38034" operator="between">
      <formula>10</formula>
      <formula>29.999</formula>
    </cfRule>
    <cfRule type="cellIs" dxfId="38030" priority="38035" operator="lessThan">
      <formula>10</formula>
    </cfRule>
  </conditionalFormatting>
  <conditionalFormatting sqref="AZ311">
    <cfRule type="cellIs" dxfId="38029" priority="38026" operator="greaterThan">
      <formula>119.999</formula>
    </cfRule>
    <cfRule type="cellIs" dxfId="38028" priority="38027" operator="greaterThan">
      <formula>120</formula>
    </cfRule>
    <cfRule type="cellIs" dxfId="38027" priority="38028" operator="between">
      <formula>60</formula>
      <formula>119.999</formula>
    </cfRule>
    <cfRule type="cellIs" dxfId="38026" priority="38029" operator="between">
      <formula>20</formula>
      <formula>59.999</formula>
    </cfRule>
    <cfRule type="cellIs" dxfId="38025" priority="38030" operator="lessThan">
      <formula>20</formula>
    </cfRule>
  </conditionalFormatting>
  <conditionalFormatting sqref="BA311">
    <cfRule type="cellIs" dxfId="38024" priority="38021" operator="greaterThan">
      <formula>49.999</formula>
    </cfRule>
    <cfRule type="cellIs" dxfId="38023" priority="38022" operator="greaterThan">
      <formula>50</formula>
    </cfRule>
    <cfRule type="cellIs" dxfId="38022" priority="38023" operator="between">
      <formula>30</formula>
      <formula>49.999</formula>
    </cfRule>
    <cfRule type="cellIs" dxfId="38021" priority="38024" operator="between">
      <formula>10</formula>
      <formula>29.999</formula>
    </cfRule>
    <cfRule type="cellIs" dxfId="38020" priority="38025" operator="lessThan">
      <formula>10</formula>
    </cfRule>
  </conditionalFormatting>
  <conditionalFormatting sqref="BB311">
    <cfRule type="cellIs" dxfId="38019" priority="38016" operator="greaterThan">
      <formula>119.999</formula>
    </cfRule>
    <cfRule type="cellIs" dxfId="38018" priority="38017" operator="greaterThan">
      <formula>120</formula>
    </cfRule>
    <cfRule type="cellIs" dxfId="38017" priority="38018" operator="between">
      <formula>60</formula>
      <formula>119.999</formula>
    </cfRule>
    <cfRule type="cellIs" dxfId="38016" priority="38019" operator="between">
      <formula>20</formula>
      <formula>59.999</formula>
    </cfRule>
    <cfRule type="cellIs" dxfId="38015" priority="38020" operator="lessThan">
      <formula>20</formula>
    </cfRule>
  </conditionalFormatting>
  <conditionalFormatting sqref="BC311">
    <cfRule type="cellIs" dxfId="38014" priority="38011" operator="greaterThan">
      <formula>49.999</formula>
    </cfRule>
    <cfRule type="cellIs" dxfId="38013" priority="38012" operator="greaterThan">
      <formula>50</formula>
    </cfRule>
    <cfRule type="cellIs" dxfId="38012" priority="38013" operator="between">
      <formula>30</formula>
      <formula>49.999</formula>
    </cfRule>
    <cfRule type="cellIs" dxfId="38011" priority="38014" operator="between">
      <formula>10</formula>
      <formula>29.999</formula>
    </cfRule>
    <cfRule type="cellIs" dxfId="38010" priority="38015" operator="lessThan">
      <formula>10</formula>
    </cfRule>
  </conditionalFormatting>
  <conditionalFormatting sqref="AT311">
    <cfRule type="cellIs" dxfId="38009" priority="38006" operator="greaterThan">
      <formula>119.999</formula>
    </cfRule>
    <cfRule type="cellIs" dxfId="38008" priority="38007" operator="greaterThan">
      <formula>120</formula>
    </cfRule>
    <cfRule type="cellIs" dxfId="38007" priority="38008" operator="between">
      <formula>60</formula>
      <formula>119.999</formula>
    </cfRule>
    <cfRule type="cellIs" dxfId="38006" priority="38009" operator="between">
      <formula>20</formula>
      <formula>59.999</formula>
    </cfRule>
    <cfRule type="cellIs" dxfId="38005" priority="38010" operator="lessThan">
      <formula>20</formula>
    </cfRule>
  </conditionalFormatting>
  <conditionalFormatting sqref="AU311">
    <cfRule type="cellIs" dxfId="38004" priority="38001" operator="greaterThan">
      <formula>49.999</formula>
    </cfRule>
    <cfRule type="cellIs" dxfId="38003" priority="38002" operator="greaterThan">
      <formula>50</formula>
    </cfRule>
    <cfRule type="cellIs" dxfId="38002" priority="38003" operator="between">
      <formula>30</formula>
      <formula>49.999</formula>
    </cfRule>
    <cfRule type="cellIs" dxfId="38001" priority="38004" operator="between">
      <formula>10</formula>
      <formula>29.999</formula>
    </cfRule>
    <cfRule type="cellIs" dxfId="38000" priority="38005" operator="lessThan">
      <formula>10</formula>
    </cfRule>
  </conditionalFormatting>
  <conditionalFormatting sqref="AV311">
    <cfRule type="cellIs" dxfId="37999" priority="37996" operator="greaterThan">
      <formula>119.999</formula>
    </cfRule>
    <cfRule type="cellIs" dxfId="37998" priority="37997" operator="greaterThan">
      <formula>120</formula>
    </cfRule>
    <cfRule type="cellIs" dxfId="37997" priority="37998" operator="between">
      <formula>60</formula>
      <formula>119.999</formula>
    </cfRule>
    <cfRule type="cellIs" dxfId="37996" priority="37999" operator="between">
      <formula>20</formula>
      <formula>59.999</formula>
    </cfRule>
    <cfRule type="cellIs" dxfId="37995" priority="38000" operator="lessThan">
      <formula>20</formula>
    </cfRule>
  </conditionalFormatting>
  <conditionalFormatting sqref="AW311">
    <cfRule type="cellIs" dxfId="37994" priority="37991" operator="greaterThan">
      <formula>49.999</formula>
    </cfRule>
    <cfRule type="cellIs" dxfId="37993" priority="37992" operator="greaterThan">
      <formula>50</formula>
    </cfRule>
    <cfRule type="cellIs" dxfId="37992" priority="37993" operator="between">
      <formula>30</formula>
      <formula>49.999</formula>
    </cfRule>
    <cfRule type="cellIs" dxfId="37991" priority="37994" operator="between">
      <formula>10</formula>
      <formula>29.999</formula>
    </cfRule>
    <cfRule type="cellIs" dxfId="37990" priority="37995" operator="lessThan">
      <formula>10</formula>
    </cfRule>
  </conditionalFormatting>
  <conditionalFormatting sqref="BF311">
    <cfRule type="cellIs" dxfId="37989" priority="37986" operator="greaterThan">
      <formula>119.999</formula>
    </cfRule>
    <cfRule type="cellIs" dxfId="37988" priority="37987" operator="greaterThan">
      <formula>120</formula>
    </cfRule>
    <cfRule type="cellIs" dxfId="37987" priority="37988" operator="between">
      <formula>60</formula>
      <formula>119.999</formula>
    </cfRule>
    <cfRule type="cellIs" dxfId="37986" priority="37989" operator="between">
      <formula>20</formula>
      <formula>59.999</formula>
    </cfRule>
    <cfRule type="cellIs" dxfId="37985" priority="37990" operator="lessThan">
      <formula>20</formula>
    </cfRule>
  </conditionalFormatting>
  <conditionalFormatting sqref="BG311">
    <cfRule type="cellIs" dxfId="37984" priority="37981" operator="greaterThan">
      <formula>49.999</formula>
    </cfRule>
    <cfRule type="cellIs" dxfId="37983" priority="37982" operator="greaterThan">
      <formula>50</formula>
    </cfRule>
    <cfRule type="cellIs" dxfId="37982" priority="37983" operator="between">
      <formula>30</formula>
      <formula>49.999</formula>
    </cfRule>
    <cfRule type="cellIs" dxfId="37981" priority="37984" operator="between">
      <formula>10</formula>
      <formula>29.999</formula>
    </cfRule>
    <cfRule type="cellIs" dxfId="37980" priority="37985" operator="lessThan">
      <formula>10</formula>
    </cfRule>
  </conditionalFormatting>
  <conditionalFormatting sqref="AN311">
    <cfRule type="cellIs" dxfId="37979" priority="37976" operator="greaterThan">
      <formula>119.999</formula>
    </cfRule>
    <cfRule type="cellIs" dxfId="37978" priority="37977" operator="greaterThan">
      <formula>120</formula>
    </cfRule>
    <cfRule type="cellIs" dxfId="37977" priority="37978" operator="between">
      <formula>60</formula>
      <formula>119.999</formula>
    </cfRule>
    <cfRule type="cellIs" dxfId="37976" priority="37979" operator="between">
      <formula>20</formula>
      <formula>59.999</formula>
    </cfRule>
    <cfRule type="cellIs" dxfId="37975" priority="37980" operator="lessThan">
      <formula>20</formula>
    </cfRule>
  </conditionalFormatting>
  <conditionalFormatting sqref="AO311">
    <cfRule type="cellIs" dxfId="37974" priority="37971" operator="greaterThan">
      <formula>49.999</formula>
    </cfRule>
    <cfRule type="cellIs" dxfId="37973" priority="37972" operator="greaterThan">
      <formula>50</formula>
    </cfRule>
    <cfRule type="cellIs" dxfId="37972" priority="37973" operator="between">
      <formula>30</formula>
      <formula>49.999</formula>
    </cfRule>
    <cfRule type="cellIs" dxfId="37971" priority="37974" operator="between">
      <formula>10</formula>
      <formula>29.999</formula>
    </cfRule>
    <cfRule type="cellIs" dxfId="37970" priority="37975" operator="lessThan">
      <formula>10</formula>
    </cfRule>
  </conditionalFormatting>
  <conditionalFormatting sqref="T311">
    <cfRule type="cellIs" dxfId="37969" priority="37966" operator="greaterThan">
      <formula>119.999</formula>
    </cfRule>
    <cfRule type="cellIs" dxfId="37968" priority="37967" operator="greaterThan">
      <formula>120</formula>
    </cfRule>
    <cfRule type="cellIs" dxfId="37967" priority="37968" operator="between">
      <formula>60</formula>
      <formula>119.999</formula>
    </cfRule>
    <cfRule type="cellIs" dxfId="37966" priority="37969" operator="between">
      <formula>20</formula>
      <formula>59.999</formula>
    </cfRule>
    <cfRule type="cellIs" dxfId="37965" priority="37970" operator="lessThan">
      <formula>20</formula>
    </cfRule>
  </conditionalFormatting>
  <conditionalFormatting sqref="U311">
    <cfRule type="cellIs" dxfId="37964" priority="37961" operator="greaterThan">
      <formula>49.999</formula>
    </cfRule>
    <cfRule type="cellIs" dxfId="37963" priority="37962" operator="greaterThan">
      <formula>50</formula>
    </cfRule>
    <cfRule type="cellIs" dxfId="37962" priority="37963" operator="between">
      <formula>30</formula>
      <formula>49.999</formula>
    </cfRule>
    <cfRule type="cellIs" dxfId="37961" priority="37964" operator="between">
      <formula>10</formula>
      <formula>29.999</formula>
    </cfRule>
    <cfRule type="cellIs" dxfId="37960" priority="37965" operator="lessThan">
      <formula>10</formula>
    </cfRule>
  </conditionalFormatting>
  <conditionalFormatting sqref="J311">
    <cfRule type="cellIs" dxfId="37959" priority="37956" operator="greaterThan">
      <formula>119.999</formula>
    </cfRule>
    <cfRule type="cellIs" dxfId="37958" priority="37957" operator="greaterThan">
      <formula>120</formula>
    </cfRule>
    <cfRule type="cellIs" dxfId="37957" priority="37958" operator="between">
      <formula>60</formula>
      <formula>119.999</formula>
    </cfRule>
    <cfRule type="cellIs" dxfId="37956" priority="37959" operator="between">
      <formula>20</formula>
      <formula>59.999</formula>
    </cfRule>
    <cfRule type="cellIs" dxfId="37955" priority="37960" operator="lessThan">
      <formula>20</formula>
    </cfRule>
  </conditionalFormatting>
  <conditionalFormatting sqref="K311">
    <cfRule type="cellIs" dxfId="37954" priority="37951" operator="greaterThan">
      <formula>49.999</formula>
    </cfRule>
    <cfRule type="cellIs" dxfId="37953" priority="37952" operator="greaterThan">
      <formula>50</formula>
    </cfRule>
    <cfRule type="cellIs" dxfId="37952" priority="37953" operator="between">
      <formula>30</formula>
      <formula>49.999</formula>
    </cfRule>
    <cfRule type="cellIs" dxfId="37951" priority="37954" operator="between">
      <formula>10</formula>
      <formula>29.999</formula>
    </cfRule>
    <cfRule type="cellIs" dxfId="37950" priority="37955" operator="lessThan">
      <formula>10</formula>
    </cfRule>
  </conditionalFormatting>
  <conditionalFormatting sqref="L311">
    <cfRule type="cellIs" dxfId="37949" priority="37946" operator="greaterThan">
      <formula>119.999</formula>
    </cfRule>
    <cfRule type="cellIs" dxfId="37948" priority="37947" operator="greaterThan">
      <formula>120</formula>
    </cfRule>
    <cfRule type="cellIs" dxfId="37947" priority="37948" operator="between">
      <formula>60</formula>
      <formula>119.999</formula>
    </cfRule>
    <cfRule type="cellIs" dxfId="37946" priority="37949" operator="between">
      <formula>20</formula>
      <formula>59.999</formula>
    </cfRule>
    <cfRule type="cellIs" dxfId="37945" priority="37950" operator="lessThan">
      <formula>20</formula>
    </cfRule>
  </conditionalFormatting>
  <conditionalFormatting sqref="M311">
    <cfRule type="cellIs" dxfId="37944" priority="37941" operator="greaterThan">
      <formula>49.999</formula>
    </cfRule>
    <cfRule type="cellIs" dxfId="37943" priority="37942" operator="greaterThan">
      <formula>50</formula>
    </cfRule>
    <cfRule type="cellIs" dxfId="37942" priority="37943" operator="between">
      <formula>30</formula>
      <formula>49.999</formula>
    </cfRule>
    <cfRule type="cellIs" dxfId="37941" priority="37944" operator="between">
      <formula>10</formula>
      <formula>29.999</formula>
    </cfRule>
    <cfRule type="cellIs" dxfId="37940" priority="37945" operator="lessThan">
      <formula>10</formula>
    </cfRule>
  </conditionalFormatting>
  <conditionalFormatting sqref="R311">
    <cfRule type="cellIs" dxfId="37939" priority="37936" operator="greaterThan">
      <formula>119.999</formula>
    </cfRule>
    <cfRule type="cellIs" dxfId="37938" priority="37937" operator="greaterThan">
      <formula>120</formula>
    </cfRule>
    <cfRule type="cellIs" dxfId="37937" priority="37938" operator="between">
      <formula>60</formula>
      <formula>119.999</formula>
    </cfRule>
    <cfRule type="cellIs" dxfId="37936" priority="37939" operator="between">
      <formula>20</formula>
      <formula>59.999</formula>
    </cfRule>
    <cfRule type="cellIs" dxfId="37935" priority="37940" operator="lessThan">
      <formula>20</formula>
    </cfRule>
  </conditionalFormatting>
  <conditionalFormatting sqref="S311">
    <cfRule type="cellIs" dxfId="37934" priority="37931" operator="greaterThan">
      <formula>49.999</formula>
    </cfRule>
    <cfRule type="cellIs" dxfId="37933" priority="37932" operator="greaterThan">
      <formula>50</formula>
    </cfRule>
    <cfRule type="cellIs" dxfId="37932" priority="37933" operator="between">
      <formula>30</formula>
      <formula>49.999</formula>
    </cfRule>
    <cfRule type="cellIs" dxfId="37931" priority="37934" operator="between">
      <formula>10</formula>
      <formula>29.999</formula>
    </cfRule>
    <cfRule type="cellIs" dxfId="37930" priority="37935" operator="lessThan">
      <formula>10</formula>
    </cfRule>
  </conditionalFormatting>
  <conditionalFormatting sqref="N311">
    <cfRule type="cellIs" dxfId="37929" priority="37926" operator="greaterThan">
      <formula>119.999</formula>
    </cfRule>
    <cfRule type="cellIs" dxfId="37928" priority="37927" operator="greaterThan">
      <formula>120</formula>
    </cfRule>
    <cfRule type="cellIs" dxfId="37927" priority="37928" operator="between">
      <formula>60</formula>
      <formula>119.999</formula>
    </cfRule>
    <cfRule type="cellIs" dxfId="37926" priority="37929" operator="between">
      <formula>20</formula>
      <formula>59.999</formula>
    </cfRule>
    <cfRule type="cellIs" dxfId="37925" priority="37930" operator="lessThan">
      <formula>20</formula>
    </cfRule>
  </conditionalFormatting>
  <conditionalFormatting sqref="O311">
    <cfRule type="cellIs" dxfId="37924" priority="37921" operator="greaterThan">
      <formula>49.999</formula>
    </cfRule>
    <cfRule type="cellIs" dxfId="37923" priority="37922" operator="greaterThan">
      <formula>50</formula>
    </cfRule>
    <cfRule type="cellIs" dxfId="37922" priority="37923" operator="between">
      <formula>30</formula>
      <formula>49.999</formula>
    </cfRule>
    <cfRule type="cellIs" dxfId="37921" priority="37924" operator="between">
      <formula>10</formula>
      <formula>29.999</formula>
    </cfRule>
    <cfRule type="cellIs" dxfId="37920" priority="37925" operator="lessThan">
      <formula>10</formula>
    </cfRule>
  </conditionalFormatting>
  <conditionalFormatting sqref="AP311">
    <cfRule type="cellIs" dxfId="37919" priority="37916" operator="greaterThan">
      <formula>119.999</formula>
    </cfRule>
    <cfRule type="cellIs" dxfId="37918" priority="37917" operator="greaterThan">
      <formula>120</formula>
    </cfRule>
    <cfRule type="cellIs" dxfId="37917" priority="37918" operator="between">
      <formula>60</formula>
      <formula>119.999</formula>
    </cfRule>
    <cfRule type="cellIs" dxfId="37916" priority="37919" operator="between">
      <formula>20</formula>
      <formula>59.999</formula>
    </cfRule>
    <cfRule type="cellIs" dxfId="37915" priority="37920" operator="lessThan">
      <formula>20</formula>
    </cfRule>
  </conditionalFormatting>
  <conditionalFormatting sqref="AQ311">
    <cfRule type="cellIs" dxfId="37914" priority="37911" operator="greaterThan">
      <formula>49.999</formula>
    </cfRule>
    <cfRule type="cellIs" dxfId="37913" priority="37912" operator="greaterThan">
      <formula>50</formula>
    </cfRule>
    <cfRule type="cellIs" dxfId="37912" priority="37913" operator="between">
      <formula>30</formula>
      <formula>49.999</formula>
    </cfRule>
    <cfRule type="cellIs" dxfId="37911" priority="37914" operator="between">
      <formula>10</formula>
      <formula>29.999</formula>
    </cfRule>
    <cfRule type="cellIs" dxfId="37910" priority="37915" operator="lessThan">
      <formula>10</formula>
    </cfRule>
  </conditionalFormatting>
  <conditionalFormatting sqref="AR311">
    <cfRule type="cellIs" dxfId="37909" priority="37906" operator="greaterThan">
      <formula>119.999</formula>
    </cfRule>
    <cfRule type="cellIs" dxfId="37908" priority="37907" operator="greaterThan">
      <formula>120</formula>
    </cfRule>
    <cfRule type="cellIs" dxfId="37907" priority="37908" operator="between">
      <formula>60</formula>
      <formula>119.999</formula>
    </cfRule>
    <cfRule type="cellIs" dxfId="37906" priority="37909" operator="between">
      <formula>20</formula>
      <formula>59.999</formula>
    </cfRule>
    <cfRule type="cellIs" dxfId="37905" priority="37910" operator="lessThan">
      <formula>20</formula>
    </cfRule>
  </conditionalFormatting>
  <conditionalFormatting sqref="AS311">
    <cfRule type="cellIs" dxfId="37904" priority="37901" operator="greaterThan">
      <formula>49.999</formula>
    </cfRule>
    <cfRule type="cellIs" dxfId="37903" priority="37902" operator="greaterThan">
      <formula>50</formula>
    </cfRule>
    <cfRule type="cellIs" dxfId="37902" priority="37903" operator="between">
      <formula>30</formula>
      <formula>49.999</formula>
    </cfRule>
    <cfRule type="cellIs" dxfId="37901" priority="37904" operator="between">
      <formula>10</formula>
      <formula>29.999</formula>
    </cfRule>
    <cfRule type="cellIs" dxfId="37900" priority="37905" operator="lessThan">
      <formula>10</formula>
    </cfRule>
  </conditionalFormatting>
  <conditionalFormatting sqref="X311">
    <cfRule type="cellIs" dxfId="37899" priority="37896" operator="greaterThan">
      <formula>119.999</formula>
    </cfRule>
    <cfRule type="cellIs" dxfId="37898" priority="37897" operator="greaterThan">
      <formula>120</formula>
    </cfRule>
    <cfRule type="cellIs" dxfId="37897" priority="37898" operator="between">
      <formula>60</formula>
      <formula>119.999</formula>
    </cfRule>
    <cfRule type="cellIs" dxfId="37896" priority="37899" operator="between">
      <formula>20</formula>
      <formula>59.999</formula>
    </cfRule>
    <cfRule type="cellIs" dxfId="37895" priority="37900" operator="lessThan">
      <formula>20</formula>
    </cfRule>
  </conditionalFormatting>
  <conditionalFormatting sqref="Y311">
    <cfRule type="cellIs" dxfId="37894" priority="37891" operator="greaterThan">
      <formula>49.999</formula>
    </cfRule>
    <cfRule type="cellIs" dxfId="37893" priority="37892" operator="greaterThan">
      <formula>50</formula>
    </cfRule>
    <cfRule type="cellIs" dxfId="37892" priority="37893" operator="between">
      <formula>30</formula>
      <formula>49.999</formula>
    </cfRule>
    <cfRule type="cellIs" dxfId="37891" priority="37894" operator="between">
      <formula>10</formula>
      <formula>29.999</formula>
    </cfRule>
    <cfRule type="cellIs" dxfId="37890" priority="37895" operator="lessThan">
      <formula>10</formula>
    </cfRule>
  </conditionalFormatting>
  <conditionalFormatting sqref="AF311">
    <cfRule type="cellIs" dxfId="37889" priority="37886" operator="greaterThan">
      <formula>119.999</formula>
    </cfRule>
    <cfRule type="cellIs" dxfId="37888" priority="37887" operator="greaterThan">
      <formula>120</formula>
    </cfRule>
    <cfRule type="cellIs" dxfId="37887" priority="37888" operator="between">
      <formula>60</formula>
      <formula>119.999</formula>
    </cfRule>
    <cfRule type="cellIs" dxfId="37886" priority="37889" operator="between">
      <formula>20</formula>
      <formula>59.999</formula>
    </cfRule>
    <cfRule type="cellIs" dxfId="37885" priority="37890" operator="lessThan">
      <formula>20</formula>
    </cfRule>
  </conditionalFormatting>
  <conditionalFormatting sqref="AG311">
    <cfRule type="cellIs" dxfId="37884" priority="37881" operator="greaterThan">
      <formula>49.999</formula>
    </cfRule>
    <cfRule type="cellIs" dxfId="37883" priority="37882" operator="greaterThan">
      <formula>50</formula>
    </cfRule>
    <cfRule type="cellIs" dxfId="37882" priority="37883" operator="between">
      <formula>30</formula>
      <formula>49.999</formula>
    </cfRule>
    <cfRule type="cellIs" dxfId="37881" priority="37884" operator="between">
      <formula>10</formula>
      <formula>29.999</formula>
    </cfRule>
    <cfRule type="cellIs" dxfId="37880" priority="37885" operator="lessThan">
      <formula>10</formula>
    </cfRule>
  </conditionalFormatting>
  <conditionalFormatting sqref="AJ311">
    <cfRule type="cellIs" dxfId="37879" priority="37876" operator="greaterThan">
      <formula>119.999</formula>
    </cfRule>
    <cfRule type="cellIs" dxfId="37878" priority="37877" operator="greaterThan">
      <formula>120</formula>
    </cfRule>
    <cfRule type="cellIs" dxfId="37877" priority="37878" operator="between">
      <formula>60</formula>
      <formula>119.999</formula>
    </cfRule>
    <cfRule type="cellIs" dxfId="37876" priority="37879" operator="between">
      <formula>20</formula>
      <formula>59.999</formula>
    </cfRule>
    <cfRule type="cellIs" dxfId="37875" priority="37880" operator="lessThan">
      <formula>20</formula>
    </cfRule>
  </conditionalFormatting>
  <conditionalFormatting sqref="AK311">
    <cfRule type="cellIs" dxfId="37874" priority="37871" operator="greaterThan">
      <formula>49.999</formula>
    </cfRule>
    <cfRule type="cellIs" dxfId="37873" priority="37872" operator="greaterThan">
      <formula>50</formula>
    </cfRule>
    <cfRule type="cellIs" dxfId="37872" priority="37873" operator="between">
      <formula>30</formula>
      <formula>49.999</formula>
    </cfRule>
    <cfRule type="cellIs" dxfId="37871" priority="37874" operator="between">
      <formula>10</formula>
      <formula>29.999</formula>
    </cfRule>
    <cfRule type="cellIs" dxfId="37870" priority="37875" operator="lessThan">
      <formula>10</formula>
    </cfRule>
  </conditionalFormatting>
  <conditionalFormatting sqref="Z311">
    <cfRule type="cellIs" dxfId="37869" priority="37866" operator="greaterThan">
      <formula>119.999</formula>
    </cfRule>
    <cfRule type="cellIs" dxfId="37868" priority="37867" operator="greaterThan">
      <formula>120</formula>
    </cfRule>
    <cfRule type="cellIs" dxfId="37867" priority="37868" operator="between">
      <formula>60</formula>
      <formula>119.999</formula>
    </cfRule>
    <cfRule type="cellIs" dxfId="37866" priority="37869" operator="between">
      <formula>20</formula>
      <formula>59.999</formula>
    </cfRule>
    <cfRule type="cellIs" dxfId="37865" priority="37870" operator="lessThan">
      <formula>20</formula>
    </cfRule>
  </conditionalFormatting>
  <conditionalFormatting sqref="AA311">
    <cfRule type="cellIs" dxfId="37864" priority="37861" operator="greaterThan">
      <formula>49.999</formula>
    </cfRule>
    <cfRule type="cellIs" dxfId="37863" priority="37862" operator="greaterThan">
      <formula>50</formula>
    </cfRule>
    <cfRule type="cellIs" dxfId="37862" priority="37863" operator="between">
      <formula>30</formula>
      <formula>49.999</formula>
    </cfRule>
    <cfRule type="cellIs" dxfId="37861" priority="37864" operator="between">
      <formula>10</formula>
      <formula>29.999</formula>
    </cfRule>
    <cfRule type="cellIs" dxfId="37860" priority="37865" operator="lessThan">
      <formula>10</formula>
    </cfRule>
  </conditionalFormatting>
  <conditionalFormatting sqref="AL311">
    <cfRule type="cellIs" dxfId="37859" priority="37856" operator="greaterThan">
      <formula>119.999</formula>
    </cfRule>
    <cfRule type="cellIs" dxfId="37858" priority="37857" operator="greaterThan">
      <formula>120</formula>
    </cfRule>
    <cfRule type="cellIs" dxfId="37857" priority="37858" operator="between">
      <formula>60</formula>
      <formula>119.999</formula>
    </cfRule>
    <cfRule type="cellIs" dxfId="37856" priority="37859" operator="between">
      <formula>20</formula>
      <formula>59.999</formula>
    </cfRule>
    <cfRule type="cellIs" dxfId="37855" priority="37860" operator="lessThan">
      <formula>20</formula>
    </cfRule>
  </conditionalFormatting>
  <conditionalFormatting sqref="AM311">
    <cfRule type="cellIs" dxfId="37854" priority="37851" operator="greaterThan">
      <formula>49.999</formula>
    </cfRule>
    <cfRule type="cellIs" dxfId="37853" priority="37852" operator="greaterThan">
      <formula>50</formula>
    </cfRule>
    <cfRule type="cellIs" dxfId="37852" priority="37853" operator="between">
      <formula>30</formula>
      <formula>49.999</formula>
    </cfRule>
    <cfRule type="cellIs" dxfId="37851" priority="37854" operator="between">
      <formula>10</formula>
      <formula>29.999</formula>
    </cfRule>
    <cfRule type="cellIs" dxfId="37850" priority="37855" operator="lessThan">
      <formula>10</formula>
    </cfRule>
  </conditionalFormatting>
  <conditionalFormatting sqref="AH311">
    <cfRule type="cellIs" dxfId="37849" priority="37846" operator="greaterThan">
      <formula>119.999</formula>
    </cfRule>
    <cfRule type="cellIs" dxfId="37848" priority="37847" operator="greaterThan">
      <formula>120</formula>
    </cfRule>
    <cfRule type="cellIs" dxfId="37847" priority="37848" operator="between">
      <formula>60</formula>
      <formula>119.999</formula>
    </cfRule>
    <cfRule type="cellIs" dxfId="37846" priority="37849" operator="between">
      <formula>20</formula>
      <formula>59.999</formula>
    </cfRule>
    <cfRule type="cellIs" dxfId="37845" priority="37850" operator="lessThan">
      <formula>20</formula>
    </cfRule>
  </conditionalFormatting>
  <conditionalFormatting sqref="AI311">
    <cfRule type="cellIs" dxfId="37844" priority="37841" operator="greaterThan">
      <formula>49.999</formula>
    </cfRule>
    <cfRule type="cellIs" dxfId="37843" priority="37842" operator="greaterThan">
      <formula>50</formula>
    </cfRule>
    <cfRule type="cellIs" dxfId="37842" priority="37843" operator="between">
      <formula>30</formula>
      <formula>49.999</formula>
    </cfRule>
    <cfRule type="cellIs" dxfId="37841" priority="37844" operator="between">
      <formula>10</formula>
      <formula>29.999</formula>
    </cfRule>
    <cfRule type="cellIs" dxfId="37840" priority="37845" operator="lessThan">
      <formula>10</formula>
    </cfRule>
  </conditionalFormatting>
  <conditionalFormatting sqref="V311">
    <cfRule type="cellIs" dxfId="37839" priority="37836" operator="greaterThan">
      <formula>119.999</formula>
    </cfRule>
    <cfRule type="cellIs" dxfId="37838" priority="37837" operator="greaterThan">
      <formula>120</formula>
    </cfRule>
    <cfRule type="cellIs" dxfId="37837" priority="37838" operator="between">
      <formula>60</formula>
      <formula>119.999</formula>
    </cfRule>
    <cfRule type="cellIs" dxfId="37836" priority="37839" operator="between">
      <formula>20</formula>
      <formula>59.999</formula>
    </cfRule>
    <cfRule type="cellIs" dxfId="37835" priority="37840" operator="lessThan">
      <formula>20</formula>
    </cfRule>
  </conditionalFormatting>
  <conditionalFormatting sqref="W311">
    <cfRule type="cellIs" dxfId="37834" priority="37831" operator="greaterThan">
      <formula>49.999</formula>
    </cfRule>
    <cfRule type="cellIs" dxfId="37833" priority="37832" operator="greaterThan">
      <formula>50</formula>
    </cfRule>
    <cfRule type="cellIs" dxfId="37832" priority="37833" operator="between">
      <formula>30</formula>
      <formula>49.999</formula>
    </cfRule>
    <cfRule type="cellIs" dxfId="37831" priority="37834" operator="between">
      <formula>10</formula>
      <formula>29.999</formula>
    </cfRule>
    <cfRule type="cellIs" dxfId="37830" priority="37835" operator="lessThan">
      <formula>10</formula>
    </cfRule>
  </conditionalFormatting>
  <conditionalFormatting sqref="AB311">
    <cfRule type="cellIs" dxfId="37829" priority="37826" operator="greaterThan">
      <formula>119.999</formula>
    </cfRule>
    <cfRule type="cellIs" dxfId="37828" priority="37827" operator="greaterThan">
      <formula>120</formula>
    </cfRule>
    <cfRule type="cellIs" dxfId="37827" priority="37828" operator="between">
      <formula>60</formula>
      <formula>119.999</formula>
    </cfRule>
    <cfRule type="cellIs" dxfId="37826" priority="37829" operator="between">
      <formula>20</formula>
      <formula>59.999</formula>
    </cfRule>
    <cfRule type="cellIs" dxfId="37825" priority="37830" operator="lessThan">
      <formula>20</formula>
    </cfRule>
  </conditionalFormatting>
  <conditionalFormatting sqref="AC311">
    <cfRule type="cellIs" dxfId="37824" priority="37821" operator="greaterThan">
      <formula>49.999</formula>
    </cfRule>
    <cfRule type="cellIs" dxfId="37823" priority="37822" operator="greaterThan">
      <formula>50</formula>
    </cfRule>
    <cfRule type="cellIs" dxfId="37822" priority="37823" operator="between">
      <formula>30</formula>
      <formula>49.999</formula>
    </cfRule>
    <cfRule type="cellIs" dxfId="37821" priority="37824" operator="between">
      <formula>10</formula>
      <formula>29.999</formula>
    </cfRule>
    <cfRule type="cellIs" dxfId="37820" priority="37825" operator="lessThan">
      <formula>10</formula>
    </cfRule>
  </conditionalFormatting>
  <conditionalFormatting sqref="AD311">
    <cfRule type="cellIs" dxfId="37819" priority="37816" operator="greaterThan">
      <formula>119.999</formula>
    </cfRule>
    <cfRule type="cellIs" dxfId="37818" priority="37817" operator="greaterThan">
      <formula>120</formula>
    </cfRule>
    <cfRule type="cellIs" dxfId="37817" priority="37818" operator="between">
      <formula>60</formula>
      <formula>119.999</formula>
    </cfRule>
    <cfRule type="cellIs" dxfId="37816" priority="37819" operator="between">
      <formula>20</formula>
      <formula>59.999</formula>
    </cfRule>
    <cfRule type="cellIs" dxfId="37815" priority="37820" operator="lessThan">
      <formula>20</formula>
    </cfRule>
  </conditionalFormatting>
  <conditionalFormatting sqref="AE311">
    <cfRule type="cellIs" dxfId="37814" priority="37811" operator="greaterThan">
      <formula>49.999</formula>
    </cfRule>
    <cfRule type="cellIs" dxfId="37813" priority="37812" operator="greaterThan">
      <formula>50</formula>
    </cfRule>
    <cfRule type="cellIs" dxfId="37812" priority="37813" operator="between">
      <formula>30</formula>
      <formula>49.999</formula>
    </cfRule>
    <cfRule type="cellIs" dxfId="37811" priority="37814" operator="between">
      <formula>10</formula>
      <formula>29.999</formula>
    </cfRule>
    <cfRule type="cellIs" dxfId="37810" priority="37815" operator="lessThan">
      <formula>10</formula>
    </cfRule>
  </conditionalFormatting>
  <conditionalFormatting sqref="P311">
    <cfRule type="cellIs" dxfId="37809" priority="37806" operator="greaterThan">
      <formula>119.999</formula>
    </cfRule>
    <cfRule type="cellIs" dxfId="37808" priority="37807" operator="greaterThan">
      <formula>120</formula>
    </cfRule>
    <cfRule type="cellIs" dxfId="37807" priority="37808" operator="between">
      <formula>60</formula>
      <formula>119.999</formula>
    </cfRule>
    <cfRule type="cellIs" dxfId="37806" priority="37809" operator="between">
      <formula>20</formula>
      <formula>59.999</formula>
    </cfRule>
    <cfRule type="cellIs" dxfId="37805" priority="37810" operator="lessThan">
      <formula>20</formula>
    </cfRule>
  </conditionalFormatting>
  <conditionalFormatting sqref="Q311">
    <cfRule type="cellIs" dxfId="37804" priority="37801" operator="greaterThan">
      <formula>49.999</formula>
    </cfRule>
    <cfRule type="cellIs" dxfId="37803" priority="37802" operator="greaterThan">
      <formula>50</formula>
    </cfRule>
    <cfRule type="cellIs" dxfId="37802" priority="37803" operator="between">
      <formula>30</formula>
      <formula>49.999</formula>
    </cfRule>
    <cfRule type="cellIs" dxfId="37801" priority="37804" operator="between">
      <formula>10</formula>
      <formula>29.999</formula>
    </cfRule>
    <cfRule type="cellIs" dxfId="37800" priority="37805" operator="lessThan">
      <formula>10</formula>
    </cfRule>
  </conditionalFormatting>
  <conditionalFormatting sqref="C312">
    <cfRule type="cellIs" dxfId="37799" priority="37796" operator="greaterThan">
      <formula>49.999</formula>
    </cfRule>
    <cfRule type="cellIs" dxfId="37798" priority="37797" operator="greaterThan">
      <formula>50</formula>
    </cfRule>
    <cfRule type="cellIs" dxfId="37797" priority="37798" operator="between">
      <formula>30</formula>
      <formula>49.999</formula>
    </cfRule>
    <cfRule type="cellIs" dxfId="37796" priority="37799" operator="between">
      <formula>10</formula>
      <formula>29.999</formula>
    </cfRule>
    <cfRule type="cellIs" dxfId="37795" priority="37800" operator="lessThan">
      <formula>10</formula>
    </cfRule>
  </conditionalFormatting>
  <conditionalFormatting sqref="B312">
    <cfRule type="cellIs" dxfId="37794" priority="37791" operator="greaterThan">
      <formula>119.999</formula>
    </cfRule>
    <cfRule type="cellIs" dxfId="37793" priority="37792" operator="greaterThan">
      <formula>120</formula>
    </cfRule>
    <cfRule type="cellIs" dxfId="37792" priority="37793" operator="between">
      <formula>60</formula>
      <formula>119.999</formula>
    </cfRule>
    <cfRule type="cellIs" dxfId="37791" priority="37794" operator="between">
      <formula>20</formula>
      <formula>59.999</formula>
    </cfRule>
    <cfRule type="cellIs" dxfId="37790" priority="37795" operator="lessThan">
      <formula>20</formula>
    </cfRule>
  </conditionalFormatting>
  <conditionalFormatting sqref="D312">
    <cfRule type="cellIs" dxfId="37789" priority="37786" operator="greaterThan">
      <formula>119.999</formula>
    </cfRule>
    <cfRule type="cellIs" dxfId="37788" priority="37787" operator="greaterThan">
      <formula>120</formula>
    </cfRule>
    <cfRule type="cellIs" dxfId="37787" priority="37788" operator="between">
      <formula>60</formula>
      <formula>119.999</formula>
    </cfRule>
    <cfRule type="cellIs" dxfId="37786" priority="37789" operator="between">
      <formula>20</formula>
      <formula>59.999</formula>
    </cfRule>
    <cfRule type="cellIs" dxfId="37785" priority="37790" operator="lessThan">
      <formula>20</formula>
    </cfRule>
  </conditionalFormatting>
  <conditionalFormatting sqref="E312">
    <cfRule type="cellIs" dxfId="37784" priority="37781" operator="greaterThan">
      <formula>49.999</formula>
    </cfRule>
    <cfRule type="cellIs" dxfId="37783" priority="37782" operator="greaterThan">
      <formula>50</formula>
    </cfRule>
    <cfRule type="cellIs" dxfId="37782" priority="37783" operator="between">
      <formula>30</formula>
      <formula>49.999</formula>
    </cfRule>
    <cfRule type="cellIs" dxfId="37781" priority="37784" operator="between">
      <formula>10</formula>
      <formula>29.999</formula>
    </cfRule>
    <cfRule type="cellIs" dxfId="37780" priority="37785" operator="lessThan">
      <formula>10</formula>
    </cfRule>
  </conditionalFormatting>
  <conditionalFormatting sqref="F312">
    <cfRule type="cellIs" dxfId="37779" priority="37776" operator="greaterThan">
      <formula>119.999</formula>
    </cfRule>
    <cfRule type="cellIs" dxfId="37778" priority="37777" operator="greaterThan">
      <formula>120</formula>
    </cfRule>
    <cfRule type="cellIs" dxfId="37777" priority="37778" operator="between">
      <formula>60</formula>
      <formula>119.999</formula>
    </cfRule>
    <cfRule type="cellIs" dxfId="37776" priority="37779" operator="between">
      <formula>20</formula>
      <formula>59.999</formula>
    </cfRule>
    <cfRule type="cellIs" dxfId="37775" priority="37780" operator="lessThan">
      <formula>20</formula>
    </cfRule>
  </conditionalFormatting>
  <conditionalFormatting sqref="G312">
    <cfRule type="cellIs" dxfId="37774" priority="37771" operator="greaterThan">
      <formula>49.999</formula>
    </cfRule>
    <cfRule type="cellIs" dxfId="37773" priority="37772" operator="greaterThan">
      <formula>50</formula>
    </cfRule>
    <cfRule type="cellIs" dxfId="37772" priority="37773" operator="between">
      <formula>30</formula>
      <formula>49.999</formula>
    </cfRule>
    <cfRule type="cellIs" dxfId="37771" priority="37774" operator="between">
      <formula>10</formula>
      <formula>29.999</formula>
    </cfRule>
    <cfRule type="cellIs" dxfId="37770" priority="37775" operator="lessThan">
      <formula>10</formula>
    </cfRule>
  </conditionalFormatting>
  <conditionalFormatting sqref="H312">
    <cfRule type="cellIs" dxfId="37769" priority="37766" operator="greaterThan">
      <formula>119.999</formula>
    </cfRule>
    <cfRule type="cellIs" dxfId="37768" priority="37767" operator="greaterThan">
      <formula>120</formula>
    </cfRule>
    <cfRule type="cellIs" dxfId="37767" priority="37768" operator="between">
      <formula>60</formula>
      <formula>119.999</formula>
    </cfRule>
    <cfRule type="cellIs" dxfId="37766" priority="37769" operator="between">
      <formula>20</formula>
      <formula>59.999</formula>
    </cfRule>
    <cfRule type="cellIs" dxfId="37765" priority="37770" operator="lessThan">
      <formula>20</formula>
    </cfRule>
  </conditionalFormatting>
  <conditionalFormatting sqref="I312">
    <cfRule type="cellIs" dxfId="37764" priority="37761" operator="greaterThan">
      <formula>49.999</formula>
    </cfRule>
    <cfRule type="cellIs" dxfId="37763" priority="37762" operator="greaterThan">
      <formula>50</formula>
    </cfRule>
    <cfRule type="cellIs" dxfId="37762" priority="37763" operator="between">
      <formula>30</formula>
      <formula>49.999</formula>
    </cfRule>
    <cfRule type="cellIs" dxfId="37761" priority="37764" operator="between">
      <formula>10</formula>
      <formula>29.999</formula>
    </cfRule>
    <cfRule type="cellIs" dxfId="37760" priority="37765" operator="lessThan">
      <formula>10</formula>
    </cfRule>
  </conditionalFormatting>
  <conditionalFormatting sqref="BH312">
    <cfRule type="cellIs" dxfId="37759" priority="37756" operator="greaterThan">
      <formula>119.999</formula>
    </cfRule>
    <cfRule type="cellIs" dxfId="37758" priority="37757" operator="greaterThan">
      <formula>120</formula>
    </cfRule>
    <cfRule type="cellIs" dxfId="37757" priority="37758" operator="between">
      <formula>60</formula>
      <formula>119.999</formula>
    </cfRule>
    <cfRule type="cellIs" dxfId="37756" priority="37759" operator="between">
      <formula>20</formula>
      <formula>59.999</formula>
    </cfRule>
    <cfRule type="cellIs" dxfId="37755" priority="37760" operator="lessThan">
      <formula>20</formula>
    </cfRule>
  </conditionalFormatting>
  <conditionalFormatting sqref="BI312">
    <cfRule type="cellIs" dxfId="37754" priority="37751" operator="greaterThan">
      <formula>49.999</formula>
    </cfRule>
    <cfRule type="cellIs" dxfId="37753" priority="37752" operator="greaterThan">
      <formula>50</formula>
    </cfRule>
    <cfRule type="cellIs" dxfId="37752" priority="37753" operator="between">
      <formula>30</formula>
      <formula>49.999</formula>
    </cfRule>
    <cfRule type="cellIs" dxfId="37751" priority="37754" operator="between">
      <formula>10</formula>
      <formula>29.999</formula>
    </cfRule>
    <cfRule type="cellIs" dxfId="37750" priority="37755" operator="lessThan">
      <formula>10</formula>
    </cfRule>
  </conditionalFormatting>
  <conditionalFormatting sqref="BD312">
    <cfRule type="cellIs" dxfId="37749" priority="37746" operator="greaterThan">
      <formula>119.999</formula>
    </cfRule>
    <cfRule type="cellIs" dxfId="37748" priority="37747" operator="greaterThan">
      <formula>120</formula>
    </cfRule>
    <cfRule type="cellIs" dxfId="37747" priority="37748" operator="between">
      <formula>60</formula>
      <formula>119.999</formula>
    </cfRule>
    <cfRule type="cellIs" dxfId="37746" priority="37749" operator="between">
      <formula>20</formula>
      <formula>59.999</formula>
    </cfRule>
    <cfRule type="cellIs" dxfId="37745" priority="37750" operator="lessThan">
      <formula>20</formula>
    </cfRule>
  </conditionalFormatting>
  <conditionalFormatting sqref="BE312">
    <cfRule type="cellIs" dxfId="37744" priority="37741" operator="greaterThan">
      <formula>49.999</formula>
    </cfRule>
    <cfRule type="cellIs" dxfId="37743" priority="37742" operator="greaterThan">
      <formula>50</formula>
    </cfRule>
    <cfRule type="cellIs" dxfId="37742" priority="37743" operator="between">
      <formula>30</formula>
      <formula>49.999</formula>
    </cfRule>
    <cfRule type="cellIs" dxfId="37741" priority="37744" operator="between">
      <formula>10</formula>
      <formula>29.999</formula>
    </cfRule>
    <cfRule type="cellIs" dxfId="37740" priority="37745" operator="lessThan">
      <formula>10</formula>
    </cfRule>
  </conditionalFormatting>
  <conditionalFormatting sqref="AX312">
    <cfRule type="cellIs" dxfId="37739" priority="37736" operator="greaterThan">
      <formula>119.999</formula>
    </cfRule>
    <cfRule type="cellIs" dxfId="37738" priority="37737" operator="greaterThan">
      <formula>120</formula>
    </cfRule>
    <cfRule type="cellIs" dxfId="37737" priority="37738" operator="between">
      <formula>60</formula>
      <formula>119.999</formula>
    </cfRule>
    <cfRule type="cellIs" dxfId="37736" priority="37739" operator="between">
      <formula>20</formula>
      <formula>59.999</formula>
    </cfRule>
    <cfRule type="cellIs" dxfId="37735" priority="37740" operator="lessThan">
      <formula>20</formula>
    </cfRule>
  </conditionalFormatting>
  <conditionalFormatting sqref="AY312">
    <cfRule type="cellIs" dxfId="37734" priority="37731" operator="greaterThan">
      <formula>49.999</formula>
    </cfRule>
    <cfRule type="cellIs" dxfId="37733" priority="37732" operator="greaterThan">
      <formula>50</formula>
    </cfRule>
    <cfRule type="cellIs" dxfId="37732" priority="37733" operator="between">
      <formula>30</formula>
      <formula>49.999</formula>
    </cfRule>
    <cfRule type="cellIs" dxfId="37731" priority="37734" operator="between">
      <formula>10</formula>
      <formula>29.999</formula>
    </cfRule>
    <cfRule type="cellIs" dxfId="37730" priority="37735" operator="lessThan">
      <formula>10</formula>
    </cfRule>
  </conditionalFormatting>
  <conditionalFormatting sqref="AZ312">
    <cfRule type="cellIs" dxfId="37729" priority="37726" operator="greaterThan">
      <formula>119.999</formula>
    </cfRule>
    <cfRule type="cellIs" dxfId="37728" priority="37727" operator="greaterThan">
      <formula>120</formula>
    </cfRule>
    <cfRule type="cellIs" dxfId="37727" priority="37728" operator="between">
      <formula>60</formula>
      <formula>119.999</formula>
    </cfRule>
    <cfRule type="cellIs" dxfId="37726" priority="37729" operator="between">
      <formula>20</formula>
      <formula>59.999</formula>
    </cfRule>
    <cfRule type="cellIs" dxfId="37725" priority="37730" operator="lessThan">
      <formula>20</formula>
    </cfRule>
  </conditionalFormatting>
  <conditionalFormatting sqref="BA312">
    <cfRule type="cellIs" dxfId="37724" priority="37721" operator="greaterThan">
      <formula>49.999</formula>
    </cfRule>
    <cfRule type="cellIs" dxfId="37723" priority="37722" operator="greaterThan">
      <formula>50</formula>
    </cfRule>
    <cfRule type="cellIs" dxfId="37722" priority="37723" operator="between">
      <formula>30</formula>
      <formula>49.999</formula>
    </cfRule>
    <cfRule type="cellIs" dxfId="37721" priority="37724" operator="between">
      <formula>10</formula>
      <formula>29.999</formula>
    </cfRule>
    <cfRule type="cellIs" dxfId="37720" priority="37725" operator="lessThan">
      <formula>10</formula>
    </cfRule>
  </conditionalFormatting>
  <conditionalFormatting sqref="BB312">
    <cfRule type="cellIs" dxfId="37719" priority="37716" operator="greaterThan">
      <formula>119.999</formula>
    </cfRule>
    <cfRule type="cellIs" dxfId="37718" priority="37717" operator="greaterThan">
      <formula>120</formula>
    </cfRule>
    <cfRule type="cellIs" dxfId="37717" priority="37718" operator="between">
      <formula>60</formula>
      <formula>119.999</formula>
    </cfRule>
    <cfRule type="cellIs" dxfId="37716" priority="37719" operator="between">
      <formula>20</formula>
      <formula>59.999</formula>
    </cfRule>
    <cfRule type="cellIs" dxfId="37715" priority="37720" operator="lessThan">
      <formula>20</formula>
    </cfRule>
  </conditionalFormatting>
  <conditionalFormatting sqref="BC312">
    <cfRule type="cellIs" dxfId="37714" priority="37711" operator="greaterThan">
      <formula>49.999</formula>
    </cfRule>
    <cfRule type="cellIs" dxfId="37713" priority="37712" operator="greaterThan">
      <formula>50</formula>
    </cfRule>
    <cfRule type="cellIs" dxfId="37712" priority="37713" operator="between">
      <formula>30</formula>
      <formula>49.999</formula>
    </cfRule>
    <cfRule type="cellIs" dxfId="37711" priority="37714" operator="between">
      <formula>10</formula>
      <formula>29.999</formula>
    </cfRule>
    <cfRule type="cellIs" dxfId="37710" priority="37715" operator="lessThan">
      <formula>10</formula>
    </cfRule>
  </conditionalFormatting>
  <conditionalFormatting sqref="AT312">
    <cfRule type="cellIs" dxfId="37709" priority="37706" operator="greaterThan">
      <formula>119.999</formula>
    </cfRule>
    <cfRule type="cellIs" dxfId="37708" priority="37707" operator="greaterThan">
      <formula>120</formula>
    </cfRule>
    <cfRule type="cellIs" dxfId="37707" priority="37708" operator="between">
      <formula>60</formula>
      <formula>119.999</formula>
    </cfRule>
    <cfRule type="cellIs" dxfId="37706" priority="37709" operator="between">
      <formula>20</formula>
      <formula>59.999</formula>
    </cfRule>
    <cfRule type="cellIs" dxfId="37705" priority="37710" operator="lessThan">
      <formula>20</formula>
    </cfRule>
  </conditionalFormatting>
  <conditionalFormatting sqref="AU312">
    <cfRule type="cellIs" dxfId="37704" priority="37701" operator="greaterThan">
      <formula>49.999</formula>
    </cfRule>
    <cfRule type="cellIs" dxfId="37703" priority="37702" operator="greaterThan">
      <formula>50</formula>
    </cfRule>
    <cfRule type="cellIs" dxfId="37702" priority="37703" operator="between">
      <formula>30</formula>
      <formula>49.999</formula>
    </cfRule>
    <cfRule type="cellIs" dxfId="37701" priority="37704" operator="between">
      <formula>10</formula>
      <formula>29.999</formula>
    </cfRule>
    <cfRule type="cellIs" dxfId="37700" priority="37705" operator="lessThan">
      <formula>10</formula>
    </cfRule>
  </conditionalFormatting>
  <conditionalFormatting sqref="AV312">
    <cfRule type="cellIs" dxfId="37699" priority="37696" operator="greaterThan">
      <formula>119.999</formula>
    </cfRule>
    <cfRule type="cellIs" dxfId="37698" priority="37697" operator="greaterThan">
      <formula>120</formula>
    </cfRule>
    <cfRule type="cellIs" dxfId="37697" priority="37698" operator="between">
      <formula>60</formula>
      <formula>119.999</formula>
    </cfRule>
    <cfRule type="cellIs" dxfId="37696" priority="37699" operator="between">
      <formula>20</formula>
      <formula>59.999</formula>
    </cfRule>
    <cfRule type="cellIs" dxfId="37695" priority="37700" operator="lessThan">
      <formula>20</formula>
    </cfRule>
  </conditionalFormatting>
  <conditionalFormatting sqref="AW312">
    <cfRule type="cellIs" dxfId="37694" priority="37691" operator="greaterThan">
      <formula>49.999</formula>
    </cfRule>
    <cfRule type="cellIs" dxfId="37693" priority="37692" operator="greaterThan">
      <formula>50</formula>
    </cfRule>
    <cfRule type="cellIs" dxfId="37692" priority="37693" operator="between">
      <formula>30</formula>
      <formula>49.999</formula>
    </cfRule>
    <cfRule type="cellIs" dxfId="37691" priority="37694" operator="between">
      <formula>10</formula>
      <formula>29.999</formula>
    </cfRule>
    <cfRule type="cellIs" dxfId="37690" priority="37695" operator="lessThan">
      <formula>10</formula>
    </cfRule>
  </conditionalFormatting>
  <conditionalFormatting sqref="BF312">
    <cfRule type="cellIs" dxfId="37689" priority="37686" operator="greaterThan">
      <formula>119.999</formula>
    </cfRule>
    <cfRule type="cellIs" dxfId="37688" priority="37687" operator="greaterThan">
      <formula>120</formula>
    </cfRule>
    <cfRule type="cellIs" dxfId="37687" priority="37688" operator="between">
      <formula>60</formula>
      <formula>119.999</formula>
    </cfRule>
    <cfRule type="cellIs" dxfId="37686" priority="37689" operator="between">
      <formula>20</formula>
      <formula>59.999</formula>
    </cfRule>
    <cfRule type="cellIs" dxfId="37685" priority="37690" operator="lessThan">
      <formula>20</formula>
    </cfRule>
  </conditionalFormatting>
  <conditionalFormatting sqref="BG312">
    <cfRule type="cellIs" dxfId="37684" priority="37681" operator="greaterThan">
      <formula>49.999</formula>
    </cfRule>
    <cfRule type="cellIs" dxfId="37683" priority="37682" operator="greaterThan">
      <formula>50</formula>
    </cfRule>
    <cfRule type="cellIs" dxfId="37682" priority="37683" operator="between">
      <formula>30</formula>
      <formula>49.999</formula>
    </cfRule>
    <cfRule type="cellIs" dxfId="37681" priority="37684" operator="between">
      <formula>10</formula>
      <formula>29.999</formula>
    </cfRule>
    <cfRule type="cellIs" dxfId="37680" priority="37685" operator="lessThan">
      <formula>10</formula>
    </cfRule>
  </conditionalFormatting>
  <conditionalFormatting sqref="AN312">
    <cfRule type="cellIs" dxfId="37679" priority="37676" operator="greaterThan">
      <formula>119.999</formula>
    </cfRule>
    <cfRule type="cellIs" dxfId="37678" priority="37677" operator="greaterThan">
      <formula>120</formula>
    </cfRule>
    <cfRule type="cellIs" dxfId="37677" priority="37678" operator="between">
      <formula>60</formula>
      <formula>119.999</formula>
    </cfRule>
    <cfRule type="cellIs" dxfId="37676" priority="37679" operator="between">
      <formula>20</formula>
      <formula>59.999</formula>
    </cfRule>
    <cfRule type="cellIs" dxfId="37675" priority="37680" operator="lessThan">
      <formula>20</formula>
    </cfRule>
  </conditionalFormatting>
  <conditionalFormatting sqref="AO312">
    <cfRule type="cellIs" dxfId="37674" priority="37671" operator="greaterThan">
      <formula>49.999</formula>
    </cfRule>
    <cfRule type="cellIs" dxfId="37673" priority="37672" operator="greaterThan">
      <formula>50</formula>
    </cfRule>
    <cfRule type="cellIs" dxfId="37672" priority="37673" operator="between">
      <formula>30</formula>
      <formula>49.999</formula>
    </cfRule>
    <cfRule type="cellIs" dxfId="37671" priority="37674" operator="between">
      <formula>10</formula>
      <formula>29.999</formula>
    </cfRule>
    <cfRule type="cellIs" dxfId="37670" priority="37675" operator="lessThan">
      <formula>10</formula>
    </cfRule>
  </conditionalFormatting>
  <conditionalFormatting sqref="T312">
    <cfRule type="cellIs" dxfId="37669" priority="37666" operator="greaterThan">
      <formula>119.999</formula>
    </cfRule>
    <cfRule type="cellIs" dxfId="37668" priority="37667" operator="greaterThan">
      <formula>120</formula>
    </cfRule>
    <cfRule type="cellIs" dxfId="37667" priority="37668" operator="between">
      <formula>60</formula>
      <formula>119.999</formula>
    </cfRule>
    <cfRule type="cellIs" dxfId="37666" priority="37669" operator="between">
      <formula>20</formula>
      <formula>59.999</formula>
    </cfRule>
    <cfRule type="cellIs" dxfId="37665" priority="37670" operator="lessThan">
      <formula>20</formula>
    </cfRule>
  </conditionalFormatting>
  <conditionalFormatting sqref="U312">
    <cfRule type="cellIs" dxfId="37664" priority="37661" operator="greaterThan">
      <formula>49.999</formula>
    </cfRule>
    <cfRule type="cellIs" dxfId="37663" priority="37662" operator="greaterThan">
      <formula>50</formula>
    </cfRule>
    <cfRule type="cellIs" dxfId="37662" priority="37663" operator="between">
      <formula>30</formula>
      <formula>49.999</formula>
    </cfRule>
    <cfRule type="cellIs" dxfId="37661" priority="37664" operator="between">
      <formula>10</formula>
      <formula>29.999</formula>
    </cfRule>
    <cfRule type="cellIs" dxfId="37660" priority="37665" operator="lessThan">
      <formula>10</formula>
    </cfRule>
  </conditionalFormatting>
  <conditionalFormatting sqref="J312">
    <cfRule type="cellIs" dxfId="37659" priority="37656" operator="greaterThan">
      <formula>119.999</formula>
    </cfRule>
    <cfRule type="cellIs" dxfId="37658" priority="37657" operator="greaterThan">
      <formula>120</formula>
    </cfRule>
    <cfRule type="cellIs" dxfId="37657" priority="37658" operator="between">
      <formula>60</formula>
      <formula>119.999</formula>
    </cfRule>
    <cfRule type="cellIs" dxfId="37656" priority="37659" operator="between">
      <formula>20</formula>
      <formula>59.999</formula>
    </cfRule>
    <cfRule type="cellIs" dxfId="37655" priority="37660" operator="lessThan">
      <formula>20</formula>
    </cfRule>
  </conditionalFormatting>
  <conditionalFormatting sqref="K312">
    <cfRule type="cellIs" dxfId="37654" priority="37651" operator="greaterThan">
      <formula>49.999</formula>
    </cfRule>
    <cfRule type="cellIs" dxfId="37653" priority="37652" operator="greaterThan">
      <formula>50</formula>
    </cfRule>
    <cfRule type="cellIs" dxfId="37652" priority="37653" operator="between">
      <formula>30</formula>
      <formula>49.999</formula>
    </cfRule>
    <cfRule type="cellIs" dxfId="37651" priority="37654" operator="between">
      <formula>10</formula>
      <formula>29.999</formula>
    </cfRule>
    <cfRule type="cellIs" dxfId="37650" priority="37655" operator="lessThan">
      <formula>10</formula>
    </cfRule>
  </conditionalFormatting>
  <conditionalFormatting sqref="L312">
    <cfRule type="cellIs" dxfId="37649" priority="37646" operator="greaterThan">
      <formula>119.999</formula>
    </cfRule>
    <cfRule type="cellIs" dxfId="37648" priority="37647" operator="greaterThan">
      <formula>120</formula>
    </cfRule>
    <cfRule type="cellIs" dxfId="37647" priority="37648" operator="between">
      <formula>60</formula>
      <formula>119.999</formula>
    </cfRule>
    <cfRule type="cellIs" dxfId="37646" priority="37649" operator="between">
      <formula>20</formula>
      <formula>59.999</formula>
    </cfRule>
    <cfRule type="cellIs" dxfId="37645" priority="37650" operator="lessThan">
      <formula>20</formula>
    </cfRule>
  </conditionalFormatting>
  <conditionalFormatting sqref="M312">
    <cfRule type="cellIs" dxfId="37644" priority="37641" operator="greaterThan">
      <formula>49.999</formula>
    </cfRule>
    <cfRule type="cellIs" dxfId="37643" priority="37642" operator="greaterThan">
      <formula>50</formula>
    </cfRule>
    <cfRule type="cellIs" dxfId="37642" priority="37643" operator="between">
      <formula>30</formula>
      <formula>49.999</formula>
    </cfRule>
    <cfRule type="cellIs" dxfId="37641" priority="37644" operator="between">
      <formula>10</formula>
      <formula>29.999</formula>
    </cfRule>
    <cfRule type="cellIs" dxfId="37640" priority="37645" operator="lessThan">
      <formula>10</formula>
    </cfRule>
  </conditionalFormatting>
  <conditionalFormatting sqref="R312">
    <cfRule type="cellIs" dxfId="37639" priority="37636" operator="greaterThan">
      <formula>119.999</formula>
    </cfRule>
    <cfRule type="cellIs" dxfId="37638" priority="37637" operator="greaterThan">
      <formula>120</formula>
    </cfRule>
    <cfRule type="cellIs" dxfId="37637" priority="37638" operator="between">
      <formula>60</formula>
      <formula>119.999</formula>
    </cfRule>
    <cfRule type="cellIs" dxfId="37636" priority="37639" operator="between">
      <formula>20</formula>
      <formula>59.999</formula>
    </cfRule>
    <cfRule type="cellIs" dxfId="37635" priority="37640" operator="lessThan">
      <formula>20</formula>
    </cfRule>
  </conditionalFormatting>
  <conditionalFormatting sqref="S312">
    <cfRule type="cellIs" dxfId="37634" priority="37631" operator="greaterThan">
      <formula>49.999</formula>
    </cfRule>
    <cfRule type="cellIs" dxfId="37633" priority="37632" operator="greaterThan">
      <formula>50</formula>
    </cfRule>
    <cfRule type="cellIs" dxfId="37632" priority="37633" operator="between">
      <formula>30</formula>
      <formula>49.999</formula>
    </cfRule>
    <cfRule type="cellIs" dxfId="37631" priority="37634" operator="between">
      <formula>10</formula>
      <formula>29.999</formula>
    </cfRule>
    <cfRule type="cellIs" dxfId="37630" priority="37635" operator="lessThan">
      <formula>10</formula>
    </cfRule>
  </conditionalFormatting>
  <conditionalFormatting sqref="N312">
    <cfRule type="cellIs" dxfId="37629" priority="37626" operator="greaterThan">
      <formula>119.999</formula>
    </cfRule>
    <cfRule type="cellIs" dxfId="37628" priority="37627" operator="greaterThan">
      <formula>120</formula>
    </cfRule>
    <cfRule type="cellIs" dxfId="37627" priority="37628" operator="between">
      <formula>60</formula>
      <formula>119.999</formula>
    </cfRule>
    <cfRule type="cellIs" dxfId="37626" priority="37629" operator="between">
      <formula>20</formula>
      <formula>59.999</formula>
    </cfRule>
    <cfRule type="cellIs" dxfId="37625" priority="37630" operator="lessThan">
      <formula>20</formula>
    </cfRule>
  </conditionalFormatting>
  <conditionalFormatting sqref="O312">
    <cfRule type="cellIs" dxfId="37624" priority="37621" operator="greaterThan">
      <formula>49.999</formula>
    </cfRule>
    <cfRule type="cellIs" dxfId="37623" priority="37622" operator="greaterThan">
      <formula>50</formula>
    </cfRule>
    <cfRule type="cellIs" dxfId="37622" priority="37623" operator="between">
      <formula>30</formula>
      <formula>49.999</formula>
    </cfRule>
    <cfRule type="cellIs" dxfId="37621" priority="37624" operator="between">
      <formula>10</formula>
      <formula>29.999</formula>
    </cfRule>
    <cfRule type="cellIs" dxfId="37620" priority="37625" operator="lessThan">
      <formula>10</formula>
    </cfRule>
  </conditionalFormatting>
  <conditionalFormatting sqref="AP312">
    <cfRule type="cellIs" dxfId="37619" priority="37616" operator="greaterThan">
      <formula>119.999</formula>
    </cfRule>
    <cfRule type="cellIs" dxfId="37618" priority="37617" operator="greaterThan">
      <formula>120</formula>
    </cfRule>
    <cfRule type="cellIs" dxfId="37617" priority="37618" operator="between">
      <formula>60</formula>
      <formula>119.999</formula>
    </cfRule>
    <cfRule type="cellIs" dxfId="37616" priority="37619" operator="between">
      <formula>20</formula>
      <formula>59.999</formula>
    </cfRule>
    <cfRule type="cellIs" dxfId="37615" priority="37620" operator="lessThan">
      <formula>20</formula>
    </cfRule>
  </conditionalFormatting>
  <conditionalFormatting sqref="AQ312">
    <cfRule type="cellIs" dxfId="37614" priority="37611" operator="greaterThan">
      <formula>49.999</formula>
    </cfRule>
    <cfRule type="cellIs" dxfId="37613" priority="37612" operator="greaterThan">
      <formula>50</formula>
    </cfRule>
    <cfRule type="cellIs" dxfId="37612" priority="37613" operator="between">
      <formula>30</formula>
      <formula>49.999</formula>
    </cfRule>
    <cfRule type="cellIs" dxfId="37611" priority="37614" operator="between">
      <formula>10</formula>
      <formula>29.999</formula>
    </cfRule>
    <cfRule type="cellIs" dxfId="37610" priority="37615" operator="lessThan">
      <formula>10</formula>
    </cfRule>
  </conditionalFormatting>
  <conditionalFormatting sqref="AR312">
    <cfRule type="cellIs" dxfId="37609" priority="37606" operator="greaterThan">
      <formula>119.999</formula>
    </cfRule>
    <cfRule type="cellIs" dxfId="37608" priority="37607" operator="greaterThan">
      <formula>120</formula>
    </cfRule>
    <cfRule type="cellIs" dxfId="37607" priority="37608" operator="between">
      <formula>60</formula>
      <formula>119.999</formula>
    </cfRule>
    <cfRule type="cellIs" dxfId="37606" priority="37609" operator="between">
      <formula>20</formula>
      <formula>59.999</formula>
    </cfRule>
    <cfRule type="cellIs" dxfId="37605" priority="37610" operator="lessThan">
      <formula>20</formula>
    </cfRule>
  </conditionalFormatting>
  <conditionalFormatting sqref="AS312">
    <cfRule type="cellIs" dxfId="37604" priority="37601" operator="greaterThan">
      <formula>49.999</formula>
    </cfRule>
    <cfRule type="cellIs" dxfId="37603" priority="37602" operator="greaterThan">
      <formula>50</formula>
    </cfRule>
    <cfRule type="cellIs" dxfId="37602" priority="37603" operator="between">
      <formula>30</formula>
      <formula>49.999</formula>
    </cfRule>
    <cfRule type="cellIs" dxfId="37601" priority="37604" operator="between">
      <formula>10</formula>
      <formula>29.999</formula>
    </cfRule>
    <cfRule type="cellIs" dxfId="37600" priority="37605" operator="lessThan">
      <formula>10</formula>
    </cfRule>
  </conditionalFormatting>
  <conditionalFormatting sqref="X312">
    <cfRule type="cellIs" dxfId="37599" priority="37596" operator="greaterThan">
      <formula>119.999</formula>
    </cfRule>
    <cfRule type="cellIs" dxfId="37598" priority="37597" operator="greaterThan">
      <formula>120</formula>
    </cfRule>
    <cfRule type="cellIs" dxfId="37597" priority="37598" operator="between">
      <formula>60</formula>
      <formula>119.999</formula>
    </cfRule>
    <cfRule type="cellIs" dxfId="37596" priority="37599" operator="between">
      <formula>20</formula>
      <formula>59.999</formula>
    </cfRule>
    <cfRule type="cellIs" dxfId="37595" priority="37600" operator="lessThan">
      <formula>20</formula>
    </cfRule>
  </conditionalFormatting>
  <conditionalFormatting sqref="Y312">
    <cfRule type="cellIs" dxfId="37594" priority="37591" operator="greaterThan">
      <formula>49.999</formula>
    </cfRule>
    <cfRule type="cellIs" dxfId="37593" priority="37592" operator="greaterThan">
      <formula>50</formula>
    </cfRule>
    <cfRule type="cellIs" dxfId="37592" priority="37593" operator="between">
      <formula>30</formula>
      <formula>49.999</formula>
    </cfRule>
    <cfRule type="cellIs" dxfId="37591" priority="37594" operator="between">
      <formula>10</formula>
      <formula>29.999</formula>
    </cfRule>
    <cfRule type="cellIs" dxfId="37590" priority="37595" operator="lessThan">
      <formula>10</formula>
    </cfRule>
  </conditionalFormatting>
  <conditionalFormatting sqref="AF312">
    <cfRule type="cellIs" dxfId="37589" priority="37586" operator="greaterThan">
      <formula>119.999</formula>
    </cfRule>
    <cfRule type="cellIs" dxfId="37588" priority="37587" operator="greaterThan">
      <formula>120</formula>
    </cfRule>
    <cfRule type="cellIs" dxfId="37587" priority="37588" operator="between">
      <formula>60</formula>
      <formula>119.999</formula>
    </cfRule>
    <cfRule type="cellIs" dxfId="37586" priority="37589" operator="between">
      <formula>20</formula>
      <formula>59.999</formula>
    </cfRule>
    <cfRule type="cellIs" dxfId="37585" priority="37590" operator="lessThan">
      <formula>20</formula>
    </cfRule>
  </conditionalFormatting>
  <conditionalFormatting sqref="AG312">
    <cfRule type="cellIs" dxfId="37584" priority="37581" operator="greaterThan">
      <formula>49.999</formula>
    </cfRule>
    <cfRule type="cellIs" dxfId="37583" priority="37582" operator="greaterThan">
      <formula>50</formula>
    </cfRule>
    <cfRule type="cellIs" dxfId="37582" priority="37583" operator="between">
      <formula>30</formula>
      <formula>49.999</formula>
    </cfRule>
    <cfRule type="cellIs" dxfId="37581" priority="37584" operator="between">
      <formula>10</formula>
      <formula>29.999</formula>
    </cfRule>
    <cfRule type="cellIs" dxfId="37580" priority="37585" operator="lessThan">
      <formula>10</formula>
    </cfRule>
  </conditionalFormatting>
  <conditionalFormatting sqref="AJ312">
    <cfRule type="cellIs" dxfId="37579" priority="37576" operator="greaterThan">
      <formula>119.999</formula>
    </cfRule>
    <cfRule type="cellIs" dxfId="37578" priority="37577" operator="greaterThan">
      <formula>120</formula>
    </cfRule>
    <cfRule type="cellIs" dxfId="37577" priority="37578" operator="between">
      <formula>60</formula>
      <formula>119.999</formula>
    </cfRule>
    <cfRule type="cellIs" dxfId="37576" priority="37579" operator="between">
      <formula>20</formula>
      <formula>59.999</formula>
    </cfRule>
    <cfRule type="cellIs" dxfId="37575" priority="37580" operator="lessThan">
      <formula>20</formula>
    </cfRule>
  </conditionalFormatting>
  <conditionalFormatting sqref="AK312">
    <cfRule type="cellIs" dxfId="37574" priority="37571" operator="greaterThan">
      <formula>49.999</formula>
    </cfRule>
    <cfRule type="cellIs" dxfId="37573" priority="37572" operator="greaterThan">
      <formula>50</formula>
    </cfRule>
    <cfRule type="cellIs" dxfId="37572" priority="37573" operator="between">
      <formula>30</formula>
      <formula>49.999</formula>
    </cfRule>
    <cfRule type="cellIs" dxfId="37571" priority="37574" operator="between">
      <formula>10</formula>
      <formula>29.999</formula>
    </cfRule>
    <cfRule type="cellIs" dxfId="37570" priority="37575" operator="lessThan">
      <formula>10</formula>
    </cfRule>
  </conditionalFormatting>
  <conditionalFormatting sqref="Z312">
    <cfRule type="cellIs" dxfId="37569" priority="37566" operator="greaterThan">
      <formula>119.999</formula>
    </cfRule>
    <cfRule type="cellIs" dxfId="37568" priority="37567" operator="greaterThan">
      <formula>120</formula>
    </cfRule>
    <cfRule type="cellIs" dxfId="37567" priority="37568" operator="between">
      <formula>60</formula>
      <formula>119.999</formula>
    </cfRule>
    <cfRule type="cellIs" dxfId="37566" priority="37569" operator="between">
      <formula>20</formula>
      <formula>59.999</formula>
    </cfRule>
    <cfRule type="cellIs" dxfId="37565" priority="37570" operator="lessThan">
      <formula>20</formula>
    </cfRule>
  </conditionalFormatting>
  <conditionalFormatting sqref="AA312">
    <cfRule type="cellIs" dxfId="37564" priority="37561" operator="greaterThan">
      <formula>49.999</formula>
    </cfRule>
    <cfRule type="cellIs" dxfId="37563" priority="37562" operator="greaterThan">
      <formula>50</formula>
    </cfRule>
    <cfRule type="cellIs" dxfId="37562" priority="37563" operator="between">
      <formula>30</formula>
      <formula>49.999</formula>
    </cfRule>
    <cfRule type="cellIs" dxfId="37561" priority="37564" operator="between">
      <formula>10</formula>
      <formula>29.999</formula>
    </cfRule>
    <cfRule type="cellIs" dxfId="37560" priority="37565" operator="lessThan">
      <formula>10</formula>
    </cfRule>
  </conditionalFormatting>
  <conditionalFormatting sqref="AL312">
    <cfRule type="cellIs" dxfId="37559" priority="37556" operator="greaterThan">
      <formula>119.999</formula>
    </cfRule>
    <cfRule type="cellIs" dxfId="37558" priority="37557" operator="greaterThan">
      <formula>120</formula>
    </cfRule>
    <cfRule type="cellIs" dxfId="37557" priority="37558" operator="between">
      <formula>60</formula>
      <formula>119.999</formula>
    </cfRule>
    <cfRule type="cellIs" dxfId="37556" priority="37559" operator="between">
      <formula>20</formula>
      <formula>59.999</formula>
    </cfRule>
    <cfRule type="cellIs" dxfId="37555" priority="37560" operator="lessThan">
      <formula>20</formula>
    </cfRule>
  </conditionalFormatting>
  <conditionalFormatting sqref="AM312">
    <cfRule type="cellIs" dxfId="37554" priority="37551" operator="greaterThan">
      <formula>49.999</formula>
    </cfRule>
    <cfRule type="cellIs" dxfId="37553" priority="37552" operator="greaterThan">
      <formula>50</formula>
    </cfRule>
    <cfRule type="cellIs" dxfId="37552" priority="37553" operator="between">
      <formula>30</formula>
      <formula>49.999</formula>
    </cfRule>
    <cfRule type="cellIs" dxfId="37551" priority="37554" operator="between">
      <formula>10</formula>
      <formula>29.999</formula>
    </cfRule>
    <cfRule type="cellIs" dxfId="37550" priority="37555" operator="lessThan">
      <formula>10</formula>
    </cfRule>
  </conditionalFormatting>
  <conditionalFormatting sqref="AH312">
    <cfRule type="cellIs" dxfId="37549" priority="37546" operator="greaterThan">
      <formula>119.999</formula>
    </cfRule>
    <cfRule type="cellIs" dxfId="37548" priority="37547" operator="greaterThan">
      <formula>120</formula>
    </cfRule>
    <cfRule type="cellIs" dxfId="37547" priority="37548" operator="between">
      <formula>60</formula>
      <formula>119.999</formula>
    </cfRule>
    <cfRule type="cellIs" dxfId="37546" priority="37549" operator="between">
      <formula>20</formula>
      <formula>59.999</formula>
    </cfRule>
    <cfRule type="cellIs" dxfId="37545" priority="37550" operator="lessThan">
      <formula>20</formula>
    </cfRule>
  </conditionalFormatting>
  <conditionalFormatting sqref="AI312">
    <cfRule type="cellIs" dxfId="37544" priority="37541" operator="greaterThan">
      <formula>49.999</formula>
    </cfRule>
    <cfRule type="cellIs" dxfId="37543" priority="37542" operator="greaterThan">
      <formula>50</formula>
    </cfRule>
    <cfRule type="cellIs" dxfId="37542" priority="37543" operator="between">
      <formula>30</formula>
      <formula>49.999</formula>
    </cfRule>
    <cfRule type="cellIs" dxfId="37541" priority="37544" operator="between">
      <formula>10</formula>
      <formula>29.999</formula>
    </cfRule>
    <cfRule type="cellIs" dxfId="37540" priority="37545" operator="lessThan">
      <formula>10</formula>
    </cfRule>
  </conditionalFormatting>
  <conditionalFormatting sqref="V312">
    <cfRule type="cellIs" dxfId="37539" priority="37536" operator="greaterThan">
      <formula>119.999</formula>
    </cfRule>
    <cfRule type="cellIs" dxfId="37538" priority="37537" operator="greaterThan">
      <formula>120</formula>
    </cfRule>
    <cfRule type="cellIs" dxfId="37537" priority="37538" operator="between">
      <formula>60</formula>
      <formula>119.999</formula>
    </cfRule>
    <cfRule type="cellIs" dxfId="37536" priority="37539" operator="between">
      <formula>20</formula>
      <formula>59.999</formula>
    </cfRule>
    <cfRule type="cellIs" dxfId="37535" priority="37540" operator="lessThan">
      <formula>20</formula>
    </cfRule>
  </conditionalFormatting>
  <conditionalFormatting sqref="W312">
    <cfRule type="cellIs" dxfId="37534" priority="37531" operator="greaterThan">
      <formula>49.999</formula>
    </cfRule>
    <cfRule type="cellIs" dxfId="37533" priority="37532" operator="greaterThan">
      <formula>50</formula>
    </cfRule>
    <cfRule type="cellIs" dxfId="37532" priority="37533" operator="between">
      <formula>30</formula>
      <formula>49.999</formula>
    </cfRule>
    <cfRule type="cellIs" dxfId="37531" priority="37534" operator="between">
      <formula>10</formula>
      <formula>29.999</formula>
    </cfRule>
    <cfRule type="cellIs" dxfId="37530" priority="37535" operator="lessThan">
      <formula>10</formula>
    </cfRule>
  </conditionalFormatting>
  <conditionalFormatting sqref="AB312">
    <cfRule type="cellIs" dxfId="37529" priority="37526" operator="greaterThan">
      <formula>119.999</formula>
    </cfRule>
    <cfRule type="cellIs" dxfId="37528" priority="37527" operator="greaterThan">
      <formula>120</formula>
    </cfRule>
    <cfRule type="cellIs" dxfId="37527" priority="37528" operator="between">
      <formula>60</formula>
      <formula>119.999</formula>
    </cfRule>
    <cfRule type="cellIs" dxfId="37526" priority="37529" operator="between">
      <formula>20</formula>
      <formula>59.999</formula>
    </cfRule>
    <cfRule type="cellIs" dxfId="37525" priority="37530" operator="lessThan">
      <formula>20</formula>
    </cfRule>
  </conditionalFormatting>
  <conditionalFormatting sqref="AC312">
    <cfRule type="cellIs" dxfId="37524" priority="37521" operator="greaterThan">
      <formula>49.999</formula>
    </cfRule>
    <cfRule type="cellIs" dxfId="37523" priority="37522" operator="greaterThan">
      <formula>50</formula>
    </cfRule>
    <cfRule type="cellIs" dxfId="37522" priority="37523" operator="between">
      <formula>30</formula>
      <formula>49.999</formula>
    </cfRule>
    <cfRule type="cellIs" dxfId="37521" priority="37524" operator="between">
      <formula>10</formula>
      <formula>29.999</formula>
    </cfRule>
    <cfRule type="cellIs" dxfId="37520" priority="37525" operator="lessThan">
      <formula>10</formula>
    </cfRule>
  </conditionalFormatting>
  <conditionalFormatting sqref="AD312">
    <cfRule type="cellIs" dxfId="37519" priority="37516" operator="greaterThan">
      <formula>119.999</formula>
    </cfRule>
    <cfRule type="cellIs" dxfId="37518" priority="37517" operator="greaterThan">
      <formula>120</formula>
    </cfRule>
    <cfRule type="cellIs" dxfId="37517" priority="37518" operator="between">
      <formula>60</formula>
      <formula>119.999</formula>
    </cfRule>
    <cfRule type="cellIs" dxfId="37516" priority="37519" operator="between">
      <formula>20</formula>
      <formula>59.999</formula>
    </cfRule>
    <cfRule type="cellIs" dxfId="37515" priority="37520" operator="lessThan">
      <formula>20</formula>
    </cfRule>
  </conditionalFormatting>
  <conditionalFormatting sqref="AE312">
    <cfRule type="cellIs" dxfId="37514" priority="37511" operator="greaterThan">
      <formula>49.999</formula>
    </cfRule>
    <cfRule type="cellIs" dxfId="37513" priority="37512" operator="greaterThan">
      <formula>50</formula>
    </cfRule>
    <cfRule type="cellIs" dxfId="37512" priority="37513" operator="between">
      <formula>30</formula>
      <formula>49.999</formula>
    </cfRule>
    <cfRule type="cellIs" dxfId="37511" priority="37514" operator="between">
      <formula>10</formula>
      <formula>29.999</formula>
    </cfRule>
    <cfRule type="cellIs" dxfId="37510" priority="37515" operator="lessThan">
      <formula>10</formula>
    </cfRule>
  </conditionalFormatting>
  <conditionalFormatting sqref="P312">
    <cfRule type="cellIs" dxfId="37509" priority="37506" operator="greaterThan">
      <formula>119.999</formula>
    </cfRule>
    <cfRule type="cellIs" dxfId="37508" priority="37507" operator="greaterThan">
      <formula>120</formula>
    </cfRule>
    <cfRule type="cellIs" dxfId="37507" priority="37508" operator="between">
      <formula>60</formula>
      <formula>119.999</formula>
    </cfRule>
    <cfRule type="cellIs" dxfId="37506" priority="37509" operator="between">
      <formula>20</formula>
      <formula>59.999</formula>
    </cfRule>
    <cfRule type="cellIs" dxfId="37505" priority="37510" operator="lessThan">
      <formula>20</formula>
    </cfRule>
  </conditionalFormatting>
  <conditionalFormatting sqref="Q312">
    <cfRule type="cellIs" dxfId="37504" priority="37501" operator="greaterThan">
      <formula>49.999</formula>
    </cfRule>
    <cfRule type="cellIs" dxfId="37503" priority="37502" operator="greaterThan">
      <formula>50</formula>
    </cfRule>
    <cfRule type="cellIs" dxfId="37502" priority="37503" operator="between">
      <formula>30</formula>
      <formula>49.999</formula>
    </cfRule>
    <cfRule type="cellIs" dxfId="37501" priority="37504" operator="between">
      <formula>10</formula>
      <formula>29.999</formula>
    </cfRule>
    <cfRule type="cellIs" dxfId="37500" priority="37505" operator="lessThan">
      <formula>10</formula>
    </cfRule>
  </conditionalFormatting>
  <conditionalFormatting sqref="C313">
    <cfRule type="cellIs" dxfId="37499" priority="37496" operator="greaterThan">
      <formula>49.999</formula>
    </cfRule>
    <cfRule type="cellIs" dxfId="37498" priority="37497" operator="greaterThan">
      <formula>50</formula>
    </cfRule>
    <cfRule type="cellIs" dxfId="37497" priority="37498" operator="between">
      <formula>30</formula>
      <formula>49.999</formula>
    </cfRule>
    <cfRule type="cellIs" dxfId="37496" priority="37499" operator="between">
      <formula>10</formula>
      <formula>29.999</formula>
    </cfRule>
    <cfRule type="cellIs" dxfId="37495" priority="37500" operator="lessThan">
      <formula>10</formula>
    </cfRule>
  </conditionalFormatting>
  <conditionalFormatting sqref="B313">
    <cfRule type="cellIs" dxfId="37494" priority="37491" operator="greaterThan">
      <formula>119.999</formula>
    </cfRule>
    <cfRule type="cellIs" dxfId="37493" priority="37492" operator="greaterThan">
      <formula>120</formula>
    </cfRule>
    <cfRule type="cellIs" dxfId="37492" priority="37493" operator="between">
      <formula>60</formula>
      <formula>119.999</formula>
    </cfRule>
    <cfRule type="cellIs" dxfId="37491" priority="37494" operator="between">
      <formula>20</formula>
      <formula>59.999</formula>
    </cfRule>
    <cfRule type="cellIs" dxfId="37490" priority="37495" operator="lessThan">
      <formula>20</formula>
    </cfRule>
  </conditionalFormatting>
  <conditionalFormatting sqref="D313">
    <cfRule type="cellIs" dxfId="37489" priority="37486" operator="greaterThan">
      <formula>119.999</formula>
    </cfRule>
    <cfRule type="cellIs" dxfId="37488" priority="37487" operator="greaterThan">
      <formula>120</formula>
    </cfRule>
    <cfRule type="cellIs" dxfId="37487" priority="37488" operator="between">
      <formula>60</formula>
      <formula>119.999</formula>
    </cfRule>
    <cfRule type="cellIs" dxfId="37486" priority="37489" operator="between">
      <formula>20</formula>
      <formula>59.999</formula>
    </cfRule>
    <cfRule type="cellIs" dxfId="37485" priority="37490" operator="lessThan">
      <formula>20</formula>
    </cfRule>
  </conditionalFormatting>
  <conditionalFormatting sqref="E313">
    <cfRule type="cellIs" dxfId="37484" priority="37481" operator="greaterThan">
      <formula>49.999</formula>
    </cfRule>
    <cfRule type="cellIs" dxfId="37483" priority="37482" operator="greaterThan">
      <formula>50</formula>
    </cfRule>
    <cfRule type="cellIs" dxfId="37482" priority="37483" operator="between">
      <formula>30</formula>
      <formula>49.999</formula>
    </cfRule>
    <cfRule type="cellIs" dxfId="37481" priority="37484" operator="between">
      <formula>10</formula>
      <formula>29.999</formula>
    </cfRule>
    <cfRule type="cellIs" dxfId="37480" priority="37485" operator="lessThan">
      <formula>10</formula>
    </cfRule>
  </conditionalFormatting>
  <conditionalFormatting sqref="F313">
    <cfRule type="cellIs" dxfId="37479" priority="37476" operator="greaterThan">
      <formula>119.999</formula>
    </cfRule>
    <cfRule type="cellIs" dxfId="37478" priority="37477" operator="greaterThan">
      <formula>120</formula>
    </cfRule>
    <cfRule type="cellIs" dxfId="37477" priority="37478" operator="between">
      <formula>60</formula>
      <formula>119.999</formula>
    </cfRule>
    <cfRule type="cellIs" dxfId="37476" priority="37479" operator="between">
      <formula>20</formula>
      <formula>59.999</formula>
    </cfRule>
    <cfRule type="cellIs" dxfId="37475" priority="37480" operator="lessThan">
      <formula>20</formula>
    </cfRule>
  </conditionalFormatting>
  <conditionalFormatting sqref="G313">
    <cfRule type="cellIs" dxfId="37474" priority="37471" operator="greaterThan">
      <formula>49.999</formula>
    </cfRule>
    <cfRule type="cellIs" dxfId="37473" priority="37472" operator="greaterThan">
      <formula>50</formula>
    </cfRule>
    <cfRule type="cellIs" dxfId="37472" priority="37473" operator="between">
      <formula>30</formula>
      <formula>49.999</formula>
    </cfRule>
    <cfRule type="cellIs" dxfId="37471" priority="37474" operator="between">
      <formula>10</formula>
      <formula>29.999</formula>
    </cfRule>
    <cfRule type="cellIs" dxfId="37470" priority="37475" operator="lessThan">
      <formula>10</formula>
    </cfRule>
  </conditionalFormatting>
  <conditionalFormatting sqref="H313">
    <cfRule type="cellIs" dxfId="37469" priority="37466" operator="greaterThan">
      <formula>119.999</formula>
    </cfRule>
    <cfRule type="cellIs" dxfId="37468" priority="37467" operator="greaterThan">
      <formula>120</formula>
    </cfRule>
    <cfRule type="cellIs" dxfId="37467" priority="37468" operator="between">
      <formula>60</formula>
      <formula>119.999</formula>
    </cfRule>
    <cfRule type="cellIs" dxfId="37466" priority="37469" operator="between">
      <formula>20</formula>
      <formula>59.999</formula>
    </cfRule>
    <cfRule type="cellIs" dxfId="37465" priority="37470" operator="lessThan">
      <formula>20</formula>
    </cfRule>
  </conditionalFormatting>
  <conditionalFormatting sqref="I313">
    <cfRule type="cellIs" dxfId="37464" priority="37461" operator="greaterThan">
      <formula>49.999</formula>
    </cfRule>
    <cfRule type="cellIs" dxfId="37463" priority="37462" operator="greaterThan">
      <formula>50</formula>
    </cfRule>
    <cfRule type="cellIs" dxfId="37462" priority="37463" operator="between">
      <formula>30</formula>
      <formula>49.999</formula>
    </cfRule>
    <cfRule type="cellIs" dxfId="37461" priority="37464" operator="between">
      <formula>10</formula>
      <formula>29.999</formula>
    </cfRule>
    <cfRule type="cellIs" dxfId="37460" priority="37465" operator="lessThan">
      <formula>10</formula>
    </cfRule>
  </conditionalFormatting>
  <conditionalFormatting sqref="BH313">
    <cfRule type="cellIs" dxfId="37459" priority="37456" operator="greaterThan">
      <formula>119.999</formula>
    </cfRule>
    <cfRule type="cellIs" dxfId="37458" priority="37457" operator="greaterThan">
      <formula>120</formula>
    </cfRule>
    <cfRule type="cellIs" dxfId="37457" priority="37458" operator="between">
      <formula>60</formula>
      <formula>119.999</formula>
    </cfRule>
    <cfRule type="cellIs" dxfId="37456" priority="37459" operator="between">
      <formula>20</formula>
      <formula>59.999</formula>
    </cfRule>
    <cfRule type="cellIs" dxfId="37455" priority="37460" operator="lessThan">
      <formula>20</formula>
    </cfRule>
  </conditionalFormatting>
  <conditionalFormatting sqref="BI313">
    <cfRule type="cellIs" dxfId="37454" priority="37451" operator="greaterThan">
      <formula>49.999</formula>
    </cfRule>
    <cfRule type="cellIs" dxfId="37453" priority="37452" operator="greaterThan">
      <formula>50</formula>
    </cfRule>
    <cfRule type="cellIs" dxfId="37452" priority="37453" operator="between">
      <formula>30</formula>
      <formula>49.999</formula>
    </cfRule>
    <cfRule type="cellIs" dxfId="37451" priority="37454" operator="between">
      <formula>10</formula>
      <formula>29.999</formula>
    </cfRule>
    <cfRule type="cellIs" dxfId="37450" priority="37455" operator="lessThan">
      <formula>10</formula>
    </cfRule>
  </conditionalFormatting>
  <conditionalFormatting sqref="BD313">
    <cfRule type="cellIs" dxfId="37449" priority="37446" operator="greaterThan">
      <formula>119.999</formula>
    </cfRule>
    <cfRule type="cellIs" dxfId="37448" priority="37447" operator="greaterThan">
      <formula>120</formula>
    </cfRule>
    <cfRule type="cellIs" dxfId="37447" priority="37448" operator="between">
      <formula>60</formula>
      <formula>119.999</formula>
    </cfRule>
    <cfRule type="cellIs" dxfId="37446" priority="37449" operator="between">
      <formula>20</formula>
      <formula>59.999</formula>
    </cfRule>
    <cfRule type="cellIs" dxfId="37445" priority="37450" operator="lessThan">
      <formula>20</formula>
    </cfRule>
  </conditionalFormatting>
  <conditionalFormatting sqref="BE313">
    <cfRule type="cellIs" dxfId="37444" priority="37441" operator="greaterThan">
      <formula>49.999</formula>
    </cfRule>
    <cfRule type="cellIs" dxfId="37443" priority="37442" operator="greaterThan">
      <formula>50</formula>
    </cfRule>
    <cfRule type="cellIs" dxfId="37442" priority="37443" operator="between">
      <formula>30</formula>
      <formula>49.999</formula>
    </cfRule>
    <cfRule type="cellIs" dxfId="37441" priority="37444" operator="between">
      <formula>10</formula>
      <formula>29.999</formula>
    </cfRule>
    <cfRule type="cellIs" dxfId="37440" priority="37445" operator="lessThan">
      <formula>10</formula>
    </cfRule>
  </conditionalFormatting>
  <conditionalFormatting sqref="AX313">
    <cfRule type="cellIs" dxfId="37439" priority="37436" operator="greaterThan">
      <formula>119.999</formula>
    </cfRule>
    <cfRule type="cellIs" dxfId="37438" priority="37437" operator="greaterThan">
      <formula>120</formula>
    </cfRule>
    <cfRule type="cellIs" dxfId="37437" priority="37438" operator="between">
      <formula>60</formula>
      <formula>119.999</formula>
    </cfRule>
    <cfRule type="cellIs" dxfId="37436" priority="37439" operator="between">
      <formula>20</formula>
      <formula>59.999</formula>
    </cfRule>
    <cfRule type="cellIs" dxfId="37435" priority="37440" operator="lessThan">
      <formula>20</formula>
    </cfRule>
  </conditionalFormatting>
  <conditionalFormatting sqref="AY313">
    <cfRule type="cellIs" dxfId="37434" priority="37431" operator="greaterThan">
      <formula>49.999</formula>
    </cfRule>
    <cfRule type="cellIs" dxfId="37433" priority="37432" operator="greaterThan">
      <formula>50</formula>
    </cfRule>
    <cfRule type="cellIs" dxfId="37432" priority="37433" operator="between">
      <formula>30</formula>
      <formula>49.999</formula>
    </cfRule>
    <cfRule type="cellIs" dxfId="37431" priority="37434" operator="between">
      <formula>10</formula>
      <formula>29.999</formula>
    </cfRule>
    <cfRule type="cellIs" dxfId="37430" priority="37435" operator="lessThan">
      <formula>10</formula>
    </cfRule>
  </conditionalFormatting>
  <conditionalFormatting sqref="AZ313">
    <cfRule type="cellIs" dxfId="37429" priority="37426" operator="greaterThan">
      <formula>119.999</formula>
    </cfRule>
    <cfRule type="cellIs" dxfId="37428" priority="37427" operator="greaterThan">
      <formula>120</formula>
    </cfRule>
    <cfRule type="cellIs" dxfId="37427" priority="37428" operator="between">
      <formula>60</formula>
      <formula>119.999</formula>
    </cfRule>
    <cfRule type="cellIs" dxfId="37426" priority="37429" operator="between">
      <formula>20</formula>
      <formula>59.999</formula>
    </cfRule>
    <cfRule type="cellIs" dxfId="37425" priority="37430" operator="lessThan">
      <formula>20</formula>
    </cfRule>
  </conditionalFormatting>
  <conditionalFormatting sqref="BA313">
    <cfRule type="cellIs" dxfId="37424" priority="37421" operator="greaterThan">
      <formula>49.999</formula>
    </cfRule>
    <cfRule type="cellIs" dxfId="37423" priority="37422" operator="greaterThan">
      <formula>50</formula>
    </cfRule>
    <cfRule type="cellIs" dxfId="37422" priority="37423" operator="between">
      <formula>30</formula>
      <formula>49.999</formula>
    </cfRule>
    <cfRule type="cellIs" dxfId="37421" priority="37424" operator="between">
      <formula>10</formula>
      <formula>29.999</formula>
    </cfRule>
    <cfRule type="cellIs" dxfId="37420" priority="37425" operator="lessThan">
      <formula>10</formula>
    </cfRule>
  </conditionalFormatting>
  <conditionalFormatting sqref="BB313">
    <cfRule type="cellIs" dxfId="37419" priority="37416" operator="greaterThan">
      <formula>119.999</formula>
    </cfRule>
    <cfRule type="cellIs" dxfId="37418" priority="37417" operator="greaterThan">
      <formula>120</formula>
    </cfRule>
    <cfRule type="cellIs" dxfId="37417" priority="37418" operator="between">
      <formula>60</formula>
      <formula>119.999</formula>
    </cfRule>
    <cfRule type="cellIs" dxfId="37416" priority="37419" operator="between">
      <formula>20</formula>
      <formula>59.999</formula>
    </cfRule>
    <cfRule type="cellIs" dxfId="37415" priority="37420" operator="lessThan">
      <formula>20</formula>
    </cfRule>
  </conditionalFormatting>
  <conditionalFormatting sqref="BC313">
    <cfRule type="cellIs" dxfId="37414" priority="37411" operator="greaterThan">
      <formula>49.999</formula>
    </cfRule>
    <cfRule type="cellIs" dxfId="37413" priority="37412" operator="greaterThan">
      <formula>50</formula>
    </cfRule>
    <cfRule type="cellIs" dxfId="37412" priority="37413" operator="between">
      <formula>30</formula>
      <formula>49.999</formula>
    </cfRule>
    <cfRule type="cellIs" dxfId="37411" priority="37414" operator="between">
      <formula>10</formula>
      <formula>29.999</formula>
    </cfRule>
    <cfRule type="cellIs" dxfId="37410" priority="37415" operator="lessThan">
      <formula>10</formula>
    </cfRule>
  </conditionalFormatting>
  <conditionalFormatting sqref="AT313">
    <cfRule type="cellIs" dxfId="37409" priority="37406" operator="greaterThan">
      <formula>119.999</formula>
    </cfRule>
    <cfRule type="cellIs" dxfId="37408" priority="37407" operator="greaterThan">
      <formula>120</formula>
    </cfRule>
    <cfRule type="cellIs" dxfId="37407" priority="37408" operator="between">
      <formula>60</formula>
      <formula>119.999</formula>
    </cfRule>
    <cfRule type="cellIs" dxfId="37406" priority="37409" operator="between">
      <formula>20</formula>
      <formula>59.999</formula>
    </cfRule>
    <cfRule type="cellIs" dxfId="37405" priority="37410" operator="lessThan">
      <formula>20</formula>
    </cfRule>
  </conditionalFormatting>
  <conditionalFormatting sqref="AU313">
    <cfRule type="cellIs" dxfId="37404" priority="37401" operator="greaterThan">
      <formula>49.999</formula>
    </cfRule>
    <cfRule type="cellIs" dxfId="37403" priority="37402" operator="greaterThan">
      <formula>50</formula>
    </cfRule>
    <cfRule type="cellIs" dxfId="37402" priority="37403" operator="between">
      <formula>30</formula>
      <formula>49.999</formula>
    </cfRule>
    <cfRule type="cellIs" dxfId="37401" priority="37404" operator="between">
      <formula>10</formula>
      <formula>29.999</formula>
    </cfRule>
    <cfRule type="cellIs" dxfId="37400" priority="37405" operator="lessThan">
      <formula>10</formula>
    </cfRule>
  </conditionalFormatting>
  <conditionalFormatting sqref="AV313">
    <cfRule type="cellIs" dxfId="37399" priority="37396" operator="greaterThan">
      <formula>119.999</formula>
    </cfRule>
    <cfRule type="cellIs" dxfId="37398" priority="37397" operator="greaterThan">
      <formula>120</formula>
    </cfRule>
    <cfRule type="cellIs" dxfId="37397" priority="37398" operator="between">
      <formula>60</formula>
      <formula>119.999</formula>
    </cfRule>
    <cfRule type="cellIs" dxfId="37396" priority="37399" operator="between">
      <formula>20</formula>
      <formula>59.999</formula>
    </cfRule>
    <cfRule type="cellIs" dxfId="37395" priority="37400" operator="lessThan">
      <formula>20</formula>
    </cfRule>
  </conditionalFormatting>
  <conditionalFormatting sqref="AW313">
    <cfRule type="cellIs" dxfId="37394" priority="37391" operator="greaterThan">
      <formula>49.999</formula>
    </cfRule>
    <cfRule type="cellIs" dxfId="37393" priority="37392" operator="greaterThan">
      <formula>50</formula>
    </cfRule>
    <cfRule type="cellIs" dxfId="37392" priority="37393" operator="between">
      <formula>30</formula>
      <formula>49.999</formula>
    </cfRule>
    <cfRule type="cellIs" dxfId="37391" priority="37394" operator="between">
      <formula>10</formula>
      <formula>29.999</formula>
    </cfRule>
    <cfRule type="cellIs" dxfId="37390" priority="37395" operator="lessThan">
      <formula>10</formula>
    </cfRule>
  </conditionalFormatting>
  <conditionalFormatting sqref="BF313">
    <cfRule type="cellIs" dxfId="37389" priority="37386" operator="greaterThan">
      <formula>119.999</formula>
    </cfRule>
    <cfRule type="cellIs" dxfId="37388" priority="37387" operator="greaterThan">
      <formula>120</formula>
    </cfRule>
    <cfRule type="cellIs" dxfId="37387" priority="37388" operator="between">
      <formula>60</formula>
      <formula>119.999</formula>
    </cfRule>
    <cfRule type="cellIs" dxfId="37386" priority="37389" operator="between">
      <formula>20</formula>
      <formula>59.999</formula>
    </cfRule>
    <cfRule type="cellIs" dxfId="37385" priority="37390" operator="lessThan">
      <formula>20</formula>
    </cfRule>
  </conditionalFormatting>
  <conditionalFormatting sqref="BG313">
    <cfRule type="cellIs" dxfId="37384" priority="37381" operator="greaterThan">
      <formula>49.999</formula>
    </cfRule>
    <cfRule type="cellIs" dxfId="37383" priority="37382" operator="greaterThan">
      <formula>50</formula>
    </cfRule>
    <cfRule type="cellIs" dxfId="37382" priority="37383" operator="between">
      <formula>30</formula>
      <formula>49.999</formula>
    </cfRule>
    <cfRule type="cellIs" dxfId="37381" priority="37384" operator="between">
      <formula>10</formula>
      <formula>29.999</formula>
    </cfRule>
    <cfRule type="cellIs" dxfId="37380" priority="37385" operator="lessThan">
      <formula>10</formula>
    </cfRule>
  </conditionalFormatting>
  <conditionalFormatting sqref="AN313">
    <cfRule type="cellIs" dxfId="37379" priority="37376" operator="greaterThan">
      <formula>119.999</formula>
    </cfRule>
    <cfRule type="cellIs" dxfId="37378" priority="37377" operator="greaterThan">
      <formula>120</formula>
    </cfRule>
    <cfRule type="cellIs" dxfId="37377" priority="37378" operator="between">
      <formula>60</formula>
      <formula>119.999</formula>
    </cfRule>
    <cfRule type="cellIs" dxfId="37376" priority="37379" operator="between">
      <formula>20</formula>
      <formula>59.999</formula>
    </cfRule>
    <cfRule type="cellIs" dxfId="37375" priority="37380" operator="lessThan">
      <formula>20</formula>
    </cfRule>
  </conditionalFormatting>
  <conditionalFormatting sqref="AO313">
    <cfRule type="cellIs" dxfId="37374" priority="37371" operator="greaterThan">
      <formula>49.999</formula>
    </cfRule>
    <cfRule type="cellIs" dxfId="37373" priority="37372" operator="greaterThan">
      <formula>50</formula>
    </cfRule>
    <cfRule type="cellIs" dxfId="37372" priority="37373" operator="between">
      <formula>30</formula>
      <formula>49.999</formula>
    </cfRule>
    <cfRule type="cellIs" dxfId="37371" priority="37374" operator="between">
      <formula>10</formula>
      <formula>29.999</formula>
    </cfRule>
    <cfRule type="cellIs" dxfId="37370" priority="37375" operator="lessThan">
      <formula>10</formula>
    </cfRule>
  </conditionalFormatting>
  <conditionalFormatting sqref="T313">
    <cfRule type="cellIs" dxfId="37369" priority="37366" operator="greaterThan">
      <formula>119.999</formula>
    </cfRule>
    <cfRule type="cellIs" dxfId="37368" priority="37367" operator="greaterThan">
      <formula>120</formula>
    </cfRule>
    <cfRule type="cellIs" dxfId="37367" priority="37368" operator="between">
      <formula>60</formula>
      <formula>119.999</formula>
    </cfRule>
    <cfRule type="cellIs" dxfId="37366" priority="37369" operator="between">
      <formula>20</formula>
      <formula>59.999</formula>
    </cfRule>
    <cfRule type="cellIs" dxfId="37365" priority="37370" operator="lessThan">
      <formula>20</formula>
    </cfRule>
  </conditionalFormatting>
  <conditionalFormatting sqref="U313">
    <cfRule type="cellIs" dxfId="37364" priority="37361" operator="greaterThan">
      <formula>49.999</formula>
    </cfRule>
    <cfRule type="cellIs" dxfId="37363" priority="37362" operator="greaterThan">
      <formula>50</formula>
    </cfRule>
    <cfRule type="cellIs" dxfId="37362" priority="37363" operator="between">
      <formula>30</formula>
      <formula>49.999</formula>
    </cfRule>
    <cfRule type="cellIs" dxfId="37361" priority="37364" operator="between">
      <formula>10</formula>
      <formula>29.999</formula>
    </cfRule>
    <cfRule type="cellIs" dxfId="37360" priority="37365" operator="lessThan">
      <formula>10</formula>
    </cfRule>
  </conditionalFormatting>
  <conditionalFormatting sqref="J313">
    <cfRule type="cellIs" dxfId="37359" priority="37356" operator="greaterThan">
      <formula>119.999</formula>
    </cfRule>
    <cfRule type="cellIs" dxfId="37358" priority="37357" operator="greaterThan">
      <formula>120</formula>
    </cfRule>
    <cfRule type="cellIs" dxfId="37357" priority="37358" operator="between">
      <formula>60</formula>
      <formula>119.999</formula>
    </cfRule>
    <cfRule type="cellIs" dxfId="37356" priority="37359" operator="between">
      <formula>20</formula>
      <formula>59.999</formula>
    </cfRule>
    <cfRule type="cellIs" dxfId="37355" priority="37360" operator="lessThan">
      <formula>20</formula>
    </cfRule>
  </conditionalFormatting>
  <conditionalFormatting sqref="K313">
    <cfRule type="cellIs" dxfId="37354" priority="37351" operator="greaterThan">
      <formula>49.999</formula>
    </cfRule>
    <cfRule type="cellIs" dxfId="37353" priority="37352" operator="greaterThan">
      <formula>50</formula>
    </cfRule>
    <cfRule type="cellIs" dxfId="37352" priority="37353" operator="between">
      <formula>30</formula>
      <formula>49.999</formula>
    </cfRule>
    <cfRule type="cellIs" dxfId="37351" priority="37354" operator="between">
      <formula>10</formula>
      <formula>29.999</formula>
    </cfRule>
    <cfRule type="cellIs" dxfId="37350" priority="37355" operator="lessThan">
      <formula>10</formula>
    </cfRule>
  </conditionalFormatting>
  <conditionalFormatting sqref="L313">
    <cfRule type="cellIs" dxfId="37349" priority="37346" operator="greaterThan">
      <formula>119.999</formula>
    </cfRule>
    <cfRule type="cellIs" dxfId="37348" priority="37347" operator="greaterThan">
      <formula>120</formula>
    </cfRule>
    <cfRule type="cellIs" dxfId="37347" priority="37348" operator="between">
      <formula>60</formula>
      <formula>119.999</formula>
    </cfRule>
    <cfRule type="cellIs" dxfId="37346" priority="37349" operator="between">
      <formula>20</formula>
      <formula>59.999</formula>
    </cfRule>
    <cfRule type="cellIs" dxfId="37345" priority="37350" operator="lessThan">
      <formula>20</formula>
    </cfRule>
  </conditionalFormatting>
  <conditionalFormatting sqref="M313">
    <cfRule type="cellIs" dxfId="37344" priority="37341" operator="greaterThan">
      <formula>49.999</formula>
    </cfRule>
    <cfRule type="cellIs" dxfId="37343" priority="37342" operator="greaterThan">
      <formula>50</formula>
    </cfRule>
    <cfRule type="cellIs" dxfId="37342" priority="37343" operator="between">
      <formula>30</formula>
      <formula>49.999</formula>
    </cfRule>
    <cfRule type="cellIs" dxfId="37341" priority="37344" operator="between">
      <formula>10</formula>
      <formula>29.999</formula>
    </cfRule>
    <cfRule type="cellIs" dxfId="37340" priority="37345" operator="lessThan">
      <formula>10</formula>
    </cfRule>
  </conditionalFormatting>
  <conditionalFormatting sqref="R313">
    <cfRule type="cellIs" dxfId="37339" priority="37336" operator="greaterThan">
      <formula>119.999</formula>
    </cfRule>
    <cfRule type="cellIs" dxfId="37338" priority="37337" operator="greaterThan">
      <formula>120</formula>
    </cfRule>
    <cfRule type="cellIs" dxfId="37337" priority="37338" operator="between">
      <formula>60</formula>
      <formula>119.999</formula>
    </cfRule>
    <cfRule type="cellIs" dxfId="37336" priority="37339" operator="between">
      <formula>20</formula>
      <formula>59.999</formula>
    </cfRule>
    <cfRule type="cellIs" dxfId="37335" priority="37340" operator="lessThan">
      <formula>20</formula>
    </cfRule>
  </conditionalFormatting>
  <conditionalFormatting sqref="S313">
    <cfRule type="cellIs" dxfId="37334" priority="37331" operator="greaterThan">
      <formula>49.999</formula>
    </cfRule>
    <cfRule type="cellIs" dxfId="37333" priority="37332" operator="greaterThan">
      <formula>50</formula>
    </cfRule>
    <cfRule type="cellIs" dxfId="37332" priority="37333" operator="between">
      <formula>30</formula>
      <formula>49.999</formula>
    </cfRule>
    <cfRule type="cellIs" dxfId="37331" priority="37334" operator="between">
      <formula>10</formula>
      <formula>29.999</formula>
    </cfRule>
    <cfRule type="cellIs" dxfId="37330" priority="37335" operator="lessThan">
      <formula>10</formula>
    </cfRule>
  </conditionalFormatting>
  <conditionalFormatting sqref="N313">
    <cfRule type="cellIs" dxfId="37329" priority="37326" operator="greaterThan">
      <formula>119.999</formula>
    </cfRule>
    <cfRule type="cellIs" dxfId="37328" priority="37327" operator="greaterThan">
      <formula>120</formula>
    </cfRule>
    <cfRule type="cellIs" dxfId="37327" priority="37328" operator="between">
      <formula>60</formula>
      <formula>119.999</formula>
    </cfRule>
    <cfRule type="cellIs" dxfId="37326" priority="37329" operator="between">
      <formula>20</formula>
      <formula>59.999</formula>
    </cfRule>
    <cfRule type="cellIs" dxfId="37325" priority="37330" operator="lessThan">
      <formula>20</formula>
    </cfRule>
  </conditionalFormatting>
  <conditionalFormatting sqref="O313">
    <cfRule type="cellIs" dxfId="37324" priority="37321" operator="greaterThan">
      <formula>49.999</formula>
    </cfRule>
    <cfRule type="cellIs" dxfId="37323" priority="37322" operator="greaterThan">
      <formula>50</formula>
    </cfRule>
    <cfRule type="cellIs" dxfId="37322" priority="37323" operator="between">
      <formula>30</formula>
      <formula>49.999</formula>
    </cfRule>
    <cfRule type="cellIs" dxfId="37321" priority="37324" operator="between">
      <formula>10</formula>
      <formula>29.999</formula>
    </cfRule>
    <cfRule type="cellIs" dxfId="37320" priority="37325" operator="lessThan">
      <formula>10</formula>
    </cfRule>
  </conditionalFormatting>
  <conditionalFormatting sqref="AP313">
    <cfRule type="cellIs" dxfId="37319" priority="37316" operator="greaterThan">
      <formula>119.999</formula>
    </cfRule>
    <cfRule type="cellIs" dxfId="37318" priority="37317" operator="greaterThan">
      <formula>120</formula>
    </cfRule>
    <cfRule type="cellIs" dxfId="37317" priority="37318" operator="between">
      <formula>60</formula>
      <formula>119.999</formula>
    </cfRule>
    <cfRule type="cellIs" dxfId="37316" priority="37319" operator="between">
      <formula>20</formula>
      <formula>59.999</formula>
    </cfRule>
    <cfRule type="cellIs" dxfId="37315" priority="37320" operator="lessThan">
      <formula>20</formula>
    </cfRule>
  </conditionalFormatting>
  <conditionalFormatting sqref="AQ313">
    <cfRule type="cellIs" dxfId="37314" priority="37311" operator="greaterThan">
      <formula>49.999</formula>
    </cfRule>
    <cfRule type="cellIs" dxfId="37313" priority="37312" operator="greaterThan">
      <formula>50</formula>
    </cfRule>
    <cfRule type="cellIs" dxfId="37312" priority="37313" operator="between">
      <formula>30</formula>
      <formula>49.999</formula>
    </cfRule>
    <cfRule type="cellIs" dxfId="37311" priority="37314" operator="between">
      <formula>10</formula>
      <formula>29.999</formula>
    </cfRule>
    <cfRule type="cellIs" dxfId="37310" priority="37315" operator="lessThan">
      <formula>10</formula>
    </cfRule>
  </conditionalFormatting>
  <conditionalFormatting sqref="AR313">
    <cfRule type="cellIs" dxfId="37309" priority="37306" operator="greaterThan">
      <formula>119.999</formula>
    </cfRule>
    <cfRule type="cellIs" dxfId="37308" priority="37307" operator="greaterThan">
      <formula>120</formula>
    </cfRule>
    <cfRule type="cellIs" dxfId="37307" priority="37308" operator="between">
      <formula>60</formula>
      <formula>119.999</formula>
    </cfRule>
    <cfRule type="cellIs" dxfId="37306" priority="37309" operator="between">
      <formula>20</formula>
      <formula>59.999</formula>
    </cfRule>
    <cfRule type="cellIs" dxfId="37305" priority="37310" operator="lessThan">
      <formula>20</formula>
    </cfRule>
  </conditionalFormatting>
  <conditionalFormatting sqref="AS313">
    <cfRule type="cellIs" dxfId="37304" priority="37301" operator="greaterThan">
      <formula>49.999</formula>
    </cfRule>
    <cfRule type="cellIs" dxfId="37303" priority="37302" operator="greaterThan">
      <formula>50</formula>
    </cfRule>
    <cfRule type="cellIs" dxfId="37302" priority="37303" operator="between">
      <formula>30</formula>
      <formula>49.999</formula>
    </cfRule>
    <cfRule type="cellIs" dxfId="37301" priority="37304" operator="between">
      <formula>10</formula>
      <formula>29.999</formula>
    </cfRule>
    <cfRule type="cellIs" dxfId="37300" priority="37305" operator="lessThan">
      <formula>10</formula>
    </cfRule>
  </conditionalFormatting>
  <conditionalFormatting sqref="X313">
    <cfRule type="cellIs" dxfId="37299" priority="37296" operator="greaterThan">
      <formula>119.999</formula>
    </cfRule>
    <cfRule type="cellIs" dxfId="37298" priority="37297" operator="greaterThan">
      <formula>120</formula>
    </cfRule>
    <cfRule type="cellIs" dxfId="37297" priority="37298" operator="between">
      <formula>60</formula>
      <formula>119.999</formula>
    </cfRule>
    <cfRule type="cellIs" dxfId="37296" priority="37299" operator="between">
      <formula>20</formula>
      <formula>59.999</formula>
    </cfRule>
    <cfRule type="cellIs" dxfId="37295" priority="37300" operator="lessThan">
      <formula>20</formula>
    </cfRule>
  </conditionalFormatting>
  <conditionalFormatting sqref="Y313">
    <cfRule type="cellIs" dxfId="37294" priority="37291" operator="greaterThan">
      <formula>49.999</formula>
    </cfRule>
    <cfRule type="cellIs" dxfId="37293" priority="37292" operator="greaterThan">
      <formula>50</formula>
    </cfRule>
    <cfRule type="cellIs" dxfId="37292" priority="37293" operator="between">
      <formula>30</formula>
      <formula>49.999</formula>
    </cfRule>
    <cfRule type="cellIs" dxfId="37291" priority="37294" operator="between">
      <formula>10</formula>
      <formula>29.999</formula>
    </cfRule>
    <cfRule type="cellIs" dxfId="37290" priority="37295" operator="lessThan">
      <formula>10</formula>
    </cfRule>
  </conditionalFormatting>
  <conditionalFormatting sqref="AF313">
    <cfRule type="cellIs" dxfId="37289" priority="37286" operator="greaterThan">
      <formula>119.999</formula>
    </cfRule>
    <cfRule type="cellIs" dxfId="37288" priority="37287" operator="greaterThan">
      <formula>120</formula>
    </cfRule>
    <cfRule type="cellIs" dxfId="37287" priority="37288" operator="between">
      <formula>60</formula>
      <formula>119.999</formula>
    </cfRule>
    <cfRule type="cellIs" dxfId="37286" priority="37289" operator="between">
      <formula>20</formula>
      <formula>59.999</formula>
    </cfRule>
    <cfRule type="cellIs" dxfId="37285" priority="37290" operator="lessThan">
      <formula>20</formula>
    </cfRule>
  </conditionalFormatting>
  <conditionalFormatting sqref="AG313">
    <cfRule type="cellIs" dxfId="37284" priority="37281" operator="greaterThan">
      <formula>49.999</formula>
    </cfRule>
    <cfRule type="cellIs" dxfId="37283" priority="37282" operator="greaterThan">
      <formula>50</formula>
    </cfRule>
    <cfRule type="cellIs" dxfId="37282" priority="37283" operator="between">
      <formula>30</formula>
      <formula>49.999</formula>
    </cfRule>
    <cfRule type="cellIs" dxfId="37281" priority="37284" operator="between">
      <formula>10</formula>
      <formula>29.999</formula>
    </cfRule>
    <cfRule type="cellIs" dxfId="37280" priority="37285" operator="lessThan">
      <formula>10</formula>
    </cfRule>
  </conditionalFormatting>
  <conditionalFormatting sqref="AJ313">
    <cfRule type="cellIs" dxfId="37279" priority="37276" operator="greaterThan">
      <formula>119.999</formula>
    </cfRule>
    <cfRule type="cellIs" dxfId="37278" priority="37277" operator="greaterThan">
      <formula>120</formula>
    </cfRule>
    <cfRule type="cellIs" dxfId="37277" priority="37278" operator="between">
      <formula>60</formula>
      <formula>119.999</formula>
    </cfRule>
    <cfRule type="cellIs" dxfId="37276" priority="37279" operator="between">
      <formula>20</formula>
      <formula>59.999</formula>
    </cfRule>
    <cfRule type="cellIs" dxfId="37275" priority="37280" operator="lessThan">
      <formula>20</formula>
    </cfRule>
  </conditionalFormatting>
  <conditionalFormatting sqref="AK313">
    <cfRule type="cellIs" dxfId="37274" priority="37271" operator="greaterThan">
      <formula>49.999</formula>
    </cfRule>
    <cfRule type="cellIs" dxfId="37273" priority="37272" operator="greaterThan">
      <formula>50</formula>
    </cfRule>
    <cfRule type="cellIs" dxfId="37272" priority="37273" operator="between">
      <formula>30</formula>
      <formula>49.999</formula>
    </cfRule>
    <cfRule type="cellIs" dxfId="37271" priority="37274" operator="between">
      <formula>10</formula>
      <formula>29.999</formula>
    </cfRule>
    <cfRule type="cellIs" dxfId="37270" priority="37275" operator="lessThan">
      <formula>10</formula>
    </cfRule>
  </conditionalFormatting>
  <conditionalFormatting sqref="Z313">
    <cfRule type="cellIs" dxfId="37269" priority="37266" operator="greaterThan">
      <formula>119.999</formula>
    </cfRule>
    <cfRule type="cellIs" dxfId="37268" priority="37267" operator="greaterThan">
      <formula>120</formula>
    </cfRule>
    <cfRule type="cellIs" dxfId="37267" priority="37268" operator="between">
      <formula>60</formula>
      <formula>119.999</formula>
    </cfRule>
    <cfRule type="cellIs" dxfId="37266" priority="37269" operator="between">
      <formula>20</formula>
      <formula>59.999</formula>
    </cfRule>
    <cfRule type="cellIs" dxfId="37265" priority="37270" operator="lessThan">
      <formula>20</formula>
    </cfRule>
  </conditionalFormatting>
  <conditionalFormatting sqref="AA313">
    <cfRule type="cellIs" dxfId="37264" priority="37261" operator="greaterThan">
      <formula>49.999</formula>
    </cfRule>
    <cfRule type="cellIs" dxfId="37263" priority="37262" operator="greaterThan">
      <formula>50</formula>
    </cfRule>
    <cfRule type="cellIs" dxfId="37262" priority="37263" operator="between">
      <formula>30</formula>
      <formula>49.999</formula>
    </cfRule>
    <cfRule type="cellIs" dxfId="37261" priority="37264" operator="between">
      <formula>10</formula>
      <formula>29.999</formula>
    </cfRule>
    <cfRule type="cellIs" dxfId="37260" priority="37265" operator="lessThan">
      <formula>10</formula>
    </cfRule>
  </conditionalFormatting>
  <conditionalFormatting sqref="AL313">
    <cfRule type="cellIs" dxfId="37259" priority="37256" operator="greaterThan">
      <formula>119.999</formula>
    </cfRule>
    <cfRule type="cellIs" dxfId="37258" priority="37257" operator="greaterThan">
      <formula>120</formula>
    </cfRule>
    <cfRule type="cellIs" dxfId="37257" priority="37258" operator="between">
      <formula>60</formula>
      <formula>119.999</formula>
    </cfRule>
    <cfRule type="cellIs" dxfId="37256" priority="37259" operator="between">
      <formula>20</formula>
      <formula>59.999</formula>
    </cfRule>
    <cfRule type="cellIs" dxfId="37255" priority="37260" operator="lessThan">
      <formula>20</formula>
    </cfRule>
  </conditionalFormatting>
  <conditionalFormatting sqref="AM313">
    <cfRule type="cellIs" dxfId="37254" priority="37251" operator="greaterThan">
      <formula>49.999</formula>
    </cfRule>
    <cfRule type="cellIs" dxfId="37253" priority="37252" operator="greaterThan">
      <formula>50</formula>
    </cfRule>
    <cfRule type="cellIs" dxfId="37252" priority="37253" operator="between">
      <formula>30</formula>
      <formula>49.999</formula>
    </cfRule>
    <cfRule type="cellIs" dxfId="37251" priority="37254" operator="between">
      <formula>10</formula>
      <formula>29.999</formula>
    </cfRule>
    <cfRule type="cellIs" dxfId="37250" priority="37255" operator="lessThan">
      <formula>10</formula>
    </cfRule>
  </conditionalFormatting>
  <conditionalFormatting sqref="AH313">
    <cfRule type="cellIs" dxfId="37249" priority="37246" operator="greaterThan">
      <formula>119.999</formula>
    </cfRule>
    <cfRule type="cellIs" dxfId="37248" priority="37247" operator="greaterThan">
      <formula>120</formula>
    </cfRule>
    <cfRule type="cellIs" dxfId="37247" priority="37248" operator="between">
      <formula>60</formula>
      <formula>119.999</formula>
    </cfRule>
    <cfRule type="cellIs" dxfId="37246" priority="37249" operator="between">
      <formula>20</formula>
      <formula>59.999</formula>
    </cfRule>
    <cfRule type="cellIs" dxfId="37245" priority="37250" operator="lessThan">
      <formula>20</formula>
    </cfRule>
  </conditionalFormatting>
  <conditionalFormatting sqref="AI313">
    <cfRule type="cellIs" dxfId="37244" priority="37241" operator="greaterThan">
      <formula>49.999</formula>
    </cfRule>
    <cfRule type="cellIs" dxfId="37243" priority="37242" operator="greaterThan">
      <formula>50</formula>
    </cfRule>
    <cfRule type="cellIs" dxfId="37242" priority="37243" operator="between">
      <formula>30</formula>
      <formula>49.999</formula>
    </cfRule>
    <cfRule type="cellIs" dxfId="37241" priority="37244" operator="between">
      <formula>10</formula>
      <formula>29.999</formula>
    </cfRule>
    <cfRule type="cellIs" dxfId="37240" priority="37245" operator="lessThan">
      <formula>10</formula>
    </cfRule>
  </conditionalFormatting>
  <conditionalFormatting sqref="V313">
    <cfRule type="cellIs" dxfId="37239" priority="37236" operator="greaterThan">
      <formula>119.999</formula>
    </cfRule>
    <cfRule type="cellIs" dxfId="37238" priority="37237" operator="greaterThan">
      <formula>120</formula>
    </cfRule>
    <cfRule type="cellIs" dxfId="37237" priority="37238" operator="between">
      <formula>60</formula>
      <formula>119.999</formula>
    </cfRule>
    <cfRule type="cellIs" dxfId="37236" priority="37239" operator="between">
      <formula>20</formula>
      <formula>59.999</formula>
    </cfRule>
    <cfRule type="cellIs" dxfId="37235" priority="37240" operator="lessThan">
      <formula>20</formula>
    </cfRule>
  </conditionalFormatting>
  <conditionalFormatting sqref="W313">
    <cfRule type="cellIs" dxfId="37234" priority="37231" operator="greaterThan">
      <formula>49.999</formula>
    </cfRule>
    <cfRule type="cellIs" dxfId="37233" priority="37232" operator="greaterThan">
      <formula>50</formula>
    </cfRule>
    <cfRule type="cellIs" dxfId="37232" priority="37233" operator="between">
      <formula>30</formula>
      <formula>49.999</formula>
    </cfRule>
    <cfRule type="cellIs" dxfId="37231" priority="37234" operator="between">
      <formula>10</formula>
      <formula>29.999</formula>
    </cfRule>
    <cfRule type="cellIs" dxfId="37230" priority="37235" operator="lessThan">
      <formula>10</formula>
    </cfRule>
  </conditionalFormatting>
  <conditionalFormatting sqref="AB313">
    <cfRule type="cellIs" dxfId="37229" priority="37226" operator="greaterThan">
      <formula>119.999</formula>
    </cfRule>
    <cfRule type="cellIs" dxfId="37228" priority="37227" operator="greaterThan">
      <formula>120</formula>
    </cfRule>
    <cfRule type="cellIs" dxfId="37227" priority="37228" operator="between">
      <formula>60</formula>
      <formula>119.999</formula>
    </cfRule>
    <cfRule type="cellIs" dxfId="37226" priority="37229" operator="between">
      <formula>20</formula>
      <formula>59.999</formula>
    </cfRule>
    <cfRule type="cellIs" dxfId="37225" priority="37230" operator="lessThan">
      <formula>20</formula>
    </cfRule>
  </conditionalFormatting>
  <conditionalFormatting sqref="AC313">
    <cfRule type="cellIs" dxfId="37224" priority="37221" operator="greaterThan">
      <formula>49.999</formula>
    </cfRule>
    <cfRule type="cellIs" dxfId="37223" priority="37222" operator="greaterThan">
      <formula>50</formula>
    </cfRule>
    <cfRule type="cellIs" dxfId="37222" priority="37223" operator="between">
      <formula>30</formula>
      <formula>49.999</formula>
    </cfRule>
    <cfRule type="cellIs" dxfId="37221" priority="37224" operator="between">
      <formula>10</formula>
      <formula>29.999</formula>
    </cfRule>
    <cfRule type="cellIs" dxfId="37220" priority="37225" operator="lessThan">
      <formula>10</formula>
    </cfRule>
  </conditionalFormatting>
  <conditionalFormatting sqref="AD313">
    <cfRule type="cellIs" dxfId="37219" priority="37216" operator="greaterThan">
      <formula>119.999</formula>
    </cfRule>
    <cfRule type="cellIs" dxfId="37218" priority="37217" operator="greaterThan">
      <formula>120</formula>
    </cfRule>
    <cfRule type="cellIs" dxfId="37217" priority="37218" operator="between">
      <formula>60</formula>
      <formula>119.999</formula>
    </cfRule>
    <cfRule type="cellIs" dxfId="37216" priority="37219" operator="between">
      <formula>20</formula>
      <formula>59.999</formula>
    </cfRule>
    <cfRule type="cellIs" dxfId="37215" priority="37220" operator="lessThan">
      <formula>20</formula>
    </cfRule>
  </conditionalFormatting>
  <conditionalFormatting sqref="AE313">
    <cfRule type="cellIs" dxfId="37214" priority="37211" operator="greaterThan">
      <formula>49.999</formula>
    </cfRule>
    <cfRule type="cellIs" dxfId="37213" priority="37212" operator="greaterThan">
      <formula>50</formula>
    </cfRule>
    <cfRule type="cellIs" dxfId="37212" priority="37213" operator="between">
      <formula>30</formula>
      <formula>49.999</formula>
    </cfRule>
    <cfRule type="cellIs" dxfId="37211" priority="37214" operator="between">
      <formula>10</formula>
      <formula>29.999</formula>
    </cfRule>
    <cfRule type="cellIs" dxfId="37210" priority="37215" operator="lessThan">
      <formula>10</formula>
    </cfRule>
  </conditionalFormatting>
  <conditionalFormatting sqref="P313">
    <cfRule type="cellIs" dxfId="37209" priority="37206" operator="greaterThan">
      <formula>119.999</formula>
    </cfRule>
    <cfRule type="cellIs" dxfId="37208" priority="37207" operator="greaterThan">
      <formula>120</formula>
    </cfRule>
    <cfRule type="cellIs" dxfId="37207" priority="37208" operator="between">
      <formula>60</formula>
      <formula>119.999</formula>
    </cfRule>
    <cfRule type="cellIs" dxfId="37206" priority="37209" operator="between">
      <formula>20</formula>
      <formula>59.999</formula>
    </cfRule>
    <cfRule type="cellIs" dxfId="37205" priority="37210" operator="lessThan">
      <formula>20</formula>
    </cfRule>
  </conditionalFormatting>
  <conditionalFormatting sqref="Q313">
    <cfRule type="cellIs" dxfId="37204" priority="37201" operator="greaterThan">
      <formula>49.999</formula>
    </cfRule>
    <cfRule type="cellIs" dxfId="37203" priority="37202" operator="greaterThan">
      <formula>50</formula>
    </cfRule>
    <cfRule type="cellIs" dxfId="37202" priority="37203" operator="between">
      <formula>30</formula>
      <formula>49.999</formula>
    </cfRule>
    <cfRule type="cellIs" dxfId="37201" priority="37204" operator="between">
      <formula>10</formula>
      <formula>29.999</formula>
    </cfRule>
    <cfRule type="cellIs" dxfId="37200" priority="37205" operator="lessThan">
      <formula>10</formula>
    </cfRule>
  </conditionalFormatting>
  <conditionalFormatting sqref="C314">
    <cfRule type="cellIs" dxfId="37199" priority="37196" operator="greaterThan">
      <formula>49.999</formula>
    </cfRule>
    <cfRule type="cellIs" dxfId="37198" priority="37197" operator="greaterThan">
      <formula>50</formula>
    </cfRule>
    <cfRule type="cellIs" dxfId="37197" priority="37198" operator="between">
      <formula>30</formula>
      <formula>49.999</formula>
    </cfRule>
    <cfRule type="cellIs" dxfId="37196" priority="37199" operator="between">
      <formula>10</formula>
      <formula>29.999</formula>
    </cfRule>
    <cfRule type="cellIs" dxfId="37195" priority="37200" operator="lessThan">
      <formula>10</formula>
    </cfRule>
  </conditionalFormatting>
  <conditionalFormatting sqref="B314">
    <cfRule type="cellIs" dxfId="37194" priority="37191" operator="greaterThan">
      <formula>119.999</formula>
    </cfRule>
    <cfRule type="cellIs" dxfId="37193" priority="37192" operator="greaterThan">
      <formula>120</formula>
    </cfRule>
    <cfRule type="cellIs" dxfId="37192" priority="37193" operator="between">
      <formula>60</formula>
      <formula>119.999</formula>
    </cfRule>
    <cfRule type="cellIs" dxfId="37191" priority="37194" operator="between">
      <formula>20</formula>
      <formula>59.999</formula>
    </cfRule>
    <cfRule type="cellIs" dxfId="37190" priority="37195" operator="lessThan">
      <formula>20</formula>
    </cfRule>
  </conditionalFormatting>
  <conditionalFormatting sqref="D314">
    <cfRule type="cellIs" dxfId="37189" priority="37186" operator="greaterThan">
      <formula>119.999</formula>
    </cfRule>
    <cfRule type="cellIs" dxfId="37188" priority="37187" operator="greaterThan">
      <formula>120</formula>
    </cfRule>
    <cfRule type="cellIs" dxfId="37187" priority="37188" operator="between">
      <formula>60</formula>
      <formula>119.999</formula>
    </cfRule>
    <cfRule type="cellIs" dxfId="37186" priority="37189" operator="between">
      <formula>20</formula>
      <formula>59.999</formula>
    </cfRule>
    <cfRule type="cellIs" dxfId="37185" priority="37190" operator="lessThan">
      <formula>20</formula>
    </cfRule>
  </conditionalFormatting>
  <conditionalFormatting sqref="E314">
    <cfRule type="cellIs" dxfId="37184" priority="37181" operator="greaterThan">
      <formula>49.999</formula>
    </cfRule>
    <cfRule type="cellIs" dxfId="37183" priority="37182" operator="greaterThan">
      <formula>50</formula>
    </cfRule>
    <cfRule type="cellIs" dxfId="37182" priority="37183" operator="between">
      <formula>30</formula>
      <formula>49.999</formula>
    </cfRule>
    <cfRule type="cellIs" dxfId="37181" priority="37184" operator="between">
      <formula>10</formula>
      <formula>29.999</formula>
    </cfRule>
    <cfRule type="cellIs" dxfId="37180" priority="37185" operator="lessThan">
      <formula>10</formula>
    </cfRule>
  </conditionalFormatting>
  <conditionalFormatting sqref="F314">
    <cfRule type="cellIs" dxfId="37179" priority="37176" operator="greaterThan">
      <formula>119.999</formula>
    </cfRule>
    <cfRule type="cellIs" dxfId="37178" priority="37177" operator="greaterThan">
      <formula>120</formula>
    </cfRule>
    <cfRule type="cellIs" dxfId="37177" priority="37178" operator="between">
      <formula>60</formula>
      <formula>119.999</formula>
    </cfRule>
    <cfRule type="cellIs" dxfId="37176" priority="37179" operator="between">
      <formula>20</formula>
      <formula>59.999</formula>
    </cfRule>
    <cfRule type="cellIs" dxfId="37175" priority="37180" operator="lessThan">
      <formula>20</formula>
    </cfRule>
  </conditionalFormatting>
  <conditionalFormatting sqref="G314">
    <cfRule type="cellIs" dxfId="37174" priority="37171" operator="greaterThan">
      <formula>49.999</formula>
    </cfRule>
    <cfRule type="cellIs" dxfId="37173" priority="37172" operator="greaterThan">
      <formula>50</formula>
    </cfRule>
    <cfRule type="cellIs" dxfId="37172" priority="37173" operator="between">
      <formula>30</formula>
      <formula>49.999</formula>
    </cfRule>
    <cfRule type="cellIs" dxfId="37171" priority="37174" operator="between">
      <formula>10</formula>
      <formula>29.999</formula>
    </cfRule>
    <cfRule type="cellIs" dxfId="37170" priority="37175" operator="lessThan">
      <formula>10</formula>
    </cfRule>
  </conditionalFormatting>
  <conditionalFormatting sqref="H314">
    <cfRule type="cellIs" dxfId="37169" priority="37166" operator="greaterThan">
      <formula>119.999</formula>
    </cfRule>
    <cfRule type="cellIs" dxfId="37168" priority="37167" operator="greaterThan">
      <formula>120</formula>
    </cfRule>
    <cfRule type="cellIs" dxfId="37167" priority="37168" operator="between">
      <formula>60</formula>
      <formula>119.999</formula>
    </cfRule>
    <cfRule type="cellIs" dxfId="37166" priority="37169" operator="between">
      <formula>20</formula>
      <formula>59.999</formula>
    </cfRule>
    <cfRule type="cellIs" dxfId="37165" priority="37170" operator="lessThan">
      <formula>20</formula>
    </cfRule>
  </conditionalFormatting>
  <conditionalFormatting sqref="I314">
    <cfRule type="cellIs" dxfId="37164" priority="37161" operator="greaterThan">
      <formula>49.999</formula>
    </cfRule>
    <cfRule type="cellIs" dxfId="37163" priority="37162" operator="greaterThan">
      <formula>50</formula>
    </cfRule>
    <cfRule type="cellIs" dxfId="37162" priority="37163" operator="between">
      <formula>30</formula>
      <formula>49.999</formula>
    </cfRule>
    <cfRule type="cellIs" dxfId="37161" priority="37164" operator="between">
      <formula>10</formula>
      <formula>29.999</formula>
    </cfRule>
    <cfRule type="cellIs" dxfId="37160" priority="37165" operator="lessThan">
      <formula>10</formula>
    </cfRule>
  </conditionalFormatting>
  <conditionalFormatting sqref="BH314">
    <cfRule type="cellIs" dxfId="37159" priority="37156" operator="greaterThan">
      <formula>119.999</formula>
    </cfRule>
    <cfRule type="cellIs" dxfId="37158" priority="37157" operator="greaterThan">
      <formula>120</formula>
    </cfRule>
    <cfRule type="cellIs" dxfId="37157" priority="37158" operator="between">
      <formula>60</formula>
      <formula>119.999</formula>
    </cfRule>
    <cfRule type="cellIs" dxfId="37156" priority="37159" operator="between">
      <formula>20</formula>
      <formula>59.999</formula>
    </cfRule>
    <cfRule type="cellIs" dxfId="37155" priority="37160" operator="lessThan">
      <formula>20</formula>
    </cfRule>
  </conditionalFormatting>
  <conditionalFormatting sqref="BI314">
    <cfRule type="cellIs" dxfId="37154" priority="37151" operator="greaterThan">
      <formula>49.999</formula>
    </cfRule>
    <cfRule type="cellIs" dxfId="37153" priority="37152" operator="greaterThan">
      <formula>50</formula>
    </cfRule>
    <cfRule type="cellIs" dxfId="37152" priority="37153" operator="between">
      <formula>30</formula>
      <formula>49.999</formula>
    </cfRule>
    <cfRule type="cellIs" dxfId="37151" priority="37154" operator="between">
      <formula>10</formula>
      <formula>29.999</formula>
    </cfRule>
    <cfRule type="cellIs" dxfId="37150" priority="37155" operator="lessThan">
      <formula>10</formula>
    </cfRule>
  </conditionalFormatting>
  <conditionalFormatting sqref="BD314">
    <cfRule type="cellIs" dxfId="37149" priority="37146" operator="greaterThan">
      <formula>119.999</formula>
    </cfRule>
    <cfRule type="cellIs" dxfId="37148" priority="37147" operator="greaterThan">
      <formula>120</formula>
    </cfRule>
    <cfRule type="cellIs" dxfId="37147" priority="37148" operator="between">
      <formula>60</formula>
      <formula>119.999</formula>
    </cfRule>
    <cfRule type="cellIs" dxfId="37146" priority="37149" operator="between">
      <formula>20</formula>
      <formula>59.999</formula>
    </cfRule>
    <cfRule type="cellIs" dxfId="37145" priority="37150" operator="lessThan">
      <formula>20</formula>
    </cfRule>
  </conditionalFormatting>
  <conditionalFormatting sqref="BE314">
    <cfRule type="cellIs" dxfId="37144" priority="37141" operator="greaterThan">
      <formula>49.999</formula>
    </cfRule>
    <cfRule type="cellIs" dxfId="37143" priority="37142" operator="greaterThan">
      <formula>50</formula>
    </cfRule>
    <cfRule type="cellIs" dxfId="37142" priority="37143" operator="between">
      <formula>30</formula>
      <formula>49.999</formula>
    </cfRule>
    <cfRule type="cellIs" dxfId="37141" priority="37144" operator="between">
      <formula>10</formula>
      <formula>29.999</formula>
    </cfRule>
    <cfRule type="cellIs" dxfId="37140" priority="37145" operator="lessThan">
      <formula>10</formula>
    </cfRule>
  </conditionalFormatting>
  <conditionalFormatting sqref="AX314">
    <cfRule type="cellIs" dxfId="37139" priority="37136" operator="greaterThan">
      <formula>119.999</formula>
    </cfRule>
    <cfRule type="cellIs" dxfId="37138" priority="37137" operator="greaterThan">
      <formula>120</formula>
    </cfRule>
    <cfRule type="cellIs" dxfId="37137" priority="37138" operator="between">
      <formula>60</formula>
      <formula>119.999</formula>
    </cfRule>
    <cfRule type="cellIs" dxfId="37136" priority="37139" operator="between">
      <formula>20</formula>
      <formula>59.999</formula>
    </cfRule>
    <cfRule type="cellIs" dxfId="37135" priority="37140" operator="lessThan">
      <formula>20</formula>
    </cfRule>
  </conditionalFormatting>
  <conditionalFormatting sqref="AY314">
    <cfRule type="cellIs" dxfId="37134" priority="37131" operator="greaterThan">
      <formula>49.999</formula>
    </cfRule>
    <cfRule type="cellIs" dxfId="37133" priority="37132" operator="greaterThan">
      <formula>50</formula>
    </cfRule>
    <cfRule type="cellIs" dxfId="37132" priority="37133" operator="between">
      <formula>30</formula>
      <formula>49.999</formula>
    </cfRule>
    <cfRule type="cellIs" dxfId="37131" priority="37134" operator="between">
      <formula>10</formula>
      <formula>29.999</formula>
    </cfRule>
    <cfRule type="cellIs" dxfId="37130" priority="37135" operator="lessThan">
      <formula>10</formula>
    </cfRule>
  </conditionalFormatting>
  <conditionalFormatting sqref="AZ314">
    <cfRule type="cellIs" dxfId="37129" priority="37126" operator="greaterThan">
      <formula>119.999</formula>
    </cfRule>
    <cfRule type="cellIs" dxfId="37128" priority="37127" operator="greaterThan">
      <formula>120</formula>
    </cfRule>
    <cfRule type="cellIs" dxfId="37127" priority="37128" operator="between">
      <formula>60</formula>
      <formula>119.999</formula>
    </cfRule>
    <cfRule type="cellIs" dxfId="37126" priority="37129" operator="between">
      <formula>20</formula>
      <formula>59.999</formula>
    </cfRule>
    <cfRule type="cellIs" dxfId="37125" priority="37130" operator="lessThan">
      <formula>20</formula>
    </cfRule>
  </conditionalFormatting>
  <conditionalFormatting sqref="BA314">
    <cfRule type="cellIs" dxfId="37124" priority="37121" operator="greaterThan">
      <formula>49.999</formula>
    </cfRule>
    <cfRule type="cellIs" dxfId="37123" priority="37122" operator="greaterThan">
      <formula>50</formula>
    </cfRule>
    <cfRule type="cellIs" dxfId="37122" priority="37123" operator="between">
      <formula>30</formula>
      <formula>49.999</formula>
    </cfRule>
    <cfRule type="cellIs" dxfId="37121" priority="37124" operator="between">
      <formula>10</formula>
      <formula>29.999</formula>
    </cfRule>
    <cfRule type="cellIs" dxfId="37120" priority="37125" operator="lessThan">
      <formula>10</formula>
    </cfRule>
  </conditionalFormatting>
  <conditionalFormatting sqref="BB314">
    <cfRule type="cellIs" dxfId="37119" priority="37116" operator="greaterThan">
      <formula>119.999</formula>
    </cfRule>
    <cfRule type="cellIs" dxfId="37118" priority="37117" operator="greaterThan">
      <formula>120</formula>
    </cfRule>
    <cfRule type="cellIs" dxfId="37117" priority="37118" operator="between">
      <formula>60</formula>
      <formula>119.999</formula>
    </cfRule>
    <cfRule type="cellIs" dxfId="37116" priority="37119" operator="between">
      <formula>20</formula>
      <formula>59.999</formula>
    </cfRule>
    <cfRule type="cellIs" dxfId="37115" priority="37120" operator="lessThan">
      <formula>20</formula>
    </cfRule>
  </conditionalFormatting>
  <conditionalFormatting sqref="BC314">
    <cfRule type="cellIs" dxfId="37114" priority="37111" operator="greaterThan">
      <formula>49.999</formula>
    </cfRule>
    <cfRule type="cellIs" dxfId="37113" priority="37112" operator="greaterThan">
      <formula>50</formula>
    </cfRule>
    <cfRule type="cellIs" dxfId="37112" priority="37113" operator="between">
      <formula>30</formula>
      <formula>49.999</formula>
    </cfRule>
    <cfRule type="cellIs" dxfId="37111" priority="37114" operator="between">
      <formula>10</formula>
      <formula>29.999</formula>
    </cfRule>
    <cfRule type="cellIs" dxfId="37110" priority="37115" operator="lessThan">
      <formula>10</formula>
    </cfRule>
  </conditionalFormatting>
  <conditionalFormatting sqref="AT314">
    <cfRule type="cellIs" dxfId="37109" priority="37106" operator="greaterThan">
      <formula>119.999</formula>
    </cfRule>
    <cfRule type="cellIs" dxfId="37108" priority="37107" operator="greaterThan">
      <formula>120</formula>
    </cfRule>
    <cfRule type="cellIs" dxfId="37107" priority="37108" operator="between">
      <formula>60</formula>
      <formula>119.999</formula>
    </cfRule>
    <cfRule type="cellIs" dxfId="37106" priority="37109" operator="between">
      <formula>20</formula>
      <formula>59.999</formula>
    </cfRule>
    <cfRule type="cellIs" dxfId="37105" priority="37110" operator="lessThan">
      <formula>20</formula>
    </cfRule>
  </conditionalFormatting>
  <conditionalFormatting sqref="AU314">
    <cfRule type="cellIs" dxfId="37104" priority="37101" operator="greaterThan">
      <formula>49.999</formula>
    </cfRule>
    <cfRule type="cellIs" dxfId="37103" priority="37102" operator="greaterThan">
      <formula>50</formula>
    </cfRule>
    <cfRule type="cellIs" dxfId="37102" priority="37103" operator="between">
      <formula>30</formula>
      <formula>49.999</formula>
    </cfRule>
    <cfRule type="cellIs" dxfId="37101" priority="37104" operator="between">
      <formula>10</formula>
      <formula>29.999</formula>
    </cfRule>
    <cfRule type="cellIs" dxfId="37100" priority="37105" operator="lessThan">
      <formula>10</formula>
    </cfRule>
  </conditionalFormatting>
  <conditionalFormatting sqref="AV314">
    <cfRule type="cellIs" dxfId="37099" priority="37096" operator="greaterThan">
      <formula>119.999</formula>
    </cfRule>
    <cfRule type="cellIs" dxfId="37098" priority="37097" operator="greaterThan">
      <formula>120</formula>
    </cfRule>
    <cfRule type="cellIs" dxfId="37097" priority="37098" operator="between">
      <formula>60</formula>
      <formula>119.999</formula>
    </cfRule>
    <cfRule type="cellIs" dxfId="37096" priority="37099" operator="between">
      <formula>20</formula>
      <formula>59.999</formula>
    </cfRule>
    <cfRule type="cellIs" dxfId="37095" priority="37100" operator="lessThan">
      <formula>20</formula>
    </cfRule>
  </conditionalFormatting>
  <conditionalFormatting sqref="AW314">
    <cfRule type="cellIs" dxfId="37094" priority="37091" operator="greaterThan">
      <formula>49.999</formula>
    </cfRule>
    <cfRule type="cellIs" dxfId="37093" priority="37092" operator="greaterThan">
      <formula>50</formula>
    </cfRule>
    <cfRule type="cellIs" dxfId="37092" priority="37093" operator="between">
      <formula>30</formula>
      <formula>49.999</formula>
    </cfRule>
    <cfRule type="cellIs" dxfId="37091" priority="37094" operator="between">
      <formula>10</formula>
      <formula>29.999</formula>
    </cfRule>
    <cfRule type="cellIs" dxfId="37090" priority="37095" operator="lessThan">
      <formula>10</formula>
    </cfRule>
  </conditionalFormatting>
  <conditionalFormatting sqref="BF314">
    <cfRule type="cellIs" dxfId="37089" priority="37086" operator="greaterThan">
      <formula>119.999</formula>
    </cfRule>
    <cfRule type="cellIs" dxfId="37088" priority="37087" operator="greaterThan">
      <formula>120</formula>
    </cfRule>
    <cfRule type="cellIs" dxfId="37087" priority="37088" operator="between">
      <formula>60</formula>
      <formula>119.999</formula>
    </cfRule>
    <cfRule type="cellIs" dxfId="37086" priority="37089" operator="between">
      <formula>20</formula>
      <formula>59.999</formula>
    </cfRule>
    <cfRule type="cellIs" dxfId="37085" priority="37090" operator="lessThan">
      <formula>20</formula>
    </cfRule>
  </conditionalFormatting>
  <conditionalFormatting sqref="BG314">
    <cfRule type="cellIs" dxfId="37084" priority="37081" operator="greaterThan">
      <formula>49.999</formula>
    </cfRule>
    <cfRule type="cellIs" dxfId="37083" priority="37082" operator="greaterThan">
      <formula>50</formula>
    </cfRule>
    <cfRule type="cellIs" dxfId="37082" priority="37083" operator="between">
      <formula>30</formula>
      <formula>49.999</formula>
    </cfRule>
    <cfRule type="cellIs" dxfId="37081" priority="37084" operator="between">
      <formula>10</formula>
      <formula>29.999</formula>
    </cfRule>
    <cfRule type="cellIs" dxfId="37080" priority="37085" operator="lessThan">
      <formula>10</formula>
    </cfRule>
  </conditionalFormatting>
  <conditionalFormatting sqref="AN314">
    <cfRule type="cellIs" dxfId="37079" priority="37076" operator="greaterThan">
      <formula>119.999</formula>
    </cfRule>
    <cfRule type="cellIs" dxfId="37078" priority="37077" operator="greaterThan">
      <formula>120</formula>
    </cfRule>
    <cfRule type="cellIs" dxfId="37077" priority="37078" operator="between">
      <formula>60</formula>
      <formula>119.999</formula>
    </cfRule>
    <cfRule type="cellIs" dxfId="37076" priority="37079" operator="between">
      <formula>20</formula>
      <formula>59.999</formula>
    </cfRule>
    <cfRule type="cellIs" dxfId="37075" priority="37080" operator="lessThan">
      <formula>20</formula>
    </cfRule>
  </conditionalFormatting>
  <conditionalFormatting sqref="AO314">
    <cfRule type="cellIs" dxfId="37074" priority="37071" operator="greaterThan">
      <formula>49.999</formula>
    </cfRule>
    <cfRule type="cellIs" dxfId="37073" priority="37072" operator="greaterThan">
      <formula>50</formula>
    </cfRule>
    <cfRule type="cellIs" dxfId="37072" priority="37073" operator="between">
      <formula>30</formula>
      <formula>49.999</formula>
    </cfRule>
    <cfRule type="cellIs" dxfId="37071" priority="37074" operator="between">
      <formula>10</formula>
      <formula>29.999</formula>
    </cfRule>
    <cfRule type="cellIs" dxfId="37070" priority="37075" operator="lessThan">
      <formula>10</formula>
    </cfRule>
  </conditionalFormatting>
  <conditionalFormatting sqref="T314">
    <cfRule type="cellIs" dxfId="37069" priority="37066" operator="greaterThan">
      <formula>119.999</formula>
    </cfRule>
    <cfRule type="cellIs" dxfId="37068" priority="37067" operator="greaterThan">
      <formula>120</formula>
    </cfRule>
    <cfRule type="cellIs" dxfId="37067" priority="37068" operator="between">
      <formula>60</formula>
      <formula>119.999</formula>
    </cfRule>
    <cfRule type="cellIs" dxfId="37066" priority="37069" operator="between">
      <formula>20</formula>
      <formula>59.999</formula>
    </cfRule>
    <cfRule type="cellIs" dxfId="37065" priority="37070" operator="lessThan">
      <formula>20</formula>
    </cfRule>
  </conditionalFormatting>
  <conditionalFormatting sqref="U314">
    <cfRule type="cellIs" dxfId="37064" priority="37061" operator="greaterThan">
      <formula>49.999</formula>
    </cfRule>
    <cfRule type="cellIs" dxfId="37063" priority="37062" operator="greaterThan">
      <formula>50</formula>
    </cfRule>
    <cfRule type="cellIs" dxfId="37062" priority="37063" operator="between">
      <formula>30</formula>
      <formula>49.999</formula>
    </cfRule>
    <cfRule type="cellIs" dxfId="37061" priority="37064" operator="between">
      <formula>10</formula>
      <formula>29.999</formula>
    </cfRule>
    <cfRule type="cellIs" dxfId="37060" priority="37065" operator="lessThan">
      <formula>10</formula>
    </cfRule>
  </conditionalFormatting>
  <conditionalFormatting sqref="J314">
    <cfRule type="cellIs" dxfId="37059" priority="37056" operator="greaterThan">
      <formula>119.999</formula>
    </cfRule>
    <cfRule type="cellIs" dxfId="37058" priority="37057" operator="greaterThan">
      <formula>120</formula>
    </cfRule>
    <cfRule type="cellIs" dxfId="37057" priority="37058" operator="between">
      <formula>60</formula>
      <formula>119.999</formula>
    </cfRule>
    <cfRule type="cellIs" dxfId="37056" priority="37059" operator="between">
      <formula>20</formula>
      <formula>59.999</formula>
    </cfRule>
    <cfRule type="cellIs" dxfId="37055" priority="37060" operator="lessThan">
      <formula>20</formula>
    </cfRule>
  </conditionalFormatting>
  <conditionalFormatting sqref="K314">
    <cfRule type="cellIs" dxfId="37054" priority="37051" operator="greaterThan">
      <formula>49.999</formula>
    </cfRule>
    <cfRule type="cellIs" dxfId="37053" priority="37052" operator="greaterThan">
      <formula>50</formula>
    </cfRule>
    <cfRule type="cellIs" dxfId="37052" priority="37053" operator="between">
      <formula>30</formula>
      <formula>49.999</formula>
    </cfRule>
    <cfRule type="cellIs" dxfId="37051" priority="37054" operator="between">
      <formula>10</formula>
      <formula>29.999</formula>
    </cfRule>
    <cfRule type="cellIs" dxfId="37050" priority="37055" operator="lessThan">
      <formula>10</formula>
    </cfRule>
  </conditionalFormatting>
  <conditionalFormatting sqref="L314">
    <cfRule type="cellIs" dxfId="37049" priority="37046" operator="greaterThan">
      <formula>119.999</formula>
    </cfRule>
    <cfRule type="cellIs" dxfId="37048" priority="37047" operator="greaterThan">
      <formula>120</formula>
    </cfRule>
    <cfRule type="cellIs" dxfId="37047" priority="37048" operator="between">
      <formula>60</formula>
      <formula>119.999</formula>
    </cfRule>
    <cfRule type="cellIs" dxfId="37046" priority="37049" operator="between">
      <formula>20</formula>
      <formula>59.999</formula>
    </cfRule>
    <cfRule type="cellIs" dxfId="37045" priority="37050" operator="lessThan">
      <formula>20</formula>
    </cfRule>
  </conditionalFormatting>
  <conditionalFormatting sqref="M314">
    <cfRule type="cellIs" dxfId="37044" priority="37041" operator="greaterThan">
      <formula>49.999</formula>
    </cfRule>
    <cfRule type="cellIs" dxfId="37043" priority="37042" operator="greaterThan">
      <formula>50</formula>
    </cfRule>
    <cfRule type="cellIs" dxfId="37042" priority="37043" operator="between">
      <formula>30</formula>
      <formula>49.999</formula>
    </cfRule>
    <cfRule type="cellIs" dxfId="37041" priority="37044" operator="between">
      <formula>10</formula>
      <formula>29.999</formula>
    </cfRule>
    <cfRule type="cellIs" dxfId="37040" priority="37045" operator="lessThan">
      <formula>10</formula>
    </cfRule>
  </conditionalFormatting>
  <conditionalFormatting sqref="R314">
    <cfRule type="cellIs" dxfId="37039" priority="37036" operator="greaterThan">
      <formula>119.999</formula>
    </cfRule>
    <cfRule type="cellIs" dxfId="37038" priority="37037" operator="greaterThan">
      <formula>120</formula>
    </cfRule>
    <cfRule type="cellIs" dxfId="37037" priority="37038" operator="between">
      <formula>60</formula>
      <formula>119.999</formula>
    </cfRule>
    <cfRule type="cellIs" dxfId="37036" priority="37039" operator="between">
      <formula>20</formula>
      <formula>59.999</formula>
    </cfRule>
    <cfRule type="cellIs" dxfId="37035" priority="37040" operator="lessThan">
      <formula>20</formula>
    </cfRule>
  </conditionalFormatting>
  <conditionalFormatting sqref="S314">
    <cfRule type="cellIs" dxfId="37034" priority="37031" operator="greaterThan">
      <formula>49.999</formula>
    </cfRule>
    <cfRule type="cellIs" dxfId="37033" priority="37032" operator="greaterThan">
      <formula>50</formula>
    </cfRule>
    <cfRule type="cellIs" dxfId="37032" priority="37033" operator="between">
      <formula>30</formula>
      <formula>49.999</formula>
    </cfRule>
    <cfRule type="cellIs" dxfId="37031" priority="37034" operator="between">
      <formula>10</formula>
      <formula>29.999</formula>
    </cfRule>
    <cfRule type="cellIs" dxfId="37030" priority="37035" operator="lessThan">
      <formula>10</formula>
    </cfRule>
  </conditionalFormatting>
  <conditionalFormatting sqref="N314">
    <cfRule type="cellIs" dxfId="37029" priority="37026" operator="greaterThan">
      <formula>119.999</formula>
    </cfRule>
    <cfRule type="cellIs" dxfId="37028" priority="37027" operator="greaterThan">
      <formula>120</formula>
    </cfRule>
    <cfRule type="cellIs" dxfId="37027" priority="37028" operator="between">
      <formula>60</formula>
      <formula>119.999</formula>
    </cfRule>
    <cfRule type="cellIs" dxfId="37026" priority="37029" operator="between">
      <formula>20</formula>
      <formula>59.999</formula>
    </cfRule>
    <cfRule type="cellIs" dxfId="37025" priority="37030" operator="lessThan">
      <formula>20</formula>
    </cfRule>
  </conditionalFormatting>
  <conditionalFormatting sqref="O314">
    <cfRule type="cellIs" dxfId="37024" priority="37021" operator="greaterThan">
      <formula>49.999</formula>
    </cfRule>
    <cfRule type="cellIs" dxfId="37023" priority="37022" operator="greaterThan">
      <formula>50</formula>
    </cfRule>
    <cfRule type="cellIs" dxfId="37022" priority="37023" operator="between">
      <formula>30</formula>
      <formula>49.999</formula>
    </cfRule>
    <cfRule type="cellIs" dxfId="37021" priority="37024" operator="between">
      <formula>10</formula>
      <formula>29.999</formula>
    </cfRule>
    <cfRule type="cellIs" dxfId="37020" priority="37025" operator="lessThan">
      <formula>10</formula>
    </cfRule>
  </conditionalFormatting>
  <conditionalFormatting sqref="AP314">
    <cfRule type="cellIs" dxfId="37019" priority="37016" operator="greaterThan">
      <formula>119.999</formula>
    </cfRule>
    <cfRule type="cellIs" dxfId="37018" priority="37017" operator="greaterThan">
      <formula>120</formula>
    </cfRule>
    <cfRule type="cellIs" dxfId="37017" priority="37018" operator="between">
      <formula>60</formula>
      <formula>119.999</formula>
    </cfRule>
    <cfRule type="cellIs" dxfId="37016" priority="37019" operator="between">
      <formula>20</formula>
      <formula>59.999</formula>
    </cfRule>
    <cfRule type="cellIs" dxfId="37015" priority="37020" operator="lessThan">
      <formula>20</formula>
    </cfRule>
  </conditionalFormatting>
  <conditionalFormatting sqref="AQ314">
    <cfRule type="cellIs" dxfId="37014" priority="37011" operator="greaterThan">
      <formula>49.999</formula>
    </cfRule>
    <cfRule type="cellIs" dxfId="37013" priority="37012" operator="greaterThan">
      <formula>50</formula>
    </cfRule>
    <cfRule type="cellIs" dxfId="37012" priority="37013" operator="between">
      <formula>30</formula>
      <formula>49.999</formula>
    </cfRule>
    <cfRule type="cellIs" dxfId="37011" priority="37014" operator="between">
      <formula>10</formula>
      <formula>29.999</formula>
    </cfRule>
    <cfRule type="cellIs" dxfId="37010" priority="37015" operator="lessThan">
      <formula>10</formula>
    </cfRule>
  </conditionalFormatting>
  <conditionalFormatting sqref="AR314">
    <cfRule type="cellIs" dxfId="37009" priority="37006" operator="greaterThan">
      <formula>119.999</formula>
    </cfRule>
    <cfRule type="cellIs" dxfId="37008" priority="37007" operator="greaterThan">
      <formula>120</formula>
    </cfRule>
    <cfRule type="cellIs" dxfId="37007" priority="37008" operator="between">
      <formula>60</formula>
      <formula>119.999</formula>
    </cfRule>
    <cfRule type="cellIs" dxfId="37006" priority="37009" operator="between">
      <formula>20</formula>
      <formula>59.999</formula>
    </cfRule>
    <cfRule type="cellIs" dxfId="37005" priority="37010" operator="lessThan">
      <formula>20</formula>
    </cfRule>
  </conditionalFormatting>
  <conditionalFormatting sqref="AS314">
    <cfRule type="cellIs" dxfId="37004" priority="37001" operator="greaterThan">
      <formula>49.999</formula>
    </cfRule>
    <cfRule type="cellIs" dxfId="37003" priority="37002" operator="greaterThan">
      <formula>50</formula>
    </cfRule>
    <cfRule type="cellIs" dxfId="37002" priority="37003" operator="between">
      <formula>30</formula>
      <formula>49.999</formula>
    </cfRule>
    <cfRule type="cellIs" dxfId="37001" priority="37004" operator="between">
      <formula>10</formula>
      <formula>29.999</formula>
    </cfRule>
    <cfRule type="cellIs" dxfId="37000" priority="37005" operator="lessThan">
      <formula>10</formula>
    </cfRule>
  </conditionalFormatting>
  <conditionalFormatting sqref="X314">
    <cfRule type="cellIs" dxfId="36999" priority="36996" operator="greaterThan">
      <formula>119.999</formula>
    </cfRule>
    <cfRule type="cellIs" dxfId="36998" priority="36997" operator="greaterThan">
      <formula>120</formula>
    </cfRule>
    <cfRule type="cellIs" dxfId="36997" priority="36998" operator="between">
      <formula>60</formula>
      <formula>119.999</formula>
    </cfRule>
    <cfRule type="cellIs" dxfId="36996" priority="36999" operator="between">
      <formula>20</formula>
      <formula>59.999</formula>
    </cfRule>
    <cfRule type="cellIs" dxfId="36995" priority="37000" operator="lessThan">
      <formula>20</formula>
    </cfRule>
  </conditionalFormatting>
  <conditionalFormatting sqref="Y314">
    <cfRule type="cellIs" dxfId="36994" priority="36991" operator="greaterThan">
      <formula>49.999</formula>
    </cfRule>
    <cfRule type="cellIs" dxfId="36993" priority="36992" operator="greaterThan">
      <formula>50</formula>
    </cfRule>
    <cfRule type="cellIs" dxfId="36992" priority="36993" operator="between">
      <formula>30</formula>
      <formula>49.999</formula>
    </cfRule>
    <cfRule type="cellIs" dxfId="36991" priority="36994" operator="between">
      <formula>10</formula>
      <formula>29.999</formula>
    </cfRule>
    <cfRule type="cellIs" dxfId="36990" priority="36995" operator="lessThan">
      <formula>10</formula>
    </cfRule>
  </conditionalFormatting>
  <conditionalFormatting sqref="AF314">
    <cfRule type="cellIs" dxfId="36989" priority="36986" operator="greaterThan">
      <formula>119.999</formula>
    </cfRule>
    <cfRule type="cellIs" dxfId="36988" priority="36987" operator="greaterThan">
      <formula>120</formula>
    </cfRule>
    <cfRule type="cellIs" dxfId="36987" priority="36988" operator="between">
      <formula>60</formula>
      <formula>119.999</formula>
    </cfRule>
    <cfRule type="cellIs" dxfId="36986" priority="36989" operator="between">
      <formula>20</formula>
      <formula>59.999</formula>
    </cfRule>
    <cfRule type="cellIs" dxfId="36985" priority="36990" operator="lessThan">
      <formula>20</formula>
    </cfRule>
  </conditionalFormatting>
  <conditionalFormatting sqref="AG314">
    <cfRule type="cellIs" dxfId="36984" priority="36981" operator="greaterThan">
      <formula>49.999</formula>
    </cfRule>
    <cfRule type="cellIs" dxfId="36983" priority="36982" operator="greaterThan">
      <formula>50</formula>
    </cfRule>
    <cfRule type="cellIs" dxfId="36982" priority="36983" operator="between">
      <formula>30</formula>
      <formula>49.999</formula>
    </cfRule>
    <cfRule type="cellIs" dxfId="36981" priority="36984" operator="between">
      <formula>10</formula>
      <formula>29.999</formula>
    </cfRule>
    <cfRule type="cellIs" dxfId="36980" priority="36985" operator="lessThan">
      <formula>10</formula>
    </cfRule>
  </conditionalFormatting>
  <conditionalFormatting sqref="AJ314">
    <cfRule type="cellIs" dxfId="36979" priority="36976" operator="greaterThan">
      <formula>119.999</formula>
    </cfRule>
    <cfRule type="cellIs" dxfId="36978" priority="36977" operator="greaterThan">
      <formula>120</formula>
    </cfRule>
    <cfRule type="cellIs" dxfId="36977" priority="36978" operator="between">
      <formula>60</formula>
      <formula>119.999</formula>
    </cfRule>
    <cfRule type="cellIs" dxfId="36976" priority="36979" operator="between">
      <formula>20</formula>
      <formula>59.999</formula>
    </cfRule>
    <cfRule type="cellIs" dxfId="36975" priority="36980" operator="lessThan">
      <formula>20</formula>
    </cfRule>
  </conditionalFormatting>
  <conditionalFormatting sqref="AK314">
    <cfRule type="cellIs" dxfId="36974" priority="36971" operator="greaterThan">
      <formula>49.999</formula>
    </cfRule>
    <cfRule type="cellIs" dxfId="36973" priority="36972" operator="greaterThan">
      <formula>50</formula>
    </cfRule>
    <cfRule type="cellIs" dxfId="36972" priority="36973" operator="between">
      <formula>30</formula>
      <formula>49.999</formula>
    </cfRule>
    <cfRule type="cellIs" dxfId="36971" priority="36974" operator="between">
      <formula>10</formula>
      <formula>29.999</formula>
    </cfRule>
    <cfRule type="cellIs" dxfId="36970" priority="36975" operator="lessThan">
      <formula>10</formula>
    </cfRule>
  </conditionalFormatting>
  <conditionalFormatting sqref="Z314">
    <cfRule type="cellIs" dxfId="36969" priority="36966" operator="greaterThan">
      <formula>119.999</formula>
    </cfRule>
    <cfRule type="cellIs" dxfId="36968" priority="36967" operator="greaterThan">
      <formula>120</formula>
    </cfRule>
    <cfRule type="cellIs" dxfId="36967" priority="36968" operator="between">
      <formula>60</formula>
      <formula>119.999</formula>
    </cfRule>
    <cfRule type="cellIs" dxfId="36966" priority="36969" operator="between">
      <formula>20</formula>
      <formula>59.999</formula>
    </cfRule>
    <cfRule type="cellIs" dxfId="36965" priority="36970" operator="lessThan">
      <formula>20</formula>
    </cfRule>
  </conditionalFormatting>
  <conditionalFormatting sqref="AA314">
    <cfRule type="cellIs" dxfId="36964" priority="36961" operator="greaterThan">
      <formula>49.999</formula>
    </cfRule>
    <cfRule type="cellIs" dxfId="36963" priority="36962" operator="greaterThan">
      <formula>50</formula>
    </cfRule>
    <cfRule type="cellIs" dxfId="36962" priority="36963" operator="between">
      <formula>30</formula>
      <formula>49.999</formula>
    </cfRule>
    <cfRule type="cellIs" dxfId="36961" priority="36964" operator="between">
      <formula>10</formula>
      <formula>29.999</formula>
    </cfRule>
    <cfRule type="cellIs" dxfId="36960" priority="36965" operator="lessThan">
      <formula>10</formula>
    </cfRule>
  </conditionalFormatting>
  <conditionalFormatting sqref="AL314">
    <cfRule type="cellIs" dxfId="36959" priority="36956" operator="greaterThan">
      <formula>119.999</formula>
    </cfRule>
    <cfRule type="cellIs" dxfId="36958" priority="36957" operator="greaterThan">
      <formula>120</formula>
    </cfRule>
    <cfRule type="cellIs" dxfId="36957" priority="36958" operator="between">
      <formula>60</formula>
      <formula>119.999</formula>
    </cfRule>
    <cfRule type="cellIs" dxfId="36956" priority="36959" operator="between">
      <formula>20</formula>
      <formula>59.999</formula>
    </cfRule>
    <cfRule type="cellIs" dxfId="36955" priority="36960" operator="lessThan">
      <formula>20</formula>
    </cfRule>
  </conditionalFormatting>
  <conditionalFormatting sqref="AM314">
    <cfRule type="cellIs" dxfId="36954" priority="36951" operator="greaterThan">
      <formula>49.999</formula>
    </cfRule>
    <cfRule type="cellIs" dxfId="36953" priority="36952" operator="greaterThan">
      <formula>50</formula>
    </cfRule>
    <cfRule type="cellIs" dxfId="36952" priority="36953" operator="between">
      <formula>30</formula>
      <formula>49.999</formula>
    </cfRule>
    <cfRule type="cellIs" dxfId="36951" priority="36954" operator="between">
      <formula>10</formula>
      <formula>29.999</formula>
    </cfRule>
    <cfRule type="cellIs" dxfId="36950" priority="36955" operator="lessThan">
      <formula>10</formula>
    </cfRule>
  </conditionalFormatting>
  <conditionalFormatting sqref="AH314">
    <cfRule type="cellIs" dxfId="36949" priority="36946" operator="greaterThan">
      <formula>119.999</formula>
    </cfRule>
    <cfRule type="cellIs" dxfId="36948" priority="36947" operator="greaterThan">
      <formula>120</formula>
    </cfRule>
    <cfRule type="cellIs" dxfId="36947" priority="36948" operator="between">
      <formula>60</formula>
      <formula>119.999</formula>
    </cfRule>
    <cfRule type="cellIs" dxfId="36946" priority="36949" operator="between">
      <formula>20</formula>
      <formula>59.999</formula>
    </cfRule>
    <cfRule type="cellIs" dxfId="36945" priority="36950" operator="lessThan">
      <formula>20</formula>
    </cfRule>
  </conditionalFormatting>
  <conditionalFormatting sqref="AI314">
    <cfRule type="cellIs" dxfId="36944" priority="36941" operator="greaterThan">
      <formula>49.999</formula>
    </cfRule>
    <cfRule type="cellIs" dxfId="36943" priority="36942" operator="greaterThan">
      <formula>50</formula>
    </cfRule>
    <cfRule type="cellIs" dxfId="36942" priority="36943" operator="between">
      <formula>30</formula>
      <formula>49.999</formula>
    </cfRule>
    <cfRule type="cellIs" dxfId="36941" priority="36944" operator="between">
      <formula>10</formula>
      <formula>29.999</formula>
    </cfRule>
    <cfRule type="cellIs" dxfId="36940" priority="36945" operator="lessThan">
      <formula>10</formula>
    </cfRule>
  </conditionalFormatting>
  <conditionalFormatting sqref="V314">
    <cfRule type="cellIs" dxfId="36939" priority="36936" operator="greaterThan">
      <formula>119.999</formula>
    </cfRule>
    <cfRule type="cellIs" dxfId="36938" priority="36937" operator="greaterThan">
      <formula>120</formula>
    </cfRule>
    <cfRule type="cellIs" dxfId="36937" priority="36938" operator="between">
      <formula>60</formula>
      <formula>119.999</formula>
    </cfRule>
    <cfRule type="cellIs" dxfId="36936" priority="36939" operator="between">
      <formula>20</formula>
      <formula>59.999</formula>
    </cfRule>
    <cfRule type="cellIs" dxfId="36935" priority="36940" operator="lessThan">
      <formula>20</formula>
    </cfRule>
  </conditionalFormatting>
  <conditionalFormatting sqref="W314">
    <cfRule type="cellIs" dxfId="36934" priority="36931" operator="greaterThan">
      <formula>49.999</formula>
    </cfRule>
    <cfRule type="cellIs" dxfId="36933" priority="36932" operator="greaterThan">
      <formula>50</formula>
    </cfRule>
    <cfRule type="cellIs" dxfId="36932" priority="36933" operator="between">
      <formula>30</formula>
      <formula>49.999</formula>
    </cfRule>
    <cfRule type="cellIs" dxfId="36931" priority="36934" operator="between">
      <formula>10</formula>
      <formula>29.999</formula>
    </cfRule>
    <cfRule type="cellIs" dxfId="36930" priority="36935" operator="lessThan">
      <formula>10</formula>
    </cfRule>
  </conditionalFormatting>
  <conditionalFormatting sqref="AB314">
    <cfRule type="cellIs" dxfId="36929" priority="36926" operator="greaterThan">
      <formula>119.999</formula>
    </cfRule>
    <cfRule type="cellIs" dxfId="36928" priority="36927" operator="greaterThan">
      <formula>120</formula>
    </cfRule>
    <cfRule type="cellIs" dxfId="36927" priority="36928" operator="between">
      <formula>60</formula>
      <formula>119.999</formula>
    </cfRule>
    <cfRule type="cellIs" dxfId="36926" priority="36929" operator="between">
      <formula>20</formula>
      <formula>59.999</formula>
    </cfRule>
    <cfRule type="cellIs" dxfId="36925" priority="36930" operator="lessThan">
      <formula>20</formula>
    </cfRule>
  </conditionalFormatting>
  <conditionalFormatting sqref="AC314">
    <cfRule type="cellIs" dxfId="36924" priority="36921" operator="greaterThan">
      <formula>49.999</formula>
    </cfRule>
    <cfRule type="cellIs" dxfId="36923" priority="36922" operator="greaterThan">
      <formula>50</formula>
    </cfRule>
    <cfRule type="cellIs" dxfId="36922" priority="36923" operator="between">
      <formula>30</formula>
      <formula>49.999</formula>
    </cfRule>
    <cfRule type="cellIs" dxfId="36921" priority="36924" operator="between">
      <formula>10</formula>
      <formula>29.999</formula>
    </cfRule>
    <cfRule type="cellIs" dxfId="36920" priority="36925" operator="lessThan">
      <formula>10</formula>
    </cfRule>
  </conditionalFormatting>
  <conditionalFormatting sqref="AD314">
    <cfRule type="cellIs" dxfId="36919" priority="36916" operator="greaterThan">
      <formula>119.999</formula>
    </cfRule>
    <cfRule type="cellIs" dxfId="36918" priority="36917" operator="greaterThan">
      <formula>120</formula>
    </cfRule>
    <cfRule type="cellIs" dxfId="36917" priority="36918" operator="between">
      <formula>60</formula>
      <formula>119.999</formula>
    </cfRule>
    <cfRule type="cellIs" dxfId="36916" priority="36919" operator="between">
      <formula>20</formula>
      <formula>59.999</formula>
    </cfRule>
    <cfRule type="cellIs" dxfId="36915" priority="36920" operator="lessThan">
      <formula>20</formula>
    </cfRule>
  </conditionalFormatting>
  <conditionalFormatting sqref="AE314">
    <cfRule type="cellIs" dxfId="36914" priority="36911" operator="greaterThan">
      <formula>49.999</formula>
    </cfRule>
    <cfRule type="cellIs" dxfId="36913" priority="36912" operator="greaterThan">
      <formula>50</formula>
    </cfRule>
    <cfRule type="cellIs" dxfId="36912" priority="36913" operator="between">
      <formula>30</formula>
      <formula>49.999</formula>
    </cfRule>
    <cfRule type="cellIs" dxfId="36911" priority="36914" operator="between">
      <formula>10</formula>
      <formula>29.999</formula>
    </cfRule>
    <cfRule type="cellIs" dxfId="36910" priority="36915" operator="lessThan">
      <formula>10</formula>
    </cfRule>
  </conditionalFormatting>
  <conditionalFormatting sqref="P314">
    <cfRule type="cellIs" dxfId="36909" priority="36906" operator="greaterThan">
      <formula>119.999</formula>
    </cfRule>
    <cfRule type="cellIs" dxfId="36908" priority="36907" operator="greaterThan">
      <formula>120</formula>
    </cfRule>
    <cfRule type="cellIs" dxfId="36907" priority="36908" operator="between">
      <formula>60</formula>
      <formula>119.999</formula>
    </cfRule>
    <cfRule type="cellIs" dxfId="36906" priority="36909" operator="between">
      <formula>20</formula>
      <formula>59.999</formula>
    </cfRule>
    <cfRule type="cellIs" dxfId="36905" priority="36910" operator="lessThan">
      <formula>20</formula>
    </cfRule>
  </conditionalFormatting>
  <conditionalFormatting sqref="Q314">
    <cfRule type="cellIs" dxfId="36904" priority="36901" operator="greaterThan">
      <formula>49.999</formula>
    </cfRule>
    <cfRule type="cellIs" dxfId="36903" priority="36902" operator="greaterThan">
      <formula>50</formula>
    </cfRule>
    <cfRule type="cellIs" dxfId="36902" priority="36903" operator="between">
      <formula>30</formula>
      <formula>49.999</formula>
    </cfRule>
    <cfRule type="cellIs" dxfId="36901" priority="36904" operator="between">
      <formula>10</formula>
      <formula>29.999</formula>
    </cfRule>
    <cfRule type="cellIs" dxfId="36900" priority="36905" operator="lessThan">
      <formula>10</formula>
    </cfRule>
  </conditionalFormatting>
  <conditionalFormatting sqref="C315">
    <cfRule type="cellIs" dxfId="36899" priority="36896" operator="greaterThan">
      <formula>49.999</formula>
    </cfRule>
    <cfRule type="cellIs" dxfId="36898" priority="36897" operator="greaterThan">
      <formula>50</formula>
    </cfRule>
    <cfRule type="cellIs" dxfId="36897" priority="36898" operator="between">
      <formula>30</formula>
      <formula>49.999</formula>
    </cfRule>
    <cfRule type="cellIs" dxfId="36896" priority="36899" operator="between">
      <formula>10</formula>
      <formula>29.999</formula>
    </cfRule>
    <cfRule type="cellIs" dxfId="36895" priority="36900" operator="lessThan">
      <formula>10</formula>
    </cfRule>
  </conditionalFormatting>
  <conditionalFormatting sqref="B315">
    <cfRule type="cellIs" dxfId="36894" priority="36891" operator="greaterThan">
      <formula>119.999</formula>
    </cfRule>
    <cfRule type="cellIs" dxfId="36893" priority="36892" operator="greaterThan">
      <formula>120</formula>
    </cfRule>
    <cfRule type="cellIs" dxfId="36892" priority="36893" operator="between">
      <formula>60</formula>
      <formula>119.999</formula>
    </cfRule>
    <cfRule type="cellIs" dxfId="36891" priority="36894" operator="between">
      <formula>20</formula>
      <formula>59.999</formula>
    </cfRule>
    <cfRule type="cellIs" dxfId="36890" priority="36895" operator="lessThan">
      <formula>20</formula>
    </cfRule>
  </conditionalFormatting>
  <conditionalFormatting sqref="D315">
    <cfRule type="cellIs" dxfId="36889" priority="36886" operator="greaterThan">
      <formula>119.999</formula>
    </cfRule>
    <cfRule type="cellIs" dxfId="36888" priority="36887" operator="greaterThan">
      <formula>120</formula>
    </cfRule>
    <cfRule type="cellIs" dxfId="36887" priority="36888" operator="between">
      <formula>60</formula>
      <formula>119.999</formula>
    </cfRule>
    <cfRule type="cellIs" dxfId="36886" priority="36889" operator="between">
      <formula>20</formula>
      <formula>59.999</formula>
    </cfRule>
    <cfRule type="cellIs" dxfId="36885" priority="36890" operator="lessThan">
      <formula>20</formula>
    </cfRule>
  </conditionalFormatting>
  <conditionalFormatting sqref="E315">
    <cfRule type="cellIs" dxfId="36884" priority="36881" operator="greaterThan">
      <formula>49.999</formula>
    </cfRule>
    <cfRule type="cellIs" dxfId="36883" priority="36882" operator="greaterThan">
      <formula>50</formula>
    </cfRule>
    <cfRule type="cellIs" dxfId="36882" priority="36883" operator="between">
      <formula>30</formula>
      <formula>49.999</formula>
    </cfRule>
    <cfRule type="cellIs" dxfId="36881" priority="36884" operator="between">
      <formula>10</formula>
      <formula>29.999</formula>
    </cfRule>
    <cfRule type="cellIs" dxfId="36880" priority="36885" operator="lessThan">
      <formula>10</formula>
    </cfRule>
  </conditionalFormatting>
  <conditionalFormatting sqref="F315">
    <cfRule type="cellIs" dxfId="36879" priority="36876" operator="greaterThan">
      <formula>119.999</formula>
    </cfRule>
    <cfRule type="cellIs" dxfId="36878" priority="36877" operator="greaterThan">
      <formula>120</formula>
    </cfRule>
    <cfRule type="cellIs" dxfId="36877" priority="36878" operator="between">
      <formula>60</formula>
      <formula>119.999</formula>
    </cfRule>
    <cfRule type="cellIs" dxfId="36876" priority="36879" operator="between">
      <formula>20</formula>
      <formula>59.999</formula>
    </cfRule>
    <cfRule type="cellIs" dxfId="36875" priority="36880" operator="lessThan">
      <formula>20</formula>
    </cfRule>
  </conditionalFormatting>
  <conditionalFormatting sqref="G315">
    <cfRule type="cellIs" dxfId="36874" priority="36871" operator="greaterThan">
      <formula>49.999</formula>
    </cfRule>
    <cfRule type="cellIs" dxfId="36873" priority="36872" operator="greaterThan">
      <formula>50</formula>
    </cfRule>
    <cfRule type="cellIs" dxfId="36872" priority="36873" operator="between">
      <formula>30</formula>
      <formula>49.999</formula>
    </cfRule>
    <cfRule type="cellIs" dxfId="36871" priority="36874" operator="between">
      <formula>10</formula>
      <formula>29.999</formula>
    </cfRule>
    <cfRule type="cellIs" dxfId="36870" priority="36875" operator="lessThan">
      <formula>10</formula>
    </cfRule>
  </conditionalFormatting>
  <conditionalFormatting sqref="H315">
    <cfRule type="cellIs" dxfId="36869" priority="36866" operator="greaterThan">
      <formula>119.999</formula>
    </cfRule>
    <cfRule type="cellIs" dxfId="36868" priority="36867" operator="greaterThan">
      <formula>120</formula>
    </cfRule>
    <cfRule type="cellIs" dxfId="36867" priority="36868" operator="between">
      <formula>60</formula>
      <formula>119.999</formula>
    </cfRule>
    <cfRule type="cellIs" dxfId="36866" priority="36869" operator="between">
      <formula>20</formula>
      <formula>59.999</formula>
    </cfRule>
    <cfRule type="cellIs" dxfId="36865" priority="36870" operator="lessThan">
      <formula>20</formula>
    </cfRule>
  </conditionalFormatting>
  <conditionalFormatting sqref="I315">
    <cfRule type="cellIs" dxfId="36864" priority="36861" operator="greaterThan">
      <formula>49.999</formula>
    </cfRule>
    <cfRule type="cellIs" dxfId="36863" priority="36862" operator="greaterThan">
      <formula>50</formula>
    </cfRule>
    <cfRule type="cellIs" dxfId="36862" priority="36863" operator="between">
      <formula>30</formula>
      <formula>49.999</formula>
    </cfRule>
    <cfRule type="cellIs" dxfId="36861" priority="36864" operator="between">
      <formula>10</formula>
      <formula>29.999</formula>
    </cfRule>
    <cfRule type="cellIs" dxfId="36860" priority="36865" operator="lessThan">
      <formula>10</formula>
    </cfRule>
  </conditionalFormatting>
  <conditionalFormatting sqref="BH315">
    <cfRule type="cellIs" dxfId="36859" priority="36856" operator="greaterThan">
      <formula>119.999</formula>
    </cfRule>
    <cfRule type="cellIs" dxfId="36858" priority="36857" operator="greaterThan">
      <formula>120</formula>
    </cfRule>
    <cfRule type="cellIs" dxfId="36857" priority="36858" operator="between">
      <formula>60</formula>
      <formula>119.999</formula>
    </cfRule>
    <cfRule type="cellIs" dxfId="36856" priority="36859" operator="between">
      <formula>20</formula>
      <formula>59.999</formula>
    </cfRule>
    <cfRule type="cellIs" dxfId="36855" priority="36860" operator="lessThan">
      <formula>20</formula>
    </cfRule>
  </conditionalFormatting>
  <conditionalFormatting sqref="BI315">
    <cfRule type="cellIs" dxfId="36854" priority="36851" operator="greaterThan">
      <formula>49.999</formula>
    </cfRule>
    <cfRule type="cellIs" dxfId="36853" priority="36852" operator="greaterThan">
      <formula>50</formula>
    </cfRule>
    <cfRule type="cellIs" dxfId="36852" priority="36853" operator="between">
      <formula>30</formula>
      <formula>49.999</formula>
    </cfRule>
    <cfRule type="cellIs" dxfId="36851" priority="36854" operator="between">
      <formula>10</formula>
      <formula>29.999</formula>
    </cfRule>
    <cfRule type="cellIs" dxfId="36850" priority="36855" operator="lessThan">
      <formula>10</formula>
    </cfRule>
  </conditionalFormatting>
  <conditionalFormatting sqref="BD315">
    <cfRule type="cellIs" dxfId="36849" priority="36846" operator="greaterThan">
      <formula>119.999</formula>
    </cfRule>
    <cfRule type="cellIs" dxfId="36848" priority="36847" operator="greaterThan">
      <formula>120</formula>
    </cfRule>
    <cfRule type="cellIs" dxfId="36847" priority="36848" operator="between">
      <formula>60</formula>
      <formula>119.999</formula>
    </cfRule>
    <cfRule type="cellIs" dxfId="36846" priority="36849" operator="between">
      <formula>20</formula>
      <formula>59.999</formula>
    </cfRule>
    <cfRule type="cellIs" dxfId="36845" priority="36850" operator="lessThan">
      <formula>20</formula>
    </cfRule>
  </conditionalFormatting>
  <conditionalFormatting sqref="BE315">
    <cfRule type="cellIs" dxfId="36844" priority="36841" operator="greaterThan">
      <formula>49.999</formula>
    </cfRule>
    <cfRule type="cellIs" dxfId="36843" priority="36842" operator="greaterThan">
      <formula>50</formula>
    </cfRule>
    <cfRule type="cellIs" dxfId="36842" priority="36843" operator="between">
      <formula>30</formula>
      <formula>49.999</formula>
    </cfRule>
    <cfRule type="cellIs" dxfId="36841" priority="36844" operator="between">
      <formula>10</formula>
      <formula>29.999</formula>
    </cfRule>
    <cfRule type="cellIs" dxfId="36840" priority="36845" operator="lessThan">
      <formula>10</formula>
    </cfRule>
  </conditionalFormatting>
  <conditionalFormatting sqref="AX315">
    <cfRule type="cellIs" dxfId="36839" priority="36836" operator="greaterThan">
      <formula>119.999</formula>
    </cfRule>
    <cfRule type="cellIs" dxfId="36838" priority="36837" operator="greaterThan">
      <formula>120</formula>
    </cfRule>
    <cfRule type="cellIs" dxfId="36837" priority="36838" operator="between">
      <formula>60</formula>
      <formula>119.999</formula>
    </cfRule>
    <cfRule type="cellIs" dxfId="36836" priority="36839" operator="between">
      <formula>20</formula>
      <formula>59.999</formula>
    </cfRule>
    <cfRule type="cellIs" dxfId="36835" priority="36840" operator="lessThan">
      <formula>20</formula>
    </cfRule>
  </conditionalFormatting>
  <conditionalFormatting sqref="AY315">
    <cfRule type="cellIs" dxfId="36834" priority="36831" operator="greaterThan">
      <formula>49.999</formula>
    </cfRule>
    <cfRule type="cellIs" dxfId="36833" priority="36832" operator="greaterThan">
      <formula>50</formula>
    </cfRule>
    <cfRule type="cellIs" dxfId="36832" priority="36833" operator="between">
      <formula>30</formula>
      <formula>49.999</formula>
    </cfRule>
    <cfRule type="cellIs" dxfId="36831" priority="36834" operator="between">
      <formula>10</formula>
      <formula>29.999</formula>
    </cfRule>
    <cfRule type="cellIs" dxfId="36830" priority="36835" operator="lessThan">
      <formula>10</formula>
    </cfRule>
  </conditionalFormatting>
  <conditionalFormatting sqref="AZ315">
    <cfRule type="cellIs" dxfId="36829" priority="36826" operator="greaterThan">
      <formula>119.999</formula>
    </cfRule>
    <cfRule type="cellIs" dxfId="36828" priority="36827" operator="greaterThan">
      <formula>120</formula>
    </cfRule>
    <cfRule type="cellIs" dxfId="36827" priority="36828" operator="between">
      <formula>60</formula>
      <formula>119.999</formula>
    </cfRule>
    <cfRule type="cellIs" dxfId="36826" priority="36829" operator="between">
      <formula>20</formula>
      <formula>59.999</formula>
    </cfRule>
    <cfRule type="cellIs" dxfId="36825" priority="36830" operator="lessThan">
      <formula>20</formula>
    </cfRule>
  </conditionalFormatting>
  <conditionalFormatting sqref="BA315">
    <cfRule type="cellIs" dxfId="36824" priority="36821" operator="greaterThan">
      <formula>49.999</formula>
    </cfRule>
    <cfRule type="cellIs" dxfId="36823" priority="36822" operator="greaterThan">
      <formula>50</formula>
    </cfRule>
    <cfRule type="cellIs" dxfId="36822" priority="36823" operator="between">
      <formula>30</formula>
      <formula>49.999</formula>
    </cfRule>
    <cfRule type="cellIs" dxfId="36821" priority="36824" operator="between">
      <formula>10</formula>
      <formula>29.999</formula>
    </cfRule>
    <cfRule type="cellIs" dxfId="36820" priority="36825" operator="lessThan">
      <formula>10</formula>
    </cfRule>
  </conditionalFormatting>
  <conditionalFormatting sqref="BB315">
    <cfRule type="cellIs" dxfId="36819" priority="36816" operator="greaterThan">
      <formula>119.999</formula>
    </cfRule>
    <cfRule type="cellIs" dxfId="36818" priority="36817" operator="greaterThan">
      <formula>120</formula>
    </cfRule>
    <cfRule type="cellIs" dxfId="36817" priority="36818" operator="between">
      <formula>60</formula>
      <formula>119.999</formula>
    </cfRule>
    <cfRule type="cellIs" dxfId="36816" priority="36819" operator="between">
      <formula>20</formula>
      <formula>59.999</formula>
    </cfRule>
    <cfRule type="cellIs" dxfId="36815" priority="36820" operator="lessThan">
      <formula>20</formula>
    </cfRule>
  </conditionalFormatting>
  <conditionalFormatting sqref="BC315">
    <cfRule type="cellIs" dxfId="36814" priority="36811" operator="greaterThan">
      <formula>49.999</formula>
    </cfRule>
    <cfRule type="cellIs" dxfId="36813" priority="36812" operator="greaterThan">
      <formula>50</formula>
    </cfRule>
    <cfRule type="cellIs" dxfId="36812" priority="36813" operator="between">
      <formula>30</formula>
      <formula>49.999</formula>
    </cfRule>
    <cfRule type="cellIs" dxfId="36811" priority="36814" operator="between">
      <formula>10</formula>
      <formula>29.999</formula>
    </cfRule>
    <cfRule type="cellIs" dxfId="36810" priority="36815" operator="lessThan">
      <formula>10</formula>
    </cfRule>
  </conditionalFormatting>
  <conditionalFormatting sqref="AT315">
    <cfRule type="cellIs" dxfId="36809" priority="36806" operator="greaterThan">
      <formula>119.999</formula>
    </cfRule>
    <cfRule type="cellIs" dxfId="36808" priority="36807" operator="greaterThan">
      <formula>120</formula>
    </cfRule>
    <cfRule type="cellIs" dxfId="36807" priority="36808" operator="between">
      <formula>60</formula>
      <formula>119.999</formula>
    </cfRule>
    <cfRule type="cellIs" dxfId="36806" priority="36809" operator="between">
      <formula>20</formula>
      <formula>59.999</formula>
    </cfRule>
    <cfRule type="cellIs" dxfId="36805" priority="36810" operator="lessThan">
      <formula>20</formula>
    </cfRule>
  </conditionalFormatting>
  <conditionalFormatting sqref="AU315">
    <cfRule type="cellIs" dxfId="36804" priority="36801" operator="greaterThan">
      <formula>49.999</formula>
    </cfRule>
    <cfRule type="cellIs" dxfId="36803" priority="36802" operator="greaterThan">
      <formula>50</formula>
    </cfRule>
    <cfRule type="cellIs" dxfId="36802" priority="36803" operator="between">
      <formula>30</formula>
      <formula>49.999</formula>
    </cfRule>
    <cfRule type="cellIs" dxfId="36801" priority="36804" operator="between">
      <formula>10</formula>
      <formula>29.999</formula>
    </cfRule>
    <cfRule type="cellIs" dxfId="36800" priority="36805" operator="lessThan">
      <formula>10</formula>
    </cfRule>
  </conditionalFormatting>
  <conditionalFormatting sqref="AV315">
    <cfRule type="cellIs" dxfId="36799" priority="36796" operator="greaterThan">
      <formula>119.999</formula>
    </cfRule>
    <cfRule type="cellIs" dxfId="36798" priority="36797" operator="greaterThan">
      <formula>120</formula>
    </cfRule>
    <cfRule type="cellIs" dxfId="36797" priority="36798" operator="between">
      <formula>60</formula>
      <formula>119.999</formula>
    </cfRule>
    <cfRule type="cellIs" dxfId="36796" priority="36799" operator="between">
      <formula>20</formula>
      <formula>59.999</formula>
    </cfRule>
    <cfRule type="cellIs" dxfId="36795" priority="36800" operator="lessThan">
      <formula>20</formula>
    </cfRule>
  </conditionalFormatting>
  <conditionalFormatting sqref="AW315">
    <cfRule type="cellIs" dxfId="36794" priority="36791" operator="greaterThan">
      <formula>49.999</formula>
    </cfRule>
    <cfRule type="cellIs" dxfId="36793" priority="36792" operator="greaterThan">
      <formula>50</formula>
    </cfRule>
    <cfRule type="cellIs" dxfId="36792" priority="36793" operator="between">
      <formula>30</formula>
      <formula>49.999</formula>
    </cfRule>
    <cfRule type="cellIs" dxfId="36791" priority="36794" operator="between">
      <formula>10</formula>
      <formula>29.999</formula>
    </cfRule>
    <cfRule type="cellIs" dxfId="36790" priority="36795" operator="lessThan">
      <formula>10</formula>
    </cfRule>
  </conditionalFormatting>
  <conditionalFormatting sqref="BF315">
    <cfRule type="cellIs" dxfId="36789" priority="36786" operator="greaterThan">
      <formula>119.999</formula>
    </cfRule>
    <cfRule type="cellIs" dxfId="36788" priority="36787" operator="greaterThan">
      <formula>120</formula>
    </cfRule>
    <cfRule type="cellIs" dxfId="36787" priority="36788" operator="between">
      <formula>60</formula>
      <formula>119.999</formula>
    </cfRule>
    <cfRule type="cellIs" dxfId="36786" priority="36789" operator="between">
      <formula>20</formula>
      <formula>59.999</formula>
    </cfRule>
    <cfRule type="cellIs" dxfId="36785" priority="36790" operator="lessThan">
      <formula>20</formula>
    </cfRule>
  </conditionalFormatting>
  <conditionalFormatting sqref="BG315">
    <cfRule type="cellIs" dxfId="36784" priority="36781" operator="greaterThan">
      <formula>49.999</formula>
    </cfRule>
    <cfRule type="cellIs" dxfId="36783" priority="36782" operator="greaterThan">
      <formula>50</formula>
    </cfRule>
    <cfRule type="cellIs" dxfId="36782" priority="36783" operator="between">
      <formula>30</formula>
      <formula>49.999</formula>
    </cfRule>
    <cfRule type="cellIs" dxfId="36781" priority="36784" operator="between">
      <formula>10</formula>
      <formula>29.999</formula>
    </cfRule>
    <cfRule type="cellIs" dxfId="36780" priority="36785" operator="lessThan">
      <formula>10</formula>
    </cfRule>
  </conditionalFormatting>
  <conditionalFormatting sqref="AN315">
    <cfRule type="cellIs" dxfId="36779" priority="36776" operator="greaterThan">
      <formula>119.999</formula>
    </cfRule>
    <cfRule type="cellIs" dxfId="36778" priority="36777" operator="greaterThan">
      <formula>120</formula>
    </cfRule>
    <cfRule type="cellIs" dxfId="36777" priority="36778" operator="between">
      <formula>60</formula>
      <formula>119.999</formula>
    </cfRule>
    <cfRule type="cellIs" dxfId="36776" priority="36779" operator="between">
      <formula>20</formula>
      <formula>59.999</formula>
    </cfRule>
    <cfRule type="cellIs" dxfId="36775" priority="36780" operator="lessThan">
      <formula>20</formula>
    </cfRule>
  </conditionalFormatting>
  <conditionalFormatting sqref="AO315">
    <cfRule type="cellIs" dxfId="36774" priority="36771" operator="greaterThan">
      <formula>49.999</formula>
    </cfRule>
    <cfRule type="cellIs" dxfId="36773" priority="36772" operator="greaterThan">
      <formula>50</formula>
    </cfRule>
    <cfRule type="cellIs" dxfId="36772" priority="36773" operator="between">
      <formula>30</formula>
      <formula>49.999</formula>
    </cfRule>
    <cfRule type="cellIs" dxfId="36771" priority="36774" operator="between">
      <formula>10</formula>
      <formula>29.999</formula>
    </cfRule>
    <cfRule type="cellIs" dxfId="36770" priority="36775" operator="lessThan">
      <formula>10</formula>
    </cfRule>
  </conditionalFormatting>
  <conditionalFormatting sqref="T315">
    <cfRule type="cellIs" dxfId="36769" priority="36766" operator="greaterThan">
      <formula>119.999</formula>
    </cfRule>
    <cfRule type="cellIs" dxfId="36768" priority="36767" operator="greaterThan">
      <formula>120</formula>
    </cfRule>
    <cfRule type="cellIs" dxfId="36767" priority="36768" operator="between">
      <formula>60</formula>
      <formula>119.999</formula>
    </cfRule>
    <cfRule type="cellIs" dxfId="36766" priority="36769" operator="between">
      <formula>20</formula>
      <formula>59.999</formula>
    </cfRule>
    <cfRule type="cellIs" dxfId="36765" priority="36770" operator="lessThan">
      <formula>20</formula>
    </cfRule>
  </conditionalFormatting>
  <conditionalFormatting sqref="U315">
    <cfRule type="cellIs" dxfId="36764" priority="36761" operator="greaterThan">
      <formula>49.999</formula>
    </cfRule>
    <cfRule type="cellIs" dxfId="36763" priority="36762" operator="greaterThan">
      <formula>50</formula>
    </cfRule>
    <cfRule type="cellIs" dxfId="36762" priority="36763" operator="between">
      <formula>30</formula>
      <formula>49.999</formula>
    </cfRule>
    <cfRule type="cellIs" dxfId="36761" priority="36764" operator="between">
      <formula>10</formula>
      <formula>29.999</formula>
    </cfRule>
    <cfRule type="cellIs" dxfId="36760" priority="36765" operator="lessThan">
      <formula>10</formula>
    </cfRule>
  </conditionalFormatting>
  <conditionalFormatting sqref="J315">
    <cfRule type="cellIs" dxfId="36759" priority="36756" operator="greaterThan">
      <formula>119.999</formula>
    </cfRule>
    <cfRule type="cellIs" dxfId="36758" priority="36757" operator="greaterThan">
      <formula>120</formula>
    </cfRule>
    <cfRule type="cellIs" dxfId="36757" priority="36758" operator="between">
      <formula>60</formula>
      <formula>119.999</formula>
    </cfRule>
    <cfRule type="cellIs" dxfId="36756" priority="36759" operator="between">
      <formula>20</formula>
      <formula>59.999</formula>
    </cfRule>
    <cfRule type="cellIs" dxfId="36755" priority="36760" operator="lessThan">
      <formula>20</formula>
    </cfRule>
  </conditionalFormatting>
  <conditionalFormatting sqref="K315">
    <cfRule type="cellIs" dxfId="36754" priority="36751" operator="greaterThan">
      <formula>49.999</formula>
    </cfRule>
    <cfRule type="cellIs" dxfId="36753" priority="36752" operator="greaterThan">
      <formula>50</formula>
    </cfRule>
    <cfRule type="cellIs" dxfId="36752" priority="36753" operator="between">
      <formula>30</formula>
      <formula>49.999</formula>
    </cfRule>
    <cfRule type="cellIs" dxfId="36751" priority="36754" operator="between">
      <formula>10</formula>
      <formula>29.999</formula>
    </cfRule>
    <cfRule type="cellIs" dxfId="36750" priority="36755" operator="lessThan">
      <formula>10</formula>
    </cfRule>
  </conditionalFormatting>
  <conditionalFormatting sqref="L315">
    <cfRule type="cellIs" dxfId="36749" priority="36746" operator="greaterThan">
      <formula>119.999</formula>
    </cfRule>
    <cfRule type="cellIs" dxfId="36748" priority="36747" operator="greaterThan">
      <formula>120</formula>
    </cfRule>
    <cfRule type="cellIs" dxfId="36747" priority="36748" operator="between">
      <formula>60</formula>
      <formula>119.999</formula>
    </cfRule>
    <cfRule type="cellIs" dxfId="36746" priority="36749" operator="between">
      <formula>20</formula>
      <formula>59.999</formula>
    </cfRule>
    <cfRule type="cellIs" dxfId="36745" priority="36750" operator="lessThan">
      <formula>20</formula>
    </cfRule>
  </conditionalFormatting>
  <conditionalFormatting sqref="M315">
    <cfRule type="cellIs" dxfId="36744" priority="36741" operator="greaterThan">
      <formula>49.999</formula>
    </cfRule>
    <cfRule type="cellIs" dxfId="36743" priority="36742" operator="greaterThan">
      <formula>50</formula>
    </cfRule>
    <cfRule type="cellIs" dxfId="36742" priority="36743" operator="between">
      <formula>30</formula>
      <formula>49.999</formula>
    </cfRule>
    <cfRule type="cellIs" dxfId="36741" priority="36744" operator="between">
      <formula>10</formula>
      <formula>29.999</formula>
    </cfRule>
    <cfRule type="cellIs" dxfId="36740" priority="36745" operator="lessThan">
      <formula>10</formula>
    </cfRule>
  </conditionalFormatting>
  <conditionalFormatting sqref="R315">
    <cfRule type="cellIs" dxfId="36739" priority="36736" operator="greaterThan">
      <formula>119.999</formula>
    </cfRule>
    <cfRule type="cellIs" dxfId="36738" priority="36737" operator="greaterThan">
      <formula>120</formula>
    </cfRule>
    <cfRule type="cellIs" dxfId="36737" priority="36738" operator="between">
      <formula>60</formula>
      <formula>119.999</formula>
    </cfRule>
    <cfRule type="cellIs" dxfId="36736" priority="36739" operator="between">
      <formula>20</formula>
      <formula>59.999</formula>
    </cfRule>
    <cfRule type="cellIs" dxfId="36735" priority="36740" operator="lessThan">
      <formula>20</formula>
    </cfRule>
  </conditionalFormatting>
  <conditionalFormatting sqref="S315">
    <cfRule type="cellIs" dxfId="36734" priority="36731" operator="greaterThan">
      <formula>49.999</formula>
    </cfRule>
    <cfRule type="cellIs" dxfId="36733" priority="36732" operator="greaterThan">
      <formula>50</formula>
    </cfRule>
    <cfRule type="cellIs" dxfId="36732" priority="36733" operator="between">
      <formula>30</formula>
      <formula>49.999</formula>
    </cfRule>
    <cfRule type="cellIs" dxfId="36731" priority="36734" operator="between">
      <formula>10</formula>
      <formula>29.999</formula>
    </cfRule>
    <cfRule type="cellIs" dxfId="36730" priority="36735" operator="lessThan">
      <formula>10</formula>
    </cfRule>
  </conditionalFormatting>
  <conditionalFormatting sqref="N315">
    <cfRule type="cellIs" dxfId="36729" priority="36726" operator="greaterThan">
      <formula>119.999</formula>
    </cfRule>
    <cfRule type="cellIs" dxfId="36728" priority="36727" operator="greaterThan">
      <formula>120</formula>
    </cfRule>
    <cfRule type="cellIs" dxfId="36727" priority="36728" operator="between">
      <formula>60</formula>
      <formula>119.999</formula>
    </cfRule>
    <cfRule type="cellIs" dxfId="36726" priority="36729" operator="between">
      <formula>20</formula>
      <formula>59.999</formula>
    </cfRule>
    <cfRule type="cellIs" dxfId="36725" priority="36730" operator="lessThan">
      <formula>20</formula>
    </cfRule>
  </conditionalFormatting>
  <conditionalFormatting sqref="O315">
    <cfRule type="cellIs" dxfId="36724" priority="36721" operator="greaterThan">
      <formula>49.999</formula>
    </cfRule>
    <cfRule type="cellIs" dxfId="36723" priority="36722" operator="greaterThan">
      <formula>50</formula>
    </cfRule>
    <cfRule type="cellIs" dxfId="36722" priority="36723" operator="between">
      <formula>30</formula>
      <formula>49.999</formula>
    </cfRule>
    <cfRule type="cellIs" dxfId="36721" priority="36724" operator="between">
      <formula>10</formula>
      <formula>29.999</formula>
    </cfRule>
    <cfRule type="cellIs" dxfId="36720" priority="36725" operator="lessThan">
      <formula>10</formula>
    </cfRule>
  </conditionalFormatting>
  <conditionalFormatting sqref="AP315">
    <cfRule type="cellIs" dxfId="36719" priority="36716" operator="greaterThan">
      <formula>119.999</formula>
    </cfRule>
    <cfRule type="cellIs" dxfId="36718" priority="36717" operator="greaterThan">
      <formula>120</formula>
    </cfRule>
    <cfRule type="cellIs" dxfId="36717" priority="36718" operator="between">
      <formula>60</formula>
      <formula>119.999</formula>
    </cfRule>
    <cfRule type="cellIs" dxfId="36716" priority="36719" operator="between">
      <formula>20</formula>
      <formula>59.999</formula>
    </cfRule>
    <cfRule type="cellIs" dxfId="36715" priority="36720" operator="lessThan">
      <formula>20</formula>
    </cfRule>
  </conditionalFormatting>
  <conditionalFormatting sqref="AQ315">
    <cfRule type="cellIs" dxfId="36714" priority="36711" operator="greaterThan">
      <formula>49.999</formula>
    </cfRule>
    <cfRule type="cellIs" dxfId="36713" priority="36712" operator="greaterThan">
      <formula>50</formula>
    </cfRule>
    <cfRule type="cellIs" dxfId="36712" priority="36713" operator="between">
      <formula>30</formula>
      <formula>49.999</formula>
    </cfRule>
    <cfRule type="cellIs" dxfId="36711" priority="36714" operator="between">
      <formula>10</formula>
      <formula>29.999</formula>
    </cfRule>
    <cfRule type="cellIs" dxfId="36710" priority="36715" operator="lessThan">
      <formula>10</formula>
    </cfRule>
  </conditionalFormatting>
  <conditionalFormatting sqref="AR315">
    <cfRule type="cellIs" dxfId="36709" priority="36706" operator="greaterThan">
      <formula>119.999</formula>
    </cfRule>
    <cfRule type="cellIs" dxfId="36708" priority="36707" operator="greaterThan">
      <formula>120</formula>
    </cfRule>
    <cfRule type="cellIs" dxfId="36707" priority="36708" operator="between">
      <formula>60</formula>
      <formula>119.999</formula>
    </cfRule>
    <cfRule type="cellIs" dxfId="36706" priority="36709" operator="between">
      <formula>20</formula>
      <formula>59.999</formula>
    </cfRule>
    <cfRule type="cellIs" dxfId="36705" priority="36710" operator="lessThan">
      <formula>20</formula>
    </cfRule>
  </conditionalFormatting>
  <conditionalFormatting sqref="AS315">
    <cfRule type="cellIs" dxfId="36704" priority="36701" operator="greaterThan">
      <formula>49.999</formula>
    </cfRule>
    <cfRule type="cellIs" dxfId="36703" priority="36702" operator="greaterThan">
      <formula>50</formula>
    </cfRule>
    <cfRule type="cellIs" dxfId="36702" priority="36703" operator="between">
      <formula>30</formula>
      <formula>49.999</formula>
    </cfRule>
    <cfRule type="cellIs" dxfId="36701" priority="36704" operator="between">
      <formula>10</formula>
      <formula>29.999</formula>
    </cfRule>
    <cfRule type="cellIs" dxfId="36700" priority="36705" operator="lessThan">
      <formula>10</formula>
    </cfRule>
  </conditionalFormatting>
  <conditionalFormatting sqref="X315">
    <cfRule type="cellIs" dxfId="36699" priority="36696" operator="greaterThan">
      <formula>119.999</formula>
    </cfRule>
    <cfRule type="cellIs" dxfId="36698" priority="36697" operator="greaterThan">
      <formula>120</formula>
    </cfRule>
    <cfRule type="cellIs" dxfId="36697" priority="36698" operator="between">
      <formula>60</formula>
      <formula>119.999</formula>
    </cfRule>
    <cfRule type="cellIs" dxfId="36696" priority="36699" operator="between">
      <formula>20</formula>
      <formula>59.999</formula>
    </cfRule>
    <cfRule type="cellIs" dxfId="36695" priority="36700" operator="lessThan">
      <formula>20</formula>
    </cfRule>
  </conditionalFormatting>
  <conditionalFormatting sqref="Y315">
    <cfRule type="cellIs" dxfId="36694" priority="36691" operator="greaterThan">
      <formula>49.999</formula>
    </cfRule>
    <cfRule type="cellIs" dxfId="36693" priority="36692" operator="greaterThan">
      <formula>50</formula>
    </cfRule>
    <cfRule type="cellIs" dxfId="36692" priority="36693" operator="between">
      <formula>30</formula>
      <formula>49.999</formula>
    </cfRule>
    <cfRule type="cellIs" dxfId="36691" priority="36694" operator="between">
      <formula>10</formula>
      <formula>29.999</formula>
    </cfRule>
    <cfRule type="cellIs" dxfId="36690" priority="36695" operator="lessThan">
      <formula>10</formula>
    </cfRule>
  </conditionalFormatting>
  <conditionalFormatting sqref="AF315">
    <cfRule type="cellIs" dxfId="36689" priority="36686" operator="greaterThan">
      <formula>119.999</formula>
    </cfRule>
    <cfRule type="cellIs" dxfId="36688" priority="36687" operator="greaterThan">
      <formula>120</formula>
    </cfRule>
    <cfRule type="cellIs" dxfId="36687" priority="36688" operator="between">
      <formula>60</formula>
      <formula>119.999</formula>
    </cfRule>
    <cfRule type="cellIs" dxfId="36686" priority="36689" operator="between">
      <formula>20</formula>
      <formula>59.999</formula>
    </cfRule>
    <cfRule type="cellIs" dxfId="36685" priority="36690" operator="lessThan">
      <formula>20</formula>
    </cfRule>
  </conditionalFormatting>
  <conditionalFormatting sqref="AG315">
    <cfRule type="cellIs" dxfId="36684" priority="36681" operator="greaterThan">
      <formula>49.999</formula>
    </cfRule>
    <cfRule type="cellIs" dxfId="36683" priority="36682" operator="greaterThan">
      <formula>50</formula>
    </cfRule>
    <cfRule type="cellIs" dxfId="36682" priority="36683" operator="between">
      <formula>30</formula>
      <formula>49.999</formula>
    </cfRule>
    <cfRule type="cellIs" dxfId="36681" priority="36684" operator="between">
      <formula>10</formula>
      <formula>29.999</formula>
    </cfRule>
    <cfRule type="cellIs" dxfId="36680" priority="36685" operator="lessThan">
      <formula>10</formula>
    </cfRule>
  </conditionalFormatting>
  <conditionalFormatting sqref="AJ315">
    <cfRule type="cellIs" dxfId="36679" priority="36676" operator="greaterThan">
      <formula>119.999</formula>
    </cfRule>
    <cfRule type="cellIs" dxfId="36678" priority="36677" operator="greaterThan">
      <formula>120</formula>
    </cfRule>
    <cfRule type="cellIs" dxfId="36677" priority="36678" operator="between">
      <formula>60</formula>
      <formula>119.999</formula>
    </cfRule>
    <cfRule type="cellIs" dxfId="36676" priority="36679" operator="between">
      <formula>20</formula>
      <formula>59.999</formula>
    </cfRule>
    <cfRule type="cellIs" dxfId="36675" priority="36680" operator="lessThan">
      <formula>20</formula>
    </cfRule>
  </conditionalFormatting>
  <conditionalFormatting sqref="AK315">
    <cfRule type="cellIs" dxfId="36674" priority="36671" operator="greaterThan">
      <formula>49.999</formula>
    </cfRule>
    <cfRule type="cellIs" dxfId="36673" priority="36672" operator="greaterThan">
      <formula>50</formula>
    </cfRule>
    <cfRule type="cellIs" dxfId="36672" priority="36673" operator="between">
      <formula>30</formula>
      <formula>49.999</formula>
    </cfRule>
    <cfRule type="cellIs" dxfId="36671" priority="36674" operator="between">
      <formula>10</formula>
      <formula>29.999</formula>
    </cfRule>
    <cfRule type="cellIs" dxfId="36670" priority="36675" operator="lessThan">
      <formula>10</formula>
    </cfRule>
  </conditionalFormatting>
  <conditionalFormatting sqref="Z315">
    <cfRule type="cellIs" dxfId="36669" priority="36666" operator="greaterThan">
      <formula>119.999</formula>
    </cfRule>
    <cfRule type="cellIs" dxfId="36668" priority="36667" operator="greaterThan">
      <formula>120</formula>
    </cfRule>
    <cfRule type="cellIs" dxfId="36667" priority="36668" operator="between">
      <formula>60</formula>
      <formula>119.999</formula>
    </cfRule>
    <cfRule type="cellIs" dxfId="36666" priority="36669" operator="between">
      <formula>20</formula>
      <formula>59.999</formula>
    </cfRule>
    <cfRule type="cellIs" dxfId="36665" priority="36670" operator="lessThan">
      <formula>20</formula>
    </cfRule>
  </conditionalFormatting>
  <conditionalFormatting sqref="AA315">
    <cfRule type="cellIs" dxfId="36664" priority="36661" operator="greaterThan">
      <formula>49.999</formula>
    </cfRule>
    <cfRule type="cellIs" dxfId="36663" priority="36662" operator="greaterThan">
      <formula>50</formula>
    </cfRule>
    <cfRule type="cellIs" dxfId="36662" priority="36663" operator="between">
      <formula>30</formula>
      <formula>49.999</formula>
    </cfRule>
    <cfRule type="cellIs" dxfId="36661" priority="36664" operator="between">
      <formula>10</formula>
      <formula>29.999</formula>
    </cfRule>
    <cfRule type="cellIs" dxfId="36660" priority="36665" operator="lessThan">
      <formula>10</formula>
    </cfRule>
  </conditionalFormatting>
  <conditionalFormatting sqref="AL315">
    <cfRule type="cellIs" dxfId="36659" priority="36656" operator="greaterThan">
      <formula>119.999</formula>
    </cfRule>
    <cfRule type="cellIs" dxfId="36658" priority="36657" operator="greaterThan">
      <formula>120</formula>
    </cfRule>
    <cfRule type="cellIs" dxfId="36657" priority="36658" operator="between">
      <formula>60</formula>
      <formula>119.999</formula>
    </cfRule>
    <cfRule type="cellIs" dxfId="36656" priority="36659" operator="between">
      <formula>20</formula>
      <formula>59.999</formula>
    </cfRule>
    <cfRule type="cellIs" dxfId="36655" priority="36660" operator="lessThan">
      <formula>20</formula>
    </cfRule>
  </conditionalFormatting>
  <conditionalFormatting sqref="AM315">
    <cfRule type="cellIs" dxfId="36654" priority="36651" operator="greaterThan">
      <formula>49.999</formula>
    </cfRule>
    <cfRule type="cellIs" dxfId="36653" priority="36652" operator="greaterThan">
      <formula>50</formula>
    </cfRule>
    <cfRule type="cellIs" dxfId="36652" priority="36653" operator="between">
      <formula>30</formula>
      <formula>49.999</formula>
    </cfRule>
    <cfRule type="cellIs" dxfId="36651" priority="36654" operator="between">
      <formula>10</formula>
      <formula>29.999</formula>
    </cfRule>
    <cfRule type="cellIs" dxfId="36650" priority="36655" operator="lessThan">
      <formula>10</formula>
    </cfRule>
  </conditionalFormatting>
  <conditionalFormatting sqref="AH315">
    <cfRule type="cellIs" dxfId="36649" priority="36646" operator="greaterThan">
      <formula>119.999</formula>
    </cfRule>
    <cfRule type="cellIs" dxfId="36648" priority="36647" operator="greaterThan">
      <formula>120</formula>
    </cfRule>
    <cfRule type="cellIs" dxfId="36647" priority="36648" operator="between">
      <formula>60</formula>
      <formula>119.999</formula>
    </cfRule>
    <cfRule type="cellIs" dxfId="36646" priority="36649" operator="between">
      <formula>20</formula>
      <formula>59.999</formula>
    </cfRule>
    <cfRule type="cellIs" dxfId="36645" priority="36650" operator="lessThan">
      <formula>20</formula>
    </cfRule>
  </conditionalFormatting>
  <conditionalFormatting sqref="AI315">
    <cfRule type="cellIs" dxfId="36644" priority="36641" operator="greaterThan">
      <formula>49.999</formula>
    </cfRule>
    <cfRule type="cellIs" dxfId="36643" priority="36642" operator="greaterThan">
      <formula>50</formula>
    </cfRule>
    <cfRule type="cellIs" dxfId="36642" priority="36643" operator="between">
      <formula>30</formula>
      <formula>49.999</formula>
    </cfRule>
    <cfRule type="cellIs" dxfId="36641" priority="36644" operator="between">
      <formula>10</formula>
      <formula>29.999</formula>
    </cfRule>
    <cfRule type="cellIs" dxfId="36640" priority="36645" operator="lessThan">
      <formula>10</formula>
    </cfRule>
  </conditionalFormatting>
  <conditionalFormatting sqref="V315">
    <cfRule type="cellIs" dxfId="36639" priority="36636" operator="greaterThan">
      <formula>119.999</formula>
    </cfRule>
    <cfRule type="cellIs" dxfId="36638" priority="36637" operator="greaterThan">
      <formula>120</formula>
    </cfRule>
    <cfRule type="cellIs" dxfId="36637" priority="36638" operator="between">
      <formula>60</formula>
      <formula>119.999</formula>
    </cfRule>
    <cfRule type="cellIs" dxfId="36636" priority="36639" operator="between">
      <formula>20</formula>
      <formula>59.999</formula>
    </cfRule>
    <cfRule type="cellIs" dxfId="36635" priority="36640" operator="lessThan">
      <formula>20</formula>
    </cfRule>
  </conditionalFormatting>
  <conditionalFormatting sqref="W315">
    <cfRule type="cellIs" dxfId="36634" priority="36631" operator="greaterThan">
      <formula>49.999</formula>
    </cfRule>
    <cfRule type="cellIs" dxfId="36633" priority="36632" operator="greaterThan">
      <formula>50</formula>
    </cfRule>
    <cfRule type="cellIs" dxfId="36632" priority="36633" operator="between">
      <formula>30</formula>
      <formula>49.999</formula>
    </cfRule>
    <cfRule type="cellIs" dxfId="36631" priority="36634" operator="between">
      <formula>10</formula>
      <formula>29.999</formula>
    </cfRule>
    <cfRule type="cellIs" dxfId="36630" priority="36635" operator="lessThan">
      <formula>10</formula>
    </cfRule>
  </conditionalFormatting>
  <conditionalFormatting sqref="AB315">
    <cfRule type="cellIs" dxfId="36629" priority="36626" operator="greaterThan">
      <formula>119.999</formula>
    </cfRule>
    <cfRule type="cellIs" dxfId="36628" priority="36627" operator="greaterThan">
      <formula>120</formula>
    </cfRule>
    <cfRule type="cellIs" dxfId="36627" priority="36628" operator="between">
      <formula>60</formula>
      <formula>119.999</formula>
    </cfRule>
    <cfRule type="cellIs" dxfId="36626" priority="36629" operator="between">
      <formula>20</formula>
      <formula>59.999</formula>
    </cfRule>
    <cfRule type="cellIs" dxfId="36625" priority="36630" operator="lessThan">
      <formula>20</formula>
    </cfRule>
  </conditionalFormatting>
  <conditionalFormatting sqref="AC315">
    <cfRule type="cellIs" dxfId="36624" priority="36621" operator="greaterThan">
      <formula>49.999</formula>
    </cfRule>
    <cfRule type="cellIs" dxfId="36623" priority="36622" operator="greaterThan">
      <formula>50</formula>
    </cfRule>
    <cfRule type="cellIs" dxfId="36622" priority="36623" operator="between">
      <formula>30</formula>
      <formula>49.999</formula>
    </cfRule>
    <cfRule type="cellIs" dxfId="36621" priority="36624" operator="between">
      <formula>10</formula>
      <formula>29.999</formula>
    </cfRule>
    <cfRule type="cellIs" dxfId="36620" priority="36625" operator="lessThan">
      <formula>10</formula>
    </cfRule>
  </conditionalFormatting>
  <conditionalFormatting sqref="AD315">
    <cfRule type="cellIs" dxfId="36619" priority="36616" operator="greaterThan">
      <formula>119.999</formula>
    </cfRule>
    <cfRule type="cellIs" dxfId="36618" priority="36617" operator="greaterThan">
      <formula>120</formula>
    </cfRule>
    <cfRule type="cellIs" dxfId="36617" priority="36618" operator="between">
      <formula>60</formula>
      <formula>119.999</formula>
    </cfRule>
    <cfRule type="cellIs" dxfId="36616" priority="36619" operator="between">
      <formula>20</formula>
      <formula>59.999</formula>
    </cfRule>
    <cfRule type="cellIs" dxfId="36615" priority="36620" operator="lessThan">
      <formula>20</formula>
    </cfRule>
  </conditionalFormatting>
  <conditionalFormatting sqref="AE315">
    <cfRule type="cellIs" dxfId="36614" priority="36611" operator="greaterThan">
      <formula>49.999</formula>
    </cfRule>
    <cfRule type="cellIs" dxfId="36613" priority="36612" operator="greaterThan">
      <formula>50</formula>
    </cfRule>
    <cfRule type="cellIs" dxfId="36612" priority="36613" operator="between">
      <formula>30</formula>
      <formula>49.999</formula>
    </cfRule>
    <cfRule type="cellIs" dxfId="36611" priority="36614" operator="between">
      <formula>10</formula>
      <formula>29.999</formula>
    </cfRule>
    <cfRule type="cellIs" dxfId="36610" priority="36615" operator="lessThan">
      <formula>10</formula>
    </cfRule>
  </conditionalFormatting>
  <conditionalFormatting sqref="P315">
    <cfRule type="cellIs" dxfId="36609" priority="36606" operator="greaterThan">
      <formula>119.999</formula>
    </cfRule>
    <cfRule type="cellIs" dxfId="36608" priority="36607" operator="greaterThan">
      <formula>120</formula>
    </cfRule>
    <cfRule type="cellIs" dxfId="36607" priority="36608" operator="between">
      <formula>60</formula>
      <formula>119.999</formula>
    </cfRule>
    <cfRule type="cellIs" dxfId="36606" priority="36609" operator="between">
      <formula>20</formula>
      <formula>59.999</formula>
    </cfRule>
    <cfRule type="cellIs" dxfId="36605" priority="36610" operator="lessThan">
      <formula>20</formula>
    </cfRule>
  </conditionalFormatting>
  <conditionalFormatting sqref="Q315">
    <cfRule type="cellIs" dxfId="36604" priority="36601" operator="greaterThan">
      <formula>49.999</formula>
    </cfRule>
    <cfRule type="cellIs" dxfId="36603" priority="36602" operator="greaterThan">
      <formula>50</formula>
    </cfRule>
    <cfRule type="cellIs" dxfId="36602" priority="36603" operator="between">
      <formula>30</formula>
      <formula>49.999</formula>
    </cfRule>
    <cfRule type="cellIs" dxfId="36601" priority="36604" operator="between">
      <formula>10</formula>
      <formula>29.999</formula>
    </cfRule>
    <cfRule type="cellIs" dxfId="36600" priority="36605" operator="lessThan">
      <formula>10</formula>
    </cfRule>
  </conditionalFormatting>
  <conditionalFormatting sqref="C316">
    <cfRule type="cellIs" dxfId="36599" priority="36596" operator="greaterThan">
      <formula>49.999</formula>
    </cfRule>
    <cfRule type="cellIs" dxfId="36598" priority="36597" operator="greaterThan">
      <formula>50</formula>
    </cfRule>
    <cfRule type="cellIs" dxfId="36597" priority="36598" operator="between">
      <formula>30</formula>
      <formula>49.999</formula>
    </cfRule>
    <cfRule type="cellIs" dxfId="36596" priority="36599" operator="between">
      <formula>10</formula>
      <formula>29.999</formula>
    </cfRule>
    <cfRule type="cellIs" dxfId="36595" priority="36600" operator="lessThan">
      <formula>10</formula>
    </cfRule>
  </conditionalFormatting>
  <conditionalFormatting sqref="B316">
    <cfRule type="cellIs" dxfId="36594" priority="36591" operator="greaterThan">
      <formula>119.999</formula>
    </cfRule>
    <cfRule type="cellIs" dxfId="36593" priority="36592" operator="greaterThan">
      <formula>120</formula>
    </cfRule>
    <cfRule type="cellIs" dxfId="36592" priority="36593" operator="between">
      <formula>60</formula>
      <formula>119.999</formula>
    </cfRule>
    <cfRule type="cellIs" dxfId="36591" priority="36594" operator="between">
      <formula>20</formula>
      <formula>59.999</formula>
    </cfRule>
    <cfRule type="cellIs" dxfId="36590" priority="36595" operator="lessThan">
      <formula>20</formula>
    </cfRule>
  </conditionalFormatting>
  <conditionalFormatting sqref="D316">
    <cfRule type="cellIs" dxfId="36589" priority="36586" operator="greaterThan">
      <formula>119.999</formula>
    </cfRule>
    <cfRule type="cellIs" dxfId="36588" priority="36587" operator="greaterThan">
      <formula>120</formula>
    </cfRule>
    <cfRule type="cellIs" dxfId="36587" priority="36588" operator="between">
      <formula>60</formula>
      <formula>119.999</formula>
    </cfRule>
    <cfRule type="cellIs" dxfId="36586" priority="36589" operator="between">
      <formula>20</formula>
      <formula>59.999</formula>
    </cfRule>
    <cfRule type="cellIs" dxfId="36585" priority="36590" operator="lessThan">
      <formula>20</formula>
    </cfRule>
  </conditionalFormatting>
  <conditionalFormatting sqref="E316">
    <cfRule type="cellIs" dxfId="36584" priority="36581" operator="greaterThan">
      <formula>49.999</formula>
    </cfRule>
    <cfRule type="cellIs" dxfId="36583" priority="36582" operator="greaterThan">
      <formula>50</formula>
    </cfRule>
    <cfRule type="cellIs" dxfId="36582" priority="36583" operator="between">
      <formula>30</formula>
      <formula>49.999</formula>
    </cfRule>
    <cfRule type="cellIs" dxfId="36581" priority="36584" operator="between">
      <formula>10</formula>
      <formula>29.999</formula>
    </cfRule>
    <cfRule type="cellIs" dxfId="36580" priority="36585" operator="lessThan">
      <formula>10</formula>
    </cfRule>
  </conditionalFormatting>
  <conditionalFormatting sqref="F316">
    <cfRule type="cellIs" dxfId="36579" priority="36576" operator="greaterThan">
      <formula>119.999</formula>
    </cfRule>
    <cfRule type="cellIs" dxfId="36578" priority="36577" operator="greaterThan">
      <formula>120</formula>
    </cfRule>
    <cfRule type="cellIs" dxfId="36577" priority="36578" operator="between">
      <formula>60</formula>
      <formula>119.999</formula>
    </cfRule>
    <cfRule type="cellIs" dxfId="36576" priority="36579" operator="between">
      <formula>20</formula>
      <formula>59.999</formula>
    </cfRule>
    <cfRule type="cellIs" dxfId="36575" priority="36580" operator="lessThan">
      <formula>20</formula>
    </cfRule>
  </conditionalFormatting>
  <conditionalFormatting sqref="G316">
    <cfRule type="cellIs" dxfId="36574" priority="36571" operator="greaterThan">
      <formula>49.999</formula>
    </cfRule>
    <cfRule type="cellIs" dxfId="36573" priority="36572" operator="greaterThan">
      <formula>50</formula>
    </cfRule>
    <cfRule type="cellIs" dxfId="36572" priority="36573" operator="between">
      <formula>30</formula>
      <formula>49.999</formula>
    </cfRule>
    <cfRule type="cellIs" dxfId="36571" priority="36574" operator="between">
      <formula>10</formula>
      <formula>29.999</formula>
    </cfRule>
    <cfRule type="cellIs" dxfId="36570" priority="36575" operator="lessThan">
      <formula>10</formula>
    </cfRule>
  </conditionalFormatting>
  <conditionalFormatting sqref="H316">
    <cfRule type="cellIs" dxfId="36569" priority="36566" operator="greaterThan">
      <formula>119.999</formula>
    </cfRule>
    <cfRule type="cellIs" dxfId="36568" priority="36567" operator="greaterThan">
      <formula>120</formula>
    </cfRule>
    <cfRule type="cellIs" dxfId="36567" priority="36568" operator="between">
      <formula>60</formula>
      <formula>119.999</formula>
    </cfRule>
    <cfRule type="cellIs" dxfId="36566" priority="36569" operator="between">
      <formula>20</formula>
      <formula>59.999</formula>
    </cfRule>
    <cfRule type="cellIs" dxfId="36565" priority="36570" operator="lessThan">
      <formula>20</formula>
    </cfRule>
  </conditionalFormatting>
  <conditionalFormatting sqref="I316">
    <cfRule type="cellIs" dxfId="36564" priority="36561" operator="greaterThan">
      <formula>49.999</formula>
    </cfRule>
    <cfRule type="cellIs" dxfId="36563" priority="36562" operator="greaterThan">
      <formula>50</formula>
    </cfRule>
    <cfRule type="cellIs" dxfId="36562" priority="36563" operator="between">
      <formula>30</formula>
      <formula>49.999</formula>
    </cfRule>
    <cfRule type="cellIs" dxfId="36561" priority="36564" operator="between">
      <formula>10</formula>
      <formula>29.999</formula>
    </cfRule>
    <cfRule type="cellIs" dxfId="36560" priority="36565" operator="lessThan">
      <formula>10</formula>
    </cfRule>
  </conditionalFormatting>
  <conditionalFormatting sqref="BH316">
    <cfRule type="cellIs" dxfId="36559" priority="36556" operator="greaterThan">
      <formula>119.999</formula>
    </cfRule>
    <cfRule type="cellIs" dxfId="36558" priority="36557" operator="greaterThan">
      <formula>120</formula>
    </cfRule>
    <cfRule type="cellIs" dxfId="36557" priority="36558" operator="between">
      <formula>60</formula>
      <formula>119.999</formula>
    </cfRule>
    <cfRule type="cellIs" dxfId="36556" priority="36559" operator="between">
      <formula>20</formula>
      <formula>59.999</formula>
    </cfRule>
    <cfRule type="cellIs" dxfId="36555" priority="36560" operator="lessThan">
      <formula>20</formula>
    </cfRule>
  </conditionalFormatting>
  <conditionalFormatting sqref="BI316">
    <cfRule type="cellIs" dxfId="36554" priority="36551" operator="greaterThan">
      <formula>49.999</formula>
    </cfRule>
    <cfRule type="cellIs" dxfId="36553" priority="36552" operator="greaterThan">
      <formula>50</formula>
    </cfRule>
    <cfRule type="cellIs" dxfId="36552" priority="36553" operator="between">
      <formula>30</formula>
      <formula>49.999</formula>
    </cfRule>
    <cfRule type="cellIs" dxfId="36551" priority="36554" operator="between">
      <formula>10</formula>
      <formula>29.999</formula>
    </cfRule>
    <cfRule type="cellIs" dxfId="36550" priority="36555" operator="lessThan">
      <formula>10</formula>
    </cfRule>
  </conditionalFormatting>
  <conditionalFormatting sqref="BD316">
    <cfRule type="cellIs" dxfId="36549" priority="36546" operator="greaterThan">
      <formula>119.999</formula>
    </cfRule>
    <cfRule type="cellIs" dxfId="36548" priority="36547" operator="greaterThan">
      <formula>120</formula>
    </cfRule>
    <cfRule type="cellIs" dxfId="36547" priority="36548" operator="between">
      <formula>60</formula>
      <formula>119.999</formula>
    </cfRule>
    <cfRule type="cellIs" dxfId="36546" priority="36549" operator="between">
      <formula>20</formula>
      <formula>59.999</formula>
    </cfRule>
    <cfRule type="cellIs" dxfId="36545" priority="36550" operator="lessThan">
      <formula>20</formula>
    </cfRule>
  </conditionalFormatting>
  <conditionalFormatting sqref="BE316">
    <cfRule type="cellIs" dxfId="36544" priority="36541" operator="greaterThan">
      <formula>49.999</formula>
    </cfRule>
    <cfRule type="cellIs" dxfId="36543" priority="36542" operator="greaterThan">
      <formula>50</formula>
    </cfRule>
    <cfRule type="cellIs" dxfId="36542" priority="36543" operator="between">
      <formula>30</formula>
      <formula>49.999</formula>
    </cfRule>
    <cfRule type="cellIs" dxfId="36541" priority="36544" operator="between">
      <formula>10</formula>
      <formula>29.999</formula>
    </cfRule>
    <cfRule type="cellIs" dxfId="36540" priority="36545" operator="lessThan">
      <formula>10</formula>
    </cfRule>
  </conditionalFormatting>
  <conditionalFormatting sqref="AX316">
    <cfRule type="cellIs" dxfId="36539" priority="36536" operator="greaterThan">
      <formula>119.999</formula>
    </cfRule>
    <cfRule type="cellIs" dxfId="36538" priority="36537" operator="greaterThan">
      <formula>120</formula>
    </cfRule>
    <cfRule type="cellIs" dxfId="36537" priority="36538" operator="between">
      <formula>60</formula>
      <formula>119.999</formula>
    </cfRule>
    <cfRule type="cellIs" dxfId="36536" priority="36539" operator="between">
      <formula>20</formula>
      <formula>59.999</formula>
    </cfRule>
    <cfRule type="cellIs" dxfId="36535" priority="36540" operator="lessThan">
      <formula>20</formula>
    </cfRule>
  </conditionalFormatting>
  <conditionalFormatting sqref="AY316">
    <cfRule type="cellIs" dxfId="36534" priority="36531" operator="greaterThan">
      <formula>49.999</formula>
    </cfRule>
    <cfRule type="cellIs" dxfId="36533" priority="36532" operator="greaterThan">
      <formula>50</formula>
    </cfRule>
    <cfRule type="cellIs" dxfId="36532" priority="36533" operator="between">
      <formula>30</formula>
      <formula>49.999</formula>
    </cfRule>
    <cfRule type="cellIs" dxfId="36531" priority="36534" operator="between">
      <formula>10</formula>
      <formula>29.999</formula>
    </cfRule>
    <cfRule type="cellIs" dxfId="36530" priority="36535" operator="lessThan">
      <formula>10</formula>
    </cfRule>
  </conditionalFormatting>
  <conditionalFormatting sqref="AZ316">
    <cfRule type="cellIs" dxfId="36529" priority="36526" operator="greaterThan">
      <formula>119.999</formula>
    </cfRule>
    <cfRule type="cellIs" dxfId="36528" priority="36527" operator="greaterThan">
      <formula>120</formula>
    </cfRule>
    <cfRule type="cellIs" dxfId="36527" priority="36528" operator="between">
      <formula>60</formula>
      <formula>119.999</formula>
    </cfRule>
    <cfRule type="cellIs" dxfId="36526" priority="36529" operator="between">
      <formula>20</formula>
      <formula>59.999</formula>
    </cfRule>
    <cfRule type="cellIs" dxfId="36525" priority="36530" operator="lessThan">
      <formula>20</formula>
    </cfRule>
  </conditionalFormatting>
  <conditionalFormatting sqref="BA316">
    <cfRule type="cellIs" dxfId="36524" priority="36521" operator="greaterThan">
      <formula>49.999</formula>
    </cfRule>
    <cfRule type="cellIs" dxfId="36523" priority="36522" operator="greaterThan">
      <formula>50</formula>
    </cfRule>
    <cfRule type="cellIs" dxfId="36522" priority="36523" operator="between">
      <formula>30</formula>
      <formula>49.999</formula>
    </cfRule>
    <cfRule type="cellIs" dxfId="36521" priority="36524" operator="between">
      <formula>10</formula>
      <formula>29.999</formula>
    </cfRule>
    <cfRule type="cellIs" dxfId="36520" priority="36525" operator="lessThan">
      <formula>10</formula>
    </cfRule>
  </conditionalFormatting>
  <conditionalFormatting sqref="BB316">
    <cfRule type="cellIs" dxfId="36519" priority="36516" operator="greaterThan">
      <formula>119.999</formula>
    </cfRule>
    <cfRule type="cellIs" dxfId="36518" priority="36517" operator="greaterThan">
      <formula>120</formula>
    </cfRule>
    <cfRule type="cellIs" dxfId="36517" priority="36518" operator="between">
      <formula>60</formula>
      <formula>119.999</formula>
    </cfRule>
    <cfRule type="cellIs" dxfId="36516" priority="36519" operator="between">
      <formula>20</formula>
      <formula>59.999</formula>
    </cfRule>
    <cfRule type="cellIs" dxfId="36515" priority="36520" operator="lessThan">
      <formula>20</formula>
    </cfRule>
  </conditionalFormatting>
  <conditionalFormatting sqref="BC316">
    <cfRule type="cellIs" dxfId="36514" priority="36511" operator="greaterThan">
      <formula>49.999</formula>
    </cfRule>
    <cfRule type="cellIs" dxfId="36513" priority="36512" operator="greaterThan">
      <formula>50</formula>
    </cfRule>
    <cfRule type="cellIs" dxfId="36512" priority="36513" operator="between">
      <formula>30</formula>
      <formula>49.999</formula>
    </cfRule>
    <cfRule type="cellIs" dxfId="36511" priority="36514" operator="between">
      <formula>10</formula>
      <formula>29.999</formula>
    </cfRule>
    <cfRule type="cellIs" dxfId="36510" priority="36515" operator="lessThan">
      <formula>10</formula>
    </cfRule>
  </conditionalFormatting>
  <conditionalFormatting sqref="AT316">
    <cfRule type="cellIs" dxfId="36509" priority="36506" operator="greaterThan">
      <formula>119.999</formula>
    </cfRule>
    <cfRule type="cellIs" dxfId="36508" priority="36507" operator="greaterThan">
      <formula>120</formula>
    </cfRule>
    <cfRule type="cellIs" dxfId="36507" priority="36508" operator="between">
      <formula>60</formula>
      <formula>119.999</formula>
    </cfRule>
    <cfRule type="cellIs" dxfId="36506" priority="36509" operator="between">
      <formula>20</formula>
      <formula>59.999</formula>
    </cfRule>
    <cfRule type="cellIs" dxfId="36505" priority="36510" operator="lessThan">
      <formula>20</formula>
    </cfRule>
  </conditionalFormatting>
  <conditionalFormatting sqref="AU316">
    <cfRule type="cellIs" dxfId="36504" priority="36501" operator="greaterThan">
      <formula>49.999</formula>
    </cfRule>
    <cfRule type="cellIs" dxfId="36503" priority="36502" operator="greaterThan">
      <formula>50</formula>
    </cfRule>
    <cfRule type="cellIs" dxfId="36502" priority="36503" operator="between">
      <formula>30</formula>
      <formula>49.999</formula>
    </cfRule>
    <cfRule type="cellIs" dxfId="36501" priority="36504" operator="between">
      <formula>10</formula>
      <formula>29.999</formula>
    </cfRule>
    <cfRule type="cellIs" dxfId="36500" priority="36505" operator="lessThan">
      <formula>10</formula>
    </cfRule>
  </conditionalFormatting>
  <conditionalFormatting sqref="AV316">
    <cfRule type="cellIs" dxfId="36499" priority="36496" operator="greaterThan">
      <formula>119.999</formula>
    </cfRule>
    <cfRule type="cellIs" dxfId="36498" priority="36497" operator="greaterThan">
      <formula>120</formula>
    </cfRule>
    <cfRule type="cellIs" dxfId="36497" priority="36498" operator="between">
      <formula>60</formula>
      <formula>119.999</formula>
    </cfRule>
    <cfRule type="cellIs" dxfId="36496" priority="36499" operator="between">
      <formula>20</formula>
      <formula>59.999</formula>
    </cfRule>
    <cfRule type="cellIs" dxfId="36495" priority="36500" operator="lessThan">
      <formula>20</formula>
    </cfRule>
  </conditionalFormatting>
  <conditionalFormatting sqref="AW316">
    <cfRule type="cellIs" dxfId="36494" priority="36491" operator="greaterThan">
      <formula>49.999</formula>
    </cfRule>
    <cfRule type="cellIs" dxfId="36493" priority="36492" operator="greaterThan">
      <formula>50</formula>
    </cfRule>
    <cfRule type="cellIs" dxfId="36492" priority="36493" operator="between">
      <formula>30</formula>
      <formula>49.999</formula>
    </cfRule>
    <cfRule type="cellIs" dxfId="36491" priority="36494" operator="between">
      <formula>10</formula>
      <formula>29.999</formula>
    </cfRule>
    <cfRule type="cellIs" dxfId="36490" priority="36495" operator="lessThan">
      <formula>10</formula>
    </cfRule>
  </conditionalFormatting>
  <conditionalFormatting sqref="BF316">
    <cfRule type="cellIs" dxfId="36489" priority="36486" operator="greaterThan">
      <formula>119.999</formula>
    </cfRule>
    <cfRule type="cellIs" dxfId="36488" priority="36487" operator="greaterThan">
      <formula>120</formula>
    </cfRule>
    <cfRule type="cellIs" dxfId="36487" priority="36488" operator="between">
      <formula>60</formula>
      <formula>119.999</formula>
    </cfRule>
    <cfRule type="cellIs" dxfId="36486" priority="36489" operator="between">
      <formula>20</formula>
      <formula>59.999</formula>
    </cfRule>
    <cfRule type="cellIs" dxfId="36485" priority="36490" operator="lessThan">
      <formula>20</formula>
    </cfRule>
  </conditionalFormatting>
  <conditionalFormatting sqref="BG316">
    <cfRule type="cellIs" dxfId="36484" priority="36481" operator="greaterThan">
      <formula>49.999</formula>
    </cfRule>
    <cfRule type="cellIs" dxfId="36483" priority="36482" operator="greaterThan">
      <formula>50</formula>
    </cfRule>
    <cfRule type="cellIs" dxfId="36482" priority="36483" operator="between">
      <formula>30</formula>
      <formula>49.999</formula>
    </cfRule>
    <cfRule type="cellIs" dxfId="36481" priority="36484" operator="between">
      <formula>10</formula>
      <formula>29.999</formula>
    </cfRule>
    <cfRule type="cellIs" dxfId="36480" priority="36485" operator="lessThan">
      <formula>10</formula>
    </cfRule>
  </conditionalFormatting>
  <conditionalFormatting sqref="AN316">
    <cfRule type="cellIs" dxfId="36479" priority="36476" operator="greaterThan">
      <formula>119.999</formula>
    </cfRule>
    <cfRule type="cellIs" dxfId="36478" priority="36477" operator="greaterThan">
      <formula>120</formula>
    </cfRule>
    <cfRule type="cellIs" dxfId="36477" priority="36478" operator="between">
      <formula>60</formula>
      <formula>119.999</formula>
    </cfRule>
    <cfRule type="cellIs" dxfId="36476" priority="36479" operator="between">
      <formula>20</formula>
      <formula>59.999</formula>
    </cfRule>
    <cfRule type="cellIs" dxfId="36475" priority="36480" operator="lessThan">
      <formula>20</formula>
    </cfRule>
  </conditionalFormatting>
  <conditionalFormatting sqref="AO316">
    <cfRule type="cellIs" dxfId="36474" priority="36471" operator="greaterThan">
      <formula>49.999</formula>
    </cfRule>
    <cfRule type="cellIs" dxfId="36473" priority="36472" operator="greaterThan">
      <formula>50</formula>
    </cfRule>
    <cfRule type="cellIs" dxfId="36472" priority="36473" operator="between">
      <formula>30</formula>
      <formula>49.999</formula>
    </cfRule>
    <cfRule type="cellIs" dxfId="36471" priority="36474" operator="between">
      <formula>10</formula>
      <formula>29.999</formula>
    </cfRule>
    <cfRule type="cellIs" dxfId="36470" priority="36475" operator="lessThan">
      <formula>10</formula>
    </cfRule>
  </conditionalFormatting>
  <conditionalFormatting sqref="T316">
    <cfRule type="cellIs" dxfId="36469" priority="36466" operator="greaterThan">
      <formula>119.999</formula>
    </cfRule>
    <cfRule type="cellIs" dxfId="36468" priority="36467" operator="greaterThan">
      <formula>120</formula>
    </cfRule>
    <cfRule type="cellIs" dxfId="36467" priority="36468" operator="between">
      <formula>60</formula>
      <formula>119.999</formula>
    </cfRule>
    <cfRule type="cellIs" dxfId="36466" priority="36469" operator="between">
      <formula>20</formula>
      <formula>59.999</formula>
    </cfRule>
    <cfRule type="cellIs" dxfId="36465" priority="36470" operator="lessThan">
      <formula>20</formula>
    </cfRule>
  </conditionalFormatting>
  <conditionalFormatting sqref="U316">
    <cfRule type="cellIs" dxfId="36464" priority="36461" operator="greaterThan">
      <formula>49.999</formula>
    </cfRule>
    <cfRule type="cellIs" dxfId="36463" priority="36462" operator="greaterThan">
      <formula>50</formula>
    </cfRule>
    <cfRule type="cellIs" dxfId="36462" priority="36463" operator="between">
      <formula>30</formula>
      <formula>49.999</formula>
    </cfRule>
    <cfRule type="cellIs" dxfId="36461" priority="36464" operator="between">
      <formula>10</formula>
      <formula>29.999</formula>
    </cfRule>
    <cfRule type="cellIs" dxfId="36460" priority="36465" operator="lessThan">
      <formula>10</formula>
    </cfRule>
  </conditionalFormatting>
  <conditionalFormatting sqref="J316">
    <cfRule type="cellIs" dxfId="36459" priority="36456" operator="greaterThan">
      <formula>119.999</formula>
    </cfRule>
    <cfRule type="cellIs" dxfId="36458" priority="36457" operator="greaterThan">
      <formula>120</formula>
    </cfRule>
    <cfRule type="cellIs" dxfId="36457" priority="36458" operator="between">
      <formula>60</formula>
      <formula>119.999</formula>
    </cfRule>
    <cfRule type="cellIs" dxfId="36456" priority="36459" operator="between">
      <formula>20</formula>
      <formula>59.999</formula>
    </cfRule>
    <cfRule type="cellIs" dxfId="36455" priority="36460" operator="lessThan">
      <formula>20</formula>
    </cfRule>
  </conditionalFormatting>
  <conditionalFormatting sqref="K316">
    <cfRule type="cellIs" dxfId="36454" priority="36451" operator="greaterThan">
      <formula>49.999</formula>
    </cfRule>
    <cfRule type="cellIs" dxfId="36453" priority="36452" operator="greaterThan">
      <formula>50</formula>
    </cfRule>
    <cfRule type="cellIs" dxfId="36452" priority="36453" operator="between">
      <formula>30</formula>
      <formula>49.999</formula>
    </cfRule>
    <cfRule type="cellIs" dxfId="36451" priority="36454" operator="between">
      <formula>10</formula>
      <formula>29.999</formula>
    </cfRule>
    <cfRule type="cellIs" dxfId="36450" priority="36455" operator="lessThan">
      <formula>10</formula>
    </cfRule>
  </conditionalFormatting>
  <conditionalFormatting sqref="L316">
    <cfRule type="cellIs" dxfId="36449" priority="36446" operator="greaterThan">
      <formula>119.999</formula>
    </cfRule>
    <cfRule type="cellIs" dxfId="36448" priority="36447" operator="greaterThan">
      <formula>120</formula>
    </cfRule>
    <cfRule type="cellIs" dxfId="36447" priority="36448" operator="between">
      <formula>60</formula>
      <formula>119.999</formula>
    </cfRule>
    <cfRule type="cellIs" dxfId="36446" priority="36449" operator="between">
      <formula>20</formula>
      <formula>59.999</formula>
    </cfRule>
    <cfRule type="cellIs" dxfId="36445" priority="36450" operator="lessThan">
      <formula>20</formula>
    </cfRule>
  </conditionalFormatting>
  <conditionalFormatting sqref="M316">
    <cfRule type="cellIs" dxfId="36444" priority="36441" operator="greaterThan">
      <formula>49.999</formula>
    </cfRule>
    <cfRule type="cellIs" dxfId="36443" priority="36442" operator="greaterThan">
      <formula>50</formula>
    </cfRule>
    <cfRule type="cellIs" dxfId="36442" priority="36443" operator="between">
      <formula>30</formula>
      <formula>49.999</formula>
    </cfRule>
    <cfRule type="cellIs" dxfId="36441" priority="36444" operator="between">
      <formula>10</formula>
      <formula>29.999</formula>
    </cfRule>
    <cfRule type="cellIs" dxfId="36440" priority="36445" operator="lessThan">
      <formula>10</formula>
    </cfRule>
  </conditionalFormatting>
  <conditionalFormatting sqref="R316">
    <cfRule type="cellIs" dxfId="36439" priority="36436" operator="greaterThan">
      <formula>119.999</formula>
    </cfRule>
    <cfRule type="cellIs" dxfId="36438" priority="36437" operator="greaterThan">
      <formula>120</formula>
    </cfRule>
    <cfRule type="cellIs" dxfId="36437" priority="36438" operator="between">
      <formula>60</formula>
      <formula>119.999</formula>
    </cfRule>
    <cfRule type="cellIs" dxfId="36436" priority="36439" operator="between">
      <formula>20</formula>
      <formula>59.999</formula>
    </cfRule>
    <cfRule type="cellIs" dxfId="36435" priority="36440" operator="lessThan">
      <formula>20</formula>
    </cfRule>
  </conditionalFormatting>
  <conditionalFormatting sqref="S316">
    <cfRule type="cellIs" dxfId="36434" priority="36431" operator="greaterThan">
      <formula>49.999</formula>
    </cfRule>
    <cfRule type="cellIs" dxfId="36433" priority="36432" operator="greaterThan">
      <formula>50</formula>
    </cfRule>
    <cfRule type="cellIs" dxfId="36432" priority="36433" operator="between">
      <formula>30</formula>
      <formula>49.999</formula>
    </cfRule>
    <cfRule type="cellIs" dxfId="36431" priority="36434" operator="between">
      <formula>10</formula>
      <formula>29.999</formula>
    </cfRule>
    <cfRule type="cellIs" dxfId="36430" priority="36435" operator="lessThan">
      <formula>10</formula>
    </cfRule>
  </conditionalFormatting>
  <conditionalFormatting sqref="N316">
    <cfRule type="cellIs" dxfId="36429" priority="36426" operator="greaterThan">
      <formula>119.999</formula>
    </cfRule>
    <cfRule type="cellIs" dxfId="36428" priority="36427" operator="greaterThan">
      <formula>120</formula>
    </cfRule>
    <cfRule type="cellIs" dxfId="36427" priority="36428" operator="between">
      <formula>60</formula>
      <formula>119.999</formula>
    </cfRule>
    <cfRule type="cellIs" dxfId="36426" priority="36429" operator="between">
      <formula>20</formula>
      <formula>59.999</formula>
    </cfRule>
    <cfRule type="cellIs" dxfId="36425" priority="36430" operator="lessThan">
      <formula>20</formula>
    </cfRule>
  </conditionalFormatting>
  <conditionalFormatting sqref="O316">
    <cfRule type="cellIs" dxfId="36424" priority="36421" operator="greaterThan">
      <formula>49.999</formula>
    </cfRule>
    <cfRule type="cellIs" dxfId="36423" priority="36422" operator="greaterThan">
      <formula>50</formula>
    </cfRule>
    <cfRule type="cellIs" dxfId="36422" priority="36423" operator="between">
      <formula>30</formula>
      <formula>49.999</formula>
    </cfRule>
    <cfRule type="cellIs" dxfId="36421" priority="36424" operator="between">
      <formula>10</formula>
      <formula>29.999</formula>
    </cfRule>
    <cfRule type="cellIs" dxfId="36420" priority="36425" operator="lessThan">
      <formula>10</formula>
    </cfRule>
  </conditionalFormatting>
  <conditionalFormatting sqref="AP316">
    <cfRule type="cellIs" dxfId="36419" priority="36416" operator="greaterThan">
      <formula>119.999</formula>
    </cfRule>
    <cfRule type="cellIs" dxfId="36418" priority="36417" operator="greaterThan">
      <formula>120</formula>
    </cfRule>
    <cfRule type="cellIs" dxfId="36417" priority="36418" operator="between">
      <formula>60</formula>
      <formula>119.999</formula>
    </cfRule>
    <cfRule type="cellIs" dxfId="36416" priority="36419" operator="between">
      <formula>20</formula>
      <formula>59.999</formula>
    </cfRule>
    <cfRule type="cellIs" dxfId="36415" priority="36420" operator="lessThan">
      <formula>20</formula>
    </cfRule>
  </conditionalFormatting>
  <conditionalFormatting sqref="AQ316">
    <cfRule type="cellIs" dxfId="36414" priority="36411" operator="greaterThan">
      <formula>49.999</formula>
    </cfRule>
    <cfRule type="cellIs" dxfId="36413" priority="36412" operator="greaterThan">
      <formula>50</formula>
    </cfRule>
    <cfRule type="cellIs" dxfId="36412" priority="36413" operator="between">
      <formula>30</formula>
      <formula>49.999</formula>
    </cfRule>
    <cfRule type="cellIs" dxfId="36411" priority="36414" operator="between">
      <formula>10</formula>
      <formula>29.999</formula>
    </cfRule>
    <cfRule type="cellIs" dxfId="36410" priority="36415" operator="lessThan">
      <formula>10</formula>
    </cfRule>
  </conditionalFormatting>
  <conditionalFormatting sqref="AR316">
    <cfRule type="cellIs" dxfId="36409" priority="36406" operator="greaterThan">
      <formula>119.999</formula>
    </cfRule>
    <cfRule type="cellIs" dxfId="36408" priority="36407" operator="greaterThan">
      <formula>120</formula>
    </cfRule>
    <cfRule type="cellIs" dxfId="36407" priority="36408" operator="between">
      <formula>60</formula>
      <formula>119.999</formula>
    </cfRule>
    <cfRule type="cellIs" dxfId="36406" priority="36409" operator="between">
      <formula>20</formula>
      <formula>59.999</formula>
    </cfRule>
    <cfRule type="cellIs" dxfId="36405" priority="36410" operator="lessThan">
      <formula>20</formula>
    </cfRule>
  </conditionalFormatting>
  <conditionalFormatting sqref="AS316">
    <cfRule type="cellIs" dxfId="36404" priority="36401" operator="greaterThan">
      <formula>49.999</formula>
    </cfRule>
    <cfRule type="cellIs" dxfId="36403" priority="36402" operator="greaterThan">
      <formula>50</formula>
    </cfRule>
    <cfRule type="cellIs" dxfId="36402" priority="36403" operator="between">
      <formula>30</formula>
      <formula>49.999</formula>
    </cfRule>
    <cfRule type="cellIs" dxfId="36401" priority="36404" operator="between">
      <formula>10</formula>
      <formula>29.999</formula>
    </cfRule>
    <cfRule type="cellIs" dxfId="36400" priority="36405" operator="lessThan">
      <formula>10</formula>
    </cfRule>
  </conditionalFormatting>
  <conditionalFormatting sqref="X316">
    <cfRule type="cellIs" dxfId="36399" priority="36396" operator="greaterThan">
      <formula>119.999</formula>
    </cfRule>
    <cfRule type="cellIs" dxfId="36398" priority="36397" operator="greaterThan">
      <formula>120</formula>
    </cfRule>
    <cfRule type="cellIs" dxfId="36397" priority="36398" operator="between">
      <formula>60</formula>
      <formula>119.999</formula>
    </cfRule>
    <cfRule type="cellIs" dxfId="36396" priority="36399" operator="between">
      <formula>20</formula>
      <formula>59.999</formula>
    </cfRule>
    <cfRule type="cellIs" dxfId="36395" priority="36400" operator="lessThan">
      <formula>20</formula>
    </cfRule>
  </conditionalFormatting>
  <conditionalFormatting sqref="Y316">
    <cfRule type="cellIs" dxfId="36394" priority="36391" operator="greaterThan">
      <formula>49.999</formula>
    </cfRule>
    <cfRule type="cellIs" dxfId="36393" priority="36392" operator="greaterThan">
      <formula>50</formula>
    </cfRule>
    <cfRule type="cellIs" dxfId="36392" priority="36393" operator="between">
      <formula>30</formula>
      <formula>49.999</formula>
    </cfRule>
    <cfRule type="cellIs" dxfId="36391" priority="36394" operator="between">
      <formula>10</formula>
      <formula>29.999</formula>
    </cfRule>
    <cfRule type="cellIs" dxfId="36390" priority="36395" operator="lessThan">
      <formula>10</formula>
    </cfRule>
  </conditionalFormatting>
  <conditionalFormatting sqref="AF316">
    <cfRule type="cellIs" dxfId="36389" priority="36386" operator="greaterThan">
      <formula>119.999</formula>
    </cfRule>
    <cfRule type="cellIs" dxfId="36388" priority="36387" operator="greaterThan">
      <formula>120</formula>
    </cfRule>
    <cfRule type="cellIs" dxfId="36387" priority="36388" operator="between">
      <formula>60</formula>
      <formula>119.999</formula>
    </cfRule>
    <cfRule type="cellIs" dxfId="36386" priority="36389" operator="between">
      <formula>20</formula>
      <formula>59.999</formula>
    </cfRule>
    <cfRule type="cellIs" dxfId="36385" priority="36390" operator="lessThan">
      <formula>20</formula>
    </cfRule>
  </conditionalFormatting>
  <conditionalFormatting sqref="AG316">
    <cfRule type="cellIs" dxfId="36384" priority="36381" operator="greaterThan">
      <formula>49.999</formula>
    </cfRule>
    <cfRule type="cellIs" dxfId="36383" priority="36382" operator="greaterThan">
      <formula>50</formula>
    </cfRule>
    <cfRule type="cellIs" dxfId="36382" priority="36383" operator="between">
      <formula>30</formula>
      <formula>49.999</formula>
    </cfRule>
    <cfRule type="cellIs" dxfId="36381" priority="36384" operator="between">
      <formula>10</formula>
      <formula>29.999</formula>
    </cfRule>
    <cfRule type="cellIs" dxfId="36380" priority="36385" operator="lessThan">
      <formula>10</formula>
    </cfRule>
  </conditionalFormatting>
  <conditionalFormatting sqref="AJ316">
    <cfRule type="cellIs" dxfId="36379" priority="36376" operator="greaterThan">
      <formula>119.999</formula>
    </cfRule>
    <cfRule type="cellIs" dxfId="36378" priority="36377" operator="greaterThan">
      <formula>120</formula>
    </cfRule>
    <cfRule type="cellIs" dxfId="36377" priority="36378" operator="between">
      <formula>60</formula>
      <formula>119.999</formula>
    </cfRule>
    <cfRule type="cellIs" dxfId="36376" priority="36379" operator="between">
      <formula>20</formula>
      <formula>59.999</formula>
    </cfRule>
    <cfRule type="cellIs" dxfId="36375" priority="36380" operator="lessThan">
      <formula>20</formula>
    </cfRule>
  </conditionalFormatting>
  <conditionalFormatting sqref="AK316">
    <cfRule type="cellIs" dxfId="36374" priority="36371" operator="greaterThan">
      <formula>49.999</formula>
    </cfRule>
    <cfRule type="cellIs" dxfId="36373" priority="36372" operator="greaterThan">
      <formula>50</formula>
    </cfRule>
    <cfRule type="cellIs" dxfId="36372" priority="36373" operator="between">
      <formula>30</formula>
      <formula>49.999</formula>
    </cfRule>
    <cfRule type="cellIs" dxfId="36371" priority="36374" operator="between">
      <formula>10</formula>
      <formula>29.999</formula>
    </cfRule>
    <cfRule type="cellIs" dxfId="36370" priority="36375" operator="lessThan">
      <formula>10</formula>
    </cfRule>
  </conditionalFormatting>
  <conditionalFormatting sqref="Z316">
    <cfRule type="cellIs" dxfId="36369" priority="36366" operator="greaterThan">
      <formula>119.999</formula>
    </cfRule>
    <cfRule type="cellIs" dxfId="36368" priority="36367" operator="greaterThan">
      <formula>120</formula>
    </cfRule>
    <cfRule type="cellIs" dxfId="36367" priority="36368" operator="between">
      <formula>60</formula>
      <formula>119.999</formula>
    </cfRule>
    <cfRule type="cellIs" dxfId="36366" priority="36369" operator="between">
      <formula>20</formula>
      <formula>59.999</formula>
    </cfRule>
    <cfRule type="cellIs" dxfId="36365" priority="36370" operator="lessThan">
      <formula>20</formula>
    </cfRule>
  </conditionalFormatting>
  <conditionalFormatting sqref="AA316">
    <cfRule type="cellIs" dxfId="36364" priority="36361" operator="greaterThan">
      <formula>49.999</formula>
    </cfRule>
    <cfRule type="cellIs" dxfId="36363" priority="36362" operator="greaterThan">
      <formula>50</formula>
    </cfRule>
    <cfRule type="cellIs" dxfId="36362" priority="36363" operator="between">
      <formula>30</formula>
      <formula>49.999</formula>
    </cfRule>
    <cfRule type="cellIs" dxfId="36361" priority="36364" operator="between">
      <formula>10</formula>
      <formula>29.999</formula>
    </cfRule>
    <cfRule type="cellIs" dxfId="36360" priority="36365" operator="lessThan">
      <formula>10</formula>
    </cfRule>
  </conditionalFormatting>
  <conditionalFormatting sqref="AL316">
    <cfRule type="cellIs" dxfId="36359" priority="36356" operator="greaterThan">
      <formula>119.999</formula>
    </cfRule>
    <cfRule type="cellIs" dxfId="36358" priority="36357" operator="greaterThan">
      <formula>120</formula>
    </cfRule>
    <cfRule type="cellIs" dxfId="36357" priority="36358" operator="between">
      <formula>60</formula>
      <formula>119.999</formula>
    </cfRule>
    <cfRule type="cellIs" dxfId="36356" priority="36359" operator="between">
      <formula>20</formula>
      <formula>59.999</formula>
    </cfRule>
    <cfRule type="cellIs" dxfId="36355" priority="36360" operator="lessThan">
      <formula>20</formula>
    </cfRule>
  </conditionalFormatting>
  <conditionalFormatting sqref="AM316">
    <cfRule type="cellIs" dxfId="36354" priority="36351" operator="greaterThan">
      <formula>49.999</formula>
    </cfRule>
    <cfRule type="cellIs" dxfId="36353" priority="36352" operator="greaterThan">
      <formula>50</formula>
    </cfRule>
    <cfRule type="cellIs" dxfId="36352" priority="36353" operator="between">
      <formula>30</formula>
      <formula>49.999</formula>
    </cfRule>
    <cfRule type="cellIs" dxfId="36351" priority="36354" operator="between">
      <formula>10</formula>
      <formula>29.999</formula>
    </cfRule>
    <cfRule type="cellIs" dxfId="36350" priority="36355" operator="lessThan">
      <formula>10</formula>
    </cfRule>
  </conditionalFormatting>
  <conditionalFormatting sqref="AH316">
    <cfRule type="cellIs" dxfId="36349" priority="36346" operator="greaterThan">
      <formula>119.999</formula>
    </cfRule>
    <cfRule type="cellIs" dxfId="36348" priority="36347" operator="greaterThan">
      <formula>120</formula>
    </cfRule>
    <cfRule type="cellIs" dxfId="36347" priority="36348" operator="between">
      <formula>60</formula>
      <formula>119.999</formula>
    </cfRule>
    <cfRule type="cellIs" dxfId="36346" priority="36349" operator="between">
      <formula>20</formula>
      <formula>59.999</formula>
    </cfRule>
    <cfRule type="cellIs" dxfId="36345" priority="36350" operator="lessThan">
      <formula>20</formula>
    </cfRule>
  </conditionalFormatting>
  <conditionalFormatting sqref="AI316">
    <cfRule type="cellIs" dxfId="36344" priority="36341" operator="greaterThan">
      <formula>49.999</formula>
    </cfRule>
    <cfRule type="cellIs" dxfId="36343" priority="36342" operator="greaterThan">
      <formula>50</formula>
    </cfRule>
    <cfRule type="cellIs" dxfId="36342" priority="36343" operator="between">
      <formula>30</formula>
      <formula>49.999</formula>
    </cfRule>
    <cfRule type="cellIs" dxfId="36341" priority="36344" operator="between">
      <formula>10</formula>
      <formula>29.999</formula>
    </cfRule>
    <cfRule type="cellIs" dxfId="36340" priority="36345" operator="lessThan">
      <formula>10</formula>
    </cfRule>
  </conditionalFormatting>
  <conditionalFormatting sqref="V316">
    <cfRule type="cellIs" dxfId="36339" priority="36336" operator="greaterThan">
      <formula>119.999</formula>
    </cfRule>
    <cfRule type="cellIs" dxfId="36338" priority="36337" operator="greaterThan">
      <formula>120</formula>
    </cfRule>
    <cfRule type="cellIs" dxfId="36337" priority="36338" operator="between">
      <formula>60</formula>
      <formula>119.999</formula>
    </cfRule>
    <cfRule type="cellIs" dxfId="36336" priority="36339" operator="between">
      <formula>20</formula>
      <formula>59.999</formula>
    </cfRule>
    <cfRule type="cellIs" dxfId="36335" priority="36340" operator="lessThan">
      <formula>20</formula>
    </cfRule>
  </conditionalFormatting>
  <conditionalFormatting sqref="W316">
    <cfRule type="cellIs" dxfId="36334" priority="36331" operator="greaterThan">
      <formula>49.999</formula>
    </cfRule>
    <cfRule type="cellIs" dxfId="36333" priority="36332" operator="greaterThan">
      <formula>50</formula>
    </cfRule>
    <cfRule type="cellIs" dxfId="36332" priority="36333" operator="between">
      <formula>30</formula>
      <formula>49.999</formula>
    </cfRule>
    <cfRule type="cellIs" dxfId="36331" priority="36334" operator="between">
      <formula>10</formula>
      <formula>29.999</formula>
    </cfRule>
    <cfRule type="cellIs" dxfId="36330" priority="36335" operator="lessThan">
      <formula>10</formula>
    </cfRule>
  </conditionalFormatting>
  <conditionalFormatting sqref="AB316">
    <cfRule type="cellIs" dxfId="36329" priority="36326" operator="greaterThan">
      <formula>119.999</formula>
    </cfRule>
    <cfRule type="cellIs" dxfId="36328" priority="36327" operator="greaterThan">
      <formula>120</formula>
    </cfRule>
    <cfRule type="cellIs" dxfId="36327" priority="36328" operator="between">
      <formula>60</formula>
      <formula>119.999</formula>
    </cfRule>
    <cfRule type="cellIs" dxfId="36326" priority="36329" operator="between">
      <formula>20</formula>
      <formula>59.999</formula>
    </cfRule>
    <cfRule type="cellIs" dxfId="36325" priority="36330" operator="lessThan">
      <formula>20</formula>
    </cfRule>
  </conditionalFormatting>
  <conditionalFormatting sqref="AC316">
    <cfRule type="cellIs" dxfId="36324" priority="36321" operator="greaterThan">
      <formula>49.999</formula>
    </cfRule>
    <cfRule type="cellIs" dxfId="36323" priority="36322" operator="greaterThan">
      <formula>50</formula>
    </cfRule>
    <cfRule type="cellIs" dxfId="36322" priority="36323" operator="between">
      <formula>30</formula>
      <formula>49.999</formula>
    </cfRule>
    <cfRule type="cellIs" dxfId="36321" priority="36324" operator="between">
      <formula>10</formula>
      <formula>29.999</formula>
    </cfRule>
    <cfRule type="cellIs" dxfId="36320" priority="36325" operator="lessThan">
      <formula>10</formula>
    </cfRule>
  </conditionalFormatting>
  <conditionalFormatting sqref="AD316">
    <cfRule type="cellIs" dxfId="36319" priority="36316" operator="greaterThan">
      <formula>119.999</formula>
    </cfRule>
    <cfRule type="cellIs" dxfId="36318" priority="36317" operator="greaterThan">
      <formula>120</formula>
    </cfRule>
    <cfRule type="cellIs" dxfId="36317" priority="36318" operator="between">
      <formula>60</formula>
      <formula>119.999</formula>
    </cfRule>
    <cfRule type="cellIs" dxfId="36316" priority="36319" operator="between">
      <formula>20</formula>
      <formula>59.999</formula>
    </cfRule>
    <cfRule type="cellIs" dxfId="36315" priority="36320" operator="lessThan">
      <formula>20</formula>
    </cfRule>
  </conditionalFormatting>
  <conditionalFormatting sqref="AE316">
    <cfRule type="cellIs" dxfId="36314" priority="36311" operator="greaterThan">
      <formula>49.999</formula>
    </cfRule>
    <cfRule type="cellIs" dxfId="36313" priority="36312" operator="greaterThan">
      <formula>50</formula>
    </cfRule>
    <cfRule type="cellIs" dxfId="36312" priority="36313" operator="between">
      <formula>30</formula>
      <formula>49.999</formula>
    </cfRule>
    <cfRule type="cellIs" dxfId="36311" priority="36314" operator="between">
      <formula>10</formula>
      <formula>29.999</formula>
    </cfRule>
    <cfRule type="cellIs" dxfId="36310" priority="36315" operator="lessThan">
      <formula>10</formula>
    </cfRule>
  </conditionalFormatting>
  <conditionalFormatting sqref="P316">
    <cfRule type="cellIs" dxfId="36309" priority="36306" operator="greaterThan">
      <formula>119.999</formula>
    </cfRule>
    <cfRule type="cellIs" dxfId="36308" priority="36307" operator="greaterThan">
      <formula>120</formula>
    </cfRule>
    <cfRule type="cellIs" dxfId="36307" priority="36308" operator="between">
      <formula>60</formula>
      <formula>119.999</formula>
    </cfRule>
    <cfRule type="cellIs" dxfId="36306" priority="36309" operator="between">
      <formula>20</formula>
      <formula>59.999</formula>
    </cfRule>
    <cfRule type="cellIs" dxfId="36305" priority="36310" operator="lessThan">
      <formula>20</formula>
    </cfRule>
  </conditionalFormatting>
  <conditionalFormatting sqref="Q316">
    <cfRule type="cellIs" dxfId="36304" priority="36301" operator="greaterThan">
      <formula>49.999</formula>
    </cfRule>
    <cfRule type="cellIs" dxfId="36303" priority="36302" operator="greaterThan">
      <formula>50</formula>
    </cfRule>
    <cfRule type="cellIs" dxfId="36302" priority="36303" operator="between">
      <formula>30</formula>
      <formula>49.999</formula>
    </cfRule>
    <cfRule type="cellIs" dxfId="36301" priority="36304" operator="between">
      <formula>10</formula>
      <formula>29.999</formula>
    </cfRule>
    <cfRule type="cellIs" dxfId="36300" priority="36305" operator="lessThan">
      <formula>10</formula>
    </cfRule>
  </conditionalFormatting>
  <conditionalFormatting sqref="C317">
    <cfRule type="cellIs" dxfId="36299" priority="36296" operator="greaterThan">
      <formula>49.999</formula>
    </cfRule>
    <cfRule type="cellIs" dxfId="36298" priority="36297" operator="greaterThan">
      <formula>50</formula>
    </cfRule>
    <cfRule type="cellIs" dxfId="36297" priority="36298" operator="between">
      <formula>30</formula>
      <formula>49.999</formula>
    </cfRule>
    <cfRule type="cellIs" dxfId="36296" priority="36299" operator="between">
      <formula>10</formula>
      <formula>29.999</formula>
    </cfRule>
    <cfRule type="cellIs" dxfId="36295" priority="36300" operator="lessThan">
      <formula>10</formula>
    </cfRule>
  </conditionalFormatting>
  <conditionalFormatting sqref="B317">
    <cfRule type="cellIs" dxfId="36294" priority="36291" operator="greaterThan">
      <formula>119.999</formula>
    </cfRule>
    <cfRule type="cellIs" dxfId="36293" priority="36292" operator="greaterThan">
      <formula>120</formula>
    </cfRule>
    <cfRule type="cellIs" dxfId="36292" priority="36293" operator="between">
      <formula>60</formula>
      <formula>119.999</formula>
    </cfRule>
    <cfRule type="cellIs" dxfId="36291" priority="36294" operator="between">
      <formula>20</formula>
      <formula>59.999</formula>
    </cfRule>
    <cfRule type="cellIs" dxfId="36290" priority="36295" operator="lessThan">
      <formula>20</formula>
    </cfRule>
  </conditionalFormatting>
  <conditionalFormatting sqref="D317">
    <cfRule type="cellIs" dxfId="36289" priority="36286" operator="greaterThan">
      <formula>119.999</formula>
    </cfRule>
    <cfRule type="cellIs" dxfId="36288" priority="36287" operator="greaterThan">
      <formula>120</formula>
    </cfRule>
    <cfRule type="cellIs" dxfId="36287" priority="36288" operator="between">
      <formula>60</formula>
      <formula>119.999</formula>
    </cfRule>
    <cfRule type="cellIs" dxfId="36286" priority="36289" operator="between">
      <formula>20</formula>
      <formula>59.999</formula>
    </cfRule>
    <cfRule type="cellIs" dxfId="36285" priority="36290" operator="lessThan">
      <formula>20</formula>
    </cfRule>
  </conditionalFormatting>
  <conditionalFormatting sqref="E317">
    <cfRule type="cellIs" dxfId="36284" priority="36281" operator="greaterThan">
      <formula>49.999</formula>
    </cfRule>
    <cfRule type="cellIs" dxfId="36283" priority="36282" operator="greaterThan">
      <formula>50</formula>
    </cfRule>
    <cfRule type="cellIs" dxfId="36282" priority="36283" operator="between">
      <formula>30</formula>
      <formula>49.999</formula>
    </cfRule>
    <cfRule type="cellIs" dxfId="36281" priority="36284" operator="between">
      <formula>10</formula>
      <formula>29.999</formula>
    </cfRule>
    <cfRule type="cellIs" dxfId="36280" priority="36285" operator="lessThan">
      <formula>10</formula>
    </cfRule>
  </conditionalFormatting>
  <conditionalFormatting sqref="F317">
    <cfRule type="cellIs" dxfId="36279" priority="36276" operator="greaterThan">
      <formula>119.999</formula>
    </cfRule>
    <cfRule type="cellIs" dxfId="36278" priority="36277" operator="greaterThan">
      <formula>120</formula>
    </cfRule>
    <cfRule type="cellIs" dxfId="36277" priority="36278" operator="between">
      <formula>60</formula>
      <formula>119.999</formula>
    </cfRule>
    <cfRule type="cellIs" dxfId="36276" priority="36279" operator="between">
      <formula>20</formula>
      <formula>59.999</formula>
    </cfRule>
    <cfRule type="cellIs" dxfId="36275" priority="36280" operator="lessThan">
      <formula>20</formula>
    </cfRule>
  </conditionalFormatting>
  <conditionalFormatting sqref="G317">
    <cfRule type="cellIs" dxfId="36274" priority="36271" operator="greaterThan">
      <formula>49.999</formula>
    </cfRule>
    <cfRule type="cellIs" dxfId="36273" priority="36272" operator="greaterThan">
      <formula>50</formula>
    </cfRule>
    <cfRule type="cellIs" dxfId="36272" priority="36273" operator="between">
      <formula>30</formula>
      <formula>49.999</formula>
    </cfRule>
    <cfRule type="cellIs" dxfId="36271" priority="36274" operator="between">
      <formula>10</formula>
      <formula>29.999</formula>
    </cfRule>
    <cfRule type="cellIs" dxfId="36270" priority="36275" operator="lessThan">
      <formula>10</formula>
    </cfRule>
  </conditionalFormatting>
  <conditionalFormatting sqref="H317">
    <cfRule type="cellIs" dxfId="36269" priority="36266" operator="greaterThan">
      <formula>119.999</formula>
    </cfRule>
    <cfRule type="cellIs" dxfId="36268" priority="36267" operator="greaterThan">
      <formula>120</formula>
    </cfRule>
    <cfRule type="cellIs" dxfId="36267" priority="36268" operator="between">
      <formula>60</formula>
      <formula>119.999</formula>
    </cfRule>
    <cfRule type="cellIs" dxfId="36266" priority="36269" operator="between">
      <formula>20</formula>
      <formula>59.999</formula>
    </cfRule>
    <cfRule type="cellIs" dxfId="36265" priority="36270" operator="lessThan">
      <formula>20</formula>
    </cfRule>
  </conditionalFormatting>
  <conditionalFormatting sqref="I317">
    <cfRule type="cellIs" dxfId="36264" priority="36261" operator="greaterThan">
      <formula>49.999</formula>
    </cfRule>
    <cfRule type="cellIs" dxfId="36263" priority="36262" operator="greaterThan">
      <formula>50</formula>
    </cfRule>
    <cfRule type="cellIs" dxfId="36262" priority="36263" operator="between">
      <formula>30</formula>
      <formula>49.999</formula>
    </cfRule>
    <cfRule type="cellIs" dxfId="36261" priority="36264" operator="between">
      <formula>10</formula>
      <formula>29.999</formula>
    </cfRule>
    <cfRule type="cellIs" dxfId="36260" priority="36265" operator="lessThan">
      <formula>10</formula>
    </cfRule>
  </conditionalFormatting>
  <conditionalFormatting sqref="BH317">
    <cfRule type="cellIs" dxfId="36259" priority="36256" operator="greaterThan">
      <formula>119.999</formula>
    </cfRule>
    <cfRule type="cellIs" dxfId="36258" priority="36257" operator="greaterThan">
      <formula>120</formula>
    </cfRule>
    <cfRule type="cellIs" dxfId="36257" priority="36258" operator="between">
      <formula>60</formula>
      <formula>119.999</formula>
    </cfRule>
    <cfRule type="cellIs" dxfId="36256" priority="36259" operator="between">
      <formula>20</formula>
      <formula>59.999</formula>
    </cfRule>
    <cfRule type="cellIs" dxfId="36255" priority="36260" operator="lessThan">
      <formula>20</formula>
    </cfRule>
  </conditionalFormatting>
  <conditionalFormatting sqref="BI317">
    <cfRule type="cellIs" dxfId="36254" priority="36251" operator="greaterThan">
      <formula>49.999</formula>
    </cfRule>
    <cfRule type="cellIs" dxfId="36253" priority="36252" operator="greaterThan">
      <formula>50</formula>
    </cfRule>
    <cfRule type="cellIs" dxfId="36252" priority="36253" operator="between">
      <formula>30</formula>
      <formula>49.999</formula>
    </cfRule>
    <cfRule type="cellIs" dxfId="36251" priority="36254" operator="between">
      <formula>10</formula>
      <formula>29.999</formula>
    </cfRule>
    <cfRule type="cellIs" dxfId="36250" priority="36255" operator="lessThan">
      <formula>10</formula>
    </cfRule>
  </conditionalFormatting>
  <conditionalFormatting sqref="BD317">
    <cfRule type="cellIs" dxfId="36249" priority="36246" operator="greaterThan">
      <formula>119.999</formula>
    </cfRule>
    <cfRule type="cellIs" dxfId="36248" priority="36247" operator="greaterThan">
      <formula>120</formula>
    </cfRule>
    <cfRule type="cellIs" dxfId="36247" priority="36248" operator="between">
      <formula>60</formula>
      <formula>119.999</formula>
    </cfRule>
    <cfRule type="cellIs" dxfId="36246" priority="36249" operator="between">
      <formula>20</formula>
      <formula>59.999</formula>
    </cfRule>
    <cfRule type="cellIs" dxfId="36245" priority="36250" operator="lessThan">
      <formula>20</formula>
    </cfRule>
  </conditionalFormatting>
  <conditionalFormatting sqref="BE317">
    <cfRule type="cellIs" dxfId="36244" priority="36241" operator="greaterThan">
      <formula>49.999</formula>
    </cfRule>
    <cfRule type="cellIs" dxfId="36243" priority="36242" operator="greaterThan">
      <formula>50</formula>
    </cfRule>
    <cfRule type="cellIs" dxfId="36242" priority="36243" operator="between">
      <formula>30</formula>
      <formula>49.999</formula>
    </cfRule>
    <cfRule type="cellIs" dxfId="36241" priority="36244" operator="between">
      <formula>10</formula>
      <formula>29.999</formula>
    </cfRule>
    <cfRule type="cellIs" dxfId="36240" priority="36245" operator="lessThan">
      <formula>10</formula>
    </cfRule>
  </conditionalFormatting>
  <conditionalFormatting sqref="AX317">
    <cfRule type="cellIs" dxfId="36239" priority="36236" operator="greaterThan">
      <formula>119.999</formula>
    </cfRule>
    <cfRule type="cellIs" dxfId="36238" priority="36237" operator="greaterThan">
      <formula>120</formula>
    </cfRule>
    <cfRule type="cellIs" dxfId="36237" priority="36238" operator="between">
      <formula>60</formula>
      <formula>119.999</formula>
    </cfRule>
    <cfRule type="cellIs" dxfId="36236" priority="36239" operator="between">
      <formula>20</formula>
      <formula>59.999</formula>
    </cfRule>
    <cfRule type="cellIs" dxfId="36235" priority="36240" operator="lessThan">
      <formula>20</formula>
    </cfRule>
  </conditionalFormatting>
  <conditionalFormatting sqref="AY317">
    <cfRule type="cellIs" dxfId="36234" priority="36231" operator="greaterThan">
      <formula>49.999</formula>
    </cfRule>
    <cfRule type="cellIs" dxfId="36233" priority="36232" operator="greaterThan">
      <formula>50</formula>
    </cfRule>
    <cfRule type="cellIs" dxfId="36232" priority="36233" operator="between">
      <formula>30</formula>
      <formula>49.999</formula>
    </cfRule>
    <cfRule type="cellIs" dxfId="36231" priority="36234" operator="between">
      <formula>10</formula>
      <formula>29.999</formula>
    </cfRule>
    <cfRule type="cellIs" dxfId="36230" priority="36235" operator="lessThan">
      <formula>10</formula>
    </cfRule>
  </conditionalFormatting>
  <conditionalFormatting sqref="AZ317">
    <cfRule type="cellIs" dxfId="36229" priority="36226" operator="greaterThan">
      <formula>119.999</formula>
    </cfRule>
    <cfRule type="cellIs" dxfId="36228" priority="36227" operator="greaterThan">
      <formula>120</formula>
    </cfRule>
    <cfRule type="cellIs" dxfId="36227" priority="36228" operator="between">
      <formula>60</formula>
      <formula>119.999</formula>
    </cfRule>
    <cfRule type="cellIs" dxfId="36226" priority="36229" operator="between">
      <formula>20</formula>
      <formula>59.999</formula>
    </cfRule>
    <cfRule type="cellIs" dxfId="36225" priority="36230" operator="lessThan">
      <formula>20</formula>
    </cfRule>
  </conditionalFormatting>
  <conditionalFormatting sqref="BA317">
    <cfRule type="cellIs" dxfId="36224" priority="36221" operator="greaterThan">
      <formula>49.999</formula>
    </cfRule>
    <cfRule type="cellIs" dxfId="36223" priority="36222" operator="greaterThan">
      <formula>50</formula>
    </cfRule>
    <cfRule type="cellIs" dxfId="36222" priority="36223" operator="between">
      <formula>30</formula>
      <formula>49.999</formula>
    </cfRule>
    <cfRule type="cellIs" dxfId="36221" priority="36224" operator="between">
      <formula>10</formula>
      <formula>29.999</formula>
    </cfRule>
    <cfRule type="cellIs" dxfId="36220" priority="36225" operator="lessThan">
      <formula>10</formula>
    </cfRule>
  </conditionalFormatting>
  <conditionalFormatting sqref="BB317">
    <cfRule type="cellIs" dxfId="36219" priority="36216" operator="greaterThan">
      <formula>119.999</formula>
    </cfRule>
    <cfRule type="cellIs" dxfId="36218" priority="36217" operator="greaterThan">
      <formula>120</formula>
    </cfRule>
    <cfRule type="cellIs" dxfId="36217" priority="36218" operator="between">
      <formula>60</formula>
      <formula>119.999</formula>
    </cfRule>
    <cfRule type="cellIs" dxfId="36216" priority="36219" operator="between">
      <formula>20</formula>
      <formula>59.999</formula>
    </cfRule>
    <cfRule type="cellIs" dxfId="36215" priority="36220" operator="lessThan">
      <formula>20</formula>
    </cfRule>
  </conditionalFormatting>
  <conditionalFormatting sqref="BC317">
    <cfRule type="cellIs" dxfId="36214" priority="36211" operator="greaterThan">
      <formula>49.999</formula>
    </cfRule>
    <cfRule type="cellIs" dxfId="36213" priority="36212" operator="greaterThan">
      <formula>50</formula>
    </cfRule>
    <cfRule type="cellIs" dxfId="36212" priority="36213" operator="between">
      <formula>30</formula>
      <formula>49.999</formula>
    </cfRule>
    <cfRule type="cellIs" dxfId="36211" priority="36214" operator="between">
      <formula>10</formula>
      <formula>29.999</formula>
    </cfRule>
    <cfRule type="cellIs" dxfId="36210" priority="36215" operator="lessThan">
      <formula>10</formula>
    </cfRule>
  </conditionalFormatting>
  <conditionalFormatting sqref="AT317">
    <cfRule type="cellIs" dxfId="36209" priority="36206" operator="greaterThan">
      <formula>119.999</formula>
    </cfRule>
    <cfRule type="cellIs" dxfId="36208" priority="36207" operator="greaterThan">
      <formula>120</formula>
    </cfRule>
    <cfRule type="cellIs" dxfId="36207" priority="36208" operator="between">
      <formula>60</formula>
      <formula>119.999</formula>
    </cfRule>
    <cfRule type="cellIs" dxfId="36206" priority="36209" operator="between">
      <formula>20</formula>
      <formula>59.999</formula>
    </cfRule>
    <cfRule type="cellIs" dxfId="36205" priority="36210" operator="lessThan">
      <formula>20</formula>
    </cfRule>
  </conditionalFormatting>
  <conditionalFormatting sqref="AU317">
    <cfRule type="cellIs" dxfId="36204" priority="36201" operator="greaterThan">
      <formula>49.999</formula>
    </cfRule>
    <cfRule type="cellIs" dxfId="36203" priority="36202" operator="greaterThan">
      <formula>50</formula>
    </cfRule>
    <cfRule type="cellIs" dxfId="36202" priority="36203" operator="between">
      <formula>30</formula>
      <formula>49.999</formula>
    </cfRule>
    <cfRule type="cellIs" dxfId="36201" priority="36204" operator="between">
      <formula>10</formula>
      <formula>29.999</formula>
    </cfRule>
    <cfRule type="cellIs" dxfId="36200" priority="36205" operator="lessThan">
      <formula>10</formula>
    </cfRule>
  </conditionalFormatting>
  <conditionalFormatting sqref="AV317">
    <cfRule type="cellIs" dxfId="36199" priority="36196" operator="greaterThan">
      <formula>119.999</formula>
    </cfRule>
    <cfRule type="cellIs" dxfId="36198" priority="36197" operator="greaterThan">
      <formula>120</formula>
    </cfRule>
    <cfRule type="cellIs" dxfId="36197" priority="36198" operator="between">
      <formula>60</formula>
      <formula>119.999</formula>
    </cfRule>
    <cfRule type="cellIs" dxfId="36196" priority="36199" operator="between">
      <formula>20</formula>
      <formula>59.999</formula>
    </cfRule>
    <cfRule type="cellIs" dxfId="36195" priority="36200" operator="lessThan">
      <formula>20</formula>
    </cfRule>
  </conditionalFormatting>
  <conditionalFormatting sqref="AW317">
    <cfRule type="cellIs" dxfId="36194" priority="36191" operator="greaterThan">
      <formula>49.999</formula>
    </cfRule>
    <cfRule type="cellIs" dxfId="36193" priority="36192" operator="greaterThan">
      <formula>50</formula>
    </cfRule>
    <cfRule type="cellIs" dxfId="36192" priority="36193" operator="between">
      <formula>30</formula>
      <formula>49.999</formula>
    </cfRule>
    <cfRule type="cellIs" dxfId="36191" priority="36194" operator="between">
      <formula>10</formula>
      <formula>29.999</formula>
    </cfRule>
    <cfRule type="cellIs" dxfId="36190" priority="36195" operator="lessThan">
      <formula>10</formula>
    </cfRule>
  </conditionalFormatting>
  <conditionalFormatting sqref="BF317">
    <cfRule type="cellIs" dxfId="36189" priority="36186" operator="greaterThan">
      <formula>119.999</formula>
    </cfRule>
    <cfRule type="cellIs" dxfId="36188" priority="36187" operator="greaterThan">
      <formula>120</formula>
    </cfRule>
    <cfRule type="cellIs" dxfId="36187" priority="36188" operator="between">
      <formula>60</formula>
      <formula>119.999</formula>
    </cfRule>
    <cfRule type="cellIs" dxfId="36186" priority="36189" operator="between">
      <formula>20</formula>
      <formula>59.999</formula>
    </cfRule>
    <cfRule type="cellIs" dxfId="36185" priority="36190" operator="lessThan">
      <formula>20</formula>
    </cfRule>
  </conditionalFormatting>
  <conditionalFormatting sqref="BG317">
    <cfRule type="cellIs" dxfId="36184" priority="36181" operator="greaterThan">
      <formula>49.999</formula>
    </cfRule>
    <cfRule type="cellIs" dxfId="36183" priority="36182" operator="greaterThan">
      <formula>50</formula>
    </cfRule>
    <cfRule type="cellIs" dxfId="36182" priority="36183" operator="between">
      <formula>30</formula>
      <formula>49.999</formula>
    </cfRule>
    <cfRule type="cellIs" dxfId="36181" priority="36184" operator="between">
      <formula>10</formula>
      <formula>29.999</formula>
    </cfRule>
    <cfRule type="cellIs" dxfId="36180" priority="36185" operator="lessThan">
      <formula>10</formula>
    </cfRule>
  </conditionalFormatting>
  <conditionalFormatting sqref="AN317">
    <cfRule type="cellIs" dxfId="36179" priority="36176" operator="greaterThan">
      <formula>119.999</formula>
    </cfRule>
    <cfRule type="cellIs" dxfId="36178" priority="36177" operator="greaterThan">
      <formula>120</formula>
    </cfRule>
    <cfRule type="cellIs" dxfId="36177" priority="36178" operator="between">
      <formula>60</formula>
      <formula>119.999</formula>
    </cfRule>
    <cfRule type="cellIs" dxfId="36176" priority="36179" operator="between">
      <formula>20</formula>
      <formula>59.999</formula>
    </cfRule>
    <cfRule type="cellIs" dxfId="36175" priority="36180" operator="lessThan">
      <formula>20</formula>
    </cfRule>
  </conditionalFormatting>
  <conditionalFormatting sqref="AO317">
    <cfRule type="cellIs" dxfId="36174" priority="36171" operator="greaterThan">
      <formula>49.999</formula>
    </cfRule>
    <cfRule type="cellIs" dxfId="36173" priority="36172" operator="greaterThan">
      <formula>50</formula>
    </cfRule>
    <cfRule type="cellIs" dxfId="36172" priority="36173" operator="between">
      <formula>30</formula>
      <formula>49.999</formula>
    </cfRule>
    <cfRule type="cellIs" dxfId="36171" priority="36174" operator="between">
      <formula>10</formula>
      <formula>29.999</formula>
    </cfRule>
    <cfRule type="cellIs" dxfId="36170" priority="36175" operator="lessThan">
      <formula>10</formula>
    </cfRule>
  </conditionalFormatting>
  <conditionalFormatting sqref="T317">
    <cfRule type="cellIs" dxfId="36169" priority="36166" operator="greaterThan">
      <formula>119.999</formula>
    </cfRule>
    <cfRule type="cellIs" dxfId="36168" priority="36167" operator="greaterThan">
      <formula>120</formula>
    </cfRule>
    <cfRule type="cellIs" dxfId="36167" priority="36168" operator="between">
      <formula>60</formula>
      <formula>119.999</formula>
    </cfRule>
    <cfRule type="cellIs" dxfId="36166" priority="36169" operator="between">
      <formula>20</formula>
      <formula>59.999</formula>
    </cfRule>
    <cfRule type="cellIs" dxfId="36165" priority="36170" operator="lessThan">
      <formula>20</formula>
    </cfRule>
  </conditionalFormatting>
  <conditionalFormatting sqref="U317">
    <cfRule type="cellIs" dxfId="36164" priority="36161" operator="greaterThan">
      <formula>49.999</formula>
    </cfRule>
    <cfRule type="cellIs" dxfId="36163" priority="36162" operator="greaterThan">
      <formula>50</formula>
    </cfRule>
    <cfRule type="cellIs" dxfId="36162" priority="36163" operator="between">
      <formula>30</formula>
      <formula>49.999</formula>
    </cfRule>
    <cfRule type="cellIs" dxfId="36161" priority="36164" operator="between">
      <formula>10</formula>
      <formula>29.999</formula>
    </cfRule>
    <cfRule type="cellIs" dxfId="36160" priority="36165" operator="lessThan">
      <formula>10</formula>
    </cfRule>
  </conditionalFormatting>
  <conditionalFormatting sqref="J317">
    <cfRule type="cellIs" dxfId="36159" priority="36156" operator="greaterThan">
      <formula>119.999</formula>
    </cfRule>
    <cfRule type="cellIs" dxfId="36158" priority="36157" operator="greaterThan">
      <formula>120</formula>
    </cfRule>
    <cfRule type="cellIs" dxfId="36157" priority="36158" operator="between">
      <formula>60</formula>
      <formula>119.999</formula>
    </cfRule>
    <cfRule type="cellIs" dxfId="36156" priority="36159" operator="between">
      <formula>20</formula>
      <formula>59.999</formula>
    </cfRule>
    <cfRule type="cellIs" dxfId="36155" priority="36160" operator="lessThan">
      <formula>20</formula>
    </cfRule>
  </conditionalFormatting>
  <conditionalFormatting sqref="K317">
    <cfRule type="cellIs" dxfId="36154" priority="36151" operator="greaterThan">
      <formula>49.999</formula>
    </cfRule>
    <cfRule type="cellIs" dxfId="36153" priority="36152" operator="greaterThan">
      <formula>50</formula>
    </cfRule>
    <cfRule type="cellIs" dxfId="36152" priority="36153" operator="between">
      <formula>30</formula>
      <formula>49.999</formula>
    </cfRule>
    <cfRule type="cellIs" dxfId="36151" priority="36154" operator="between">
      <formula>10</formula>
      <formula>29.999</formula>
    </cfRule>
    <cfRule type="cellIs" dxfId="36150" priority="36155" operator="lessThan">
      <formula>10</formula>
    </cfRule>
  </conditionalFormatting>
  <conditionalFormatting sqref="L317">
    <cfRule type="cellIs" dxfId="36149" priority="36146" operator="greaterThan">
      <formula>119.999</formula>
    </cfRule>
    <cfRule type="cellIs" dxfId="36148" priority="36147" operator="greaterThan">
      <formula>120</formula>
    </cfRule>
    <cfRule type="cellIs" dxfId="36147" priority="36148" operator="between">
      <formula>60</formula>
      <formula>119.999</formula>
    </cfRule>
    <cfRule type="cellIs" dxfId="36146" priority="36149" operator="between">
      <formula>20</formula>
      <formula>59.999</formula>
    </cfRule>
    <cfRule type="cellIs" dxfId="36145" priority="36150" operator="lessThan">
      <formula>20</formula>
    </cfRule>
  </conditionalFormatting>
  <conditionalFormatting sqref="M317">
    <cfRule type="cellIs" dxfId="36144" priority="36141" operator="greaterThan">
      <formula>49.999</formula>
    </cfRule>
    <cfRule type="cellIs" dxfId="36143" priority="36142" operator="greaterThan">
      <formula>50</formula>
    </cfRule>
    <cfRule type="cellIs" dxfId="36142" priority="36143" operator="between">
      <formula>30</formula>
      <formula>49.999</formula>
    </cfRule>
    <cfRule type="cellIs" dxfId="36141" priority="36144" operator="between">
      <formula>10</formula>
      <formula>29.999</formula>
    </cfRule>
    <cfRule type="cellIs" dxfId="36140" priority="36145" operator="lessThan">
      <formula>10</formula>
    </cfRule>
  </conditionalFormatting>
  <conditionalFormatting sqref="R317">
    <cfRule type="cellIs" dxfId="36139" priority="36136" operator="greaterThan">
      <formula>119.999</formula>
    </cfRule>
    <cfRule type="cellIs" dxfId="36138" priority="36137" operator="greaterThan">
      <formula>120</formula>
    </cfRule>
    <cfRule type="cellIs" dxfId="36137" priority="36138" operator="between">
      <formula>60</formula>
      <formula>119.999</formula>
    </cfRule>
    <cfRule type="cellIs" dxfId="36136" priority="36139" operator="between">
      <formula>20</formula>
      <formula>59.999</formula>
    </cfRule>
    <cfRule type="cellIs" dxfId="36135" priority="36140" operator="lessThan">
      <formula>20</formula>
    </cfRule>
  </conditionalFormatting>
  <conditionalFormatting sqref="S317">
    <cfRule type="cellIs" dxfId="36134" priority="36131" operator="greaterThan">
      <formula>49.999</formula>
    </cfRule>
    <cfRule type="cellIs" dxfId="36133" priority="36132" operator="greaterThan">
      <formula>50</formula>
    </cfRule>
    <cfRule type="cellIs" dxfId="36132" priority="36133" operator="between">
      <formula>30</formula>
      <formula>49.999</formula>
    </cfRule>
    <cfRule type="cellIs" dxfId="36131" priority="36134" operator="between">
      <formula>10</formula>
      <formula>29.999</formula>
    </cfRule>
    <cfRule type="cellIs" dxfId="36130" priority="36135" operator="lessThan">
      <formula>10</formula>
    </cfRule>
  </conditionalFormatting>
  <conditionalFormatting sqref="N317">
    <cfRule type="cellIs" dxfId="36129" priority="36126" operator="greaterThan">
      <formula>119.999</formula>
    </cfRule>
    <cfRule type="cellIs" dxfId="36128" priority="36127" operator="greaterThan">
      <formula>120</formula>
    </cfRule>
    <cfRule type="cellIs" dxfId="36127" priority="36128" operator="between">
      <formula>60</formula>
      <formula>119.999</formula>
    </cfRule>
    <cfRule type="cellIs" dxfId="36126" priority="36129" operator="between">
      <formula>20</formula>
      <formula>59.999</formula>
    </cfRule>
    <cfRule type="cellIs" dxfId="36125" priority="36130" operator="lessThan">
      <formula>20</formula>
    </cfRule>
  </conditionalFormatting>
  <conditionalFormatting sqref="O317">
    <cfRule type="cellIs" dxfId="36124" priority="36121" operator="greaterThan">
      <formula>49.999</formula>
    </cfRule>
    <cfRule type="cellIs" dxfId="36123" priority="36122" operator="greaterThan">
      <formula>50</formula>
    </cfRule>
    <cfRule type="cellIs" dxfId="36122" priority="36123" operator="between">
      <formula>30</formula>
      <formula>49.999</formula>
    </cfRule>
    <cfRule type="cellIs" dxfId="36121" priority="36124" operator="between">
      <formula>10</formula>
      <formula>29.999</formula>
    </cfRule>
    <cfRule type="cellIs" dxfId="36120" priority="36125" operator="lessThan">
      <formula>10</formula>
    </cfRule>
  </conditionalFormatting>
  <conditionalFormatting sqref="AP317">
    <cfRule type="cellIs" dxfId="36119" priority="36116" operator="greaterThan">
      <formula>119.999</formula>
    </cfRule>
    <cfRule type="cellIs" dxfId="36118" priority="36117" operator="greaterThan">
      <formula>120</formula>
    </cfRule>
    <cfRule type="cellIs" dxfId="36117" priority="36118" operator="between">
      <formula>60</formula>
      <formula>119.999</formula>
    </cfRule>
    <cfRule type="cellIs" dxfId="36116" priority="36119" operator="between">
      <formula>20</formula>
      <formula>59.999</formula>
    </cfRule>
    <cfRule type="cellIs" dxfId="36115" priority="36120" operator="lessThan">
      <formula>20</formula>
    </cfRule>
  </conditionalFormatting>
  <conditionalFormatting sqref="AQ317">
    <cfRule type="cellIs" dxfId="36114" priority="36111" operator="greaterThan">
      <formula>49.999</formula>
    </cfRule>
    <cfRule type="cellIs" dxfId="36113" priority="36112" operator="greaterThan">
      <formula>50</formula>
    </cfRule>
    <cfRule type="cellIs" dxfId="36112" priority="36113" operator="between">
      <formula>30</formula>
      <formula>49.999</formula>
    </cfRule>
    <cfRule type="cellIs" dxfId="36111" priority="36114" operator="between">
      <formula>10</formula>
      <formula>29.999</formula>
    </cfRule>
    <cfRule type="cellIs" dxfId="36110" priority="36115" operator="lessThan">
      <formula>10</formula>
    </cfRule>
  </conditionalFormatting>
  <conditionalFormatting sqref="AR317">
    <cfRule type="cellIs" dxfId="36109" priority="36106" operator="greaterThan">
      <formula>119.999</formula>
    </cfRule>
    <cfRule type="cellIs" dxfId="36108" priority="36107" operator="greaterThan">
      <formula>120</formula>
    </cfRule>
    <cfRule type="cellIs" dxfId="36107" priority="36108" operator="between">
      <formula>60</formula>
      <formula>119.999</formula>
    </cfRule>
    <cfRule type="cellIs" dxfId="36106" priority="36109" operator="between">
      <formula>20</formula>
      <formula>59.999</formula>
    </cfRule>
    <cfRule type="cellIs" dxfId="36105" priority="36110" operator="lessThan">
      <formula>20</formula>
    </cfRule>
  </conditionalFormatting>
  <conditionalFormatting sqref="AS317">
    <cfRule type="cellIs" dxfId="36104" priority="36101" operator="greaterThan">
      <formula>49.999</formula>
    </cfRule>
    <cfRule type="cellIs" dxfId="36103" priority="36102" operator="greaterThan">
      <formula>50</formula>
    </cfRule>
    <cfRule type="cellIs" dxfId="36102" priority="36103" operator="between">
      <formula>30</formula>
      <formula>49.999</formula>
    </cfRule>
    <cfRule type="cellIs" dxfId="36101" priority="36104" operator="between">
      <formula>10</formula>
      <formula>29.999</formula>
    </cfRule>
    <cfRule type="cellIs" dxfId="36100" priority="36105" operator="lessThan">
      <formula>10</formula>
    </cfRule>
  </conditionalFormatting>
  <conditionalFormatting sqref="X317">
    <cfRule type="cellIs" dxfId="36099" priority="36096" operator="greaterThan">
      <formula>119.999</formula>
    </cfRule>
    <cfRule type="cellIs" dxfId="36098" priority="36097" operator="greaterThan">
      <formula>120</formula>
    </cfRule>
    <cfRule type="cellIs" dxfId="36097" priority="36098" operator="between">
      <formula>60</formula>
      <formula>119.999</formula>
    </cfRule>
    <cfRule type="cellIs" dxfId="36096" priority="36099" operator="between">
      <formula>20</formula>
      <formula>59.999</formula>
    </cfRule>
    <cfRule type="cellIs" dxfId="36095" priority="36100" operator="lessThan">
      <formula>20</formula>
    </cfRule>
  </conditionalFormatting>
  <conditionalFormatting sqref="Y317">
    <cfRule type="cellIs" dxfId="36094" priority="36091" operator="greaterThan">
      <formula>49.999</formula>
    </cfRule>
    <cfRule type="cellIs" dxfId="36093" priority="36092" operator="greaterThan">
      <formula>50</formula>
    </cfRule>
    <cfRule type="cellIs" dxfId="36092" priority="36093" operator="between">
      <formula>30</formula>
      <formula>49.999</formula>
    </cfRule>
    <cfRule type="cellIs" dxfId="36091" priority="36094" operator="between">
      <formula>10</formula>
      <formula>29.999</formula>
    </cfRule>
    <cfRule type="cellIs" dxfId="36090" priority="36095" operator="lessThan">
      <formula>10</formula>
    </cfRule>
  </conditionalFormatting>
  <conditionalFormatting sqref="AF317">
    <cfRule type="cellIs" dxfId="36089" priority="36086" operator="greaterThan">
      <formula>119.999</formula>
    </cfRule>
    <cfRule type="cellIs" dxfId="36088" priority="36087" operator="greaterThan">
      <formula>120</formula>
    </cfRule>
    <cfRule type="cellIs" dxfId="36087" priority="36088" operator="between">
      <formula>60</formula>
      <formula>119.999</formula>
    </cfRule>
    <cfRule type="cellIs" dxfId="36086" priority="36089" operator="between">
      <formula>20</formula>
      <formula>59.999</formula>
    </cfRule>
    <cfRule type="cellIs" dxfId="36085" priority="36090" operator="lessThan">
      <formula>20</formula>
    </cfRule>
  </conditionalFormatting>
  <conditionalFormatting sqref="AG317">
    <cfRule type="cellIs" dxfId="36084" priority="36081" operator="greaterThan">
      <formula>49.999</formula>
    </cfRule>
    <cfRule type="cellIs" dxfId="36083" priority="36082" operator="greaterThan">
      <formula>50</formula>
    </cfRule>
    <cfRule type="cellIs" dxfId="36082" priority="36083" operator="between">
      <formula>30</formula>
      <formula>49.999</formula>
    </cfRule>
    <cfRule type="cellIs" dxfId="36081" priority="36084" operator="between">
      <formula>10</formula>
      <formula>29.999</formula>
    </cfRule>
    <cfRule type="cellIs" dxfId="36080" priority="36085" operator="lessThan">
      <formula>10</formula>
    </cfRule>
  </conditionalFormatting>
  <conditionalFormatting sqref="AJ317">
    <cfRule type="cellIs" dxfId="36079" priority="36076" operator="greaterThan">
      <formula>119.999</formula>
    </cfRule>
    <cfRule type="cellIs" dxfId="36078" priority="36077" operator="greaterThan">
      <formula>120</formula>
    </cfRule>
    <cfRule type="cellIs" dxfId="36077" priority="36078" operator="between">
      <formula>60</formula>
      <formula>119.999</formula>
    </cfRule>
    <cfRule type="cellIs" dxfId="36076" priority="36079" operator="between">
      <formula>20</formula>
      <formula>59.999</formula>
    </cfRule>
    <cfRule type="cellIs" dxfId="36075" priority="36080" operator="lessThan">
      <formula>20</formula>
    </cfRule>
  </conditionalFormatting>
  <conditionalFormatting sqref="AK317">
    <cfRule type="cellIs" dxfId="36074" priority="36071" operator="greaterThan">
      <formula>49.999</formula>
    </cfRule>
    <cfRule type="cellIs" dxfId="36073" priority="36072" operator="greaterThan">
      <formula>50</formula>
    </cfRule>
    <cfRule type="cellIs" dxfId="36072" priority="36073" operator="between">
      <formula>30</formula>
      <formula>49.999</formula>
    </cfRule>
    <cfRule type="cellIs" dxfId="36071" priority="36074" operator="between">
      <formula>10</formula>
      <formula>29.999</formula>
    </cfRule>
    <cfRule type="cellIs" dxfId="36070" priority="36075" operator="lessThan">
      <formula>10</formula>
    </cfRule>
  </conditionalFormatting>
  <conditionalFormatting sqref="Z317">
    <cfRule type="cellIs" dxfId="36069" priority="36066" operator="greaterThan">
      <formula>119.999</formula>
    </cfRule>
    <cfRule type="cellIs" dxfId="36068" priority="36067" operator="greaterThan">
      <formula>120</formula>
    </cfRule>
    <cfRule type="cellIs" dxfId="36067" priority="36068" operator="between">
      <formula>60</formula>
      <formula>119.999</formula>
    </cfRule>
    <cfRule type="cellIs" dxfId="36066" priority="36069" operator="between">
      <formula>20</formula>
      <formula>59.999</formula>
    </cfRule>
    <cfRule type="cellIs" dxfId="36065" priority="36070" operator="lessThan">
      <formula>20</formula>
    </cfRule>
  </conditionalFormatting>
  <conditionalFormatting sqref="AA317">
    <cfRule type="cellIs" dxfId="36064" priority="36061" operator="greaterThan">
      <formula>49.999</formula>
    </cfRule>
    <cfRule type="cellIs" dxfId="36063" priority="36062" operator="greaterThan">
      <formula>50</formula>
    </cfRule>
    <cfRule type="cellIs" dxfId="36062" priority="36063" operator="between">
      <formula>30</formula>
      <formula>49.999</formula>
    </cfRule>
    <cfRule type="cellIs" dxfId="36061" priority="36064" operator="between">
      <formula>10</formula>
      <formula>29.999</formula>
    </cfRule>
    <cfRule type="cellIs" dxfId="36060" priority="36065" operator="lessThan">
      <formula>10</formula>
    </cfRule>
  </conditionalFormatting>
  <conditionalFormatting sqref="AL317">
    <cfRule type="cellIs" dxfId="36059" priority="36056" operator="greaterThan">
      <formula>119.999</formula>
    </cfRule>
    <cfRule type="cellIs" dxfId="36058" priority="36057" operator="greaterThan">
      <formula>120</formula>
    </cfRule>
    <cfRule type="cellIs" dxfId="36057" priority="36058" operator="between">
      <formula>60</formula>
      <formula>119.999</formula>
    </cfRule>
    <cfRule type="cellIs" dxfId="36056" priority="36059" operator="between">
      <formula>20</formula>
      <formula>59.999</formula>
    </cfRule>
    <cfRule type="cellIs" dxfId="36055" priority="36060" operator="lessThan">
      <formula>20</formula>
    </cfRule>
  </conditionalFormatting>
  <conditionalFormatting sqref="AM317">
    <cfRule type="cellIs" dxfId="36054" priority="36051" operator="greaterThan">
      <formula>49.999</formula>
    </cfRule>
    <cfRule type="cellIs" dxfId="36053" priority="36052" operator="greaterThan">
      <formula>50</formula>
    </cfRule>
    <cfRule type="cellIs" dxfId="36052" priority="36053" operator="between">
      <formula>30</formula>
      <formula>49.999</formula>
    </cfRule>
    <cfRule type="cellIs" dxfId="36051" priority="36054" operator="between">
      <formula>10</formula>
      <formula>29.999</formula>
    </cfRule>
    <cfRule type="cellIs" dxfId="36050" priority="36055" operator="lessThan">
      <formula>10</formula>
    </cfRule>
  </conditionalFormatting>
  <conditionalFormatting sqref="AH317">
    <cfRule type="cellIs" dxfId="36049" priority="36046" operator="greaterThan">
      <formula>119.999</formula>
    </cfRule>
    <cfRule type="cellIs" dxfId="36048" priority="36047" operator="greaterThan">
      <formula>120</formula>
    </cfRule>
    <cfRule type="cellIs" dxfId="36047" priority="36048" operator="between">
      <formula>60</formula>
      <formula>119.999</formula>
    </cfRule>
    <cfRule type="cellIs" dxfId="36046" priority="36049" operator="between">
      <formula>20</formula>
      <formula>59.999</formula>
    </cfRule>
    <cfRule type="cellIs" dxfId="36045" priority="36050" operator="lessThan">
      <formula>20</formula>
    </cfRule>
  </conditionalFormatting>
  <conditionalFormatting sqref="AI317">
    <cfRule type="cellIs" dxfId="36044" priority="36041" operator="greaterThan">
      <formula>49.999</formula>
    </cfRule>
    <cfRule type="cellIs" dxfId="36043" priority="36042" operator="greaterThan">
      <formula>50</formula>
    </cfRule>
    <cfRule type="cellIs" dxfId="36042" priority="36043" operator="between">
      <formula>30</formula>
      <formula>49.999</formula>
    </cfRule>
    <cfRule type="cellIs" dxfId="36041" priority="36044" operator="between">
      <formula>10</formula>
      <formula>29.999</formula>
    </cfRule>
    <cfRule type="cellIs" dxfId="36040" priority="36045" operator="lessThan">
      <formula>10</formula>
    </cfRule>
  </conditionalFormatting>
  <conditionalFormatting sqref="V317">
    <cfRule type="cellIs" dxfId="36039" priority="36036" operator="greaterThan">
      <formula>119.999</formula>
    </cfRule>
    <cfRule type="cellIs" dxfId="36038" priority="36037" operator="greaterThan">
      <formula>120</formula>
    </cfRule>
    <cfRule type="cellIs" dxfId="36037" priority="36038" operator="between">
      <formula>60</formula>
      <formula>119.999</formula>
    </cfRule>
    <cfRule type="cellIs" dxfId="36036" priority="36039" operator="between">
      <formula>20</formula>
      <formula>59.999</formula>
    </cfRule>
    <cfRule type="cellIs" dxfId="36035" priority="36040" operator="lessThan">
      <formula>20</formula>
    </cfRule>
  </conditionalFormatting>
  <conditionalFormatting sqref="W317">
    <cfRule type="cellIs" dxfId="36034" priority="36031" operator="greaterThan">
      <formula>49.999</formula>
    </cfRule>
    <cfRule type="cellIs" dxfId="36033" priority="36032" operator="greaterThan">
      <formula>50</formula>
    </cfRule>
    <cfRule type="cellIs" dxfId="36032" priority="36033" operator="between">
      <formula>30</formula>
      <formula>49.999</formula>
    </cfRule>
    <cfRule type="cellIs" dxfId="36031" priority="36034" operator="between">
      <formula>10</formula>
      <formula>29.999</formula>
    </cfRule>
    <cfRule type="cellIs" dxfId="36030" priority="36035" operator="lessThan">
      <formula>10</formula>
    </cfRule>
  </conditionalFormatting>
  <conditionalFormatting sqref="AB317">
    <cfRule type="cellIs" dxfId="36029" priority="36026" operator="greaterThan">
      <formula>119.999</formula>
    </cfRule>
    <cfRule type="cellIs" dxfId="36028" priority="36027" operator="greaterThan">
      <formula>120</formula>
    </cfRule>
    <cfRule type="cellIs" dxfId="36027" priority="36028" operator="between">
      <formula>60</formula>
      <formula>119.999</formula>
    </cfRule>
    <cfRule type="cellIs" dxfId="36026" priority="36029" operator="between">
      <formula>20</formula>
      <formula>59.999</formula>
    </cfRule>
    <cfRule type="cellIs" dxfId="36025" priority="36030" operator="lessThan">
      <formula>20</formula>
    </cfRule>
  </conditionalFormatting>
  <conditionalFormatting sqref="AC317">
    <cfRule type="cellIs" dxfId="36024" priority="36021" operator="greaterThan">
      <formula>49.999</formula>
    </cfRule>
    <cfRule type="cellIs" dxfId="36023" priority="36022" operator="greaterThan">
      <formula>50</formula>
    </cfRule>
    <cfRule type="cellIs" dxfId="36022" priority="36023" operator="between">
      <formula>30</formula>
      <formula>49.999</formula>
    </cfRule>
    <cfRule type="cellIs" dxfId="36021" priority="36024" operator="between">
      <formula>10</formula>
      <formula>29.999</formula>
    </cfRule>
    <cfRule type="cellIs" dxfId="36020" priority="36025" operator="lessThan">
      <formula>10</formula>
    </cfRule>
  </conditionalFormatting>
  <conditionalFormatting sqref="AD317">
    <cfRule type="cellIs" dxfId="36019" priority="36016" operator="greaterThan">
      <formula>119.999</formula>
    </cfRule>
    <cfRule type="cellIs" dxfId="36018" priority="36017" operator="greaterThan">
      <formula>120</formula>
    </cfRule>
    <cfRule type="cellIs" dxfId="36017" priority="36018" operator="between">
      <formula>60</formula>
      <formula>119.999</formula>
    </cfRule>
    <cfRule type="cellIs" dxfId="36016" priority="36019" operator="between">
      <formula>20</formula>
      <formula>59.999</formula>
    </cfRule>
    <cfRule type="cellIs" dxfId="36015" priority="36020" operator="lessThan">
      <formula>20</formula>
    </cfRule>
  </conditionalFormatting>
  <conditionalFormatting sqref="AE317">
    <cfRule type="cellIs" dxfId="36014" priority="36011" operator="greaterThan">
      <formula>49.999</formula>
    </cfRule>
    <cfRule type="cellIs" dxfId="36013" priority="36012" operator="greaterThan">
      <formula>50</formula>
    </cfRule>
    <cfRule type="cellIs" dxfId="36012" priority="36013" operator="between">
      <formula>30</formula>
      <formula>49.999</formula>
    </cfRule>
    <cfRule type="cellIs" dxfId="36011" priority="36014" operator="between">
      <formula>10</formula>
      <formula>29.999</formula>
    </cfRule>
    <cfRule type="cellIs" dxfId="36010" priority="36015" operator="lessThan">
      <formula>10</formula>
    </cfRule>
  </conditionalFormatting>
  <conditionalFormatting sqref="P317">
    <cfRule type="cellIs" dxfId="36009" priority="36006" operator="greaterThan">
      <formula>119.999</formula>
    </cfRule>
    <cfRule type="cellIs" dxfId="36008" priority="36007" operator="greaterThan">
      <formula>120</formula>
    </cfRule>
    <cfRule type="cellIs" dxfId="36007" priority="36008" operator="between">
      <formula>60</formula>
      <formula>119.999</formula>
    </cfRule>
    <cfRule type="cellIs" dxfId="36006" priority="36009" operator="between">
      <formula>20</formula>
      <formula>59.999</formula>
    </cfRule>
    <cfRule type="cellIs" dxfId="36005" priority="36010" operator="lessThan">
      <formula>20</formula>
    </cfRule>
  </conditionalFormatting>
  <conditionalFormatting sqref="Q317">
    <cfRule type="cellIs" dxfId="36004" priority="36001" operator="greaterThan">
      <formula>49.999</formula>
    </cfRule>
    <cfRule type="cellIs" dxfId="36003" priority="36002" operator="greaterThan">
      <formula>50</formula>
    </cfRule>
    <cfRule type="cellIs" dxfId="36002" priority="36003" operator="between">
      <formula>30</formula>
      <formula>49.999</formula>
    </cfRule>
    <cfRule type="cellIs" dxfId="36001" priority="36004" operator="between">
      <formula>10</formula>
      <formula>29.999</formula>
    </cfRule>
    <cfRule type="cellIs" dxfId="36000" priority="36005" operator="lessThan">
      <formula>10</formula>
    </cfRule>
  </conditionalFormatting>
  <conditionalFormatting sqref="C318">
    <cfRule type="cellIs" dxfId="35999" priority="35996" operator="greaterThan">
      <formula>49.999</formula>
    </cfRule>
    <cfRule type="cellIs" dxfId="35998" priority="35997" operator="greaterThan">
      <formula>50</formula>
    </cfRule>
    <cfRule type="cellIs" dxfId="35997" priority="35998" operator="between">
      <formula>30</formula>
      <formula>49.999</formula>
    </cfRule>
    <cfRule type="cellIs" dxfId="35996" priority="35999" operator="between">
      <formula>10</formula>
      <formula>29.999</formula>
    </cfRule>
    <cfRule type="cellIs" dxfId="35995" priority="36000" operator="lessThan">
      <formula>10</formula>
    </cfRule>
  </conditionalFormatting>
  <conditionalFormatting sqref="B318">
    <cfRule type="cellIs" dxfId="35994" priority="35991" operator="greaterThan">
      <formula>119.999</formula>
    </cfRule>
    <cfRule type="cellIs" dxfId="35993" priority="35992" operator="greaterThan">
      <formula>120</formula>
    </cfRule>
    <cfRule type="cellIs" dxfId="35992" priority="35993" operator="between">
      <formula>60</formula>
      <formula>119.999</formula>
    </cfRule>
    <cfRule type="cellIs" dxfId="35991" priority="35994" operator="between">
      <formula>20</formula>
      <formula>59.999</formula>
    </cfRule>
    <cfRule type="cellIs" dxfId="35990" priority="35995" operator="lessThan">
      <formula>20</formula>
    </cfRule>
  </conditionalFormatting>
  <conditionalFormatting sqref="D318">
    <cfRule type="cellIs" dxfId="35989" priority="35986" operator="greaterThan">
      <formula>119.999</formula>
    </cfRule>
    <cfRule type="cellIs" dxfId="35988" priority="35987" operator="greaterThan">
      <formula>120</formula>
    </cfRule>
    <cfRule type="cellIs" dxfId="35987" priority="35988" operator="between">
      <formula>60</formula>
      <formula>119.999</formula>
    </cfRule>
    <cfRule type="cellIs" dxfId="35986" priority="35989" operator="between">
      <formula>20</formula>
      <formula>59.999</formula>
    </cfRule>
    <cfRule type="cellIs" dxfId="35985" priority="35990" operator="lessThan">
      <formula>20</formula>
    </cfRule>
  </conditionalFormatting>
  <conditionalFormatting sqref="E318">
    <cfRule type="cellIs" dxfId="35984" priority="35981" operator="greaterThan">
      <formula>49.999</formula>
    </cfRule>
    <cfRule type="cellIs" dxfId="35983" priority="35982" operator="greaterThan">
      <formula>50</formula>
    </cfRule>
    <cfRule type="cellIs" dxfId="35982" priority="35983" operator="between">
      <formula>30</formula>
      <formula>49.999</formula>
    </cfRule>
    <cfRule type="cellIs" dxfId="35981" priority="35984" operator="between">
      <formula>10</formula>
      <formula>29.999</formula>
    </cfRule>
    <cfRule type="cellIs" dxfId="35980" priority="35985" operator="lessThan">
      <formula>10</formula>
    </cfRule>
  </conditionalFormatting>
  <conditionalFormatting sqref="F318">
    <cfRule type="cellIs" dxfId="35979" priority="35976" operator="greaterThan">
      <formula>119.999</formula>
    </cfRule>
    <cfRule type="cellIs" dxfId="35978" priority="35977" operator="greaterThan">
      <formula>120</formula>
    </cfRule>
    <cfRule type="cellIs" dxfId="35977" priority="35978" operator="between">
      <formula>60</formula>
      <formula>119.999</formula>
    </cfRule>
    <cfRule type="cellIs" dxfId="35976" priority="35979" operator="between">
      <formula>20</formula>
      <formula>59.999</formula>
    </cfRule>
    <cfRule type="cellIs" dxfId="35975" priority="35980" operator="lessThan">
      <formula>20</formula>
    </cfRule>
  </conditionalFormatting>
  <conditionalFormatting sqref="G318">
    <cfRule type="cellIs" dxfId="35974" priority="35971" operator="greaterThan">
      <formula>49.999</formula>
    </cfRule>
    <cfRule type="cellIs" dxfId="35973" priority="35972" operator="greaterThan">
      <formula>50</formula>
    </cfRule>
    <cfRule type="cellIs" dxfId="35972" priority="35973" operator="between">
      <formula>30</formula>
      <formula>49.999</formula>
    </cfRule>
    <cfRule type="cellIs" dxfId="35971" priority="35974" operator="between">
      <formula>10</formula>
      <formula>29.999</formula>
    </cfRule>
    <cfRule type="cellIs" dxfId="35970" priority="35975" operator="lessThan">
      <formula>10</formula>
    </cfRule>
  </conditionalFormatting>
  <conditionalFormatting sqref="H318">
    <cfRule type="cellIs" dxfId="35969" priority="35966" operator="greaterThan">
      <formula>119.999</formula>
    </cfRule>
    <cfRule type="cellIs" dxfId="35968" priority="35967" operator="greaterThan">
      <formula>120</formula>
    </cfRule>
    <cfRule type="cellIs" dxfId="35967" priority="35968" operator="between">
      <formula>60</formula>
      <formula>119.999</formula>
    </cfRule>
    <cfRule type="cellIs" dxfId="35966" priority="35969" operator="between">
      <formula>20</formula>
      <formula>59.999</formula>
    </cfRule>
    <cfRule type="cellIs" dxfId="35965" priority="35970" operator="lessThan">
      <formula>20</formula>
    </cfRule>
  </conditionalFormatting>
  <conditionalFormatting sqref="I318">
    <cfRule type="cellIs" dxfId="35964" priority="35961" operator="greaterThan">
      <formula>49.999</formula>
    </cfRule>
    <cfRule type="cellIs" dxfId="35963" priority="35962" operator="greaterThan">
      <formula>50</formula>
    </cfRule>
    <cfRule type="cellIs" dxfId="35962" priority="35963" operator="between">
      <formula>30</formula>
      <formula>49.999</formula>
    </cfRule>
    <cfRule type="cellIs" dxfId="35961" priority="35964" operator="between">
      <formula>10</formula>
      <formula>29.999</formula>
    </cfRule>
    <cfRule type="cellIs" dxfId="35960" priority="35965" operator="lessThan">
      <formula>10</formula>
    </cfRule>
  </conditionalFormatting>
  <conditionalFormatting sqref="BH318">
    <cfRule type="cellIs" dxfId="35959" priority="35956" operator="greaterThan">
      <formula>119.999</formula>
    </cfRule>
    <cfRule type="cellIs" dxfId="35958" priority="35957" operator="greaterThan">
      <formula>120</formula>
    </cfRule>
    <cfRule type="cellIs" dxfId="35957" priority="35958" operator="between">
      <formula>60</formula>
      <formula>119.999</formula>
    </cfRule>
    <cfRule type="cellIs" dxfId="35956" priority="35959" operator="between">
      <formula>20</formula>
      <formula>59.999</formula>
    </cfRule>
    <cfRule type="cellIs" dxfId="35955" priority="35960" operator="lessThan">
      <formula>20</formula>
    </cfRule>
  </conditionalFormatting>
  <conditionalFormatting sqref="BI318">
    <cfRule type="cellIs" dxfId="35954" priority="35951" operator="greaterThan">
      <formula>49.999</formula>
    </cfRule>
    <cfRule type="cellIs" dxfId="35953" priority="35952" operator="greaterThan">
      <formula>50</formula>
    </cfRule>
    <cfRule type="cellIs" dxfId="35952" priority="35953" operator="between">
      <formula>30</formula>
      <formula>49.999</formula>
    </cfRule>
    <cfRule type="cellIs" dxfId="35951" priority="35954" operator="between">
      <formula>10</formula>
      <formula>29.999</formula>
    </cfRule>
    <cfRule type="cellIs" dxfId="35950" priority="35955" operator="lessThan">
      <formula>10</formula>
    </cfRule>
  </conditionalFormatting>
  <conditionalFormatting sqref="BD318">
    <cfRule type="cellIs" dxfId="35949" priority="35946" operator="greaterThan">
      <formula>119.999</formula>
    </cfRule>
    <cfRule type="cellIs" dxfId="35948" priority="35947" operator="greaterThan">
      <formula>120</formula>
    </cfRule>
    <cfRule type="cellIs" dxfId="35947" priority="35948" operator="between">
      <formula>60</formula>
      <formula>119.999</formula>
    </cfRule>
    <cfRule type="cellIs" dxfId="35946" priority="35949" operator="between">
      <formula>20</formula>
      <formula>59.999</formula>
    </cfRule>
    <cfRule type="cellIs" dxfId="35945" priority="35950" operator="lessThan">
      <formula>20</formula>
    </cfRule>
  </conditionalFormatting>
  <conditionalFormatting sqref="BE318">
    <cfRule type="cellIs" dxfId="35944" priority="35941" operator="greaterThan">
      <formula>49.999</formula>
    </cfRule>
    <cfRule type="cellIs" dxfId="35943" priority="35942" operator="greaterThan">
      <formula>50</formula>
    </cfRule>
    <cfRule type="cellIs" dxfId="35942" priority="35943" operator="between">
      <formula>30</formula>
      <formula>49.999</formula>
    </cfRule>
    <cfRule type="cellIs" dxfId="35941" priority="35944" operator="between">
      <formula>10</formula>
      <formula>29.999</formula>
    </cfRule>
    <cfRule type="cellIs" dxfId="35940" priority="35945" operator="lessThan">
      <formula>10</formula>
    </cfRule>
  </conditionalFormatting>
  <conditionalFormatting sqref="AX318">
    <cfRule type="cellIs" dxfId="35939" priority="35936" operator="greaterThan">
      <formula>119.999</formula>
    </cfRule>
    <cfRule type="cellIs" dxfId="35938" priority="35937" operator="greaterThan">
      <formula>120</formula>
    </cfRule>
    <cfRule type="cellIs" dxfId="35937" priority="35938" operator="between">
      <formula>60</formula>
      <formula>119.999</formula>
    </cfRule>
    <cfRule type="cellIs" dxfId="35936" priority="35939" operator="between">
      <formula>20</formula>
      <formula>59.999</formula>
    </cfRule>
    <cfRule type="cellIs" dxfId="35935" priority="35940" operator="lessThan">
      <formula>20</formula>
    </cfRule>
  </conditionalFormatting>
  <conditionalFormatting sqref="AY318">
    <cfRule type="cellIs" dxfId="35934" priority="35931" operator="greaterThan">
      <formula>49.999</formula>
    </cfRule>
    <cfRule type="cellIs" dxfId="35933" priority="35932" operator="greaterThan">
      <formula>50</formula>
    </cfRule>
    <cfRule type="cellIs" dxfId="35932" priority="35933" operator="between">
      <formula>30</formula>
      <formula>49.999</formula>
    </cfRule>
    <cfRule type="cellIs" dxfId="35931" priority="35934" operator="between">
      <formula>10</formula>
      <formula>29.999</formula>
    </cfRule>
    <cfRule type="cellIs" dxfId="35930" priority="35935" operator="lessThan">
      <formula>10</formula>
    </cfRule>
  </conditionalFormatting>
  <conditionalFormatting sqref="AZ318">
    <cfRule type="cellIs" dxfId="35929" priority="35926" operator="greaterThan">
      <formula>119.999</formula>
    </cfRule>
    <cfRule type="cellIs" dxfId="35928" priority="35927" operator="greaterThan">
      <formula>120</formula>
    </cfRule>
    <cfRule type="cellIs" dxfId="35927" priority="35928" operator="between">
      <formula>60</formula>
      <formula>119.999</formula>
    </cfRule>
    <cfRule type="cellIs" dxfId="35926" priority="35929" operator="between">
      <formula>20</formula>
      <formula>59.999</formula>
    </cfRule>
    <cfRule type="cellIs" dxfId="35925" priority="35930" operator="lessThan">
      <formula>20</formula>
    </cfRule>
  </conditionalFormatting>
  <conditionalFormatting sqref="BA318">
    <cfRule type="cellIs" dxfId="35924" priority="35921" operator="greaterThan">
      <formula>49.999</formula>
    </cfRule>
    <cfRule type="cellIs" dxfId="35923" priority="35922" operator="greaterThan">
      <formula>50</formula>
    </cfRule>
    <cfRule type="cellIs" dxfId="35922" priority="35923" operator="between">
      <formula>30</formula>
      <formula>49.999</formula>
    </cfRule>
    <cfRule type="cellIs" dxfId="35921" priority="35924" operator="between">
      <formula>10</formula>
      <formula>29.999</formula>
    </cfRule>
    <cfRule type="cellIs" dxfId="35920" priority="35925" operator="lessThan">
      <formula>10</formula>
    </cfRule>
  </conditionalFormatting>
  <conditionalFormatting sqref="BB318">
    <cfRule type="cellIs" dxfId="35919" priority="35916" operator="greaterThan">
      <formula>119.999</formula>
    </cfRule>
    <cfRule type="cellIs" dxfId="35918" priority="35917" operator="greaterThan">
      <formula>120</formula>
    </cfRule>
    <cfRule type="cellIs" dxfId="35917" priority="35918" operator="between">
      <formula>60</formula>
      <formula>119.999</formula>
    </cfRule>
    <cfRule type="cellIs" dxfId="35916" priority="35919" operator="between">
      <formula>20</formula>
      <formula>59.999</formula>
    </cfRule>
    <cfRule type="cellIs" dxfId="35915" priority="35920" operator="lessThan">
      <formula>20</formula>
    </cfRule>
  </conditionalFormatting>
  <conditionalFormatting sqref="BC318">
    <cfRule type="cellIs" dxfId="35914" priority="35911" operator="greaterThan">
      <formula>49.999</formula>
    </cfRule>
    <cfRule type="cellIs" dxfId="35913" priority="35912" operator="greaterThan">
      <formula>50</formula>
    </cfRule>
    <cfRule type="cellIs" dxfId="35912" priority="35913" operator="between">
      <formula>30</formula>
      <formula>49.999</formula>
    </cfRule>
    <cfRule type="cellIs" dxfId="35911" priority="35914" operator="between">
      <formula>10</formula>
      <formula>29.999</formula>
    </cfRule>
    <cfRule type="cellIs" dxfId="35910" priority="35915" operator="lessThan">
      <formula>10</formula>
    </cfRule>
  </conditionalFormatting>
  <conditionalFormatting sqref="AT318">
    <cfRule type="cellIs" dxfId="35909" priority="35906" operator="greaterThan">
      <formula>119.999</formula>
    </cfRule>
    <cfRule type="cellIs" dxfId="35908" priority="35907" operator="greaterThan">
      <formula>120</formula>
    </cfRule>
    <cfRule type="cellIs" dxfId="35907" priority="35908" operator="between">
      <formula>60</formula>
      <formula>119.999</formula>
    </cfRule>
    <cfRule type="cellIs" dxfId="35906" priority="35909" operator="between">
      <formula>20</formula>
      <formula>59.999</formula>
    </cfRule>
    <cfRule type="cellIs" dxfId="35905" priority="35910" operator="lessThan">
      <formula>20</formula>
    </cfRule>
  </conditionalFormatting>
  <conditionalFormatting sqref="AU318">
    <cfRule type="cellIs" dxfId="35904" priority="35901" operator="greaterThan">
      <formula>49.999</formula>
    </cfRule>
    <cfRule type="cellIs" dxfId="35903" priority="35902" operator="greaterThan">
      <formula>50</formula>
    </cfRule>
    <cfRule type="cellIs" dxfId="35902" priority="35903" operator="between">
      <formula>30</formula>
      <formula>49.999</formula>
    </cfRule>
    <cfRule type="cellIs" dxfId="35901" priority="35904" operator="between">
      <formula>10</formula>
      <formula>29.999</formula>
    </cfRule>
    <cfRule type="cellIs" dxfId="35900" priority="35905" operator="lessThan">
      <formula>10</formula>
    </cfRule>
  </conditionalFormatting>
  <conditionalFormatting sqref="AV318">
    <cfRule type="cellIs" dxfId="35899" priority="35896" operator="greaterThan">
      <formula>119.999</formula>
    </cfRule>
    <cfRule type="cellIs" dxfId="35898" priority="35897" operator="greaterThan">
      <formula>120</formula>
    </cfRule>
    <cfRule type="cellIs" dxfId="35897" priority="35898" operator="between">
      <formula>60</formula>
      <formula>119.999</formula>
    </cfRule>
    <cfRule type="cellIs" dxfId="35896" priority="35899" operator="between">
      <formula>20</formula>
      <formula>59.999</formula>
    </cfRule>
    <cfRule type="cellIs" dxfId="35895" priority="35900" operator="lessThan">
      <formula>20</formula>
    </cfRule>
  </conditionalFormatting>
  <conditionalFormatting sqref="AW318">
    <cfRule type="cellIs" dxfId="35894" priority="35891" operator="greaterThan">
      <formula>49.999</formula>
    </cfRule>
    <cfRule type="cellIs" dxfId="35893" priority="35892" operator="greaterThan">
      <formula>50</formula>
    </cfRule>
    <cfRule type="cellIs" dxfId="35892" priority="35893" operator="between">
      <formula>30</formula>
      <formula>49.999</formula>
    </cfRule>
    <cfRule type="cellIs" dxfId="35891" priority="35894" operator="between">
      <formula>10</formula>
      <formula>29.999</formula>
    </cfRule>
    <cfRule type="cellIs" dxfId="35890" priority="35895" operator="lessThan">
      <formula>10</formula>
    </cfRule>
  </conditionalFormatting>
  <conditionalFormatting sqref="BF318">
    <cfRule type="cellIs" dxfId="35889" priority="35886" operator="greaterThan">
      <formula>119.999</formula>
    </cfRule>
    <cfRule type="cellIs" dxfId="35888" priority="35887" operator="greaterThan">
      <formula>120</formula>
    </cfRule>
    <cfRule type="cellIs" dxfId="35887" priority="35888" operator="between">
      <formula>60</formula>
      <formula>119.999</formula>
    </cfRule>
    <cfRule type="cellIs" dxfId="35886" priority="35889" operator="between">
      <formula>20</formula>
      <formula>59.999</formula>
    </cfRule>
    <cfRule type="cellIs" dxfId="35885" priority="35890" operator="lessThan">
      <formula>20</formula>
    </cfRule>
  </conditionalFormatting>
  <conditionalFormatting sqref="BG318">
    <cfRule type="cellIs" dxfId="35884" priority="35881" operator="greaterThan">
      <formula>49.999</formula>
    </cfRule>
    <cfRule type="cellIs" dxfId="35883" priority="35882" operator="greaterThan">
      <formula>50</formula>
    </cfRule>
    <cfRule type="cellIs" dxfId="35882" priority="35883" operator="between">
      <formula>30</formula>
      <formula>49.999</formula>
    </cfRule>
    <cfRule type="cellIs" dxfId="35881" priority="35884" operator="between">
      <formula>10</formula>
      <formula>29.999</formula>
    </cfRule>
    <cfRule type="cellIs" dxfId="35880" priority="35885" operator="lessThan">
      <formula>10</formula>
    </cfRule>
  </conditionalFormatting>
  <conditionalFormatting sqref="AN318">
    <cfRule type="cellIs" dxfId="35879" priority="35876" operator="greaterThan">
      <formula>119.999</formula>
    </cfRule>
    <cfRule type="cellIs" dxfId="35878" priority="35877" operator="greaterThan">
      <formula>120</formula>
    </cfRule>
    <cfRule type="cellIs" dxfId="35877" priority="35878" operator="between">
      <formula>60</formula>
      <formula>119.999</formula>
    </cfRule>
    <cfRule type="cellIs" dxfId="35876" priority="35879" operator="between">
      <formula>20</formula>
      <formula>59.999</formula>
    </cfRule>
    <cfRule type="cellIs" dxfId="35875" priority="35880" operator="lessThan">
      <formula>20</formula>
    </cfRule>
  </conditionalFormatting>
  <conditionalFormatting sqref="AO318">
    <cfRule type="cellIs" dxfId="35874" priority="35871" operator="greaterThan">
      <formula>49.999</formula>
    </cfRule>
    <cfRule type="cellIs" dxfId="35873" priority="35872" operator="greaterThan">
      <formula>50</formula>
    </cfRule>
    <cfRule type="cellIs" dxfId="35872" priority="35873" operator="between">
      <formula>30</formula>
      <formula>49.999</formula>
    </cfRule>
    <cfRule type="cellIs" dxfId="35871" priority="35874" operator="between">
      <formula>10</formula>
      <formula>29.999</formula>
    </cfRule>
    <cfRule type="cellIs" dxfId="35870" priority="35875" operator="lessThan">
      <formula>10</formula>
    </cfRule>
  </conditionalFormatting>
  <conditionalFormatting sqref="T318">
    <cfRule type="cellIs" dxfId="35869" priority="35866" operator="greaterThan">
      <formula>119.999</formula>
    </cfRule>
    <cfRule type="cellIs" dxfId="35868" priority="35867" operator="greaterThan">
      <formula>120</formula>
    </cfRule>
    <cfRule type="cellIs" dxfId="35867" priority="35868" operator="between">
      <formula>60</formula>
      <formula>119.999</formula>
    </cfRule>
    <cfRule type="cellIs" dxfId="35866" priority="35869" operator="between">
      <formula>20</formula>
      <formula>59.999</formula>
    </cfRule>
    <cfRule type="cellIs" dxfId="35865" priority="35870" operator="lessThan">
      <formula>20</formula>
    </cfRule>
  </conditionalFormatting>
  <conditionalFormatting sqref="U318">
    <cfRule type="cellIs" dxfId="35864" priority="35861" operator="greaterThan">
      <formula>49.999</formula>
    </cfRule>
    <cfRule type="cellIs" dxfId="35863" priority="35862" operator="greaterThan">
      <formula>50</formula>
    </cfRule>
    <cfRule type="cellIs" dxfId="35862" priority="35863" operator="between">
      <formula>30</formula>
      <formula>49.999</formula>
    </cfRule>
    <cfRule type="cellIs" dxfId="35861" priority="35864" operator="between">
      <formula>10</formula>
      <formula>29.999</formula>
    </cfRule>
    <cfRule type="cellIs" dxfId="35860" priority="35865" operator="lessThan">
      <formula>10</formula>
    </cfRule>
  </conditionalFormatting>
  <conditionalFormatting sqref="J318">
    <cfRule type="cellIs" dxfId="35859" priority="35856" operator="greaterThan">
      <formula>119.999</formula>
    </cfRule>
    <cfRule type="cellIs" dxfId="35858" priority="35857" operator="greaterThan">
      <formula>120</formula>
    </cfRule>
    <cfRule type="cellIs" dxfId="35857" priority="35858" operator="between">
      <formula>60</formula>
      <formula>119.999</formula>
    </cfRule>
    <cfRule type="cellIs" dxfId="35856" priority="35859" operator="between">
      <formula>20</formula>
      <formula>59.999</formula>
    </cfRule>
    <cfRule type="cellIs" dxfId="35855" priority="35860" operator="lessThan">
      <formula>20</formula>
    </cfRule>
  </conditionalFormatting>
  <conditionalFormatting sqref="K318">
    <cfRule type="cellIs" dxfId="35854" priority="35851" operator="greaterThan">
      <formula>49.999</formula>
    </cfRule>
    <cfRule type="cellIs" dxfId="35853" priority="35852" operator="greaterThan">
      <formula>50</formula>
    </cfRule>
    <cfRule type="cellIs" dxfId="35852" priority="35853" operator="between">
      <formula>30</formula>
      <formula>49.999</formula>
    </cfRule>
    <cfRule type="cellIs" dxfId="35851" priority="35854" operator="between">
      <formula>10</formula>
      <formula>29.999</formula>
    </cfRule>
    <cfRule type="cellIs" dxfId="35850" priority="35855" operator="lessThan">
      <formula>10</formula>
    </cfRule>
  </conditionalFormatting>
  <conditionalFormatting sqref="L318">
    <cfRule type="cellIs" dxfId="35849" priority="35846" operator="greaterThan">
      <formula>119.999</formula>
    </cfRule>
    <cfRule type="cellIs" dxfId="35848" priority="35847" operator="greaterThan">
      <formula>120</formula>
    </cfRule>
    <cfRule type="cellIs" dxfId="35847" priority="35848" operator="between">
      <formula>60</formula>
      <formula>119.999</formula>
    </cfRule>
    <cfRule type="cellIs" dxfId="35846" priority="35849" operator="between">
      <formula>20</formula>
      <formula>59.999</formula>
    </cfRule>
    <cfRule type="cellIs" dxfId="35845" priority="35850" operator="lessThan">
      <formula>20</formula>
    </cfRule>
  </conditionalFormatting>
  <conditionalFormatting sqref="M318">
    <cfRule type="cellIs" dxfId="35844" priority="35841" operator="greaterThan">
      <formula>49.999</formula>
    </cfRule>
    <cfRule type="cellIs" dxfId="35843" priority="35842" operator="greaterThan">
      <formula>50</formula>
    </cfRule>
    <cfRule type="cellIs" dxfId="35842" priority="35843" operator="between">
      <formula>30</formula>
      <formula>49.999</formula>
    </cfRule>
    <cfRule type="cellIs" dxfId="35841" priority="35844" operator="between">
      <formula>10</formula>
      <formula>29.999</formula>
    </cfRule>
    <cfRule type="cellIs" dxfId="35840" priority="35845" operator="lessThan">
      <formula>10</formula>
    </cfRule>
  </conditionalFormatting>
  <conditionalFormatting sqref="R318">
    <cfRule type="cellIs" dxfId="35839" priority="35836" operator="greaterThan">
      <formula>119.999</formula>
    </cfRule>
    <cfRule type="cellIs" dxfId="35838" priority="35837" operator="greaterThan">
      <formula>120</formula>
    </cfRule>
    <cfRule type="cellIs" dxfId="35837" priority="35838" operator="between">
      <formula>60</formula>
      <formula>119.999</formula>
    </cfRule>
    <cfRule type="cellIs" dxfId="35836" priority="35839" operator="between">
      <formula>20</formula>
      <formula>59.999</formula>
    </cfRule>
    <cfRule type="cellIs" dxfId="35835" priority="35840" operator="lessThan">
      <formula>20</formula>
    </cfRule>
  </conditionalFormatting>
  <conditionalFormatting sqref="S318">
    <cfRule type="cellIs" dxfId="35834" priority="35831" operator="greaterThan">
      <formula>49.999</formula>
    </cfRule>
    <cfRule type="cellIs" dxfId="35833" priority="35832" operator="greaterThan">
      <formula>50</formula>
    </cfRule>
    <cfRule type="cellIs" dxfId="35832" priority="35833" operator="between">
      <formula>30</formula>
      <formula>49.999</formula>
    </cfRule>
    <cfRule type="cellIs" dxfId="35831" priority="35834" operator="between">
      <formula>10</formula>
      <formula>29.999</formula>
    </cfRule>
    <cfRule type="cellIs" dxfId="35830" priority="35835" operator="lessThan">
      <formula>10</formula>
    </cfRule>
  </conditionalFormatting>
  <conditionalFormatting sqref="N318">
    <cfRule type="cellIs" dxfId="35829" priority="35826" operator="greaterThan">
      <formula>119.999</formula>
    </cfRule>
    <cfRule type="cellIs" dxfId="35828" priority="35827" operator="greaterThan">
      <formula>120</formula>
    </cfRule>
    <cfRule type="cellIs" dxfId="35827" priority="35828" operator="between">
      <formula>60</formula>
      <formula>119.999</formula>
    </cfRule>
    <cfRule type="cellIs" dxfId="35826" priority="35829" operator="between">
      <formula>20</formula>
      <formula>59.999</formula>
    </cfRule>
    <cfRule type="cellIs" dxfId="35825" priority="35830" operator="lessThan">
      <formula>20</formula>
    </cfRule>
  </conditionalFormatting>
  <conditionalFormatting sqref="O318">
    <cfRule type="cellIs" dxfId="35824" priority="35821" operator="greaterThan">
      <formula>49.999</formula>
    </cfRule>
    <cfRule type="cellIs" dxfId="35823" priority="35822" operator="greaterThan">
      <formula>50</formula>
    </cfRule>
    <cfRule type="cellIs" dxfId="35822" priority="35823" operator="between">
      <formula>30</formula>
      <formula>49.999</formula>
    </cfRule>
    <cfRule type="cellIs" dxfId="35821" priority="35824" operator="between">
      <formula>10</formula>
      <formula>29.999</formula>
    </cfRule>
    <cfRule type="cellIs" dxfId="35820" priority="35825" operator="lessThan">
      <formula>10</formula>
    </cfRule>
  </conditionalFormatting>
  <conditionalFormatting sqref="AP318">
    <cfRule type="cellIs" dxfId="35819" priority="35816" operator="greaterThan">
      <formula>119.999</formula>
    </cfRule>
    <cfRule type="cellIs" dxfId="35818" priority="35817" operator="greaterThan">
      <formula>120</formula>
    </cfRule>
    <cfRule type="cellIs" dxfId="35817" priority="35818" operator="between">
      <formula>60</formula>
      <formula>119.999</formula>
    </cfRule>
    <cfRule type="cellIs" dxfId="35816" priority="35819" operator="between">
      <formula>20</formula>
      <formula>59.999</formula>
    </cfRule>
    <cfRule type="cellIs" dxfId="35815" priority="35820" operator="lessThan">
      <formula>20</formula>
    </cfRule>
  </conditionalFormatting>
  <conditionalFormatting sqref="AQ318">
    <cfRule type="cellIs" dxfId="35814" priority="35811" operator="greaterThan">
      <formula>49.999</formula>
    </cfRule>
    <cfRule type="cellIs" dxfId="35813" priority="35812" operator="greaterThan">
      <formula>50</formula>
    </cfRule>
    <cfRule type="cellIs" dxfId="35812" priority="35813" operator="between">
      <formula>30</formula>
      <formula>49.999</formula>
    </cfRule>
    <cfRule type="cellIs" dxfId="35811" priority="35814" operator="between">
      <formula>10</formula>
      <formula>29.999</formula>
    </cfRule>
    <cfRule type="cellIs" dxfId="35810" priority="35815" operator="lessThan">
      <formula>10</formula>
    </cfRule>
  </conditionalFormatting>
  <conditionalFormatting sqref="AR318">
    <cfRule type="cellIs" dxfId="35809" priority="35806" operator="greaterThan">
      <formula>119.999</formula>
    </cfRule>
    <cfRule type="cellIs" dxfId="35808" priority="35807" operator="greaterThan">
      <formula>120</formula>
    </cfRule>
    <cfRule type="cellIs" dxfId="35807" priority="35808" operator="between">
      <formula>60</formula>
      <formula>119.999</formula>
    </cfRule>
    <cfRule type="cellIs" dxfId="35806" priority="35809" operator="between">
      <formula>20</formula>
      <formula>59.999</formula>
    </cfRule>
    <cfRule type="cellIs" dxfId="35805" priority="35810" operator="lessThan">
      <formula>20</formula>
    </cfRule>
  </conditionalFormatting>
  <conditionalFormatting sqref="AS318">
    <cfRule type="cellIs" dxfId="35804" priority="35801" operator="greaterThan">
      <formula>49.999</formula>
    </cfRule>
    <cfRule type="cellIs" dxfId="35803" priority="35802" operator="greaterThan">
      <formula>50</formula>
    </cfRule>
    <cfRule type="cellIs" dxfId="35802" priority="35803" operator="between">
      <formula>30</formula>
      <formula>49.999</formula>
    </cfRule>
    <cfRule type="cellIs" dxfId="35801" priority="35804" operator="between">
      <formula>10</formula>
      <formula>29.999</formula>
    </cfRule>
    <cfRule type="cellIs" dxfId="35800" priority="35805" operator="lessThan">
      <formula>10</formula>
    </cfRule>
  </conditionalFormatting>
  <conditionalFormatting sqref="X318">
    <cfRule type="cellIs" dxfId="35799" priority="35796" operator="greaterThan">
      <formula>119.999</formula>
    </cfRule>
    <cfRule type="cellIs" dxfId="35798" priority="35797" operator="greaterThan">
      <formula>120</formula>
    </cfRule>
    <cfRule type="cellIs" dxfId="35797" priority="35798" operator="between">
      <formula>60</formula>
      <formula>119.999</formula>
    </cfRule>
    <cfRule type="cellIs" dxfId="35796" priority="35799" operator="between">
      <formula>20</formula>
      <formula>59.999</formula>
    </cfRule>
    <cfRule type="cellIs" dxfId="35795" priority="35800" operator="lessThan">
      <formula>20</formula>
    </cfRule>
  </conditionalFormatting>
  <conditionalFormatting sqref="Y318">
    <cfRule type="cellIs" dxfId="35794" priority="35791" operator="greaterThan">
      <formula>49.999</formula>
    </cfRule>
    <cfRule type="cellIs" dxfId="35793" priority="35792" operator="greaterThan">
      <formula>50</formula>
    </cfRule>
    <cfRule type="cellIs" dxfId="35792" priority="35793" operator="between">
      <formula>30</formula>
      <formula>49.999</formula>
    </cfRule>
    <cfRule type="cellIs" dxfId="35791" priority="35794" operator="between">
      <formula>10</formula>
      <formula>29.999</formula>
    </cfRule>
    <cfRule type="cellIs" dxfId="35790" priority="35795" operator="lessThan">
      <formula>10</formula>
    </cfRule>
  </conditionalFormatting>
  <conditionalFormatting sqref="AF318">
    <cfRule type="cellIs" dxfId="35789" priority="35786" operator="greaterThan">
      <formula>119.999</formula>
    </cfRule>
    <cfRule type="cellIs" dxfId="35788" priority="35787" operator="greaterThan">
      <formula>120</formula>
    </cfRule>
    <cfRule type="cellIs" dxfId="35787" priority="35788" operator="between">
      <formula>60</formula>
      <formula>119.999</formula>
    </cfRule>
    <cfRule type="cellIs" dxfId="35786" priority="35789" operator="between">
      <formula>20</formula>
      <formula>59.999</formula>
    </cfRule>
    <cfRule type="cellIs" dxfId="35785" priority="35790" operator="lessThan">
      <formula>20</formula>
    </cfRule>
  </conditionalFormatting>
  <conditionalFormatting sqref="AG318">
    <cfRule type="cellIs" dxfId="35784" priority="35781" operator="greaterThan">
      <formula>49.999</formula>
    </cfRule>
    <cfRule type="cellIs" dxfId="35783" priority="35782" operator="greaterThan">
      <formula>50</formula>
    </cfRule>
    <cfRule type="cellIs" dxfId="35782" priority="35783" operator="between">
      <formula>30</formula>
      <formula>49.999</formula>
    </cfRule>
    <cfRule type="cellIs" dxfId="35781" priority="35784" operator="between">
      <formula>10</formula>
      <formula>29.999</formula>
    </cfRule>
    <cfRule type="cellIs" dxfId="35780" priority="35785" operator="lessThan">
      <formula>10</formula>
    </cfRule>
  </conditionalFormatting>
  <conditionalFormatting sqref="AJ318">
    <cfRule type="cellIs" dxfId="35779" priority="35776" operator="greaterThan">
      <formula>119.999</formula>
    </cfRule>
    <cfRule type="cellIs" dxfId="35778" priority="35777" operator="greaterThan">
      <formula>120</formula>
    </cfRule>
    <cfRule type="cellIs" dxfId="35777" priority="35778" operator="between">
      <formula>60</formula>
      <formula>119.999</formula>
    </cfRule>
    <cfRule type="cellIs" dxfId="35776" priority="35779" operator="between">
      <formula>20</formula>
      <formula>59.999</formula>
    </cfRule>
    <cfRule type="cellIs" dxfId="35775" priority="35780" operator="lessThan">
      <formula>20</formula>
    </cfRule>
  </conditionalFormatting>
  <conditionalFormatting sqref="AK318">
    <cfRule type="cellIs" dxfId="35774" priority="35771" operator="greaterThan">
      <formula>49.999</formula>
    </cfRule>
    <cfRule type="cellIs" dxfId="35773" priority="35772" operator="greaterThan">
      <formula>50</formula>
    </cfRule>
    <cfRule type="cellIs" dxfId="35772" priority="35773" operator="between">
      <formula>30</formula>
      <formula>49.999</formula>
    </cfRule>
    <cfRule type="cellIs" dxfId="35771" priority="35774" operator="between">
      <formula>10</formula>
      <formula>29.999</formula>
    </cfRule>
    <cfRule type="cellIs" dxfId="35770" priority="35775" operator="lessThan">
      <formula>10</formula>
    </cfRule>
  </conditionalFormatting>
  <conditionalFormatting sqref="Z318">
    <cfRule type="cellIs" dxfId="35769" priority="35766" operator="greaterThan">
      <formula>119.999</formula>
    </cfRule>
    <cfRule type="cellIs" dxfId="35768" priority="35767" operator="greaterThan">
      <formula>120</formula>
    </cfRule>
    <cfRule type="cellIs" dxfId="35767" priority="35768" operator="between">
      <formula>60</formula>
      <formula>119.999</formula>
    </cfRule>
    <cfRule type="cellIs" dxfId="35766" priority="35769" operator="between">
      <formula>20</formula>
      <formula>59.999</formula>
    </cfRule>
    <cfRule type="cellIs" dxfId="35765" priority="35770" operator="lessThan">
      <formula>20</formula>
    </cfRule>
  </conditionalFormatting>
  <conditionalFormatting sqref="AA318">
    <cfRule type="cellIs" dxfId="35764" priority="35761" operator="greaterThan">
      <formula>49.999</formula>
    </cfRule>
    <cfRule type="cellIs" dxfId="35763" priority="35762" operator="greaterThan">
      <formula>50</formula>
    </cfRule>
    <cfRule type="cellIs" dxfId="35762" priority="35763" operator="between">
      <formula>30</formula>
      <formula>49.999</formula>
    </cfRule>
    <cfRule type="cellIs" dxfId="35761" priority="35764" operator="between">
      <formula>10</formula>
      <formula>29.999</formula>
    </cfRule>
    <cfRule type="cellIs" dxfId="35760" priority="35765" operator="lessThan">
      <formula>10</formula>
    </cfRule>
  </conditionalFormatting>
  <conditionalFormatting sqref="AL318">
    <cfRule type="cellIs" dxfId="35759" priority="35756" operator="greaterThan">
      <formula>119.999</formula>
    </cfRule>
    <cfRule type="cellIs" dxfId="35758" priority="35757" operator="greaterThan">
      <formula>120</formula>
    </cfRule>
    <cfRule type="cellIs" dxfId="35757" priority="35758" operator="between">
      <formula>60</formula>
      <formula>119.999</formula>
    </cfRule>
    <cfRule type="cellIs" dxfId="35756" priority="35759" operator="between">
      <formula>20</formula>
      <formula>59.999</formula>
    </cfRule>
    <cfRule type="cellIs" dxfId="35755" priority="35760" operator="lessThan">
      <formula>20</formula>
    </cfRule>
  </conditionalFormatting>
  <conditionalFormatting sqref="AM318">
    <cfRule type="cellIs" dxfId="35754" priority="35751" operator="greaterThan">
      <formula>49.999</formula>
    </cfRule>
    <cfRule type="cellIs" dxfId="35753" priority="35752" operator="greaterThan">
      <formula>50</formula>
    </cfRule>
    <cfRule type="cellIs" dxfId="35752" priority="35753" operator="between">
      <formula>30</formula>
      <formula>49.999</formula>
    </cfRule>
    <cfRule type="cellIs" dxfId="35751" priority="35754" operator="between">
      <formula>10</formula>
      <formula>29.999</formula>
    </cfRule>
    <cfRule type="cellIs" dxfId="35750" priority="35755" operator="lessThan">
      <formula>10</formula>
    </cfRule>
  </conditionalFormatting>
  <conditionalFormatting sqref="AH318">
    <cfRule type="cellIs" dxfId="35749" priority="35746" operator="greaterThan">
      <formula>119.999</formula>
    </cfRule>
    <cfRule type="cellIs" dxfId="35748" priority="35747" operator="greaterThan">
      <formula>120</formula>
    </cfRule>
    <cfRule type="cellIs" dxfId="35747" priority="35748" operator="between">
      <formula>60</formula>
      <formula>119.999</formula>
    </cfRule>
    <cfRule type="cellIs" dxfId="35746" priority="35749" operator="between">
      <formula>20</formula>
      <formula>59.999</formula>
    </cfRule>
    <cfRule type="cellIs" dxfId="35745" priority="35750" operator="lessThan">
      <formula>20</formula>
    </cfRule>
  </conditionalFormatting>
  <conditionalFormatting sqref="AI318">
    <cfRule type="cellIs" dxfId="35744" priority="35741" operator="greaterThan">
      <formula>49.999</formula>
    </cfRule>
    <cfRule type="cellIs" dxfId="35743" priority="35742" operator="greaterThan">
      <formula>50</formula>
    </cfRule>
    <cfRule type="cellIs" dxfId="35742" priority="35743" operator="between">
      <formula>30</formula>
      <formula>49.999</formula>
    </cfRule>
    <cfRule type="cellIs" dxfId="35741" priority="35744" operator="between">
      <formula>10</formula>
      <formula>29.999</formula>
    </cfRule>
    <cfRule type="cellIs" dxfId="35740" priority="35745" operator="lessThan">
      <formula>10</formula>
    </cfRule>
  </conditionalFormatting>
  <conditionalFormatting sqref="V318">
    <cfRule type="cellIs" dxfId="35739" priority="35736" operator="greaterThan">
      <formula>119.999</formula>
    </cfRule>
    <cfRule type="cellIs" dxfId="35738" priority="35737" operator="greaterThan">
      <formula>120</formula>
    </cfRule>
    <cfRule type="cellIs" dxfId="35737" priority="35738" operator="between">
      <formula>60</formula>
      <formula>119.999</formula>
    </cfRule>
    <cfRule type="cellIs" dxfId="35736" priority="35739" operator="between">
      <formula>20</formula>
      <formula>59.999</formula>
    </cfRule>
    <cfRule type="cellIs" dxfId="35735" priority="35740" operator="lessThan">
      <formula>20</formula>
    </cfRule>
  </conditionalFormatting>
  <conditionalFormatting sqref="W318">
    <cfRule type="cellIs" dxfId="35734" priority="35731" operator="greaterThan">
      <formula>49.999</formula>
    </cfRule>
    <cfRule type="cellIs" dxfId="35733" priority="35732" operator="greaterThan">
      <formula>50</formula>
    </cfRule>
    <cfRule type="cellIs" dxfId="35732" priority="35733" operator="between">
      <formula>30</formula>
      <formula>49.999</formula>
    </cfRule>
    <cfRule type="cellIs" dxfId="35731" priority="35734" operator="between">
      <formula>10</formula>
      <formula>29.999</formula>
    </cfRule>
    <cfRule type="cellIs" dxfId="35730" priority="35735" operator="lessThan">
      <formula>10</formula>
    </cfRule>
  </conditionalFormatting>
  <conditionalFormatting sqref="AB318">
    <cfRule type="cellIs" dxfId="35729" priority="35726" operator="greaterThan">
      <formula>119.999</formula>
    </cfRule>
    <cfRule type="cellIs" dxfId="35728" priority="35727" operator="greaterThan">
      <formula>120</formula>
    </cfRule>
    <cfRule type="cellIs" dxfId="35727" priority="35728" operator="between">
      <formula>60</formula>
      <formula>119.999</formula>
    </cfRule>
    <cfRule type="cellIs" dxfId="35726" priority="35729" operator="between">
      <formula>20</formula>
      <formula>59.999</formula>
    </cfRule>
    <cfRule type="cellIs" dxfId="35725" priority="35730" operator="lessThan">
      <formula>20</formula>
    </cfRule>
  </conditionalFormatting>
  <conditionalFormatting sqref="AC318">
    <cfRule type="cellIs" dxfId="35724" priority="35721" operator="greaterThan">
      <formula>49.999</formula>
    </cfRule>
    <cfRule type="cellIs" dxfId="35723" priority="35722" operator="greaterThan">
      <formula>50</formula>
    </cfRule>
    <cfRule type="cellIs" dxfId="35722" priority="35723" operator="between">
      <formula>30</formula>
      <formula>49.999</formula>
    </cfRule>
    <cfRule type="cellIs" dxfId="35721" priority="35724" operator="between">
      <formula>10</formula>
      <formula>29.999</formula>
    </cfRule>
    <cfRule type="cellIs" dxfId="35720" priority="35725" operator="lessThan">
      <formula>10</formula>
    </cfRule>
  </conditionalFormatting>
  <conditionalFormatting sqref="AD318">
    <cfRule type="cellIs" dxfId="35719" priority="35716" operator="greaterThan">
      <formula>119.999</formula>
    </cfRule>
    <cfRule type="cellIs" dxfId="35718" priority="35717" operator="greaterThan">
      <formula>120</formula>
    </cfRule>
    <cfRule type="cellIs" dxfId="35717" priority="35718" operator="between">
      <formula>60</formula>
      <formula>119.999</formula>
    </cfRule>
    <cfRule type="cellIs" dxfId="35716" priority="35719" operator="between">
      <formula>20</formula>
      <formula>59.999</formula>
    </cfRule>
    <cfRule type="cellIs" dxfId="35715" priority="35720" operator="lessThan">
      <formula>20</formula>
    </cfRule>
  </conditionalFormatting>
  <conditionalFormatting sqref="AE318">
    <cfRule type="cellIs" dxfId="35714" priority="35711" operator="greaterThan">
      <formula>49.999</formula>
    </cfRule>
    <cfRule type="cellIs" dxfId="35713" priority="35712" operator="greaterThan">
      <formula>50</formula>
    </cfRule>
    <cfRule type="cellIs" dxfId="35712" priority="35713" operator="between">
      <formula>30</formula>
      <formula>49.999</formula>
    </cfRule>
    <cfRule type="cellIs" dxfId="35711" priority="35714" operator="between">
      <formula>10</formula>
      <formula>29.999</formula>
    </cfRule>
    <cfRule type="cellIs" dxfId="35710" priority="35715" operator="lessThan">
      <formula>10</formula>
    </cfRule>
  </conditionalFormatting>
  <conditionalFormatting sqref="P318">
    <cfRule type="cellIs" dxfId="35709" priority="35706" operator="greaterThan">
      <formula>119.999</formula>
    </cfRule>
    <cfRule type="cellIs" dxfId="35708" priority="35707" operator="greaterThan">
      <formula>120</formula>
    </cfRule>
    <cfRule type="cellIs" dxfId="35707" priority="35708" operator="between">
      <formula>60</formula>
      <formula>119.999</formula>
    </cfRule>
    <cfRule type="cellIs" dxfId="35706" priority="35709" operator="between">
      <formula>20</formula>
      <formula>59.999</formula>
    </cfRule>
    <cfRule type="cellIs" dxfId="35705" priority="35710" operator="lessThan">
      <formula>20</formula>
    </cfRule>
  </conditionalFormatting>
  <conditionalFormatting sqref="Q318">
    <cfRule type="cellIs" dxfId="35704" priority="35701" operator="greaterThan">
      <formula>49.999</formula>
    </cfRule>
    <cfRule type="cellIs" dxfId="35703" priority="35702" operator="greaterThan">
      <formula>50</formula>
    </cfRule>
    <cfRule type="cellIs" dxfId="35702" priority="35703" operator="between">
      <formula>30</formula>
      <formula>49.999</formula>
    </cfRule>
    <cfRule type="cellIs" dxfId="35701" priority="35704" operator="between">
      <formula>10</formula>
      <formula>29.999</formula>
    </cfRule>
    <cfRule type="cellIs" dxfId="35700" priority="35705" operator="lessThan">
      <formula>10</formula>
    </cfRule>
  </conditionalFormatting>
  <conditionalFormatting sqref="C319">
    <cfRule type="cellIs" dxfId="35699" priority="35696" operator="greaterThan">
      <formula>49.999</formula>
    </cfRule>
    <cfRule type="cellIs" dxfId="35698" priority="35697" operator="greaterThan">
      <formula>50</formula>
    </cfRule>
    <cfRule type="cellIs" dxfId="35697" priority="35698" operator="between">
      <formula>30</formula>
      <formula>49.999</formula>
    </cfRule>
    <cfRule type="cellIs" dxfId="35696" priority="35699" operator="between">
      <formula>10</formula>
      <formula>29.999</formula>
    </cfRule>
    <cfRule type="cellIs" dxfId="35695" priority="35700" operator="lessThan">
      <formula>10</formula>
    </cfRule>
  </conditionalFormatting>
  <conditionalFormatting sqref="B319">
    <cfRule type="cellIs" dxfId="35694" priority="35691" operator="greaterThan">
      <formula>119.999</formula>
    </cfRule>
    <cfRule type="cellIs" dxfId="35693" priority="35692" operator="greaterThan">
      <formula>120</formula>
    </cfRule>
    <cfRule type="cellIs" dxfId="35692" priority="35693" operator="between">
      <formula>60</formula>
      <formula>119.999</formula>
    </cfRule>
    <cfRule type="cellIs" dxfId="35691" priority="35694" operator="between">
      <formula>20</formula>
      <formula>59.999</formula>
    </cfRule>
    <cfRule type="cellIs" dxfId="35690" priority="35695" operator="lessThan">
      <formula>20</formula>
    </cfRule>
  </conditionalFormatting>
  <conditionalFormatting sqref="D319">
    <cfRule type="cellIs" dxfId="35689" priority="35686" operator="greaterThan">
      <formula>119.999</formula>
    </cfRule>
    <cfRule type="cellIs" dxfId="35688" priority="35687" operator="greaterThan">
      <formula>120</formula>
    </cfRule>
    <cfRule type="cellIs" dxfId="35687" priority="35688" operator="between">
      <formula>60</formula>
      <formula>119.999</formula>
    </cfRule>
    <cfRule type="cellIs" dxfId="35686" priority="35689" operator="between">
      <formula>20</formula>
      <formula>59.999</formula>
    </cfRule>
    <cfRule type="cellIs" dxfId="35685" priority="35690" operator="lessThan">
      <formula>20</formula>
    </cfRule>
  </conditionalFormatting>
  <conditionalFormatting sqref="E319">
    <cfRule type="cellIs" dxfId="35684" priority="35681" operator="greaterThan">
      <formula>49.999</formula>
    </cfRule>
    <cfRule type="cellIs" dxfId="35683" priority="35682" operator="greaterThan">
      <formula>50</formula>
    </cfRule>
    <cfRule type="cellIs" dxfId="35682" priority="35683" operator="between">
      <formula>30</formula>
      <formula>49.999</formula>
    </cfRule>
    <cfRule type="cellIs" dxfId="35681" priority="35684" operator="between">
      <formula>10</formula>
      <formula>29.999</formula>
    </cfRule>
    <cfRule type="cellIs" dxfId="35680" priority="35685" operator="lessThan">
      <formula>10</formula>
    </cfRule>
  </conditionalFormatting>
  <conditionalFormatting sqref="F319">
    <cfRule type="cellIs" dxfId="35679" priority="35676" operator="greaterThan">
      <formula>119.999</formula>
    </cfRule>
    <cfRule type="cellIs" dxfId="35678" priority="35677" operator="greaterThan">
      <formula>120</formula>
    </cfRule>
    <cfRule type="cellIs" dxfId="35677" priority="35678" operator="between">
      <formula>60</formula>
      <formula>119.999</formula>
    </cfRule>
    <cfRule type="cellIs" dxfId="35676" priority="35679" operator="between">
      <formula>20</formula>
      <formula>59.999</formula>
    </cfRule>
    <cfRule type="cellIs" dxfId="35675" priority="35680" operator="lessThan">
      <formula>20</formula>
    </cfRule>
  </conditionalFormatting>
  <conditionalFormatting sqref="G319">
    <cfRule type="cellIs" dxfId="35674" priority="35671" operator="greaterThan">
      <formula>49.999</formula>
    </cfRule>
    <cfRule type="cellIs" dxfId="35673" priority="35672" operator="greaterThan">
      <formula>50</formula>
    </cfRule>
    <cfRule type="cellIs" dxfId="35672" priority="35673" operator="between">
      <formula>30</formula>
      <formula>49.999</formula>
    </cfRule>
    <cfRule type="cellIs" dxfId="35671" priority="35674" operator="between">
      <formula>10</formula>
      <formula>29.999</formula>
    </cfRule>
    <cfRule type="cellIs" dxfId="35670" priority="35675" operator="lessThan">
      <formula>10</formula>
    </cfRule>
  </conditionalFormatting>
  <conditionalFormatting sqref="H319">
    <cfRule type="cellIs" dxfId="35669" priority="35666" operator="greaterThan">
      <formula>119.999</formula>
    </cfRule>
    <cfRule type="cellIs" dxfId="35668" priority="35667" operator="greaterThan">
      <formula>120</formula>
    </cfRule>
    <cfRule type="cellIs" dxfId="35667" priority="35668" operator="between">
      <formula>60</formula>
      <formula>119.999</formula>
    </cfRule>
    <cfRule type="cellIs" dxfId="35666" priority="35669" operator="between">
      <formula>20</formula>
      <formula>59.999</formula>
    </cfRule>
    <cfRule type="cellIs" dxfId="35665" priority="35670" operator="lessThan">
      <formula>20</formula>
    </cfRule>
  </conditionalFormatting>
  <conditionalFormatting sqref="I319">
    <cfRule type="cellIs" dxfId="35664" priority="35661" operator="greaterThan">
      <formula>49.999</formula>
    </cfRule>
    <cfRule type="cellIs" dxfId="35663" priority="35662" operator="greaterThan">
      <formula>50</formula>
    </cfRule>
    <cfRule type="cellIs" dxfId="35662" priority="35663" operator="between">
      <formula>30</formula>
      <formula>49.999</formula>
    </cfRule>
    <cfRule type="cellIs" dxfId="35661" priority="35664" operator="between">
      <formula>10</formula>
      <formula>29.999</formula>
    </cfRule>
    <cfRule type="cellIs" dxfId="35660" priority="35665" operator="lessThan">
      <formula>10</formula>
    </cfRule>
  </conditionalFormatting>
  <conditionalFormatting sqref="BH319">
    <cfRule type="cellIs" dxfId="35659" priority="35656" operator="greaterThan">
      <formula>119.999</formula>
    </cfRule>
    <cfRule type="cellIs" dxfId="35658" priority="35657" operator="greaterThan">
      <formula>120</formula>
    </cfRule>
    <cfRule type="cellIs" dxfId="35657" priority="35658" operator="between">
      <formula>60</formula>
      <formula>119.999</formula>
    </cfRule>
    <cfRule type="cellIs" dxfId="35656" priority="35659" operator="between">
      <formula>20</formula>
      <formula>59.999</formula>
    </cfRule>
    <cfRule type="cellIs" dxfId="35655" priority="35660" operator="lessThan">
      <formula>20</formula>
    </cfRule>
  </conditionalFormatting>
  <conditionalFormatting sqref="BI319">
    <cfRule type="cellIs" dxfId="35654" priority="35651" operator="greaterThan">
      <formula>49.999</formula>
    </cfRule>
    <cfRule type="cellIs" dxfId="35653" priority="35652" operator="greaterThan">
      <formula>50</formula>
    </cfRule>
    <cfRule type="cellIs" dxfId="35652" priority="35653" operator="between">
      <formula>30</formula>
      <formula>49.999</formula>
    </cfRule>
    <cfRule type="cellIs" dxfId="35651" priority="35654" operator="between">
      <formula>10</formula>
      <formula>29.999</formula>
    </cfRule>
    <cfRule type="cellIs" dxfId="35650" priority="35655" operator="lessThan">
      <formula>10</formula>
    </cfRule>
  </conditionalFormatting>
  <conditionalFormatting sqref="BD319">
    <cfRule type="cellIs" dxfId="35649" priority="35646" operator="greaterThan">
      <formula>119.999</formula>
    </cfRule>
    <cfRule type="cellIs" dxfId="35648" priority="35647" operator="greaterThan">
      <formula>120</formula>
    </cfRule>
    <cfRule type="cellIs" dxfId="35647" priority="35648" operator="between">
      <formula>60</formula>
      <formula>119.999</formula>
    </cfRule>
    <cfRule type="cellIs" dxfId="35646" priority="35649" operator="between">
      <formula>20</formula>
      <formula>59.999</formula>
    </cfRule>
    <cfRule type="cellIs" dxfId="35645" priority="35650" operator="lessThan">
      <formula>20</formula>
    </cfRule>
  </conditionalFormatting>
  <conditionalFormatting sqref="BE319">
    <cfRule type="cellIs" dxfId="35644" priority="35641" operator="greaterThan">
      <formula>49.999</formula>
    </cfRule>
    <cfRule type="cellIs" dxfId="35643" priority="35642" operator="greaterThan">
      <formula>50</formula>
    </cfRule>
    <cfRule type="cellIs" dxfId="35642" priority="35643" operator="between">
      <formula>30</formula>
      <formula>49.999</formula>
    </cfRule>
    <cfRule type="cellIs" dxfId="35641" priority="35644" operator="between">
      <formula>10</formula>
      <formula>29.999</formula>
    </cfRule>
    <cfRule type="cellIs" dxfId="35640" priority="35645" operator="lessThan">
      <formula>10</formula>
    </cfRule>
  </conditionalFormatting>
  <conditionalFormatting sqref="AX319">
    <cfRule type="cellIs" dxfId="35639" priority="35636" operator="greaterThan">
      <formula>119.999</formula>
    </cfRule>
    <cfRule type="cellIs" dxfId="35638" priority="35637" operator="greaterThan">
      <formula>120</formula>
    </cfRule>
    <cfRule type="cellIs" dxfId="35637" priority="35638" operator="between">
      <formula>60</formula>
      <formula>119.999</formula>
    </cfRule>
    <cfRule type="cellIs" dxfId="35636" priority="35639" operator="between">
      <formula>20</formula>
      <formula>59.999</formula>
    </cfRule>
    <cfRule type="cellIs" dxfId="35635" priority="35640" operator="lessThan">
      <formula>20</formula>
    </cfRule>
  </conditionalFormatting>
  <conditionalFormatting sqref="AY319">
    <cfRule type="cellIs" dxfId="35634" priority="35631" operator="greaterThan">
      <formula>49.999</formula>
    </cfRule>
    <cfRule type="cellIs" dxfId="35633" priority="35632" operator="greaterThan">
      <formula>50</formula>
    </cfRule>
    <cfRule type="cellIs" dxfId="35632" priority="35633" operator="between">
      <formula>30</formula>
      <formula>49.999</formula>
    </cfRule>
    <cfRule type="cellIs" dxfId="35631" priority="35634" operator="between">
      <formula>10</formula>
      <formula>29.999</formula>
    </cfRule>
    <cfRule type="cellIs" dxfId="35630" priority="35635" operator="lessThan">
      <formula>10</formula>
    </cfRule>
  </conditionalFormatting>
  <conditionalFormatting sqref="AZ319">
    <cfRule type="cellIs" dxfId="35629" priority="35626" operator="greaterThan">
      <formula>119.999</formula>
    </cfRule>
    <cfRule type="cellIs" dxfId="35628" priority="35627" operator="greaterThan">
      <formula>120</formula>
    </cfRule>
    <cfRule type="cellIs" dxfId="35627" priority="35628" operator="between">
      <formula>60</formula>
      <formula>119.999</formula>
    </cfRule>
    <cfRule type="cellIs" dxfId="35626" priority="35629" operator="between">
      <formula>20</formula>
      <formula>59.999</formula>
    </cfRule>
    <cfRule type="cellIs" dxfId="35625" priority="35630" operator="lessThan">
      <formula>20</formula>
    </cfRule>
  </conditionalFormatting>
  <conditionalFormatting sqref="BA319">
    <cfRule type="cellIs" dxfId="35624" priority="35621" operator="greaterThan">
      <formula>49.999</formula>
    </cfRule>
    <cfRule type="cellIs" dxfId="35623" priority="35622" operator="greaterThan">
      <formula>50</formula>
    </cfRule>
    <cfRule type="cellIs" dxfId="35622" priority="35623" operator="between">
      <formula>30</formula>
      <formula>49.999</formula>
    </cfRule>
    <cfRule type="cellIs" dxfId="35621" priority="35624" operator="between">
      <formula>10</formula>
      <formula>29.999</formula>
    </cfRule>
    <cfRule type="cellIs" dxfId="35620" priority="35625" operator="lessThan">
      <formula>10</formula>
    </cfRule>
  </conditionalFormatting>
  <conditionalFormatting sqref="BB319">
    <cfRule type="cellIs" dxfId="35619" priority="35616" operator="greaterThan">
      <formula>119.999</formula>
    </cfRule>
    <cfRule type="cellIs" dxfId="35618" priority="35617" operator="greaterThan">
      <formula>120</formula>
    </cfRule>
    <cfRule type="cellIs" dxfId="35617" priority="35618" operator="between">
      <formula>60</formula>
      <formula>119.999</formula>
    </cfRule>
    <cfRule type="cellIs" dxfId="35616" priority="35619" operator="between">
      <formula>20</formula>
      <formula>59.999</formula>
    </cfRule>
    <cfRule type="cellIs" dxfId="35615" priority="35620" operator="lessThan">
      <formula>20</formula>
    </cfRule>
  </conditionalFormatting>
  <conditionalFormatting sqref="BC319">
    <cfRule type="cellIs" dxfId="35614" priority="35611" operator="greaterThan">
      <formula>49.999</formula>
    </cfRule>
    <cfRule type="cellIs" dxfId="35613" priority="35612" operator="greaterThan">
      <formula>50</formula>
    </cfRule>
    <cfRule type="cellIs" dxfId="35612" priority="35613" operator="between">
      <formula>30</formula>
      <formula>49.999</formula>
    </cfRule>
    <cfRule type="cellIs" dxfId="35611" priority="35614" operator="between">
      <formula>10</formula>
      <formula>29.999</formula>
    </cfRule>
    <cfRule type="cellIs" dxfId="35610" priority="35615" operator="lessThan">
      <formula>10</formula>
    </cfRule>
  </conditionalFormatting>
  <conditionalFormatting sqref="AT319">
    <cfRule type="cellIs" dxfId="35609" priority="35606" operator="greaterThan">
      <formula>119.999</formula>
    </cfRule>
    <cfRule type="cellIs" dxfId="35608" priority="35607" operator="greaterThan">
      <formula>120</formula>
    </cfRule>
    <cfRule type="cellIs" dxfId="35607" priority="35608" operator="between">
      <formula>60</formula>
      <formula>119.999</formula>
    </cfRule>
    <cfRule type="cellIs" dxfId="35606" priority="35609" operator="between">
      <formula>20</formula>
      <formula>59.999</formula>
    </cfRule>
    <cfRule type="cellIs" dxfId="35605" priority="35610" operator="lessThan">
      <formula>20</formula>
    </cfRule>
  </conditionalFormatting>
  <conditionalFormatting sqref="AU319">
    <cfRule type="cellIs" dxfId="35604" priority="35601" operator="greaterThan">
      <formula>49.999</formula>
    </cfRule>
    <cfRule type="cellIs" dxfId="35603" priority="35602" operator="greaterThan">
      <formula>50</formula>
    </cfRule>
    <cfRule type="cellIs" dxfId="35602" priority="35603" operator="between">
      <formula>30</formula>
      <formula>49.999</formula>
    </cfRule>
    <cfRule type="cellIs" dxfId="35601" priority="35604" operator="between">
      <formula>10</formula>
      <formula>29.999</formula>
    </cfRule>
    <cfRule type="cellIs" dxfId="35600" priority="35605" operator="lessThan">
      <formula>10</formula>
    </cfRule>
  </conditionalFormatting>
  <conditionalFormatting sqref="AV319">
    <cfRule type="cellIs" dxfId="35599" priority="35596" operator="greaterThan">
      <formula>119.999</formula>
    </cfRule>
    <cfRule type="cellIs" dxfId="35598" priority="35597" operator="greaterThan">
      <formula>120</formula>
    </cfRule>
    <cfRule type="cellIs" dxfId="35597" priority="35598" operator="between">
      <formula>60</formula>
      <formula>119.999</formula>
    </cfRule>
    <cfRule type="cellIs" dxfId="35596" priority="35599" operator="between">
      <formula>20</formula>
      <formula>59.999</formula>
    </cfRule>
    <cfRule type="cellIs" dxfId="35595" priority="35600" operator="lessThan">
      <formula>20</formula>
    </cfRule>
  </conditionalFormatting>
  <conditionalFormatting sqref="AW319">
    <cfRule type="cellIs" dxfId="35594" priority="35591" operator="greaterThan">
      <formula>49.999</formula>
    </cfRule>
    <cfRule type="cellIs" dxfId="35593" priority="35592" operator="greaterThan">
      <formula>50</formula>
    </cfRule>
    <cfRule type="cellIs" dxfId="35592" priority="35593" operator="between">
      <formula>30</formula>
      <formula>49.999</formula>
    </cfRule>
    <cfRule type="cellIs" dxfId="35591" priority="35594" operator="between">
      <formula>10</formula>
      <formula>29.999</formula>
    </cfRule>
    <cfRule type="cellIs" dxfId="35590" priority="35595" operator="lessThan">
      <formula>10</formula>
    </cfRule>
  </conditionalFormatting>
  <conditionalFormatting sqref="BF319">
    <cfRule type="cellIs" dxfId="35589" priority="35586" operator="greaterThan">
      <formula>119.999</formula>
    </cfRule>
    <cfRule type="cellIs" dxfId="35588" priority="35587" operator="greaterThan">
      <formula>120</formula>
    </cfRule>
    <cfRule type="cellIs" dxfId="35587" priority="35588" operator="between">
      <formula>60</formula>
      <formula>119.999</formula>
    </cfRule>
    <cfRule type="cellIs" dxfId="35586" priority="35589" operator="between">
      <formula>20</formula>
      <formula>59.999</formula>
    </cfRule>
    <cfRule type="cellIs" dxfId="35585" priority="35590" operator="lessThan">
      <formula>20</formula>
    </cfRule>
  </conditionalFormatting>
  <conditionalFormatting sqref="BG319">
    <cfRule type="cellIs" dxfId="35584" priority="35581" operator="greaterThan">
      <formula>49.999</formula>
    </cfRule>
    <cfRule type="cellIs" dxfId="35583" priority="35582" operator="greaterThan">
      <formula>50</formula>
    </cfRule>
    <cfRule type="cellIs" dxfId="35582" priority="35583" operator="between">
      <formula>30</formula>
      <formula>49.999</formula>
    </cfRule>
    <cfRule type="cellIs" dxfId="35581" priority="35584" operator="between">
      <formula>10</formula>
      <formula>29.999</formula>
    </cfRule>
    <cfRule type="cellIs" dxfId="35580" priority="35585" operator="lessThan">
      <formula>10</formula>
    </cfRule>
  </conditionalFormatting>
  <conditionalFormatting sqref="AN319">
    <cfRule type="cellIs" dxfId="35579" priority="35576" operator="greaterThan">
      <formula>119.999</formula>
    </cfRule>
    <cfRule type="cellIs" dxfId="35578" priority="35577" operator="greaterThan">
      <formula>120</formula>
    </cfRule>
    <cfRule type="cellIs" dxfId="35577" priority="35578" operator="between">
      <formula>60</formula>
      <formula>119.999</formula>
    </cfRule>
    <cfRule type="cellIs" dxfId="35576" priority="35579" operator="between">
      <formula>20</formula>
      <formula>59.999</formula>
    </cfRule>
    <cfRule type="cellIs" dxfId="35575" priority="35580" operator="lessThan">
      <formula>20</formula>
    </cfRule>
  </conditionalFormatting>
  <conditionalFormatting sqref="AO319">
    <cfRule type="cellIs" dxfId="35574" priority="35571" operator="greaterThan">
      <formula>49.999</formula>
    </cfRule>
    <cfRule type="cellIs" dxfId="35573" priority="35572" operator="greaterThan">
      <formula>50</formula>
    </cfRule>
    <cfRule type="cellIs" dxfId="35572" priority="35573" operator="between">
      <formula>30</formula>
      <formula>49.999</formula>
    </cfRule>
    <cfRule type="cellIs" dxfId="35571" priority="35574" operator="between">
      <formula>10</formula>
      <formula>29.999</formula>
    </cfRule>
    <cfRule type="cellIs" dxfId="35570" priority="35575" operator="lessThan">
      <formula>10</formula>
    </cfRule>
  </conditionalFormatting>
  <conditionalFormatting sqref="T319">
    <cfRule type="cellIs" dxfId="35569" priority="35566" operator="greaterThan">
      <formula>119.999</formula>
    </cfRule>
    <cfRule type="cellIs" dxfId="35568" priority="35567" operator="greaterThan">
      <formula>120</formula>
    </cfRule>
    <cfRule type="cellIs" dxfId="35567" priority="35568" operator="between">
      <formula>60</formula>
      <formula>119.999</formula>
    </cfRule>
    <cfRule type="cellIs" dxfId="35566" priority="35569" operator="between">
      <formula>20</formula>
      <formula>59.999</formula>
    </cfRule>
    <cfRule type="cellIs" dxfId="35565" priority="35570" operator="lessThan">
      <formula>20</formula>
    </cfRule>
  </conditionalFormatting>
  <conditionalFormatting sqref="U319">
    <cfRule type="cellIs" dxfId="35564" priority="35561" operator="greaterThan">
      <formula>49.999</formula>
    </cfRule>
    <cfRule type="cellIs" dxfId="35563" priority="35562" operator="greaterThan">
      <formula>50</formula>
    </cfRule>
    <cfRule type="cellIs" dxfId="35562" priority="35563" operator="between">
      <formula>30</formula>
      <formula>49.999</formula>
    </cfRule>
    <cfRule type="cellIs" dxfId="35561" priority="35564" operator="between">
      <formula>10</formula>
      <formula>29.999</formula>
    </cfRule>
    <cfRule type="cellIs" dxfId="35560" priority="35565" operator="lessThan">
      <formula>10</formula>
    </cfRule>
  </conditionalFormatting>
  <conditionalFormatting sqref="J319">
    <cfRule type="cellIs" dxfId="35559" priority="35556" operator="greaterThan">
      <formula>119.999</formula>
    </cfRule>
    <cfRule type="cellIs" dxfId="35558" priority="35557" operator="greaterThan">
      <formula>120</formula>
    </cfRule>
    <cfRule type="cellIs" dxfId="35557" priority="35558" operator="between">
      <formula>60</formula>
      <formula>119.999</formula>
    </cfRule>
    <cfRule type="cellIs" dxfId="35556" priority="35559" operator="between">
      <formula>20</formula>
      <formula>59.999</formula>
    </cfRule>
    <cfRule type="cellIs" dxfId="35555" priority="35560" operator="lessThan">
      <formula>20</formula>
    </cfRule>
  </conditionalFormatting>
  <conditionalFormatting sqref="K319">
    <cfRule type="cellIs" dxfId="35554" priority="35551" operator="greaterThan">
      <formula>49.999</formula>
    </cfRule>
    <cfRule type="cellIs" dxfId="35553" priority="35552" operator="greaterThan">
      <formula>50</formula>
    </cfRule>
    <cfRule type="cellIs" dxfId="35552" priority="35553" operator="between">
      <formula>30</formula>
      <formula>49.999</formula>
    </cfRule>
    <cfRule type="cellIs" dxfId="35551" priority="35554" operator="between">
      <formula>10</formula>
      <formula>29.999</formula>
    </cfRule>
    <cfRule type="cellIs" dxfId="35550" priority="35555" operator="lessThan">
      <formula>10</formula>
    </cfRule>
  </conditionalFormatting>
  <conditionalFormatting sqref="L319">
    <cfRule type="cellIs" dxfId="35549" priority="35546" operator="greaterThan">
      <formula>119.999</formula>
    </cfRule>
    <cfRule type="cellIs" dxfId="35548" priority="35547" operator="greaterThan">
      <formula>120</formula>
    </cfRule>
    <cfRule type="cellIs" dxfId="35547" priority="35548" operator="between">
      <formula>60</formula>
      <formula>119.999</formula>
    </cfRule>
    <cfRule type="cellIs" dxfId="35546" priority="35549" operator="between">
      <formula>20</formula>
      <formula>59.999</formula>
    </cfRule>
    <cfRule type="cellIs" dxfId="35545" priority="35550" operator="lessThan">
      <formula>20</formula>
    </cfRule>
  </conditionalFormatting>
  <conditionalFormatting sqref="M319">
    <cfRule type="cellIs" dxfId="35544" priority="35541" operator="greaterThan">
      <formula>49.999</formula>
    </cfRule>
    <cfRule type="cellIs" dxfId="35543" priority="35542" operator="greaterThan">
      <formula>50</formula>
    </cfRule>
    <cfRule type="cellIs" dxfId="35542" priority="35543" operator="between">
      <formula>30</formula>
      <formula>49.999</formula>
    </cfRule>
    <cfRule type="cellIs" dxfId="35541" priority="35544" operator="between">
      <formula>10</formula>
      <formula>29.999</formula>
    </cfRule>
    <cfRule type="cellIs" dxfId="35540" priority="35545" operator="lessThan">
      <formula>10</formula>
    </cfRule>
  </conditionalFormatting>
  <conditionalFormatting sqref="R319">
    <cfRule type="cellIs" dxfId="35539" priority="35536" operator="greaterThan">
      <formula>119.999</formula>
    </cfRule>
    <cfRule type="cellIs" dxfId="35538" priority="35537" operator="greaterThan">
      <formula>120</formula>
    </cfRule>
    <cfRule type="cellIs" dxfId="35537" priority="35538" operator="between">
      <formula>60</formula>
      <formula>119.999</formula>
    </cfRule>
    <cfRule type="cellIs" dxfId="35536" priority="35539" operator="between">
      <formula>20</formula>
      <formula>59.999</formula>
    </cfRule>
    <cfRule type="cellIs" dxfId="35535" priority="35540" operator="lessThan">
      <formula>20</formula>
    </cfRule>
  </conditionalFormatting>
  <conditionalFormatting sqref="S319">
    <cfRule type="cellIs" dxfId="35534" priority="35531" operator="greaterThan">
      <formula>49.999</formula>
    </cfRule>
    <cfRule type="cellIs" dxfId="35533" priority="35532" operator="greaterThan">
      <formula>50</formula>
    </cfRule>
    <cfRule type="cellIs" dxfId="35532" priority="35533" operator="between">
      <formula>30</formula>
      <formula>49.999</formula>
    </cfRule>
    <cfRule type="cellIs" dxfId="35531" priority="35534" operator="between">
      <formula>10</formula>
      <formula>29.999</formula>
    </cfRule>
    <cfRule type="cellIs" dxfId="35530" priority="35535" operator="lessThan">
      <formula>10</formula>
    </cfRule>
  </conditionalFormatting>
  <conditionalFormatting sqref="N319">
    <cfRule type="cellIs" dxfId="35529" priority="35526" operator="greaterThan">
      <formula>119.999</formula>
    </cfRule>
    <cfRule type="cellIs" dxfId="35528" priority="35527" operator="greaterThan">
      <formula>120</formula>
    </cfRule>
    <cfRule type="cellIs" dxfId="35527" priority="35528" operator="between">
      <formula>60</formula>
      <formula>119.999</formula>
    </cfRule>
    <cfRule type="cellIs" dxfId="35526" priority="35529" operator="between">
      <formula>20</formula>
      <formula>59.999</formula>
    </cfRule>
    <cfRule type="cellIs" dxfId="35525" priority="35530" operator="lessThan">
      <formula>20</formula>
    </cfRule>
  </conditionalFormatting>
  <conditionalFormatting sqref="O319">
    <cfRule type="cellIs" dxfId="35524" priority="35521" operator="greaterThan">
      <formula>49.999</formula>
    </cfRule>
    <cfRule type="cellIs" dxfId="35523" priority="35522" operator="greaterThan">
      <formula>50</formula>
    </cfRule>
    <cfRule type="cellIs" dxfId="35522" priority="35523" operator="between">
      <formula>30</formula>
      <formula>49.999</formula>
    </cfRule>
    <cfRule type="cellIs" dxfId="35521" priority="35524" operator="between">
      <formula>10</formula>
      <formula>29.999</formula>
    </cfRule>
    <cfRule type="cellIs" dxfId="35520" priority="35525" operator="lessThan">
      <formula>10</formula>
    </cfRule>
  </conditionalFormatting>
  <conditionalFormatting sqref="AP319">
    <cfRule type="cellIs" dxfId="35519" priority="35516" operator="greaterThan">
      <formula>119.999</formula>
    </cfRule>
    <cfRule type="cellIs" dxfId="35518" priority="35517" operator="greaterThan">
      <formula>120</formula>
    </cfRule>
    <cfRule type="cellIs" dxfId="35517" priority="35518" operator="between">
      <formula>60</formula>
      <formula>119.999</formula>
    </cfRule>
    <cfRule type="cellIs" dxfId="35516" priority="35519" operator="between">
      <formula>20</formula>
      <formula>59.999</formula>
    </cfRule>
    <cfRule type="cellIs" dxfId="35515" priority="35520" operator="lessThan">
      <formula>20</formula>
    </cfRule>
  </conditionalFormatting>
  <conditionalFormatting sqref="AQ319">
    <cfRule type="cellIs" dxfId="35514" priority="35511" operator="greaterThan">
      <formula>49.999</formula>
    </cfRule>
    <cfRule type="cellIs" dxfId="35513" priority="35512" operator="greaterThan">
      <formula>50</formula>
    </cfRule>
    <cfRule type="cellIs" dxfId="35512" priority="35513" operator="between">
      <formula>30</formula>
      <formula>49.999</formula>
    </cfRule>
    <cfRule type="cellIs" dxfId="35511" priority="35514" operator="between">
      <formula>10</formula>
      <formula>29.999</formula>
    </cfRule>
    <cfRule type="cellIs" dxfId="35510" priority="35515" operator="lessThan">
      <formula>10</formula>
    </cfRule>
  </conditionalFormatting>
  <conditionalFormatting sqref="AR319">
    <cfRule type="cellIs" dxfId="35509" priority="35506" operator="greaterThan">
      <formula>119.999</formula>
    </cfRule>
    <cfRule type="cellIs" dxfId="35508" priority="35507" operator="greaterThan">
      <formula>120</formula>
    </cfRule>
    <cfRule type="cellIs" dxfId="35507" priority="35508" operator="between">
      <formula>60</formula>
      <formula>119.999</formula>
    </cfRule>
    <cfRule type="cellIs" dxfId="35506" priority="35509" operator="between">
      <formula>20</formula>
      <formula>59.999</formula>
    </cfRule>
    <cfRule type="cellIs" dxfId="35505" priority="35510" operator="lessThan">
      <formula>20</formula>
    </cfRule>
  </conditionalFormatting>
  <conditionalFormatting sqref="AS319">
    <cfRule type="cellIs" dxfId="35504" priority="35501" operator="greaterThan">
      <formula>49.999</formula>
    </cfRule>
    <cfRule type="cellIs" dxfId="35503" priority="35502" operator="greaterThan">
      <formula>50</formula>
    </cfRule>
    <cfRule type="cellIs" dxfId="35502" priority="35503" operator="between">
      <formula>30</formula>
      <formula>49.999</formula>
    </cfRule>
    <cfRule type="cellIs" dxfId="35501" priority="35504" operator="between">
      <formula>10</formula>
      <formula>29.999</formula>
    </cfRule>
    <cfRule type="cellIs" dxfId="35500" priority="35505" operator="lessThan">
      <formula>10</formula>
    </cfRule>
  </conditionalFormatting>
  <conditionalFormatting sqref="X319">
    <cfRule type="cellIs" dxfId="35499" priority="35496" operator="greaterThan">
      <formula>119.999</formula>
    </cfRule>
    <cfRule type="cellIs" dxfId="35498" priority="35497" operator="greaterThan">
      <formula>120</formula>
    </cfRule>
    <cfRule type="cellIs" dxfId="35497" priority="35498" operator="between">
      <formula>60</formula>
      <formula>119.999</formula>
    </cfRule>
    <cfRule type="cellIs" dxfId="35496" priority="35499" operator="between">
      <formula>20</formula>
      <formula>59.999</formula>
    </cfRule>
    <cfRule type="cellIs" dxfId="35495" priority="35500" operator="lessThan">
      <formula>20</formula>
    </cfRule>
  </conditionalFormatting>
  <conditionalFormatting sqref="Y319">
    <cfRule type="cellIs" dxfId="35494" priority="35491" operator="greaterThan">
      <formula>49.999</formula>
    </cfRule>
    <cfRule type="cellIs" dxfId="35493" priority="35492" operator="greaterThan">
      <formula>50</formula>
    </cfRule>
    <cfRule type="cellIs" dxfId="35492" priority="35493" operator="between">
      <formula>30</formula>
      <formula>49.999</formula>
    </cfRule>
    <cfRule type="cellIs" dxfId="35491" priority="35494" operator="between">
      <formula>10</formula>
      <formula>29.999</formula>
    </cfRule>
    <cfRule type="cellIs" dxfId="35490" priority="35495" operator="lessThan">
      <formula>10</formula>
    </cfRule>
  </conditionalFormatting>
  <conditionalFormatting sqref="AF319">
    <cfRule type="cellIs" dxfId="35489" priority="35486" operator="greaterThan">
      <formula>119.999</formula>
    </cfRule>
    <cfRule type="cellIs" dxfId="35488" priority="35487" operator="greaterThan">
      <formula>120</formula>
    </cfRule>
    <cfRule type="cellIs" dxfId="35487" priority="35488" operator="between">
      <formula>60</formula>
      <formula>119.999</formula>
    </cfRule>
    <cfRule type="cellIs" dxfId="35486" priority="35489" operator="between">
      <formula>20</formula>
      <formula>59.999</formula>
    </cfRule>
    <cfRule type="cellIs" dxfId="35485" priority="35490" operator="lessThan">
      <formula>20</formula>
    </cfRule>
  </conditionalFormatting>
  <conditionalFormatting sqref="AG319">
    <cfRule type="cellIs" dxfId="35484" priority="35481" operator="greaterThan">
      <formula>49.999</formula>
    </cfRule>
    <cfRule type="cellIs" dxfId="35483" priority="35482" operator="greaterThan">
      <formula>50</formula>
    </cfRule>
    <cfRule type="cellIs" dxfId="35482" priority="35483" operator="between">
      <formula>30</formula>
      <formula>49.999</formula>
    </cfRule>
    <cfRule type="cellIs" dxfId="35481" priority="35484" operator="between">
      <formula>10</formula>
      <formula>29.999</formula>
    </cfRule>
    <cfRule type="cellIs" dxfId="35480" priority="35485" operator="lessThan">
      <formula>10</formula>
    </cfRule>
  </conditionalFormatting>
  <conditionalFormatting sqref="AJ319">
    <cfRule type="cellIs" dxfId="35479" priority="35476" operator="greaterThan">
      <formula>119.999</formula>
    </cfRule>
    <cfRule type="cellIs" dxfId="35478" priority="35477" operator="greaterThan">
      <formula>120</formula>
    </cfRule>
    <cfRule type="cellIs" dxfId="35477" priority="35478" operator="between">
      <formula>60</formula>
      <formula>119.999</formula>
    </cfRule>
    <cfRule type="cellIs" dxfId="35476" priority="35479" operator="between">
      <formula>20</formula>
      <formula>59.999</formula>
    </cfRule>
    <cfRule type="cellIs" dxfId="35475" priority="35480" operator="lessThan">
      <formula>20</formula>
    </cfRule>
  </conditionalFormatting>
  <conditionalFormatting sqref="AK319">
    <cfRule type="cellIs" dxfId="35474" priority="35471" operator="greaterThan">
      <formula>49.999</formula>
    </cfRule>
    <cfRule type="cellIs" dxfId="35473" priority="35472" operator="greaterThan">
      <formula>50</formula>
    </cfRule>
    <cfRule type="cellIs" dxfId="35472" priority="35473" operator="between">
      <formula>30</formula>
      <formula>49.999</formula>
    </cfRule>
    <cfRule type="cellIs" dxfId="35471" priority="35474" operator="between">
      <formula>10</formula>
      <formula>29.999</formula>
    </cfRule>
    <cfRule type="cellIs" dxfId="35470" priority="35475" operator="lessThan">
      <formula>10</formula>
    </cfRule>
  </conditionalFormatting>
  <conditionalFormatting sqref="Z319">
    <cfRule type="cellIs" dxfId="35469" priority="35466" operator="greaterThan">
      <formula>119.999</formula>
    </cfRule>
    <cfRule type="cellIs" dxfId="35468" priority="35467" operator="greaterThan">
      <formula>120</formula>
    </cfRule>
    <cfRule type="cellIs" dxfId="35467" priority="35468" operator="between">
      <formula>60</formula>
      <formula>119.999</formula>
    </cfRule>
    <cfRule type="cellIs" dxfId="35466" priority="35469" operator="between">
      <formula>20</formula>
      <formula>59.999</formula>
    </cfRule>
    <cfRule type="cellIs" dxfId="35465" priority="35470" operator="lessThan">
      <formula>20</formula>
    </cfRule>
  </conditionalFormatting>
  <conditionalFormatting sqref="AA319">
    <cfRule type="cellIs" dxfId="35464" priority="35461" operator="greaterThan">
      <formula>49.999</formula>
    </cfRule>
    <cfRule type="cellIs" dxfId="35463" priority="35462" operator="greaterThan">
      <formula>50</formula>
    </cfRule>
    <cfRule type="cellIs" dxfId="35462" priority="35463" operator="between">
      <formula>30</formula>
      <formula>49.999</formula>
    </cfRule>
    <cfRule type="cellIs" dxfId="35461" priority="35464" operator="between">
      <formula>10</formula>
      <formula>29.999</formula>
    </cfRule>
    <cfRule type="cellIs" dxfId="35460" priority="35465" operator="lessThan">
      <formula>10</formula>
    </cfRule>
  </conditionalFormatting>
  <conditionalFormatting sqref="AL319">
    <cfRule type="cellIs" dxfId="35459" priority="35456" operator="greaterThan">
      <formula>119.999</formula>
    </cfRule>
    <cfRule type="cellIs" dxfId="35458" priority="35457" operator="greaterThan">
      <formula>120</formula>
    </cfRule>
    <cfRule type="cellIs" dxfId="35457" priority="35458" operator="between">
      <formula>60</formula>
      <formula>119.999</formula>
    </cfRule>
    <cfRule type="cellIs" dxfId="35456" priority="35459" operator="between">
      <formula>20</formula>
      <formula>59.999</formula>
    </cfRule>
    <cfRule type="cellIs" dxfId="35455" priority="35460" operator="lessThan">
      <formula>20</formula>
    </cfRule>
  </conditionalFormatting>
  <conditionalFormatting sqref="AM319">
    <cfRule type="cellIs" dxfId="35454" priority="35451" operator="greaterThan">
      <formula>49.999</formula>
    </cfRule>
    <cfRule type="cellIs" dxfId="35453" priority="35452" operator="greaterThan">
      <formula>50</formula>
    </cfRule>
    <cfRule type="cellIs" dxfId="35452" priority="35453" operator="between">
      <formula>30</formula>
      <formula>49.999</formula>
    </cfRule>
    <cfRule type="cellIs" dxfId="35451" priority="35454" operator="between">
      <formula>10</formula>
      <formula>29.999</formula>
    </cfRule>
    <cfRule type="cellIs" dxfId="35450" priority="35455" operator="lessThan">
      <formula>10</formula>
    </cfRule>
  </conditionalFormatting>
  <conditionalFormatting sqref="AH319">
    <cfRule type="cellIs" dxfId="35449" priority="35446" operator="greaterThan">
      <formula>119.999</formula>
    </cfRule>
    <cfRule type="cellIs" dxfId="35448" priority="35447" operator="greaterThan">
      <formula>120</formula>
    </cfRule>
    <cfRule type="cellIs" dxfId="35447" priority="35448" operator="between">
      <formula>60</formula>
      <formula>119.999</formula>
    </cfRule>
    <cfRule type="cellIs" dxfId="35446" priority="35449" operator="between">
      <formula>20</formula>
      <formula>59.999</formula>
    </cfRule>
    <cfRule type="cellIs" dxfId="35445" priority="35450" operator="lessThan">
      <formula>20</formula>
    </cfRule>
  </conditionalFormatting>
  <conditionalFormatting sqref="AI319">
    <cfRule type="cellIs" dxfId="35444" priority="35441" operator="greaterThan">
      <formula>49.999</formula>
    </cfRule>
    <cfRule type="cellIs" dxfId="35443" priority="35442" operator="greaterThan">
      <formula>50</formula>
    </cfRule>
    <cfRule type="cellIs" dxfId="35442" priority="35443" operator="between">
      <formula>30</formula>
      <formula>49.999</formula>
    </cfRule>
    <cfRule type="cellIs" dxfId="35441" priority="35444" operator="between">
      <formula>10</formula>
      <formula>29.999</formula>
    </cfRule>
    <cfRule type="cellIs" dxfId="35440" priority="35445" operator="lessThan">
      <formula>10</formula>
    </cfRule>
  </conditionalFormatting>
  <conditionalFormatting sqref="V319">
    <cfRule type="cellIs" dxfId="35439" priority="35436" operator="greaterThan">
      <formula>119.999</formula>
    </cfRule>
    <cfRule type="cellIs" dxfId="35438" priority="35437" operator="greaterThan">
      <formula>120</formula>
    </cfRule>
    <cfRule type="cellIs" dxfId="35437" priority="35438" operator="between">
      <formula>60</formula>
      <formula>119.999</formula>
    </cfRule>
    <cfRule type="cellIs" dxfId="35436" priority="35439" operator="between">
      <formula>20</formula>
      <formula>59.999</formula>
    </cfRule>
    <cfRule type="cellIs" dxfId="35435" priority="35440" operator="lessThan">
      <formula>20</formula>
    </cfRule>
  </conditionalFormatting>
  <conditionalFormatting sqref="W319">
    <cfRule type="cellIs" dxfId="35434" priority="35431" operator="greaterThan">
      <formula>49.999</formula>
    </cfRule>
    <cfRule type="cellIs" dxfId="35433" priority="35432" operator="greaterThan">
      <formula>50</formula>
    </cfRule>
    <cfRule type="cellIs" dxfId="35432" priority="35433" operator="between">
      <formula>30</formula>
      <formula>49.999</formula>
    </cfRule>
    <cfRule type="cellIs" dxfId="35431" priority="35434" operator="between">
      <formula>10</formula>
      <formula>29.999</formula>
    </cfRule>
    <cfRule type="cellIs" dxfId="35430" priority="35435" operator="lessThan">
      <formula>10</formula>
    </cfRule>
  </conditionalFormatting>
  <conditionalFormatting sqref="AB319">
    <cfRule type="cellIs" dxfId="35429" priority="35426" operator="greaterThan">
      <formula>119.999</formula>
    </cfRule>
    <cfRule type="cellIs" dxfId="35428" priority="35427" operator="greaterThan">
      <formula>120</formula>
    </cfRule>
    <cfRule type="cellIs" dxfId="35427" priority="35428" operator="between">
      <formula>60</formula>
      <formula>119.999</formula>
    </cfRule>
    <cfRule type="cellIs" dxfId="35426" priority="35429" operator="between">
      <formula>20</formula>
      <formula>59.999</formula>
    </cfRule>
    <cfRule type="cellIs" dxfId="35425" priority="35430" operator="lessThan">
      <formula>20</formula>
    </cfRule>
  </conditionalFormatting>
  <conditionalFormatting sqref="AC319">
    <cfRule type="cellIs" dxfId="35424" priority="35421" operator="greaterThan">
      <formula>49.999</formula>
    </cfRule>
    <cfRule type="cellIs" dxfId="35423" priority="35422" operator="greaterThan">
      <formula>50</formula>
    </cfRule>
    <cfRule type="cellIs" dxfId="35422" priority="35423" operator="between">
      <formula>30</formula>
      <formula>49.999</formula>
    </cfRule>
    <cfRule type="cellIs" dxfId="35421" priority="35424" operator="between">
      <formula>10</formula>
      <formula>29.999</formula>
    </cfRule>
    <cfRule type="cellIs" dxfId="35420" priority="35425" operator="lessThan">
      <formula>10</formula>
    </cfRule>
  </conditionalFormatting>
  <conditionalFormatting sqref="AD319">
    <cfRule type="cellIs" dxfId="35419" priority="35416" operator="greaterThan">
      <formula>119.999</formula>
    </cfRule>
    <cfRule type="cellIs" dxfId="35418" priority="35417" operator="greaterThan">
      <formula>120</formula>
    </cfRule>
    <cfRule type="cellIs" dxfId="35417" priority="35418" operator="between">
      <formula>60</formula>
      <formula>119.999</formula>
    </cfRule>
    <cfRule type="cellIs" dxfId="35416" priority="35419" operator="between">
      <formula>20</formula>
      <formula>59.999</formula>
    </cfRule>
    <cfRule type="cellIs" dxfId="35415" priority="35420" operator="lessThan">
      <formula>20</formula>
    </cfRule>
  </conditionalFormatting>
  <conditionalFormatting sqref="AE319">
    <cfRule type="cellIs" dxfId="35414" priority="35411" operator="greaterThan">
      <formula>49.999</formula>
    </cfRule>
    <cfRule type="cellIs" dxfId="35413" priority="35412" operator="greaterThan">
      <formula>50</formula>
    </cfRule>
    <cfRule type="cellIs" dxfId="35412" priority="35413" operator="between">
      <formula>30</formula>
      <formula>49.999</formula>
    </cfRule>
    <cfRule type="cellIs" dxfId="35411" priority="35414" operator="between">
      <formula>10</formula>
      <formula>29.999</formula>
    </cfRule>
    <cfRule type="cellIs" dxfId="35410" priority="35415" operator="lessThan">
      <formula>10</formula>
    </cfRule>
  </conditionalFormatting>
  <conditionalFormatting sqref="P319">
    <cfRule type="cellIs" dxfId="35409" priority="35406" operator="greaterThan">
      <formula>119.999</formula>
    </cfRule>
    <cfRule type="cellIs" dxfId="35408" priority="35407" operator="greaterThan">
      <formula>120</formula>
    </cfRule>
    <cfRule type="cellIs" dxfId="35407" priority="35408" operator="between">
      <formula>60</formula>
      <formula>119.999</formula>
    </cfRule>
    <cfRule type="cellIs" dxfId="35406" priority="35409" operator="between">
      <formula>20</formula>
      <formula>59.999</formula>
    </cfRule>
    <cfRule type="cellIs" dxfId="35405" priority="35410" operator="lessThan">
      <formula>20</formula>
    </cfRule>
  </conditionalFormatting>
  <conditionalFormatting sqref="Q319">
    <cfRule type="cellIs" dxfId="35404" priority="35401" operator="greaterThan">
      <formula>49.999</formula>
    </cfRule>
    <cfRule type="cellIs" dxfId="35403" priority="35402" operator="greaterThan">
      <formula>50</formula>
    </cfRule>
    <cfRule type="cellIs" dxfId="35402" priority="35403" operator="between">
      <formula>30</formula>
      <formula>49.999</formula>
    </cfRule>
    <cfRule type="cellIs" dxfId="35401" priority="35404" operator="between">
      <formula>10</formula>
      <formula>29.999</formula>
    </cfRule>
    <cfRule type="cellIs" dxfId="35400" priority="35405" operator="lessThan">
      <formula>10</formula>
    </cfRule>
  </conditionalFormatting>
  <conditionalFormatting sqref="C320">
    <cfRule type="cellIs" dxfId="35399" priority="35396" operator="greaterThan">
      <formula>49.999</formula>
    </cfRule>
    <cfRule type="cellIs" dxfId="35398" priority="35397" operator="greaterThan">
      <formula>50</formula>
    </cfRule>
    <cfRule type="cellIs" dxfId="35397" priority="35398" operator="between">
      <formula>30</formula>
      <formula>49.999</formula>
    </cfRule>
    <cfRule type="cellIs" dxfId="35396" priority="35399" operator="between">
      <formula>10</formula>
      <formula>29.999</formula>
    </cfRule>
    <cfRule type="cellIs" dxfId="35395" priority="35400" operator="lessThan">
      <formula>10</formula>
    </cfRule>
  </conditionalFormatting>
  <conditionalFormatting sqref="B320">
    <cfRule type="cellIs" dxfId="35394" priority="35391" operator="greaterThan">
      <formula>119.999</formula>
    </cfRule>
    <cfRule type="cellIs" dxfId="35393" priority="35392" operator="greaterThan">
      <formula>120</formula>
    </cfRule>
    <cfRule type="cellIs" dxfId="35392" priority="35393" operator="between">
      <formula>60</formula>
      <formula>119.999</formula>
    </cfRule>
    <cfRule type="cellIs" dxfId="35391" priority="35394" operator="between">
      <formula>20</formula>
      <formula>59.999</formula>
    </cfRule>
    <cfRule type="cellIs" dxfId="35390" priority="35395" operator="lessThan">
      <formula>20</formula>
    </cfRule>
  </conditionalFormatting>
  <conditionalFormatting sqref="D320">
    <cfRule type="cellIs" dxfId="35389" priority="35386" operator="greaterThan">
      <formula>119.999</formula>
    </cfRule>
    <cfRule type="cellIs" dxfId="35388" priority="35387" operator="greaterThan">
      <formula>120</formula>
    </cfRule>
    <cfRule type="cellIs" dxfId="35387" priority="35388" operator="between">
      <formula>60</formula>
      <formula>119.999</formula>
    </cfRule>
    <cfRule type="cellIs" dxfId="35386" priority="35389" operator="between">
      <formula>20</formula>
      <formula>59.999</formula>
    </cfRule>
    <cfRule type="cellIs" dxfId="35385" priority="35390" operator="lessThan">
      <formula>20</formula>
    </cfRule>
  </conditionalFormatting>
  <conditionalFormatting sqref="E320">
    <cfRule type="cellIs" dxfId="35384" priority="35381" operator="greaterThan">
      <formula>49.999</formula>
    </cfRule>
    <cfRule type="cellIs" dxfId="35383" priority="35382" operator="greaterThan">
      <formula>50</formula>
    </cfRule>
    <cfRule type="cellIs" dxfId="35382" priority="35383" operator="between">
      <formula>30</formula>
      <formula>49.999</formula>
    </cfRule>
    <cfRule type="cellIs" dxfId="35381" priority="35384" operator="between">
      <formula>10</formula>
      <formula>29.999</formula>
    </cfRule>
    <cfRule type="cellIs" dxfId="35380" priority="35385" operator="lessThan">
      <formula>10</formula>
    </cfRule>
  </conditionalFormatting>
  <conditionalFormatting sqref="F320">
    <cfRule type="cellIs" dxfId="35379" priority="35376" operator="greaterThan">
      <formula>119.999</formula>
    </cfRule>
    <cfRule type="cellIs" dxfId="35378" priority="35377" operator="greaterThan">
      <formula>120</formula>
    </cfRule>
    <cfRule type="cellIs" dxfId="35377" priority="35378" operator="between">
      <formula>60</formula>
      <formula>119.999</formula>
    </cfRule>
    <cfRule type="cellIs" dxfId="35376" priority="35379" operator="between">
      <formula>20</formula>
      <formula>59.999</formula>
    </cfRule>
    <cfRule type="cellIs" dxfId="35375" priority="35380" operator="lessThan">
      <formula>20</formula>
    </cfRule>
  </conditionalFormatting>
  <conditionalFormatting sqref="G320">
    <cfRule type="cellIs" dxfId="35374" priority="35371" operator="greaterThan">
      <formula>49.999</formula>
    </cfRule>
    <cfRule type="cellIs" dxfId="35373" priority="35372" operator="greaterThan">
      <formula>50</formula>
    </cfRule>
    <cfRule type="cellIs" dxfId="35372" priority="35373" operator="between">
      <formula>30</formula>
      <formula>49.999</formula>
    </cfRule>
    <cfRule type="cellIs" dxfId="35371" priority="35374" operator="between">
      <formula>10</formula>
      <formula>29.999</formula>
    </cfRule>
    <cfRule type="cellIs" dxfId="35370" priority="35375" operator="lessThan">
      <formula>10</formula>
    </cfRule>
  </conditionalFormatting>
  <conditionalFormatting sqref="H320">
    <cfRule type="cellIs" dxfId="35369" priority="35366" operator="greaterThan">
      <formula>119.999</formula>
    </cfRule>
    <cfRule type="cellIs" dxfId="35368" priority="35367" operator="greaterThan">
      <formula>120</formula>
    </cfRule>
    <cfRule type="cellIs" dxfId="35367" priority="35368" operator="between">
      <formula>60</formula>
      <formula>119.999</formula>
    </cfRule>
    <cfRule type="cellIs" dxfId="35366" priority="35369" operator="between">
      <formula>20</formula>
      <formula>59.999</formula>
    </cfRule>
    <cfRule type="cellIs" dxfId="35365" priority="35370" operator="lessThan">
      <formula>20</formula>
    </cfRule>
  </conditionalFormatting>
  <conditionalFormatting sqref="I320">
    <cfRule type="cellIs" dxfId="35364" priority="35361" operator="greaterThan">
      <formula>49.999</formula>
    </cfRule>
    <cfRule type="cellIs" dxfId="35363" priority="35362" operator="greaterThan">
      <formula>50</formula>
    </cfRule>
    <cfRule type="cellIs" dxfId="35362" priority="35363" operator="between">
      <formula>30</formula>
      <formula>49.999</formula>
    </cfRule>
    <cfRule type="cellIs" dxfId="35361" priority="35364" operator="between">
      <formula>10</formula>
      <formula>29.999</formula>
    </cfRule>
    <cfRule type="cellIs" dxfId="35360" priority="35365" operator="lessThan">
      <formula>10</formula>
    </cfRule>
  </conditionalFormatting>
  <conditionalFormatting sqref="BH320">
    <cfRule type="cellIs" dxfId="35359" priority="35356" operator="greaterThan">
      <formula>119.999</formula>
    </cfRule>
    <cfRule type="cellIs" dxfId="35358" priority="35357" operator="greaterThan">
      <formula>120</formula>
    </cfRule>
    <cfRule type="cellIs" dxfId="35357" priority="35358" operator="between">
      <formula>60</formula>
      <formula>119.999</formula>
    </cfRule>
    <cfRule type="cellIs" dxfId="35356" priority="35359" operator="between">
      <formula>20</formula>
      <formula>59.999</formula>
    </cfRule>
    <cfRule type="cellIs" dxfId="35355" priority="35360" operator="lessThan">
      <formula>20</formula>
    </cfRule>
  </conditionalFormatting>
  <conditionalFormatting sqref="BI320">
    <cfRule type="cellIs" dxfId="35354" priority="35351" operator="greaterThan">
      <formula>49.999</formula>
    </cfRule>
    <cfRule type="cellIs" dxfId="35353" priority="35352" operator="greaterThan">
      <formula>50</formula>
    </cfRule>
    <cfRule type="cellIs" dxfId="35352" priority="35353" operator="between">
      <formula>30</formula>
      <formula>49.999</formula>
    </cfRule>
    <cfRule type="cellIs" dxfId="35351" priority="35354" operator="between">
      <formula>10</formula>
      <formula>29.999</formula>
    </cfRule>
    <cfRule type="cellIs" dxfId="35350" priority="35355" operator="lessThan">
      <formula>10</formula>
    </cfRule>
  </conditionalFormatting>
  <conditionalFormatting sqref="BD320">
    <cfRule type="cellIs" dxfId="35349" priority="35346" operator="greaterThan">
      <formula>119.999</formula>
    </cfRule>
    <cfRule type="cellIs" dxfId="35348" priority="35347" operator="greaterThan">
      <formula>120</formula>
    </cfRule>
    <cfRule type="cellIs" dxfId="35347" priority="35348" operator="between">
      <formula>60</formula>
      <formula>119.999</formula>
    </cfRule>
    <cfRule type="cellIs" dxfId="35346" priority="35349" operator="between">
      <formula>20</formula>
      <formula>59.999</formula>
    </cfRule>
    <cfRule type="cellIs" dxfId="35345" priority="35350" operator="lessThan">
      <formula>20</formula>
    </cfRule>
  </conditionalFormatting>
  <conditionalFormatting sqref="BE320">
    <cfRule type="cellIs" dxfId="35344" priority="35341" operator="greaterThan">
      <formula>49.999</formula>
    </cfRule>
    <cfRule type="cellIs" dxfId="35343" priority="35342" operator="greaterThan">
      <formula>50</formula>
    </cfRule>
    <cfRule type="cellIs" dxfId="35342" priority="35343" operator="between">
      <formula>30</formula>
      <formula>49.999</formula>
    </cfRule>
    <cfRule type="cellIs" dxfId="35341" priority="35344" operator="between">
      <formula>10</formula>
      <formula>29.999</formula>
    </cfRule>
    <cfRule type="cellIs" dxfId="35340" priority="35345" operator="lessThan">
      <formula>10</formula>
    </cfRule>
  </conditionalFormatting>
  <conditionalFormatting sqref="AX320">
    <cfRule type="cellIs" dxfId="35339" priority="35336" operator="greaterThan">
      <formula>119.999</formula>
    </cfRule>
    <cfRule type="cellIs" dxfId="35338" priority="35337" operator="greaterThan">
      <formula>120</formula>
    </cfRule>
    <cfRule type="cellIs" dxfId="35337" priority="35338" operator="between">
      <formula>60</formula>
      <formula>119.999</formula>
    </cfRule>
    <cfRule type="cellIs" dxfId="35336" priority="35339" operator="between">
      <formula>20</formula>
      <formula>59.999</formula>
    </cfRule>
    <cfRule type="cellIs" dxfId="35335" priority="35340" operator="lessThan">
      <formula>20</formula>
    </cfRule>
  </conditionalFormatting>
  <conditionalFormatting sqref="AY320">
    <cfRule type="cellIs" dxfId="35334" priority="35331" operator="greaterThan">
      <formula>49.999</formula>
    </cfRule>
    <cfRule type="cellIs" dxfId="35333" priority="35332" operator="greaterThan">
      <formula>50</formula>
    </cfRule>
    <cfRule type="cellIs" dxfId="35332" priority="35333" operator="between">
      <formula>30</formula>
      <formula>49.999</formula>
    </cfRule>
    <cfRule type="cellIs" dxfId="35331" priority="35334" operator="between">
      <formula>10</formula>
      <formula>29.999</formula>
    </cfRule>
    <cfRule type="cellIs" dxfId="35330" priority="35335" operator="lessThan">
      <formula>10</formula>
    </cfRule>
  </conditionalFormatting>
  <conditionalFormatting sqref="AZ320">
    <cfRule type="cellIs" dxfId="35329" priority="35326" operator="greaterThan">
      <formula>119.999</formula>
    </cfRule>
    <cfRule type="cellIs" dxfId="35328" priority="35327" operator="greaterThan">
      <formula>120</formula>
    </cfRule>
    <cfRule type="cellIs" dxfId="35327" priority="35328" operator="between">
      <formula>60</formula>
      <formula>119.999</formula>
    </cfRule>
    <cfRule type="cellIs" dxfId="35326" priority="35329" operator="between">
      <formula>20</formula>
      <formula>59.999</formula>
    </cfRule>
    <cfRule type="cellIs" dxfId="35325" priority="35330" operator="lessThan">
      <formula>20</formula>
    </cfRule>
  </conditionalFormatting>
  <conditionalFormatting sqref="BA320">
    <cfRule type="cellIs" dxfId="35324" priority="35321" operator="greaterThan">
      <formula>49.999</formula>
    </cfRule>
    <cfRule type="cellIs" dxfId="35323" priority="35322" operator="greaterThan">
      <formula>50</formula>
    </cfRule>
    <cfRule type="cellIs" dxfId="35322" priority="35323" operator="between">
      <formula>30</formula>
      <formula>49.999</formula>
    </cfRule>
    <cfRule type="cellIs" dxfId="35321" priority="35324" operator="between">
      <formula>10</formula>
      <formula>29.999</formula>
    </cfRule>
    <cfRule type="cellIs" dxfId="35320" priority="35325" operator="lessThan">
      <formula>10</formula>
    </cfRule>
  </conditionalFormatting>
  <conditionalFormatting sqref="BB320">
    <cfRule type="cellIs" dxfId="35319" priority="35316" operator="greaterThan">
      <formula>119.999</formula>
    </cfRule>
    <cfRule type="cellIs" dxfId="35318" priority="35317" operator="greaterThan">
      <formula>120</formula>
    </cfRule>
    <cfRule type="cellIs" dxfId="35317" priority="35318" operator="between">
      <formula>60</formula>
      <formula>119.999</formula>
    </cfRule>
    <cfRule type="cellIs" dxfId="35316" priority="35319" operator="between">
      <formula>20</formula>
      <formula>59.999</formula>
    </cfRule>
    <cfRule type="cellIs" dxfId="35315" priority="35320" operator="lessThan">
      <formula>20</formula>
    </cfRule>
  </conditionalFormatting>
  <conditionalFormatting sqref="BC320">
    <cfRule type="cellIs" dxfId="35314" priority="35311" operator="greaterThan">
      <formula>49.999</formula>
    </cfRule>
    <cfRule type="cellIs" dxfId="35313" priority="35312" operator="greaterThan">
      <formula>50</formula>
    </cfRule>
    <cfRule type="cellIs" dxfId="35312" priority="35313" operator="between">
      <formula>30</formula>
      <formula>49.999</formula>
    </cfRule>
    <cfRule type="cellIs" dxfId="35311" priority="35314" operator="between">
      <formula>10</formula>
      <formula>29.999</formula>
    </cfRule>
    <cfRule type="cellIs" dxfId="35310" priority="35315" operator="lessThan">
      <formula>10</formula>
    </cfRule>
  </conditionalFormatting>
  <conditionalFormatting sqref="AT320">
    <cfRule type="cellIs" dxfId="35309" priority="35306" operator="greaterThan">
      <formula>119.999</formula>
    </cfRule>
    <cfRule type="cellIs" dxfId="35308" priority="35307" operator="greaterThan">
      <formula>120</formula>
    </cfRule>
    <cfRule type="cellIs" dxfId="35307" priority="35308" operator="between">
      <formula>60</formula>
      <formula>119.999</formula>
    </cfRule>
    <cfRule type="cellIs" dxfId="35306" priority="35309" operator="between">
      <formula>20</formula>
      <formula>59.999</formula>
    </cfRule>
    <cfRule type="cellIs" dxfId="35305" priority="35310" operator="lessThan">
      <formula>20</formula>
    </cfRule>
  </conditionalFormatting>
  <conditionalFormatting sqref="AU320">
    <cfRule type="cellIs" dxfId="35304" priority="35301" operator="greaterThan">
      <formula>49.999</formula>
    </cfRule>
    <cfRule type="cellIs" dxfId="35303" priority="35302" operator="greaterThan">
      <formula>50</formula>
    </cfRule>
    <cfRule type="cellIs" dxfId="35302" priority="35303" operator="between">
      <formula>30</formula>
      <formula>49.999</formula>
    </cfRule>
    <cfRule type="cellIs" dxfId="35301" priority="35304" operator="between">
      <formula>10</formula>
      <formula>29.999</formula>
    </cfRule>
    <cfRule type="cellIs" dxfId="35300" priority="35305" operator="lessThan">
      <formula>10</formula>
    </cfRule>
  </conditionalFormatting>
  <conditionalFormatting sqref="AV320">
    <cfRule type="cellIs" dxfId="35299" priority="35296" operator="greaterThan">
      <formula>119.999</formula>
    </cfRule>
    <cfRule type="cellIs" dxfId="35298" priority="35297" operator="greaterThan">
      <formula>120</formula>
    </cfRule>
    <cfRule type="cellIs" dxfId="35297" priority="35298" operator="between">
      <formula>60</formula>
      <formula>119.999</formula>
    </cfRule>
    <cfRule type="cellIs" dxfId="35296" priority="35299" operator="between">
      <formula>20</formula>
      <formula>59.999</formula>
    </cfRule>
    <cfRule type="cellIs" dxfId="35295" priority="35300" operator="lessThan">
      <formula>20</formula>
    </cfRule>
  </conditionalFormatting>
  <conditionalFormatting sqref="AW320">
    <cfRule type="cellIs" dxfId="35294" priority="35291" operator="greaterThan">
      <formula>49.999</formula>
    </cfRule>
    <cfRule type="cellIs" dxfId="35293" priority="35292" operator="greaterThan">
      <formula>50</formula>
    </cfRule>
    <cfRule type="cellIs" dxfId="35292" priority="35293" operator="between">
      <formula>30</formula>
      <formula>49.999</formula>
    </cfRule>
    <cfRule type="cellIs" dxfId="35291" priority="35294" operator="between">
      <formula>10</formula>
      <formula>29.999</formula>
    </cfRule>
    <cfRule type="cellIs" dxfId="35290" priority="35295" operator="lessThan">
      <formula>10</formula>
    </cfRule>
  </conditionalFormatting>
  <conditionalFormatting sqref="BF320">
    <cfRule type="cellIs" dxfId="35289" priority="35286" operator="greaterThan">
      <formula>119.999</formula>
    </cfRule>
    <cfRule type="cellIs" dxfId="35288" priority="35287" operator="greaterThan">
      <formula>120</formula>
    </cfRule>
    <cfRule type="cellIs" dxfId="35287" priority="35288" operator="between">
      <formula>60</formula>
      <formula>119.999</formula>
    </cfRule>
    <cfRule type="cellIs" dxfId="35286" priority="35289" operator="between">
      <formula>20</formula>
      <formula>59.999</formula>
    </cfRule>
    <cfRule type="cellIs" dxfId="35285" priority="35290" operator="lessThan">
      <formula>20</formula>
    </cfRule>
  </conditionalFormatting>
  <conditionalFormatting sqref="BG320">
    <cfRule type="cellIs" dxfId="35284" priority="35281" operator="greaterThan">
      <formula>49.999</formula>
    </cfRule>
    <cfRule type="cellIs" dxfId="35283" priority="35282" operator="greaterThan">
      <formula>50</formula>
    </cfRule>
    <cfRule type="cellIs" dxfId="35282" priority="35283" operator="between">
      <formula>30</formula>
      <formula>49.999</formula>
    </cfRule>
    <cfRule type="cellIs" dxfId="35281" priority="35284" operator="between">
      <formula>10</formula>
      <formula>29.999</formula>
    </cfRule>
    <cfRule type="cellIs" dxfId="35280" priority="35285" operator="lessThan">
      <formula>10</formula>
    </cfRule>
  </conditionalFormatting>
  <conditionalFormatting sqref="AN320">
    <cfRule type="cellIs" dxfId="35279" priority="35276" operator="greaterThan">
      <formula>119.999</formula>
    </cfRule>
    <cfRule type="cellIs" dxfId="35278" priority="35277" operator="greaterThan">
      <formula>120</formula>
    </cfRule>
    <cfRule type="cellIs" dxfId="35277" priority="35278" operator="between">
      <formula>60</formula>
      <formula>119.999</formula>
    </cfRule>
    <cfRule type="cellIs" dxfId="35276" priority="35279" operator="between">
      <formula>20</formula>
      <formula>59.999</formula>
    </cfRule>
    <cfRule type="cellIs" dxfId="35275" priority="35280" operator="lessThan">
      <formula>20</formula>
    </cfRule>
  </conditionalFormatting>
  <conditionalFormatting sqref="AO320">
    <cfRule type="cellIs" dxfId="35274" priority="35271" operator="greaterThan">
      <formula>49.999</formula>
    </cfRule>
    <cfRule type="cellIs" dxfId="35273" priority="35272" operator="greaterThan">
      <formula>50</formula>
    </cfRule>
    <cfRule type="cellIs" dxfId="35272" priority="35273" operator="between">
      <formula>30</formula>
      <formula>49.999</formula>
    </cfRule>
    <cfRule type="cellIs" dxfId="35271" priority="35274" operator="between">
      <formula>10</formula>
      <formula>29.999</formula>
    </cfRule>
    <cfRule type="cellIs" dxfId="35270" priority="35275" operator="lessThan">
      <formula>10</formula>
    </cfRule>
  </conditionalFormatting>
  <conditionalFormatting sqref="T320">
    <cfRule type="cellIs" dxfId="35269" priority="35266" operator="greaterThan">
      <formula>119.999</formula>
    </cfRule>
    <cfRule type="cellIs" dxfId="35268" priority="35267" operator="greaterThan">
      <formula>120</formula>
    </cfRule>
    <cfRule type="cellIs" dxfId="35267" priority="35268" operator="between">
      <formula>60</formula>
      <formula>119.999</formula>
    </cfRule>
    <cfRule type="cellIs" dxfId="35266" priority="35269" operator="between">
      <formula>20</formula>
      <formula>59.999</formula>
    </cfRule>
    <cfRule type="cellIs" dxfId="35265" priority="35270" operator="lessThan">
      <formula>20</formula>
    </cfRule>
  </conditionalFormatting>
  <conditionalFormatting sqref="U320">
    <cfRule type="cellIs" dxfId="35264" priority="35261" operator="greaterThan">
      <formula>49.999</formula>
    </cfRule>
    <cfRule type="cellIs" dxfId="35263" priority="35262" operator="greaterThan">
      <formula>50</formula>
    </cfRule>
    <cfRule type="cellIs" dxfId="35262" priority="35263" operator="between">
      <formula>30</formula>
      <formula>49.999</formula>
    </cfRule>
    <cfRule type="cellIs" dxfId="35261" priority="35264" operator="between">
      <formula>10</formula>
      <formula>29.999</formula>
    </cfRule>
    <cfRule type="cellIs" dxfId="35260" priority="35265" operator="lessThan">
      <formula>10</formula>
    </cfRule>
  </conditionalFormatting>
  <conditionalFormatting sqref="J320">
    <cfRule type="cellIs" dxfId="35259" priority="35256" operator="greaterThan">
      <formula>119.999</formula>
    </cfRule>
    <cfRule type="cellIs" dxfId="35258" priority="35257" operator="greaterThan">
      <formula>120</formula>
    </cfRule>
    <cfRule type="cellIs" dxfId="35257" priority="35258" operator="between">
      <formula>60</formula>
      <formula>119.999</formula>
    </cfRule>
    <cfRule type="cellIs" dxfId="35256" priority="35259" operator="between">
      <formula>20</formula>
      <formula>59.999</formula>
    </cfRule>
    <cfRule type="cellIs" dxfId="35255" priority="35260" operator="lessThan">
      <formula>20</formula>
    </cfRule>
  </conditionalFormatting>
  <conditionalFormatting sqref="K320">
    <cfRule type="cellIs" dxfId="35254" priority="35251" operator="greaterThan">
      <formula>49.999</formula>
    </cfRule>
    <cfRule type="cellIs" dxfId="35253" priority="35252" operator="greaterThan">
      <formula>50</formula>
    </cfRule>
    <cfRule type="cellIs" dxfId="35252" priority="35253" operator="between">
      <formula>30</formula>
      <formula>49.999</formula>
    </cfRule>
    <cfRule type="cellIs" dxfId="35251" priority="35254" operator="between">
      <formula>10</formula>
      <formula>29.999</formula>
    </cfRule>
    <cfRule type="cellIs" dxfId="35250" priority="35255" operator="lessThan">
      <formula>10</formula>
    </cfRule>
  </conditionalFormatting>
  <conditionalFormatting sqref="L320">
    <cfRule type="cellIs" dxfId="35249" priority="35246" operator="greaterThan">
      <formula>119.999</formula>
    </cfRule>
    <cfRule type="cellIs" dxfId="35248" priority="35247" operator="greaterThan">
      <formula>120</formula>
    </cfRule>
    <cfRule type="cellIs" dxfId="35247" priority="35248" operator="between">
      <formula>60</formula>
      <formula>119.999</formula>
    </cfRule>
    <cfRule type="cellIs" dxfId="35246" priority="35249" operator="between">
      <formula>20</formula>
      <formula>59.999</formula>
    </cfRule>
    <cfRule type="cellIs" dxfId="35245" priority="35250" operator="lessThan">
      <formula>20</formula>
    </cfRule>
  </conditionalFormatting>
  <conditionalFormatting sqref="M320">
    <cfRule type="cellIs" dxfId="35244" priority="35241" operator="greaterThan">
      <formula>49.999</formula>
    </cfRule>
    <cfRule type="cellIs" dxfId="35243" priority="35242" operator="greaterThan">
      <formula>50</formula>
    </cfRule>
    <cfRule type="cellIs" dxfId="35242" priority="35243" operator="between">
      <formula>30</formula>
      <formula>49.999</formula>
    </cfRule>
    <cfRule type="cellIs" dxfId="35241" priority="35244" operator="between">
      <formula>10</formula>
      <formula>29.999</formula>
    </cfRule>
    <cfRule type="cellIs" dxfId="35240" priority="35245" operator="lessThan">
      <formula>10</formula>
    </cfRule>
  </conditionalFormatting>
  <conditionalFormatting sqref="R320">
    <cfRule type="cellIs" dxfId="35239" priority="35236" operator="greaterThan">
      <formula>119.999</formula>
    </cfRule>
    <cfRule type="cellIs" dxfId="35238" priority="35237" operator="greaterThan">
      <formula>120</formula>
    </cfRule>
    <cfRule type="cellIs" dxfId="35237" priority="35238" operator="between">
      <formula>60</formula>
      <formula>119.999</formula>
    </cfRule>
    <cfRule type="cellIs" dxfId="35236" priority="35239" operator="between">
      <formula>20</formula>
      <formula>59.999</formula>
    </cfRule>
    <cfRule type="cellIs" dxfId="35235" priority="35240" operator="lessThan">
      <formula>20</formula>
    </cfRule>
  </conditionalFormatting>
  <conditionalFormatting sqref="S320">
    <cfRule type="cellIs" dxfId="35234" priority="35231" operator="greaterThan">
      <formula>49.999</formula>
    </cfRule>
    <cfRule type="cellIs" dxfId="35233" priority="35232" operator="greaterThan">
      <formula>50</formula>
    </cfRule>
    <cfRule type="cellIs" dxfId="35232" priority="35233" operator="between">
      <formula>30</formula>
      <formula>49.999</formula>
    </cfRule>
    <cfRule type="cellIs" dxfId="35231" priority="35234" operator="between">
      <formula>10</formula>
      <formula>29.999</formula>
    </cfRule>
    <cfRule type="cellIs" dxfId="35230" priority="35235" operator="lessThan">
      <formula>10</formula>
    </cfRule>
  </conditionalFormatting>
  <conditionalFormatting sqref="N320">
    <cfRule type="cellIs" dxfId="35229" priority="35226" operator="greaterThan">
      <formula>119.999</formula>
    </cfRule>
    <cfRule type="cellIs" dxfId="35228" priority="35227" operator="greaterThan">
      <formula>120</formula>
    </cfRule>
    <cfRule type="cellIs" dxfId="35227" priority="35228" operator="between">
      <formula>60</formula>
      <formula>119.999</formula>
    </cfRule>
    <cfRule type="cellIs" dxfId="35226" priority="35229" operator="between">
      <formula>20</formula>
      <formula>59.999</formula>
    </cfRule>
    <cfRule type="cellIs" dxfId="35225" priority="35230" operator="lessThan">
      <formula>20</formula>
    </cfRule>
  </conditionalFormatting>
  <conditionalFormatting sqref="O320">
    <cfRule type="cellIs" dxfId="35224" priority="35221" operator="greaterThan">
      <formula>49.999</formula>
    </cfRule>
    <cfRule type="cellIs" dxfId="35223" priority="35222" operator="greaterThan">
      <formula>50</formula>
    </cfRule>
    <cfRule type="cellIs" dxfId="35222" priority="35223" operator="between">
      <formula>30</formula>
      <formula>49.999</formula>
    </cfRule>
    <cfRule type="cellIs" dxfId="35221" priority="35224" operator="between">
      <formula>10</formula>
      <formula>29.999</formula>
    </cfRule>
    <cfRule type="cellIs" dxfId="35220" priority="35225" operator="lessThan">
      <formula>10</formula>
    </cfRule>
  </conditionalFormatting>
  <conditionalFormatting sqref="AP320">
    <cfRule type="cellIs" dxfId="35219" priority="35216" operator="greaterThan">
      <formula>119.999</formula>
    </cfRule>
    <cfRule type="cellIs" dxfId="35218" priority="35217" operator="greaterThan">
      <formula>120</formula>
    </cfRule>
    <cfRule type="cellIs" dxfId="35217" priority="35218" operator="between">
      <formula>60</formula>
      <formula>119.999</formula>
    </cfRule>
    <cfRule type="cellIs" dxfId="35216" priority="35219" operator="between">
      <formula>20</formula>
      <formula>59.999</formula>
    </cfRule>
    <cfRule type="cellIs" dxfId="35215" priority="35220" operator="lessThan">
      <formula>20</formula>
    </cfRule>
  </conditionalFormatting>
  <conditionalFormatting sqref="AQ320">
    <cfRule type="cellIs" dxfId="35214" priority="35211" operator="greaterThan">
      <formula>49.999</formula>
    </cfRule>
    <cfRule type="cellIs" dxfId="35213" priority="35212" operator="greaterThan">
      <formula>50</formula>
    </cfRule>
    <cfRule type="cellIs" dxfId="35212" priority="35213" operator="between">
      <formula>30</formula>
      <formula>49.999</formula>
    </cfRule>
    <cfRule type="cellIs" dxfId="35211" priority="35214" operator="between">
      <formula>10</formula>
      <formula>29.999</formula>
    </cfRule>
    <cfRule type="cellIs" dxfId="35210" priority="35215" operator="lessThan">
      <formula>10</formula>
    </cfRule>
  </conditionalFormatting>
  <conditionalFormatting sqref="AR320">
    <cfRule type="cellIs" dxfId="35209" priority="35206" operator="greaterThan">
      <formula>119.999</formula>
    </cfRule>
    <cfRule type="cellIs" dxfId="35208" priority="35207" operator="greaterThan">
      <formula>120</formula>
    </cfRule>
    <cfRule type="cellIs" dxfId="35207" priority="35208" operator="between">
      <formula>60</formula>
      <formula>119.999</formula>
    </cfRule>
    <cfRule type="cellIs" dxfId="35206" priority="35209" operator="between">
      <formula>20</formula>
      <formula>59.999</formula>
    </cfRule>
    <cfRule type="cellIs" dxfId="35205" priority="35210" operator="lessThan">
      <formula>20</formula>
    </cfRule>
  </conditionalFormatting>
  <conditionalFormatting sqref="AS320">
    <cfRule type="cellIs" dxfId="35204" priority="35201" operator="greaterThan">
      <formula>49.999</formula>
    </cfRule>
    <cfRule type="cellIs" dxfId="35203" priority="35202" operator="greaterThan">
      <formula>50</formula>
    </cfRule>
    <cfRule type="cellIs" dxfId="35202" priority="35203" operator="between">
      <formula>30</formula>
      <formula>49.999</formula>
    </cfRule>
    <cfRule type="cellIs" dxfId="35201" priority="35204" operator="between">
      <formula>10</formula>
      <formula>29.999</formula>
    </cfRule>
    <cfRule type="cellIs" dxfId="35200" priority="35205" operator="lessThan">
      <formula>10</formula>
    </cfRule>
  </conditionalFormatting>
  <conditionalFormatting sqref="X320">
    <cfRule type="cellIs" dxfId="35199" priority="35196" operator="greaterThan">
      <formula>119.999</formula>
    </cfRule>
    <cfRule type="cellIs" dxfId="35198" priority="35197" operator="greaterThan">
      <formula>120</formula>
    </cfRule>
    <cfRule type="cellIs" dxfId="35197" priority="35198" operator="between">
      <formula>60</formula>
      <formula>119.999</formula>
    </cfRule>
    <cfRule type="cellIs" dxfId="35196" priority="35199" operator="between">
      <formula>20</formula>
      <formula>59.999</formula>
    </cfRule>
    <cfRule type="cellIs" dxfId="35195" priority="35200" operator="lessThan">
      <formula>20</formula>
    </cfRule>
  </conditionalFormatting>
  <conditionalFormatting sqref="Y320">
    <cfRule type="cellIs" dxfId="35194" priority="35191" operator="greaterThan">
      <formula>49.999</formula>
    </cfRule>
    <cfRule type="cellIs" dxfId="35193" priority="35192" operator="greaterThan">
      <formula>50</formula>
    </cfRule>
    <cfRule type="cellIs" dxfId="35192" priority="35193" operator="between">
      <formula>30</formula>
      <formula>49.999</formula>
    </cfRule>
    <cfRule type="cellIs" dxfId="35191" priority="35194" operator="between">
      <formula>10</formula>
      <formula>29.999</formula>
    </cfRule>
    <cfRule type="cellIs" dxfId="35190" priority="35195" operator="lessThan">
      <formula>10</formula>
    </cfRule>
  </conditionalFormatting>
  <conditionalFormatting sqref="AF320">
    <cfRule type="cellIs" dxfId="35189" priority="35186" operator="greaterThan">
      <formula>119.999</formula>
    </cfRule>
    <cfRule type="cellIs" dxfId="35188" priority="35187" operator="greaterThan">
      <formula>120</formula>
    </cfRule>
    <cfRule type="cellIs" dxfId="35187" priority="35188" operator="between">
      <formula>60</formula>
      <formula>119.999</formula>
    </cfRule>
    <cfRule type="cellIs" dxfId="35186" priority="35189" operator="between">
      <formula>20</formula>
      <formula>59.999</formula>
    </cfRule>
    <cfRule type="cellIs" dxfId="35185" priority="35190" operator="lessThan">
      <formula>20</formula>
    </cfRule>
  </conditionalFormatting>
  <conditionalFormatting sqref="AG320">
    <cfRule type="cellIs" dxfId="35184" priority="35181" operator="greaterThan">
      <formula>49.999</formula>
    </cfRule>
    <cfRule type="cellIs" dxfId="35183" priority="35182" operator="greaterThan">
      <formula>50</formula>
    </cfRule>
    <cfRule type="cellIs" dxfId="35182" priority="35183" operator="between">
      <formula>30</formula>
      <formula>49.999</formula>
    </cfRule>
    <cfRule type="cellIs" dxfId="35181" priority="35184" operator="between">
      <formula>10</formula>
      <formula>29.999</formula>
    </cfRule>
    <cfRule type="cellIs" dxfId="35180" priority="35185" operator="lessThan">
      <formula>10</formula>
    </cfRule>
  </conditionalFormatting>
  <conditionalFormatting sqref="AJ320">
    <cfRule type="cellIs" dxfId="35179" priority="35176" operator="greaterThan">
      <formula>119.999</formula>
    </cfRule>
    <cfRule type="cellIs" dxfId="35178" priority="35177" operator="greaterThan">
      <formula>120</formula>
    </cfRule>
    <cfRule type="cellIs" dxfId="35177" priority="35178" operator="between">
      <formula>60</formula>
      <formula>119.999</formula>
    </cfRule>
    <cfRule type="cellIs" dxfId="35176" priority="35179" operator="between">
      <formula>20</formula>
      <formula>59.999</formula>
    </cfRule>
    <cfRule type="cellIs" dxfId="35175" priority="35180" operator="lessThan">
      <formula>20</formula>
    </cfRule>
  </conditionalFormatting>
  <conditionalFormatting sqref="AK320">
    <cfRule type="cellIs" dxfId="35174" priority="35171" operator="greaterThan">
      <formula>49.999</formula>
    </cfRule>
    <cfRule type="cellIs" dxfId="35173" priority="35172" operator="greaterThan">
      <formula>50</formula>
    </cfRule>
    <cfRule type="cellIs" dxfId="35172" priority="35173" operator="between">
      <formula>30</formula>
      <formula>49.999</formula>
    </cfRule>
    <cfRule type="cellIs" dxfId="35171" priority="35174" operator="between">
      <formula>10</formula>
      <formula>29.999</formula>
    </cfRule>
    <cfRule type="cellIs" dxfId="35170" priority="35175" operator="lessThan">
      <formula>10</formula>
    </cfRule>
  </conditionalFormatting>
  <conditionalFormatting sqref="Z320">
    <cfRule type="cellIs" dxfId="35169" priority="35166" operator="greaterThan">
      <formula>119.999</formula>
    </cfRule>
    <cfRule type="cellIs" dxfId="35168" priority="35167" operator="greaterThan">
      <formula>120</formula>
    </cfRule>
    <cfRule type="cellIs" dxfId="35167" priority="35168" operator="between">
      <formula>60</formula>
      <formula>119.999</formula>
    </cfRule>
    <cfRule type="cellIs" dxfId="35166" priority="35169" operator="between">
      <formula>20</formula>
      <formula>59.999</formula>
    </cfRule>
    <cfRule type="cellIs" dxfId="35165" priority="35170" operator="lessThan">
      <formula>20</formula>
    </cfRule>
  </conditionalFormatting>
  <conditionalFormatting sqref="AA320">
    <cfRule type="cellIs" dxfId="35164" priority="35161" operator="greaterThan">
      <formula>49.999</formula>
    </cfRule>
    <cfRule type="cellIs" dxfId="35163" priority="35162" operator="greaterThan">
      <formula>50</formula>
    </cfRule>
    <cfRule type="cellIs" dxfId="35162" priority="35163" operator="between">
      <formula>30</formula>
      <formula>49.999</formula>
    </cfRule>
    <cfRule type="cellIs" dxfId="35161" priority="35164" operator="between">
      <formula>10</formula>
      <formula>29.999</formula>
    </cfRule>
    <cfRule type="cellIs" dxfId="35160" priority="35165" operator="lessThan">
      <formula>10</formula>
    </cfRule>
  </conditionalFormatting>
  <conditionalFormatting sqref="AL320">
    <cfRule type="cellIs" dxfId="35159" priority="35156" operator="greaterThan">
      <formula>119.999</formula>
    </cfRule>
    <cfRule type="cellIs" dxfId="35158" priority="35157" operator="greaterThan">
      <formula>120</formula>
    </cfRule>
    <cfRule type="cellIs" dxfId="35157" priority="35158" operator="between">
      <formula>60</formula>
      <formula>119.999</formula>
    </cfRule>
    <cfRule type="cellIs" dxfId="35156" priority="35159" operator="between">
      <formula>20</formula>
      <formula>59.999</formula>
    </cfRule>
    <cfRule type="cellIs" dxfId="35155" priority="35160" operator="lessThan">
      <formula>20</formula>
    </cfRule>
  </conditionalFormatting>
  <conditionalFormatting sqref="AM320">
    <cfRule type="cellIs" dxfId="35154" priority="35151" operator="greaterThan">
      <formula>49.999</formula>
    </cfRule>
    <cfRule type="cellIs" dxfId="35153" priority="35152" operator="greaterThan">
      <formula>50</formula>
    </cfRule>
    <cfRule type="cellIs" dxfId="35152" priority="35153" operator="between">
      <formula>30</formula>
      <formula>49.999</formula>
    </cfRule>
    <cfRule type="cellIs" dxfId="35151" priority="35154" operator="between">
      <formula>10</formula>
      <formula>29.999</formula>
    </cfRule>
    <cfRule type="cellIs" dxfId="35150" priority="35155" operator="lessThan">
      <formula>10</formula>
    </cfRule>
  </conditionalFormatting>
  <conditionalFormatting sqref="AH320">
    <cfRule type="cellIs" dxfId="35149" priority="35146" operator="greaterThan">
      <formula>119.999</formula>
    </cfRule>
    <cfRule type="cellIs" dxfId="35148" priority="35147" operator="greaterThan">
      <formula>120</formula>
    </cfRule>
    <cfRule type="cellIs" dxfId="35147" priority="35148" operator="between">
      <formula>60</formula>
      <formula>119.999</formula>
    </cfRule>
    <cfRule type="cellIs" dxfId="35146" priority="35149" operator="between">
      <formula>20</formula>
      <formula>59.999</formula>
    </cfRule>
    <cfRule type="cellIs" dxfId="35145" priority="35150" operator="lessThan">
      <formula>20</formula>
    </cfRule>
  </conditionalFormatting>
  <conditionalFormatting sqref="AI320">
    <cfRule type="cellIs" dxfId="35144" priority="35141" operator="greaterThan">
      <formula>49.999</formula>
    </cfRule>
    <cfRule type="cellIs" dxfId="35143" priority="35142" operator="greaterThan">
      <formula>50</formula>
    </cfRule>
    <cfRule type="cellIs" dxfId="35142" priority="35143" operator="between">
      <formula>30</formula>
      <formula>49.999</formula>
    </cfRule>
    <cfRule type="cellIs" dxfId="35141" priority="35144" operator="between">
      <formula>10</formula>
      <formula>29.999</formula>
    </cfRule>
    <cfRule type="cellIs" dxfId="35140" priority="35145" operator="lessThan">
      <formula>10</formula>
    </cfRule>
  </conditionalFormatting>
  <conditionalFormatting sqref="V320">
    <cfRule type="cellIs" dxfId="35139" priority="35136" operator="greaterThan">
      <formula>119.999</formula>
    </cfRule>
    <cfRule type="cellIs" dxfId="35138" priority="35137" operator="greaterThan">
      <formula>120</formula>
    </cfRule>
    <cfRule type="cellIs" dxfId="35137" priority="35138" operator="between">
      <formula>60</formula>
      <formula>119.999</formula>
    </cfRule>
    <cfRule type="cellIs" dxfId="35136" priority="35139" operator="between">
      <formula>20</formula>
      <formula>59.999</formula>
    </cfRule>
    <cfRule type="cellIs" dxfId="35135" priority="35140" operator="lessThan">
      <formula>20</formula>
    </cfRule>
  </conditionalFormatting>
  <conditionalFormatting sqref="W320">
    <cfRule type="cellIs" dxfId="35134" priority="35131" operator="greaterThan">
      <formula>49.999</formula>
    </cfRule>
    <cfRule type="cellIs" dxfId="35133" priority="35132" operator="greaterThan">
      <formula>50</formula>
    </cfRule>
    <cfRule type="cellIs" dxfId="35132" priority="35133" operator="between">
      <formula>30</formula>
      <formula>49.999</formula>
    </cfRule>
    <cfRule type="cellIs" dxfId="35131" priority="35134" operator="between">
      <formula>10</formula>
      <formula>29.999</formula>
    </cfRule>
    <cfRule type="cellIs" dxfId="35130" priority="35135" operator="lessThan">
      <formula>10</formula>
    </cfRule>
  </conditionalFormatting>
  <conditionalFormatting sqref="AB320">
    <cfRule type="cellIs" dxfId="35129" priority="35126" operator="greaterThan">
      <formula>119.999</formula>
    </cfRule>
    <cfRule type="cellIs" dxfId="35128" priority="35127" operator="greaterThan">
      <formula>120</formula>
    </cfRule>
    <cfRule type="cellIs" dxfId="35127" priority="35128" operator="between">
      <formula>60</formula>
      <formula>119.999</formula>
    </cfRule>
    <cfRule type="cellIs" dxfId="35126" priority="35129" operator="between">
      <formula>20</formula>
      <formula>59.999</formula>
    </cfRule>
    <cfRule type="cellIs" dxfId="35125" priority="35130" operator="lessThan">
      <formula>20</formula>
    </cfRule>
  </conditionalFormatting>
  <conditionalFormatting sqref="AC320">
    <cfRule type="cellIs" dxfId="35124" priority="35121" operator="greaterThan">
      <formula>49.999</formula>
    </cfRule>
    <cfRule type="cellIs" dxfId="35123" priority="35122" operator="greaterThan">
      <formula>50</formula>
    </cfRule>
    <cfRule type="cellIs" dxfId="35122" priority="35123" operator="between">
      <formula>30</formula>
      <formula>49.999</formula>
    </cfRule>
    <cfRule type="cellIs" dxfId="35121" priority="35124" operator="between">
      <formula>10</formula>
      <formula>29.999</formula>
    </cfRule>
    <cfRule type="cellIs" dxfId="35120" priority="35125" operator="lessThan">
      <formula>10</formula>
    </cfRule>
  </conditionalFormatting>
  <conditionalFormatting sqref="AD320">
    <cfRule type="cellIs" dxfId="35119" priority="35116" operator="greaterThan">
      <formula>119.999</formula>
    </cfRule>
    <cfRule type="cellIs" dxfId="35118" priority="35117" operator="greaterThan">
      <formula>120</formula>
    </cfRule>
    <cfRule type="cellIs" dxfId="35117" priority="35118" operator="between">
      <formula>60</formula>
      <formula>119.999</formula>
    </cfRule>
    <cfRule type="cellIs" dxfId="35116" priority="35119" operator="between">
      <formula>20</formula>
      <formula>59.999</formula>
    </cfRule>
    <cfRule type="cellIs" dxfId="35115" priority="35120" operator="lessThan">
      <formula>20</formula>
    </cfRule>
  </conditionalFormatting>
  <conditionalFormatting sqref="AE320">
    <cfRule type="cellIs" dxfId="35114" priority="35111" operator="greaterThan">
      <formula>49.999</formula>
    </cfRule>
    <cfRule type="cellIs" dxfId="35113" priority="35112" operator="greaterThan">
      <formula>50</formula>
    </cfRule>
    <cfRule type="cellIs" dxfId="35112" priority="35113" operator="between">
      <formula>30</formula>
      <formula>49.999</formula>
    </cfRule>
    <cfRule type="cellIs" dxfId="35111" priority="35114" operator="between">
      <formula>10</formula>
      <formula>29.999</formula>
    </cfRule>
    <cfRule type="cellIs" dxfId="35110" priority="35115" operator="lessThan">
      <formula>10</formula>
    </cfRule>
  </conditionalFormatting>
  <conditionalFormatting sqref="P320">
    <cfRule type="cellIs" dxfId="35109" priority="35106" operator="greaterThan">
      <formula>119.999</formula>
    </cfRule>
    <cfRule type="cellIs" dxfId="35108" priority="35107" operator="greaterThan">
      <formula>120</formula>
    </cfRule>
    <cfRule type="cellIs" dxfId="35107" priority="35108" operator="between">
      <formula>60</formula>
      <formula>119.999</formula>
    </cfRule>
    <cfRule type="cellIs" dxfId="35106" priority="35109" operator="between">
      <formula>20</formula>
      <formula>59.999</formula>
    </cfRule>
    <cfRule type="cellIs" dxfId="35105" priority="35110" operator="lessThan">
      <formula>20</formula>
    </cfRule>
  </conditionalFormatting>
  <conditionalFormatting sqref="Q320">
    <cfRule type="cellIs" dxfId="35104" priority="35101" operator="greaterThan">
      <formula>49.999</formula>
    </cfRule>
    <cfRule type="cellIs" dxfId="35103" priority="35102" operator="greaterThan">
      <formula>50</formula>
    </cfRule>
    <cfRule type="cellIs" dxfId="35102" priority="35103" operator="between">
      <formula>30</formula>
      <formula>49.999</formula>
    </cfRule>
    <cfRule type="cellIs" dxfId="35101" priority="35104" operator="between">
      <formula>10</formula>
      <formula>29.999</formula>
    </cfRule>
    <cfRule type="cellIs" dxfId="35100" priority="35105" operator="lessThan">
      <formula>10</formula>
    </cfRule>
  </conditionalFormatting>
  <conditionalFormatting sqref="C321">
    <cfRule type="cellIs" dxfId="35099" priority="35096" operator="greaterThan">
      <formula>49.999</formula>
    </cfRule>
    <cfRule type="cellIs" dxfId="35098" priority="35097" operator="greaterThan">
      <formula>50</formula>
    </cfRule>
    <cfRule type="cellIs" dxfId="35097" priority="35098" operator="between">
      <formula>30</formula>
      <formula>49.999</formula>
    </cfRule>
    <cfRule type="cellIs" dxfId="35096" priority="35099" operator="between">
      <formula>10</formula>
      <formula>29.999</formula>
    </cfRule>
    <cfRule type="cellIs" dxfId="35095" priority="35100" operator="lessThan">
      <formula>10</formula>
    </cfRule>
  </conditionalFormatting>
  <conditionalFormatting sqref="B321">
    <cfRule type="cellIs" dxfId="35094" priority="35091" operator="greaterThan">
      <formula>119.999</formula>
    </cfRule>
    <cfRule type="cellIs" dxfId="35093" priority="35092" operator="greaterThan">
      <formula>120</formula>
    </cfRule>
    <cfRule type="cellIs" dxfId="35092" priority="35093" operator="between">
      <formula>60</formula>
      <formula>119.999</formula>
    </cfRule>
    <cfRule type="cellIs" dxfId="35091" priority="35094" operator="between">
      <formula>20</formula>
      <formula>59.999</formula>
    </cfRule>
    <cfRule type="cellIs" dxfId="35090" priority="35095" operator="lessThan">
      <formula>20</formula>
    </cfRule>
  </conditionalFormatting>
  <conditionalFormatting sqref="D321">
    <cfRule type="cellIs" dxfId="35089" priority="35086" operator="greaterThan">
      <formula>119.999</formula>
    </cfRule>
    <cfRule type="cellIs" dxfId="35088" priority="35087" operator="greaterThan">
      <formula>120</formula>
    </cfRule>
    <cfRule type="cellIs" dxfId="35087" priority="35088" operator="between">
      <formula>60</formula>
      <formula>119.999</formula>
    </cfRule>
    <cfRule type="cellIs" dxfId="35086" priority="35089" operator="between">
      <formula>20</formula>
      <formula>59.999</formula>
    </cfRule>
    <cfRule type="cellIs" dxfId="35085" priority="35090" operator="lessThan">
      <formula>20</formula>
    </cfRule>
  </conditionalFormatting>
  <conditionalFormatting sqref="E321">
    <cfRule type="cellIs" dxfId="35084" priority="35081" operator="greaterThan">
      <formula>49.999</formula>
    </cfRule>
    <cfRule type="cellIs" dxfId="35083" priority="35082" operator="greaterThan">
      <formula>50</formula>
    </cfRule>
    <cfRule type="cellIs" dxfId="35082" priority="35083" operator="between">
      <formula>30</formula>
      <formula>49.999</formula>
    </cfRule>
    <cfRule type="cellIs" dxfId="35081" priority="35084" operator="between">
      <formula>10</formula>
      <formula>29.999</formula>
    </cfRule>
    <cfRule type="cellIs" dxfId="35080" priority="35085" operator="lessThan">
      <formula>10</formula>
    </cfRule>
  </conditionalFormatting>
  <conditionalFormatting sqref="F321">
    <cfRule type="cellIs" dxfId="35079" priority="35076" operator="greaterThan">
      <formula>119.999</formula>
    </cfRule>
    <cfRule type="cellIs" dxfId="35078" priority="35077" operator="greaterThan">
      <formula>120</formula>
    </cfRule>
    <cfRule type="cellIs" dxfId="35077" priority="35078" operator="between">
      <formula>60</formula>
      <formula>119.999</formula>
    </cfRule>
    <cfRule type="cellIs" dxfId="35076" priority="35079" operator="between">
      <formula>20</formula>
      <formula>59.999</formula>
    </cfRule>
    <cfRule type="cellIs" dxfId="35075" priority="35080" operator="lessThan">
      <formula>20</formula>
    </cfRule>
  </conditionalFormatting>
  <conditionalFormatting sqref="G321">
    <cfRule type="cellIs" dxfId="35074" priority="35071" operator="greaterThan">
      <formula>49.999</formula>
    </cfRule>
    <cfRule type="cellIs" dxfId="35073" priority="35072" operator="greaterThan">
      <formula>50</formula>
    </cfRule>
    <cfRule type="cellIs" dxfId="35072" priority="35073" operator="between">
      <formula>30</formula>
      <formula>49.999</formula>
    </cfRule>
    <cfRule type="cellIs" dxfId="35071" priority="35074" operator="between">
      <formula>10</formula>
      <formula>29.999</formula>
    </cfRule>
    <cfRule type="cellIs" dxfId="35070" priority="35075" operator="lessThan">
      <formula>10</formula>
    </cfRule>
  </conditionalFormatting>
  <conditionalFormatting sqref="H321">
    <cfRule type="cellIs" dxfId="35069" priority="35066" operator="greaterThan">
      <formula>119.999</formula>
    </cfRule>
    <cfRule type="cellIs" dxfId="35068" priority="35067" operator="greaterThan">
      <formula>120</formula>
    </cfRule>
    <cfRule type="cellIs" dxfId="35067" priority="35068" operator="between">
      <formula>60</formula>
      <formula>119.999</formula>
    </cfRule>
    <cfRule type="cellIs" dxfId="35066" priority="35069" operator="between">
      <formula>20</formula>
      <formula>59.999</formula>
    </cfRule>
    <cfRule type="cellIs" dxfId="35065" priority="35070" operator="lessThan">
      <formula>20</formula>
    </cfRule>
  </conditionalFormatting>
  <conditionalFormatting sqref="I321">
    <cfRule type="cellIs" dxfId="35064" priority="35061" operator="greaterThan">
      <formula>49.999</formula>
    </cfRule>
    <cfRule type="cellIs" dxfId="35063" priority="35062" operator="greaterThan">
      <formula>50</formula>
    </cfRule>
    <cfRule type="cellIs" dxfId="35062" priority="35063" operator="between">
      <formula>30</formula>
      <formula>49.999</formula>
    </cfRule>
    <cfRule type="cellIs" dxfId="35061" priority="35064" operator="between">
      <formula>10</formula>
      <formula>29.999</formula>
    </cfRule>
    <cfRule type="cellIs" dxfId="35060" priority="35065" operator="lessThan">
      <formula>10</formula>
    </cfRule>
  </conditionalFormatting>
  <conditionalFormatting sqref="BH321">
    <cfRule type="cellIs" dxfId="35059" priority="35056" operator="greaterThan">
      <formula>119.999</formula>
    </cfRule>
    <cfRule type="cellIs" dxfId="35058" priority="35057" operator="greaterThan">
      <formula>120</formula>
    </cfRule>
    <cfRule type="cellIs" dxfId="35057" priority="35058" operator="between">
      <formula>60</formula>
      <formula>119.999</formula>
    </cfRule>
    <cfRule type="cellIs" dxfId="35056" priority="35059" operator="between">
      <formula>20</formula>
      <formula>59.999</formula>
    </cfRule>
    <cfRule type="cellIs" dxfId="35055" priority="35060" operator="lessThan">
      <formula>20</formula>
    </cfRule>
  </conditionalFormatting>
  <conditionalFormatting sqref="BI321">
    <cfRule type="cellIs" dxfId="35054" priority="35051" operator="greaterThan">
      <formula>49.999</formula>
    </cfRule>
    <cfRule type="cellIs" dxfId="35053" priority="35052" operator="greaterThan">
      <formula>50</formula>
    </cfRule>
    <cfRule type="cellIs" dxfId="35052" priority="35053" operator="between">
      <formula>30</formula>
      <formula>49.999</formula>
    </cfRule>
    <cfRule type="cellIs" dxfId="35051" priority="35054" operator="between">
      <formula>10</formula>
      <formula>29.999</formula>
    </cfRule>
    <cfRule type="cellIs" dxfId="35050" priority="35055" operator="lessThan">
      <formula>10</formula>
    </cfRule>
  </conditionalFormatting>
  <conditionalFormatting sqref="BD321">
    <cfRule type="cellIs" dxfId="35049" priority="35046" operator="greaterThan">
      <formula>119.999</formula>
    </cfRule>
    <cfRule type="cellIs" dxfId="35048" priority="35047" operator="greaterThan">
      <formula>120</formula>
    </cfRule>
    <cfRule type="cellIs" dxfId="35047" priority="35048" operator="between">
      <formula>60</formula>
      <formula>119.999</formula>
    </cfRule>
    <cfRule type="cellIs" dxfId="35046" priority="35049" operator="between">
      <formula>20</formula>
      <formula>59.999</formula>
    </cfRule>
    <cfRule type="cellIs" dxfId="35045" priority="35050" operator="lessThan">
      <formula>20</formula>
    </cfRule>
  </conditionalFormatting>
  <conditionalFormatting sqref="BE321">
    <cfRule type="cellIs" dxfId="35044" priority="35041" operator="greaterThan">
      <formula>49.999</formula>
    </cfRule>
    <cfRule type="cellIs" dxfId="35043" priority="35042" operator="greaterThan">
      <formula>50</formula>
    </cfRule>
    <cfRule type="cellIs" dxfId="35042" priority="35043" operator="between">
      <formula>30</formula>
      <formula>49.999</formula>
    </cfRule>
    <cfRule type="cellIs" dxfId="35041" priority="35044" operator="between">
      <formula>10</formula>
      <formula>29.999</formula>
    </cfRule>
    <cfRule type="cellIs" dxfId="35040" priority="35045" operator="lessThan">
      <formula>10</formula>
    </cfRule>
  </conditionalFormatting>
  <conditionalFormatting sqref="AX321">
    <cfRule type="cellIs" dxfId="35039" priority="35036" operator="greaterThan">
      <formula>119.999</formula>
    </cfRule>
    <cfRule type="cellIs" dxfId="35038" priority="35037" operator="greaterThan">
      <formula>120</formula>
    </cfRule>
    <cfRule type="cellIs" dxfId="35037" priority="35038" operator="between">
      <formula>60</formula>
      <formula>119.999</formula>
    </cfRule>
    <cfRule type="cellIs" dxfId="35036" priority="35039" operator="between">
      <formula>20</formula>
      <formula>59.999</formula>
    </cfRule>
    <cfRule type="cellIs" dxfId="35035" priority="35040" operator="lessThan">
      <formula>20</formula>
    </cfRule>
  </conditionalFormatting>
  <conditionalFormatting sqref="AY321">
    <cfRule type="cellIs" dxfId="35034" priority="35031" operator="greaterThan">
      <formula>49.999</formula>
    </cfRule>
    <cfRule type="cellIs" dxfId="35033" priority="35032" operator="greaterThan">
      <formula>50</formula>
    </cfRule>
    <cfRule type="cellIs" dxfId="35032" priority="35033" operator="between">
      <formula>30</formula>
      <formula>49.999</formula>
    </cfRule>
    <cfRule type="cellIs" dxfId="35031" priority="35034" operator="between">
      <formula>10</formula>
      <formula>29.999</formula>
    </cfRule>
    <cfRule type="cellIs" dxfId="35030" priority="35035" operator="lessThan">
      <formula>10</formula>
    </cfRule>
  </conditionalFormatting>
  <conditionalFormatting sqref="AZ321">
    <cfRule type="cellIs" dxfId="35029" priority="35026" operator="greaterThan">
      <formula>119.999</formula>
    </cfRule>
    <cfRule type="cellIs" dxfId="35028" priority="35027" operator="greaterThan">
      <formula>120</formula>
    </cfRule>
    <cfRule type="cellIs" dxfId="35027" priority="35028" operator="between">
      <formula>60</formula>
      <formula>119.999</formula>
    </cfRule>
    <cfRule type="cellIs" dxfId="35026" priority="35029" operator="between">
      <formula>20</formula>
      <formula>59.999</formula>
    </cfRule>
    <cfRule type="cellIs" dxfId="35025" priority="35030" operator="lessThan">
      <formula>20</formula>
    </cfRule>
  </conditionalFormatting>
  <conditionalFormatting sqref="BA321">
    <cfRule type="cellIs" dxfId="35024" priority="35021" operator="greaterThan">
      <formula>49.999</formula>
    </cfRule>
    <cfRule type="cellIs" dxfId="35023" priority="35022" operator="greaterThan">
      <formula>50</formula>
    </cfRule>
    <cfRule type="cellIs" dxfId="35022" priority="35023" operator="between">
      <formula>30</formula>
      <formula>49.999</formula>
    </cfRule>
    <cfRule type="cellIs" dxfId="35021" priority="35024" operator="between">
      <formula>10</formula>
      <formula>29.999</formula>
    </cfRule>
    <cfRule type="cellIs" dxfId="35020" priority="35025" operator="lessThan">
      <formula>10</formula>
    </cfRule>
  </conditionalFormatting>
  <conditionalFormatting sqref="BB321">
    <cfRule type="cellIs" dxfId="35019" priority="35016" operator="greaterThan">
      <formula>119.999</formula>
    </cfRule>
    <cfRule type="cellIs" dxfId="35018" priority="35017" operator="greaterThan">
      <formula>120</formula>
    </cfRule>
    <cfRule type="cellIs" dxfId="35017" priority="35018" operator="between">
      <formula>60</formula>
      <formula>119.999</formula>
    </cfRule>
    <cfRule type="cellIs" dxfId="35016" priority="35019" operator="between">
      <formula>20</formula>
      <formula>59.999</formula>
    </cfRule>
    <cfRule type="cellIs" dxfId="35015" priority="35020" operator="lessThan">
      <formula>20</formula>
    </cfRule>
  </conditionalFormatting>
  <conditionalFormatting sqref="BC321">
    <cfRule type="cellIs" dxfId="35014" priority="35011" operator="greaterThan">
      <formula>49.999</formula>
    </cfRule>
    <cfRule type="cellIs" dxfId="35013" priority="35012" operator="greaterThan">
      <formula>50</formula>
    </cfRule>
    <cfRule type="cellIs" dxfId="35012" priority="35013" operator="between">
      <formula>30</formula>
      <formula>49.999</formula>
    </cfRule>
    <cfRule type="cellIs" dxfId="35011" priority="35014" operator="between">
      <formula>10</formula>
      <formula>29.999</formula>
    </cfRule>
    <cfRule type="cellIs" dxfId="35010" priority="35015" operator="lessThan">
      <formula>10</formula>
    </cfRule>
  </conditionalFormatting>
  <conditionalFormatting sqref="AT321">
    <cfRule type="cellIs" dxfId="35009" priority="35006" operator="greaterThan">
      <formula>119.999</formula>
    </cfRule>
    <cfRule type="cellIs" dxfId="35008" priority="35007" operator="greaterThan">
      <formula>120</formula>
    </cfRule>
    <cfRule type="cellIs" dxfId="35007" priority="35008" operator="between">
      <formula>60</formula>
      <formula>119.999</formula>
    </cfRule>
    <cfRule type="cellIs" dxfId="35006" priority="35009" operator="between">
      <formula>20</formula>
      <formula>59.999</formula>
    </cfRule>
    <cfRule type="cellIs" dxfId="35005" priority="35010" operator="lessThan">
      <formula>20</formula>
    </cfRule>
  </conditionalFormatting>
  <conditionalFormatting sqref="AU321">
    <cfRule type="cellIs" dxfId="35004" priority="35001" operator="greaterThan">
      <formula>49.999</formula>
    </cfRule>
    <cfRule type="cellIs" dxfId="35003" priority="35002" operator="greaterThan">
      <formula>50</formula>
    </cfRule>
    <cfRule type="cellIs" dxfId="35002" priority="35003" operator="between">
      <formula>30</formula>
      <formula>49.999</formula>
    </cfRule>
    <cfRule type="cellIs" dxfId="35001" priority="35004" operator="between">
      <formula>10</formula>
      <formula>29.999</formula>
    </cfRule>
    <cfRule type="cellIs" dxfId="35000" priority="35005" operator="lessThan">
      <formula>10</formula>
    </cfRule>
  </conditionalFormatting>
  <conditionalFormatting sqref="AV321">
    <cfRule type="cellIs" dxfId="34999" priority="34996" operator="greaterThan">
      <formula>119.999</formula>
    </cfRule>
    <cfRule type="cellIs" dxfId="34998" priority="34997" operator="greaterThan">
      <formula>120</formula>
    </cfRule>
    <cfRule type="cellIs" dxfId="34997" priority="34998" operator="between">
      <formula>60</formula>
      <formula>119.999</formula>
    </cfRule>
    <cfRule type="cellIs" dxfId="34996" priority="34999" operator="between">
      <formula>20</formula>
      <formula>59.999</formula>
    </cfRule>
    <cfRule type="cellIs" dxfId="34995" priority="35000" operator="lessThan">
      <formula>20</formula>
    </cfRule>
  </conditionalFormatting>
  <conditionalFormatting sqref="AW321">
    <cfRule type="cellIs" dxfId="34994" priority="34991" operator="greaterThan">
      <formula>49.999</formula>
    </cfRule>
    <cfRule type="cellIs" dxfId="34993" priority="34992" operator="greaterThan">
      <formula>50</formula>
    </cfRule>
    <cfRule type="cellIs" dxfId="34992" priority="34993" operator="between">
      <formula>30</formula>
      <formula>49.999</formula>
    </cfRule>
    <cfRule type="cellIs" dxfId="34991" priority="34994" operator="between">
      <formula>10</formula>
      <formula>29.999</formula>
    </cfRule>
    <cfRule type="cellIs" dxfId="34990" priority="34995" operator="lessThan">
      <formula>10</formula>
    </cfRule>
  </conditionalFormatting>
  <conditionalFormatting sqref="BF321">
    <cfRule type="cellIs" dxfId="34989" priority="34986" operator="greaterThan">
      <formula>119.999</formula>
    </cfRule>
    <cfRule type="cellIs" dxfId="34988" priority="34987" operator="greaterThan">
      <formula>120</formula>
    </cfRule>
    <cfRule type="cellIs" dxfId="34987" priority="34988" operator="between">
      <formula>60</formula>
      <formula>119.999</formula>
    </cfRule>
    <cfRule type="cellIs" dxfId="34986" priority="34989" operator="between">
      <formula>20</formula>
      <formula>59.999</formula>
    </cfRule>
    <cfRule type="cellIs" dxfId="34985" priority="34990" operator="lessThan">
      <formula>20</formula>
    </cfRule>
  </conditionalFormatting>
  <conditionalFormatting sqref="BG321">
    <cfRule type="cellIs" dxfId="34984" priority="34981" operator="greaterThan">
      <formula>49.999</formula>
    </cfRule>
    <cfRule type="cellIs" dxfId="34983" priority="34982" operator="greaterThan">
      <formula>50</formula>
    </cfRule>
    <cfRule type="cellIs" dxfId="34982" priority="34983" operator="between">
      <formula>30</formula>
      <formula>49.999</formula>
    </cfRule>
    <cfRule type="cellIs" dxfId="34981" priority="34984" operator="between">
      <formula>10</formula>
      <formula>29.999</formula>
    </cfRule>
    <cfRule type="cellIs" dxfId="34980" priority="34985" operator="lessThan">
      <formula>10</formula>
    </cfRule>
  </conditionalFormatting>
  <conditionalFormatting sqref="AN321">
    <cfRule type="cellIs" dxfId="34979" priority="34976" operator="greaterThan">
      <formula>119.999</formula>
    </cfRule>
    <cfRule type="cellIs" dxfId="34978" priority="34977" operator="greaterThan">
      <formula>120</formula>
    </cfRule>
    <cfRule type="cellIs" dxfId="34977" priority="34978" operator="between">
      <formula>60</formula>
      <formula>119.999</formula>
    </cfRule>
    <cfRule type="cellIs" dxfId="34976" priority="34979" operator="between">
      <formula>20</formula>
      <formula>59.999</formula>
    </cfRule>
    <cfRule type="cellIs" dxfId="34975" priority="34980" operator="lessThan">
      <formula>20</formula>
    </cfRule>
  </conditionalFormatting>
  <conditionalFormatting sqref="AO321">
    <cfRule type="cellIs" dxfId="34974" priority="34971" operator="greaterThan">
      <formula>49.999</formula>
    </cfRule>
    <cfRule type="cellIs" dxfId="34973" priority="34972" operator="greaterThan">
      <formula>50</formula>
    </cfRule>
    <cfRule type="cellIs" dxfId="34972" priority="34973" operator="between">
      <formula>30</formula>
      <formula>49.999</formula>
    </cfRule>
    <cfRule type="cellIs" dxfId="34971" priority="34974" operator="between">
      <formula>10</formula>
      <formula>29.999</formula>
    </cfRule>
    <cfRule type="cellIs" dxfId="34970" priority="34975" operator="lessThan">
      <formula>10</formula>
    </cfRule>
  </conditionalFormatting>
  <conditionalFormatting sqref="T321">
    <cfRule type="cellIs" dxfId="34969" priority="34966" operator="greaterThan">
      <formula>119.999</formula>
    </cfRule>
    <cfRule type="cellIs" dxfId="34968" priority="34967" operator="greaterThan">
      <formula>120</formula>
    </cfRule>
    <cfRule type="cellIs" dxfId="34967" priority="34968" operator="between">
      <formula>60</formula>
      <formula>119.999</formula>
    </cfRule>
    <cfRule type="cellIs" dxfId="34966" priority="34969" operator="between">
      <formula>20</formula>
      <formula>59.999</formula>
    </cfRule>
    <cfRule type="cellIs" dxfId="34965" priority="34970" operator="lessThan">
      <formula>20</formula>
    </cfRule>
  </conditionalFormatting>
  <conditionalFormatting sqref="U321">
    <cfRule type="cellIs" dxfId="34964" priority="34961" operator="greaterThan">
      <formula>49.999</formula>
    </cfRule>
    <cfRule type="cellIs" dxfId="34963" priority="34962" operator="greaterThan">
      <formula>50</formula>
    </cfRule>
    <cfRule type="cellIs" dxfId="34962" priority="34963" operator="between">
      <formula>30</formula>
      <formula>49.999</formula>
    </cfRule>
    <cfRule type="cellIs" dxfId="34961" priority="34964" operator="between">
      <formula>10</formula>
      <formula>29.999</formula>
    </cfRule>
    <cfRule type="cellIs" dxfId="34960" priority="34965" operator="lessThan">
      <formula>10</formula>
    </cfRule>
  </conditionalFormatting>
  <conditionalFormatting sqref="J321">
    <cfRule type="cellIs" dxfId="34959" priority="34956" operator="greaterThan">
      <formula>119.999</formula>
    </cfRule>
    <cfRule type="cellIs" dxfId="34958" priority="34957" operator="greaterThan">
      <formula>120</formula>
    </cfRule>
    <cfRule type="cellIs" dxfId="34957" priority="34958" operator="between">
      <formula>60</formula>
      <formula>119.999</formula>
    </cfRule>
    <cfRule type="cellIs" dxfId="34956" priority="34959" operator="between">
      <formula>20</formula>
      <formula>59.999</formula>
    </cfRule>
    <cfRule type="cellIs" dxfId="34955" priority="34960" operator="lessThan">
      <formula>20</formula>
    </cfRule>
  </conditionalFormatting>
  <conditionalFormatting sqref="K321">
    <cfRule type="cellIs" dxfId="34954" priority="34951" operator="greaterThan">
      <formula>49.999</formula>
    </cfRule>
    <cfRule type="cellIs" dxfId="34953" priority="34952" operator="greaterThan">
      <formula>50</formula>
    </cfRule>
    <cfRule type="cellIs" dxfId="34952" priority="34953" operator="between">
      <formula>30</formula>
      <formula>49.999</formula>
    </cfRule>
    <cfRule type="cellIs" dxfId="34951" priority="34954" operator="between">
      <formula>10</formula>
      <formula>29.999</formula>
    </cfRule>
    <cfRule type="cellIs" dxfId="34950" priority="34955" operator="lessThan">
      <formula>10</formula>
    </cfRule>
  </conditionalFormatting>
  <conditionalFormatting sqref="L321">
    <cfRule type="cellIs" dxfId="34949" priority="34946" operator="greaterThan">
      <formula>119.999</formula>
    </cfRule>
    <cfRule type="cellIs" dxfId="34948" priority="34947" operator="greaterThan">
      <formula>120</formula>
    </cfRule>
    <cfRule type="cellIs" dxfId="34947" priority="34948" operator="between">
      <formula>60</formula>
      <formula>119.999</formula>
    </cfRule>
    <cfRule type="cellIs" dxfId="34946" priority="34949" operator="between">
      <formula>20</formula>
      <formula>59.999</formula>
    </cfRule>
    <cfRule type="cellIs" dxfId="34945" priority="34950" operator="lessThan">
      <formula>20</formula>
    </cfRule>
  </conditionalFormatting>
  <conditionalFormatting sqref="M321">
    <cfRule type="cellIs" dxfId="34944" priority="34941" operator="greaterThan">
      <formula>49.999</formula>
    </cfRule>
    <cfRule type="cellIs" dxfId="34943" priority="34942" operator="greaterThan">
      <formula>50</formula>
    </cfRule>
    <cfRule type="cellIs" dxfId="34942" priority="34943" operator="between">
      <formula>30</formula>
      <formula>49.999</formula>
    </cfRule>
    <cfRule type="cellIs" dxfId="34941" priority="34944" operator="between">
      <formula>10</formula>
      <formula>29.999</formula>
    </cfRule>
    <cfRule type="cellIs" dxfId="34940" priority="34945" operator="lessThan">
      <formula>10</formula>
    </cfRule>
  </conditionalFormatting>
  <conditionalFormatting sqref="R321">
    <cfRule type="cellIs" dxfId="34939" priority="34936" operator="greaterThan">
      <formula>119.999</formula>
    </cfRule>
    <cfRule type="cellIs" dxfId="34938" priority="34937" operator="greaterThan">
      <formula>120</formula>
    </cfRule>
    <cfRule type="cellIs" dxfId="34937" priority="34938" operator="between">
      <formula>60</formula>
      <formula>119.999</formula>
    </cfRule>
    <cfRule type="cellIs" dxfId="34936" priority="34939" operator="between">
      <formula>20</formula>
      <formula>59.999</formula>
    </cfRule>
    <cfRule type="cellIs" dxfId="34935" priority="34940" operator="lessThan">
      <formula>20</formula>
    </cfRule>
  </conditionalFormatting>
  <conditionalFormatting sqref="S321">
    <cfRule type="cellIs" dxfId="34934" priority="34931" operator="greaterThan">
      <formula>49.999</formula>
    </cfRule>
    <cfRule type="cellIs" dxfId="34933" priority="34932" operator="greaterThan">
      <formula>50</formula>
    </cfRule>
    <cfRule type="cellIs" dxfId="34932" priority="34933" operator="between">
      <formula>30</formula>
      <formula>49.999</formula>
    </cfRule>
    <cfRule type="cellIs" dxfId="34931" priority="34934" operator="between">
      <formula>10</formula>
      <formula>29.999</formula>
    </cfRule>
    <cfRule type="cellIs" dxfId="34930" priority="34935" operator="lessThan">
      <formula>10</formula>
    </cfRule>
  </conditionalFormatting>
  <conditionalFormatting sqref="N321">
    <cfRule type="cellIs" dxfId="34929" priority="34926" operator="greaterThan">
      <formula>119.999</formula>
    </cfRule>
    <cfRule type="cellIs" dxfId="34928" priority="34927" operator="greaterThan">
      <formula>120</formula>
    </cfRule>
    <cfRule type="cellIs" dxfId="34927" priority="34928" operator="between">
      <formula>60</formula>
      <formula>119.999</formula>
    </cfRule>
    <cfRule type="cellIs" dxfId="34926" priority="34929" operator="between">
      <formula>20</formula>
      <formula>59.999</formula>
    </cfRule>
    <cfRule type="cellIs" dxfId="34925" priority="34930" operator="lessThan">
      <formula>20</formula>
    </cfRule>
  </conditionalFormatting>
  <conditionalFormatting sqref="O321">
    <cfRule type="cellIs" dxfId="34924" priority="34921" operator="greaterThan">
      <formula>49.999</formula>
    </cfRule>
    <cfRule type="cellIs" dxfId="34923" priority="34922" operator="greaterThan">
      <formula>50</formula>
    </cfRule>
    <cfRule type="cellIs" dxfId="34922" priority="34923" operator="between">
      <formula>30</formula>
      <formula>49.999</formula>
    </cfRule>
    <cfRule type="cellIs" dxfId="34921" priority="34924" operator="between">
      <formula>10</formula>
      <formula>29.999</formula>
    </cfRule>
    <cfRule type="cellIs" dxfId="34920" priority="34925" operator="lessThan">
      <formula>10</formula>
    </cfRule>
  </conditionalFormatting>
  <conditionalFormatting sqref="AP321">
    <cfRule type="cellIs" dxfId="34919" priority="34916" operator="greaterThan">
      <formula>119.999</formula>
    </cfRule>
    <cfRule type="cellIs" dxfId="34918" priority="34917" operator="greaterThan">
      <formula>120</formula>
    </cfRule>
    <cfRule type="cellIs" dxfId="34917" priority="34918" operator="between">
      <formula>60</formula>
      <formula>119.999</formula>
    </cfRule>
    <cfRule type="cellIs" dxfId="34916" priority="34919" operator="between">
      <formula>20</formula>
      <formula>59.999</formula>
    </cfRule>
    <cfRule type="cellIs" dxfId="34915" priority="34920" operator="lessThan">
      <formula>20</formula>
    </cfRule>
  </conditionalFormatting>
  <conditionalFormatting sqref="AQ321">
    <cfRule type="cellIs" dxfId="34914" priority="34911" operator="greaterThan">
      <formula>49.999</formula>
    </cfRule>
    <cfRule type="cellIs" dxfId="34913" priority="34912" operator="greaterThan">
      <formula>50</formula>
    </cfRule>
    <cfRule type="cellIs" dxfId="34912" priority="34913" operator="between">
      <formula>30</formula>
      <formula>49.999</formula>
    </cfRule>
    <cfRule type="cellIs" dxfId="34911" priority="34914" operator="between">
      <formula>10</formula>
      <formula>29.999</formula>
    </cfRule>
    <cfRule type="cellIs" dxfId="34910" priority="34915" operator="lessThan">
      <formula>10</formula>
    </cfRule>
  </conditionalFormatting>
  <conditionalFormatting sqref="AR321">
    <cfRule type="cellIs" dxfId="34909" priority="34906" operator="greaterThan">
      <formula>119.999</formula>
    </cfRule>
    <cfRule type="cellIs" dxfId="34908" priority="34907" operator="greaterThan">
      <formula>120</formula>
    </cfRule>
    <cfRule type="cellIs" dxfId="34907" priority="34908" operator="between">
      <formula>60</formula>
      <formula>119.999</formula>
    </cfRule>
    <cfRule type="cellIs" dxfId="34906" priority="34909" operator="between">
      <formula>20</formula>
      <formula>59.999</formula>
    </cfRule>
    <cfRule type="cellIs" dxfId="34905" priority="34910" operator="lessThan">
      <formula>20</formula>
    </cfRule>
  </conditionalFormatting>
  <conditionalFormatting sqref="AS321">
    <cfRule type="cellIs" dxfId="34904" priority="34901" operator="greaterThan">
      <formula>49.999</formula>
    </cfRule>
    <cfRule type="cellIs" dxfId="34903" priority="34902" operator="greaterThan">
      <formula>50</formula>
    </cfRule>
    <cfRule type="cellIs" dxfId="34902" priority="34903" operator="between">
      <formula>30</formula>
      <formula>49.999</formula>
    </cfRule>
    <cfRule type="cellIs" dxfId="34901" priority="34904" operator="between">
      <formula>10</formula>
      <formula>29.999</formula>
    </cfRule>
    <cfRule type="cellIs" dxfId="34900" priority="34905" operator="lessThan">
      <formula>10</formula>
    </cfRule>
  </conditionalFormatting>
  <conditionalFormatting sqref="X321">
    <cfRule type="cellIs" dxfId="34899" priority="34896" operator="greaterThan">
      <formula>119.999</formula>
    </cfRule>
    <cfRule type="cellIs" dxfId="34898" priority="34897" operator="greaterThan">
      <formula>120</formula>
    </cfRule>
    <cfRule type="cellIs" dxfId="34897" priority="34898" operator="between">
      <formula>60</formula>
      <formula>119.999</formula>
    </cfRule>
    <cfRule type="cellIs" dxfId="34896" priority="34899" operator="between">
      <formula>20</formula>
      <formula>59.999</formula>
    </cfRule>
    <cfRule type="cellIs" dxfId="34895" priority="34900" operator="lessThan">
      <formula>20</formula>
    </cfRule>
  </conditionalFormatting>
  <conditionalFormatting sqref="Y321">
    <cfRule type="cellIs" dxfId="34894" priority="34891" operator="greaterThan">
      <formula>49.999</formula>
    </cfRule>
    <cfRule type="cellIs" dxfId="34893" priority="34892" operator="greaterThan">
      <formula>50</formula>
    </cfRule>
    <cfRule type="cellIs" dxfId="34892" priority="34893" operator="between">
      <formula>30</formula>
      <formula>49.999</formula>
    </cfRule>
    <cfRule type="cellIs" dxfId="34891" priority="34894" operator="between">
      <formula>10</formula>
      <formula>29.999</formula>
    </cfRule>
    <cfRule type="cellIs" dxfId="34890" priority="34895" operator="lessThan">
      <formula>10</formula>
    </cfRule>
  </conditionalFormatting>
  <conditionalFormatting sqref="AF321">
    <cfRule type="cellIs" dxfId="34889" priority="34886" operator="greaterThan">
      <formula>119.999</formula>
    </cfRule>
    <cfRule type="cellIs" dxfId="34888" priority="34887" operator="greaterThan">
      <formula>120</formula>
    </cfRule>
    <cfRule type="cellIs" dxfId="34887" priority="34888" operator="between">
      <formula>60</formula>
      <formula>119.999</formula>
    </cfRule>
    <cfRule type="cellIs" dxfId="34886" priority="34889" operator="between">
      <formula>20</formula>
      <formula>59.999</formula>
    </cfRule>
    <cfRule type="cellIs" dxfId="34885" priority="34890" operator="lessThan">
      <formula>20</formula>
    </cfRule>
  </conditionalFormatting>
  <conditionalFormatting sqref="AG321">
    <cfRule type="cellIs" dxfId="34884" priority="34881" operator="greaterThan">
      <formula>49.999</formula>
    </cfRule>
    <cfRule type="cellIs" dxfId="34883" priority="34882" operator="greaterThan">
      <formula>50</formula>
    </cfRule>
    <cfRule type="cellIs" dxfId="34882" priority="34883" operator="between">
      <formula>30</formula>
      <formula>49.999</formula>
    </cfRule>
    <cfRule type="cellIs" dxfId="34881" priority="34884" operator="between">
      <formula>10</formula>
      <formula>29.999</formula>
    </cfRule>
    <cfRule type="cellIs" dxfId="34880" priority="34885" operator="lessThan">
      <formula>10</formula>
    </cfRule>
  </conditionalFormatting>
  <conditionalFormatting sqref="AJ321">
    <cfRule type="cellIs" dxfId="34879" priority="34876" operator="greaterThan">
      <formula>119.999</formula>
    </cfRule>
    <cfRule type="cellIs" dxfId="34878" priority="34877" operator="greaterThan">
      <formula>120</formula>
    </cfRule>
    <cfRule type="cellIs" dxfId="34877" priority="34878" operator="between">
      <formula>60</formula>
      <formula>119.999</formula>
    </cfRule>
    <cfRule type="cellIs" dxfId="34876" priority="34879" operator="between">
      <formula>20</formula>
      <formula>59.999</formula>
    </cfRule>
    <cfRule type="cellIs" dxfId="34875" priority="34880" operator="lessThan">
      <formula>20</formula>
    </cfRule>
  </conditionalFormatting>
  <conditionalFormatting sqref="AK321">
    <cfRule type="cellIs" dxfId="34874" priority="34871" operator="greaterThan">
      <formula>49.999</formula>
    </cfRule>
    <cfRule type="cellIs" dxfId="34873" priority="34872" operator="greaterThan">
      <formula>50</formula>
    </cfRule>
    <cfRule type="cellIs" dxfId="34872" priority="34873" operator="between">
      <formula>30</formula>
      <formula>49.999</formula>
    </cfRule>
    <cfRule type="cellIs" dxfId="34871" priority="34874" operator="between">
      <formula>10</formula>
      <formula>29.999</formula>
    </cfRule>
    <cfRule type="cellIs" dxfId="34870" priority="34875" operator="lessThan">
      <formula>10</formula>
    </cfRule>
  </conditionalFormatting>
  <conditionalFormatting sqref="Z321">
    <cfRule type="cellIs" dxfId="34869" priority="34866" operator="greaterThan">
      <formula>119.999</formula>
    </cfRule>
    <cfRule type="cellIs" dxfId="34868" priority="34867" operator="greaterThan">
      <formula>120</formula>
    </cfRule>
    <cfRule type="cellIs" dxfId="34867" priority="34868" operator="between">
      <formula>60</formula>
      <formula>119.999</formula>
    </cfRule>
    <cfRule type="cellIs" dxfId="34866" priority="34869" operator="between">
      <formula>20</formula>
      <formula>59.999</formula>
    </cfRule>
    <cfRule type="cellIs" dxfId="34865" priority="34870" operator="lessThan">
      <formula>20</formula>
    </cfRule>
  </conditionalFormatting>
  <conditionalFormatting sqref="AA321">
    <cfRule type="cellIs" dxfId="34864" priority="34861" operator="greaterThan">
      <formula>49.999</formula>
    </cfRule>
    <cfRule type="cellIs" dxfId="34863" priority="34862" operator="greaterThan">
      <formula>50</formula>
    </cfRule>
    <cfRule type="cellIs" dxfId="34862" priority="34863" operator="between">
      <formula>30</formula>
      <formula>49.999</formula>
    </cfRule>
    <cfRule type="cellIs" dxfId="34861" priority="34864" operator="between">
      <formula>10</formula>
      <formula>29.999</formula>
    </cfRule>
    <cfRule type="cellIs" dxfId="34860" priority="34865" operator="lessThan">
      <formula>10</formula>
    </cfRule>
  </conditionalFormatting>
  <conditionalFormatting sqref="AL321">
    <cfRule type="cellIs" dxfId="34859" priority="34856" operator="greaterThan">
      <formula>119.999</formula>
    </cfRule>
    <cfRule type="cellIs" dxfId="34858" priority="34857" operator="greaterThan">
      <formula>120</formula>
    </cfRule>
    <cfRule type="cellIs" dxfId="34857" priority="34858" operator="between">
      <formula>60</formula>
      <formula>119.999</formula>
    </cfRule>
    <cfRule type="cellIs" dxfId="34856" priority="34859" operator="between">
      <formula>20</formula>
      <formula>59.999</formula>
    </cfRule>
    <cfRule type="cellIs" dxfId="34855" priority="34860" operator="lessThan">
      <formula>20</formula>
    </cfRule>
  </conditionalFormatting>
  <conditionalFormatting sqref="AM321">
    <cfRule type="cellIs" dxfId="34854" priority="34851" operator="greaterThan">
      <formula>49.999</formula>
    </cfRule>
    <cfRule type="cellIs" dxfId="34853" priority="34852" operator="greaterThan">
      <formula>50</formula>
    </cfRule>
    <cfRule type="cellIs" dxfId="34852" priority="34853" operator="between">
      <formula>30</formula>
      <formula>49.999</formula>
    </cfRule>
    <cfRule type="cellIs" dxfId="34851" priority="34854" operator="between">
      <formula>10</formula>
      <formula>29.999</formula>
    </cfRule>
    <cfRule type="cellIs" dxfId="34850" priority="34855" operator="lessThan">
      <formula>10</formula>
    </cfRule>
  </conditionalFormatting>
  <conditionalFormatting sqref="AH321">
    <cfRule type="cellIs" dxfId="34849" priority="34846" operator="greaterThan">
      <formula>119.999</formula>
    </cfRule>
    <cfRule type="cellIs" dxfId="34848" priority="34847" operator="greaterThan">
      <formula>120</formula>
    </cfRule>
    <cfRule type="cellIs" dxfId="34847" priority="34848" operator="between">
      <formula>60</formula>
      <formula>119.999</formula>
    </cfRule>
    <cfRule type="cellIs" dxfId="34846" priority="34849" operator="between">
      <formula>20</formula>
      <formula>59.999</formula>
    </cfRule>
    <cfRule type="cellIs" dxfId="34845" priority="34850" operator="lessThan">
      <formula>20</formula>
    </cfRule>
  </conditionalFormatting>
  <conditionalFormatting sqref="AI321">
    <cfRule type="cellIs" dxfId="34844" priority="34841" operator="greaterThan">
      <formula>49.999</formula>
    </cfRule>
    <cfRule type="cellIs" dxfId="34843" priority="34842" operator="greaterThan">
      <formula>50</formula>
    </cfRule>
    <cfRule type="cellIs" dxfId="34842" priority="34843" operator="between">
      <formula>30</formula>
      <formula>49.999</formula>
    </cfRule>
    <cfRule type="cellIs" dxfId="34841" priority="34844" operator="between">
      <formula>10</formula>
      <formula>29.999</formula>
    </cfRule>
    <cfRule type="cellIs" dxfId="34840" priority="34845" operator="lessThan">
      <formula>10</formula>
    </cfRule>
  </conditionalFormatting>
  <conditionalFormatting sqref="V321">
    <cfRule type="cellIs" dxfId="34839" priority="34836" operator="greaterThan">
      <formula>119.999</formula>
    </cfRule>
    <cfRule type="cellIs" dxfId="34838" priority="34837" operator="greaterThan">
      <formula>120</formula>
    </cfRule>
    <cfRule type="cellIs" dxfId="34837" priority="34838" operator="between">
      <formula>60</formula>
      <formula>119.999</formula>
    </cfRule>
    <cfRule type="cellIs" dxfId="34836" priority="34839" operator="between">
      <formula>20</formula>
      <formula>59.999</formula>
    </cfRule>
    <cfRule type="cellIs" dxfId="34835" priority="34840" operator="lessThan">
      <formula>20</formula>
    </cfRule>
  </conditionalFormatting>
  <conditionalFormatting sqref="W321">
    <cfRule type="cellIs" dxfId="34834" priority="34831" operator="greaterThan">
      <formula>49.999</formula>
    </cfRule>
    <cfRule type="cellIs" dxfId="34833" priority="34832" operator="greaterThan">
      <formula>50</formula>
    </cfRule>
    <cfRule type="cellIs" dxfId="34832" priority="34833" operator="between">
      <formula>30</formula>
      <formula>49.999</formula>
    </cfRule>
    <cfRule type="cellIs" dxfId="34831" priority="34834" operator="between">
      <formula>10</formula>
      <formula>29.999</formula>
    </cfRule>
    <cfRule type="cellIs" dxfId="34830" priority="34835" operator="lessThan">
      <formula>10</formula>
    </cfRule>
  </conditionalFormatting>
  <conditionalFormatting sqref="AB321">
    <cfRule type="cellIs" dxfId="34829" priority="34826" operator="greaterThan">
      <formula>119.999</formula>
    </cfRule>
    <cfRule type="cellIs" dxfId="34828" priority="34827" operator="greaterThan">
      <formula>120</formula>
    </cfRule>
    <cfRule type="cellIs" dxfId="34827" priority="34828" operator="between">
      <formula>60</formula>
      <formula>119.999</formula>
    </cfRule>
    <cfRule type="cellIs" dxfId="34826" priority="34829" operator="between">
      <formula>20</formula>
      <formula>59.999</formula>
    </cfRule>
    <cfRule type="cellIs" dxfId="34825" priority="34830" operator="lessThan">
      <formula>20</formula>
    </cfRule>
  </conditionalFormatting>
  <conditionalFormatting sqref="AC321">
    <cfRule type="cellIs" dxfId="34824" priority="34821" operator="greaterThan">
      <formula>49.999</formula>
    </cfRule>
    <cfRule type="cellIs" dxfId="34823" priority="34822" operator="greaterThan">
      <formula>50</formula>
    </cfRule>
    <cfRule type="cellIs" dxfId="34822" priority="34823" operator="between">
      <formula>30</formula>
      <formula>49.999</formula>
    </cfRule>
    <cfRule type="cellIs" dxfId="34821" priority="34824" operator="between">
      <formula>10</formula>
      <formula>29.999</formula>
    </cfRule>
    <cfRule type="cellIs" dxfId="34820" priority="34825" operator="lessThan">
      <formula>10</formula>
    </cfRule>
  </conditionalFormatting>
  <conditionalFormatting sqref="AD321">
    <cfRule type="cellIs" dxfId="34819" priority="34816" operator="greaterThan">
      <formula>119.999</formula>
    </cfRule>
    <cfRule type="cellIs" dxfId="34818" priority="34817" operator="greaterThan">
      <formula>120</formula>
    </cfRule>
    <cfRule type="cellIs" dxfId="34817" priority="34818" operator="between">
      <formula>60</formula>
      <formula>119.999</formula>
    </cfRule>
    <cfRule type="cellIs" dxfId="34816" priority="34819" operator="between">
      <formula>20</formula>
      <formula>59.999</formula>
    </cfRule>
    <cfRule type="cellIs" dxfId="34815" priority="34820" operator="lessThan">
      <formula>20</formula>
    </cfRule>
  </conditionalFormatting>
  <conditionalFormatting sqref="AE321">
    <cfRule type="cellIs" dxfId="34814" priority="34811" operator="greaterThan">
      <formula>49.999</formula>
    </cfRule>
    <cfRule type="cellIs" dxfId="34813" priority="34812" operator="greaterThan">
      <formula>50</formula>
    </cfRule>
    <cfRule type="cellIs" dxfId="34812" priority="34813" operator="between">
      <formula>30</formula>
      <formula>49.999</formula>
    </cfRule>
    <cfRule type="cellIs" dxfId="34811" priority="34814" operator="between">
      <formula>10</formula>
      <formula>29.999</formula>
    </cfRule>
    <cfRule type="cellIs" dxfId="34810" priority="34815" operator="lessThan">
      <formula>10</formula>
    </cfRule>
  </conditionalFormatting>
  <conditionalFormatting sqref="P321">
    <cfRule type="cellIs" dxfId="34809" priority="34806" operator="greaterThan">
      <formula>119.999</formula>
    </cfRule>
    <cfRule type="cellIs" dxfId="34808" priority="34807" operator="greaterThan">
      <formula>120</formula>
    </cfRule>
    <cfRule type="cellIs" dxfId="34807" priority="34808" operator="between">
      <formula>60</formula>
      <formula>119.999</formula>
    </cfRule>
    <cfRule type="cellIs" dxfId="34806" priority="34809" operator="between">
      <formula>20</formula>
      <formula>59.999</formula>
    </cfRule>
    <cfRule type="cellIs" dxfId="34805" priority="34810" operator="lessThan">
      <formula>20</formula>
    </cfRule>
  </conditionalFormatting>
  <conditionalFormatting sqref="Q321">
    <cfRule type="cellIs" dxfId="34804" priority="34801" operator="greaterThan">
      <formula>49.999</formula>
    </cfRule>
    <cfRule type="cellIs" dxfId="34803" priority="34802" operator="greaterThan">
      <formula>50</formula>
    </cfRule>
    <cfRule type="cellIs" dxfId="34802" priority="34803" operator="between">
      <formula>30</formula>
      <formula>49.999</formula>
    </cfRule>
    <cfRule type="cellIs" dxfId="34801" priority="34804" operator="between">
      <formula>10</formula>
      <formula>29.999</formula>
    </cfRule>
    <cfRule type="cellIs" dxfId="34800" priority="34805" operator="lessThan">
      <formula>10</formula>
    </cfRule>
  </conditionalFormatting>
  <conditionalFormatting sqref="C322">
    <cfRule type="cellIs" dxfId="34799" priority="34796" operator="greaterThan">
      <formula>49.999</formula>
    </cfRule>
    <cfRule type="cellIs" dxfId="34798" priority="34797" operator="greaterThan">
      <formula>50</formula>
    </cfRule>
    <cfRule type="cellIs" dxfId="34797" priority="34798" operator="between">
      <formula>30</formula>
      <formula>49.999</formula>
    </cfRule>
    <cfRule type="cellIs" dxfId="34796" priority="34799" operator="between">
      <formula>10</formula>
      <formula>29.999</formula>
    </cfRule>
    <cfRule type="cellIs" dxfId="34795" priority="34800" operator="lessThan">
      <formula>10</formula>
    </cfRule>
  </conditionalFormatting>
  <conditionalFormatting sqref="B322">
    <cfRule type="cellIs" dxfId="34794" priority="34791" operator="greaterThan">
      <formula>119.999</formula>
    </cfRule>
    <cfRule type="cellIs" dxfId="34793" priority="34792" operator="greaterThan">
      <formula>120</formula>
    </cfRule>
    <cfRule type="cellIs" dxfId="34792" priority="34793" operator="between">
      <formula>60</formula>
      <formula>119.999</formula>
    </cfRule>
    <cfRule type="cellIs" dxfId="34791" priority="34794" operator="between">
      <formula>20</formula>
      <formula>59.999</formula>
    </cfRule>
    <cfRule type="cellIs" dxfId="34790" priority="34795" operator="lessThan">
      <formula>20</formula>
    </cfRule>
  </conditionalFormatting>
  <conditionalFormatting sqref="D322">
    <cfRule type="cellIs" dxfId="34789" priority="34786" operator="greaterThan">
      <formula>119.999</formula>
    </cfRule>
    <cfRule type="cellIs" dxfId="34788" priority="34787" operator="greaterThan">
      <formula>120</formula>
    </cfRule>
    <cfRule type="cellIs" dxfId="34787" priority="34788" operator="between">
      <formula>60</formula>
      <formula>119.999</formula>
    </cfRule>
    <cfRule type="cellIs" dxfId="34786" priority="34789" operator="between">
      <formula>20</formula>
      <formula>59.999</formula>
    </cfRule>
    <cfRule type="cellIs" dxfId="34785" priority="34790" operator="lessThan">
      <formula>20</formula>
    </cfRule>
  </conditionalFormatting>
  <conditionalFormatting sqref="E322">
    <cfRule type="cellIs" dxfId="34784" priority="34781" operator="greaterThan">
      <formula>49.999</formula>
    </cfRule>
    <cfRule type="cellIs" dxfId="34783" priority="34782" operator="greaterThan">
      <formula>50</formula>
    </cfRule>
    <cfRule type="cellIs" dxfId="34782" priority="34783" operator="between">
      <formula>30</formula>
      <formula>49.999</formula>
    </cfRule>
    <cfRule type="cellIs" dxfId="34781" priority="34784" operator="between">
      <formula>10</formula>
      <formula>29.999</formula>
    </cfRule>
    <cfRule type="cellIs" dxfId="34780" priority="34785" operator="lessThan">
      <formula>10</formula>
    </cfRule>
  </conditionalFormatting>
  <conditionalFormatting sqref="F322">
    <cfRule type="cellIs" dxfId="34779" priority="34776" operator="greaterThan">
      <formula>119.999</formula>
    </cfRule>
    <cfRule type="cellIs" dxfId="34778" priority="34777" operator="greaterThan">
      <formula>120</formula>
    </cfRule>
    <cfRule type="cellIs" dxfId="34777" priority="34778" operator="between">
      <formula>60</formula>
      <formula>119.999</formula>
    </cfRule>
    <cfRule type="cellIs" dxfId="34776" priority="34779" operator="between">
      <formula>20</formula>
      <formula>59.999</formula>
    </cfRule>
    <cfRule type="cellIs" dxfId="34775" priority="34780" operator="lessThan">
      <formula>20</formula>
    </cfRule>
  </conditionalFormatting>
  <conditionalFormatting sqref="G322">
    <cfRule type="cellIs" dxfId="34774" priority="34771" operator="greaterThan">
      <formula>49.999</formula>
    </cfRule>
    <cfRule type="cellIs" dxfId="34773" priority="34772" operator="greaterThan">
      <formula>50</formula>
    </cfRule>
    <cfRule type="cellIs" dxfId="34772" priority="34773" operator="between">
      <formula>30</formula>
      <formula>49.999</formula>
    </cfRule>
    <cfRule type="cellIs" dxfId="34771" priority="34774" operator="between">
      <formula>10</formula>
      <formula>29.999</formula>
    </cfRule>
    <cfRule type="cellIs" dxfId="34770" priority="34775" operator="lessThan">
      <formula>10</formula>
    </cfRule>
  </conditionalFormatting>
  <conditionalFormatting sqref="H322">
    <cfRule type="cellIs" dxfId="34769" priority="34766" operator="greaterThan">
      <formula>119.999</formula>
    </cfRule>
    <cfRule type="cellIs" dxfId="34768" priority="34767" operator="greaterThan">
      <formula>120</formula>
    </cfRule>
    <cfRule type="cellIs" dxfId="34767" priority="34768" operator="between">
      <formula>60</formula>
      <formula>119.999</formula>
    </cfRule>
    <cfRule type="cellIs" dxfId="34766" priority="34769" operator="between">
      <formula>20</formula>
      <formula>59.999</formula>
    </cfRule>
    <cfRule type="cellIs" dxfId="34765" priority="34770" operator="lessThan">
      <formula>20</formula>
    </cfRule>
  </conditionalFormatting>
  <conditionalFormatting sqref="I322">
    <cfRule type="cellIs" dxfId="34764" priority="34761" operator="greaterThan">
      <formula>49.999</formula>
    </cfRule>
    <cfRule type="cellIs" dxfId="34763" priority="34762" operator="greaterThan">
      <formula>50</formula>
    </cfRule>
    <cfRule type="cellIs" dxfId="34762" priority="34763" operator="between">
      <formula>30</formula>
      <formula>49.999</formula>
    </cfRule>
    <cfRule type="cellIs" dxfId="34761" priority="34764" operator="between">
      <formula>10</formula>
      <formula>29.999</formula>
    </cfRule>
    <cfRule type="cellIs" dxfId="34760" priority="34765" operator="lessThan">
      <formula>10</formula>
    </cfRule>
  </conditionalFormatting>
  <conditionalFormatting sqref="BH322">
    <cfRule type="cellIs" dxfId="34759" priority="34756" operator="greaterThan">
      <formula>119.999</formula>
    </cfRule>
    <cfRule type="cellIs" dxfId="34758" priority="34757" operator="greaterThan">
      <formula>120</formula>
    </cfRule>
    <cfRule type="cellIs" dxfId="34757" priority="34758" operator="between">
      <formula>60</formula>
      <formula>119.999</formula>
    </cfRule>
    <cfRule type="cellIs" dxfId="34756" priority="34759" operator="between">
      <formula>20</formula>
      <formula>59.999</formula>
    </cfRule>
    <cfRule type="cellIs" dxfId="34755" priority="34760" operator="lessThan">
      <formula>20</formula>
    </cfRule>
  </conditionalFormatting>
  <conditionalFormatting sqref="BI322">
    <cfRule type="cellIs" dxfId="34754" priority="34751" operator="greaterThan">
      <formula>49.999</formula>
    </cfRule>
    <cfRule type="cellIs" dxfId="34753" priority="34752" operator="greaterThan">
      <formula>50</formula>
    </cfRule>
    <cfRule type="cellIs" dxfId="34752" priority="34753" operator="between">
      <formula>30</formula>
      <formula>49.999</formula>
    </cfRule>
    <cfRule type="cellIs" dxfId="34751" priority="34754" operator="between">
      <formula>10</formula>
      <formula>29.999</formula>
    </cfRule>
    <cfRule type="cellIs" dxfId="34750" priority="34755" operator="lessThan">
      <formula>10</formula>
    </cfRule>
  </conditionalFormatting>
  <conditionalFormatting sqref="BD322">
    <cfRule type="cellIs" dxfId="34749" priority="34746" operator="greaterThan">
      <formula>119.999</formula>
    </cfRule>
    <cfRule type="cellIs" dxfId="34748" priority="34747" operator="greaterThan">
      <formula>120</formula>
    </cfRule>
    <cfRule type="cellIs" dxfId="34747" priority="34748" operator="between">
      <formula>60</formula>
      <formula>119.999</formula>
    </cfRule>
    <cfRule type="cellIs" dxfId="34746" priority="34749" operator="between">
      <formula>20</formula>
      <formula>59.999</formula>
    </cfRule>
    <cfRule type="cellIs" dxfId="34745" priority="34750" operator="lessThan">
      <formula>20</formula>
    </cfRule>
  </conditionalFormatting>
  <conditionalFormatting sqref="BE322">
    <cfRule type="cellIs" dxfId="34744" priority="34741" operator="greaterThan">
      <formula>49.999</formula>
    </cfRule>
    <cfRule type="cellIs" dxfId="34743" priority="34742" operator="greaterThan">
      <formula>50</formula>
    </cfRule>
    <cfRule type="cellIs" dxfId="34742" priority="34743" operator="between">
      <formula>30</formula>
      <formula>49.999</formula>
    </cfRule>
    <cfRule type="cellIs" dxfId="34741" priority="34744" operator="between">
      <formula>10</formula>
      <formula>29.999</formula>
    </cfRule>
    <cfRule type="cellIs" dxfId="34740" priority="34745" operator="lessThan">
      <formula>10</formula>
    </cfRule>
  </conditionalFormatting>
  <conditionalFormatting sqref="AX322">
    <cfRule type="cellIs" dxfId="34739" priority="34736" operator="greaterThan">
      <formula>119.999</formula>
    </cfRule>
    <cfRule type="cellIs" dxfId="34738" priority="34737" operator="greaterThan">
      <formula>120</formula>
    </cfRule>
    <cfRule type="cellIs" dxfId="34737" priority="34738" operator="between">
      <formula>60</formula>
      <formula>119.999</formula>
    </cfRule>
    <cfRule type="cellIs" dxfId="34736" priority="34739" operator="between">
      <formula>20</formula>
      <formula>59.999</formula>
    </cfRule>
    <cfRule type="cellIs" dxfId="34735" priority="34740" operator="lessThan">
      <formula>20</formula>
    </cfRule>
  </conditionalFormatting>
  <conditionalFormatting sqref="AY322">
    <cfRule type="cellIs" dxfId="34734" priority="34731" operator="greaterThan">
      <formula>49.999</formula>
    </cfRule>
    <cfRule type="cellIs" dxfId="34733" priority="34732" operator="greaterThan">
      <formula>50</formula>
    </cfRule>
    <cfRule type="cellIs" dxfId="34732" priority="34733" operator="between">
      <formula>30</formula>
      <formula>49.999</formula>
    </cfRule>
    <cfRule type="cellIs" dxfId="34731" priority="34734" operator="between">
      <formula>10</formula>
      <formula>29.999</formula>
    </cfRule>
    <cfRule type="cellIs" dxfId="34730" priority="34735" operator="lessThan">
      <formula>10</formula>
    </cfRule>
  </conditionalFormatting>
  <conditionalFormatting sqref="AZ322">
    <cfRule type="cellIs" dxfId="34729" priority="34726" operator="greaterThan">
      <formula>119.999</formula>
    </cfRule>
    <cfRule type="cellIs" dxfId="34728" priority="34727" operator="greaterThan">
      <formula>120</formula>
    </cfRule>
    <cfRule type="cellIs" dxfId="34727" priority="34728" operator="between">
      <formula>60</formula>
      <formula>119.999</formula>
    </cfRule>
    <cfRule type="cellIs" dxfId="34726" priority="34729" operator="between">
      <formula>20</formula>
      <formula>59.999</formula>
    </cfRule>
    <cfRule type="cellIs" dxfId="34725" priority="34730" operator="lessThan">
      <formula>20</formula>
    </cfRule>
  </conditionalFormatting>
  <conditionalFormatting sqref="BA322">
    <cfRule type="cellIs" dxfId="34724" priority="34721" operator="greaterThan">
      <formula>49.999</formula>
    </cfRule>
    <cfRule type="cellIs" dxfId="34723" priority="34722" operator="greaterThan">
      <formula>50</formula>
    </cfRule>
    <cfRule type="cellIs" dxfId="34722" priority="34723" operator="between">
      <formula>30</formula>
      <formula>49.999</formula>
    </cfRule>
    <cfRule type="cellIs" dxfId="34721" priority="34724" operator="between">
      <formula>10</formula>
      <formula>29.999</formula>
    </cfRule>
    <cfRule type="cellIs" dxfId="34720" priority="34725" operator="lessThan">
      <formula>10</formula>
    </cfRule>
  </conditionalFormatting>
  <conditionalFormatting sqref="BB322">
    <cfRule type="cellIs" dxfId="34719" priority="34716" operator="greaterThan">
      <formula>119.999</formula>
    </cfRule>
    <cfRule type="cellIs" dxfId="34718" priority="34717" operator="greaterThan">
      <formula>120</formula>
    </cfRule>
    <cfRule type="cellIs" dxfId="34717" priority="34718" operator="between">
      <formula>60</formula>
      <formula>119.999</formula>
    </cfRule>
    <cfRule type="cellIs" dxfId="34716" priority="34719" operator="between">
      <formula>20</formula>
      <formula>59.999</formula>
    </cfRule>
    <cfRule type="cellIs" dxfId="34715" priority="34720" operator="lessThan">
      <formula>20</formula>
    </cfRule>
  </conditionalFormatting>
  <conditionalFormatting sqref="BC322">
    <cfRule type="cellIs" dxfId="34714" priority="34711" operator="greaterThan">
      <formula>49.999</formula>
    </cfRule>
    <cfRule type="cellIs" dxfId="34713" priority="34712" operator="greaterThan">
      <formula>50</formula>
    </cfRule>
    <cfRule type="cellIs" dxfId="34712" priority="34713" operator="between">
      <formula>30</formula>
      <formula>49.999</formula>
    </cfRule>
    <cfRule type="cellIs" dxfId="34711" priority="34714" operator="between">
      <formula>10</formula>
      <formula>29.999</formula>
    </cfRule>
    <cfRule type="cellIs" dxfId="34710" priority="34715" operator="lessThan">
      <formula>10</formula>
    </cfRule>
  </conditionalFormatting>
  <conditionalFormatting sqref="AT322">
    <cfRule type="cellIs" dxfId="34709" priority="34706" operator="greaterThan">
      <formula>119.999</formula>
    </cfRule>
    <cfRule type="cellIs" dxfId="34708" priority="34707" operator="greaterThan">
      <formula>120</formula>
    </cfRule>
    <cfRule type="cellIs" dxfId="34707" priority="34708" operator="between">
      <formula>60</formula>
      <formula>119.999</formula>
    </cfRule>
    <cfRule type="cellIs" dxfId="34706" priority="34709" operator="between">
      <formula>20</formula>
      <formula>59.999</formula>
    </cfRule>
    <cfRule type="cellIs" dxfId="34705" priority="34710" operator="lessThan">
      <formula>20</formula>
    </cfRule>
  </conditionalFormatting>
  <conditionalFormatting sqref="AU322">
    <cfRule type="cellIs" dxfId="34704" priority="34701" operator="greaterThan">
      <formula>49.999</formula>
    </cfRule>
    <cfRule type="cellIs" dxfId="34703" priority="34702" operator="greaterThan">
      <formula>50</formula>
    </cfRule>
    <cfRule type="cellIs" dxfId="34702" priority="34703" operator="between">
      <formula>30</formula>
      <formula>49.999</formula>
    </cfRule>
    <cfRule type="cellIs" dxfId="34701" priority="34704" operator="between">
      <formula>10</formula>
      <formula>29.999</formula>
    </cfRule>
    <cfRule type="cellIs" dxfId="34700" priority="34705" operator="lessThan">
      <formula>10</formula>
    </cfRule>
  </conditionalFormatting>
  <conditionalFormatting sqref="AV322">
    <cfRule type="cellIs" dxfId="34699" priority="34696" operator="greaterThan">
      <formula>119.999</formula>
    </cfRule>
    <cfRule type="cellIs" dxfId="34698" priority="34697" operator="greaterThan">
      <formula>120</formula>
    </cfRule>
    <cfRule type="cellIs" dxfId="34697" priority="34698" operator="between">
      <formula>60</formula>
      <formula>119.999</formula>
    </cfRule>
    <cfRule type="cellIs" dxfId="34696" priority="34699" operator="between">
      <formula>20</formula>
      <formula>59.999</formula>
    </cfRule>
    <cfRule type="cellIs" dxfId="34695" priority="34700" operator="lessThan">
      <formula>20</formula>
    </cfRule>
  </conditionalFormatting>
  <conditionalFormatting sqref="AW322">
    <cfRule type="cellIs" dxfId="34694" priority="34691" operator="greaterThan">
      <formula>49.999</formula>
    </cfRule>
    <cfRule type="cellIs" dxfId="34693" priority="34692" operator="greaterThan">
      <formula>50</formula>
    </cfRule>
    <cfRule type="cellIs" dxfId="34692" priority="34693" operator="between">
      <formula>30</formula>
      <formula>49.999</formula>
    </cfRule>
    <cfRule type="cellIs" dxfId="34691" priority="34694" operator="between">
      <formula>10</formula>
      <formula>29.999</formula>
    </cfRule>
    <cfRule type="cellIs" dxfId="34690" priority="34695" operator="lessThan">
      <formula>10</formula>
    </cfRule>
  </conditionalFormatting>
  <conditionalFormatting sqref="BF322">
    <cfRule type="cellIs" dxfId="34689" priority="34686" operator="greaterThan">
      <formula>119.999</formula>
    </cfRule>
    <cfRule type="cellIs" dxfId="34688" priority="34687" operator="greaterThan">
      <formula>120</formula>
    </cfRule>
    <cfRule type="cellIs" dxfId="34687" priority="34688" operator="between">
      <formula>60</formula>
      <formula>119.999</formula>
    </cfRule>
    <cfRule type="cellIs" dxfId="34686" priority="34689" operator="between">
      <formula>20</formula>
      <formula>59.999</formula>
    </cfRule>
    <cfRule type="cellIs" dxfId="34685" priority="34690" operator="lessThan">
      <formula>20</formula>
    </cfRule>
  </conditionalFormatting>
  <conditionalFormatting sqref="BG322">
    <cfRule type="cellIs" dxfId="34684" priority="34681" operator="greaterThan">
      <formula>49.999</formula>
    </cfRule>
    <cfRule type="cellIs" dxfId="34683" priority="34682" operator="greaterThan">
      <formula>50</formula>
    </cfRule>
    <cfRule type="cellIs" dxfId="34682" priority="34683" operator="between">
      <formula>30</formula>
      <formula>49.999</formula>
    </cfRule>
    <cfRule type="cellIs" dxfId="34681" priority="34684" operator="between">
      <formula>10</formula>
      <formula>29.999</formula>
    </cfRule>
    <cfRule type="cellIs" dxfId="34680" priority="34685" operator="lessThan">
      <formula>10</formula>
    </cfRule>
  </conditionalFormatting>
  <conditionalFormatting sqref="AN322">
    <cfRule type="cellIs" dxfId="34679" priority="34676" operator="greaterThan">
      <formula>119.999</formula>
    </cfRule>
    <cfRule type="cellIs" dxfId="34678" priority="34677" operator="greaterThan">
      <formula>120</formula>
    </cfRule>
    <cfRule type="cellIs" dxfId="34677" priority="34678" operator="between">
      <formula>60</formula>
      <formula>119.999</formula>
    </cfRule>
    <cfRule type="cellIs" dxfId="34676" priority="34679" operator="between">
      <formula>20</formula>
      <formula>59.999</formula>
    </cfRule>
    <cfRule type="cellIs" dxfId="34675" priority="34680" operator="lessThan">
      <formula>20</formula>
    </cfRule>
  </conditionalFormatting>
  <conditionalFormatting sqref="AO322">
    <cfRule type="cellIs" dxfId="34674" priority="34671" operator="greaterThan">
      <formula>49.999</formula>
    </cfRule>
    <cfRule type="cellIs" dxfId="34673" priority="34672" operator="greaterThan">
      <formula>50</formula>
    </cfRule>
    <cfRule type="cellIs" dxfId="34672" priority="34673" operator="between">
      <formula>30</formula>
      <formula>49.999</formula>
    </cfRule>
    <cfRule type="cellIs" dxfId="34671" priority="34674" operator="between">
      <formula>10</formula>
      <formula>29.999</formula>
    </cfRule>
    <cfRule type="cellIs" dxfId="34670" priority="34675" operator="lessThan">
      <formula>10</formula>
    </cfRule>
  </conditionalFormatting>
  <conditionalFormatting sqref="T322">
    <cfRule type="cellIs" dxfId="34669" priority="34666" operator="greaterThan">
      <formula>119.999</formula>
    </cfRule>
    <cfRule type="cellIs" dxfId="34668" priority="34667" operator="greaterThan">
      <formula>120</formula>
    </cfRule>
    <cfRule type="cellIs" dxfId="34667" priority="34668" operator="between">
      <formula>60</formula>
      <formula>119.999</formula>
    </cfRule>
    <cfRule type="cellIs" dxfId="34666" priority="34669" operator="between">
      <formula>20</formula>
      <formula>59.999</formula>
    </cfRule>
    <cfRule type="cellIs" dxfId="34665" priority="34670" operator="lessThan">
      <formula>20</formula>
    </cfRule>
  </conditionalFormatting>
  <conditionalFormatting sqref="U322">
    <cfRule type="cellIs" dxfId="34664" priority="34661" operator="greaterThan">
      <formula>49.999</formula>
    </cfRule>
    <cfRule type="cellIs" dxfId="34663" priority="34662" operator="greaterThan">
      <formula>50</formula>
    </cfRule>
    <cfRule type="cellIs" dxfId="34662" priority="34663" operator="between">
      <formula>30</formula>
      <formula>49.999</formula>
    </cfRule>
    <cfRule type="cellIs" dxfId="34661" priority="34664" operator="between">
      <formula>10</formula>
      <formula>29.999</formula>
    </cfRule>
    <cfRule type="cellIs" dxfId="34660" priority="34665" operator="lessThan">
      <formula>10</formula>
    </cfRule>
  </conditionalFormatting>
  <conditionalFormatting sqref="J322">
    <cfRule type="cellIs" dxfId="34659" priority="34656" operator="greaterThan">
      <formula>119.999</formula>
    </cfRule>
    <cfRule type="cellIs" dxfId="34658" priority="34657" operator="greaterThan">
      <formula>120</formula>
    </cfRule>
    <cfRule type="cellIs" dxfId="34657" priority="34658" operator="between">
      <formula>60</formula>
      <formula>119.999</formula>
    </cfRule>
    <cfRule type="cellIs" dxfId="34656" priority="34659" operator="between">
      <formula>20</formula>
      <formula>59.999</formula>
    </cfRule>
    <cfRule type="cellIs" dxfId="34655" priority="34660" operator="lessThan">
      <formula>20</formula>
    </cfRule>
  </conditionalFormatting>
  <conditionalFormatting sqref="K322">
    <cfRule type="cellIs" dxfId="34654" priority="34651" operator="greaterThan">
      <formula>49.999</formula>
    </cfRule>
    <cfRule type="cellIs" dxfId="34653" priority="34652" operator="greaterThan">
      <formula>50</formula>
    </cfRule>
    <cfRule type="cellIs" dxfId="34652" priority="34653" operator="between">
      <formula>30</formula>
      <formula>49.999</formula>
    </cfRule>
    <cfRule type="cellIs" dxfId="34651" priority="34654" operator="between">
      <formula>10</formula>
      <formula>29.999</formula>
    </cfRule>
    <cfRule type="cellIs" dxfId="34650" priority="34655" operator="lessThan">
      <formula>10</formula>
    </cfRule>
  </conditionalFormatting>
  <conditionalFormatting sqref="L322">
    <cfRule type="cellIs" dxfId="34649" priority="34646" operator="greaterThan">
      <formula>119.999</formula>
    </cfRule>
    <cfRule type="cellIs" dxfId="34648" priority="34647" operator="greaterThan">
      <formula>120</formula>
    </cfRule>
    <cfRule type="cellIs" dxfId="34647" priority="34648" operator="between">
      <formula>60</formula>
      <formula>119.999</formula>
    </cfRule>
    <cfRule type="cellIs" dxfId="34646" priority="34649" operator="between">
      <formula>20</formula>
      <formula>59.999</formula>
    </cfRule>
    <cfRule type="cellIs" dxfId="34645" priority="34650" operator="lessThan">
      <formula>20</formula>
    </cfRule>
  </conditionalFormatting>
  <conditionalFormatting sqref="M322">
    <cfRule type="cellIs" dxfId="34644" priority="34641" operator="greaterThan">
      <formula>49.999</formula>
    </cfRule>
    <cfRule type="cellIs" dxfId="34643" priority="34642" operator="greaterThan">
      <formula>50</formula>
    </cfRule>
    <cfRule type="cellIs" dxfId="34642" priority="34643" operator="between">
      <formula>30</formula>
      <formula>49.999</formula>
    </cfRule>
    <cfRule type="cellIs" dxfId="34641" priority="34644" operator="between">
      <formula>10</formula>
      <formula>29.999</formula>
    </cfRule>
    <cfRule type="cellIs" dxfId="34640" priority="34645" operator="lessThan">
      <formula>10</formula>
    </cfRule>
  </conditionalFormatting>
  <conditionalFormatting sqref="R322">
    <cfRule type="cellIs" dxfId="34639" priority="34636" operator="greaterThan">
      <formula>119.999</formula>
    </cfRule>
    <cfRule type="cellIs" dxfId="34638" priority="34637" operator="greaterThan">
      <formula>120</formula>
    </cfRule>
    <cfRule type="cellIs" dxfId="34637" priority="34638" operator="between">
      <formula>60</formula>
      <formula>119.999</formula>
    </cfRule>
    <cfRule type="cellIs" dxfId="34636" priority="34639" operator="between">
      <formula>20</formula>
      <formula>59.999</formula>
    </cfRule>
    <cfRule type="cellIs" dxfId="34635" priority="34640" operator="lessThan">
      <formula>20</formula>
    </cfRule>
  </conditionalFormatting>
  <conditionalFormatting sqref="S322">
    <cfRule type="cellIs" dxfId="34634" priority="34631" operator="greaterThan">
      <formula>49.999</formula>
    </cfRule>
    <cfRule type="cellIs" dxfId="34633" priority="34632" operator="greaterThan">
      <formula>50</formula>
    </cfRule>
    <cfRule type="cellIs" dxfId="34632" priority="34633" operator="between">
      <formula>30</formula>
      <formula>49.999</formula>
    </cfRule>
    <cfRule type="cellIs" dxfId="34631" priority="34634" operator="between">
      <formula>10</formula>
      <formula>29.999</formula>
    </cfRule>
    <cfRule type="cellIs" dxfId="34630" priority="34635" operator="lessThan">
      <formula>10</formula>
    </cfRule>
  </conditionalFormatting>
  <conditionalFormatting sqref="N322">
    <cfRule type="cellIs" dxfId="34629" priority="34626" operator="greaterThan">
      <formula>119.999</formula>
    </cfRule>
    <cfRule type="cellIs" dxfId="34628" priority="34627" operator="greaterThan">
      <formula>120</formula>
    </cfRule>
    <cfRule type="cellIs" dxfId="34627" priority="34628" operator="between">
      <formula>60</formula>
      <formula>119.999</formula>
    </cfRule>
    <cfRule type="cellIs" dxfId="34626" priority="34629" operator="between">
      <formula>20</formula>
      <formula>59.999</formula>
    </cfRule>
    <cfRule type="cellIs" dxfId="34625" priority="34630" operator="lessThan">
      <formula>20</formula>
    </cfRule>
  </conditionalFormatting>
  <conditionalFormatting sqref="O322">
    <cfRule type="cellIs" dxfId="34624" priority="34621" operator="greaterThan">
      <formula>49.999</formula>
    </cfRule>
    <cfRule type="cellIs" dxfId="34623" priority="34622" operator="greaterThan">
      <formula>50</formula>
    </cfRule>
    <cfRule type="cellIs" dxfId="34622" priority="34623" operator="between">
      <formula>30</formula>
      <formula>49.999</formula>
    </cfRule>
    <cfRule type="cellIs" dxfId="34621" priority="34624" operator="between">
      <formula>10</formula>
      <formula>29.999</formula>
    </cfRule>
    <cfRule type="cellIs" dxfId="34620" priority="34625" operator="lessThan">
      <formula>10</formula>
    </cfRule>
  </conditionalFormatting>
  <conditionalFormatting sqref="AP322">
    <cfRule type="cellIs" dxfId="34619" priority="34616" operator="greaterThan">
      <formula>119.999</formula>
    </cfRule>
    <cfRule type="cellIs" dxfId="34618" priority="34617" operator="greaterThan">
      <formula>120</formula>
    </cfRule>
    <cfRule type="cellIs" dxfId="34617" priority="34618" operator="between">
      <formula>60</formula>
      <formula>119.999</formula>
    </cfRule>
    <cfRule type="cellIs" dxfId="34616" priority="34619" operator="between">
      <formula>20</formula>
      <formula>59.999</formula>
    </cfRule>
    <cfRule type="cellIs" dxfId="34615" priority="34620" operator="lessThan">
      <formula>20</formula>
    </cfRule>
  </conditionalFormatting>
  <conditionalFormatting sqref="AQ322">
    <cfRule type="cellIs" dxfId="34614" priority="34611" operator="greaterThan">
      <formula>49.999</formula>
    </cfRule>
    <cfRule type="cellIs" dxfId="34613" priority="34612" operator="greaterThan">
      <formula>50</formula>
    </cfRule>
    <cfRule type="cellIs" dxfId="34612" priority="34613" operator="between">
      <formula>30</formula>
      <formula>49.999</formula>
    </cfRule>
    <cfRule type="cellIs" dxfId="34611" priority="34614" operator="between">
      <formula>10</formula>
      <formula>29.999</formula>
    </cfRule>
    <cfRule type="cellIs" dxfId="34610" priority="34615" operator="lessThan">
      <formula>10</formula>
    </cfRule>
  </conditionalFormatting>
  <conditionalFormatting sqref="AR322">
    <cfRule type="cellIs" dxfId="34609" priority="34606" operator="greaterThan">
      <formula>119.999</formula>
    </cfRule>
    <cfRule type="cellIs" dxfId="34608" priority="34607" operator="greaterThan">
      <formula>120</formula>
    </cfRule>
    <cfRule type="cellIs" dxfId="34607" priority="34608" operator="between">
      <formula>60</formula>
      <formula>119.999</formula>
    </cfRule>
    <cfRule type="cellIs" dxfId="34606" priority="34609" operator="between">
      <formula>20</formula>
      <formula>59.999</formula>
    </cfRule>
    <cfRule type="cellIs" dxfId="34605" priority="34610" operator="lessThan">
      <formula>20</formula>
    </cfRule>
  </conditionalFormatting>
  <conditionalFormatting sqref="AS322">
    <cfRule type="cellIs" dxfId="34604" priority="34601" operator="greaterThan">
      <formula>49.999</formula>
    </cfRule>
    <cfRule type="cellIs" dxfId="34603" priority="34602" operator="greaterThan">
      <formula>50</formula>
    </cfRule>
    <cfRule type="cellIs" dxfId="34602" priority="34603" operator="between">
      <formula>30</formula>
      <formula>49.999</formula>
    </cfRule>
    <cfRule type="cellIs" dxfId="34601" priority="34604" operator="between">
      <formula>10</formula>
      <formula>29.999</formula>
    </cfRule>
    <cfRule type="cellIs" dxfId="34600" priority="34605" operator="lessThan">
      <formula>10</formula>
    </cfRule>
  </conditionalFormatting>
  <conditionalFormatting sqref="X322">
    <cfRule type="cellIs" dxfId="34599" priority="34596" operator="greaterThan">
      <formula>119.999</formula>
    </cfRule>
    <cfRule type="cellIs" dxfId="34598" priority="34597" operator="greaterThan">
      <formula>120</formula>
    </cfRule>
    <cfRule type="cellIs" dxfId="34597" priority="34598" operator="between">
      <formula>60</formula>
      <formula>119.999</formula>
    </cfRule>
    <cfRule type="cellIs" dxfId="34596" priority="34599" operator="between">
      <formula>20</formula>
      <formula>59.999</formula>
    </cfRule>
    <cfRule type="cellIs" dxfId="34595" priority="34600" operator="lessThan">
      <formula>20</formula>
    </cfRule>
  </conditionalFormatting>
  <conditionalFormatting sqref="Y322">
    <cfRule type="cellIs" dxfId="34594" priority="34591" operator="greaterThan">
      <formula>49.999</formula>
    </cfRule>
    <cfRule type="cellIs" dxfId="34593" priority="34592" operator="greaterThan">
      <formula>50</formula>
    </cfRule>
    <cfRule type="cellIs" dxfId="34592" priority="34593" operator="between">
      <formula>30</formula>
      <formula>49.999</formula>
    </cfRule>
    <cfRule type="cellIs" dxfId="34591" priority="34594" operator="between">
      <formula>10</formula>
      <formula>29.999</formula>
    </cfRule>
    <cfRule type="cellIs" dxfId="34590" priority="34595" operator="lessThan">
      <formula>10</formula>
    </cfRule>
  </conditionalFormatting>
  <conditionalFormatting sqref="AF322">
    <cfRule type="cellIs" dxfId="34589" priority="34586" operator="greaterThan">
      <formula>119.999</formula>
    </cfRule>
    <cfRule type="cellIs" dxfId="34588" priority="34587" operator="greaterThan">
      <formula>120</formula>
    </cfRule>
    <cfRule type="cellIs" dxfId="34587" priority="34588" operator="between">
      <formula>60</formula>
      <formula>119.999</formula>
    </cfRule>
    <cfRule type="cellIs" dxfId="34586" priority="34589" operator="between">
      <formula>20</formula>
      <formula>59.999</formula>
    </cfRule>
    <cfRule type="cellIs" dxfId="34585" priority="34590" operator="lessThan">
      <formula>20</formula>
    </cfRule>
  </conditionalFormatting>
  <conditionalFormatting sqref="AG322">
    <cfRule type="cellIs" dxfId="34584" priority="34581" operator="greaterThan">
      <formula>49.999</formula>
    </cfRule>
    <cfRule type="cellIs" dxfId="34583" priority="34582" operator="greaterThan">
      <formula>50</formula>
    </cfRule>
    <cfRule type="cellIs" dxfId="34582" priority="34583" operator="between">
      <formula>30</formula>
      <formula>49.999</formula>
    </cfRule>
    <cfRule type="cellIs" dxfId="34581" priority="34584" operator="between">
      <formula>10</formula>
      <formula>29.999</formula>
    </cfRule>
    <cfRule type="cellIs" dxfId="34580" priority="34585" operator="lessThan">
      <formula>10</formula>
    </cfRule>
  </conditionalFormatting>
  <conditionalFormatting sqref="AJ322">
    <cfRule type="cellIs" dxfId="34579" priority="34576" operator="greaterThan">
      <formula>119.999</formula>
    </cfRule>
    <cfRule type="cellIs" dxfId="34578" priority="34577" operator="greaterThan">
      <formula>120</formula>
    </cfRule>
    <cfRule type="cellIs" dxfId="34577" priority="34578" operator="between">
      <formula>60</formula>
      <formula>119.999</formula>
    </cfRule>
    <cfRule type="cellIs" dxfId="34576" priority="34579" operator="between">
      <formula>20</formula>
      <formula>59.999</formula>
    </cfRule>
    <cfRule type="cellIs" dxfId="34575" priority="34580" operator="lessThan">
      <formula>20</formula>
    </cfRule>
  </conditionalFormatting>
  <conditionalFormatting sqref="AK322">
    <cfRule type="cellIs" dxfId="34574" priority="34571" operator="greaterThan">
      <formula>49.999</formula>
    </cfRule>
    <cfRule type="cellIs" dxfId="34573" priority="34572" operator="greaterThan">
      <formula>50</formula>
    </cfRule>
    <cfRule type="cellIs" dxfId="34572" priority="34573" operator="between">
      <formula>30</formula>
      <formula>49.999</formula>
    </cfRule>
    <cfRule type="cellIs" dxfId="34571" priority="34574" operator="between">
      <formula>10</formula>
      <formula>29.999</formula>
    </cfRule>
    <cfRule type="cellIs" dxfId="34570" priority="34575" operator="lessThan">
      <formula>10</formula>
    </cfRule>
  </conditionalFormatting>
  <conditionalFormatting sqref="Z322">
    <cfRule type="cellIs" dxfId="34569" priority="34566" operator="greaterThan">
      <formula>119.999</formula>
    </cfRule>
    <cfRule type="cellIs" dxfId="34568" priority="34567" operator="greaterThan">
      <formula>120</formula>
    </cfRule>
    <cfRule type="cellIs" dxfId="34567" priority="34568" operator="between">
      <formula>60</formula>
      <formula>119.999</formula>
    </cfRule>
    <cfRule type="cellIs" dxfId="34566" priority="34569" operator="between">
      <formula>20</formula>
      <formula>59.999</formula>
    </cfRule>
    <cfRule type="cellIs" dxfId="34565" priority="34570" operator="lessThan">
      <formula>20</formula>
    </cfRule>
  </conditionalFormatting>
  <conditionalFormatting sqref="AA322">
    <cfRule type="cellIs" dxfId="34564" priority="34561" operator="greaterThan">
      <formula>49.999</formula>
    </cfRule>
    <cfRule type="cellIs" dxfId="34563" priority="34562" operator="greaterThan">
      <formula>50</formula>
    </cfRule>
    <cfRule type="cellIs" dxfId="34562" priority="34563" operator="between">
      <formula>30</formula>
      <formula>49.999</formula>
    </cfRule>
    <cfRule type="cellIs" dxfId="34561" priority="34564" operator="between">
      <formula>10</formula>
      <formula>29.999</formula>
    </cfRule>
    <cfRule type="cellIs" dxfId="34560" priority="34565" operator="lessThan">
      <formula>10</formula>
    </cfRule>
  </conditionalFormatting>
  <conditionalFormatting sqref="AL322">
    <cfRule type="cellIs" dxfId="34559" priority="34556" operator="greaterThan">
      <formula>119.999</formula>
    </cfRule>
    <cfRule type="cellIs" dxfId="34558" priority="34557" operator="greaterThan">
      <formula>120</formula>
    </cfRule>
    <cfRule type="cellIs" dxfId="34557" priority="34558" operator="between">
      <formula>60</formula>
      <formula>119.999</formula>
    </cfRule>
    <cfRule type="cellIs" dxfId="34556" priority="34559" operator="between">
      <formula>20</formula>
      <formula>59.999</formula>
    </cfRule>
    <cfRule type="cellIs" dxfId="34555" priority="34560" operator="lessThan">
      <formula>20</formula>
    </cfRule>
  </conditionalFormatting>
  <conditionalFormatting sqref="AM322">
    <cfRule type="cellIs" dxfId="34554" priority="34551" operator="greaterThan">
      <formula>49.999</formula>
    </cfRule>
    <cfRule type="cellIs" dxfId="34553" priority="34552" operator="greaterThan">
      <formula>50</formula>
    </cfRule>
    <cfRule type="cellIs" dxfId="34552" priority="34553" operator="between">
      <formula>30</formula>
      <formula>49.999</formula>
    </cfRule>
    <cfRule type="cellIs" dxfId="34551" priority="34554" operator="between">
      <formula>10</formula>
      <formula>29.999</formula>
    </cfRule>
    <cfRule type="cellIs" dxfId="34550" priority="34555" operator="lessThan">
      <formula>10</formula>
    </cfRule>
  </conditionalFormatting>
  <conditionalFormatting sqref="AH322">
    <cfRule type="cellIs" dxfId="34549" priority="34546" operator="greaterThan">
      <formula>119.999</formula>
    </cfRule>
    <cfRule type="cellIs" dxfId="34548" priority="34547" operator="greaterThan">
      <formula>120</formula>
    </cfRule>
    <cfRule type="cellIs" dxfId="34547" priority="34548" operator="between">
      <formula>60</formula>
      <formula>119.999</formula>
    </cfRule>
    <cfRule type="cellIs" dxfId="34546" priority="34549" operator="between">
      <formula>20</formula>
      <formula>59.999</formula>
    </cfRule>
    <cfRule type="cellIs" dxfId="34545" priority="34550" operator="lessThan">
      <formula>20</formula>
    </cfRule>
  </conditionalFormatting>
  <conditionalFormatting sqref="AI322">
    <cfRule type="cellIs" dxfId="34544" priority="34541" operator="greaterThan">
      <formula>49.999</formula>
    </cfRule>
    <cfRule type="cellIs" dxfId="34543" priority="34542" operator="greaterThan">
      <formula>50</formula>
    </cfRule>
    <cfRule type="cellIs" dxfId="34542" priority="34543" operator="between">
      <formula>30</formula>
      <formula>49.999</formula>
    </cfRule>
    <cfRule type="cellIs" dxfId="34541" priority="34544" operator="between">
      <formula>10</formula>
      <formula>29.999</formula>
    </cfRule>
    <cfRule type="cellIs" dxfId="34540" priority="34545" operator="lessThan">
      <formula>10</formula>
    </cfRule>
  </conditionalFormatting>
  <conditionalFormatting sqref="V322">
    <cfRule type="cellIs" dxfId="34539" priority="34536" operator="greaterThan">
      <formula>119.999</formula>
    </cfRule>
    <cfRule type="cellIs" dxfId="34538" priority="34537" operator="greaterThan">
      <formula>120</formula>
    </cfRule>
    <cfRule type="cellIs" dxfId="34537" priority="34538" operator="between">
      <formula>60</formula>
      <formula>119.999</formula>
    </cfRule>
    <cfRule type="cellIs" dxfId="34536" priority="34539" operator="between">
      <formula>20</formula>
      <formula>59.999</formula>
    </cfRule>
    <cfRule type="cellIs" dxfId="34535" priority="34540" operator="lessThan">
      <formula>20</formula>
    </cfRule>
  </conditionalFormatting>
  <conditionalFormatting sqref="W322">
    <cfRule type="cellIs" dxfId="34534" priority="34531" operator="greaterThan">
      <formula>49.999</formula>
    </cfRule>
    <cfRule type="cellIs" dxfId="34533" priority="34532" operator="greaterThan">
      <formula>50</formula>
    </cfRule>
    <cfRule type="cellIs" dxfId="34532" priority="34533" operator="between">
      <formula>30</formula>
      <formula>49.999</formula>
    </cfRule>
    <cfRule type="cellIs" dxfId="34531" priority="34534" operator="between">
      <formula>10</formula>
      <formula>29.999</formula>
    </cfRule>
    <cfRule type="cellIs" dxfId="34530" priority="34535" operator="lessThan">
      <formula>10</formula>
    </cfRule>
  </conditionalFormatting>
  <conditionalFormatting sqref="AB322">
    <cfRule type="cellIs" dxfId="34529" priority="34526" operator="greaterThan">
      <formula>119.999</formula>
    </cfRule>
    <cfRule type="cellIs" dxfId="34528" priority="34527" operator="greaterThan">
      <formula>120</formula>
    </cfRule>
    <cfRule type="cellIs" dxfId="34527" priority="34528" operator="between">
      <formula>60</formula>
      <formula>119.999</formula>
    </cfRule>
    <cfRule type="cellIs" dxfId="34526" priority="34529" operator="between">
      <formula>20</formula>
      <formula>59.999</formula>
    </cfRule>
    <cfRule type="cellIs" dxfId="34525" priority="34530" operator="lessThan">
      <formula>20</formula>
    </cfRule>
  </conditionalFormatting>
  <conditionalFormatting sqref="AC322">
    <cfRule type="cellIs" dxfId="34524" priority="34521" operator="greaterThan">
      <formula>49.999</formula>
    </cfRule>
    <cfRule type="cellIs" dxfId="34523" priority="34522" operator="greaterThan">
      <formula>50</formula>
    </cfRule>
    <cfRule type="cellIs" dxfId="34522" priority="34523" operator="between">
      <formula>30</formula>
      <formula>49.999</formula>
    </cfRule>
    <cfRule type="cellIs" dxfId="34521" priority="34524" operator="between">
      <formula>10</formula>
      <formula>29.999</formula>
    </cfRule>
    <cfRule type="cellIs" dxfId="34520" priority="34525" operator="lessThan">
      <formula>10</formula>
    </cfRule>
  </conditionalFormatting>
  <conditionalFormatting sqref="AD322">
    <cfRule type="cellIs" dxfId="34519" priority="34516" operator="greaterThan">
      <formula>119.999</formula>
    </cfRule>
    <cfRule type="cellIs" dxfId="34518" priority="34517" operator="greaterThan">
      <formula>120</formula>
    </cfRule>
    <cfRule type="cellIs" dxfId="34517" priority="34518" operator="between">
      <formula>60</formula>
      <formula>119.999</formula>
    </cfRule>
    <cfRule type="cellIs" dxfId="34516" priority="34519" operator="between">
      <formula>20</formula>
      <formula>59.999</formula>
    </cfRule>
    <cfRule type="cellIs" dxfId="34515" priority="34520" operator="lessThan">
      <formula>20</formula>
    </cfRule>
  </conditionalFormatting>
  <conditionalFormatting sqref="AE322">
    <cfRule type="cellIs" dxfId="34514" priority="34511" operator="greaterThan">
      <formula>49.999</formula>
    </cfRule>
    <cfRule type="cellIs" dxfId="34513" priority="34512" operator="greaterThan">
      <formula>50</formula>
    </cfRule>
    <cfRule type="cellIs" dxfId="34512" priority="34513" operator="between">
      <formula>30</formula>
      <formula>49.999</formula>
    </cfRule>
    <cfRule type="cellIs" dxfId="34511" priority="34514" operator="between">
      <formula>10</formula>
      <formula>29.999</formula>
    </cfRule>
    <cfRule type="cellIs" dxfId="34510" priority="34515" operator="lessThan">
      <formula>10</formula>
    </cfRule>
  </conditionalFormatting>
  <conditionalFormatting sqref="P322">
    <cfRule type="cellIs" dxfId="34509" priority="34506" operator="greaterThan">
      <formula>119.999</formula>
    </cfRule>
    <cfRule type="cellIs" dxfId="34508" priority="34507" operator="greaterThan">
      <formula>120</formula>
    </cfRule>
    <cfRule type="cellIs" dxfId="34507" priority="34508" operator="between">
      <formula>60</formula>
      <formula>119.999</formula>
    </cfRule>
    <cfRule type="cellIs" dxfId="34506" priority="34509" operator="between">
      <formula>20</formula>
      <formula>59.999</formula>
    </cfRule>
    <cfRule type="cellIs" dxfId="34505" priority="34510" operator="lessThan">
      <formula>20</formula>
    </cfRule>
  </conditionalFormatting>
  <conditionalFormatting sqref="Q322">
    <cfRule type="cellIs" dxfId="34504" priority="34501" operator="greaterThan">
      <formula>49.999</formula>
    </cfRule>
    <cfRule type="cellIs" dxfId="34503" priority="34502" operator="greaterThan">
      <formula>50</formula>
    </cfRule>
    <cfRule type="cellIs" dxfId="34502" priority="34503" operator="between">
      <formula>30</formula>
      <formula>49.999</formula>
    </cfRule>
    <cfRule type="cellIs" dxfId="34501" priority="34504" operator="between">
      <formula>10</formula>
      <formula>29.999</formula>
    </cfRule>
    <cfRule type="cellIs" dxfId="34500" priority="34505" operator="lessThan">
      <formula>10</formula>
    </cfRule>
  </conditionalFormatting>
  <conditionalFormatting sqref="C323">
    <cfRule type="cellIs" dxfId="34499" priority="34496" operator="greaterThan">
      <formula>49.999</formula>
    </cfRule>
    <cfRule type="cellIs" dxfId="34498" priority="34497" operator="greaterThan">
      <formula>50</formula>
    </cfRule>
    <cfRule type="cellIs" dxfId="34497" priority="34498" operator="between">
      <formula>30</formula>
      <formula>49.999</formula>
    </cfRule>
    <cfRule type="cellIs" dxfId="34496" priority="34499" operator="between">
      <formula>10</formula>
      <formula>29.999</formula>
    </cfRule>
    <cfRule type="cellIs" dxfId="34495" priority="34500" operator="lessThan">
      <formula>10</formula>
    </cfRule>
  </conditionalFormatting>
  <conditionalFormatting sqref="B323">
    <cfRule type="cellIs" dxfId="34494" priority="34491" operator="greaterThan">
      <formula>119.999</formula>
    </cfRule>
    <cfRule type="cellIs" dxfId="34493" priority="34492" operator="greaterThan">
      <formula>120</formula>
    </cfRule>
    <cfRule type="cellIs" dxfId="34492" priority="34493" operator="between">
      <formula>60</formula>
      <formula>119.999</formula>
    </cfRule>
    <cfRule type="cellIs" dxfId="34491" priority="34494" operator="between">
      <formula>20</formula>
      <formula>59.999</formula>
    </cfRule>
    <cfRule type="cellIs" dxfId="34490" priority="34495" operator="lessThan">
      <formula>20</formula>
    </cfRule>
  </conditionalFormatting>
  <conditionalFormatting sqref="D323">
    <cfRule type="cellIs" dxfId="34489" priority="34486" operator="greaterThan">
      <formula>119.999</formula>
    </cfRule>
    <cfRule type="cellIs" dxfId="34488" priority="34487" operator="greaterThan">
      <formula>120</formula>
    </cfRule>
    <cfRule type="cellIs" dxfId="34487" priority="34488" operator="between">
      <formula>60</formula>
      <formula>119.999</formula>
    </cfRule>
    <cfRule type="cellIs" dxfId="34486" priority="34489" operator="between">
      <formula>20</formula>
      <formula>59.999</formula>
    </cfRule>
    <cfRule type="cellIs" dxfId="34485" priority="34490" operator="lessThan">
      <formula>20</formula>
    </cfRule>
  </conditionalFormatting>
  <conditionalFormatting sqref="E323">
    <cfRule type="cellIs" dxfId="34484" priority="34481" operator="greaterThan">
      <formula>49.999</formula>
    </cfRule>
    <cfRule type="cellIs" dxfId="34483" priority="34482" operator="greaterThan">
      <formula>50</formula>
    </cfRule>
    <cfRule type="cellIs" dxfId="34482" priority="34483" operator="between">
      <formula>30</formula>
      <formula>49.999</formula>
    </cfRule>
    <cfRule type="cellIs" dxfId="34481" priority="34484" operator="between">
      <formula>10</formula>
      <formula>29.999</formula>
    </cfRule>
    <cfRule type="cellIs" dxfId="34480" priority="34485" operator="lessThan">
      <formula>10</formula>
    </cfRule>
  </conditionalFormatting>
  <conditionalFormatting sqref="F323">
    <cfRule type="cellIs" dxfId="34479" priority="34476" operator="greaterThan">
      <formula>119.999</formula>
    </cfRule>
    <cfRule type="cellIs" dxfId="34478" priority="34477" operator="greaterThan">
      <formula>120</formula>
    </cfRule>
    <cfRule type="cellIs" dxfId="34477" priority="34478" operator="between">
      <formula>60</formula>
      <formula>119.999</formula>
    </cfRule>
    <cfRule type="cellIs" dxfId="34476" priority="34479" operator="between">
      <formula>20</formula>
      <formula>59.999</formula>
    </cfRule>
    <cfRule type="cellIs" dxfId="34475" priority="34480" operator="lessThan">
      <formula>20</formula>
    </cfRule>
  </conditionalFormatting>
  <conditionalFormatting sqref="G323">
    <cfRule type="cellIs" dxfId="34474" priority="34471" operator="greaterThan">
      <formula>49.999</formula>
    </cfRule>
    <cfRule type="cellIs" dxfId="34473" priority="34472" operator="greaterThan">
      <formula>50</formula>
    </cfRule>
    <cfRule type="cellIs" dxfId="34472" priority="34473" operator="between">
      <formula>30</formula>
      <formula>49.999</formula>
    </cfRule>
    <cfRule type="cellIs" dxfId="34471" priority="34474" operator="between">
      <formula>10</formula>
      <formula>29.999</formula>
    </cfRule>
    <cfRule type="cellIs" dxfId="34470" priority="34475" operator="lessThan">
      <formula>10</formula>
    </cfRule>
  </conditionalFormatting>
  <conditionalFormatting sqref="H323">
    <cfRule type="cellIs" dxfId="34469" priority="34466" operator="greaterThan">
      <formula>119.999</formula>
    </cfRule>
    <cfRule type="cellIs" dxfId="34468" priority="34467" operator="greaterThan">
      <formula>120</formula>
    </cfRule>
    <cfRule type="cellIs" dxfId="34467" priority="34468" operator="between">
      <formula>60</formula>
      <formula>119.999</formula>
    </cfRule>
    <cfRule type="cellIs" dxfId="34466" priority="34469" operator="between">
      <formula>20</formula>
      <formula>59.999</formula>
    </cfRule>
    <cfRule type="cellIs" dxfId="34465" priority="34470" operator="lessThan">
      <formula>20</formula>
    </cfRule>
  </conditionalFormatting>
  <conditionalFormatting sqref="I323">
    <cfRule type="cellIs" dxfId="34464" priority="34461" operator="greaterThan">
      <formula>49.999</formula>
    </cfRule>
    <cfRule type="cellIs" dxfId="34463" priority="34462" operator="greaterThan">
      <formula>50</formula>
    </cfRule>
    <cfRule type="cellIs" dxfId="34462" priority="34463" operator="between">
      <formula>30</formula>
      <formula>49.999</formula>
    </cfRule>
    <cfRule type="cellIs" dxfId="34461" priority="34464" operator="between">
      <formula>10</formula>
      <formula>29.999</formula>
    </cfRule>
    <cfRule type="cellIs" dxfId="34460" priority="34465" operator="lessThan">
      <formula>10</formula>
    </cfRule>
  </conditionalFormatting>
  <conditionalFormatting sqref="BH323">
    <cfRule type="cellIs" dxfId="34459" priority="34456" operator="greaterThan">
      <formula>119.999</formula>
    </cfRule>
    <cfRule type="cellIs" dxfId="34458" priority="34457" operator="greaterThan">
      <formula>120</formula>
    </cfRule>
    <cfRule type="cellIs" dxfId="34457" priority="34458" operator="between">
      <formula>60</formula>
      <formula>119.999</formula>
    </cfRule>
    <cfRule type="cellIs" dxfId="34456" priority="34459" operator="between">
      <formula>20</formula>
      <formula>59.999</formula>
    </cfRule>
    <cfRule type="cellIs" dxfId="34455" priority="34460" operator="lessThan">
      <formula>20</formula>
    </cfRule>
  </conditionalFormatting>
  <conditionalFormatting sqref="BI323">
    <cfRule type="cellIs" dxfId="34454" priority="34451" operator="greaterThan">
      <formula>49.999</formula>
    </cfRule>
    <cfRule type="cellIs" dxfId="34453" priority="34452" operator="greaterThan">
      <formula>50</formula>
    </cfRule>
    <cfRule type="cellIs" dxfId="34452" priority="34453" operator="between">
      <formula>30</formula>
      <formula>49.999</formula>
    </cfRule>
    <cfRule type="cellIs" dxfId="34451" priority="34454" operator="between">
      <formula>10</formula>
      <formula>29.999</formula>
    </cfRule>
    <cfRule type="cellIs" dxfId="34450" priority="34455" operator="lessThan">
      <formula>10</formula>
    </cfRule>
  </conditionalFormatting>
  <conditionalFormatting sqref="BD323">
    <cfRule type="cellIs" dxfId="34449" priority="34446" operator="greaterThan">
      <formula>119.999</formula>
    </cfRule>
    <cfRule type="cellIs" dxfId="34448" priority="34447" operator="greaterThan">
      <formula>120</formula>
    </cfRule>
    <cfRule type="cellIs" dxfId="34447" priority="34448" operator="between">
      <formula>60</formula>
      <formula>119.999</formula>
    </cfRule>
    <cfRule type="cellIs" dxfId="34446" priority="34449" operator="between">
      <formula>20</formula>
      <formula>59.999</formula>
    </cfRule>
    <cfRule type="cellIs" dxfId="34445" priority="34450" operator="lessThan">
      <formula>20</formula>
    </cfRule>
  </conditionalFormatting>
  <conditionalFormatting sqref="BE323">
    <cfRule type="cellIs" dxfId="34444" priority="34441" operator="greaterThan">
      <formula>49.999</formula>
    </cfRule>
    <cfRule type="cellIs" dxfId="34443" priority="34442" operator="greaterThan">
      <formula>50</formula>
    </cfRule>
    <cfRule type="cellIs" dxfId="34442" priority="34443" operator="between">
      <formula>30</formula>
      <formula>49.999</formula>
    </cfRule>
    <cfRule type="cellIs" dxfId="34441" priority="34444" operator="between">
      <formula>10</formula>
      <formula>29.999</formula>
    </cfRule>
    <cfRule type="cellIs" dxfId="34440" priority="34445" operator="lessThan">
      <formula>10</formula>
    </cfRule>
  </conditionalFormatting>
  <conditionalFormatting sqref="AX323">
    <cfRule type="cellIs" dxfId="34439" priority="34436" operator="greaterThan">
      <formula>119.999</formula>
    </cfRule>
    <cfRule type="cellIs" dxfId="34438" priority="34437" operator="greaterThan">
      <formula>120</formula>
    </cfRule>
    <cfRule type="cellIs" dxfId="34437" priority="34438" operator="between">
      <formula>60</formula>
      <formula>119.999</formula>
    </cfRule>
    <cfRule type="cellIs" dxfId="34436" priority="34439" operator="between">
      <formula>20</formula>
      <formula>59.999</formula>
    </cfRule>
    <cfRule type="cellIs" dxfId="34435" priority="34440" operator="lessThan">
      <formula>20</formula>
    </cfRule>
  </conditionalFormatting>
  <conditionalFormatting sqref="AY323">
    <cfRule type="cellIs" dxfId="34434" priority="34431" operator="greaterThan">
      <formula>49.999</formula>
    </cfRule>
    <cfRule type="cellIs" dxfId="34433" priority="34432" operator="greaterThan">
      <formula>50</formula>
    </cfRule>
    <cfRule type="cellIs" dxfId="34432" priority="34433" operator="between">
      <formula>30</formula>
      <formula>49.999</formula>
    </cfRule>
    <cfRule type="cellIs" dxfId="34431" priority="34434" operator="between">
      <formula>10</formula>
      <formula>29.999</formula>
    </cfRule>
    <cfRule type="cellIs" dxfId="34430" priority="34435" operator="lessThan">
      <formula>10</formula>
    </cfRule>
  </conditionalFormatting>
  <conditionalFormatting sqref="AZ323">
    <cfRule type="cellIs" dxfId="34429" priority="34426" operator="greaterThan">
      <formula>119.999</formula>
    </cfRule>
    <cfRule type="cellIs" dxfId="34428" priority="34427" operator="greaterThan">
      <formula>120</formula>
    </cfRule>
    <cfRule type="cellIs" dxfId="34427" priority="34428" operator="between">
      <formula>60</formula>
      <formula>119.999</formula>
    </cfRule>
    <cfRule type="cellIs" dxfId="34426" priority="34429" operator="between">
      <formula>20</formula>
      <formula>59.999</formula>
    </cfRule>
    <cfRule type="cellIs" dxfId="34425" priority="34430" operator="lessThan">
      <formula>20</formula>
    </cfRule>
  </conditionalFormatting>
  <conditionalFormatting sqref="BA323">
    <cfRule type="cellIs" dxfId="34424" priority="34421" operator="greaterThan">
      <formula>49.999</formula>
    </cfRule>
    <cfRule type="cellIs" dxfId="34423" priority="34422" operator="greaterThan">
      <formula>50</formula>
    </cfRule>
    <cfRule type="cellIs" dxfId="34422" priority="34423" operator="between">
      <formula>30</formula>
      <formula>49.999</formula>
    </cfRule>
    <cfRule type="cellIs" dxfId="34421" priority="34424" operator="between">
      <formula>10</formula>
      <formula>29.999</formula>
    </cfRule>
    <cfRule type="cellIs" dxfId="34420" priority="34425" operator="lessThan">
      <formula>10</formula>
    </cfRule>
  </conditionalFormatting>
  <conditionalFormatting sqref="BB323">
    <cfRule type="cellIs" dxfId="34419" priority="34416" operator="greaterThan">
      <formula>119.999</formula>
    </cfRule>
    <cfRule type="cellIs" dxfId="34418" priority="34417" operator="greaterThan">
      <formula>120</formula>
    </cfRule>
    <cfRule type="cellIs" dxfId="34417" priority="34418" operator="between">
      <formula>60</formula>
      <formula>119.999</formula>
    </cfRule>
    <cfRule type="cellIs" dxfId="34416" priority="34419" operator="between">
      <formula>20</formula>
      <formula>59.999</formula>
    </cfRule>
    <cfRule type="cellIs" dxfId="34415" priority="34420" operator="lessThan">
      <formula>20</formula>
    </cfRule>
  </conditionalFormatting>
  <conditionalFormatting sqref="BC323">
    <cfRule type="cellIs" dxfId="34414" priority="34411" operator="greaterThan">
      <formula>49.999</formula>
    </cfRule>
    <cfRule type="cellIs" dxfId="34413" priority="34412" operator="greaterThan">
      <formula>50</formula>
    </cfRule>
    <cfRule type="cellIs" dxfId="34412" priority="34413" operator="between">
      <formula>30</formula>
      <formula>49.999</formula>
    </cfRule>
    <cfRule type="cellIs" dxfId="34411" priority="34414" operator="between">
      <formula>10</formula>
      <formula>29.999</formula>
    </cfRule>
    <cfRule type="cellIs" dxfId="34410" priority="34415" operator="lessThan">
      <formula>10</formula>
    </cfRule>
  </conditionalFormatting>
  <conditionalFormatting sqref="AT323">
    <cfRule type="cellIs" dxfId="34409" priority="34406" operator="greaterThan">
      <formula>119.999</formula>
    </cfRule>
    <cfRule type="cellIs" dxfId="34408" priority="34407" operator="greaterThan">
      <formula>120</formula>
    </cfRule>
    <cfRule type="cellIs" dxfId="34407" priority="34408" operator="between">
      <formula>60</formula>
      <formula>119.999</formula>
    </cfRule>
    <cfRule type="cellIs" dxfId="34406" priority="34409" operator="between">
      <formula>20</formula>
      <formula>59.999</formula>
    </cfRule>
    <cfRule type="cellIs" dxfId="34405" priority="34410" operator="lessThan">
      <formula>20</formula>
    </cfRule>
  </conditionalFormatting>
  <conditionalFormatting sqref="AU323">
    <cfRule type="cellIs" dxfId="34404" priority="34401" operator="greaterThan">
      <formula>49.999</formula>
    </cfRule>
    <cfRule type="cellIs" dxfId="34403" priority="34402" operator="greaterThan">
      <formula>50</formula>
    </cfRule>
    <cfRule type="cellIs" dxfId="34402" priority="34403" operator="between">
      <formula>30</formula>
      <formula>49.999</formula>
    </cfRule>
    <cfRule type="cellIs" dxfId="34401" priority="34404" operator="between">
      <formula>10</formula>
      <formula>29.999</formula>
    </cfRule>
    <cfRule type="cellIs" dxfId="34400" priority="34405" operator="lessThan">
      <formula>10</formula>
    </cfRule>
  </conditionalFormatting>
  <conditionalFormatting sqref="AV323">
    <cfRule type="cellIs" dxfId="34399" priority="34396" operator="greaterThan">
      <formula>119.999</formula>
    </cfRule>
    <cfRule type="cellIs" dxfId="34398" priority="34397" operator="greaterThan">
      <formula>120</formula>
    </cfRule>
    <cfRule type="cellIs" dxfId="34397" priority="34398" operator="between">
      <formula>60</formula>
      <formula>119.999</formula>
    </cfRule>
    <cfRule type="cellIs" dxfId="34396" priority="34399" operator="between">
      <formula>20</formula>
      <formula>59.999</formula>
    </cfRule>
    <cfRule type="cellIs" dxfId="34395" priority="34400" operator="lessThan">
      <formula>20</formula>
    </cfRule>
  </conditionalFormatting>
  <conditionalFormatting sqref="AW323">
    <cfRule type="cellIs" dxfId="34394" priority="34391" operator="greaterThan">
      <formula>49.999</formula>
    </cfRule>
    <cfRule type="cellIs" dxfId="34393" priority="34392" operator="greaterThan">
      <formula>50</formula>
    </cfRule>
    <cfRule type="cellIs" dxfId="34392" priority="34393" operator="between">
      <formula>30</formula>
      <formula>49.999</formula>
    </cfRule>
    <cfRule type="cellIs" dxfId="34391" priority="34394" operator="between">
      <formula>10</formula>
      <formula>29.999</formula>
    </cfRule>
    <cfRule type="cellIs" dxfId="34390" priority="34395" operator="lessThan">
      <formula>10</formula>
    </cfRule>
  </conditionalFormatting>
  <conditionalFormatting sqref="BF323">
    <cfRule type="cellIs" dxfId="34389" priority="34386" operator="greaterThan">
      <formula>119.999</formula>
    </cfRule>
    <cfRule type="cellIs" dxfId="34388" priority="34387" operator="greaterThan">
      <formula>120</formula>
    </cfRule>
    <cfRule type="cellIs" dxfId="34387" priority="34388" operator="between">
      <formula>60</formula>
      <formula>119.999</formula>
    </cfRule>
    <cfRule type="cellIs" dxfId="34386" priority="34389" operator="between">
      <formula>20</formula>
      <formula>59.999</formula>
    </cfRule>
    <cfRule type="cellIs" dxfId="34385" priority="34390" operator="lessThan">
      <formula>20</formula>
    </cfRule>
  </conditionalFormatting>
  <conditionalFormatting sqref="BG323">
    <cfRule type="cellIs" dxfId="34384" priority="34381" operator="greaterThan">
      <formula>49.999</formula>
    </cfRule>
    <cfRule type="cellIs" dxfId="34383" priority="34382" operator="greaterThan">
      <formula>50</formula>
    </cfRule>
    <cfRule type="cellIs" dxfId="34382" priority="34383" operator="between">
      <formula>30</formula>
      <formula>49.999</formula>
    </cfRule>
    <cfRule type="cellIs" dxfId="34381" priority="34384" operator="between">
      <formula>10</formula>
      <formula>29.999</formula>
    </cfRule>
    <cfRule type="cellIs" dxfId="34380" priority="34385" operator="lessThan">
      <formula>10</formula>
    </cfRule>
  </conditionalFormatting>
  <conditionalFormatting sqref="AN323">
    <cfRule type="cellIs" dxfId="34379" priority="34376" operator="greaterThan">
      <formula>119.999</formula>
    </cfRule>
    <cfRule type="cellIs" dxfId="34378" priority="34377" operator="greaterThan">
      <formula>120</formula>
    </cfRule>
    <cfRule type="cellIs" dxfId="34377" priority="34378" operator="between">
      <formula>60</formula>
      <formula>119.999</formula>
    </cfRule>
    <cfRule type="cellIs" dxfId="34376" priority="34379" operator="between">
      <formula>20</formula>
      <formula>59.999</formula>
    </cfRule>
    <cfRule type="cellIs" dxfId="34375" priority="34380" operator="lessThan">
      <formula>20</formula>
    </cfRule>
  </conditionalFormatting>
  <conditionalFormatting sqref="AO323">
    <cfRule type="cellIs" dxfId="34374" priority="34371" operator="greaterThan">
      <formula>49.999</formula>
    </cfRule>
    <cfRule type="cellIs" dxfId="34373" priority="34372" operator="greaterThan">
      <formula>50</formula>
    </cfRule>
    <cfRule type="cellIs" dxfId="34372" priority="34373" operator="between">
      <formula>30</formula>
      <formula>49.999</formula>
    </cfRule>
    <cfRule type="cellIs" dxfId="34371" priority="34374" operator="between">
      <formula>10</formula>
      <formula>29.999</formula>
    </cfRule>
    <cfRule type="cellIs" dxfId="34370" priority="34375" operator="lessThan">
      <formula>10</formula>
    </cfRule>
  </conditionalFormatting>
  <conditionalFormatting sqref="T323">
    <cfRule type="cellIs" dxfId="34369" priority="34366" operator="greaterThan">
      <formula>119.999</formula>
    </cfRule>
    <cfRule type="cellIs" dxfId="34368" priority="34367" operator="greaterThan">
      <formula>120</formula>
    </cfRule>
    <cfRule type="cellIs" dxfId="34367" priority="34368" operator="between">
      <formula>60</formula>
      <formula>119.999</formula>
    </cfRule>
    <cfRule type="cellIs" dxfId="34366" priority="34369" operator="between">
      <formula>20</formula>
      <formula>59.999</formula>
    </cfRule>
    <cfRule type="cellIs" dxfId="34365" priority="34370" operator="lessThan">
      <formula>20</formula>
    </cfRule>
  </conditionalFormatting>
  <conditionalFormatting sqref="U323">
    <cfRule type="cellIs" dxfId="34364" priority="34361" operator="greaterThan">
      <formula>49.999</formula>
    </cfRule>
    <cfRule type="cellIs" dxfId="34363" priority="34362" operator="greaterThan">
      <formula>50</formula>
    </cfRule>
    <cfRule type="cellIs" dxfId="34362" priority="34363" operator="between">
      <formula>30</formula>
      <formula>49.999</formula>
    </cfRule>
    <cfRule type="cellIs" dxfId="34361" priority="34364" operator="between">
      <formula>10</formula>
      <formula>29.999</formula>
    </cfRule>
    <cfRule type="cellIs" dxfId="34360" priority="34365" operator="lessThan">
      <formula>10</formula>
    </cfRule>
  </conditionalFormatting>
  <conditionalFormatting sqref="J323">
    <cfRule type="cellIs" dxfId="34359" priority="34356" operator="greaterThan">
      <formula>119.999</formula>
    </cfRule>
    <cfRule type="cellIs" dxfId="34358" priority="34357" operator="greaterThan">
      <formula>120</formula>
    </cfRule>
    <cfRule type="cellIs" dxfId="34357" priority="34358" operator="between">
      <formula>60</formula>
      <formula>119.999</formula>
    </cfRule>
    <cfRule type="cellIs" dxfId="34356" priority="34359" operator="between">
      <formula>20</formula>
      <formula>59.999</formula>
    </cfRule>
    <cfRule type="cellIs" dxfId="34355" priority="34360" operator="lessThan">
      <formula>20</formula>
    </cfRule>
  </conditionalFormatting>
  <conditionalFormatting sqref="K323">
    <cfRule type="cellIs" dxfId="34354" priority="34351" operator="greaterThan">
      <formula>49.999</formula>
    </cfRule>
    <cfRule type="cellIs" dxfId="34353" priority="34352" operator="greaterThan">
      <formula>50</formula>
    </cfRule>
    <cfRule type="cellIs" dxfId="34352" priority="34353" operator="between">
      <formula>30</formula>
      <formula>49.999</formula>
    </cfRule>
    <cfRule type="cellIs" dxfId="34351" priority="34354" operator="between">
      <formula>10</formula>
      <formula>29.999</formula>
    </cfRule>
    <cfRule type="cellIs" dxfId="34350" priority="34355" operator="lessThan">
      <formula>10</formula>
    </cfRule>
  </conditionalFormatting>
  <conditionalFormatting sqref="L323">
    <cfRule type="cellIs" dxfId="34349" priority="34346" operator="greaterThan">
      <formula>119.999</formula>
    </cfRule>
    <cfRule type="cellIs" dxfId="34348" priority="34347" operator="greaterThan">
      <formula>120</formula>
    </cfRule>
    <cfRule type="cellIs" dxfId="34347" priority="34348" operator="between">
      <formula>60</formula>
      <formula>119.999</formula>
    </cfRule>
    <cfRule type="cellIs" dxfId="34346" priority="34349" operator="between">
      <formula>20</formula>
      <formula>59.999</formula>
    </cfRule>
    <cfRule type="cellIs" dxfId="34345" priority="34350" operator="lessThan">
      <formula>20</formula>
    </cfRule>
  </conditionalFormatting>
  <conditionalFormatting sqref="M323">
    <cfRule type="cellIs" dxfId="34344" priority="34341" operator="greaterThan">
      <formula>49.999</formula>
    </cfRule>
    <cfRule type="cellIs" dxfId="34343" priority="34342" operator="greaterThan">
      <formula>50</formula>
    </cfRule>
    <cfRule type="cellIs" dxfId="34342" priority="34343" operator="between">
      <formula>30</formula>
      <formula>49.999</formula>
    </cfRule>
    <cfRule type="cellIs" dxfId="34341" priority="34344" operator="between">
      <formula>10</formula>
      <formula>29.999</formula>
    </cfRule>
    <cfRule type="cellIs" dxfId="34340" priority="34345" operator="lessThan">
      <formula>10</formula>
    </cfRule>
  </conditionalFormatting>
  <conditionalFormatting sqref="R323">
    <cfRule type="cellIs" dxfId="34339" priority="34336" operator="greaterThan">
      <formula>119.999</formula>
    </cfRule>
    <cfRule type="cellIs" dxfId="34338" priority="34337" operator="greaterThan">
      <formula>120</formula>
    </cfRule>
    <cfRule type="cellIs" dxfId="34337" priority="34338" operator="between">
      <formula>60</formula>
      <formula>119.999</formula>
    </cfRule>
    <cfRule type="cellIs" dxfId="34336" priority="34339" operator="between">
      <formula>20</formula>
      <formula>59.999</formula>
    </cfRule>
    <cfRule type="cellIs" dxfId="34335" priority="34340" operator="lessThan">
      <formula>20</formula>
    </cfRule>
  </conditionalFormatting>
  <conditionalFormatting sqref="S323">
    <cfRule type="cellIs" dxfId="34334" priority="34331" operator="greaterThan">
      <formula>49.999</formula>
    </cfRule>
    <cfRule type="cellIs" dxfId="34333" priority="34332" operator="greaterThan">
      <formula>50</formula>
    </cfRule>
    <cfRule type="cellIs" dxfId="34332" priority="34333" operator="between">
      <formula>30</formula>
      <formula>49.999</formula>
    </cfRule>
    <cfRule type="cellIs" dxfId="34331" priority="34334" operator="between">
      <formula>10</formula>
      <formula>29.999</formula>
    </cfRule>
    <cfRule type="cellIs" dxfId="34330" priority="34335" operator="lessThan">
      <formula>10</formula>
    </cfRule>
  </conditionalFormatting>
  <conditionalFormatting sqref="N323">
    <cfRule type="cellIs" dxfId="34329" priority="34326" operator="greaterThan">
      <formula>119.999</formula>
    </cfRule>
    <cfRule type="cellIs" dxfId="34328" priority="34327" operator="greaterThan">
      <formula>120</formula>
    </cfRule>
    <cfRule type="cellIs" dxfId="34327" priority="34328" operator="between">
      <formula>60</formula>
      <formula>119.999</formula>
    </cfRule>
    <cfRule type="cellIs" dxfId="34326" priority="34329" operator="between">
      <formula>20</formula>
      <formula>59.999</formula>
    </cfRule>
    <cfRule type="cellIs" dxfId="34325" priority="34330" operator="lessThan">
      <formula>20</formula>
    </cfRule>
  </conditionalFormatting>
  <conditionalFormatting sqref="O323">
    <cfRule type="cellIs" dxfId="34324" priority="34321" operator="greaterThan">
      <formula>49.999</formula>
    </cfRule>
    <cfRule type="cellIs" dxfId="34323" priority="34322" operator="greaterThan">
      <formula>50</formula>
    </cfRule>
    <cfRule type="cellIs" dxfId="34322" priority="34323" operator="between">
      <formula>30</formula>
      <formula>49.999</formula>
    </cfRule>
    <cfRule type="cellIs" dxfId="34321" priority="34324" operator="between">
      <formula>10</formula>
      <formula>29.999</formula>
    </cfRule>
    <cfRule type="cellIs" dxfId="34320" priority="34325" operator="lessThan">
      <formula>10</formula>
    </cfRule>
  </conditionalFormatting>
  <conditionalFormatting sqref="AP323">
    <cfRule type="cellIs" dxfId="34319" priority="34316" operator="greaterThan">
      <formula>119.999</formula>
    </cfRule>
    <cfRule type="cellIs" dxfId="34318" priority="34317" operator="greaterThan">
      <formula>120</formula>
    </cfRule>
    <cfRule type="cellIs" dxfId="34317" priority="34318" operator="between">
      <formula>60</formula>
      <formula>119.999</formula>
    </cfRule>
    <cfRule type="cellIs" dxfId="34316" priority="34319" operator="between">
      <formula>20</formula>
      <formula>59.999</formula>
    </cfRule>
    <cfRule type="cellIs" dxfId="34315" priority="34320" operator="lessThan">
      <formula>20</formula>
    </cfRule>
  </conditionalFormatting>
  <conditionalFormatting sqref="AQ323">
    <cfRule type="cellIs" dxfId="34314" priority="34311" operator="greaterThan">
      <formula>49.999</formula>
    </cfRule>
    <cfRule type="cellIs" dxfId="34313" priority="34312" operator="greaterThan">
      <formula>50</formula>
    </cfRule>
    <cfRule type="cellIs" dxfId="34312" priority="34313" operator="between">
      <formula>30</formula>
      <formula>49.999</formula>
    </cfRule>
    <cfRule type="cellIs" dxfId="34311" priority="34314" operator="between">
      <formula>10</formula>
      <formula>29.999</formula>
    </cfRule>
    <cfRule type="cellIs" dxfId="34310" priority="34315" operator="lessThan">
      <formula>10</formula>
    </cfRule>
  </conditionalFormatting>
  <conditionalFormatting sqref="AR323">
    <cfRule type="cellIs" dxfId="34309" priority="34306" operator="greaterThan">
      <formula>119.999</formula>
    </cfRule>
    <cfRule type="cellIs" dxfId="34308" priority="34307" operator="greaterThan">
      <formula>120</formula>
    </cfRule>
    <cfRule type="cellIs" dxfId="34307" priority="34308" operator="between">
      <formula>60</formula>
      <formula>119.999</formula>
    </cfRule>
    <cfRule type="cellIs" dxfId="34306" priority="34309" operator="between">
      <formula>20</formula>
      <formula>59.999</formula>
    </cfRule>
    <cfRule type="cellIs" dxfId="34305" priority="34310" operator="lessThan">
      <formula>20</formula>
    </cfRule>
  </conditionalFormatting>
  <conditionalFormatting sqref="AS323">
    <cfRule type="cellIs" dxfId="34304" priority="34301" operator="greaterThan">
      <formula>49.999</formula>
    </cfRule>
    <cfRule type="cellIs" dxfId="34303" priority="34302" operator="greaterThan">
      <formula>50</formula>
    </cfRule>
    <cfRule type="cellIs" dxfId="34302" priority="34303" operator="between">
      <formula>30</formula>
      <formula>49.999</formula>
    </cfRule>
    <cfRule type="cellIs" dxfId="34301" priority="34304" operator="between">
      <formula>10</formula>
      <formula>29.999</formula>
    </cfRule>
    <cfRule type="cellIs" dxfId="34300" priority="34305" operator="lessThan">
      <formula>10</formula>
    </cfRule>
  </conditionalFormatting>
  <conditionalFormatting sqref="X323">
    <cfRule type="cellIs" dxfId="34299" priority="34296" operator="greaterThan">
      <formula>119.999</formula>
    </cfRule>
    <cfRule type="cellIs" dxfId="34298" priority="34297" operator="greaterThan">
      <formula>120</formula>
    </cfRule>
    <cfRule type="cellIs" dxfId="34297" priority="34298" operator="between">
      <formula>60</formula>
      <formula>119.999</formula>
    </cfRule>
    <cfRule type="cellIs" dxfId="34296" priority="34299" operator="between">
      <formula>20</formula>
      <formula>59.999</formula>
    </cfRule>
    <cfRule type="cellIs" dxfId="34295" priority="34300" operator="lessThan">
      <formula>20</formula>
    </cfRule>
  </conditionalFormatting>
  <conditionalFormatting sqref="Y323">
    <cfRule type="cellIs" dxfId="34294" priority="34291" operator="greaterThan">
      <formula>49.999</formula>
    </cfRule>
    <cfRule type="cellIs" dxfId="34293" priority="34292" operator="greaterThan">
      <formula>50</formula>
    </cfRule>
    <cfRule type="cellIs" dxfId="34292" priority="34293" operator="between">
      <formula>30</formula>
      <formula>49.999</formula>
    </cfRule>
    <cfRule type="cellIs" dxfId="34291" priority="34294" operator="between">
      <formula>10</formula>
      <formula>29.999</formula>
    </cfRule>
    <cfRule type="cellIs" dxfId="34290" priority="34295" operator="lessThan">
      <formula>10</formula>
    </cfRule>
  </conditionalFormatting>
  <conditionalFormatting sqref="AF323">
    <cfRule type="cellIs" dxfId="34289" priority="34286" operator="greaterThan">
      <formula>119.999</formula>
    </cfRule>
    <cfRule type="cellIs" dxfId="34288" priority="34287" operator="greaterThan">
      <formula>120</formula>
    </cfRule>
    <cfRule type="cellIs" dxfId="34287" priority="34288" operator="between">
      <formula>60</formula>
      <formula>119.999</formula>
    </cfRule>
    <cfRule type="cellIs" dxfId="34286" priority="34289" operator="between">
      <formula>20</formula>
      <formula>59.999</formula>
    </cfRule>
    <cfRule type="cellIs" dxfId="34285" priority="34290" operator="lessThan">
      <formula>20</formula>
    </cfRule>
  </conditionalFormatting>
  <conditionalFormatting sqref="AG323">
    <cfRule type="cellIs" dxfId="34284" priority="34281" operator="greaterThan">
      <formula>49.999</formula>
    </cfRule>
    <cfRule type="cellIs" dxfId="34283" priority="34282" operator="greaterThan">
      <formula>50</formula>
    </cfRule>
    <cfRule type="cellIs" dxfId="34282" priority="34283" operator="between">
      <formula>30</formula>
      <formula>49.999</formula>
    </cfRule>
    <cfRule type="cellIs" dxfId="34281" priority="34284" operator="between">
      <formula>10</formula>
      <formula>29.999</formula>
    </cfRule>
    <cfRule type="cellIs" dxfId="34280" priority="34285" operator="lessThan">
      <formula>10</formula>
    </cfRule>
  </conditionalFormatting>
  <conditionalFormatting sqref="AJ323">
    <cfRule type="cellIs" dxfId="34279" priority="34276" operator="greaterThan">
      <formula>119.999</formula>
    </cfRule>
    <cfRule type="cellIs" dxfId="34278" priority="34277" operator="greaterThan">
      <formula>120</formula>
    </cfRule>
    <cfRule type="cellIs" dxfId="34277" priority="34278" operator="between">
      <formula>60</formula>
      <formula>119.999</formula>
    </cfRule>
    <cfRule type="cellIs" dxfId="34276" priority="34279" operator="between">
      <formula>20</formula>
      <formula>59.999</formula>
    </cfRule>
    <cfRule type="cellIs" dxfId="34275" priority="34280" operator="lessThan">
      <formula>20</formula>
    </cfRule>
  </conditionalFormatting>
  <conditionalFormatting sqref="AK323">
    <cfRule type="cellIs" dxfId="34274" priority="34271" operator="greaterThan">
      <formula>49.999</formula>
    </cfRule>
    <cfRule type="cellIs" dxfId="34273" priority="34272" operator="greaterThan">
      <formula>50</formula>
    </cfRule>
    <cfRule type="cellIs" dxfId="34272" priority="34273" operator="between">
      <formula>30</formula>
      <formula>49.999</formula>
    </cfRule>
    <cfRule type="cellIs" dxfId="34271" priority="34274" operator="between">
      <formula>10</formula>
      <formula>29.999</formula>
    </cfRule>
    <cfRule type="cellIs" dxfId="34270" priority="34275" operator="lessThan">
      <formula>10</formula>
    </cfRule>
  </conditionalFormatting>
  <conditionalFormatting sqref="Z323">
    <cfRule type="cellIs" dxfId="34269" priority="34266" operator="greaterThan">
      <formula>119.999</formula>
    </cfRule>
    <cfRule type="cellIs" dxfId="34268" priority="34267" operator="greaterThan">
      <formula>120</formula>
    </cfRule>
    <cfRule type="cellIs" dxfId="34267" priority="34268" operator="between">
      <formula>60</formula>
      <formula>119.999</formula>
    </cfRule>
    <cfRule type="cellIs" dxfId="34266" priority="34269" operator="between">
      <formula>20</formula>
      <formula>59.999</formula>
    </cfRule>
    <cfRule type="cellIs" dxfId="34265" priority="34270" operator="lessThan">
      <formula>20</formula>
    </cfRule>
  </conditionalFormatting>
  <conditionalFormatting sqref="AA323">
    <cfRule type="cellIs" dxfId="34264" priority="34261" operator="greaterThan">
      <formula>49.999</formula>
    </cfRule>
    <cfRule type="cellIs" dxfId="34263" priority="34262" operator="greaterThan">
      <formula>50</formula>
    </cfRule>
    <cfRule type="cellIs" dxfId="34262" priority="34263" operator="between">
      <formula>30</formula>
      <formula>49.999</formula>
    </cfRule>
    <cfRule type="cellIs" dxfId="34261" priority="34264" operator="between">
      <formula>10</formula>
      <formula>29.999</formula>
    </cfRule>
    <cfRule type="cellIs" dxfId="34260" priority="34265" operator="lessThan">
      <formula>10</formula>
    </cfRule>
  </conditionalFormatting>
  <conditionalFormatting sqref="AL323">
    <cfRule type="cellIs" dxfId="34259" priority="34256" operator="greaterThan">
      <formula>119.999</formula>
    </cfRule>
    <cfRule type="cellIs" dxfId="34258" priority="34257" operator="greaterThan">
      <formula>120</formula>
    </cfRule>
    <cfRule type="cellIs" dxfId="34257" priority="34258" operator="between">
      <formula>60</formula>
      <formula>119.999</formula>
    </cfRule>
    <cfRule type="cellIs" dxfId="34256" priority="34259" operator="between">
      <formula>20</formula>
      <formula>59.999</formula>
    </cfRule>
    <cfRule type="cellIs" dxfId="34255" priority="34260" operator="lessThan">
      <formula>20</formula>
    </cfRule>
  </conditionalFormatting>
  <conditionalFormatting sqref="AM323">
    <cfRule type="cellIs" dxfId="34254" priority="34251" operator="greaterThan">
      <formula>49.999</formula>
    </cfRule>
    <cfRule type="cellIs" dxfId="34253" priority="34252" operator="greaterThan">
      <formula>50</formula>
    </cfRule>
    <cfRule type="cellIs" dxfId="34252" priority="34253" operator="between">
      <formula>30</formula>
      <formula>49.999</formula>
    </cfRule>
    <cfRule type="cellIs" dxfId="34251" priority="34254" operator="between">
      <formula>10</formula>
      <formula>29.999</formula>
    </cfRule>
    <cfRule type="cellIs" dxfId="34250" priority="34255" operator="lessThan">
      <formula>10</formula>
    </cfRule>
  </conditionalFormatting>
  <conditionalFormatting sqref="AH323">
    <cfRule type="cellIs" dxfId="34249" priority="34246" operator="greaterThan">
      <formula>119.999</formula>
    </cfRule>
    <cfRule type="cellIs" dxfId="34248" priority="34247" operator="greaterThan">
      <formula>120</formula>
    </cfRule>
    <cfRule type="cellIs" dxfId="34247" priority="34248" operator="between">
      <formula>60</formula>
      <formula>119.999</formula>
    </cfRule>
    <cfRule type="cellIs" dxfId="34246" priority="34249" operator="between">
      <formula>20</formula>
      <formula>59.999</formula>
    </cfRule>
    <cfRule type="cellIs" dxfId="34245" priority="34250" operator="lessThan">
      <formula>20</formula>
    </cfRule>
  </conditionalFormatting>
  <conditionalFormatting sqref="AI323">
    <cfRule type="cellIs" dxfId="34244" priority="34241" operator="greaterThan">
      <formula>49.999</formula>
    </cfRule>
    <cfRule type="cellIs" dxfId="34243" priority="34242" operator="greaterThan">
      <formula>50</formula>
    </cfRule>
    <cfRule type="cellIs" dxfId="34242" priority="34243" operator="between">
      <formula>30</formula>
      <formula>49.999</formula>
    </cfRule>
    <cfRule type="cellIs" dxfId="34241" priority="34244" operator="between">
      <formula>10</formula>
      <formula>29.999</formula>
    </cfRule>
    <cfRule type="cellIs" dxfId="34240" priority="34245" operator="lessThan">
      <formula>10</formula>
    </cfRule>
  </conditionalFormatting>
  <conditionalFormatting sqref="V323">
    <cfRule type="cellIs" dxfId="34239" priority="34236" operator="greaterThan">
      <formula>119.999</formula>
    </cfRule>
    <cfRule type="cellIs" dxfId="34238" priority="34237" operator="greaterThan">
      <formula>120</formula>
    </cfRule>
    <cfRule type="cellIs" dxfId="34237" priority="34238" operator="between">
      <formula>60</formula>
      <formula>119.999</formula>
    </cfRule>
    <cfRule type="cellIs" dxfId="34236" priority="34239" operator="between">
      <formula>20</formula>
      <formula>59.999</formula>
    </cfRule>
    <cfRule type="cellIs" dxfId="34235" priority="34240" operator="lessThan">
      <formula>20</formula>
    </cfRule>
  </conditionalFormatting>
  <conditionalFormatting sqref="W323">
    <cfRule type="cellIs" dxfId="34234" priority="34231" operator="greaterThan">
      <formula>49.999</formula>
    </cfRule>
    <cfRule type="cellIs" dxfId="34233" priority="34232" operator="greaterThan">
      <formula>50</formula>
    </cfRule>
    <cfRule type="cellIs" dxfId="34232" priority="34233" operator="between">
      <formula>30</formula>
      <formula>49.999</formula>
    </cfRule>
    <cfRule type="cellIs" dxfId="34231" priority="34234" operator="between">
      <formula>10</formula>
      <formula>29.999</formula>
    </cfRule>
    <cfRule type="cellIs" dxfId="34230" priority="34235" operator="lessThan">
      <formula>10</formula>
    </cfRule>
  </conditionalFormatting>
  <conditionalFormatting sqref="AB323">
    <cfRule type="cellIs" dxfId="34229" priority="34226" operator="greaterThan">
      <formula>119.999</formula>
    </cfRule>
    <cfRule type="cellIs" dxfId="34228" priority="34227" operator="greaterThan">
      <formula>120</formula>
    </cfRule>
    <cfRule type="cellIs" dxfId="34227" priority="34228" operator="between">
      <formula>60</formula>
      <formula>119.999</formula>
    </cfRule>
    <cfRule type="cellIs" dxfId="34226" priority="34229" operator="between">
      <formula>20</formula>
      <formula>59.999</formula>
    </cfRule>
    <cfRule type="cellIs" dxfId="34225" priority="34230" operator="lessThan">
      <formula>20</formula>
    </cfRule>
  </conditionalFormatting>
  <conditionalFormatting sqref="AC323">
    <cfRule type="cellIs" dxfId="34224" priority="34221" operator="greaterThan">
      <formula>49.999</formula>
    </cfRule>
    <cfRule type="cellIs" dxfId="34223" priority="34222" operator="greaterThan">
      <formula>50</formula>
    </cfRule>
    <cfRule type="cellIs" dxfId="34222" priority="34223" operator="between">
      <formula>30</formula>
      <formula>49.999</formula>
    </cfRule>
    <cfRule type="cellIs" dxfId="34221" priority="34224" operator="between">
      <formula>10</formula>
      <formula>29.999</formula>
    </cfRule>
    <cfRule type="cellIs" dxfId="34220" priority="34225" operator="lessThan">
      <formula>10</formula>
    </cfRule>
  </conditionalFormatting>
  <conditionalFormatting sqref="AD323">
    <cfRule type="cellIs" dxfId="34219" priority="34216" operator="greaterThan">
      <formula>119.999</formula>
    </cfRule>
    <cfRule type="cellIs" dxfId="34218" priority="34217" operator="greaterThan">
      <formula>120</formula>
    </cfRule>
    <cfRule type="cellIs" dxfId="34217" priority="34218" operator="between">
      <formula>60</formula>
      <formula>119.999</formula>
    </cfRule>
    <cfRule type="cellIs" dxfId="34216" priority="34219" operator="between">
      <formula>20</formula>
      <formula>59.999</formula>
    </cfRule>
    <cfRule type="cellIs" dxfId="34215" priority="34220" operator="lessThan">
      <formula>20</formula>
    </cfRule>
  </conditionalFormatting>
  <conditionalFormatting sqref="AE323">
    <cfRule type="cellIs" dxfId="34214" priority="34211" operator="greaterThan">
      <formula>49.999</formula>
    </cfRule>
    <cfRule type="cellIs" dxfId="34213" priority="34212" operator="greaterThan">
      <formula>50</formula>
    </cfRule>
    <cfRule type="cellIs" dxfId="34212" priority="34213" operator="between">
      <formula>30</formula>
      <formula>49.999</formula>
    </cfRule>
    <cfRule type="cellIs" dxfId="34211" priority="34214" operator="between">
      <formula>10</formula>
      <formula>29.999</formula>
    </cfRule>
    <cfRule type="cellIs" dxfId="34210" priority="34215" operator="lessThan">
      <formula>10</formula>
    </cfRule>
  </conditionalFormatting>
  <conditionalFormatting sqref="P323">
    <cfRule type="cellIs" dxfId="34209" priority="34206" operator="greaterThan">
      <formula>119.999</formula>
    </cfRule>
    <cfRule type="cellIs" dxfId="34208" priority="34207" operator="greaterThan">
      <formula>120</formula>
    </cfRule>
    <cfRule type="cellIs" dxfId="34207" priority="34208" operator="between">
      <formula>60</formula>
      <formula>119.999</formula>
    </cfRule>
    <cfRule type="cellIs" dxfId="34206" priority="34209" operator="between">
      <formula>20</formula>
      <formula>59.999</formula>
    </cfRule>
    <cfRule type="cellIs" dxfId="34205" priority="34210" operator="lessThan">
      <formula>20</formula>
    </cfRule>
  </conditionalFormatting>
  <conditionalFormatting sqref="Q323">
    <cfRule type="cellIs" dxfId="34204" priority="34201" operator="greaterThan">
      <formula>49.999</formula>
    </cfRule>
    <cfRule type="cellIs" dxfId="34203" priority="34202" operator="greaterThan">
      <formula>50</formula>
    </cfRule>
    <cfRule type="cellIs" dxfId="34202" priority="34203" operator="between">
      <formula>30</formula>
      <formula>49.999</formula>
    </cfRule>
    <cfRule type="cellIs" dxfId="34201" priority="34204" operator="between">
      <formula>10</formula>
      <formula>29.999</formula>
    </cfRule>
    <cfRule type="cellIs" dxfId="34200" priority="34205" operator="lessThan">
      <formula>10</formula>
    </cfRule>
  </conditionalFormatting>
  <conditionalFormatting sqref="C324">
    <cfRule type="cellIs" dxfId="34199" priority="34196" operator="greaterThan">
      <formula>49.999</formula>
    </cfRule>
    <cfRule type="cellIs" dxfId="34198" priority="34197" operator="greaterThan">
      <formula>50</formula>
    </cfRule>
    <cfRule type="cellIs" dxfId="34197" priority="34198" operator="between">
      <formula>30</formula>
      <formula>49.999</formula>
    </cfRule>
    <cfRule type="cellIs" dxfId="34196" priority="34199" operator="between">
      <formula>10</formula>
      <formula>29.999</formula>
    </cfRule>
    <cfRule type="cellIs" dxfId="34195" priority="34200" operator="lessThan">
      <formula>10</formula>
    </cfRule>
  </conditionalFormatting>
  <conditionalFormatting sqref="B324">
    <cfRule type="cellIs" dxfId="34194" priority="34191" operator="greaterThan">
      <formula>119.999</formula>
    </cfRule>
    <cfRule type="cellIs" dxfId="34193" priority="34192" operator="greaterThan">
      <formula>120</formula>
    </cfRule>
    <cfRule type="cellIs" dxfId="34192" priority="34193" operator="between">
      <formula>60</formula>
      <formula>119.999</formula>
    </cfRule>
    <cfRule type="cellIs" dxfId="34191" priority="34194" operator="between">
      <formula>20</formula>
      <formula>59.999</formula>
    </cfRule>
    <cfRule type="cellIs" dxfId="34190" priority="34195" operator="lessThan">
      <formula>20</formula>
    </cfRule>
  </conditionalFormatting>
  <conditionalFormatting sqref="D324">
    <cfRule type="cellIs" dxfId="34189" priority="34186" operator="greaterThan">
      <formula>119.999</formula>
    </cfRule>
    <cfRule type="cellIs" dxfId="34188" priority="34187" operator="greaterThan">
      <formula>120</formula>
    </cfRule>
    <cfRule type="cellIs" dxfId="34187" priority="34188" operator="between">
      <formula>60</formula>
      <formula>119.999</formula>
    </cfRule>
    <cfRule type="cellIs" dxfId="34186" priority="34189" operator="between">
      <formula>20</formula>
      <formula>59.999</formula>
    </cfRule>
    <cfRule type="cellIs" dxfId="34185" priority="34190" operator="lessThan">
      <formula>20</formula>
    </cfRule>
  </conditionalFormatting>
  <conditionalFormatting sqref="E324">
    <cfRule type="cellIs" dxfId="34184" priority="34181" operator="greaterThan">
      <formula>49.999</formula>
    </cfRule>
    <cfRule type="cellIs" dxfId="34183" priority="34182" operator="greaterThan">
      <formula>50</formula>
    </cfRule>
    <cfRule type="cellIs" dxfId="34182" priority="34183" operator="between">
      <formula>30</formula>
      <formula>49.999</formula>
    </cfRule>
    <cfRule type="cellIs" dxfId="34181" priority="34184" operator="between">
      <formula>10</formula>
      <formula>29.999</formula>
    </cfRule>
    <cfRule type="cellIs" dxfId="34180" priority="34185" operator="lessThan">
      <formula>10</formula>
    </cfRule>
  </conditionalFormatting>
  <conditionalFormatting sqref="F324">
    <cfRule type="cellIs" dxfId="34179" priority="34176" operator="greaterThan">
      <formula>119.999</formula>
    </cfRule>
    <cfRule type="cellIs" dxfId="34178" priority="34177" operator="greaterThan">
      <formula>120</formula>
    </cfRule>
    <cfRule type="cellIs" dxfId="34177" priority="34178" operator="between">
      <formula>60</formula>
      <formula>119.999</formula>
    </cfRule>
    <cfRule type="cellIs" dxfId="34176" priority="34179" operator="between">
      <formula>20</formula>
      <formula>59.999</formula>
    </cfRule>
    <cfRule type="cellIs" dxfId="34175" priority="34180" operator="lessThan">
      <formula>20</formula>
    </cfRule>
  </conditionalFormatting>
  <conditionalFormatting sqref="G324">
    <cfRule type="cellIs" dxfId="34174" priority="34171" operator="greaterThan">
      <formula>49.999</formula>
    </cfRule>
    <cfRule type="cellIs" dxfId="34173" priority="34172" operator="greaterThan">
      <formula>50</formula>
    </cfRule>
    <cfRule type="cellIs" dxfId="34172" priority="34173" operator="between">
      <formula>30</formula>
      <formula>49.999</formula>
    </cfRule>
    <cfRule type="cellIs" dxfId="34171" priority="34174" operator="between">
      <formula>10</formula>
      <formula>29.999</formula>
    </cfRule>
    <cfRule type="cellIs" dxfId="34170" priority="34175" operator="lessThan">
      <formula>10</formula>
    </cfRule>
  </conditionalFormatting>
  <conditionalFormatting sqref="H324">
    <cfRule type="cellIs" dxfId="34169" priority="34166" operator="greaterThan">
      <formula>119.999</formula>
    </cfRule>
    <cfRule type="cellIs" dxfId="34168" priority="34167" operator="greaterThan">
      <formula>120</formula>
    </cfRule>
    <cfRule type="cellIs" dxfId="34167" priority="34168" operator="between">
      <formula>60</formula>
      <formula>119.999</formula>
    </cfRule>
    <cfRule type="cellIs" dxfId="34166" priority="34169" operator="between">
      <formula>20</formula>
      <formula>59.999</formula>
    </cfRule>
    <cfRule type="cellIs" dxfId="34165" priority="34170" operator="lessThan">
      <formula>20</formula>
    </cfRule>
  </conditionalFormatting>
  <conditionalFormatting sqref="I324">
    <cfRule type="cellIs" dxfId="34164" priority="34161" operator="greaterThan">
      <formula>49.999</formula>
    </cfRule>
    <cfRule type="cellIs" dxfId="34163" priority="34162" operator="greaterThan">
      <formula>50</formula>
    </cfRule>
    <cfRule type="cellIs" dxfId="34162" priority="34163" operator="between">
      <formula>30</formula>
      <formula>49.999</formula>
    </cfRule>
    <cfRule type="cellIs" dxfId="34161" priority="34164" operator="between">
      <formula>10</formula>
      <formula>29.999</formula>
    </cfRule>
    <cfRule type="cellIs" dxfId="34160" priority="34165" operator="lessThan">
      <formula>10</formula>
    </cfRule>
  </conditionalFormatting>
  <conditionalFormatting sqref="BH324">
    <cfRule type="cellIs" dxfId="34159" priority="34156" operator="greaterThan">
      <formula>119.999</formula>
    </cfRule>
    <cfRule type="cellIs" dxfId="34158" priority="34157" operator="greaterThan">
      <formula>120</formula>
    </cfRule>
    <cfRule type="cellIs" dxfId="34157" priority="34158" operator="between">
      <formula>60</formula>
      <formula>119.999</formula>
    </cfRule>
    <cfRule type="cellIs" dxfId="34156" priority="34159" operator="between">
      <formula>20</formula>
      <formula>59.999</formula>
    </cfRule>
    <cfRule type="cellIs" dxfId="34155" priority="34160" operator="lessThan">
      <formula>20</formula>
    </cfRule>
  </conditionalFormatting>
  <conditionalFormatting sqref="BI324">
    <cfRule type="cellIs" dxfId="34154" priority="34151" operator="greaterThan">
      <formula>49.999</formula>
    </cfRule>
    <cfRule type="cellIs" dxfId="34153" priority="34152" operator="greaterThan">
      <formula>50</formula>
    </cfRule>
    <cfRule type="cellIs" dxfId="34152" priority="34153" operator="between">
      <formula>30</formula>
      <formula>49.999</formula>
    </cfRule>
    <cfRule type="cellIs" dxfId="34151" priority="34154" operator="between">
      <formula>10</formula>
      <formula>29.999</formula>
    </cfRule>
    <cfRule type="cellIs" dxfId="34150" priority="34155" operator="lessThan">
      <formula>10</formula>
    </cfRule>
  </conditionalFormatting>
  <conditionalFormatting sqref="BD324">
    <cfRule type="cellIs" dxfId="34149" priority="34146" operator="greaterThan">
      <formula>119.999</formula>
    </cfRule>
    <cfRule type="cellIs" dxfId="34148" priority="34147" operator="greaterThan">
      <formula>120</formula>
    </cfRule>
    <cfRule type="cellIs" dxfId="34147" priority="34148" operator="between">
      <formula>60</formula>
      <formula>119.999</formula>
    </cfRule>
    <cfRule type="cellIs" dxfId="34146" priority="34149" operator="between">
      <formula>20</formula>
      <formula>59.999</formula>
    </cfRule>
    <cfRule type="cellIs" dxfId="34145" priority="34150" operator="lessThan">
      <formula>20</formula>
    </cfRule>
  </conditionalFormatting>
  <conditionalFormatting sqref="BE324">
    <cfRule type="cellIs" dxfId="34144" priority="34141" operator="greaterThan">
      <formula>49.999</formula>
    </cfRule>
    <cfRule type="cellIs" dxfId="34143" priority="34142" operator="greaterThan">
      <formula>50</formula>
    </cfRule>
    <cfRule type="cellIs" dxfId="34142" priority="34143" operator="between">
      <formula>30</formula>
      <formula>49.999</formula>
    </cfRule>
    <cfRule type="cellIs" dxfId="34141" priority="34144" operator="between">
      <formula>10</formula>
      <formula>29.999</formula>
    </cfRule>
    <cfRule type="cellIs" dxfId="34140" priority="34145" operator="lessThan">
      <formula>10</formula>
    </cfRule>
  </conditionalFormatting>
  <conditionalFormatting sqref="AX324">
    <cfRule type="cellIs" dxfId="34139" priority="34136" operator="greaterThan">
      <formula>119.999</formula>
    </cfRule>
    <cfRule type="cellIs" dxfId="34138" priority="34137" operator="greaterThan">
      <formula>120</formula>
    </cfRule>
    <cfRule type="cellIs" dxfId="34137" priority="34138" operator="between">
      <formula>60</formula>
      <formula>119.999</formula>
    </cfRule>
    <cfRule type="cellIs" dxfId="34136" priority="34139" operator="between">
      <formula>20</formula>
      <formula>59.999</formula>
    </cfRule>
    <cfRule type="cellIs" dxfId="34135" priority="34140" operator="lessThan">
      <formula>20</formula>
    </cfRule>
  </conditionalFormatting>
  <conditionalFormatting sqref="AY324">
    <cfRule type="cellIs" dxfId="34134" priority="34131" operator="greaterThan">
      <formula>49.999</formula>
    </cfRule>
    <cfRule type="cellIs" dxfId="34133" priority="34132" operator="greaterThan">
      <formula>50</formula>
    </cfRule>
    <cfRule type="cellIs" dxfId="34132" priority="34133" operator="between">
      <formula>30</formula>
      <formula>49.999</formula>
    </cfRule>
    <cfRule type="cellIs" dxfId="34131" priority="34134" operator="between">
      <formula>10</formula>
      <formula>29.999</formula>
    </cfRule>
    <cfRule type="cellIs" dxfId="34130" priority="34135" operator="lessThan">
      <formula>10</formula>
    </cfRule>
  </conditionalFormatting>
  <conditionalFormatting sqref="AZ324">
    <cfRule type="cellIs" dxfId="34129" priority="34126" operator="greaterThan">
      <formula>119.999</formula>
    </cfRule>
    <cfRule type="cellIs" dxfId="34128" priority="34127" operator="greaterThan">
      <formula>120</formula>
    </cfRule>
    <cfRule type="cellIs" dxfId="34127" priority="34128" operator="between">
      <formula>60</formula>
      <formula>119.999</formula>
    </cfRule>
    <cfRule type="cellIs" dxfId="34126" priority="34129" operator="between">
      <formula>20</formula>
      <formula>59.999</formula>
    </cfRule>
    <cfRule type="cellIs" dxfId="34125" priority="34130" operator="lessThan">
      <formula>20</formula>
    </cfRule>
  </conditionalFormatting>
  <conditionalFormatting sqref="BA324">
    <cfRule type="cellIs" dxfId="34124" priority="34121" operator="greaterThan">
      <formula>49.999</formula>
    </cfRule>
    <cfRule type="cellIs" dxfId="34123" priority="34122" operator="greaterThan">
      <formula>50</formula>
    </cfRule>
    <cfRule type="cellIs" dxfId="34122" priority="34123" operator="between">
      <formula>30</formula>
      <formula>49.999</formula>
    </cfRule>
    <cfRule type="cellIs" dxfId="34121" priority="34124" operator="between">
      <formula>10</formula>
      <formula>29.999</formula>
    </cfRule>
    <cfRule type="cellIs" dxfId="34120" priority="34125" operator="lessThan">
      <formula>10</formula>
    </cfRule>
  </conditionalFormatting>
  <conditionalFormatting sqref="BB324">
    <cfRule type="cellIs" dxfId="34119" priority="34116" operator="greaterThan">
      <formula>119.999</formula>
    </cfRule>
    <cfRule type="cellIs" dxfId="34118" priority="34117" operator="greaterThan">
      <formula>120</formula>
    </cfRule>
    <cfRule type="cellIs" dxfId="34117" priority="34118" operator="between">
      <formula>60</formula>
      <formula>119.999</formula>
    </cfRule>
    <cfRule type="cellIs" dxfId="34116" priority="34119" operator="between">
      <formula>20</formula>
      <formula>59.999</formula>
    </cfRule>
    <cfRule type="cellIs" dxfId="34115" priority="34120" operator="lessThan">
      <formula>20</formula>
    </cfRule>
  </conditionalFormatting>
  <conditionalFormatting sqref="BC324">
    <cfRule type="cellIs" dxfId="34114" priority="34111" operator="greaterThan">
      <formula>49.999</formula>
    </cfRule>
    <cfRule type="cellIs" dxfId="34113" priority="34112" operator="greaterThan">
      <formula>50</formula>
    </cfRule>
    <cfRule type="cellIs" dxfId="34112" priority="34113" operator="between">
      <formula>30</formula>
      <formula>49.999</formula>
    </cfRule>
    <cfRule type="cellIs" dxfId="34111" priority="34114" operator="between">
      <formula>10</formula>
      <formula>29.999</formula>
    </cfRule>
    <cfRule type="cellIs" dxfId="34110" priority="34115" operator="lessThan">
      <formula>10</formula>
    </cfRule>
  </conditionalFormatting>
  <conditionalFormatting sqref="AT324">
    <cfRule type="cellIs" dxfId="34109" priority="34106" operator="greaterThan">
      <formula>119.999</formula>
    </cfRule>
    <cfRule type="cellIs" dxfId="34108" priority="34107" operator="greaterThan">
      <formula>120</formula>
    </cfRule>
    <cfRule type="cellIs" dxfId="34107" priority="34108" operator="between">
      <formula>60</formula>
      <formula>119.999</formula>
    </cfRule>
    <cfRule type="cellIs" dxfId="34106" priority="34109" operator="between">
      <formula>20</formula>
      <formula>59.999</formula>
    </cfRule>
    <cfRule type="cellIs" dxfId="34105" priority="34110" operator="lessThan">
      <formula>20</formula>
    </cfRule>
  </conditionalFormatting>
  <conditionalFormatting sqref="AU324">
    <cfRule type="cellIs" dxfId="34104" priority="34101" operator="greaterThan">
      <formula>49.999</formula>
    </cfRule>
    <cfRule type="cellIs" dxfId="34103" priority="34102" operator="greaterThan">
      <formula>50</formula>
    </cfRule>
    <cfRule type="cellIs" dxfId="34102" priority="34103" operator="between">
      <formula>30</formula>
      <formula>49.999</formula>
    </cfRule>
    <cfRule type="cellIs" dxfId="34101" priority="34104" operator="between">
      <formula>10</formula>
      <formula>29.999</formula>
    </cfRule>
    <cfRule type="cellIs" dxfId="34100" priority="34105" operator="lessThan">
      <formula>10</formula>
    </cfRule>
  </conditionalFormatting>
  <conditionalFormatting sqref="AV324">
    <cfRule type="cellIs" dxfId="34099" priority="34096" operator="greaterThan">
      <formula>119.999</formula>
    </cfRule>
    <cfRule type="cellIs" dxfId="34098" priority="34097" operator="greaterThan">
      <formula>120</formula>
    </cfRule>
    <cfRule type="cellIs" dxfId="34097" priority="34098" operator="between">
      <formula>60</formula>
      <formula>119.999</formula>
    </cfRule>
    <cfRule type="cellIs" dxfId="34096" priority="34099" operator="between">
      <formula>20</formula>
      <formula>59.999</formula>
    </cfRule>
    <cfRule type="cellIs" dxfId="34095" priority="34100" operator="lessThan">
      <formula>20</formula>
    </cfRule>
  </conditionalFormatting>
  <conditionalFormatting sqref="AW324">
    <cfRule type="cellIs" dxfId="34094" priority="34091" operator="greaterThan">
      <formula>49.999</formula>
    </cfRule>
    <cfRule type="cellIs" dxfId="34093" priority="34092" operator="greaterThan">
      <formula>50</formula>
    </cfRule>
    <cfRule type="cellIs" dxfId="34092" priority="34093" operator="between">
      <formula>30</formula>
      <formula>49.999</formula>
    </cfRule>
    <cfRule type="cellIs" dxfId="34091" priority="34094" operator="between">
      <formula>10</formula>
      <formula>29.999</formula>
    </cfRule>
    <cfRule type="cellIs" dxfId="34090" priority="34095" operator="lessThan">
      <formula>10</formula>
    </cfRule>
  </conditionalFormatting>
  <conditionalFormatting sqref="BF324">
    <cfRule type="cellIs" dxfId="34089" priority="34086" operator="greaterThan">
      <formula>119.999</formula>
    </cfRule>
    <cfRule type="cellIs" dxfId="34088" priority="34087" operator="greaterThan">
      <formula>120</formula>
    </cfRule>
    <cfRule type="cellIs" dxfId="34087" priority="34088" operator="between">
      <formula>60</formula>
      <formula>119.999</formula>
    </cfRule>
    <cfRule type="cellIs" dxfId="34086" priority="34089" operator="between">
      <formula>20</formula>
      <formula>59.999</formula>
    </cfRule>
    <cfRule type="cellIs" dxfId="34085" priority="34090" operator="lessThan">
      <formula>20</formula>
    </cfRule>
  </conditionalFormatting>
  <conditionalFormatting sqref="BG324">
    <cfRule type="cellIs" dxfId="34084" priority="34081" operator="greaterThan">
      <formula>49.999</formula>
    </cfRule>
    <cfRule type="cellIs" dxfId="34083" priority="34082" operator="greaterThan">
      <formula>50</formula>
    </cfRule>
    <cfRule type="cellIs" dxfId="34082" priority="34083" operator="between">
      <formula>30</formula>
      <formula>49.999</formula>
    </cfRule>
    <cfRule type="cellIs" dxfId="34081" priority="34084" operator="between">
      <formula>10</formula>
      <formula>29.999</formula>
    </cfRule>
    <cfRule type="cellIs" dxfId="34080" priority="34085" operator="lessThan">
      <formula>10</formula>
    </cfRule>
  </conditionalFormatting>
  <conditionalFormatting sqref="AN324">
    <cfRule type="cellIs" dxfId="34079" priority="34076" operator="greaterThan">
      <formula>119.999</formula>
    </cfRule>
    <cfRule type="cellIs" dxfId="34078" priority="34077" operator="greaterThan">
      <formula>120</formula>
    </cfRule>
    <cfRule type="cellIs" dxfId="34077" priority="34078" operator="between">
      <formula>60</formula>
      <formula>119.999</formula>
    </cfRule>
    <cfRule type="cellIs" dxfId="34076" priority="34079" operator="between">
      <formula>20</formula>
      <formula>59.999</formula>
    </cfRule>
    <cfRule type="cellIs" dxfId="34075" priority="34080" operator="lessThan">
      <formula>20</formula>
    </cfRule>
  </conditionalFormatting>
  <conditionalFormatting sqref="AO324">
    <cfRule type="cellIs" dxfId="34074" priority="34071" operator="greaterThan">
      <formula>49.999</formula>
    </cfRule>
    <cfRule type="cellIs" dxfId="34073" priority="34072" operator="greaterThan">
      <formula>50</formula>
    </cfRule>
    <cfRule type="cellIs" dxfId="34072" priority="34073" operator="between">
      <formula>30</formula>
      <formula>49.999</formula>
    </cfRule>
    <cfRule type="cellIs" dxfId="34071" priority="34074" operator="between">
      <formula>10</formula>
      <formula>29.999</formula>
    </cfRule>
    <cfRule type="cellIs" dxfId="34070" priority="34075" operator="lessThan">
      <formula>10</formula>
    </cfRule>
  </conditionalFormatting>
  <conditionalFormatting sqref="T324">
    <cfRule type="cellIs" dxfId="34069" priority="34066" operator="greaterThan">
      <formula>119.999</formula>
    </cfRule>
    <cfRule type="cellIs" dxfId="34068" priority="34067" operator="greaterThan">
      <formula>120</formula>
    </cfRule>
    <cfRule type="cellIs" dxfId="34067" priority="34068" operator="between">
      <formula>60</formula>
      <formula>119.999</formula>
    </cfRule>
    <cfRule type="cellIs" dxfId="34066" priority="34069" operator="between">
      <formula>20</formula>
      <formula>59.999</formula>
    </cfRule>
    <cfRule type="cellIs" dxfId="34065" priority="34070" operator="lessThan">
      <formula>20</formula>
    </cfRule>
  </conditionalFormatting>
  <conditionalFormatting sqref="U324">
    <cfRule type="cellIs" dxfId="34064" priority="34061" operator="greaterThan">
      <formula>49.999</formula>
    </cfRule>
    <cfRule type="cellIs" dxfId="34063" priority="34062" operator="greaterThan">
      <formula>50</formula>
    </cfRule>
    <cfRule type="cellIs" dxfId="34062" priority="34063" operator="between">
      <formula>30</formula>
      <formula>49.999</formula>
    </cfRule>
    <cfRule type="cellIs" dxfId="34061" priority="34064" operator="between">
      <formula>10</formula>
      <formula>29.999</formula>
    </cfRule>
    <cfRule type="cellIs" dxfId="34060" priority="34065" operator="lessThan">
      <formula>10</formula>
    </cfRule>
  </conditionalFormatting>
  <conditionalFormatting sqref="J324">
    <cfRule type="cellIs" dxfId="34059" priority="34056" operator="greaterThan">
      <formula>119.999</formula>
    </cfRule>
    <cfRule type="cellIs" dxfId="34058" priority="34057" operator="greaterThan">
      <formula>120</formula>
    </cfRule>
    <cfRule type="cellIs" dxfId="34057" priority="34058" operator="between">
      <formula>60</formula>
      <formula>119.999</formula>
    </cfRule>
    <cfRule type="cellIs" dxfId="34056" priority="34059" operator="between">
      <formula>20</formula>
      <formula>59.999</formula>
    </cfRule>
    <cfRule type="cellIs" dxfId="34055" priority="34060" operator="lessThan">
      <formula>20</formula>
    </cfRule>
  </conditionalFormatting>
  <conditionalFormatting sqref="K324">
    <cfRule type="cellIs" dxfId="34054" priority="34051" operator="greaterThan">
      <formula>49.999</formula>
    </cfRule>
    <cfRule type="cellIs" dxfId="34053" priority="34052" operator="greaterThan">
      <formula>50</formula>
    </cfRule>
    <cfRule type="cellIs" dxfId="34052" priority="34053" operator="between">
      <formula>30</formula>
      <formula>49.999</formula>
    </cfRule>
    <cfRule type="cellIs" dxfId="34051" priority="34054" operator="between">
      <formula>10</formula>
      <formula>29.999</formula>
    </cfRule>
    <cfRule type="cellIs" dxfId="34050" priority="34055" operator="lessThan">
      <formula>10</formula>
    </cfRule>
  </conditionalFormatting>
  <conditionalFormatting sqref="L324">
    <cfRule type="cellIs" dxfId="34049" priority="34046" operator="greaterThan">
      <formula>119.999</formula>
    </cfRule>
    <cfRule type="cellIs" dxfId="34048" priority="34047" operator="greaterThan">
      <formula>120</formula>
    </cfRule>
    <cfRule type="cellIs" dxfId="34047" priority="34048" operator="between">
      <formula>60</formula>
      <formula>119.999</formula>
    </cfRule>
    <cfRule type="cellIs" dxfId="34046" priority="34049" operator="between">
      <formula>20</formula>
      <formula>59.999</formula>
    </cfRule>
    <cfRule type="cellIs" dxfId="34045" priority="34050" operator="lessThan">
      <formula>20</formula>
    </cfRule>
  </conditionalFormatting>
  <conditionalFormatting sqref="M324">
    <cfRule type="cellIs" dxfId="34044" priority="34041" operator="greaterThan">
      <formula>49.999</formula>
    </cfRule>
    <cfRule type="cellIs" dxfId="34043" priority="34042" operator="greaterThan">
      <formula>50</formula>
    </cfRule>
    <cfRule type="cellIs" dxfId="34042" priority="34043" operator="between">
      <formula>30</formula>
      <formula>49.999</formula>
    </cfRule>
    <cfRule type="cellIs" dxfId="34041" priority="34044" operator="between">
      <formula>10</formula>
      <formula>29.999</formula>
    </cfRule>
    <cfRule type="cellIs" dxfId="34040" priority="34045" operator="lessThan">
      <formula>10</formula>
    </cfRule>
  </conditionalFormatting>
  <conditionalFormatting sqref="R324">
    <cfRule type="cellIs" dxfId="34039" priority="34036" operator="greaterThan">
      <formula>119.999</formula>
    </cfRule>
    <cfRule type="cellIs" dxfId="34038" priority="34037" operator="greaterThan">
      <formula>120</formula>
    </cfRule>
    <cfRule type="cellIs" dxfId="34037" priority="34038" operator="between">
      <formula>60</formula>
      <formula>119.999</formula>
    </cfRule>
    <cfRule type="cellIs" dxfId="34036" priority="34039" operator="between">
      <formula>20</formula>
      <formula>59.999</formula>
    </cfRule>
    <cfRule type="cellIs" dxfId="34035" priority="34040" operator="lessThan">
      <formula>20</formula>
    </cfRule>
  </conditionalFormatting>
  <conditionalFormatting sqref="S324">
    <cfRule type="cellIs" dxfId="34034" priority="34031" operator="greaterThan">
      <formula>49.999</formula>
    </cfRule>
    <cfRule type="cellIs" dxfId="34033" priority="34032" operator="greaterThan">
      <formula>50</formula>
    </cfRule>
    <cfRule type="cellIs" dxfId="34032" priority="34033" operator="between">
      <formula>30</formula>
      <formula>49.999</formula>
    </cfRule>
    <cfRule type="cellIs" dxfId="34031" priority="34034" operator="between">
      <formula>10</formula>
      <formula>29.999</formula>
    </cfRule>
    <cfRule type="cellIs" dxfId="34030" priority="34035" operator="lessThan">
      <formula>10</formula>
    </cfRule>
  </conditionalFormatting>
  <conditionalFormatting sqref="N324">
    <cfRule type="cellIs" dxfId="34029" priority="34026" operator="greaterThan">
      <formula>119.999</formula>
    </cfRule>
    <cfRule type="cellIs" dxfId="34028" priority="34027" operator="greaterThan">
      <formula>120</formula>
    </cfRule>
    <cfRule type="cellIs" dxfId="34027" priority="34028" operator="between">
      <formula>60</formula>
      <formula>119.999</formula>
    </cfRule>
    <cfRule type="cellIs" dxfId="34026" priority="34029" operator="between">
      <formula>20</formula>
      <formula>59.999</formula>
    </cfRule>
    <cfRule type="cellIs" dxfId="34025" priority="34030" operator="lessThan">
      <formula>20</formula>
    </cfRule>
  </conditionalFormatting>
  <conditionalFormatting sqref="O324">
    <cfRule type="cellIs" dxfId="34024" priority="34021" operator="greaterThan">
      <formula>49.999</formula>
    </cfRule>
    <cfRule type="cellIs" dxfId="34023" priority="34022" operator="greaterThan">
      <formula>50</formula>
    </cfRule>
    <cfRule type="cellIs" dxfId="34022" priority="34023" operator="between">
      <formula>30</formula>
      <formula>49.999</formula>
    </cfRule>
    <cfRule type="cellIs" dxfId="34021" priority="34024" operator="between">
      <formula>10</formula>
      <formula>29.999</formula>
    </cfRule>
    <cfRule type="cellIs" dxfId="34020" priority="34025" operator="lessThan">
      <formula>10</formula>
    </cfRule>
  </conditionalFormatting>
  <conditionalFormatting sqref="AP324">
    <cfRule type="cellIs" dxfId="34019" priority="34016" operator="greaterThan">
      <formula>119.999</formula>
    </cfRule>
    <cfRule type="cellIs" dxfId="34018" priority="34017" operator="greaterThan">
      <formula>120</formula>
    </cfRule>
    <cfRule type="cellIs" dxfId="34017" priority="34018" operator="between">
      <formula>60</formula>
      <formula>119.999</formula>
    </cfRule>
    <cfRule type="cellIs" dxfId="34016" priority="34019" operator="between">
      <formula>20</formula>
      <formula>59.999</formula>
    </cfRule>
    <cfRule type="cellIs" dxfId="34015" priority="34020" operator="lessThan">
      <formula>20</formula>
    </cfRule>
  </conditionalFormatting>
  <conditionalFormatting sqref="AQ324">
    <cfRule type="cellIs" dxfId="34014" priority="34011" operator="greaterThan">
      <formula>49.999</formula>
    </cfRule>
    <cfRule type="cellIs" dxfId="34013" priority="34012" operator="greaterThan">
      <formula>50</formula>
    </cfRule>
    <cfRule type="cellIs" dxfId="34012" priority="34013" operator="between">
      <formula>30</formula>
      <formula>49.999</formula>
    </cfRule>
    <cfRule type="cellIs" dxfId="34011" priority="34014" operator="between">
      <formula>10</formula>
      <formula>29.999</formula>
    </cfRule>
    <cfRule type="cellIs" dxfId="34010" priority="34015" operator="lessThan">
      <formula>10</formula>
    </cfRule>
  </conditionalFormatting>
  <conditionalFormatting sqref="AR324">
    <cfRule type="cellIs" dxfId="34009" priority="34006" operator="greaterThan">
      <formula>119.999</formula>
    </cfRule>
    <cfRule type="cellIs" dxfId="34008" priority="34007" operator="greaterThan">
      <formula>120</formula>
    </cfRule>
    <cfRule type="cellIs" dxfId="34007" priority="34008" operator="between">
      <formula>60</formula>
      <formula>119.999</formula>
    </cfRule>
    <cfRule type="cellIs" dxfId="34006" priority="34009" operator="between">
      <formula>20</formula>
      <formula>59.999</formula>
    </cfRule>
    <cfRule type="cellIs" dxfId="34005" priority="34010" operator="lessThan">
      <formula>20</formula>
    </cfRule>
  </conditionalFormatting>
  <conditionalFormatting sqref="AS324">
    <cfRule type="cellIs" dxfId="34004" priority="34001" operator="greaterThan">
      <formula>49.999</formula>
    </cfRule>
    <cfRule type="cellIs" dxfId="34003" priority="34002" operator="greaterThan">
      <formula>50</formula>
    </cfRule>
    <cfRule type="cellIs" dxfId="34002" priority="34003" operator="between">
      <formula>30</formula>
      <formula>49.999</formula>
    </cfRule>
    <cfRule type="cellIs" dxfId="34001" priority="34004" operator="between">
      <formula>10</formula>
      <formula>29.999</formula>
    </cfRule>
    <cfRule type="cellIs" dxfId="34000" priority="34005" operator="lessThan">
      <formula>10</formula>
    </cfRule>
  </conditionalFormatting>
  <conditionalFormatting sqref="X324">
    <cfRule type="cellIs" dxfId="33999" priority="33996" operator="greaterThan">
      <formula>119.999</formula>
    </cfRule>
    <cfRule type="cellIs" dxfId="33998" priority="33997" operator="greaterThan">
      <formula>120</formula>
    </cfRule>
    <cfRule type="cellIs" dxfId="33997" priority="33998" operator="between">
      <formula>60</formula>
      <formula>119.999</formula>
    </cfRule>
    <cfRule type="cellIs" dxfId="33996" priority="33999" operator="between">
      <formula>20</formula>
      <formula>59.999</formula>
    </cfRule>
    <cfRule type="cellIs" dxfId="33995" priority="34000" operator="lessThan">
      <formula>20</formula>
    </cfRule>
  </conditionalFormatting>
  <conditionalFormatting sqref="Y324">
    <cfRule type="cellIs" dxfId="33994" priority="33991" operator="greaterThan">
      <formula>49.999</formula>
    </cfRule>
    <cfRule type="cellIs" dxfId="33993" priority="33992" operator="greaterThan">
      <formula>50</formula>
    </cfRule>
    <cfRule type="cellIs" dxfId="33992" priority="33993" operator="between">
      <formula>30</formula>
      <formula>49.999</formula>
    </cfRule>
    <cfRule type="cellIs" dxfId="33991" priority="33994" operator="between">
      <formula>10</formula>
      <formula>29.999</formula>
    </cfRule>
    <cfRule type="cellIs" dxfId="33990" priority="33995" operator="lessThan">
      <formula>10</formula>
    </cfRule>
  </conditionalFormatting>
  <conditionalFormatting sqref="AF324">
    <cfRule type="cellIs" dxfId="33989" priority="33986" operator="greaterThan">
      <formula>119.999</formula>
    </cfRule>
    <cfRule type="cellIs" dxfId="33988" priority="33987" operator="greaterThan">
      <formula>120</formula>
    </cfRule>
    <cfRule type="cellIs" dxfId="33987" priority="33988" operator="between">
      <formula>60</formula>
      <formula>119.999</formula>
    </cfRule>
    <cfRule type="cellIs" dxfId="33986" priority="33989" operator="between">
      <formula>20</formula>
      <formula>59.999</formula>
    </cfRule>
    <cfRule type="cellIs" dxfId="33985" priority="33990" operator="lessThan">
      <formula>20</formula>
    </cfRule>
  </conditionalFormatting>
  <conditionalFormatting sqref="AG324">
    <cfRule type="cellIs" dxfId="33984" priority="33981" operator="greaterThan">
      <formula>49.999</formula>
    </cfRule>
    <cfRule type="cellIs" dxfId="33983" priority="33982" operator="greaterThan">
      <formula>50</formula>
    </cfRule>
    <cfRule type="cellIs" dxfId="33982" priority="33983" operator="between">
      <formula>30</formula>
      <formula>49.999</formula>
    </cfRule>
    <cfRule type="cellIs" dxfId="33981" priority="33984" operator="between">
      <formula>10</formula>
      <formula>29.999</formula>
    </cfRule>
    <cfRule type="cellIs" dxfId="33980" priority="33985" operator="lessThan">
      <formula>10</formula>
    </cfRule>
  </conditionalFormatting>
  <conditionalFormatting sqref="AJ324">
    <cfRule type="cellIs" dxfId="33979" priority="33976" operator="greaterThan">
      <formula>119.999</formula>
    </cfRule>
    <cfRule type="cellIs" dxfId="33978" priority="33977" operator="greaterThan">
      <formula>120</formula>
    </cfRule>
    <cfRule type="cellIs" dxfId="33977" priority="33978" operator="between">
      <formula>60</formula>
      <formula>119.999</formula>
    </cfRule>
    <cfRule type="cellIs" dxfId="33976" priority="33979" operator="between">
      <formula>20</formula>
      <formula>59.999</formula>
    </cfRule>
    <cfRule type="cellIs" dxfId="33975" priority="33980" operator="lessThan">
      <formula>20</formula>
    </cfRule>
  </conditionalFormatting>
  <conditionalFormatting sqref="AK324">
    <cfRule type="cellIs" dxfId="33974" priority="33971" operator="greaterThan">
      <formula>49.999</formula>
    </cfRule>
    <cfRule type="cellIs" dxfId="33973" priority="33972" operator="greaterThan">
      <formula>50</formula>
    </cfRule>
    <cfRule type="cellIs" dxfId="33972" priority="33973" operator="between">
      <formula>30</formula>
      <formula>49.999</formula>
    </cfRule>
    <cfRule type="cellIs" dxfId="33971" priority="33974" operator="between">
      <formula>10</formula>
      <formula>29.999</formula>
    </cfRule>
    <cfRule type="cellIs" dxfId="33970" priority="33975" operator="lessThan">
      <formula>10</formula>
    </cfRule>
  </conditionalFormatting>
  <conditionalFormatting sqref="Z324">
    <cfRule type="cellIs" dxfId="33969" priority="33966" operator="greaterThan">
      <formula>119.999</formula>
    </cfRule>
    <cfRule type="cellIs" dxfId="33968" priority="33967" operator="greaterThan">
      <formula>120</formula>
    </cfRule>
    <cfRule type="cellIs" dxfId="33967" priority="33968" operator="between">
      <formula>60</formula>
      <formula>119.999</formula>
    </cfRule>
    <cfRule type="cellIs" dxfId="33966" priority="33969" operator="between">
      <formula>20</formula>
      <formula>59.999</formula>
    </cfRule>
    <cfRule type="cellIs" dxfId="33965" priority="33970" operator="lessThan">
      <formula>20</formula>
    </cfRule>
  </conditionalFormatting>
  <conditionalFormatting sqref="AA324">
    <cfRule type="cellIs" dxfId="33964" priority="33961" operator="greaterThan">
      <formula>49.999</formula>
    </cfRule>
    <cfRule type="cellIs" dxfId="33963" priority="33962" operator="greaterThan">
      <formula>50</formula>
    </cfRule>
    <cfRule type="cellIs" dxfId="33962" priority="33963" operator="between">
      <formula>30</formula>
      <formula>49.999</formula>
    </cfRule>
    <cfRule type="cellIs" dxfId="33961" priority="33964" operator="between">
      <formula>10</formula>
      <formula>29.999</formula>
    </cfRule>
    <cfRule type="cellIs" dxfId="33960" priority="33965" operator="lessThan">
      <formula>10</formula>
    </cfRule>
  </conditionalFormatting>
  <conditionalFormatting sqref="AL324">
    <cfRule type="cellIs" dxfId="33959" priority="33956" operator="greaterThan">
      <formula>119.999</formula>
    </cfRule>
    <cfRule type="cellIs" dxfId="33958" priority="33957" operator="greaterThan">
      <formula>120</formula>
    </cfRule>
    <cfRule type="cellIs" dxfId="33957" priority="33958" operator="between">
      <formula>60</formula>
      <formula>119.999</formula>
    </cfRule>
    <cfRule type="cellIs" dxfId="33956" priority="33959" operator="between">
      <formula>20</formula>
      <formula>59.999</formula>
    </cfRule>
    <cfRule type="cellIs" dxfId="33955" priority="33960" operator="lessThan">
      <formula>20</formula>
    </cfRule>
  </conditionalFormatting>
  <conditionalFormatting sqref="AM324">
    <cfRule type="cellIs" dxfId="33954" priority="33951" operator="greaterThan">
      <formula>49.999</formula>
    </cfRule>
    <cfRule type="cellIs" dxfId="33953" priority="33952" operator="greaterThan">
      <formula>50</formula>
    </cfRule>
    <cfRule type="cellIs" dxfId="33952" priority="33953" operator="between">
      <formula>30</formula>
      <formula>49.999</formula>
    </cfRule>
    <cfRule type="cellIs" dxfId="33951" priority="33954" operator="between">
      <formula>10</formula>
      <formula>29.999</formula>
    </cfRule>
    <cfRule type="cellIs" dxfId="33950" priority="33955" operator="lessThan">
      <formula>10</formula>
    </cfRule>
  </conditionalFormatting>
  <conditionalFormatting sqref="AH324">
    <cfRule type="cellIs" dxfId="33949" priority="33946" operator="greaterThan">
      <formula>119.999</formula>
    </cfRule>
    <cfRule type="cellIs" dxfId="33948" priority="33947" operator="greaterThan">
      <formula>120</formula>
    </cfRule>
    <cfRule type="cellIs" dxfId="33947" priority="33948" operator="between">
      <formula>60</formula>
      <formula>119.999</formula>
    </cfRule>
    <cfRule type="cellIs" dxfId="33946" priority="33949" operator="between">
      <formula>20</formula>
      <formula>59.999</formula>
    </cfRule>
    <cfRule type="cellIs" dxfId="33945" priority="33950" operator="lessThan">
      <formula>20</formula>
    </cfRule>
  </conditionalFormatting>
  <conditionalFormatting sqref="AI324">
    <cfRule type="cellIs" dxfId="33944" priority="33941" operator="greaterThan">
      <formula>49.999</formula>
    </cfRule>
    <cfRule type="cellIs" dxfId="33943" priority="33942" operator="greaterThan">
      <formula>50</formula>
    </cfRule>
    <cfRule type="cellIs" dxfId="33942" priority="33943" operator="between">
      <formula>30</formula>
      <formula>49.999</formula>
    </cfRule>
    <cfRule type="cellIs" dxfId="33941" priority="33944" operator="between">
      <formula>10</formula>
      <formula>29.999</formula>
    </cfRule>
    <cfRule type="cellIs" dxfId="33940" priority="33945" operator="lessThan">
      <formula>10</formula>
    </cfRule>
  </conditionalFormatting>
  <conditionalFormatting sqref="V324">
    <cfRule type="cellIs" dxfId="33939" priority="33936" operator="greaterThan">
      <formula>119.999</formula>
    </cfRule>
    <cfRule type="cellIs" dxfId="33938" priority="33937" operator="greaterThan">
      <formula>120</formula>
    </cfRule>
    <cfRule type="cellIs" dxfId="33937" priority="33938" operator="between">
      <formula>60</formula>
      <formula>119.999</formula>
    </cfRule>
    <cfRule type="cellIs" dxfId="33936" priority="33939" operator="between">
      <formula>20</formula>
      <formula>59.999</formula>
    </cfRule>
    <cfRule type="cellIs" dxfId="33935" priority="33940" operator="lessThan">
      <formula>20</formula>
    </cfRule>
  </conditionalFormatting>
  <conditionalFormatting sqref="W324">
    <cfRule type="cellIs" dxfId="33934" priority="33931" operator="greaterThan">
      <formula>49.999</formula>
    </cfRule>
    <cfRule type="cellIs" dxfId="33933" priority="33932" operator="greaterThan">
      <formula>50</formula>
    </cfRule>
    <cfRule type="cellIs" dxfId="33932" priority="33933" operator="between">
      <formula>30</formula>
      <formula>49.999</formula>
    </cfRule>
    <cfRule type="cellIs" dxfId="33931" priority="33934" operator="between">
      <formula>10</formula>
      <formula>29.999</formula>
    </cfRule>
    <cfRule type="cellIs" dxfId="33930" priority="33935" operator="lessThan">
      <formula>10</formula>
    </cfRule>
  </conditionalFormatting>
  <conditionalFormatting sqref="AB324">
    <cfRule type="cellIs" dxfId="33929" priority="33926" operator="greaterThan">
      <formula>119.999</formula>
    </cfRule>
    <cfRule type="cellIs" dxfId="33928" priority="33927" operator="greaterThan">
      <formula>120</formula>
    </cfRule>
    <cfRule type="cellIs" dxfId="33927" priority="33928" operator="between">
      <formula>60</formula>
      <formula>119.999</formula>
    </cfRule>
    <cfRule type="cellIs" dxfId="33926" priority="33929" operator="between">
      <formula>20</formula>
      <formula>59.999</formula>
    </cfRule>
    <cfRule type="cellIs" dxfId="33925" priority="33930" operator="lessThan">
      <formula>20</formula>
    </cfRule>
  </conditionalFormatting>
  <conditionalFormatting sqref="AC324">
    <cfRule type="cellIs" dxfId="33924" priority="33921" operator="greaterThan">
      <formula>49.999</formula>
    </cfRule>
    <cfRule type="cellIs" dxfId="33923" priority="33922" operator="greaterThan">
      <formula>50</formula>
    </cfRule>
    <cfRule type="cellIs" dxfId="33922" priority="33923" operator="between">
      <formula>30</formula>
      <formula>49.999</formula>
    </cfRule>
    <cfRule type="cellIs" dxfId="33921" priority="33924" operator="between">
      <formula>10</formula>
      <formula>29.999</formula>
    </cfRule>
    <cfRule type="cellIs" dxfId="33920" priority="33925" operator="lessThan">
      <formula>10</formula>
    </cfRule>
  </conditionalFormatting>
  <conditionalFormatting sqref="AD324">
    <cfRule type="cellIs" dxfId="33919" priority="33916" operator="greaterThan">
      <formula>119.999</formula>
    </cfRule>
    <cfRule type="cellIs" dxfId="33918" priority="33917" operator="greaterThan">
      <formula>120</formula>
    </cfRule>
    <cfRule type="cellIs" dxfId="33917" priority="33918" operator="between">
      <formula>60</formula>
      <formula>119.999</formula>
    </cfRule>
    <cfRule type="cellIs" dxfId="33916" priority="33919" operator="between">
      <formula>20</formula>
      <formula>59.999</formula>
    </cfRule>
    <cfRule type="cellIs" dxfId="33915" priority="33920" operator="lessThan">
      <formula>20</formula>
    </cfRule>
  </conditionalFormatting>
  <conditionalFormatting sqref="AE324">
    <cfRule type="cellIs" dxfId="33914" priority="33911" operator="greaterThan">
      <formula>49.999</formula>
    </cfRule>
    <cfRule type="cellIs" dxfId="33913" priority="33912" operator="greaterThan">
      <formula>50</formula>
    </cfRule>
    <cfRule type="cellIs" dxfId="33912" priority="33913" operator="between">
      <formula>30</formula>
      <formula>49.999</formula>
    </cfRule>
    <cfRule type="cellIs" dxfId="33911" priority="33914" operator="between">
      <formula>10</formula>
      <formula>29.999</formula>
    </cfRule>
    <cfRule type="cellIs" dxfId="33910" priority="33915" operator="lessThan">
      <formula>10</formula>
    </cfRule>
  </conditionalFormatting>
  <conditionalFormatting sqref="P324">
    <cfRule type="cellIs" dxfId="33909" priority="33906" operator="greaterThan">
      <formula>119.999</formula>
    </cfRule>
    <cfRule type="cellIs" dxfId="33908" priority="33907" operator="greaterThan">
      <formula>120</formula>
    </cfRule>
    <cfRule type="cellIs" dxfId="33907" priority="33908" operator="between">
      <formula>60</formula>
      <formula>119.999</formula>
    </cfRule>
    <cfRule type="cellIs" dxfId="33906" priority="33909" operator="between">
      <formula>20</formula>
      <formula>59.999</formula>
    </cfRule>
    <cfRule type="cellIs" dxfId="33905" priority="33910" operator="lessThan">
      <formula>20</formula>
    </cfRule>
  </conditionalFormatting>
  <conditionalFormatting sqref="Q324">
    <cfRule type="cellIs" dxfId="33904" priority="33901" operator="greaterThan">
      <formula>49.999</formula>
    </cfRule>
    <cfRule type="cellIs" dxfId="33903" priority="33902" operator="greaterThan">
      <formula>50</formula>
    </cfRule>
    <cfRule type="cellIs" dxfId="33902" priority="33903" operator="between">
      <formula>30</formula>
      <formula>49.999</formula>
    </cfRule>
    <cfRule type="cellIs" dxfId="33901" priority="33904" operator="between">
      <formula>10</formula>
      <formula>29.999</formula>
    </cfRule>
    <cfRule type="cellIs" dxfId="33900" priority="33905" operator="lessThan">
      <formula>10</formula>
    </cfRule>
  </conditionalFormatting>
  <conditionalFormatting sqref="C325">
    <cfRule type="cellIs" dxfId="33899" priority="33896" operator="greaterThan">
      <formula>49.999</formula>
    </cfRule>
    <cfRule type="cellIs" dxfId="33898" priority="33897" operator="greaterThan">
      <formula>50</formula>
    </cfRule>
    <cfRule type="cellIs" dxfId="33897" priority="33898" operator="between">
      <formula>30</formula>
      <formula>49.999</formula>
    </cfRule>
    <cfRule type="cellIs" dxfId="33896" priority="33899" operator="between">
      <formula>10</formula>
      <formula>29.999</formula>
    </cfRule>
    <cfRule type="cellIs" dxfId="33895" priority="33900" operator="lessThan">
      <formula>10</formula>
    </cfRule>
  </conditionalFormatting>
  <conditionalFormatting sqref="B325">
    <cfRule type="cellIs" dxfId="33894" priority="33891" operator="greaterThan">
      <formula>119.999</formula>
    </cfRule>
    <cfRule type="cellIs" dxfId="33893" priority="33892" operator="greaterThan">
      <formula>120</formula>
    </cfRule>
    <cfRule type="cellIs" dxfId="33892" priority="33893" operator="between">
      <formula>60</formula>
      <formula>119.999</formula>
    </cfRule>
    <cfRule type="cellIs" dxfId="33891" priority="33894" operator="between">
      <formula>20</formula>
      <formula>59.999</formula>
    </cfRule>
    <cfRule type="cellIs" dxfId="33890" priority="33895" operator="lessThan">
      <formula>20</formula>
    </cfRule>
  </conditionalFormatting>
  <conditionalFormatting sqref="D325">
    <cfRule type="cellIs" dxfId="33889" priority="33886" operator="greaterThan">
      <formula>119.999</formula>
    </cfRule>
    <cfRule type="cellIs" dxfId="33888" priority="33887" operator="greaterThan">
      <formula>120</formula>
    </cfRule>
    <cfRule type="cellIs" dxfId="33887" priority="33888" operator="between">
      <formula>60</formula>
      <formula>119.999</formula>
    </cfRule>
    <cfRule type="cellIs" dxfId="33886" priority="33889" operator="between">
      <formula>20</formula>
      <formula>59.999</formula>
    </cfRule>
    <cfRule type="cellIs" dxfId="33885" priority="33890" operator="lessThan">
      <formula>20</formula>
    </cfRule>
  </conditionalFormatting>
  <conditionalFormatting sqref="E325">
    <cfRule type="cellIs" dxfId="33884" priority="33881" operator="greaterThan">
      <formula>49.999</formula>
    </cfRule>
    <cfRule type="cellIs" dxfId="33883" priority="33882" operator="greaterThan">
      <formula>50</formula>
    </cfRule>
    <cfRule type="cellIs" dxfId="33882" priority="33883" operator="between">
      <formula>30</formula>
      <formula>49.999</formula>
    </cfRule>
    <cfRule type="cellIs" dxfId="33881" priority="33884" operator="between">
      <formula>10</formula>
      <formula>29.999</formula>
    </cfRule>
    <cfRule type="cellIs" dxfId="33880" priority="33885" operator="lessThan">
      <formula>10</formula>
    </cfRule>
  </conditionalFormatting>
  <conditionalFormatting sqref="F325">
    <cfRule type="cellIs" dxfId="33879" priority="33876" operator="greaterThan">
      <formula>119.999</formula>
    </cfRule>
    <cfRule type="cellIs" dxfId="33878" priority="33877" operator="greaterThan">
      <formula>120</formula>
    </cfRule>
    <cfRule type="cellIs" dxfId="33877" priority="33878" operator="between">
      <formula>60</formula>
      <formula>119.999</formula>
    </cfRule>
    <cfRule type="cellIs" dxfId="33876" priority="33879" operator="between">
      <formula>20</formula>
      <formula>59.999</formula>
    </cfRule>
    <cfRule type="cellIs" dxfId="33875" priority="33880" operator="lessThan">
      <formula>20</formula>
    </cfRule>
  </conditionalFormatting>
  <conditionalFormatting sqref="G325">
    <cfRule type="cellIs" dxfId="33874" priority="33871" operator="greaterThan">
      <formula>49.999</formula>
    </cfRule>
    <cfRule type="cellIs" dxfId="33873" priority="33872" operator="greaterThan">
      <formula>50</formula>
    </cfRule>
    <cfRule type="cellIs" dxfId="33872" priority="33873" operator="between">
      <formula>30</formula>
      <formula>49.999</formula>
    </cfRule>
    <cfRule type="cellIs" dxfId="33871" priority="33874" operator="between">
      <formula>10</formula>
      <formula>29.999</formula>
    </cfRule>
    <cfRule type="cellIs" dxfId="33870" priority="33875" operator="lessThan">
      <formula>10</formula>
    </cfRule>
  </conditionalFormatting>
  <conditionalFormatting sqref="H325">
    <cfRule type="cellIs" dxfId="33869" priority="33866" operator="greaterThan">
      <formula>119.999</formula>
    </cfRule>
    <cfRule type="cellIs" dxfId="33868" priority="33867" operator="greaterThan">
      <formula>120</formula>
    </cfRule>
    <cfRule type="cellIs" dxfId="33867" priority="33868" operator="between">
      <formula>60</formula>
      <formula>119.999</formula>
    </cfRule>
    <cfRule type="cellIs" dxfId="33866" priority="33869" operator="between">
      <formula>20</formula>
      <formula>59.999</formula>
    </cfRule>
    <cfRule type="cellIs" dxfId="33865" priority="33870" operator="lessThan">
      <formula>20</formula>
    </cfRule>
  </conditionalFormatting>
  <conditionalFormatting sqref="I325">
    <cfRule type="cellIs" dxfId="33864" priority="33861" operator="greaterThan">
      <formula>49.999</formula>
    </cfRule>
    <cfRule type="cellIs" dxfId="33863" priority="33862" operator="greaterThan">
      <formula>50</formula>
    </cfRule>
    <cfRule type="cellIs" dxfId="33862" priority="33863" operator="between">
      <formula>30</formula>
      <formula>49.999</formula>
    </cfRule>
    <cfRule type="cellIs" dxfId="33861" priority="33864" operator="between">
      <formula>10</formula>
      <formula>29.999</formula>
    </cfRule>
    <cfRule type="cellIs" dxfId="33860" priority="33865" operator="lessThan">
      <formula>10</formula>
    </cfRule>
  </conditionalFormatting>
  <conditionalFormatting sqref="BH325">
    <cfRule type="cellIs" dxfId="33859" priority="33856" operator="greaterThan">
      <formula>119.999</formula>
    </cfRule>
    <cfRule type="cellIs" dxfId="33858" priority="33857" operator="greaterThan">
      <formula>120</formula>
    </cfRule>
    <cfRule type="cellIs" dxfId="33857" priority="33858" operator="between">
      <formula>60</formula>
      <formula>119.999</formula>
    </cfRule>
    <cfRule type="cellIs" dxfId="33856" priority="33859" operator="between">
      <formula>20</formula>
      <formula>59.999</formula>
    </cfRule>
    <cfRule type="cellIs" dxfId="33855" priority="33860" operator="lessThan">
      <formula>20</formula>
    </cfRule>
  </conditionalFormatting>
  <conditionalFormatting sqref="BI325">
    <cfRule type="cellIs" dxfId="33854" priority="33851" operator="greaterThan">
      <formula>49.999</formula>
    </cfRule>
    <cfRule type="cellIs" dxfId="33853" priority="33852" operator="greaterThan">
      <formula>50</formula>
    </cfRule>
    <cfRule type="cellIs" dxfId="33852" priority="33853" operator="between">
      <formula>30</formula>
      <formula>49.999</formula>
    </cfRule>
    <cfRule type="cellIs" dxfId="33851" priority="33854" operator="between">
      <formula>10</formula>
      <formula>29.999</formula>
    </cfRule>
    <cfRule type="cellIs" dxfId="33850" priority="33855" operator="lessThan">
      <formula>10</formula>
    </cfRule>
  </conditionalFormatting>
  <conditionalFormatting sqref="BD325">
    <cfRule type="cellIs" dxfId="33849" priority="33846" operator="greaterThan">
      <formula>119.999</formula>
    </cfRule>
    <cfRule type="cellIs" dxfId="33848" priority="33847" operator="greaterThan">
      <formula>120</formula>
    </cfRule>
    <cfRule type="cellIs" dxfId="33847" priority="33848" operator="between">
      <formula>60</formula>
      <formula>119.999</formula>
    </cfRule>
    <cfRule type="cellIs" dxfId="33846" priority="33849" operator="between">
      <formula>20</formula>
      <formula>59.999</formula>
    </cfRule>
    <cfRule type="cellIs" dxfId="33845" priority="33850" operator="lessThan">
      <formula>20</formula>
    </cfRule>
  </conditionalFormatting>
  <conditionalFormatting sqref="BE325">
    <cfRule type="cellIs" dxfId="33844" priority="33841" operator="greaterThan">
      <formula>49.999</formula>
    </cfRule>
    <cfRule type="cellIs" dxfId="33843" priority="33842" operator="greaterThan">
      <formula>50</formula>
    </cfRule>
    <cfRule type="cellIs" dxfId="33842" priority="33843" operator="between">
      <formula>30</formula>
      <formula>49.999</formula>
    </cfRule>
    <cfRule type="cellIs" dxfId="33841" priority="33844" operator="between">
      <formula>10</formula>
      <formula>29.999</formula>
    </cfRule>
    <cfRule type="cellIs" dxfId="33840" priority="33845" operator="lessThan">
      <formula>10</formula>
    </cfRule>
  </conditionalFormatting>
  <conditionalFormatting sqref="AX325">
    <cfRule type="cellIs" dxfId="33839" priority="33836" operator="greaterThan">
      <formula>119.999</formula>
    </cfRule>
    <cfRule type="cellIs" dxfId="33838" priority="33837" operator="greaterThan">
      <formula>120</formula>
    </cfRule>
    <cfRule type="cellIs" dxfId="33837" priority="33838" operator="between">
      <formula>60</formula>
      <formula>119.999</formula>
    </cfRule>
    <cfRule type="cellIs" dxfId="33836" priority="33839" operator="between">
      <formula>20</formula>
      <formula>59.999</formula>
    </cfRule>
    <cfRule type="cellIs" dxfId="33835" priority="33840" operator="lessThan">
      <formula>20</formula>
    </cfRule>
  </conditionalFormatting>
  <conditionalFormatting sqref="AY325">
    <cfRule type="cellIs" dxfId="33834" priority="33831" operator="greaterThan">
      <formula>49.999</formula>
    </cfRule>
    <cfRule type="cellIs" dxfId="33833" priority="33832" operator="greaterThan">
      <formula>50</formula>
    </cfRule>
    <cfRule type="cellIs" dxfId="33832" priority="33833" operator="between">
      <formula>30</formula>
      <formula>49.999</formula>
    </cfRule>
    <cfRule type="cellIs" dxfId="33831" priority="33834" operator="between">
      <formula>10</formula>
      <formula>29.999</formula>
    </cfRule>
    <cfRule type="cellIs" dxfId="33830" priority="33835" operator="lessThan">
      <formula>10</formula>
    </cfRule>
  </conditionalFormatting>
  <conditionalFormatting sqref="AZ325">
    <cfRule type="cellIs" dxfId="33829" priority="33826" operator="greaterThan">
      <formula>119.999</formula>
    </cfRule>
    <cfRule type="cellIs" dxfId="33828" priority="33827" operator="greaterThan">
      <formula>120</formula>
    </cfRule>
    <cfRule type="cellIs" dxfId="33827" priority="33828" operator="between">
      <formula>60</formula>
      <formula>119.999</formula>
    </cfRule>
    <cfRule type="cellIs" dxfId="33826" priority="33829" operator="between">
      <formula>20</formula>
      <formula>59.999</formula>
    </cfRule>
    <cfRule type="cellIs" dxfId="33825" priority="33830" operator="lessThan">
      <formula>20</formula>
    </cfRule>
  </conditionalFormatting>
  <conditionalFormatting sqref="BA325">
    <cfRule type="cellIs" dxfId="33824" priority="33821" operator="greaterThan">
      <formula>49.999</formula>
    </cfRule>
    <cfRule type="cellIs" dxfId="33823" priority="33822" operator="greaterThan">
      <formula>50</formula>
    </cfRule>
    <cfRule type="cellIs" dxfId="33822" priority="33823" operator="between">
      <formula>30</formula>
      <formula>49.999</formula>
    </cfRule>
    <cfRule type="cellIs" dxfId="33821" priority="33824" operator="between">
      <formula>10</formula>
      <formula>29.999</formula>
    </cfRule>
    <cfRule type="cellIs" dxfId="33820" priority="33825" operator="lessThan">
      <formula>10</formula>
    </cfRule>
  </conditionalFormatting>
  <conditionalFormatting sqref="BB325">
    <cfRule type="cellIs" dxfId="33819" priority="33816" operator="greaterThan">
      <formula>119.999</formula>
    </cfRule>
    <cfRule type="cellIs" dxfId="33818" priority="33817" operator="greaterThan">
      <formula>120</formula>
    </cfRule>
    <cfRule type="cellIs" dxfId="33817" priority="33818" operator="between">
      <formula>60</formula>
      <formula>119.999</formula>
    </cfRule>
    <cfRule type="cellIs" dxfId="33816" priority="33819" operator="between">
      <formula>20</formula>
      <formula>59.999</formula>
    </cfRule>
    <cfRule type="cellIs" dxfId="33815" priority="33820" operator="lessThan">
      <formula>20</formula>
    </cfRule>
  </conditionalFormatting>
  <conditionalFormatting sqref="BC325">
    <cfRule type="cellIs" dxfId="33814" priority="33811" operator="greaterThan">
      <formula>49.999</formula>
    </cfRule>
    <cfRule type="cellIs" dxfId="33813" priority="33812" operator="greaterThan">
      <formula>50</formula>
    </cfRule>
    <cfRule type="cellIs" dxfId="33812" priority="33813" operator="between">
      <formula>30</formula>
      <formula>49.999</formula>
    </cfRule>
    <cfRule type="cellIs" dxfId="33811" priority="33814" operator="between">
      <formula>10</formula>
      <formula>29.999</formula>
    </cfRule>
    <cfRule type="cellIs" dxfId="33810" priority="33815" operator="lessThan">
      <formula>10</formula>
    </cfRule>
  </conditionalFormatting>
  <conditionalFormatting sqref="AT325">
    <cfRule type="cellIs" dxfId="33809" priority="33806" operator="greaterThan">
      <formula>119.999</formula>
    </cfRule>
    <cfRule type="cellIs" dxfId="33808" priority="33807" operator="greaterThan">
      <formula>120</formula>
    </cfRule>
    <cfRule type="cellIs" dxfId="33807" priority="33808" operator="between">
      <formula>60</formula>
      <formula>119.999</formula>
    </cfRule>
    <cfRule type="cellIs" dxfId="33806" priority="33809" operator="between">
      <formula>20</formula>
      <formula>59.999</formula>
    </cfRule>
    <cfRule type="cellIs" dxfId="33805" priority="33810" operator="lessThan">
      <formula>20</formula>
    </cfRule>
  </conditionalFormatting>
  <conditionalFormatting sqref="AU325">
    <cfRule type="cellIs" dxfId="33804" priority="33801" operator="greaterThan">
      <formula>49.999</formula>
    </cfRule>
    <cfRule type="cellIs" dxfId="33803" priority="33802" operator="greaterThan">
      <formula>50</formula>
    </cfRule>
    <cfRule type="cellIs" dxfId="33802" priority="33803" operator="between">
      <formula>30</formula>
      <formula>49.999</formula>
    </cfRule>
    <cfRule type="cellIs" dxfId="33801" priority="33804" operator="between">
      <formula>10</formula>
      <formula>29.999</formula>
    </cfRule>
    <cfRule type="cellIs" dxfId="33800" priority="33805" operator="lessThan">
      <formula>10</formula>
    </cfRule>
  </conditionalFormatting>
  <conditionalFormatting sqref="AV325">
    <cfRule type="cellIs" dxfId="33799" priority="33796" operator="greaterThan">
      <formula>119.999</formula>
    </cfRule>
    <cfRule type="cellIs" dxfId="33798" priority="33797" operator="greaterThan">
      <formula>120</formula>
    </cfRule>
    <cfRule type="cellIs" dxfId="33797" priority="33798" operator="between">
      <formula>60</formula>
      <formula>119.999</formula>
    </cfRule>
    <cfRule type="cellIs" dxfId="33796" priority="33799" operator="between">
      <formula>20</formula>
      <formula>59.999</formula>
    </cfRule>
    <cfRule type="cellIs" dxfId="33795" priority="33800" operator="lessThan">
      <formula>20</formula>
    </cfRule>
  </conditionalFormatting>
  <conditionalFormatting sqref="AW325">
    <cfRule type="cellIs" dxfId="33794" priority="33791" operator="greaterThan">
      <formula>49.999</formula>
    </cfRule>
    <cfRule type="cellIs" dxfId="33793" priority="33792" operator="greaterThan">
      <formula>50</formula>
    </cfRule>
    <cfRule type="cellIs" dxfId="33792" priority="33793" operator="between">
      <formula>30</formula>
      <formula>49.999</formula>
    </cfRule>
    <cfRule type="cellIs" dxfId="33791" priority="33794" operator="between">
      <formula>10</formula>
      <formula>29.999</formula>
    </cfRule>
    <cfRule type="cellIs" dxfId="33790" priority="33795" operator="lessThan">
      <formula>10</formula>
    </cfRule>
  </conditionalFormatting>
  <conditionalFormatting sqref="BF325">
    <cfRule type="cellIs" dxfId="33789" priority="33786" operator="greaterThan">
      <formula>119.999</formula>
    </cfRule>
    <cfRule type="cellIs" dxfId="33788" priority="33787" operator="greaterThan">
      <formula>120</formula>
    </cfRule>
    <cfRule type="cellIs" dxfId="33787" priority="33788" operator="between">
      <formula>60</formula>
      <formula>119.999</formula>
    </cfRule>
    <cfRule type="cellIs" dxfId="33786" priority="33789" operator="between">
      <formula>20</formula>
      <formula>59.999</formula>
    </cfRule>
    <cfRule type="cellIs" dxfId="33785" priority="33790" operator="lessThan">
      <formula>20</formula>
    </cfRule>
  </conditionalFormatting>
  <conditionalFormatting sqref="BG325">
    <cfRule type="cellIs" dxfId="33784" priority="33781" operator="greaterThan">
      <formula>49.999</formula>
    </cfRule>
    <cfRule type="cellIs" dxfId="33783" priority="33782" operator="greaterThan">
      <formula>50</formula>
    </cfRule>
    <cfRule type="cellIs" dxfId="33782" priority="33783" operator="between">
      <formula>30</formula>
      <formula>49.999</formula>
    </cfRule>
    <cfRule type="cellIs" dxfId="33781" priority="33784" operator="between">
      <formula>10</formula>
      <formula>29.999</formula>
    </cfRule>
    <cfRule type="cellIs" dxfId="33780" priority="33785" operator="lessThan">
      <formula>10</formula>
    </cfRule>
  </conditionalFormatting>
  <conditionalFormatting sqref="AN325">
    <cfRule type="cellIs" dxfId="33779" priority="33776" operator="greaterThan">
      <formula>119.999</formula>
    </cfRule>
    <cfRule type="cellIs" dxfId="33778" priority="33777" operator="greaterThan">
      <formula>120</formula>
    </cfRule>
    <cfRule type="cellIs" dxfId="33777" priority="33778" operator="between">
      <formula>60</formula>
      <formula>119.999</formula>
    </cfRule>
    <cfRule type="cellIs" dxfId="33776" priority="33779" operator="between">
      <formula>20</formula>
      <formula>59.999</formula>
    </cfRule>
    <cfRule type="cellIs" dxfId="33775" priority="33780" operator="lessThan">
      <formula>20</formula>
    </cfRule>
  </conditionalFormatting>
  <conditionalFormatting sqref="AO325">
    <cfRule type="cellIs" dxfId="33774" priority="33771" operator="greaterThan">
      <formula>49.999</formula>
    </cfRule>
    <cfRule type="cellIs" dxfId="33773" priority="33772" operator="greaterThan">
      <formula>50</formula>
    </cfRule>
    <cfRule type="cellIs" dxfId="33772" priority="33773" operator="between">
      <formula>30</formula>
      <formula>49.999</formula>
    </cfRule>
    <cfRule type="cellIs" dxfId="33771" priority="33774" operator="between">
      <formula>10</formula>
      <formula>29.999</formula>
    </cfRule>
    <cfRule type="cellIs" dxfId="33770" priority="33775" operator="lessThan">
      <formula>10</formula>
    </cfRule>
  </conditionalFormatting>
  <conditionalFormatting sqref="T325">
    <cfRule type="cellIs" dxfId="33769" priority="33766" operator="greaterThan">
      <formula>119.999</formula>
    </cfRule>
    <cfRule type="cellIs" dxfId="33768" priority="33767" operator="greaterThan">
      <formula>120</formula>
    </cfRule>
    <cfRule type="cellIs" dxfId="33767" priority="33768" operator="between">
      <formula>60</formula>
      <formula>119.999</formula>
    </cfRule>
    <cfRule type="cellIs" dxfId="33766" priority="33769" operator="between">
      <formula>20</formula>
      <formula>59.999</formula>
    </cfRule>
    <cfRule type="cellIs" dxfId="33765" priority="33770" operator="lessThan">
      <formula>20</formula>
    </cfRule>
  </conditionalFormatting>
  <conditionalFormatting sqref="U325">
    <cfRule type="cellIs" dxfId="33764" priority="33761" operator="greaterThan">
      <formula>49.999</formula>
    </cfRule>
    <cfRule type="cellIs" dxfId="33763" priority="33762" operator="greaterThan">
      <formula>50</formula>
    </cfRule>
    <cfRule type="cellIs" dxfId="33762" priority="33763" operator="between">
      <formula>30</formula>
      <formula>49.999</formula>
    </cfRule>
    <cfRule type="cellIs" dxfId="33761" priority="33764" operator="between">
      <formula>10</formula>
      <formula>29.999</formula>
    </cfRule>
    <cfRule type="cellIs" dxfId="33760" priority="33765" operator="lessThan">
      <formula>10</formula>
    </cfRule>
  </conditionalFormatting>
  <conditionalFormatting sqref="J325">
    <cfRule type="cellIs" dxfId="33759" priority="33756" operator="greaterThan">
      <formula>119.999</formula>
    </cfRule>
    <cfRule type="cellIs" dxfId="33758" priority="33757" operator="greaterThan">
      <formula>120</formula>
    </cfRule>
    <cfRule type="cellIs" dxfId="33757" priority="33758" operator="between">
      <formula>60</formula>
      <formula>119.999</formula>
    </cfRule>
    <cfRule type="cellIs" dxfId="33756" priority="33759" operator="between">
      <formula>20</formula>
      <formula>59.999</formula>
    </cfRule>
    <cfRule type="cellIs" dxfId="33755" priority="33760" operator="lessThan">
      <formula>20</formula>
    </cfRule>
  </conditionalFormatting>
  <conditionalFormatting sqref="K325">
    <cfRule type="cellIs" dxfId="33754" priority="33751" operator="greaterThan">
      <formula>49.999</formula>
    </cfRule>
    <cfRule type="cellIs" dxfId="33753" priority="33752" operator="greaterThan">
      <formula>50</formula>
    </cfRule>
    <cfRule type="cellIs" dxfId="33752" priority="33753" operator="between">
      <formula>30</formula>
      <formula>49.999</formula>
    </cfRule>
    <cfRule type="cellIs" dxfId="33751" priority="33754" operator="between">
      <formula>10</formula>
      <formula>29.999</formula>
    </cfRule>
    <cfRule type="cellIs" dxfId="33750" priority="33755" operator="lessThan">
      <formula>10</formula>
    </cfRule>
  </conditionalFormatting>
  <conditionalFormatting sqref="L325">
    <cfRule type="cellIs" dxfId="33749" priority="33746" operator="greaterThan">
      <formula>119.999</formula>
    </cfRule>
    <cfRule type="cellIs" dxfId="33748" priority="33747" operator="greaterThan">
      <formula>120</formula>
    </cfRule>
    <cfRule type="cellIs" dxfId="33747" priority="33748" operator="between">
      <formula>60</formula>
      <formula>119.999</formula>
    </cfRule>
    <cfRule type="cellIs" dxfId="33746" priority="33749" operator="between">
      <formula>20</formula>
      <formula>59.999</formula>
    </cfRule>
    <cfRule type="cellIs" dxfId="33745" priority="33750" operator="lessThan">
      <formula>20</formula>
    </cfRule>
  </conditionalFormatting>
  <conditionalFormatting sqref="M325">
    <cfRule type="cellIs" dxfId="33744" priority="33741" operator="greaterThan">
      <formula>49.999</formula>
    </cfRule>
    <cfRule type="cellIs" dxfId="33743" priority="33742" operator="greaterThan">
      <formula>50</formula>
    </cfRule>
    <cfRule type="cellIs" dxfId="33742" priority="33743" operator="between">
      <formula>30</formula>
      <formula>49.999</formula>
    </cfRule>
    <cfRule type="cellIs" dxfId="33741" priority="33744" operator="between">
      <formula>10</formula>
      <formula>29.999</formula>
    </cfRule>
    <cfRule type="cellIs" dxfId="33740" priority="33745" operator="lessThan">
      <formula>10</formula>
    </cfRule>
  </conditionalFormatting>
  <conditionalFormatting sqref="R325">
    <cfRule type="cellIs" dxfId="33739" priority="33736" operator="greaterThan">
      <formula>119.999</formula>
    </cfRule>
    <cfRule type="cellIs" dxfId="33738" priority="33737" operator="greaterThan">
      <formula>120</formula>
    </cfRule>
    <cfRule type="cellIs" dxfId="33737" priority="33738" operator="between">
      <formula>60</formula>
      <formula>119.999</formula>
    </cfRule>
    <cfRule type="cellIs" dxfId="33736" priority="33739" operator="between">
      <formula>20</formula>
      <formula>59.999</formula>
    </cfRule>
    <cfRule type="cellIs" dxfId="33735" priority="33740" operator="lessThan">
      <formula>20</formula>
    </cfRule>
  </conditionalFormatting>
  <conditionalFormatting sqref="S325">
    <cfRule type="cellIs" dxfId="33734" priority="33731" operator="greaterThan">
      <formula>49.999</formula>
    </cfRule>
    <cfRule type="cellIs" dxfId="33733" priority="33732" operator="greaterThan">
      <formula>50</formula>
    </cfRule>
    <cfRule type="cellIs" dxfId="33732" priority="33733" operator="between">
      <formula>30</formula>
      <formula>49.999</formula>
    </cfRule>
    <cfRule type="cellIs" dxfId="33731" priority="33734" operator="between">
      <formula>10</formula>
      <formula>29.999</formula>
    </cfRule>
    <cfRule type="cellIs" dxfId="33730" priority="33735" operator="lessThan">
      <formula>10</formula>
    </cfRule>
  </conditionalFormatting>
  <conditionalFormatting sqref="N325">
    <cfRule type="cellIs" dxfId="33729" priority="33726" operator="greaterThan">
      <formula>119.999</formula>
    </cfRule>
    <cfRule type="cellIs" dxfId="33728" priority="33727" operator="greaterThan">
      <formula>120</formula>
    </cfRule>
    <cfRule type="cellIs" dxfId="33727" priority="33728" operator="between">
      <formula>60</formula>
      <formula>119.999</formula>
    </cfRule>
    <cfRule type="cellIs" dxfId="33726" priority="33729" operator="between">
      <formula>20</formula>
      <formula>59.999</formula>
    </cfRule>
    <cfRule type="cellIs" dxfId="33725" priority="33730" operator="lessThan">
      <formula>20</formula>
    </cfRule>
  </conditionalFormatting>
  <conditionalFormatting sqref="O325">
    <cfRule type="cellIs" dxfId="33724" priority="33721" operator="greaterThan">
      <formula>49.999</formula>
    </cfRule>
    <cfRule type="cellIs" dxfId="33723" priority="33722" operator="greaterThan">
      <formula>50</formula>
    </cfRule>
    <cfRule type="cellIs" dxfId="33722" priority="33723" operator="between">
      <formula>30</formula>
      <formula>49.999</formula>
    </cfRule>
    <cfRule type="cellIs" dxfId="33721" priority="33724" operator="between">
      <formula>10</formula>
      <formula>29.999</formula>
    </cfRule>
    <cfRule type="cellIs" dxfId="33720" priority="33725" operator="lessThan">
      <formula>10</formula>
    </cfRule>
  </conditionalFormatting>
  <conditionalFormatting sqref="AP325">
    <cfRule type="cellIs" dxfId="33719" priority="33716" operator="greaterThan">
      <formula>119.999</formula>
    </cfRule>
    <cfRule type="cellIs" dxfId="33718" priority="33717" operator="greaterThan">
      <formula>120</formula>
    </cfRule>
    <cfRule type="cellIs" dxfId="33717" priority="33718" operator="between">
      <formula>60</formula>
      <formula>119.999</formula>
    </cfRule>
    <cfRule type="cellIs" dxfId="33716" priority="33719" operator="between">
      <formula>20</formula>
      <formula>59.999</formula>
    </cfRule>
    <cfRule type="cellIs" dxfId="33715" priority="33720" operator="lessThan">
      <formula>20</formula>
    </cfRule>
  </conditionalFormatting>
  <conditionalFormatting sqref="AQ325">
    <cfRule type="cellIs" dxfId="33714" priority="33711" operator="greaterThan">
      <formula>49.999</formula>
    </cfRule>
    <cfRule type="cellIs" dxfId="33713" priority="33712" operator="greaterThan">
      <formula>50</formula>
    </cfRule>
    <cfRule type="cellIs" dxfId="33712" priority="33713" operator="between">
      <formula>30</formula>
      <formula>49.999</formula>
    </cfRule>
    <cfRule type="cellIs" dxfId="33711" priority="33714" operator="between">
      <formula>10</formula>
      <formula>29.999</formula>
    </cfRule>
    <cfRule type="cellIs" dxfId="33710" priority="33715" operator="lessThan">
      <formula>10</formula>
    </cfRule>
  </conditionalFormatting>
  <conditionalFormatting sqref="AR325">
    <cfRule type="cellIs" dxfId="33709" priority="33706" operator="greaterThan">
      <formula>119.999</formula>
    </cfRule>
    <cfRule type="cellIs" dxfId="33708" priority="33707" operator="greaterThan">
      <formula>120</formula>
    </cfRule>
    <cfRule type="cellIs" dxfId="33707" priority="33708" operator="between">
      <formula>60</formula>
      <formula>119.999</formula>
    </cfRule>
    <cfRule type="cellIs" dxfId="33706" priority="33709" operator="between">
      <formula>20</formula>
      <formula>59.999</formula>
    </cfRule>
    <cfRule type="cellIs" dxfId="33705" priority="33710" operator="lessThan">
      <formula>20</formula>
    </cfRule>
  </conditionalFormatting>
  <conditionalFormatting sqref="AS325">
    <cfRule type="cellIs" dxfId="33704" priority="33701" operator="greaterThan">
      <formula>49.999</formula>
    </cfRule>
    <cfRule type="cellIs" dxfId="33703" priority="33702" operator="greaterThan">
      <formula>50</formula>
    </cfRule>
    <cfRule type="cellIs" dxfId="33702" priority="33703" operator="between">
      <formula>30</formula>
      <formula>49.999</formula>
    </cfRule>
    <cfRule type="cellIs" dxfId="33701" priority="33704" operator="between">
      <formula>10</formula>
      <formula>29.999</formula>
    </cfRule>
    <cfRule type="cellIs" dxfId="33700" priority="33705" operator="lessThan">
      <formula>10</formula>
    </cfRule>
  </conditionalFormatting>
  <conditionalFormatting sqref="X325">
    <cfRule type="cellIs" dxfId="33699" priority="33696" operator="greaterThan">
      <formula>119.999</formula>
    </cfRule>
    <cfRule type="cellIs" dxfId="33698" priority="33697" operator="greaterThan">
      <formula>120</formula>
    </cfRule>
    <cfRule type="cellIs" dxfId="33697" priority="33698" operator="between">
      <formula>60</formula>
      <formula>119.999</formula>
    </cfRule>
    <cfRule type="cellIs" dxfId="33696" priority="33699" operator="between">
      <formula>20</formula>
      <formula>59.999</formula>
    </cfRule>
    <cfRule type="cellIs" dxfId="33695" priority="33700" operator="lessThan">
      <formula>20</formula>
    </cfRule>
  </conditionalFormatting>
  <conditionalFormatting sqref="Y325">
    <cfRule type="cellIs" dxfId="33694" priority="33691" operator="greaterThan">
      <formula>49.999</formula>
    </cfRule>
    <cfRule type="cellIs" dxfId="33693" priority="33692" operator="greaterThan">
      <formula>50</formula>
    </cfRule>
    <cfRule type="cellIs" dxfId="33692" priority="33693" operator="between">
      <formula>30</formula>
      <formula>49.999</formula>
    </cfRule>
    <cfRule type="cellIs" dxfId="33691" priority="33694" operator="between">
      <formula>10</formula>
      <formula>29.999</formula>
    </cfRule>
    <cfRule type="cellIs" dxfId="33690" priority="33695" operator="lessThan">
      <formula>10</formula>
    </cfRule>
  </conditionalFormatting>
  <conditionalFormatting sqref="AF325">
    <cfRule type="cellIs" dxfId="33689" priority="33686" operator="greaterThan">
      <formula>119.999</formula>
    </cfRule>
    <cfRule type="cellIs" dxfId="33688" priority="33687" operator="greaterThan">
      <formula>120</formula>
    </cfRule>
    <cfRule type="cellIs" dxfId="33687" priority="33688" operator="between">
      <formula>60</formula>
      <formula>119.999</formula>
    </cfRule>
    <cfRule type="cellIs" dxfId="33686" priority="33689" operator="between">
      <formula>20</formula>
      <formula>59.999</formula>
    </cfRule>
    <cfRule type="cellIs" dxfId="33685" priority="33690" operator="lessThan">
      <formula>20</formula>
    </cfRule>
  </conditionalFormatting>
  <conditionalFormatting sqref="AG325">
    <cfRule type="cellIs" dxfId="33684" priority="33681" operator="greaterThan">
      <formula>49.999</formula>
    </cfRule>
    <cfRule type="cellIs" dxfId="33683" priority="33682" operator="greaterThan">
      <formula>50</formula>
    </cfRule>
    <cfRule type="cellIs" dxfId="33682" priority="33683" operator="between">
      <formula>30</formula>
      <formula>49.999</formula>
    </cfRule>
    <cfRule type="cellIs" dxfId="33681" priority="33684" operator="between">
      <formula>10</formula>
      <formula>29.999</formula>
    </cfRule>
    <cfRule type="cellIs" dxfId="33680" priority="33685" operator="lessThan">
      <formula>10</formula>
    </cfRule>
  </conditionalFormatting>
  <conditionalFormatting sqref="AJ325">
    <cfRule type="cellIs" dxfId="33679" priority="33676" operator="greaterThan">
      <formula>119.999</formula>
    </cfRule>
    <cfRule type="cellIs" dxfId="33678" priority="33677" operator="greaterThan">
      <formula>120</formula>
    </cfRule>
    <cfRule type="cellIs" dxfId="33677" priority="33678" operator="between">
      <formula>60</formula>
      <formula>119.999</formula>
    </cfRule>
    <cfRule type="cellIs" dxfId="33676" priority="33679" operator="between">
      <formula>20</formula>
      <formula>59.999</formula>
    </cfRule>
    <cfRule type="cellIs" dxfId="33675" priority="33680" operator="lessThan">
      <formula>20</formula>
    </cfRule>
  </conditionalFormatting>
  <conditionalFormatting sqref="AK325">
    <cfRule type="cellIs" dxfId="33674" priority="33671" operator="greaterThan">
      <formula>49.999</formula>
    </cfRule>
    <cfRule type="cellIs" dxfId="33673" priority="33672" operator="greaterThan">
      <formula>50</formula>
    </cfRule>
    <cfRule type="cellIs" dxfId="33672" priority="33673" operator="between">
      <formula>30</formula>
      <formula>49.999</formula>
    </cfRule>
    <cfRule type="cellIs" dxfId="33671" priority="33674" operator="between">
      <formula>10</formula>
      <formula>29.999</formula>
    </cfRule>
    <cfRule type="cellIs" dxfId="33670" priority="33675" operator="lessThan">
      <formula>10</formula>
    </cfRule>
  </conditionalFormatting>
  <conditionalFormatting sqref="Z325">
    <cfRule type="cellIs" dxfId="33669" priority="33666" operator="greaterThan">
      <formula>119.999</formula>
    </cfRule>
    <cfRule type="cellIs" dxfId="33668" priority="33667" operator="greaterThan">
      <formula>120</formula>
    </cfRule>
    <cfRule type="cellIs" dxfId="33667" priority="33668" operator="between">
      <formula>60</formula>
      <formula>119.999</formula>
    </cfRule>
    <cfRule type="cellIs" dxfId="33666" priority="33669" operator="between">
      <formula>20</formula>
      <formula>59.999</formula>
    </cfRule>
    <cfRule type="cellIs" dxfId="33665" priority="33670" operator="lessThan">
      <formula>20</formula>
    </cfRule>
  </conditionalFormatting>
  <conditionalFormatting sqref="AA325">
    <cfRule type="cellIs" dxfId="33664" priority="33661" operator="greaterThan">
      <formula>49.999</formula>
    </cfRule>
    <cfRule type="cellIs" dxfId="33663" priority="33662" operator="greaterThan">
      <formula>50</formula>
    </cfRule>
    <cfRule type="cellIs" dxfId="33662" priority="33663" operator="between">
      <formula>30</formula>
      <formula>49.999</formula>
    </cfRule>
    <cfRule type="cellIs" dxfId="33661" priority="33664" operator="between">
      <formula>10</formula>
      <formula>29.999</formula>
    </cfRule>
    <cfRule type="cellIs" dxfId="33660" priority="33665" operator="lessThan">
      <formula>10</formula>
    </cfRule>
  </conditionalFormatting>
  <conditionalFormatting sqref="AL325">
    <cfRule type="cellIs" dxfId="33659" priority="33656" operator="greaterThan">
      <formula>119.999</formula>
    </cfRule>
    <cfRule type="cellIs" dxfId="33658" priority="33657" operator="greaterThan">
      <formula>120</formula>
    </cfRule>
    <cfRule type="cellIs" dxfId="33657" priority="33658" operator="between">
      <formula>60</formula>
      <formula>119.999</formula>
    </cfRule>
    <cfRule type="cellIs" dxfId="33656" priority="33659" operator="between">
      <formula>20</formula>
      <formula>59.999</formula>
    </cfRule>
    <cfRule type="cellIs" dxfId="33655" priority="33660" operator="lessThan">
      <formula>20</formula>
    </cfRule>
  </conditionalFormatting>
  <conditionalFormatting sqref="AM325">
    <cfRule type="cellIs" dxfId="33654" priority="33651" operator="greaterThan">
      <formula>49.999</formula>
    </cfRule>
    <cfRule type="cellIs" dxfId="33653" priority="33652" operator="greaterThan">
      <formula>50</formula>
    </cfRule>
    <cfRule type="cellIs" dxfId="33652" priority="33653" operator="between">
      <formula>30</formula>
      <formula>49.999</formula>
    </cfRule>
    <cfRule type="cellIs" dxfId="33651" priority="33654" operator="between">
      <formula>10</formula>
      <formula>29.999</formula>
    </cfRule>
    <cfRule type="cellIs" dxfId="33650" priority="33655" operator="lessThan">
      <formula>10</formula>
    </cfRule>
  </conditionalFormatting>
  <conditionalFormatting sqref="AH325">
    <cfRule type="cellIs" dxfId="33649" priority="33646" operator="greaterThan">
      <formula>119.999</formula>
    </cfRule>
    <cfRule type="cellIs" dxfId="33648" priority="33647" operator="greaterThan">
      <formula>120</formula>
    </cfRule>
    <cfRule type="cellIs" dxfId="33647" priority="33648" operator="between">
      <formula>60</formula>
      <formula>119.999</formula>
    </cfRule>
    <cfRule type="cellIs" dxfId="33646" priority="33649" operator="between">
      <formula>20</formula>
      <formula>59.999</formula>
    </cfRule>
    <cfRule type="cellIs" dxfId="33645" priority="33650" operator="lessThan">
      <formula>20</formula>
    </cfRule>
  </conditionalFormatting>
  <conditionalFormatting sqref="AI325">
    <cfRule type="cellIs" dxfId="33644" priority="33641" operator="greaterThan">
      <formula>49.999</formula>
    </cfRule>
    <cfRule type="cellIs" dxfId="33643" priority="33642" operator="greaterThan">
      <formula>50</formula>
    </cfRule>
    <cfRule type="cellIs" dxfId="33642" priority="33643" operator="between">
      <formula>30</formula>
      <formula>49.999</formula>
    </cfRule>
    <cfRule type="cellIs" dxfId="33641" priority="33644" operator="between">
      <formula>10</formula>
      <formula>29.999</formula>
    </cfRule>
    <cfRule type="cellIs" dxfId="33640" priority="33645" operator="lessThan">
      <formula>10</formula>
    </cfRule>
  </conditionalFormatting>
  <conditionalFormatting sqref="V325">
    <cfRule type="cellIs" dxfId="33639" priority="33636" operator="greaterThan">
      <formula>119.999</formula>
    </cfRule>
    <cfRule type="cellIs" dxfId="33638" priority="33637" operator="greaterThan">
      <formula>120</formula>
    </cfRule>
    <cfRule type="cellIs" dxfId="33637" priority="33638" operator="between">
      <formula>60</formula>
      <formula>119.999</formula>
    </cfRule>
    <cfRule type="cellIs" dxfId="33636" priority="33639" operator="between">
      <formula>20</formula>
      <formula>59.999</formula>
    </cfRule>
    <cfRule type="cellIs" dxfId="33635" priority="33640" operator="lessThan">
      <formula>20</formula>
    </cfRule>
  </conditionalFormatting>
  <conditionalFormatting sqref="W325">
    <cfRule type="cellIs" dxfId="33634" priority="33631" operator="greaterThan">
      <formula>49.999</formula>
    </cfRule>
    <cfRule type="cellIs" dxfId="33633" priority="33632" operator="greaterThan">
      <formula>50</formula>
    </cfRule>
    <cfRule type="cellIs" dxfId="33632" priority="33633" operator="between">
      <formula>30</formula>
      <formula>49.999</formula>
    </cfRule>
    <cfRule type="cellIs" dxfId="33631" priority="33634" operator="between">
      <formula>10</formula>
      <formula>29.999</formula>
    </cfRule>
    <cfRule type="cellIs" dxfId="33630" priority="33635" operator="lessThan">
      <formula>10</formula>
    </cfRule>
  </conditionalFormatting>
  <conditionalFormatting sqref="AB325">
    <cfRule type="cellIs" dxfId="33629" priority="33626" operator="greaterThan">
      <formula>119.999</formula>
    </cfRule>
    <cfRule type="cellIs" dxfId="33628" priority="33627" operator="greaterThan">
      <formula>120</formula>
    </cfRule>
    <cfRule type="cellIs" dxfId="33627" priority="33628" operator="between">
      <formula>60</formula>
      <formula>119.999</formula>
    </cfRule>
    <cfRule type="cellIs" dxfId="33626" priority="33629" operator="between">
      <formula>20</formula>
      <formula>59.999</formula>
    </cfRule>
    <cfRule type="cellIs" dxfId="33625" priority="33630" operator="lessThan">
      <formula>20</formula>
    </cfRule>
  </conditionalFormatting>
  <conditionalFormatting sqref="AC325">
    <cfRule type="cellIs" dxfId="33624" priority="33621" operator="greaterThan">
      <formula>49.999</formula>
    </cfRule>
    <cfRule type="cellIs" dxfId="33623" priority="33622" operator="greaterThan">
      <formula>50</formula>
    </cfRule>
    <cfRule type="cellIs" dxfId="33622" priority="33623" operator="between">
      <formula>30</formula>
      <formula>49.999</formula>
    </cfRule>
    <cfRule type="cellIs" dxfId="33621" priority="33624" operator="between">
      <formula>10</formula>
      <formula>29.999</formula>
    </cfRule>
    <cfRule type="cellIs" dxfId="33620" priority="33625" operator="lessThan">
      <formula>10</formula>
    </cfRule>
  </conditionalFormatting>
  <conditionalFormatting sqref="AD325">
    <cfRule type="cellIs" dxfId="33619" priority="33616" operator="greaterThan">
      <formula>119.999</formula>
    </cfRule>
    <cfRule type="cellIs" dxfId="33618" priority="33617" operator="greaterThan">
      <formula>120</formula>
    </cfRule>
    <cfRule type="cellIs" dxfId="33617" priority="33618" operator="between">
      <formula>60</formula>
      <formula>119.999</formula>
    </cfRule>
    <cfRule type="cellIs" dxfId="33616" priority="33619" operator="between">
      <formula>20</formula>
      <formula>59.999</formula>
    </cfRule>
    <cfRule type="cellIs" dxfId="33615" priority="33620" operator="lessThan">
      <formula>20</formula>
    </cfRule>
  </conditionalFormatting>
  <conditionalFormatting sqref="AE325">
    <cfRule type="cellIs" dxfId="33614" priority="33611" operator="greaterThan">
      <formula>49.999</formula>
    </cfRule>
    <cfRule type="cellIs" dxfId="33613" priority="33612" operator="greaterThan">
      <formula>50</formula>
    </cfRule>
    <cfRule type="cellIs" dxfId="33612" priority="33613" operator="between">
      <formula>30</formula>
      <formula>49.999</formula>
    </cfRule>
    <cfRule type="cellIs" dxfId="33611" priority="33614" operator="between">
      <formula>10</formula>
      <formula>29.999</formula>
    </cfRule>
    <cfRule type="cellIs" dxfId="33610" priority="33615" operator="lessThan">
      <formula>10</formula>
    </cfRule>
  </conditionalFormatting>
  <conditionalFormatting sqref="P325">
    <cfRule type="cellIs" dxfId="33609" priority="33606" operator="greaterThan">
      <formula>119.999</formula>
    </cfRule>
    <cfRule type="cellIs" dxfId="33608" priority="33607" operator="greaterThan">
      <formula>120</formula>
    </cfRule>
    <cfRule type="cellIs" dxfId="33607" priority="33608" operator="between">
      <formula>60</formula>
      <formula>119.999</formula>
    </cfRule>
    <cfRule type="cellIs" dxfId="33606" priority="33609" operator="between">
      <formula>20</formula>
      <formula>59.999</formula>
    </cfRule>
    <cfRule type="cellIs" dxfId="33605" priority="33610" operator="lessThan">
      <formula>20</formula>
    </cfRule>
  </conditionalFormatting>
  <conditionalFormatting sqref="Q325">
    <cfRule type="cellIs" dxfId="33604" priority="33601" operator="greaterThan">
      <formula>49.999</formula>
    </cfRule>
    <cfRule type="cellIs" dxfId="33603" priority="33602" operator="greaterThan">
      <formula>50</formula>
    </cfRule>
    <cfRule type="cellIs" dxfId="33602" priority="33603" operator="between">
      <formula>30</formula>
      <formula>49.999</formula>
    </cfRule>
    <cfRule type="cellIs" dxfId="33601" priority="33604" operator="between">
      <formula>10</formula>
      <formula>29.999</formula>
    </cfRule>
    <cfRule type="cellIs" dxfId="33600" priority="33605" operator="lessThan">
      <formula>10</formula>
    </cfRule>
  </conditionalFormatting>
  <conditionalFormatting sqref="C326">
    <cfRule type="cellIs" dxfId="33599" priority="33596" operator="greaterThan">
      <formula>49.999</formula>
    </cfRule>
    <cfRule type="cellIs" dxfId="33598" priority="33597" operator="greaterThan">
      <formula>50</formula>
    </cfRule>
    <cfRule type="cellIs" dxfId="33597" priority="33598" operator="between">
      <formula>30</formula>
      <formula>49.999</formula>
    </cfRule>
    <cfRule type="cellIs" dxfId="33596" priority="33599" operator="between">
      <formula>10</formula>
      <formula>29.999</formula>
    </cfRule>
    <cfRule type="cellIs" dxfId="33595" priority="33600" operator="lessThan">
      <formula>10</formula>
    </cfRule>
  </conditionalFormatting>
  <conditionalFormatting sqref="B326">
    <cfRule type="cellIs" dxfId="33594" priority="33591" operator="greaterThan">
      <formula>119.999</formula>
    </cfRule>
    <cfRule type="cellIs" dxfId="33593" priority="33592" operator="greaterThan">
      <formula>120</formula>
    </cfRule>
    <cfRule type="cellIs" dxfId="33592" priority="33593" operator="between">
      <formula>60</formula>
      <formula>119.999</formula>
    </cfRule>
    <cfRule type="cellIs" dxfId="33591" priority="33594" operator="between">
      <formula>20</formula>
      <formula>59.999</formula>
    </cfRule>
    <cfRule type="cellIs" dxfId="33590" priority="33595" operator="lessThan">
      <formula>20</formula>
    </cfRule>
  </conditionalFormatting>
  <conditionalFormatting sqref="D326">
    <cfRule type="cellIs" dxfId="33589" priority="33586" operator="greaterThan">
      <formula>119.999</formula>
    </cfRule>
    <cfRule type="cellIs" dxfId="33588" priority="33587" operator="greaterThan">
      <formula>120</formula>
    </cfRule>
    <cfRule type="cellIs" dxfId="33587" priority="33588" operator="between">
      <formula>60</formula>
      <formula>119.999</formula>
    </cfRule>
    <cfRule type="cellIs" dxfId="33586" priority="33589" operator="between">
      <formula>20</formula>
      <formula>59.999</formula>
    </cfRule>
    <cfRule type="cellIs" dxfId="33585" priority="33590" operator="lessThan">
      <formula>20</formula>
    </cfRule>
  </conditionalFormatting>
  <conditionalFormatting sqref="E326">
    <cfRule type="cellIs" dxfId="33584" priority="33581" operator="greaterThan">
      <formula>49.999</formula>
    </cfRule>
    <cfRule type="cellIs" dxfId="33583" priority="33582" operator="greaterThan">
      <formula>50</formula>
    </cfRule>
    <cfRule type="cellIs" dxfId="33582" priority="33583" operator="between">
      <formula>30</formula>
      <formula>49.999</formula>
    </cfRule>
    <cfRule type="cellIs" dxfId="33581" priority="33584" operator="between">
      <formula>10</formula>
      <formula>29.999</formula>
    </cfRule>
    <cfRule type="cellIs" dxfId="33580" priority="33585" operator="lessThan">
      <formula>10</formula>
    </cfRule>
  </conditionalFormatting>
  <conditionalFormatting sqref="F326">
    <cfRule type="cellIs" dxfId="33579" priority="33576" operator="greaterThan">
      <formula>119.999</formula>
    </cfRule>
    <cfRule type="cellIs" dxfId="33578" priority="33577" operator="greaterThan">
      <formula>120</formula>
    </cfRule>
    <cfRule type="cellIs" dxfId="33577" priority="33578" operator="between">
      <formula>60</formula>
      <formula>119.999</formula>
    </cfRule>
    <cfRule type="cellIs" dxfId="33576" priority="33579" operator="between">
      <formula>20</formula>
      <formula>59.999</formula>
    </cfRule>
    <cfRule type="cellIs" dxfId="33575" priority="33580" operator="lessThan">
      <formula>20</formula>
    </cfRule>
  </conditionalFormatting>
  <conditionalFormatting sqref="G326">
    <cfRule type="cellIs" dxfId="33574" priority="33571" operator="greaterThan">
      <formula>49.999</formula>
    </cfRule>
    <cfRule type="cellIs" dxfId="33573" priority="33572" operator="greaterThan">
      <formula>50</formula>
    </cfRule>
    <cfRule type="cellIs" dxfId="33572" priority="33573" operator="between">
      <formula>30</formula>
      <formula>49.999</formula>
    </cfRule>
    <cfRule type="cellIs" dxfId="33571" priority="33574" operator="between">
      <formula>10</formula>
      <formula>29.999</formula>
    </cfRule>
    <cfRule type="cellIs" dxfId="33570" priority="33575" operator="lessThan">
      <formula>10</formula>
    </cfRule>
  </conditionalFormatting>
  <conditionalFormatting sqref="H326">
    <cfRule type="cellIs" dxfId="33569" priority="33566" operator="greaterThan">
      <formula>119.999</formula>
    </cfRule>
    <cfRule type="cellIs" dxfId="33568" priority="33567" operator="greaterThan">
      <formula>120</formula>
    </cfRule>
    <cfRule type="cellIs" dxfId="33567" priority="33568" operator="between">
      <formula>60</formula>
      <formula>119.999</formula>
    </cfRule>
    <cfRule type="cellIs" dxfId="33566" priority="33569" operator="between">
      <formula>20</formula>
      <formula>59.999</formula>
    </cfRule>
    <cfRule type="cellIs" dxfId="33565" priority="33570" operator="lessThan">
      <formula>20</formula>
    </cfRule>
  </conditionalFormatting>
  <conditionalFormatting sqref="I326">
    <cfRule type="cellIs" dxfId="33564" priority="33561" operator="greaterThan">
      <formula>49.999</formula>
    </cfRule>
    <cfRule type="cellIs" dxfId="33563" priority="33562" operator="greaterThan">
      <formula>50</formula>
    </cfRule>
    <cfRule type="cellIs" dxfId="33562" priority="33563" operator="between">
      <formula>30</formula>
      <formula>49.999</formula>
    </cfRule>
    <cfRule type="cellIs" dxfId="33561" priority="33564" operator="between">
      <formula>10</formula>
      <formula>29.999</formula>
    </cfRule>
    <cfRule type="cellIs" dxfId="33560" priority="33565" operator="lessThan">
      <formula>10</formula>
    </cfRule>
  </conditionalFormatting>
  <conditionalFormatting sqref="BH326">
    <cfRule type="cellIs" dxfId="33559" priority="33556" operator="greaterThan">
      <formula>119.999</formula>
    </cfRule>
    <cfRule type="cellIs" dxfId="33558" priority="33557" operator="greaterThan">
      <formula>120</formula>
    </cfRule>
    <cfRule type="cellIs" dxfId="33557" priority="33558" operator="between">
      <formula>60</formula>
      <formula>119.999</formula>
    </cfRule>
    <cfRule type="cellIs" dxfId="33556" priority="33559" operator="between">
      <formula>20</formula>
      <formula>59.999</formula>
    </cfRule>
    <cfRule type="cellIs" dxfId="33555" priority="33560" operator="lessThan">
      <formula>20</formula>
    </cfRule>
  </conditionalFormatting>
  <conditionalFormatting sqref="BI326">
    <cfRule type="cellIs" dxfId="33554" priority="33551" operator="greaterThan">
      <formula>49.999</formula>
    </cfRule>
    <cfRule type="cellIs" dxfId="33553" priority="33552" operator="greaterThan">
      <formula>50</formula>
    </cfRule>
    <cfRule type="cellIs" dxfId="33552" priority="33553" operator="between">
      <formula>30</formula>
      <formula>49.999</formula>
    </cfRule>
    <cfRule type="cellIs" dxfId="33551" priority="33554" operator="between">
      <formula>10</formula>
      <formula>29.999</formula>
    </cfRule>
    <cfRule type="cellIs" dxfId="33550" priority="33555" operator="lessThan">
      <formula>10</formula>
    </cfRule>
  </conditionalFormatting>
  <conditionalFormatting sqref="BD326">
    <cfRule type="cellIs" dxfId="33549" priority="33546" operator="greaterThan">
      <formula>119.999</formula>
    </cfRule>
    <cfRule type="cellIs" dxfId="33548" priority="33547" operator="greaterThan">
      <formula>120</formula>
    </cfRule>
    <cfRule type="cellIs" dxfId="33547" priority="33548" operator="between">
      <formula>60</formula>
      <formula>119.999</formula>
    </cfRule>
    <cfRule type="cellIs" dxfId="33546" priority="33549" operator="between">
      <formula>20</formula>
      <formula>59.999</formula>
    </cfRule>
    <cfRule type="cellIs" dxfId="33545" priority="33550" operator="lessThan">
      <formula>20</formula>
    </cfRule>
  </conditionalFormatting>
  <conditionalFormatting sqref="BE326">
    <cfRule type="cellIs" dxfId="33544" priority="33541" operator="greaterThan">
      <formula>49.999</formula>
    </cfRule>
    <cfRule type="cellIs" dxfId="33543" priority="33542" operator="greaterThan">
      <formula>50</formula>
    </cfRule>
    <cfRule type="cellIs" dxfId="33542" priority="33543" operator="between">
      <formula>30</formula>
      <formula>49.999</formula>
    </cfRule>
    <cfRule type="cellIs" dxfId="33541" priority="33544" operator="between">
      <formula>10</formula>
      <formula>29.999</formula>
    </cfRule>
    <cfRule type="cellIs" dxfId="33540" priority="33545" operator="lessThan">
      <formula>10</formula>
    </cfRule>
  </conditionalFormatting>
  <conditionalFormatting sqref="AX326">
    <cfRule type="cellIs" dxfId="33539" priority="33536" operator="greaterThan">
      <formula>119.999</formula>
    </cfRule>
    <cfRule type="cellIs" dxfId="33538" priority="33537" operator="greaterThan">
      <formula>120</formula>
    </cfRule>
    <cfRule type="cellIs" dxfId="33537" priority="33538" operator="between">
      <formula>60</formula>
      <formula>119.999</formula>
    </cfRule>
    <cfRule type="cellIs" dxfId="33536" priority="33539" operator="between">
      <formula>20</formula>
      <formula>59.999</formula>
    </cfRule>
    <cfRule type="cellIs" dxfId="33535" priority="33540" operator="lessThan">
      <formula>20</formula>
    </cfRule>
  </conditionalFormatting>
  <conditionalFormatting sqref="AY326">
    <cfRule type="cellIs" dxfId="33534" priority="33531" operator="greaterThan">
      <formula>49.999</formula>
    </cfRule>
    <cfRule type="cellIs" dxfId="33533" priority="33532" operator="greaterThan">
      <formula>50</formula>
    </cfRule>
    <cfRule type="cellIs" dxfId="33532" priority="33533" operator="between">
      <formula>30</formula>
      <formula>49.999</formula>
    </cfRule>
    <cfRule type="cellIs" dxfId="33531" priority="33534" operator="between">
      <formula>10</formula>
      <formula>29.999</formula>
    </cfRule>
    <cfRule type="cellIs" dxfId="33530" priority="33535" operator="lessThan">
      <formula>10</formula>
    </cfRule>
  </conditionalFormatting>
  <conditionalFormatting sqref="AZ326">
    <cfRule type="cellIs" dxfId="33529" priority="33526" operator="greaterThan">
      <formula>119.999</formula>
    </cfRule>
    <cfRule type="cellIs" dxfId="33528" priority="33527" operator="greaterThan">
      <formula>120</formula>
    </cfRule>
    <cfRule type="cellIs" dxfId="33527" priority="33528" operator="between">
      <formula>60</formula>
      <formula>119.999</formula>
    </cfRule>
    <cfRule type="cellIs" dxfId="33526" priority="33529" operator="between">
      <formula>20</formula>
      <formula>59.999</formula>
    </cfRule>
    <cfRule type="cellIs" dxfId="33525" priority="33530" operator="lessThan">
      <formula>20</formula>
    </cfRule>
  </conditionalFormatting>
  <conditionalFormatting sqref="BA326">
    <cfRule type="cellIs" dxfId="33524" priority="33521" operator="greaterThan">
      <formula>49.999</formula>
    </cfRule>
    <cfRule type="cellIs" dxfId="33523" priority="33522" operator="greaterThan">
      <formula>50</formula>
    </cfRule>
    <cfRule type="cellIs" dxfId="33522" priority="33523" operator="between">
      <formula>30</formula>
      <formula>49.999</formula>
    </cfRule>
    <cfRule type="cellIs" dxfId="33521" priority="33524" operator="between">
      <formula>10</formula>
      <formula>29.999</formula>
    </cfRule>
    <cfRule type="cellIs" dxfId="33520" priority="33525" operator="lessThan">
      <formula>10</formula>
    </cfRule>
  </conditionalFormatting>
  <conditionalFormatting sqref="BB326">
    <cfRule type="cellIs" dxfId="33519" priority="33516" operator="greaterThan">
      <formula>119.999</formula>
    </cfRule>
    <cfRule type="cellIs" dxfId="33518" priority="33517" operator="greaterThan">
      <formula>120</formula>
    </cfRule>
    <cfRule type="cellIs" dxfId="33517" priority="33518" operator="between">
      <formula>60</formula>
      <formula>119.999</formula>
    </cfRule>
    <cfRule type="cellIs" dxfId="33516" priority="33519" operator="between">
      <formula>20</formula>
      <formula>59.999</formula>
    </cfRule>
    <cfRule type="cellIs" dxfId="33515" priority="33520" operator="lessThan">
      <formula>20</formula>
    </cfRule>
  </conditionalFormatting>
  <conditionalFormatting sqref="BC326">
    <cfRule type="cellIs" dxfId="33514" priority="33511" operator="greaterThan">
      <formula>49.999</formula>
    </cfRule>
    <cfRule type="cellIs" dxfId="33513" priority="33512" operator="greaterThan">
      <formula>50</formula>
    </cfRule>
    <cfRule type="cellIs" dxfId="33512" priority="33513" operator="between">
      <formula>30</formula>
      <formula>49.999</formula>
    </cfRule>
    <cfRule type="cellIs" dxfId="33511" priority="33514" operator="between">
      <formula>10</formula>
      <formula>29.999</formula>
    </cfRule>
    <cfRule type="cellIs" dxfId="33510" priority="33515" operator="lessThan">
      <formula>10</formula>
    </cfRule>
  </conditionalFormatting>
  <conditionalFormatting sqref="AT326">
    <cfRule type="cellIs" dxfId="33509" priority="33506" operator="greaterThan">
      <formula>119.999</formula>
    </cfRule>
    <cfRule type="cellIs" dxfId="33508" priority="33507" operator="greaterThan">
      <formula>120</formula>
    </cfRule>
    <cfRule type="cellIs" dxfId="33507" priority="33508" operator="between">
      <formula>60</formula>
      <formula>119.999</formula>
    </cfRule>
    <cfRule type="cellIs" dxfId="33506" priority="33509" operator="between">
      <formula>20</formula>
      <formula>59.999</formula>
    </cfRule>
    <cfRule type="cellIs" dxfId="33505" priority="33510" operator="lessThan">
      <formula>20</formula>
    </cfRule>
  </conditionalFormatting>
  <conditionalFormatting sqref="AU326">
    <cfRule type="cellIs" dxfId="33504" priority="33501" operator="greaterThan">
      <formula>49.999</formula>
    </cfRule>
    <cfRule type="cellIs" dxfId="33503" priority="33502" operator="greaterThan">
      <formula>50</formula>
    </cfRule>
    <cfRule type="cellIs" dxfId="33502" priority="33503" operator="between">
      <formula>30</formula>
      <formula>49.999</formula>
    </cfRule>
    <cfRule type="cellIs" dxfId="33501" priority="33504" operator="between">
      <formula>10</formula>
      <formula>29.999</formula>
    </cfRule>
    <cfRule type="cellIs" dxfId="33500" priority="33505" operator="lessThan">
      <formula>10</formula>
    </cfRule>
  </conditionalFormatting>
  <conditionalFormatting sqref="AV326">
    <cfRule type="cellIs" dxfId="33499" priority="33496" operator="greaterThan">
      <formula>119.999</formula>
    </cfRule>
    <cfRule type="cellIs" dxfId="33498" priority="33497" operator="greaterThan">
      <formula>120</formula>
    </cfRule>
    <cfRule type="cellIs" dxfId="33497" priority="33498" operator="between">
      <formula>60</formula>
      <formula>119.999</formula>
    </cfRule>
    <cfRule type="cellIs" dxfId="33496" priority="33499" operator="between">
      <formula>20</formula>
      <formula>59.999</formula>
    </cfRule>
    <cfRule type="cellIs" dxfId="33495" priority="33500" operator="lessThan">
      <formula>20</formula>
    </cfRule>
  </conditionalFormatting>
  <conditionalFormatting sqref="AW326">
    <cfRule type="cellIs" dxfId="33494" priority="33491" operator="greaterThan">
      <formula>49.999</formula>
    </cfRule>
    <cfRule type="cellIs" dxfId="33493" priority="33492" operator="greaterThan">
      <formula>50</formula>
    </cfRule>
    <cfRule type="cellIs" dxfId="33492" priority="33493" operator="between">
      <formula>30</formula>
      <formula>49.999</formula>
    </cfRule>
    <cfRule type="cellIs" dxfId="33491" priority="33494" operator="between">
      <formula>10</formula>
      <formula>29.999</formula>
    </cfRule>
    <cfRule type="cellIs" dxfId="33490" priority="33495" operator="lessThan">
      <formula>10</formula>
    </cfRule>
  </conditionalFormatting>
  <conditionalFormatting sqref="BF326">
    <cfRule type="cellIs" dxfId="33489" priority="33486" operator="greaterThan">
      <formula>119.999</formula>
    </cfRule>
    <cfRule type="cellIs" dxfId="33488" priority="33487" operator="greaterThan">
      <formula>120</formula>
    </cfRule>
    <cfRule type="cellIs" dxfId="33487" priority="33488" operator="between">
      <formula>60</formula>
      <formula>119.999</formula>
    </cfRule>
    <cfRule type="cellIs" dxfId="33486" priority="33489" operator="between">
      <formula>20</formula>
      <formula>59.999</formula>
    </cfRule>
    <cfRule type="cellIs" dxfId="33485" priority="33490" operator="lessThan">
      <formula>20</formula>
    </cfRule>
  </conditionalFormatting>
  <conditionalFormatting sqref="BG326">
    <cfRule type="cellIs" dxfId="33484" priority="33481" operator="greaterThan">
      <formula>49.999</formula>
    </cfRule>
    <cfRule type="cellIs" dxfId="33483" priority="33482" operator="greaterThan">
      <formula>50</formula>
    </cfRule>
    <cfRule type="cellIs" dxfId="33482" priority="33483" operator="between">
      <formula>30</formula>
      <formula>49.999</formula>
    </cfRule>
    <cfRule type="cellIs" dxfId="33481" priority="33484" operator="between">
      <formula>10</formula>
      <formula>29.999</formula>
    </cfRule>
    <cfRule type="cellIs" dxfId="33480" priority="33485" operator="lessThan">
      <formula>10</formula>
    </cfRule>
  </conditionalFormatting>
  <conditionalFormatting sqref="AN326">
    <cfRule type="cellIs" dxfId="33479" priority="33476" operator="greaterThan">
      <formula>119.999</formula>
    </cfRule>
    <cfRule type="cellIs" dxfId="33478" priority="33477" operator="greaterThan">
      <formula>120</formula>
    </cfRule>
    <cfRule type="cellIs" dxfId="33477" priority="33478" operator="between">
      <formula>60</formula>
      <formula>119.999</formula>
    </cfRule>
    <cfRule type="cellIs" dxfId="33476" priority="33479" operator="between">
      <formula>20</formula>
      <formula>59.999</formula>
    </cfRule>
    <cfRule type="cellIs" dxfId="33475" priority="33480" operator="lessThan">
      <formula>20</formula>
    </cfRule>
  </conditionalFormatting>
  <conditionalFormatting sqref="AO326">
    <cfRule type="cellIs" dxfId="33474" priority="33471" operator="greaterThan">
      <formula>49.999</formula>
    </cfRule>
    <cfRule type="cellIs" dxfId="33473" priority="33472" operator="greaterThan">
      <formula>50</formula>
    </cfRule>
    <cfRule type="cellIs" dxfId="33472" priority="33473" operator="between">
      <formula>30</formula>
      <formula>49.999</formula>
    </cfRule>
    <cfRule type="cellIs" dxfId="33471" priority="33474" operator="between">
      <formula>10</formula>
      <formula>29.999</formula>
    </cfRule>
    <cfRule type="cellIs" dxfId="33470" priority="33475" operator="lessThan">
      <formula>10</formula>
    </cfRule>
  </conditionalFormatting>
  <conditionalFormatting sqref="T326">
    <cfRule type="cellIs" dxfId="33469" priority="33466" operator="greaterThan">
      <formula>119.999</formula>
    </cfRule>
    <cfRule type="cellIs" dxfId="33468" priority="33467" operator="greaterThan">
      <formula>120</formula>
    </cfRule>
    <cfRule type="cellIs" dxfId="33467" priority="33468" operator="between">
      <formula>60</formula>
      <formula>119.999</formula>
    </cfRule>
    <cfRule type="cellIs" dxfId="33466" priority="33469" operator="between">
      <formula>20</formula>
      <formula>59.999</formula>
    </cfRule>
    <cfRule type="cellIs" dxfId="33465" priority="33470" operator="lessThan">
      <formula>20</formula>
    </cfRule>
  </conditionalFormatting>
  <conditionalFormatting sqref="U326">
    <cfRule type="cellIs" dxfId="33464" priority="33461" operator="greaterThan">
      <formula>49.999</formula>
    </cfRule>
    <cfRule type="cellIs" dxfId="33463" priority="33462" operator="greaterThan">
      <formula>50</formula>
    </cfRule>
    <cfRule type="cellIs" dxfId="33462" priority="33463" operator="between">
      <formula>30</formula>
      <formula>49.999</formula>
    </cfRule>
    <cfRule type="cellIs" dxfId="33461" priority="33464" operator="between">
      <formula>10</formula>
      <formula>29.999</formula>
    </cfRule>
    <cfRule type="cellIs" dxfId="33460" priority="33465" operator="lessThan">
      <formula>10</formula>
    </cfRule>
  </conditionalFormatting>
  <conditionalFormatting sqref="J326">
    <cfRule type="cellIs" dxfId="33459" priority="33456" operator="greaterThan">
      <formula>119.999</formula>
    </cfRule>
    <cfRule type="cellIs" dxfId="33458" priority="33457" operator="greaterThan">
      <formula>120</formula>
    </cfRule>
    <cfRule type="cellIs" dxfId="33457" priority="33458" operator="between">
      <formula>60</formula>
      <formula>119.999</formula>
    </cfRule>
    <cfRule type="cellIs" dxfId="33456" priority="33459" operator="between">
      <formula>20</formula>
      <formula>59.999</formula>
    </cfRule>
    <cfRule type="cellIs" dxfId="33455" priority="33460" operator="lessThan">
      <formula>20</formula>
    </cfRule>
  </conditionalFormatting>
  <conditionalFormatting sqref="K326">
    <cfRule type="cellIs" dxfId="33454" priority="33451" operator="greaterThan">
      <formula>49.999</formula>
    </cfRule>
    <cfRule type="cellIs" dxfId="33453" priority="33452" operator="greaterThan">
      <formula>50</formula>
    </cfRule>
    <cfRule type="cellIs" dxfId="33452" priority="33453" operator="between">
      <formula>30</formula>
      <formula>49.999</formula>
    </cfRule>
    <cfRule type="cellIs" dxfId="33451" priority="33454" operator="between">
      <formula>10</formula>
      <formula>29.999</formula>
    </cfRule>
    <cfRule type="cellIs" dxfId="33450" priority="33455" operator="lessThan">
      <formula>10</formula>
    </cfRule>
  </conditionalFormatting>
  <conditionalFormatting sqref="L326">
    <cfRule type="cellIs" dxfId="33449" priority="33446" operator="greaterThan">
      <formula>119.999</formula>
    </cfRule>
    <cfRule type="cellIs" dxfId="33448" priority="33447" operator="greaterThan">
      <formula>120</formula>
    </cfRule>
    <cfRule type="cellIs" dxfId="33447" priority="33448" operator="between">
      <formula>60</formula>
      <formula>119.999</formula>
    </cfRule>
    <cfRule type="cellIs" dxfId="33446" priority="33449" operator="between">
      <formula>20</formula>
      <formula>59.999</formula>
    </cfRule>
    <cfRule type="cellIs" dxfId="33445" priority="33450" operator="lessThan">
      <formula>20</formula>
    </cfRule>
  </conditionalFormatting>
  <conditionalFormatting sqref="M326">
    <cfRule type="cellIs" dxfId="33444" priority="33441" operator="greaterThan">
      <formula>49.999</formula>
    </cfRule>
    <cfRule type="cellIs" dxfId="33443" priority="33442" operator="greaterThan">
      <formula>50</formula>
    </cfRule>
    <cfRule type="cellIs" dxfId="33442" priority="33443" operator="between">
      <formula>30</formula>
      <formula>49.999</formula>
    </cfRule>
    <cfRule type="cellIs" dxfId="33441" priority="33444" operator="between">
      <formula>10</formula>
      <formula>29.999</formula>
    </cfRule>
    <cfRule type="cellIs" dxfId="33440" priority="33445" operator="lessThan">
      <formula>10</formula>
    </cfRule>
  </conditionalFormatting>
  <conditionalFormatting sqref="R326">
    <cfRule type="cellIs" dxfId="33439" priority="33436" operator="greaterThan">
      <formula>119.999</formula>
    </cfRule>
    <cfRule type="cellIs" dxfId="33438" priority="33437" operator="greaterThan">
      <formula>120</formula>
    </cfRule>
    <cfRule type="cellIs" dxfId="33437" priority="33438" operator="between">
      <formula>60</formula>
      <formula>119.999</formula>
    </cfRule>
    <cfRule type="cellIs" dxfId="33436" priority="33439" operator="between">
      <formula>20</formula>
      <formula>59.999</formula>
    </cfRule>
    <cfRule type="cellIs" dxfId="33435" priority="33440" operator="lessThan">
      <formula>20</formula>
    </cfRule>
  </conditionalFormatting>
  <conditionalFormatting sqref="S326">
    <cfRule type="cellIs" dxfId="33434" priority="33431" operator="greaterThan">
      <formula>49.999</formula>
    </cfRule>
    <cfRule type="cellIs" dxfId="33433" priority="33432" operator="greaterThan">
      <formula>50</formula>
    </cfRule>
    <cfRule type="cellIs" dxfId="33432" priority="33433" operator="between">
      <formula>30</formula>
      <formula>49.999</formula>
    </cfRule>
    <cfRule type="cellIs" dxfId="33431" priority="33434" operator="between">
      <formula>10</formula>
      <formula>29.999</formula>
    </cfRule>
    <cfRule type="cellIs" dxfId="33430" priority="33435" operator="lessThan">
      <formula>10</formula>
    </cfRule>
  </conditionalFormatting>
  <conditionalFormatting sqref="N326">
    <cfRule type="cellIs" dxfId="33429" priority="33426" operator="greaterThan">
      <formula>119.999</formula>
    </cfRule>
    <cfRule type="cellIs" dxfId="33428" priority="33427" operator="greaterThan">
      <formula>120</formula>
    </cfRule>
    <cfRule type="cellIs" dxfId="33427" priority="33428" operator="between">
      <formula>60</formula>
      <formula>119.999</formula>
    </cfRule>
    <cfRule type="cellIs" dxfId="33426" priority="33429" operator="between">
      <formula>20</formula>
      <formula>59.999</formula>
    </cfRule>
    <cfRule type="cellIs" dxfId="33425" priority="33430" operator="lessThan">
      <formula>20</formula>
    </cfRule>
  </conditionalFormatting>
  <conditionalFormatting sqref="O326">
    <cfRule type="cellIs" dxfId="33424" priority="33421" operator="greaterThan">
      <formula>49.999</formula>
    </cfRule>
    <cfRule type="cellIs" dxfId="33423" priority="33422" operator="greaterThan">
      <formula>50</formula>
    </cfRule>
    <cfRule type="cellIs" dxfId="33422" priority="33423" operator="between">
      <formula>30</formula>
      <formula>49.999</formula>
    </cfRule>
    <cfRule type="cellIs" dxfId="33421" priority="33424" operator="between">
      <formula>10</formula>
      <formula>29.999</formula>
    </cfRule>
    <cfRule type="cellIs" dxfId="33420" priority="33425" operator="lessThan">
      <formula>10</formula>
    </cfRule>
  </conditionalFormatting>
  <conditionalFormatting sqref="AP326">
    <cfRule type="cellIs" dxfId="33419" priority="33416" operator="greaterThan">
      <formula>119.999</formula>
    </cfRule>
    <cfRule type="cellIs" dxfId="33418" priority="33417" operator="greaterThan">
      <formula>120</formula>
    </cfRule>
    <cfRule type="cellIs" dxfId="33417" priority="33418" operator="between">
      <formula>60</formula>
      <formula>119.999</formula>
    </cfRule>
    <cfRule type="cellIs" dxfId="33416" priority="33419" operator="between">
      <formula>20</formula>
      <formula>59.999</formula>
    </cfRule>
    <cfRule type="cellIs" dxfId="33415" priority="33420" operator="lessThan">
      <formula>20</formula>
    </cfRule>
  </conditionalFormatting>
  <conditionalFormatting sqref="AQ326">
    <cfRule type="cellIs" dxfId="33414" priority="33411" operator="greaterThan">
      <formula>49.999</formula>
    </cfRule>
    <cfRule type="cellIs" dxfId="33413" priority="33412" operator="greaterThan">
      <formula>50</formula>
    </cfRule>
    <cfRule type="cellIs" dxfId="33412" priority="33413" operator="between">
      <formula>30</formula>
      <formula>49.999</formula>
    </cfRule>
    <cfRule type="cellIs" dxfId="33411" priority="33414" operator="between">
      <formula>10</formula>
      <formula>29.999</formula>
    </cfRule>
    <cfRule type="cellIs" dxfId="33410" priority="33415" operator="lessThan">
      <formula>10</formula>
    </cfRule>
  </conditionalFormatting>
  <conditionalFormatting sqref="AR326">
    <cfRule type="cellIs" dxfId="33409" priority="33406" operator="greaterThan">
      <formula>119.999</formula>
    </cfRule>
    <cfRule type="cellIs" dxfId="33408" priority="33407" operator="greaterThan">
      <formula>120</formula>
    </cfRule>
    <cfRule type="cellIs" dxfId="33407" priority="33408" operator="between">
      <formula>60</formula>
      <formula>119.999</formula>
    </cfRule>
    <cfRule type="cellIs" dxfId="33406" priority="33409" operator="between">
      <formula>20</formula>
      <formula>59.999</formula>
    </cfRule>
    <cfRule type="cellIs" dxfId="33405" priority="33410" operator="lessThan">
      <formula>20</formula>
    </cfRule>
  </conditionalFormatting>
  <conditionalFormatting sqref="AS326">
    <cfRule type="cellIs" dxfId="33404" priority="33401" operator="greaterThan">
      <formula>49.999</formula>
    </cfRule>
    <cfRule type="cellIs" dxfId="33403" priority="33402" operator="greaterThan">
      <formula>50</formula>
    </cfRule>
    <cfRule type="cellIs" dxfId="33402" priority="33403" operator="between">
      <formula>30</formula>
      <formula>49.999</formula>
    </cfRule>
    <cfRule type="cellIs" dxfId="33401" priority="33404" operator="between">
      <formula>10</formula>
      <formula>29.999</formula>
    </cfRule>
    <cfRule type="cellIs" dxfId="33400" priority="33405" operator="lessThan">
      <formula>10</formula>
    </cfRule>
  </conditionalFormatting>
  <conditionalFormatting sqref="X326">
    <cfRule type="cellIs" dxfId="33399" priority="33396" operator="greaterThan">
      <formula>119.999</formula>
    </cfRule>
    <cfRule type="cellIs" dxfId="33398" priority="33397" operator="greaterThan">
      <formula>120</formula>
    </cfRule>
    <cfRule type="cellIs" dxfId="33397" priority="33398" operator="between">
      <formula>60</formula>
      <formula>119.999</formula>
    </cfRule>
    <cfRule type="cellIs" dxfId="33396" priority="33399" operator="between">
      <formula>20</formula>
      <formula>59.999</formula>
    </cfRule>
    <cfRule type="cellIs" dxfId="33395" priority="33400" operator="lessThan">
      <formula>20</formula>
    </cfRule>
  </conditionalFormatting>
  <conditionalFormatting sqref="Y326">
    <cfRule type="cellIs" dxfId="33394" priority="33391" operator="greaterThan">
      <formula>49.999</formula>
    </cfRule>
    <cfRule type="cellIs" dxfId="33393" priority="33392" operator="greaterThan">
      <formula>50</formula>
    </cfRule>
    <cfRule type="cellIs" dxfId="33392" priority="33393" operator="between">
      <formula>30</formula>
      <formula>49.999</formula>
    </cfRule>
    <cfRule type="cellIs" dxfId="33391" priority="33394" operator="between">
      <formula>10</formula>
      <formula>29.999</formula>
    </cfRule>
    <cfRule type="cellIs" dxfId="33390" priority="33395" operator="lessThan">
      <formula>10</formula>
    </cfRule>
  </conditionalFormatting>
  <conditionalFormatting sqref="AF326">
    <cfRule type="cellIs" dxfId="33389" priority="33386" operator="greaterThan">
      <formula>119.999</formula>
    </cfRule>
    <cfRule type="cellIs" dxfId="33388" priority="33387" operator="greaterThan">
      <formula>120</formula>
    </cfRule>
    <cfRule type="cellIs" dxfId="33387" priority="33388" operator="between">
      <formula>60</formula>
      <formula>119.999</formula>
    </cfRule>
    <cfRule type="cellIs" dxfId="33386" priority="33389" operator="between">
      <formula>20</formula>
      <formula>59.999</formula>
    </cfRule>
    <cfRule type="cellIs" dxfId="33385" priority="33390" operator="lessThan">
      <formula>20</formula>
    </cfRule>
  </conditionalFormatting>
  <conditionalFormatting sqref="AG326">
    <cfRule type="cellIs" dxfId="33384" priority="33381" operator="greaterThan">
      <formula>49.999</formula>
    </cfRule>
    <cfRule type="cellIs" dxfId="33383" priority="33382" operator="greaterThan">
      <formula>50</formula>
    </cfRule>
    <cfRule type="cellIs" dxfId="33382" priority="33383" operator="between">
      <formula>30</formula>
      <formula>49.999</formula>
    </cfRule>
    <cfRule type="cellIs" dxfId="33381" priority="33384" operator="between">
      <formula>10</formula>
      <formula>29.999</formula>
    </cfRule>
    <cfRule type="cellIs" dxfId="33380" priority="33385" operator="lessThan">
      <formula>10</formula>
    </cfRule>
  </conditionalFormatting>
  <conditionalFormatting sqref="AJ326">
    <cfRule type="cellIs" dxfId="33379" priority="33376" operator="greaterThan">
      <formula>119.999</formula>
    </cfRule>
    <cfRule type="cellIs" dxfId="33378" priority="33377" operator="greaterThan">
      <formula>120</formula>
    </cfRule>
    <cfRule type="cellIs" dxfId="33377" priority="33378" operator="between">
      <formula>60</formula>
      <formula>119.999</formula>
    </cfRule>
    <cfRule type="cellIs" dxfId="33376" priority="33379" operator="between">
      <formula>20</formula>
      <formula>59.999</formula>
    </cfRule>
    <cfRule type="cellIs" dxfId="33375" priority="33380" operator="lessThan">
      <formula>20</formula>
    </cfRule>
  </conditionalFormatting>
  <conditionalFormatting sqref="AK326">
    <cfRule type="cellIs" dxfId="33374" priority="33371" operator="greaterThan">
      <formula>49.999</formula>
    </cfRule>
    <cfRule type="cellIs" dxfId="33373" priority="33372" operator="greaterThan">
      <formula>50</formula>
    </cfRule>
    <cfRule type="cellIs" dxfId="33372" priority="33373" operator="between">
      <formula>30</formula>
      <formula>49.999</formula>
    </cfRule>
    <cfRule type="cellIs" dxfId="33371" priority="33374" operator="between">
      <formula>10</formula>
      <formula>29.999</formula>
    </cfRule>
    <cfRule type="cellIs" dxfId="33370" priority="33375" operator="lessThan">
      <formula>10</formula>
    </cfRule>
  </conditionalFormatting>
  <conditionalFormatting sqref="Z326">
    <cfRule type="cellIs" dxfId="33369" priority="33366" operator="greaterThan">
      <formula>119.999</formula>
    </cfRule>
    <cfRule type="cellIs" dxfId="33368" priority="33367" operator="greaterThan">
      <formula>120</formula>
    </cfRule>
    <cfRule type="cellIs" dxfId="33367" priority="33368" operator="between">
      <formula>60</formula>
      <formula>119.999</formula>
    </cfRule>
    <cfRule type="cellIs" dxfId="33366" priority="33369" operator="between">
      <formula>20</formula>
      <formula>59.999</formula>
    </cfRule>
    <cfRule type="cellIs" dxfId="33365" priority="33370" operator="lessThan">
      <formula>20</formula>
    </cfRule>
  </conditionalFormatting>
  <conditionalFormatting sqref="AA326">
    <cfRule type="cellIs" dxfId="33364" priority="33361" operator="greaterThan">
      <formula>49.999</formula>
    </cfRule>
    <cfRule type="cellIs" dxfId="33363" priority="33362" operator="greaterThan">
      <formula>50</formula>
    </cfRule>
    <cfRule type="cellIs" dxfId="33362" priority="33363" operator="between">
      <formula>30</formula>
      <formula>49.999</formula>
    </cfRule>
    <cfRule type="cellIs" dxfId="33361" priority="33364" operator="between">
      <formula>10</formula>
      <formula>29.999</formula>
    </cfRule>
    <cfRule type="cellIs" dxfId="33360" priority="33365" operator="lessThan">
      <formula>10</formula>
    </cfRule>
  </conditionalFormatting>
  <conditionalFormatting sqref="AL326">
    <cfRule type="cellIs" dxfId="33359" priority="33356" operator="greaterThan">
      <formula>119.999</formula>
    </cfRule>
    <cfRule type="cellIs" dxfId="33358" priority="33357" operator="greaterThan">
      <formula>120</formula>
    </cfRule>
    <cfRule type="cellIs" dxfId="33357" priority="33358" operator="between">
      <formula>60</formula>
      <formula>119.999</formula>
    </cfRule>
    <cfRule type="cellIs" dxfId="33356" priority="33359" operator="between">
      <formula>20</formula>
      <formula>59.999</formula>
    </cfRule>
    <cfRule type="cellIs" dxfId="33355" priority="33360" operator="lessThan">
      <formula>20</formula>
    </cfRule>
  </conditionalFormatting>
  <conditionalFormatting sqref="AM326">
    <cfRule type="cellIs" dxfId="33354" priority="33351" operator="greaterThan">
      <formula>49.999</formula>
    </cfRule>
    <cfRule type="cellIs" dxfId="33353" priority="33352" operator="greaterThan">
      <formula>50</formula>
    </cfRule>
    <cfRule type="cellIs" dxfId="33352" priority="33353" operator="between">
      <formula>30</formula>
      <formula>49.999</formula>
    </cfRule>
    <cfRule type="cellIs" dxfId="33351" priority="33354" operator="between">
      <formula>10</formula>
      <formula>29.999</formula>
    </cfRule>
    <cfRule type="cellIs" dxfId="33350" priority="33355" operator="lessThan">
      <formula>10</formula>
    </cfRule>
  </conditionalFormatting>
  <conditionalFormatting sqref="AH326">
    <cfRule type="cellIs" dxfId="33349" priority="33346" operator="greaterThan">
      <formula>119.999</formula>
    </cfRule>
    <cfRule type="cellIs" dxfId="33348" priority="33347" operator="greaterThan">
      <formula>120</formula>
    </cfRule>
    <cfRule type="cellIs" dxfId="33347" priority="33348" operator="between">
      <formula>60</formula>
      <formula>119.999</formula>
    </cfRule>
    <cfRule type="cellIs" dxfId="33346" priority="33349" operator="between">
      <formula>20</formula>
      <formula>59.999</formula>
    </cfRule>
    <cfRule type="cellIs" dxfId="33345" priority="33350" operator="lessThan">
      <formula>20</formula>
    </cfRule>
  </conditionalFormatting>
  <conditionalFormatting sqref="AI326">
    <cfRule type="cellIs" dxfId="33344" priority="33341" operator="greaterThan">
      <formula>49.999</formula>
    </cfRule>
    <cfRule type="cellIs" dxfId="33343" priority="33342" operator="greaterThan">
      <formula>50</formula>
    </cfRule>
    <cfRule type="cellIs" dxfId="33342" priority="33343" operator="between">
      <formula>30</formula>
      <formula>49.999</formula>
    </cfRule>
    <cfRule type="cellIs" dxfId="33341" priority="33344" operator="between">
      <formula>10</formula>
      <formula>29.999</formula>
    </cfRule>
    <cfRule type="cellIs" dxfId="33340" priority="33345" operator="lessThan">
      <formula>10</formula>
    </cfRule>
  </conditionalFormatting>
  <conditionalFormatting sqref="V326">
    <cfRule type="cellIs" dxfId="33339" priority="33336" operator="greaterThan">
      <formula>119.999</formula>
    </cfRule>
    <cfRule type="cellIs" dxfId="33338" priority="33337" operator="greaterThan">
      <formula>120</formula>
    </cfRule>
    <cfRule type="cellIs" dxfId="33337" priority="33338" operator="between">
      <formula>60</formula>
      <formula>119.999</formula>
    </cfRule>
    <cfRule type="cellIs" dxfId="33336" priority="33339" operator="between">
      <formula>20</formula>
      <formula>59.999</formula>
    </cfRule>
    <cfRule type="cellIs" dxfId="33335" priority="33340" operator="lessThan">
      <formula>20</formula>
    </cfRule>
  </conditionalFormatting>
  <conditionalFormatting sqref="W326">
    <cfRule type="cellIs" dxfId="33334" priority="33331" operator="greaterThan">
      <formula>49.999</formula>
    </cfRule>
    <cfRule type="cellIs" dxfId="33333" priority="33332" operator="greaterThan">
      <formula>50</formula>
    </cfRule>
    <cfRule type="cellIs" dxfId="33332" priority="33333" operator="between">
      <formula>30</formula>
      <formula>49.999</formula>
    </cfRule>
    <cfRule type="cellIs" dxfId="33331" priority="33334" operator="between">
      <formula>10</formula>
      <formula>29.999</formula>
    </cfRule>
    <cfRule type="cellIs" dxfId="33330" priority="33335" operator="lessThan">
      <formula>10</formula>
    </cfRule>
  </conditionalFormatting>
  <conditionalFormatting sqref="AB326">
    <cfRule type="cellIs" dxfId="33329" priority="33326" operator="greaterThan">
      <formula>119.999</formula>
    </cfRule>
    <cfRule type="cellIs" dxfId="33328" priority="33327" operator="greaterThan">
      <formula>120</formula>
    </cfRule>
    <cfRule type="cellIs" dxfId="33327" priority="33328" operator="between">
      <formula>60</formula>
      <formula>119.999</formula>
    </cfRule>
    <cfRule type="cellIs" dxfId="33326" priority="33329" operator="between">
      <formula>20</formula>
      <formula>59.999</formula>
    </cfRule>
    <cfRule type="cellIs" dxfId="33325" priority="33330" operator="lessThan">
      <formula>20</formula>
    </cfRule>
  </conditionalFormatting>
  <conditionalFormatting sqref="AC326">
    <cfRule type="cellIs" dxfId="33324" priority="33321" operator="greaterThan">
      <formula>49.999</formula>
    </cfRule>
    <cfRule type="cellIs" dxfId="33323" priority="33322" operator="greaterThan">
      <formula>50</formula>
    </cfRule>
    <cfRule type="cellIs" dxfId="33322" priority="33323" operator="between">
      <formula>30</formula>
      <formula>49.999</formula>
    </cfRule>
    <cfRule type="cellIs" dxfId="33321" priority="33324" operator="between">
      <formula>10</formula>
      <formula>29.999</formula>
    </cfRule>
    <cfRule type="cellIs" dxfId="33320" priority="33325" operator="lessThan">
      <formula>10</formula>
    </cfRule>
  </conditionalFormatting>
  <conditionalFormatting sqref="AD326">
    <cfRule type="cellIs" dxfId="33319" priority="33316" operator="greaterThan">
      <formula>119.999</formula>
    </cfRule>
    <cfRule type="cellIs" dxfId="33318" priority="33317" operator="greaterThan">
      <formula>120</formula>
    </cfRule>
    <cfRule type="cellIs" dxfId="33317" priority="33318" operator="between">
      <formula>60</formula>
      <formula>119.999</formula>
    </cfRule>
    <cfRule type="cellIs" dxfId="33316" priority="33319" operator="between">
      <formula>20</formula>
      <formula>59.999</formula>
    </cfRule>
    <cfRule type="cellIs" dxfId="33315" priority="33320" operator="lessThan">
      <formula>20</formula>
    </cfRule>
  </conditionalFormatting>
  <conditionalFormatting sqref="AE326">
    <cfRule type="cellIs" dxfId="33314" priority="33311" operator="greaterThan">
      <formula>49.999</formula>
    </cfRule>
    <cfRule type="cellIs" dxfId="33313" priority="33312" operator="greaterThan">
      <formula>50</formula>
    </cfRule>
    <cfRule type="cellIs" dxfId="33312" priority="33313" operator="between">
      <formula>30</formula>
      <formula>49.999</formula>
    </cfRule>
    <cfRule type="cellIs" dxfId="33311" priority="33314" operator="between">
      <formula>10</formula>
      <formula>29.999</formula>
    </cfRule>
    <cfRule type="cellIs" dxfId="33310" priority="33315" operator="lessThan">
      <formula>10</formula>
    </cfRule>
  </conditionalFormatting>
  <conditionalFormatting sqref="P326">
    <cfRule type="cellIs" dxfId="33309" priority="33306" operator="greaterThan">
      <formula>119.999</formula>
    </cfRule>
    <cfRule type="cellIs" dxfId="33308" priority="33307" operator="greaterThan">
      <formula>120</formula>
    </cfRule>
    <cfRule type="cellIs" dxfId="33307" priority="33308" operator="between">
      <formula>60</formula>
      <formula>119.999</formula>
    </cfRule>
    <cfRule type="cellIs" dxfId="33306" priority="33309" operator="between">
      <formula>20</formula>
      <formula>59.999</formula>
    </cfRule>
    <cfRule type="cellIs" dxfId="33305" priority="33310" operator="lessThan">
      <formula>20</formula>
    </cfRule>
  </conditionalFormatting>
  <conditionalFormatting sqref="Q326">
    <cfRule type="cellIs" dxfId="33304" priority="33301" operator="greaterThan">
      <formula>49.999</formula>
    </cfRule>
    <cfRule type="cellIs" dxfId="33303" priority="33302" operator="greaterThan">
      <formula>50</formula>
    </cfRule>
    <cfRule type="cellIs" dxfId="33302" priority="33303" operator="between">
      <formula>30</formula>
      <formula>49.999</formula>
    </cfRule>
    <cfRule type="cellIs" dxfId="33301" priority="33304" operator="between">
      <formula>10</formula>
      <formula>29.999</formula>
    </cfRule>
    <cfRule type="cellIs" dxfId="33300" priority="33305" operator="lessThan">
      <formula>10</formula>
    </cfRule>
  </conditionalFormatting>
  <conditionalFormatting sqref="C327">
    <cfRule type="cellIs" dxfId="33299" priority="33296" operator="greaterThan">
      <formula>49.999</formula>
    </cfRule>
    <cfRule type="cellIs" dxfId="33298" priority="33297" operator="greaterThan">
      <formula>50</formula>
    </cfRule>
    <cfRule type="cellIs" dxfId="33297" priority="33298" operator="between">
      <formula>30</formula>
      <formula>49.999</formula>
    </cfRule>
    <cfRule type="cellIs" dxfId="33296" priority="33299" operator="between">
      <formula>10</formula>
      <formula>29.999</formula>
    </cfRule>
    <cfRule type="cellIs" dxfId="33295" priority="33300" operator="lessThan">
      <formula>10</formula>
    </cfRule>
  </conditionalFormatting>
  <conditionalFormatting sqref="B327">
    <cfRule type="cellIs" dxfId="33294" priority="33291" operator="greaterThan">
      <formula>119.999</formula>
    </cfRule>
    <cfRule type="cellIs" dxfId="33293" priority="33292" operator="greaterThan">
      <formula>120</formula>
    </cfRule>
    <cfRule type="cellIs" dxfId="33292" priority="33293" operator="between">
      <formula>60</formula>
      <formula>119.999</formula>
    </cfRule>
    <cfRule type="cellIs" dxfId="33291" priority="33294" operator="between">
      <formula>20</formula>
      <formula>59.999</formula>
    </cfRule>
    <cfRule type="cellIs" dxfId="33290" priority="33295" operator="lessThan">
      <formula>20</formula>
    </cfRule>
  </conditionalFormatting>
  <conditionalFormatting sqref="D327">
    <cfRule type="cellIs" dxfId="33289" priority="33286" operator="greaterThan">
      <formula>119.999</formula>
    </cfRule>
    <cfRule type="cellIs" dxfId="33288" priority="33287" operator="greaterThan">
      <formula>120</formula>
    </cfRule>
    <cfRule type="cellIs" dxfId="33287" priority="33288" operator="between">
      <formula>60</formula>
      <formula>119.999</formula>
    </cfRule>
    <cfRule type="cellIs" dxfId="33286" priority="33289" operator="between">
      <formula>20</formula>
      <formula>59.999</formula>
    </cfRule>
    <cfRule type="cellIs" dxfId="33285" priority="33290" operator="lessThan">
      <formula>20</formula>
    </cfRule>
  </conditionalFormatting>
  <conditionalFormatting sqref="E327">
    <cfRule type="cellIs" dxfId="33284" priority="33281" operator="greaterThan">
      <formula>49.999</formula>
    </cfRule>
    <cfRule type="cellIs" dxfId="33283" priority="33282" operator="greaterThan">
      <formula>50</formula>
    </cfRule>
    <cfRule type="cellIs" dxfId="33282" priority="33283" operator="between">
      <formula>30</formula>
      <formula>49.999</formula>
    </cfRule>
    <cfRule type="cellIs" dxfId="33281" priority="33284" operator="between">
      <formula>10</formula>
      <formula>29.999</formula>
    </cfRule>
    <cfRule type="cellIs" dxfId="33280" priority="33285" operator="lessThan">
      <formula>10</formula>
    </cfRule>
  </conditionalFormatting>
  <conditionalFormatting sqref="F327">
    <cfRule type="cellIs" dxfId="33279" priority="33276" operator="greaterThan">
      <formula>119.999</formula>
    </cfRule>
    <cfRule type="cellIs" dxfId="33278" priority="33277" operator="greaterThan">
      <formula>120</formula>
    </cfRule>
    <cfRule type="cellIs" dxfId="33277" priority="33278" operator="between">
      <formula>60</formula>
      <formula>119.999</formula>
    </cfRule>
    <cfRule type="cellIs" dxfId="33276" priority="33279" operator="between">
      <formula>20</formula>
      <formula>59.999</formula>
    </cfRule>
    <cfRule type="cellIs" dxfId="33275" priority="33280" operator="lessThan">
      <formula>20</formula>
    </cfRule>
  </conditionalFormatting>
  <conditionalFormatting sqref="G327">
    <cfRule type="cellIs" dxfId="33274" priority="33271" operator="greaterThan">
      <formula>49.999</formula>
    </cfRule>
    <cfRule type="cellIs" dxfId="33273" priority="33272" operator="greaterThan">
      <formula>50</formula>
    </cfRule>
    <cfRule type="cellIs" dxfId="33272" priority="33273" operator="between">
      <formula>30</formula>
      <formula>49.999</formula>
    </cfRule>
    <cfRule type="cellIs" dxfId="33271" priority="33274" operator="between">
      <formula>10</formula>
      <formula>29.999</formula>
    </cfRule>
    <cfRule type="cellIs" dxfId="33270" priority="33275" operator="lessThan">
      <formula>10</formula>
    </cfRule>
  </conditionalFormatting>
  <conditionalFormatting sqref="H327">
    <cfRule type="cellIs" dxfId="33269" priority="33266" operator="greaterThan">
      <formula>119.999</formula>
    </cfRule>
    <cfRule type="cellIs" dxfId="33268" priority="33267" operator="greaterThan">
      <formula>120</formula>
    </cfRule>
    <cfRule type="cellIs" dxfId="33267" priority="33268" operator="between">
      <formula>60</formula>
      <formula>119.999</formula>
    </cfRule>
    <cfRule type="cellIs" dxfId="33266" priority="33269" operator="between">
      <formula>20</formula>
      <formula>59.999</formula>
    </cfRule>
    <cfRule type="cellIs" dxfId="33265" priority="33270" operator="lessThan">
      <formula>20</formula>
    </cfRule>
  </conditionalFormatting>
  <conditionalFormatting sqref="I327">
    <cfRule type="cellIs" dxfId="33264" priority="33261" operator="greaterThan">
      <formula>49.999</formula>
    </cfRule>
    <cfRule type="cellIs" dxfId="33263" priority="33262" operator="greaterThan">
      <formula>50</formula>
    </cfRule>
    <cfRule type="cellIs" dxfId="33262" priority="33263" operator="between">
      <formula>30</formula>
      <formula>49.999</formula>
    </cfRule>
    <cfRule type="cellIs" dxfId="33261" priority="33264" operator="between">
      <formula>10</formula>
      <formula>29.999</formula>
    </cfRule>
    <cfRule type="cellIs" dxfId="33260" priority="33265" operator="lessThan">
      <formula>10</formula>
    </cfRule>
  </conditionalFormatting>
  <conditionalFormatting sqref="BH327">
    <cfRule type="cellIs" dxfId="33259" priority="33256" operator="greaterThan">
      <formula>119.999</formula>
    </cfRule>
    <cfRule type="cellIs" dxfId="33258" priority="33257" operator="greaterThan">
      <formula>120</formula>
    </cfRule>
    <cfRule type="cellIs" dxfId="33257" priority="33258" operator="between">
      <formula>60</formula>
      <formula>119.999</formula>
    </cfRule>
    <cfRule type="cellIs" dxfId="33256" priority="33259" operator="between">
      <formula>20</formula>
      <formula>59.999</formula>
    </cfRule>
    <cfRule type="cellIs" dxfId="33255" priority="33260" operator="lessThan">
      <formula>20</formula>
    </cfRule>
  </conditionalFormatting>
  <conditionalFormatting sqref="BI327">
    <cfRule type="cellIs" dxfId="33254" priority="33251" operator="greaterThan">
      <formula>49.999</formula>
    </cfRule>
    <cfRule type="cellIs" dxfId="33253" priority="33252" operator="greaterThan">
      <formula>50</formula>
    </cfRule>
    <cfRule type="cellIs" dxfId="33252" priority="33253" operator="between">
      <formula>30</formula>
      <formula>49.999</formula>
    </cfRule>
    <cfRule type="cellIs" dxfId="33251" priority="33254" operator="between">
      <formula>10</formula>
      <formula>29.999</formula>
    </cfRule>
    <cfRule type="cellIs" dxfId="33250" priority="33255" operator="lessThan">
      <formula>10</formula>
    </cfRule>
  </conditionalFormatting>
  <conditionalFormatting sqref="BD327">
    <cfRule type="cellIs" dxfId="33249" priority="33246" operator="greaterThan">
      <formula>119.999</formula>
    </cfRule>
    <cfRule type="cellIs" dxfId="33248" priority="33247" operator="greaterThan">
      <formula>120</formula>
    </cfRule>
    <cfRule type="cellIs" dxfId="33247" priority="33248" operator="between">
      <formula>60</formula>
      <formula>119.999</formula>
    </cfRule>
    <cfRule type="cellIs" dxfId="33246" priority="33249" operator="between">
      <formula>20</formula>
      <formula>59.999</formula>
    </cfRule>
    <cfRule type="cellIs" dxfId="33245" priority="33250" operator="lessThan">
      <formula>20</formula>
    </cfRule>
  </conditionalFormatting>
  <conditionalFormatting sqref="BE327">
    <cfRule type="cellIs" dxfId="33244" priority="33241" operator="greaterThan">
      <formula>49.999</formula>
    </cfRule>
    <cfRule type="cellIs" dxfId="33243" priority="33242" operator="greaterThan">
      <formula>50</formula>
    </cfRule>
    <cfRule type="cellIs" dxfId="33242" priority="33243" operator="between">
      <formula>30</formula>
      <formula>49.999</formula>
    </cfRule>
    <cfRule type="cellIs" dxfId="33241" priority="33244" operator="between">
      <formula>10</formula>
      <formula>29.999</formula>
    </cfRule>
    <cfRule type="cellIs" dxfId="33240" priority="33245" operator="lessThan">
      <formula>10</formula>
    </cfRule>
  </conditionalFormatting>
  <conditionalFormatting sqref="AX327">
    <cfRule type="cellIs" dxfId="33239" priority="33236" operator="greaterThan">
      <formula>119.999</formula>
    </cfRule>
    <cfRule type="cellIs" dxfId="33238" priority="33237" operator="greaterThan">
      <formula>120</formula>
    </cfRule>
    <cfRule type="cellIs" dxfId="33237" priority="33238" operator="between">
      <formula>60</formula>
      <formula>119.999</formula>
    </cfRule>
    <cfRule type="cellIs" dxfId="33236" priority="33239" operator="between">
      <formula>20</formula>
      <formula>59.999</formula>
    </cfRule>
    <cfRule type="cellIs" dxfId="33235" priority="33240" operator="lessThan">
      <formula>20</formula>
    </cfRule>
  </conditionalFormatting>
  <conditionalFormatting sqref="AY327">
    <cfRule type="cellIs" dxfId="33234" priority="33231" operator="greaterThan">
      <formula>49.999</formula>
    </cfRule>
    <cfRule type="cellIs" dxfId="33233" priority="33232" operator="greaterThan">
      <formula>50</formula>
    </cfRule>
    <cfRule type="cellIs" dxfId="33232" priority="33233" operator="between">
      <formula>30</formula>
      <formula>49.999</formula>
    </cfRule>
    <cfRule type="cellIs" dxfId="33231" priority="33234" operator="between">
      <formula>10</formula>
      <formula>29.999</formula>
    </cfRule>
    <cfRule type="cellIs" dxfId="33230" priority="33235" operator="lessThan">
      <formula>10</formula>
    </cfRule>
  </conditionalFormatting>
  <conditionalFormatting sqref="AZ327">
    <cfRule type="cellIs" dxfId="33229" priority="33226" operator="greaterThan">
      <formula>119.999</formula>
    </cfRule>
    <cfRule type="cellIs" dxfId="33228" priority="33227" operator="greaterThan">
      <formula>120</formula>
    </cfRule>
    <cfRule type="cellIs" dxfId="33227" priority="33228" operator="between">
      <formula>60</formula>
      <formula>119.999</formula>
    </cfRule>
    <cfRule type="cellIs" dxfId="33226" priority="33229" operator="between">
      <formula>20</formula>
      <formula>59.999</formula>
    </cfRule>
    <cfRule type="cellIs" dxfId="33225" priority="33230" operator="lessThan">
      <formula>20</formula>
    </cfRule>
  </conditionalFormatting>
  <conditionalFormatting sqref="BA327">
    <cfRule type="cellIs" dxfId="33224" priority="33221" operator="greaterThan">
      <formula>49.999</formula>
    </cfRule>
    <cfRule type="cellIs" dxfId="33223" priority="33222" operator="greaterThan">
      <formula>50</formula>
    </cfRule>
    <cfRule type="cellIs" dxfId="33222" priority="33223" operator="between">
      <formula>30</formula>
      <formula>49.999</formula>
    </cfRule>
    <cfRule type="cellIs" dxfId="33221" priority="33224" operator="between">
      <formula>10</formula>
      <formula>29.999</formula>
    </cfRule>
    <cfRule type="cellIs" dxfId="33220" priority="33225" operator="lessThan">
      <formula>10</formula>
    </cfRule>
  </conditionalFormatting>
  <conditionalFormatting sqref="BB327">
    <cfRule type="cellIs" dxfId="33219" priority="33216" operator="greaterThan">
      <formula>119.999</formula>
    </cfRule>
    <cfRule type="cellIs" dxfId="33218" priority="33217" operator="greaterThan">
      <formula>120</formula>
    </cfRule>
    <cfRule type="cellIs" dxfId="33217" priority="33218" operator="between">
      <formula>60</formula>
      <formula>119.999</formula>
    </cfRule>
    <cfRule type="cellIs" dxfId="33216" priority="33219" operator="between">
      <formula>20</formula>
      <formula>59.999</formula>
    </cfRule>
    <cfRule type="cellIs" dxfId="33215" priority="33220" operator="lessThan">
      <formula>20</formula>
    </cfRule>
  </conditionalFormatting>
  <conditionalFormatting sqref="BC327">
    <cfRule type="cellIs" dxfId="33214" priority="33211" operator="greaterThan">
      <formula>49.999</formula>
    </cfRule>
    <cfRule type="cellIs" dxfId="33213" priority="33212" operator="greaterThan">
      <formula>50</formula>
    </cfRule>
    <cfRule type="cellIs" dxfId="33212" priority="33213" operator="between">
      <formula>30</formula>
      <formula>49.999</formula>
    </cfRule>
    <cfRule type="cellIs" dxfId="33211" priority="33214" operator="between">
      <formula>10</formula>
      <formula>29.999</formula>
    </cfRule>
    <cfRule type="cellIs" dxfId="33210" priority="33215" operator="lessThan">
      <formula>10</formula>
    </cfRule>
  </conditionalFormatting>
  <conditionalFormatting sqref="AT327">
    <cfRule type="cellIs" dxfId="33209" priority="33206" operator="greaterThan">
      <formula>119.999</formula>
    </cfRule>
    <cfRule type="cellIs" dxfId="33208" priority="33207" operator="greaterThan">
      <formula>120</formula>
    </cfRule>
    <cfRule type="cellIs" dxfId="33207" priority="33208" operator="between">
      <formula>60</formula>
      <formula>119.999</formula>
    </cfRule>
    <cfRule type="cellIs" dxfId="33206" priority="33209" operator="between">
      <formula>20</formula>
      <formula>59.999</formula>
    </cfRule>
    <cfRule type="cellIs" dxfId="33205" priority="33210" operator="lessThan">
      <formula>20</formula>
    </cfRule>
  </conditionalFormatting>
  <conditionalFormatting sqref="AU327">
    <cfRule type="cellIs" dxfId="33204" priority="33201" operator="greaterThan">
      <formula>49.999</formula>
    </cfRule>
    <cfRule type="cellIs" dxfId="33203" priority="33202" operator="greaterThan">
      <formula>50</formula>
    </cfRule>
    <cfRule type="cellIs" dxfId="33202" priority="33203" operator="between">
      <formula>30</formula>
      <formula>49.999</formula>
    </cfRule>
    <cfRule type="cellIs" dxfId="33201" priority="33204" operator="between">
      <formula>10</formula>
      <formula>29.999</formula>
    </cfRule>
    <cfRule type="cellIs" dxfId="33200" priority="33205" operator="lessThan">
      <formula>10</formula>
    </cfRule>
  </conditionalFormatting>
  <conditionalFormatting sqref="AV327">
    <cfRule type="cellIs" dxfId="33199" priority="33196" operator="greaterThan">
      <formula>119.999</formula>
    </cfRule>
    <cfRule type="cellIs" dxfId="33198" priority="33197" operator="greaterThan">
      <formula>120</formula>
    </cfRule>
    <cfRule type="cellIs" dxfId="33197" priority="33198" operator="between">
      <formula>60</formula>
      <formula>119.999</formula>
    </cfRule>
    <cfRule type="cellIs" dxfId="33196" priority="33199" operator="between">
      <formula>20</formula>
      <formula>59.999</formula>
    </cfRule>
    <cfRule type="cellIs" dxfId="33195" priority="33200" operator="lessThan">
      <formula>20</formula>
    </cfRule>
  </conditionalFormatting>
  <conditionalFormatting sqref="AW327">
    <cfRule type="cellIs" dxfId="33194" priority="33191" operator="greaterThan">
      <formula>49.999</formula>
    </cfRule>
    <cfRule type="cellIs" dxfId="33193" priority="33192" operator="greaterThan">
      <formula>50</formula>
    </cfRule>
    <cfRule type="cellIs" dxfId="33192" priority="33193" operator="between">
      <formula>30</formula>
      <formula>49.999</formula>
    </cfRule>
    <cfRule type="cellIs" dxfId="33191" priority="33194" operator="between">
      <formula>10</formula>
      <formula>29.999</formula>
    </cfRule>
    <cfRule type="cellIs" dxfId="33190" priority="33195" operator="lessThan">
      <formula>10</formula>
    </cfRule>
  </conditionalFormatting>
  <conditionalFormatting sqref="BF327">
    <cfRule type="cellIs" dxfId="33189" priority="33186" operator="greaterThan">
      <formula>119.999</formula>
    </cfRule>
    <cfRule type="cellIs" dxfId="33188" priority="33187" operator="greaterThan">
      <formula>120</formula>
    </cfRule>
    <cfRule type="cellIs" dxfId="33187" priority="33188" operator="between">
      <formula>60</formula>
      <formula>119.999</formula>
    </cfRule>
    <cfRule type="cellIs" dxfId="33186" priority="33189" operator="between">
      <formula>20</formula>
      <formula>59.999</formula>
    </cfRule>
    <cfRule type="cellIs" dxfId="33185" priority="33190" operator="lessThan">
      <formula>20</formula>
    </cfRule>
  </conditionalFormatting>
  <conditionalFormatting sqref="BG327">
    <cfRule type="cellIs" dxfId="33184" priority="33181" operator="greaterThan">
      <formula>49.999</formula>
    </cfRule>
    <cfRule type="cellIs" dxfId="33183" priority="33182" operator="greaterThan">
      <formula>50</formula>
    </cfRule>
    <cfRule type="cellIs" dxfId="33182" priority="33183" operator="between">
      <formula>30</formula>
      <formula>49.999</formula>
    </cfRule>
    <cfRule type="cellIs" dxfId="33181" priority="33184" operator="between">
      <formula>10</formula>
      <formula>29.999</formula>
    </cfRule>
    <cfRule type="cellIs" dxfId="33180" priority="33185" operator="lessThan">
      <formula>10</formula>
    </cfRule>
  </conditionalFormatting>
  <conditionalFormatting sqref="AN327">
    <cfRule type="cellIs" dxfId="33179" priority="33176" operator="greaterThan">
      <formula>119.999</formula>
    </cfRule>
    <cfRule type="cellIs" dxfId="33178" priority="33177" operator="greaterThan">
      <formula>120</formula>
    </cfRule>
    <cfRule type="cellIs" dxfId="33177" priority="33178" operator="between">
      <formula>60</formula>
      <formula>119.999</formula>
    </cfRule>
    <cfRule type="cellIs" dxfId="33176" priority="33179" operator="between">
      <formula>20</formula>
      <formula>59.999</formula>
    </cfRule>
    <cfRule type="cellIs" dxfId="33175" priority="33180" operator="lessThan">
      <formula>20</formula>
    </cfRule>
  </conditionalFormatting>
  <conditionalFormatting sqref="AO327">
    <cfRule type="cellIs" dxfId="33174" priority="33171" operator="greaterThan">
      <formula>49.999</formula>
    </cfRule>
    <cfRule type="cellIs" dxfId="33173" priority="33172" operator="greaterThan">
      <formula>50</formula>
    </cfRule>
    <cfRule type="cellIs" dxfId="33172" priority="33173" operator="between">
      <formula>30</formula>
      <formula>49.999</formula>
    </cfRule>
    <cfRule type="cellIs" dxfId="33171" priority="33174" operator="between">
      <formula>10</formula>
      <formula>29.999</formula>
    </cfRule>
    <cfRule type="cellIs" dxfId="33170" priority="33175" operator="lessThan">
      <formula>10</formula>
    </cfRule>
  </conditionalFormatting>
  <conditionalFormatting sqref="T327">
    <cfRule type="cellIs" dxfId="33169" priority="33166" operator="greaterThan">
      <formula>119.999</formula>
    </cfRule>
    <cfRule type="cellIs" dxfId="33168" priority="33167" operator="greaterThan">
      <formula>120</formula>
    </cfRule>
    <cfRule type="cellIs" dxfId="33167" priority="33168" operator="between">
      <formula>60</formula>
      <formula>119.999</formula>
    </cfRule>
    <cfRule type="cellIs" dxfId="33166" priority="33169" operator="between">
      <formula>20</formula>
      <formula>59.999</formula>
    </cfRule>
    <cfRule type="cellIs" dxfId="33165" priority="33170" operator="lessThan">
      <formula>20</formula>
    </cfRule>
  </conditionalFormatting>
  <conditionalFormatting sqref="U327">
    <cfRule type="cellIs" dxfId="33164" priority="33161" operator="greaterThan">
      <formula>49.999</formula>
    </cfRule>
    <cfRule type="cellIs" dxfId="33163" priority="33162" operator="greaterThan">
      <formula>50</formula>
    </cfRule>
    <cfRule type="cellIs" dxfId="33162" priority="33163" operator="between">
      <formula>30</formula>
      <formula>49.999</formula>
    </cfRule>
    <cfRule type="cellIs" dxfId="33161" priority="33164" operator="between">
      <formula>10</formula>
      <formula>29.999</formula>
    </cfRule>
    <cfRule type="cellIs" dxfId="33160" priority="33165" operator="lessThan">
      <formula>10</formula>
    </cfRule>
  </conditionalFormatting>
  <conditionalFormatting sqref="J327">
    <cfRule type="cellIs" dxfId="33159" priority="33156" operator="greaterThan">
      <formula>119.999</formula>
    </cfRule>
    <cfRule type="cellIs" dxfId="33158" priority="33157" operator="greaterThan">
      <formula>120</formula>
    </cfRule>
    <cfRule type="cellIs" dxfId="33157" priority="33158" operator="between">
      <formula>60</formula>
      <formula>119.999</formula>
    </cfRule>
    <cfRule type="cellIs" dxfId="33156" priority="33159" operator="between">
      <formula>20</formula>
      <formula>59.999</formula>
    </cfRule>
    <cfRule type="cellIs" dxfId="33155" priority="33160" operator="lessThan">
      <formula>20</formula>
    </cfRule>
  </conditionalFormatting>
  <conditionalFormatting sqref="K327">
    <cfRule type="cellIs" dxfId="33154" priority="33151" operator="greaterThan">
      <formula>49.999</formula>
    </cfRule>
    <cfRule type="cellIs" dxfId="33153" priority="33152" operator="greaterThan">
      <formula>50</formula>
    </cfRule>
    <cfRule type="cellIs" dxfId="33152" priority="33153" operator="between">
      <formula>30</formula>
      <formula>49.999</formula>
    </cfRule>
    <cfRule type="cellIs" dxfId="33151" priority="33154" operator="between">
      <formula>10</formula>
      <formula>29.999</formula>
    </cfRule>
    <cfRule type="cellIs" dxfId="33150" priority="33155" operator="lessThan">
      <formula>10</formula>
    </cfRule>
  </conditionalFormatting>
  <conditionalFormatting sqref="L327">
    <cfRule type="cellIs" dxfId="33149" priority="33146" operator="greaterThan">
      <formula>119.999</formula>
    </cfRule>
    <cfRule type="cellIs" dxfId="33148" priority="33147" operator="greaterThan">
      <formula>120</formula>
    </cfRule>
    <cfRule type="cellIs" dxfId="33147" priority="33148" operator="between">
      <formula>60</formula>
      <formula>119.999</formula>
    </cfRule>
    <cfRule type="cellIs" dxfId="33146" priority="33149" operator="between">
      <formula>20</formula>
      <formula>59.999</formula>
    </cfRule>
    <cfRule type="cellIs" dxfId="33145" priority="33150" operator="lessThan">
      <formula>20</formula>
    </cfRule>
  </conditionalFormatting>
  <conditionalFormatting sqref="M327">
    <cfRule type="cellIs" dxfId="33144" priority="33141" operator="greaterThan">
      <formula>49.999</formula>
    </cfRule>
    <cfRule type="cellIs" dxfId="33143" priority="33142" operator="greaterThan">
      <formula>50</formula>
    </cfRule>
    <cfRule type="cellIs" dxfId="33142" priority="33143" operator="between">
      <formula>30</formula>
      <formula>49.999</formula>
    </cfRule>
    <cfRule type="cellIs" dxfId="33141" priority="33144" operator="between">
      <formula>10</formula>
      <formula>29.999</formula>
    </cfRule>
    <cfRule type="cellIs" dxfId="33140" priority="33145" operator="lessThan">
      <formula>10</formula>
    </cfRule>
  </conditionalFormatting>
  <conditionalFormatting sqref="R327">
    <cfRule type="cellIs" dxfId="33139" priority="33136" operator="greaterThan">
      <formula>119.999</formula>
    </cfRule>
    <cfRule type="cellIs" dxfId="33138" priority="33137" operator="greaterThan">
      <formula>120</formula>
    </cfRule>
    <cfRule type="cellIs" dxfId="33137" priority="33138" operator="between">
      <formula>60</formula>
      <formula>119.999</formula>
    </cfRule>
    <cfRule type="cellIs" dxfId="33136" priority="33139" operator="between">
      <formula>20</formula>
      <formula>59.999</formula>
    </cfRule>
    <cfRule type="cellIs" dxfId="33135" priority="33140" operator="lessThan">
      <formula>20</formula>
    </cfRule>
  </conditionalFormatting>
  <conditionalFormatting sqref="S327">
    <cfRule type="cellIs" dxfId="33134" priority="33131" operator="greaterThan">
      <formula>49.999</formula>
    </cfRule>
    <cfRule type="cellIs" dxfId="33133" priority="33132" operator="greaterThan">
      <formula>50</formula>
    </cfRule>
    <cfRule type="cellIs" dxfId="33132" priority="33133" operator="between">
      <formula>30</formula>
      <formula>49.999</formula>
    </cfRule>
    <cfRule type="cellIs" dxfId="33131" priority="33134" operator="between">
      <formula>10</formula>
      <formula>29.999</formula>
    </cfRule>
    <cfRule type="cellIs" dxfId="33130" priority="33135" operator="lessThan">
      <formula>10</formula>
    </cfRule>
  </conditionalFormatting>
  <conditionalFormatting sqref="N327">
    <cfRule type="cellIs" dxfId="33129" priority="33126" operator="greaterThan">
      <formula>119.999</formula>
    </cfRule>
    <cfRule type="cellIs" dxfId="33128" priority="33127" operator="greaterThan">
      <formula>120</formula>
    </cfRule>
    <cfRule type="cellIs" dxfId="33127" priority="33128" operator="between">
      <formula>60</formula>
      <formula>119.999</formula>
    </cfRule>
    <cfRule type="cellIs" dxfId="33126" priority="33129" operator="between">
      <formula>20</formula>
      <formula>59.999</formula>
    </cfRule>
    <cfRule type="cellIs" dxfId="33125" priority="33130" operator="lessThan">
      <formula>20</formula>
    </cfRule>
  </conditionalFormatting>
  <conditionalFormatting sqref="O327">
    <cfRule type="cellIs" dxfId="33124" priority="33121" operator="greaterThan">
      <formula>49.999</formula>
    </cfRule>
    <cfRule type="cellIs" dxfId="33123" priority="33122" operator="greaterThan">
      <formula>50</formula>
    </cfRule>
    <cfRule type="cellIs" dxfId="33122" priority="33123" operator="between">
      <formula>30</formula>
      <formula>49.999</formula>
    </cfRule>
    <cfRule type="cellIs" dxfId="33121" priority="33124" operator="between">
      <formula>10</formula>
      <formula>29.999</formula>
    </cfRule>
    <cfRule type="cellIs" dxfId="33120" priority="33125" operator="lessThan">
      <formula>10</formula>
    </cfRule>
  </conditionalFormatting>
  <conditionalFormatting sqref="AP327">
    <cfRule type="cellIs" dxfId="33119" priority="33116" operator="greaterThan">
      <formula>119.999</formula>
    </cfRule>
    <cfRule type="cellIs" dxfId="33118" priority="33117" operator="greaterThan">
      <formula>120</formula>
    </cfRule>
    <cfRule type="cellIs" dxfId="33117" priority="33118" operator="between">
      <formula>60</formula>
      <formula>119.999</formula>
    </cfRule>
    <cfRule type="cellIs" dxfId="33116" priority="33119" operator="between">
      <formula>20</formula>
      <formula>59.999</formula>
    </cfRule>
    <cfRule type="cellIs" dxfId="33115" priority="33120" operator="lessThan">
      <formula>20</formula>
    </cfRule>
  </conditionalFormatting>
  <conditionalFormatting sqref="AQ327">
    <cfRule type="cellIs" dxfId="33114" priority="33111" operator="greaterThan">
      <formula>49.999</formula>
    </cfRule>
    <cfRule type="cellIs" dxfId="33113" priority="33112" operator="greaterThan">
      <formula>50</formula>
    </cfRule>
    <cfRule type="cellIs" dxfId="33112" priority="33113" operator="between">
      <formula>30</formula>
      <formula>49.999</formula>
    </cfRule>
    <cfRule type="cellIs" dxfId="33111" priority="33114" operator="between">
      <formula>10</formula>
      <formula>29.999</formula>
    </cfRule>
    <cfRule type="cellIs" dxfId="33110" priority="33115" operator="lessThan">
      <formula>10</formula>
    </cfRule>
  </conditionalFormatting>
  <conditionalFormatting sqref="AR327">
    <cfRule type="cellIs" dxfId="33109" priority="33106" operator="greaterThan">
      <formula>119.999</formula>
    </cfRule>
    <cfRule type="cellIs" dxfId="33108" priority="33107" operator="greaterThan">
      <formula>120</formula>
    </cfRule>
    <cfRule type="cellIs" dxfId="33107" priority="33108" operator="between">
      <formula>60</formula>
      <formula>119.999</formula>
    </cfRule>
    <cfRule type="cellIs" dxfId="33106" priority="33109" operator="between">
      <formula>20</formula>
      <formula>59.999</formula>
    </cfRule>
    <cfRule type="cellIs" dxfId="33105" priority="33110" operator="lessThan">
      <formula>20</formula>
    </cfRule>
  </conditionalFormatting>
  <conditionalFormatting sqref="AS327">
    <cfRule type="cellIs" dxfId="33104" priority="33101" operator="greaterThan">
      <formula>49.999</formula>
    </cfRule>
    <cfRule type="cellIs" dxfId="33103" priority="33102" operator="greaterThan">
      <formula>50</formula>
    </cfRule>
    <cfRule type="cellIs" dxfId="33102" priority="33103" operator="between">
      <formula>30</formula>
      <formula>49.999</formula>
    </cfRule>
    <cfRule type="cellIs" dxfId="33101" priority="33104" operator="between">
      <formula>10</formula>
      <formula>29.999</formula>
    </cfRule>
    <cfRule type="cellIs" dxfId="33100" priority="33105" operator="lessThan">
      <formula>10</formula>
    </cfRule>
  </conditionalFormatting>
  <conditionalFormatting sqref="X327">
    <cfRule type="cellIs" dxfId="33099" priority="33096" operator="greaterThan">
      <formula>119.999</formula>
    </cfRule>
    <cfRule type="cellIs" dxfId="33098" priority="33097" operator="greaterThan">
      <formula>120</formula>
    </cfRule>
    <cfRule type="cellIs" dxfId="33097" priority="33098" operator="between">
      <formula>60</formula>
      <formula>119.999</formula>
    </cfRule>
    <cfRule type="cellIs" dxfId="33096" priority="33099" operator="between">
      <formula>20</formula>
      <formula>59.999</formula>
    </cfRule>
    <cfRule type="cellIs" dxfId="33095" priority="33100" operator="lessThan">
      <formula>20</formula>
    </cfRule>
  </conditionalFormatting>
  <conditionalFormatting sqref="Y327">
    <cfRule type="cellIs" dxfId="33094" priority="33091" operator="greaterThan">
      <formula>49.999</formula>
    </cfRule>
    <cfRule type="cellIs" dxfId="33093" priority="33092" operator="greaterThan">
      <formula>50</formula>
    </cfRule>
    <cfRule type="cellIs" dxfId="33092" priority="33093" operator="between">
      <formula>30</formula>
      <formula>49.999</formula>
    </cfRule>
    <cfRule type="cellIs" dxfId="33091" priority="33094" operator="between">
      <formula>10</formula>
      <formula>29.999</formula>
    </cfRule>
    <cfRule type="cellIs" dxfId="33090" priority="33095" operator="lessThan">
      <formula>10</formula>
    </cfRule>
  </conditionalFormatting>
  <conditionalFormatting sqref="AF327">
    <cfRule type="cellIs" dxfId="33089" priority="33086" operator="greaterThan">
      <formula>119.999</formula>
    </cfRule>
    <cfRule type="cellIs" dxfId="33088" priority="33087" operator="greaterThan">
      <formula>120</formula>
    </cfRule>
    <cfRule type="cellIs" dxfId="33087" priority="33088" operator="between">
      <formula>60</formula>
      <formula>119.999</formula>
    </cfRule>
    <cfRule type="cellIs" dxfId="33086" priority="33089" operator="between">
      <formula>20</formula>
      <formula>59.999</formula>
    </cfRule>
    <cfRule type="cellIs" dxfId="33085" priority="33090" operator="lessThan">
      <formula>20</formula>
    </cfRule>
  </conditionalFormatting>
  <conditionalFormatting sqref="AG327">
    <cfRule type="cellIs" dxfId="33084" priority="33081" operator="greaterThan">
      <formula>49.999</formula>
    </cfRule>
    <cfRule type="cellIs" dxfId="33083" priority="33082" operator="greaterThan">
      <formula>50</formula>
    </cfRule>
    <cfRule type="cellIs" dxfId="33082" priority="33083" operator="between">
      <formula>30</formula>
      <formula>49.999</formula>
    </cfRule>
    <cfRule type="cellIs" dxfId="33081" priority="33084" operator="between">
      <formula>10</formula>
      <formula>29.999</formula>
    </cfRule>
    <cfRule type="cellIs" dxfId="33080" priority="33085" operator="lessThan">
      <formula>10</formula>
    </cfRule>
  </conditionalFormatting>
  <conditionalFormatting sqref="AJ327">
    <cfRule type="cellIs" dxfId="33079" priority="33076" operator="greaterThan">
      <formula>119.999</formula>
    </cfRule>
    <cfRule type="cellIs" dxfId="33078" priority="33077" operator="greaterThan">
      <formula>120</formula>
    </cfRule>
    <cfRule type="cellIs" dxfId="33077" priority="33078" operator="between">
      <formula>60</formula>
      <formula>119.999</formula>
    </cfRule>
    <cfRule type="cellIs" dxfId="33076" priority="33079" operator="between">
      <formula>20</formula>
      <formula>59.999</formula>
    </cfRule>
    <cfRule type="cellIs" dxfId="33075" priority="33080" operator="lessThan">
      <formula>20</formula>
    </cfRule>
  </conditionalFormatting>
  <conditionalFormatting sqref="AK327">
    <cfRule type="cellIs" dxfId="33074" priority="33071" operator="greaterThan">
      <formula>49.999</formula>
    </cfRule>
    <cfRule type="cellIs" dxfId="33073" priority="33072" operator="greaterThan">
      <formula>50</formula>
    </cfRule>
    <cfRule type="cellIs" dxfId="33072" priority="33073" operator="between">
      <formula>30</formula>
      <formula>49.999</formula>
    </cfRule>
    <cfRule type="cellIs" dxfId="33071" priority="33074" operator="between">
      <formula>10</formula>
      <formula>29.999</formula>
    </cfRule>
    <cfRule type="cellIs" dxfId="33070" priority="33075" operator="lessThan">
      <formula>10</formula>
    </cfRule>
  </conditionalFormatting>
  <conditionalFormatting sqref="Z327">
    <cfRule type="cellIs" dxfId="33069" priority="33066" operator="greaterThan">
      <formula>119.999</formula>
    </cfRule>
    <cfRule type="cellIs" dxfId="33068" priority="33067" operator="greaterThan">
      <formula>120</formula>
    </cfRule>
    <cfRule type="cellIs" dxfId="33067" priority="33068" operator="between">
      <formula>60</formula>
      <formula>119.999</formula>
    </cfRule>
    <cfRule type="cellIs" dxfId="33066" priority="33069" operator="between">
      <formula>20</formula>
      <formula>59.999</formula>
    </cfRule>
    <cfRule type="cellIs" dxfId="33065" priority="33070" operator="lessThan">
      <formula>20</formula>
    </cfRule>
  </conditionalFormatting>
  <conditionalFormatting sqref="AA327">
    <cfRule type="cellIs" dxfId="33064" priority="33061" operator="greaterThan">
      <formula>49.999</formula>
    </cfRule>
    <cfRule type="cellIs" dxfId="33063" priority="33062" operator="greaterThan">
      <formula>50</formula>
    </cfRule>
    <cfRule type="cellIs" dxfId="33062" priority="33063" operator="between">
      <formula>30</formula>
      <formula>49.999</formula>
    </cfRule>
    <cfRule type="cellIs" dxfId="33061" priority="33064" operator="between">
      <formula>10</formula>
      <formula>29.999</formula>
    </cfRule>
    <cfRule type="cellIs" dxfId="33060" priority="33065" operator="lessThan">
      <formula>10</formula>
    </cfRule>
  </conditionalFormatting>
  <conditionalFormatting sqref="AL327">
    <cfRule type="cellIs" dxfId="33059" priority="33056" operator="greaterThan">
      <formula>119.999</formula>
    </cfRule>
    <cfRule type="cellIs" dxfId="33058" priority="33057" operator="greaterThan">
      <formula>120</formula>
    </cfRule>
    <cfRule type="cellIs" dxfId="33057" priority="33058" operator="between">
      <formula>60</formula>
      <formula>119.999</formula>
    </cfRule>
    <cfRule type="cellIs" dxfId="33056" priority="33059" operator="between">
      <formula>20</formula>
      <formula>59.999</formula>
    </cfRule>
    <cfRule type="cellIs" dxfId="33055" priority="33060" operator="lessThan">
      <formula>20</formula>
    </cfRule>
  </conditionalFormatting>
  <conditionalFormatting sqref="AM327">
    <cfRule type="cellIs" dxfId="33054" priority="33051" operator="greaterThan">
      <formula>49.999</formula>
    </cfRule>
    <cfRule type="cellIs" dxfId="33053" priority="33052" operator="greaterThan">
      <formula>50</formula>
    </cfRule>
    <cfRule type="cellIs" dxfId="33052" priority="33053" operator="between">
      <formula>30</formula>
      <formula>49.999</formula>
    </cfRule>
    <cfRule type="cellIs" dxfId="33051" priority="33054" operator="between">
      <formula>10</formula>
      <formula>29.999</formula>
    </cfRule>
    <cfRule type="cellIs" dxfId="33050" priority="33055" operator="lessThan">
      <formula>10</formula>
    </cfRule>
  </conditionalFormatting>
  <conditionalFormatting sqref="AH327">
    <cfRule type="cellIs" dxfId="33049" priority="33046" operator="greaterThan">
      <formula>119.999</formula>
    </cfRule>
    <cfRule type="cellIs" dxfId="33048" priority="33047" operator="greaterThan">
      <formula>120</formula>
    </cfRule>
    <cfRule type="cellIs" dxfId="33047" priority="33048" operator="between">
      <formula>60</formula>
      <formula>119.999</formula>
    </cfRule>
    <cfRule type="cellIs" dxfId="33046" priority="33049" operator="between">
      <formula>20</formula>
      <formula>59.999</formula>
    </cfRule>
    <cfRule type="cellIs" dxfId="33045" priority="33050" operator="lessThan">
      <formula>20</formula>
    </cfRule>
  </conditionalFormatting>
  <conditionalFormatting sqref="AI327">
    <cfRule type="cellIs" dxfId="33044" priority="33041" operator="greaterThan">
      <formula>49.999</formula>
    </cfRule>
    <cfRule type="cellIs" dxfId="33043" priority="33042" operator="greaterThan">
      <formula>50</formula>
    </cfRule>
    <cfRule type="cellIs" dxfId="33042" priority="33043" operator="between">
      <formula>30</formula>
      <formula>49.999</formula>
    </cfRule>
    <cfRule type="cellIs" dxfId="33041" priority="33044" operator="between">
      <formula>10</formula>
      <formula>29.999</formula>
    </cfRule>
    <cfRule type="cellIs" dxfId="33040" priority="33045" operator="lessThan">
      <formula>10</formula>
    </cfRule>
  </conditionalFormatting>
  <conditionalFormatting sqref="V327">
    <cfRule type="cellIs" dxfId="33039" priority="33036" operator="greaterThan">
      <formula>119.999</formula>
    </cfRule>
    <cfRule type="cellIs" dxfId="33038" priority="33037" operator="greaterThan">
      <formula>120</formula>
    </cfRule>
    <cfRule type="cellIs" dxfId="33037" priority="33038" operator="between">
      <formula>60</formula>
      <formula>119.999</formula>
    </cfRule>
    <cfRule type="cellIs" dxfId="33036" priority="33039" operator="between">
      <formula>20</formula>
      <formula>59.999</formula>
    </cfRule>
    <cfRule type="cellIs" dxfId="33035" priority="33040" operator="lessThan">
      <formula>20</formula>
    </cfRule>
  </conditionalFormatting>
  <conditionalFormatting sqref="W327">
    <cfRule type="cellIs" dxfId="33034" priority="33031" operator="greaterThan">
      <formula>49.999</formula>
    </cfRule>
    <cfRule type="cellIs" dxfId="33033" priority="33032" operator="greaterThan">
      <formula>50</formula>
    </cfRule>
    <cfRule type="cellIs" dxfId="33032" priority="33033" operator="between">
      <formula>30</formula>
      <formula>49.999</formula>
    </cfRule>
    <cfRule type="cellIs" dxfId="33031" priority="33034" operator="between">
      <formula>10</formula>
      <formula>29.999</formula>
    </cfRule>
    <cfRule type="cellIs" dxfId="33030" priority="33035" operator="lessThan">
      <formula>10</formula>
    </cfRule>
  </conditionalFormatting>
  <conditionalFormatting sqref="AB327">
    <cfRule type="cellIs" dxfId="33029" priority="33026" operator="greaterThan">
      <formula>119.999</formula>
    </cfRule>
    <cfRule type="cellIs" dxfId="33028" priority="33027" operator="greaterThan">
      <formula>120</formula>
    </cfRule>
    <cfRule type="cellIs" dxfId="33027" priority="33028" operator="between">
      <formula>60</formula>
      <formula>119.999</formula>
    </cfRule>
    <cfRule type="cellIs" dxfId="33026" priority="33029" operator="between">
      <formula>20</formula>
      <formula>59.999</formula>
    </cfRule>
    <cfRule type="cellIs" dxfId="33025" priority="33030" operator="lessThan">
      <formula>20</formula>
    </cfRule>
  </conditionalFormatting>
  <conditionalFormatting sqref="AC327">
    <cfRule type="cellIs" dxfId="33024" priority="33021" operator="greaterThan">
      <formula>49.999</formula>
    </cfRule>
    <cfRule type="cellIs" dxfId="33023" priority="33022" operator="greaterThan">
      <formula>50</formula>
    </cfRule>
    <cfRule type="cellIs" dxfId="33022" priority="33023" operator="between">
      <formula>30</formula>
      <formula>49.999</formula>
    </cfRule>
    <cfRule type="cellIs" dxfId="33021" priority="33024" operator="between">
      <formula>10</formula>
      <formula>29.999</formula>
    </cfRule>
    <cfRule type="cellIs" dxfId="33020" priority="33025" operator="lessThan">
      <formula>10</formula>
    </cfRule>
  </conditionalFormatting>
  <conditionalFormatting sqref="AD327">
    <cfRule type="cellIs" dxfId="33019" priority="33016" operator="greaterThan">
      <formula>119.999</formula>
    </cfRule>
    <cfRule type="cellIs" dxfId="33018" priority="33017" operator="greaterThan">
      <formula>120</formula>
    </cfRule>
    <cfRule type="cellIs" dxfId="33017" priority="33018" operator="between">
      <formula>60</formula>
      <formula>119.999</formula>
    </cfRule>
    <cfRule type="cellIs" dxfId="33016" priority="33019" operator="between">
      <formula>20</formula>
      <formula>59.999</formula>
    </cfRule>
    <cfRule type="cellIs" dxfId="33015" priority="33020" operator="lessThan">
      <formula>20</formula>
    </cfRule>
  </conditionalFormatting>
  <conditionalFormatting sqref="AE327">
    <cfRule type="cellIs" dxfId="33014" priority="33011" operator="greaterThan">
      <formula>49.999</formula>
    </cfRule>
    <cfRule type="cellIs" dxfId="33013" priority="33012" operator="greaterThan">
      <formula>50</formula>
    </cfRule>
    <cfRule type="cellIs" dxfId="33012" priority="33013" operator="between">
      <formula>30</formula>
      <formula>49.999</formula>
    </cfRule>
    <cfRule type="cellIs" dxfId="33011" priority="33014" operator="between">
      <formula>10</formula>
      <formula>29.999</formula>
    </cfRule>
    <cfRule type="cellIs" dxfId="33010" priority="33015" operator="lessThan">
      <formula>10</formula>
    </cfRule>
  </conditionalFormatting>
  <conditionalFormatting sqref="P327">
    <cfRule type="cellIs" dxfId="33009" priority="33006" operator="greaterThan">
      <formula>119.999</formula>
    </cfRule>
    <cfRule type="cellIs" dxfId="33008" priority="33007" operator="greaterThan">
      <formula>120</formula>
    </cfRule>
    <cfRule type="cellIs" dxfId="33007" priority="33008" operator="between">
      <formula>60</formula>
      <formula>119.999</formula>
    </cfRule>
    <cfRule type="cellIs" dxfId="33006" priority="33009" operator="between">
      <formula>20</formula>
      <formula>59.999</formula>
    </cfRule>
    <cfRule type="cellIs" dxfId="33005" priority="33010" operator="lessThan">
      <formula>20</formula>
    </cfRule>
  </conditionalFormatting>
  <conditionalFormatting sqref="Q327">
    <cfRule type="cellIs" dxfId="33004" priority="33001" operator="greaterThan">
      <formula>49.999</formula>
    </cfRule>
    <cfRule type="cellIs" dxfId="33003" priority="33002" operator="greaterThan">
      <formula>50</formula>
    </cfRule>
    <cfRule type="cellIs" dxfId="33002" priority="33003" operator="between">
      <formula>30</formula>
      <formula>49.999</formula>
    </cfRule>
    <cfRule type="cellIs" dxfId="33001" priority="33004" operator="between">
      <formula>10</formula>
      <formula>29.999</formula>
    </cfRule>
    <cfRule type="cellIs" dxfId="33000" priority="33005" operator="lessThan">
      <formula>10</formula>
    </cfRule>
  </conditionalFormatting>
  <conditionalFormatting sqref="C328">
    <cfRule type="cellIs" dxfId="32999" priority="32996" operator="greaterThan">
      <formula>49.999</formula>
    </cfRule>
    <cfRule type="cellIs" dxfId="32998" priority="32997" operator="greaterThan">
      <formula>50</formula>
    </cfRule>
    <cfRule type="cellIs" dxfId="32997" priority="32998" operator="between">
      <formula>30</formula>
      <formula>49.999</formula>
    </cfRule>
    <cfRule type="cellIs" dxfId="32996" priority="32999" operator="between">
      <formula>10</formula>
      <formula>29.999</formula>
    </cfRule>
    <cfRule type="cellIs" dxfId="32995" priority="33000" operator="lessThan">
      <formula>10</formula>
    </cfRule>
  </conditionalFormatting>
  <conditionalFormatting sqref="B328">
    <cfRule type="cellIs" dxfId="32994" priority="32991" operator="greaterThan">
      <formula>119.999</formula>
    </cfRule>
    <cfRule type="cellIs" dxfId="32993" priority="32992" operator="greaterThan">
      <formula>120</formula>
    </cfRule>
    <cfRule type="cellIs" dxfId="32992" priority="32993" operator="between">
      <formula>60</formula>
      <formula>119.999</formula>
    </cfRule>
    <cfRule type="cellIs" dxfId="32991" priority="32994" operator="between">
      <formula>20</formula>
      <formula>59.999</formula>
    </cfRule>
    <cfRule type="cellIs" dxfId="32990" priority="32995" operator="lessThan">
      <formula>20</formula>
    </cfRule>
  </conditionalFormatting>
  <conditionalFormatting sqref="D328">
    <cfRule type="cellIs" dxfId="32989" priority="32986" operator="greaterThan">
      <formula>119.999</formula>
    </cfRule>
    <cfRule type="cellIs" dxfId="32988" priority="32987" operator="greaterThan">
      <formula>120</formula>
    </cfRule>
    <cfRule type="cellIs" dxfId="32987" priority="32988" operator="between">
      <formula>60</formula>
      <formula>119.999</formula>
    </cfRule>
    <cfRule type="cellIs" dxfId="32986" priority="32989" operator="between">
      <formula>20</formula>
      <formula>59.999</formula>
    </cfRule>
    <cfRule type="cellIs" dxfId="32985" priority="32990" operator="lessThan">
      <formula>20</formula>
    </cfRule>
  </conditionalFormatting>
  <conditionalFormatting sqref="E328">
    <cfRule type="cellIs" dxfId="32984" priority="32981" operator="greaterThan">
      <formula>49.999</formula>
    </cfRule>
    <cfRule type="cellIs" dxfId="32983" priority="32982" operator="greaterThan">
      <formula>50</formula>
    </cfRule>
    <cfRule type="cellIs" dxfId="32982" priority="32983" operator="between">
      <formula>30</formula>
      <formula>49.999</formula>
    </cfRule>
    <cfRule type="cellIs" dxfId="32981" priority="32984" operator="between">
      <formula>10</formula>
      <formula>29.999</formula>
    </cfRule>
    <cfRule type="cellIs" dxfId="32980" priority="32985" operator="lessThan">
      <formula>10</formula>
    </cfRule>
  </conditionalFormatting>
  <conditionalFormatting sqref="F328">
    <cfRule type="cellIs" dxfId="32979" priority="32976" operator="greaterThan">
      <formula>119.999</formula>
    </cfRule>
    <cfRule type="cellIs" dxfId="32978" priority="32977" operator="greaterThan">
      <formula>120</formula>
    </cfRule>
    <cfRule type="cellIs" dxfId="32977" priority="32978" operator="between">
      <formula>60</formula>
      <formula>119.999</formula>
    </cfRule>
    <cfRule type="cellIs" dxfId="32976" priority="32979" operator="between">
      <formula>20</formula>
      <formula>59.999</formula>
    </cfRule>
    <cfRule type="cellIs" dxfId="32975" priority="32980" operator="lessThan">
      <formula>20</formula>
    </cfRule>
  </conditionalFormatting>
  <conditionalFormatting sqref="G328">
    <cfRule type="cellIs" dxfId="32974" priority="32971" operator="greaterThan">
      <formula>49.999</formula>
    </cfRule>
    <cfRule type="cellIs" dxfId="32973" priority="32972" operator="greaterThan">
      <formula>50</formula>
    </cfRule>
    <cfRule type="cellIs" dxfId="32972" priority="32973" operator="between">
      <formula>30</formula>
      <formula>49.999</formula>
    </cfRule>
    <cfRule type="cellIs" dxfId="32971" priority="32974" operator="between">
      <formula>10</formula>
      <formula>29.999</formula>
    </cfRule>
    <cfRule type="cellIs" dxfId="32970" priority="32975" operator="lessThan">
      <formula>10</formula>
    </cfRule>
  </conditionalFormatting>
  <conditionalFormatting sqref="H328">
    <cfRule type="cellIs" dxfId="32969" priority="32966" operator="greaterThan">
      <formula>119.999</formula>
    </cfRule>
    <cfRule type="cellIs" dxfId="32968" priority="32967" operator="greaterThan">
      <formula>120</formula>
    </cfRule>
    <cfRule type="cellIs" dxfId="32967" priority="32968" operator="between">
      <formula>60</formula>
      <formula>119.999</formula>
    </cfRule>
    <cfRule type="cellIs" dxfId="32966" priority="32969" operator="between">
      <formula>20</formula>
      <formula>59.999</formula>
    </cfRule>
    <cfRule type="cellIs" dxfId="32965" priority="32970" operator="lessThan">
      <formula>20</formula>
    </cfRule>
  </conditionalFormatting>
  <conditionalFormatting sqref="I328">
    <cfRule type="cellIs" dxfId="32964" priority="32961" operator="greaterThan">
      <formula>49.999</formula>
    </cfRule>
    <cfRule type="cellIs" dxfId="32963" priority="32962" operator="greaterThan">
      <formula>50</formula>
    </cfRule>
    <cfRule type="cellIs" dxfId="32962" priority="32963" operator="between">
      <formula>30</formula>
      <formula>49.999</formula>
    </cfRule>
    <cfRule type="cellIs" dxfId="32961" priority="32964" operator="between">
      <formula>10</formula>
      <formula>29.999</formula>
    </cfRule>
    <cfRule type="cellIs" dxfId="32960" priority="32965" operator="lessThan">
      <formula>10</formula>
    </cfRule>
  </conditionalFormatting>
  <conditionalFormatting sqref="BH328">
    <cfRule type="cellIs" dxfId="32959" priority="32956" operator="greaterThan">
      <formula>119.999</formula>
    </cfRule>
    <cfRule type="cellIs" dxfId="32958" priority="32957" operator="greaterThan">
      <formula>120</formula>
    </cfRule>
    <cfRule type="cellIs" dxfId="32957" priority="32958" operator="between">
      <formula>60</formula>
      <formula>119.999</formula>
    </cfRule>
    <cfRule type="cellIs" dxfId="32956" priority="32959" operator="between">
      <formula>20</formula>
      <formula>59.999</formula>
    </cfRule>
    <cfRule type="cellIs" dxfId="32955" priority="32960" operator="lessThan">
      <formula>20</formula>
    </cfRule>
  </conditionalFormatting>
  <conditionalFormatting sqref="BI328">
    <cfRule type="cellIs" dxfId="32954" priority="32951" operator="greaterThan">
      <formula>49.999</formula>
    </cfRule>
    <cfRule type="cellIs" dxfId="32953" priority="32952" operator="greaterThan">
      <formula>50</formula>
    </cfRule>
    <cfRule type="cellIs" dxfId="32952" priority="32953" operator="between">
      <formula>30</formula>
      <formula>49.999</formula>
    </cfRule>
    <cfRule type="cellIs" dxfId="32951" priority="32954" operator="between">
      <formula>10</formula>
      <formula>29.999</formula>
    </cfRule>
    <cfRule type="cellIs" dxfId="32950" priority="32955" operator="lessThan">
      <formula>10</formula>
    </cfRule>
  </conditionalFormatting>
  <conditionalFormatting sqref="BD328">
    <cfRule type="cellIs" dxfId="32949" priority="32946" operator="greaterThan">
      <formula>119.999</formula>
    </cfRule>
    <cfRule type="cellIs" dxfId="32948" priority="32947" operator="greaterThan">
      <formula>120</formula>
    </cfRule>
    <cfRule type="cellIs" dxfId="32947" priority="32948" operator="between">
      <formula>60</formula>
      <formula>119.999</formula>
    </cfRule>
    <cfRule type="cellIs" dxfId="32946" priority="32949" operator="between">
      <formula>20</formula>
      <formula>59.999</formula>
    </cfRule>
    <cfRule type="cellIs" dxfId="32945" priority="32950" operator="lessThan">
      <formula>20</formula>
    </cfRule>
  </conditionalFormatting>
  <conditionalFormatting sqref="BE328">
    <cfRule type="cellIs" dxfId="32944" priority="32941" operator="greaterThan">
      <formula>49.999</formula>
    </cfRule>
    <cfRule type="cellIs" dxfId="32943" priority="32942" operator="greaterThan">
      <formula>50</formula>
    </cfRule>
    <cfRule type="cellIs" dxfId="32942" priority="32943" operator="between">
      <formula>30</formula>
      <formula>49.999</formula>
    </cfRule>
    <cfRule type="cellIs" dxfId="32941" priority="32944" operator="between">
      <formula>10</formula>
      <formula>29.999</formula>
    </cfRule>
    <cfRule type="cellIs" dxfId="32940" priority="32945" operator="lessThan">
      <formula>10</formula>
    </cfRule>
  </conditionalFormatting>
  <conditionalFormatting sqref="AX328">
    <cfRule type="cellIs" dxfId="32939" priority="32936" operator="greaterThan">
      <formula>119.999</formula>
    </cfRule>
    <cfRule type="cellIs" dxfId="32938" priority="32937" operator="greaterThan">
      <formula>120</formula>
    </cfRule>
    <cfRule type="cellIs" dxfId="32937" priority="32938" operator="between">
      <formula>60</formula>
      <formula>119.999</formula>
    </cfRule>
    <cfRule type="cellIs" dxfId="32936" priority="32939" operator="between">
      <formula>20</formula>
      <formula>59.999</formula>
    </cfRule>
    <cfRule type="cellIs" dxfId="32935" priority="32940" operator="lessThan">
      <formula>20</formula>
    </cfRule>
  </conditionalFormatting>
  <conditionalFormatting sqref="AY328">
    <cfRule type="cellIs" dxfId="32934" priority="32931" operator="greaterThan">
      <formula>49.999</formula>
    </cfRule>
    <cfRule type="cellIs" dxfId="32933" priority="32932" operator="greaterThan">
      <formula>50</formula>
    </cfRule>
    <cfRule type="cellIs" dxfId="32932" priority="32933" operator="between">
      <formula>30</formula>
      <formula>49.999</formula>
    </cfRule>
    <cfRule type="cellIs" dxfId="32931" priority="32934" operator="between">
      <formula>10</formula>
      <formula>29.999</formula>
    </cfRule>
    <cfRule type="cellIs" dxfId="32930" priority="32935" operator="lessThan">
      <formula>10</formula>
    </cfRule>
  </conditionalFormatting>
  <conditionalFormatting sqref="AZ328">
    <cfRule type="cellIs" dxfId="32929" priority="32926" operator="greaterThan">
      <formula>119.999</formula>
    </cfRule>
    <cfRule type="cellIs" dxfId="32928" priority="32927" operator="greaterThan">
      <formula>120</formula>
    </cfRule>
    <cfRule type="cellIs" dxfId="32927" priority="32928" operator="between">
      <formula>60</formula>
      <formula>119.999</formula>
    </cfRule>
    <cfRule type="cellIs" dxfId="32926" priority="32929" operator="between">
      <formula>20</formula>
      <formula>59.999</formula>
    </cfRule>
    <cfRule type="cellIs" dxfId="32925" priority="32930" operator="lessThan">
      <formula>20</formula>
    </cfRule>
  </conditionalFormatting>
  <conditionalFormatting sqref="BA328">
    <cfRule type="cellIs" dxfId="32924" priority="32921" operator="greaterThan">
      <formula>49.999</formula>
    </cfRule>
    <cfRule type="cellIs" dxfId="32923" priority="32922" operator="greaterThan">
      <formula>50</formula>
    </cfRule>
    <cfRule type="cellIs" dxfId="32922" priority="32923" operator="between">
      <formula>30</formula>
      <formula>49.999</formula>
    </cfRule>
    <cfRule type="cellIs" dxfId="32921" priority="32924" operator="between">
      <formula>10</formula>
      <formula>29.999</formula>
    </cfRule>
    <cfRule type="cellIs" dxfId="32920" priority="32925" operator="lessThan">
      <formula>10</formula>
    </cfRule>
  </conditionalFormatting>
  <conditionalFormatting sqref="BB328">
    <cfRule type="cellIs" dxfId="32919" priority="32916" operator="greaterThan">
      <formula>119.999</formula>
    </cfRule>
    <cfRule type="cellIs" dxfId="32918" priority="32917" operator="greaterThan">
      <formula>120</formula>
    </cfRule>
    <cfRule type="cellIs" dxfId="32917" priority="32918" operator="between">
      <formula>60</formula>
      <formula>119.999</formula>
    </cfRule>
    <cfRule type="cellIs" dxfId="32916" priority="32919" operator="between">
      <formula>20</formula>
      <formula>59.999</formula>
    </cfRule>
    <cfRule type="cellIs" dxfId="32915" priority="32920" operator="lessThan">
      <formula>20</formula>
    </cfRule>
  </conditionalFormatting>
  <conditionalFormatting sqref="BC328">
    <cfRule type="cellIs" dxfId="32914" priority="32911" operator="greaterThan">
      <formula>49.999</formula>
    </cfRule>
    <cfRule type="cellIs" dxfId="32913" priority="32912" operator="greaterThan">
      <formula>50</formula>
    </cfRule>
    <cfRule type="cellIs" dxfId="32912" priority="32913" operator="between">
      <formula>30</formula>
      <formula>49.999</formula>
    </cfRule>
    <cfRule type="cellIs" dxfId="32911" priority="32914" operator="between">
      <formula>10</formula>
      <formula>29.999</formula>
    </cfRule>
    <cfRule type="cellIs" dxfId="32910" priority="32915" operator="lessThan">
      <formula>10</formula>
    </cfRule>
  </conditionalFormatting>
  <conditionalFormatting sqref="AT328">
    <cfRule type="cellIs" dxfId="32909" priority="32906" operator="greaterThan">
      <formula>119.999</formula>
    </cfRule>
    <cfRule type="cellIs" dxfId="32908" priority="32907" operator="greaterThan">
      <formula>120</formula>
    </cfRule>
    <cfRule type="cellIs" dxfId="32907" priority="32908" operator="between">
      <formula>60</formula>
      <formula>119.999</formula>
    </cfRule>
    <cfRule type="cellIs" dxfId="32906" priority="32909" operator="between">
      <formula>20</formula>
      <formula>59.999</formula>
    </cfRule>
    <cfRule type="cellIs" dxfId="32905" priority="32910" operator="lessThan">
      <formula>20</formula>
    </cfRule>
  </conditionalFormatting>
  <conditionalFormatting sqref="AU328">
    <cfRule type="cellIs" dxfId="32904" priority="32901" operator="greaterThan">
      <formula>49.999</formula>
    </cfRule>
    <cfRule type="cellIs" dxfId="32903" priority="32902" operator="greaterThan">
      <formula>50</formula>
    </cfRule>
    <cfRule type="cellIs" dxfId="32902" priority="32903" operator="between">
      <formula>30</formula>
      <formula>49.999</formula>
    </cfRule>
    <cfRule type="cellIs" dxfId="32901" priority="32904" operator="between">
      <formula>10</formula>
      <formula>29.999</formula>
    </cfRule>
    <cfRule type="cellIs" dxfId="32900" priority="32905" operator="lessThan">
      <formula>10</formula>
    </cfRule>
  </conditionalFormatting>
  <conditionalFormatting sqref="AV328">
    <cfRule type="cellIs" dxfId="32899" priority="32896" operator="greaterThan">
      <formula>119.999</formula>
    </cfRule>
    <cfRule type="cellIs" dxfId="32898" priority="32897" operator="greaterThan">
      <formula>120</formula>
    </cfRule>
    <cfRule type="cellIs" dxfId="32897" priority="32898" operator="between">
      <formula>60</formula>
      <formula>119.999</formula>
    </cfRule>
    <cfRule type="cellIs" dxfId="32896" priority="32899" operator="between">
      <formula>20</formula>
      <formula>59.999</formula>
    </cfRule>
    <cfRule type="cellIs" dxfId="32895" priority="32900" operator="lessThan">
      <formula>20</formula>
    </cfRule>
  </conditionalFormatting>
  <conditionalFormatting sqref="AW328">
    <cfRule type="cellIs" dxfId="32894" priority="32891" operator="greaterThan">
      <formula>49.999</formula>
    </cfRule>
    <cfRule type="cellIs" dxfId="32893" priority="32892" operator="greaterThan">
      <formula>50</formula>
    </cfRule>
    <cfRule type="cellIs" dxfId="32892" priority="32893" operator="between">
      <formula>30</formula>
      <formula>49.999</formula>
    </cfRule>
    <cfRule type="cellIs" dxfId="32891" priority="32894" operator="between">
      <formula>10</formula>
      <formula>29.999</formula>
    </cfRule>
    <cfRule type="cellIs" dxfId="32890" priority="32895" operator="lessThan">
      <formula>10</formula>
    </cfRule>
  </conditionalFormatting>
  <conditionalFormatting sqref="BF328">
    <cfRule type="cellIs" dxfId="32889" priority="32886" operator="greaterThan">
      <formula>119.999</formula>
    </cfRule>
    <cfRule type="cellIs" dxfId="32888" priority="32887" operator="greaterThan">
      <formula>120</formula>
    </cfRule>
    <cfRule type="cellIs" dxfId="32887" priority="32888" operator="between">
      <formula>60</formula>
      <formula>119.999</formula>
    </cfRule>
    <cfRule type="cellIs" dxfId="32886" priority="32889" operator="between">
      <formula>20</formula>
      <formula>59.999</formula>
    </cfRule>
    <cfRule type="cellIs" dxfId="32885" priority="32890" operator="lessThan">
      <formula>20</formula>
    </cfRule>
  </conditionalFormatting>
  <conditionalFormatting sqref="BG328">
    <cfRule type="cellIs" dxfId="32884" priority="32881" operator="greaterThan">
      <formula>49.999</formula>
    </cfRule>
    <cfRule type="cellIs" dxfId="32883" priority="32882" operator="greaterThan">
      <formula>50</formula>
    </cfRule>
    <cfRule type="cellIs" dxfId="32882" priority="32883" operator="between">
      <formula>30</formula>
      <formula>49.999</formula>
    </cfRule>
    <cfRule type="cellIs" dxfId="32881" priority="32884" operator="between">
      <formula>10</formula>
      <formula>29.999</formula>
    </cfRule>
    <cfRule type="cellIs" dxfId="32880" priority="32885" operator="lessThan">
      <formula>10</formula>
    </cfRule>
  </conditionalFormatting>
  <conditionalFormatting sqref="AN328">
    <cfRule type="cellIs" dxfId="32879" priority="32876" operator="greaterThan">
      <formula>119.999</formula>
    </cfRule>
    <cfRule type="cellIs" dxfId="32878" priority="32877" operator="greaterThan">
      <formula>120</formula>
    </cfRule>
    <cfRule type="cellIs" dxfId="32877" priority="32878" operator="between">
      <formula>60</formula>
      <formula>119.999</formula>
    </cfRule>
    <cfRule type="cellIs" dxfId="32876" priority="32879" operator="between">
      <formula>20</formula>
      <formula>59.999</formula>
    </cfRule>
    <cfRule type="cellIs" dxfId="32875" priority="32880" operator="lessThan">
      <formula>20</formula>
    </cfRule>
  </conditionalFormatting>
  <conditionalFormatting sqref="AO328">
    <cfRule type="cellIs" dxfId="32874" priority="32871" operator="greaterThan">
      <formula>49.999</formula>
    </cfRule>
    <cfRule type="cellIs" dxfId="32873" priority="32872" operator="greaterThan">
      <formula>50</formula>
    </cfRule>
    <cfRule type="cellIs" dxfId="32872" priority="32873" operator="between">
      <formula>30</formula>
      <formula>49.999</formula>
    </cfRule>
    <cfRule type="cellIs" dxfId="32871" priority="32874" operator="between">
      <formula>10</formula>
      <formula>29.999</formula>
    </cfRule>
    <cfRule type="cellIs" dxfId="32870" priority="32875" operator="lessThan">
      <formula>10</formula>
    </cfRule>
  </conditionalFormatting>
  <conditionalFormatting sqref="T328">
    <cfRule type="cellIs" dxfId="32869" priority="32866" operator="greaterThan">
      <formula>119.999</formula>
    </cfRule>
    <cfRule type="cellIs" dxfId="32868" priority="32867" operator="greaterThan">
      <formula>120</formula>
    </cfRule>
    <cfRule type="cellIs" dxfId="32867" priority="32868" operator="between">
      <formula>60</formula>
      <formula>119.999</formula>
    </cfRule>
    <cfRule type="cellIs" dxfId="32866" priority="32869" operator="between">
      <formula>20</formula>
      <formula>59.999</formula>
    </cfRule>
    <cfRule type="cellIs" dxfId="32865" priority="32870" operator="lessThan">
      <formula>20</formula>
    </cfRule>
  </conditionalFormatting>
  <conditionalFormatting sqref="U328">
    <cfRule type="cellIs" dxfId="32864" priority="32861" operator="greaterThan">
      <formula>49.999</formula>
    </cfRule>
    <cfRule type="cellIs" dxfId="32863" priority="32862" operator="greaterThan">
      <formula>50</formula>
    </cfRule>
    <cfRule type="cellIs" dxfId="32862" priority="32863" operator="between">
      <formula>30</formula>
      <formula>49.999</formula>
    </cfRule>
    <cfRule type="cellIs" dxfId="32861" priority="32864" operator="between">
      <formula>10</formula>
      <formula>29.999</formula>
    </cfRule>
    <cfRule type="cellIs" dxfId="32860" priority="32865" operator="lessThan">
      <formula>10</formula>
    </cfRule>
  </conditionalFormatting>
  <conditionalFormatting sqref="J328">
    <cfRule type="cellIs" dxfId="32859" priority="32856" operator="greaterThan">
      <formula>119.999</formula>
    </cfRule>
    <cfRule type="cellIs" dxfId="32858" priority="32857" operator="greaterThan">
      <formula>120</formula>
    </cfRule>
    <cfRule type="cellIs" dxfId="32857" priority="32858" operator="between">
      <formula>60</formula>
      <formula>119.999</formula>
    </cfRule>
    <cfRule type="cellIs" dxfId="32856" priority="32859" operator="between">
      <formula>20</formula>
      <formula>59.999</formula>
    </cfRule>
    <cfRule type="cellIs" dxfId="32855" priority="32860" operator="lessThan">
      <formula>20</formula>
    </cfRule>
  </conditionalFormatting>
  <conditionalFormatting sqref="K328">
    <cfRule type="cellIs" dxfId="32854" priority="32851" operator="greaterThan">
      <formula>49.999</formula>
    </cfRule>
    <cfRule type="cellIs" dxfId="32853" priority="32852" operator="greaterThan">
      <formula>50</formula>
    </cfRule>
    <cfRule type="cellIs" dxfId="32852" priority="32853" operator="between">
      <formula>30</formula>
      <formula>49.999</formula>
    </cfRule>
    <cfRule type="cellIs" dxfId="32851" priority="32854" operator="between">
      <formula>10</formula>
      <formula>29.999</formula>
    </cfRule>
    <cfRule type="cellIs" dxfId="32850" priority="32855" operator="lessThan">
      <formula>10</formula>
    </cfRule>
  </conditionalFormatting>
  <conditionalFormatting sqref="L328">
    <cfRule type="cellIs" dxfId="32849" priority="32846" operator="greaterThan">
      <formula>119.999</formula>
    </cfRule>
    <cfRule type="cellIs" dxfId="32848" priority="32847" operator="greaterThan">
      <formula>120</formula>
    </cfRule>
    <cfRule type="cellIs" dxfId="32847" priority="32848" operator="between">
      <formula>60</formula>
      <formula>119.999</formula>
    </cfRule>
    <cfRule type="cellIs" dxfId="32846" priority="32849" operator="between">
      <formula>20</formula>
      <formula>59.999</formula>
    </cfRule>
    <cfRule type="cellIs" dxfId="32845" priority="32850" operator="lessThan">
      <formula>20</formula>
    </cfRule>
  </conditionalFormatting>
  <conditionalFormatting sqref="M328">
    <cfRule type="cellIs" dxfId="32844" priority="32841" operator="greaterThan">
      <formula>49.999</formula>
    </cfRule>
    <cfRule type="cellIs" dxfId="32843" priority="32842" operator="greaterThan">
      <formula>50</formula>
    </cfRule>
    <cfRule type="cellIs" dxfId="32842" priority="32843" operator="between">
      <formula>30</formula>
      <formula>49.999</formula>
    </cfRule>
    <cfRule type="cellIs" dxfId="32841" priority="32844" operator="between">
      <formula>10</formula>
      <formula>29.999</formula>
    </cfRule>
    <cfRule type="cellIs" dxfId="32840" priority="32845" operator="lessThan">
      <formula>10</formula>
    </cfRule>
  </conditionalFormatting>
  <conditionalFormatting sqref="R328">
    <cfRule type="cellIs" dxfId="32839" priority="32836" operator="greaterThan">
      <formula>119.999</formula>
    </cfRule>
    <cfRule type="cellIs" dxfId="32838" priority="32837" operator="greaterThan">
      <formula>120</formula>
    </cfRule>
    <cfRule type="cellIs" dxfId="32837" priority="32838" operator="between">
      <formula>60</formula>
      <formula>119.999</formula>
    </cfRule>
    <cfRule type="cellIs" dxfId="32836" priority="32839" operator="between">
      <formula>20</formula>
      <formula>59.999</formula>
    </cfRule>
    <cfRule type="cellIs" dxfId="32835" priority="32840" operator="lessThan">
      <formula>20</formula>
    </cfRule>
  </conditionalFormatting>
  <conditionalFormatting sqref="S328">
    <cfRule type="cellIs" dxfId="32834" priority="32831" operator="greaterThan">
      <formula>49.999</formula>
    </cfRule>
    <cfRule type="cellIs" dxfId="32833" priority="32832" operator="greaterThan">
      <formula>50</formula>
    </cfRule>
    <cfRule type="cellIs" dxfId="32832" priority="32833" operator="between">
      <formula>30</formula>
      <formula>49.999</formula>
    </cfRule>
    <cfRule type="cellIs" dxfId="32831" priority="32834" operator="between">
      <formula>10</formula>
      <formula>29.999</formula>
    </cfRule>
    <cfRule type="cellIs" dxfId="32830" priority="32835" operator="lessThan">
      <formula>10</formula>
    </cfRule>
  </conditionalFormatting>
  <conditionalFormatting sqref="N328">
    <cfRule type="cellIs" dxfId="32829" priority="32826" operator="greaterThan">
      <formula>119.999</formula>
    </cfRule>
    <cfRule type="cellIs" dxfId="32828" priority="32827" operator="greaterThan">
      <formula>120</formula>
    </cfRule>
    <cfRule type="cellIs" dxfId="32827" priority="32828" operator="between">
      <formula>60</formula>
      <formula>119.999</formula>
    </cfRule>
    <cfRule type="cellIs" dxfId="32826" priority="32829" operator="between">
      <formula>20</formula>
      <formula>59.999</formula>
    </cfRule>
    <cfRule type="cellIs" dxfId="32825" priority="32830" operator="lessThan">
      <formula>20</formula>
    </cfRule>
  </conditionalFormatting>
  <conditionalFormatting sqref="O328">
    <cfRule type="cellIs" dxfId="32824" priority="32821" operator="greaterThan">
      <formula>49.999</formula>
    </cfRule>
    <cfRule type="cellIs" dxfId="32823" priority="32822" operator="greaterThan">
      <formula>50</formula>
    </cfRule>
    <cfRule type="cellIs" dxfId="32822" priority="32823" operator="between">
      <formula>30</formula>
      <formula>49.999</formula>
    </cfRule>
    <cfRule type="cellIs" dxfId="32821" priority="32824" operator="between">
      <formula>10</formula>
      <formula>29.999</formula>
    </cfRule>
    <cfRule type="cellIs" dxfId="32820" priority="32825" operator="lessThan">
      <formula>10</formula>
    </cfRule>
  </conditionalFormatting>
  <conditionalFormatting sqref="AP328">
    <cfRule type="cellIs" dxfId="32819" priority="32816" operator="greaterThan">
      <formula>119.999</formula>
    </cfRule>
    <cfRule type="cellIs" dxfId="32818" priority="32817" operator="greaterThan">
      <formula>120</formula>
    </cfRule>
    <cfRule type="cellIs" dxfId="32817" priority="32818" operator="between">
      <formula>60</formula>
      <formula>119.999</formula>
    </cfRule>
    <cfRule type="cellIs" dxfId="32816" priority="32819" operator="between">
      <formula>20</formula>
      <formula>59.999</formula>
    </cfRule>
    <cfRule type="cellIs" dxfId="32815" priority="32820" operator="lessThan">
      <formula>20</formula>
    </cfRule>
  </conditionalFormatting>
  <conditionalFormatting sqref="AQ328">
    <cfRule type="cellIs" dxfId="32814" priority="32811" operator="greaterThan">
      <formula>49.999</formula>
    </cfRule>
    <cfRule type="cellIs" dxfId="32813" priority="32812" operator="greaterThan">
      <formula>50</formula>
    </cfRule>
    <cfRule type="cellIs" dxfId="32812" priority="32813" operator="between">
      <formula>30</formula>
      <formula>49.999</formula>
    </cfRule>
    <cfRule type="cellIs" dxfId="32811" priority="32814" operator="between">
      <formula>10</formula>
      <formula>29.999</formula>
    </cfRule>
    <cfRule type="cellIs" dxfId="32810" priority="32815" operator="lessThan">
      <formula>10</formula>
    </cfRule>
  </conditionalFormatting>
  <conditionalFormatting sqref="AR328">
    <cfRule type="cellIs" dxfId="32809" priority="32806" operator="greaterThan">
      <formula>119.999</formula>
    </cfRule>
    <cfRule type="cellIs" dxfId="32808" priority="32807" operator="greaterThan">
      <formula>120</formula>
    </cfRule>
    <cfRule type="cellIs" dxfId="32807" priority="32808" operator="between">
      <formula>60</formula>
      <formula>119.999</formula>
    </cfRule>
    <cfRule type="cellIs" dxfId="32806" priority="32809" operator="between">
      <formula>20</formula>
      <formula>59.999</formula>
    </cfRule>
    <cfRule type="cellIs" dxfId="32805" priority="32810" operator="lessThan">
      <formula>20</formula>
    </cfRule>
  </conditionalFormatting>
  <conditionalFormatting sqref="AS328">
    <cfRule type="cellIs" dxfId="32804" priority="32801" operator="greaterThan">
      <formula>49.999</formula>
    </cfRule>
    <cfRule type="cellIs" dxfId="32803" priority="32802" operator="greaterThan">
      <formula>50</formula>
    </cfRule>
    <cfRule type="cellIs" dxfId="32802" priority="32803" operator="between">
      <formula>30</formula>
      <formula>49.999</formula>
    </cfRule>
    <cfRule type="cellIs" dxfId="32801" priority="32804" operator="between">
      <formula>10</formula>
      <formula>29.999</formula>
    </cfRule>
    <cfRule type="cellIs" dxfId="32800" priority="32805" operator="lessThan">
      <formula>10</formula>
    </cfRule>
  </conditionalFormatting>
  <conditionalFormatting sqref="X328">
    <cfRule type="cellIs" dxfId="32799" priority="32796" operator="greaterThan">
      <formula>119.999</formula>
    </cfRule>
    <cfRule type="cellIs" dxfId="32798" priority="32797" operator="greaterThan">
      <formula>120</formula>
    </cfRule>
    <cfRule type="cellIs" dxfId="32797" priority="32798" operator="between">
      <formula>60</formula>
      <formula>119.999</formula>
    </cfRule>
    <cfRule type="cellIs" dxfId="32796" priority="32799" operator="between">
      <formula>20</formula>
      <formula>59.999</formula>
    </cfRule>
    <cfRule type="cellIs" dxfId="32795" priority="32800" operator="lessThan">
      <formula>20</formula>
    </cfRule>
  </conditionalFormatting>
  <conditionalFormatting sqref="Y328">
    <cfRule type="cellIs" dxfId="32794" priority="32791" operator="greaterThan">
      <formula>49.999</formula>
    </cfRule>
    <cfRule type="cellIs" dxfId="32793" priority="32792" operator="greaterThan">
      <formula>50</formula>
    </cfRule>
    <cfRule type="cellIs" dxfId="32792" priority="32793" operator="between">
      <formula>30</formula>
      <formula>49.999</formula>
    </cfRule>
    <cfRule type="cellIs" dxfId="32791" priority="32794" operator="between">
      <formula>10</formula>
      <formula>29.999</formula>
    </cfRule>
    <cfRule type="cellIs" dxfId="32790" priority="32795" operator="lessThan">
      <formula>10</formula>
    </cfRule>
  </conditionalFormatting>
  <conditionalFormatting sqref="AF328">
    <cfRule type="cellIs" dxfId="32789" priority="32786" operator="greaterThan">
      <formula>119.999</formula>
    </cfRule>
    <cfRule type="cellIs" dxfId="32788" priority="32787" operator="greaterThan">
      <formula>120</formula>
    </cfRule>
    <cfRule type="cellIs" dxfId="32787" priority="32788" operator="between">
      <formula>60</formula>
      <formula>119.999</formula>
    </cfRule>
    <cfRule type="cellIs" dxfId="32786" priority="32789" operator="between">
      <formula>20</formula>
      <formula>59.999</formula>
    </cfRule>
    <cfRule type="cellIs" dxfId="32785" priority="32790" operator="lessThan">
      <formula>20</formula>
    </cfRule>
  </conditionalFormatting>
  <conditionalFormatting sqref="AG328">
    <cfRule type="cellIs" dxfId="32784" priority="32781" operator="greaterThan">
      <formula>49.999</formula>
    </cfRule>
    <cfRule type="cellIs" dxfId="32783" priority="32782" operator="greaterThan">
      <formula>50</formula>
    </cfRule>
    <cfRule type="cellIs" dxfId="32782" priority="32783" operator="between">
      <formula>30</formula>
      <formula>49.999</formula>
    </cfRule>
    <cfRule type="cellIs" dxfId="32781" priority="32784" operator="between">
      <formula>10</formula>
      <formula>29.999</formula>
    </cfRule>
    <cfRule type="cellIs" dxfId="32780" priority="32785" operator="lessThan">
      <formula>10</formula>
    </cfRule>
  </conditionalFormatting>
  <conditionalFormatting sqref="AJ328">
    <cfRule type="cellIs" dxfId="32779" priority="32776" operator="greaterThan">
      <formula>119.999</formula>
    </cfRule>
    <cfRule type="cellIs" dxfId="32778" priority="32777" operator="greaterThan">
      <formula>120</formula>
    </cfRule>
    <cfRule type="cellIs" dxfId="32777" priority="32778" operator="between">
      <formula>60</formula>
      <formula>119.999</formula>
    </cfRule>
    <cfRule type="cellIs" dxfId="32776" priority="32779" operator="between">
      <formula>20</formula>
      <formula>59.999</formula>
    </cfRule>
    <cfRule type="cellIs" dxfId="32775" priority="32780" operator="lessThan">
      <formula>20</formula>
    </cfRule>
  </conditionalFormatting>
  <conditionalFormatting sqref="AK328">
    <cfRule type="cellIs" dxfId="32774" priority="32771" operator="greaterThan">
      <formula>49.999</formula>
    </cfRule>
    <cfRule type="cellIs" dxfId="32773" priority="32772" operator="greaterThan">
      <formula>50</formula>
    </cfRule>
    <cfRule type="cellIs" dxfId="32772" priority="32773" operator="between">
      <formula>30</formula>
      <formula>49.999</formula>
    </cfRule>
    <cfRule type="cellIs" dxfId="32771" priority="32774" operator="between">
      <formula>10</formula>
      <formula>29.999</formula>
    </cfRule>
    <cfRule type="cellIs" dxfId="32770" priority="32775" operator="lessThan">
      <formula>10</formula>
    </cfRule>
  </conditionalFormatting>
  <conditionalFormatting sqref="Z328">
    <cfRule type="cellIs" dxfId="32769" priority="32766" operator="greaterThan">
      <formula>119.999</formula>
    </cfRule>
    <cfRule type="cellIs" dxfId="32768" priority="32767" operator="greaterThan">
      <formula>120</formula>
    </cfRule>
    <cfRule type="cellIs" dxfId="32767" priority="32768" operator="between">
      <formula>60</formula>
      <formula>119.999</formula>
    </cfRule>
    <cfRule type="cellIs" dxfId="32766" priority="32769" operator="between">
      <formula>20</formula>
      <formula>59.999</formula>
    </cfRule>
    <cfRule type="cellIs" dxfId="32765" priority="32770" operator="lessThan">
      <formula>20</formula>
    </cfRule>
  </conditionalFormatting>
  <conditionalFormatting sqref="AA328">
    <cfRule type="cellIs" dxfId="32764" priority="32761" operator="greaterThan">
      <formula>49.999</formula>
    </cfRule>
    <cfRule type="cellIs" dxfId="32763" priority="32762" operator="greaterThan">
      <formula>50</formula>
    </cfRule>
    <cfRule type="cellIs" dxfId="32762" priority="32763" operator="between">
      <formula>30</formula>
      <formula>49.999</formula>
    </cfRule>
    <cfRule type="cellIs" dxfId="32761" priority="32764" operator="between">
      <formula>10</formula>
      <formula>29.999</formula>
    </cfRule>
    <cfRule type="cellIs" dxfId="32760" priority="32765" operator="lessThan">
      <formula>10</formula>
    </cfRule>
  </conditionalFormatting>
  <conditionalFormatting sqref="AL328">
    <cfRule type="cellIs" dxfId="32759" priority="32756" operator="greaterThan">
      <formula>119.999</formula>
    </cfRule>
    <cfRule type="cellIs" dxfId="32758" priority="32757" operator="greaterThan">
      <formula>120</formula>
    </cfRule>
    <cfRule type="cellIs" dxfId="32757" priority="32758" operator="between">
      <formula>60</formula>
      <formula>119.999</formula>
    </cfRule>
    <cfRule type="cellIs" dxfId="32756" priority="32759" operator="between">
      <formula>20</formula>
      <formula>59.999</formula>
    </cfRule>
    <cfRule type="cellIs" dxfId="32755" priority="32760" operator="lessThan">
      <formula>20</formula>
    </cfRule>
  </conditionalFormatting>
  <conditionalFormatting sqref="AM328">
    <cfRule type="cellIs" dxfId="32754" priority="32751" operator="greaterThan">
      <formula>49.999</formula>
    </cfRule>
    <cfRule type="cellIs" dxfId="32753" priority="32752" operator="greaterThan">
      <formula>50</formula>
    </cfRule>
    <cfRule type="cellIs" dxfId="32752" priority="32753" operator="between">
      <formula>30</formula>
      <formula>49.999</formula>
    </cfRule>
    <cfRule type="cellIs" dxfId="32751" priority="32754" operator="between">
      <formula>10</formula>
      <formula>29.999</formula>
    </cfRule>
    <cfRule type="cellIs" dxfId="32750" priority="32755" operator="lessThan">
      <formula>10</formula>
    </cfRule>
  </conditionalFormatting>
  <conditionalFormatting sqref="AH328">
    <cfRule type="cellIs" dxfId="32749" priority="32746" operator="greaterThan">
      <formula>119.999</formula>
    </cfRule>
    <cfRule type="cellIs" dxfId="32748" priority="32747" operator="greaterThan">
      <formula>120</formula>
    </cfRule>
    <cfRule type="cellIs" dxfId="32747" priority="32748" operator="between">
      <formula>60</formula>
      <formula>119.999</formula>
    </cfRule>
    <cfRule type="cellIs" dxfId="32746" priority="32749" operator="between">
      <formula>20</formula>
      <formula>59.999</formula>
    </cfRule>
    <cfRule type="cellIs" dxfId="32745" priority="32750" operator="lessThan">
      <formula>20</formula>
    </cfRule>
  </conditionalFormatting>
  <conditionalFormatting sqref="AI328">
    <cfRule type="cellIs" dxfId="32744" priority="32741" operator="greaterThan">
      <formula>49.999</formula>
    </cfRule>
    <cfRule type="cellIs" dxfId="32743" priority="32742" operator="greaterThan">
      <formula>50</formula>
    </cfRule>
    <cfRule type="cellIs" dxfId="32742" priority="32743" operator="between">
      <formula>30</formula>
      <formula>49.999</formula>
    </cfRule>
    <cfRule type="cellIs" dxfId="32741" priority="32744" operator="between">
      <formula>10</formula>
      <formula>29.999</formula>
    </cfRule>
    <cfRule type="cellIs" dxfId="32740" priority="32745" operator="lessThan">
      <formula>10</formula>
    </cfRule>
  </conditionalFormatting>
  <conditionalFormatting sqref="V328">
    <cfRule type="cellIs" dxfId="32739" priority="32736" operator="greaterThan">
      <formula>119.999</formula>
    </cfRule>
    <cfRule type="cellIs" dxfId="32738" priority="32737" operator="greaterThan">
      <formula>120</formula>
    </cfRule>
    <cfRule type="cellIs" dxfId="32737" priority="32738" operator="between">
      <formula>60</formula>
      <formula>119.999</formula>
    </cfRule>
    <cfRule type="cellIs" dxfId="32736" priority="32739" operator="between">
      <formula>20</formula>
      <formula>59.999</formula>
    </cfRule>
    <cfRule type="cellIs" dxfId="32735" priority="32740" operator="lessThan">
      <formula>20</formula>
    </cfRule>
  </conditionalFormatting>
  <conditionalFormatting sqref="W328">
    <cfRule type="cellIs" dxfId="32734" priority="32731" operator="greaterThan">
      <formula>49.999</formula>
    </cfRule>
    <cfRule type="cellIs" dxfId="32733" priority="32732" operator="greaterThan">
      <formula>50</formula>
    </cfRule>
    <cfRule type="cellIs" dxfId="32732" priority="32733" operator="between">
      <formula>30</formula>
      <formula>49.999</formula>
    </cfRule>
    <cfRule type="cellIs" dxfId="32731" priority="32734" operator="between">
      <formula>10</formula>
      <formula>29.999</formula>
    </cfRule>
    <cfRule type="cellIs" dxfId="32730" priority="32735" operator="lessThan">
      <formula>10</formula>
    </cfRule>
  </conditionalFormatting>
  <conditionalFormatting sqref="AB328">
    <cfRule type="cellIs" dxfId="32729" priority="32726" operator="greaterThan">
      <formula>119.999</formula>
    </cfRule>
    <cfRule type="cellIs" dxfId="32728" priority="32727" operator="greaterThan">
      <formula>120</formula>
    </cfRule>
    <cfRule type="cellIs" dxfId="32727" priority="32728" operator="between">
      <formula>60</formula>
      <formula>119.999</formula>
    </cfRule>
    <cfRule type="cellIs" dxfId="32726" priority="32729" operator="between">
      <formula>20</formula>
      <formula>59.999</formula>
    </cfRule>
    <cfRule type="cellIs" dxfId="32725" priority="32730" operator="lessThan">
      <formula>20</formula>
    </cfRule>
  </conditionalFormatting>
  <conditionalFormatting sqref="AC328">
    <cfRule type="cellIs" dxfId="32724" priority="32721" operator="greaterThan">
      <formula>49.999</formula>
    </cfRule>
    <cfRule type="cellIs" dxfId="32723" priority="32722" operator="greaterThan">
      <formula>50</formula>
    </cfRule>
    <cfRule type="cellIs" dxfId="32722" priority="32723" operator="between">
      <formula>30</formula>
      <formula>49.999</formula>
    </cfRule>
    <cfRule type="cellIs" dxfId="32721" priority="32724" operator="between">
      <formula>10</formula>
      <formula>29.999</formula>
    </cfRule>
    <cfRule type="cellIs" dxfId="32720" priority="32725" operator="lessThan">
      <formula>10</formula>
    </cfRule>
  </conditionalFormatting>
  <conditionalFormatting sqref="AD328">
    <cfRule type="cellIs" dxfId="32719" priority="32716" operator="greaterThan">
      <formula>119.999</formula>
    </cfRule>
    <cfRule type="cellIs" dxfId="32718" priority="32717" operator="greaterThan">
      <formula>120</formula>
    </cfRule>
    <cfRule type="cellIs" dxfId="32717" priority="32718" operator="between">
      <formula>60</formula>
      <formula>119.999</formula>
    </cfRule>
    <cfRule type="cellIs" dxfId="32716" priority="32719" operator="between">
      <formula>20</formula>
      <formula>59.999</formula>
    </cfRule>
    <cfRule type="cellIs" dxfId="32715" priority="32720" operator="lessThan">
      <formula>20</formula>
    </cfRule>
  </conditionalFormatting>
  <conditionalFormatting sqref="AE328">
    <cfRule type="cellIs" dxfId="32714" priority="32711" operator="greaterThan">
      <formula>49.999</formula>
    </cfRule>
    <cfRule type="cellIs" dxfId="32713" priority="32712" operator="greaterThan">
      <formula>50</formula>
    </cfRule>
    <cfRule type="cellIs" dxfId="32712" priority="32713" operator="between">
      <formula>30</formula>
      <formula>49.999</formula>
    </cfRule>
    <cfRule type="cellIs" dxfId="32711" priority="32714" operator="between">
      <formula>10</formula>
      <formula>29.999</formula>
    </cfRule>
    <cfRule type="cellIs" dxfId="32710" priority="32715" operator="lessThan">
      <formula>10</formula>
    </cfRule>
  </conditionalFormatting>
  <conditionalFormatting sqref="P328">
    <cfRule type="cellIs" dxfId="32709" priority="32706" operator="greaterThan">
      <formula>119.999</formula>
    </cfRule>
    <cfRule type="cellIs" dxfId="32708" priority="32707" operator="greaterThan">
      <formula>120</formula>
    </cfRule>
    <cfRule type="cellIs" dxfId="32707" priority="32708" operator="between">
      <formula>60</formula>
      <formula>119.999</formula>
    </cfRule>
    <cfRule type="cellIs" dxfId="32706" priority="32709" operator="between">
      <formula>20</formula>
      <formula>59.999</formula>
    </cfRule>
    <cfRule type="cellIs" dxfId="32705" priority="32710" operator="lessThan">
      <formula>20</formula>
    </cfRule>
  </conditionalFormatting>
  <conditionalFormatting sqref="Q328">
    <cfRule type="cellIs" dxfId="32704" priority="32701" operator="greaterThan">
      <formula>49.999</formula>
    </cfRule>
    <cfRule type="cellIs" dxfId="32703" priority="32702" operator="greaterThan">
      <formula>50</formula>
    </cfRule>
    <cfRule type="cellIs" dxfId="32702" priority="32703" operator="between">
      <formula>30</formula>
      <formula>49.999</formula>
    </cfRule>
    <cfRule type="cellIs" dxfId="32701" priority="32704" operator="between">
      <formula>10</formula>
      <formula>29.999</formula>
    </cfRule>
    <cfRule type="cellIs" dxfId="32700" priority="32705" operator="lessThan">
      <formula>10</formula>
    </cfRule>
  </conditionalFormatting>
  <conditionalFormatting sqref="C329">
    <cfRule type="cellIs" dxfId="32699" priority="32696" operator="greaterThan">
      <formula>49.999</formula>
    </cfRule>
    <cfRule type="cellIs" dxfId="32698" priority="32697" operator="greaterThan">
      <formula>50</formula>
    </cfRule>
    <cfRule type="cellIs" dxfId="32697" priority="32698" operator="between">
      <formula>30</formula>
      <formula>49.999</formula>
    </cfRule>
    <cfRule type="cellIs" dxfId="32696" priority="32699" operator="between">
      <formula>10</formula>
      <formula>29.999</formula>
    </cfRule>
    <cfRule type="cellIs" dxfId="32695" priority="32700" operator="lessThan">
      <formula>10</formula>
    </cfRule>
  </conditionalFormatting>
  <conditionalFormatting sqref="B329">
    <cfRule type="cellIs" dxfId="32694" priority="32691" operator="greaterThan">
      <formula>119.999</formula>
    </cfRule>
    <cfRule type="cellIs" dxfId="32693" priority="32692" operator="greaterThan">
      <formula>120</formula>
    </cfRule>
    <cfRule type="cellIs" dxfId="32692" priority="32693" operator="between">
      <formula>60</formula>
      <formula>119.999</formula>
    </cfRule>
    <cfRule type="cellIs" dxfId="32691" priority="32694" operator="between">
      <formula>20</formula>
      <formula>59.999</formula>
    </cfRule>
    <cfRule type="cellIs" dxfId="32690" priority="32695" operator="lessThan">
      <formula>20</formula>
    </cfRule>
  </conditionalFormatting>
  <conditionalFormatting sqref="D329">
    <cfRule type="cellIs" dxfId="32689" priority="32686" operator="greaterThan">
      <formula>119.999</formula>
    </cfRule>
    <cfRule type="cellIs" dxfId="32688" priority="32687" operator="greaterThan">
      <formula>120</formula>
    </cfRule>
    <cfRule type="cellIs" dxfId="32687" priority="32688" operator="between">
      <formula>60</formula>
      <formula>119.999</formula>
    </cfRule>
    <cfRule type="cellIs" dxfId="32686" priority="32689" operator="between">
      <formula>20</formula>
      <formula>59.999</formula>
    </cfRule>
    <cfRule type="cellIs" dxfId="32685" priority="32690" operator="lessThan">
      <formula>20</formula>
    </cfRule>
  </conditionalFormatting>
  <conditionalFormatting sqref="E329">
    <cfRule type="cellIs" dxfId="32684" priority="32681" operator="greaterThan">
      <formula>49.999</formula>
    </cfRule>
    <cfRule type="cellIs" dxfId="32683" priority="32682" operator="greaterThan">
      <formula>50</formula>
    </cfRule>
    <cfRule type="cellIs" dxfId="32682" priority="32683" operator="between">
      <formula>30</formula>
      <formula>49.999</formula>
    </cfRule>
    <cfRule type="cellIs" dxfId="32681" priority="32684" operator="between">
      <formula>10</formula>
      <formula>29.999</formula>
    </cfRule>
    <cfRule type="cellIs" dxfId="32680" priority="32685" operator="lessThan">
      <formula>10</formula>
    </cfRule>
  </conditionalFormatting>
  <conditionalFormatting sqref="F329">
    <cfRule type="cellIs" dxfId="32679" priority="32676" operator="greaterThan">
      <formula>119.999</formula>
    </cfRule>
    <cfRule type="cellIs" dxfId="32678" priority="32677" operator="greaterThan">
      <formula>120</formula>
    </cfRule>
    <cfRule type="cellIs" dxfId="32677" priority="32678" operator="between">
      <formula>60</formula>
      <formula>119.999</formula>
    </cfRule>
    <cfRule type="cellIs" dxfId="32676" priority="32679" operator="between">
      <formula>20</formula>
      <formula>59.999</formula>
    </cfRule>
    <cfRule type="cellIs" dxfId="32675" priority="32680" operator="lessThan">
      <formula>20</formula>
    </cfRule>
  </conditionalFormatting>
  <conditionalFormatting sqref="G329">
    <cfRule type="cellIs" dxfId="32674" priority="32671" operator="greaterThan">
      <formula>49.999</formula>
    </cfRule>
    <cfRule type="cellIs" dxfId="32673" priority="32672" operator="greaterThan">
      <formula>50</formula>
    </cfRule>
    <cfRule type="cellIs" dxfId="32672" priority="32673" operator="between">
      <formula>30</formula>
      <formula>49.999</formula>
    </cfRule>
    <cfRule type="cellIs" dxfId="32671" priority="32674" operator="between">
      <formula>10</formula>
      <formula>29.999</formula>
    </cfRule>
    <cfRule type="cellIs" dxfId="32670" priority="32675" operator="lessThan">
      <formula>10</formula>
    </cfRule>
  </conditionalFormatting>
  <conditionalFormatting sqref="H329">
    <cfRule type="cellIs" dxfId="32669" priority="32666" operator="greaterThan">
      <formula>119.999</formula>
    </cfRule>
    <cfRule type="cellIs" dxfId="32668" priority="32667" operator="greaterThan">
      <formula>120</formula>
    </cfRule>
    <cfRule type="cellIs" dxfId="32667" priority="32668" operator="between">
      <formula>60</formula>
      <formula>119.999</formula>
    </cfRule>
    <cfRule type="cellIs" dxfId="32666" priority="32669" operator="between">
      <formula>20</formula>
      <formula>59.999</formula>
    </cfRule>
    <cfRule type="cellIs" dxfId="32665" priority="32670" operator="lessThan">
      <formula>20</formula>
    </cfRule>
  </conditionalFormatting>
  <conditionalFormatting sqref="I329">
    <cfRule type="cellIs" dxfId="32664" priority="32661" operator="greaterThan">
      <formula>49.999</formula>
    </cfRule>
    <cfRule type="cellIs" dxfId="32663" priority="32662" operator="greaterThan">
      <formula>50</formula>
    </cfRule>
    <cfRule type="cellIs" dxfId="32662" priority="32663" operator="between">
      <formula>30</formula>
      <formula>49.999</formula>
    </cfRule>
    <cfRule type="cellIs" dxfId="32661" priority="32664" operator="between">
      <formula>10</formula>
      <formula>29.999</formula>
    </cfRule>
    <cfRule type="cellIs" dxfId="32660" priority="32665" operator="lessThan">
      <formula>10</formula>
    </cfRule>
  </conditionalFormatting>
  <conditionalFormatting sqref="BH329">
    <cfRule type="cellIs" dxfId="32659" priority="32656" operator="greaterThan">
      <formula>119.999</formula>
    </cfRule>
    <cfRule type="cellIs" dxfId="32658" priority="32657" operator="greaterThan">
      <formula>120</formula>
    </cfRule>
    <cfRule type="cellIs" dxfId="32657" priority="32658" operator="between">
      <formula>60</formula>
      <formula>119.999</formula>
    </cfRule>
    <cfRule type="cellIs" dxfId="32656" priority="32659" operator="between">
      <formula>20</formula>
      <formula>59.999</formula>
    </cfRule>
    <cfRule type="cellIs" dxfId="32655" priority="32660" operator="lessThan">
      <formula>20</formula>
    </cfRule>
  </conditionalFormatting>
  <conditionalFormatting sqref="BI329">
    <cfRule type="cellIs" dxfId="32654" priority="32651" operator="greaterThan">
      <formula>49.999</formula>
    </cfRule>
    <cfRule type="cellIs" dxfId="32653" priority="32652" operator="greaterThan">
      <formula>50</formula>
    </cfRule>
    <cfRule type="cellIs" dxfId="32652" priority="32653" operator="between">
      <formula>30</formula>
      <formula>49.999</formula>
    </cfRule>
    <cfRule type="cellIs" dxfId="32651" priority="32654" operator="between">
      <formula>10</formula>
      <formula>29.999</formula>
    </cfRule>
    <cfRule type="cellIs" dxfId="32650" priority="32655" operator="lessThan">
      <formula>10</formula>
    </cfRule>
  </conditionalFormatting>
  <conditionalFormatting sqref="BD329">
    <cfRule type="cellIs" dxfId="32649" priority="32646" operator="greaterThan">
      <formula>119.999</formula>
    </cfRule>
    <cfRule type="cellIs" dxfId="32648" priority="32647" operator="greaterThan">
      <formula>120</formula>
    </cfRule>
    <cfRule type="cellIs" dxfId="32647" priority="32648" operator="between">
      <formula>60</formula>
      <formula>119.999</formula>
    </cfRule>
    <cfRule type="cellIs" dxfId="32646" priority="32649" operator="between">
      <formula>20</formula>
      <formula>59.999</formula>
    </cfRule>
    <cfRule type="cellIs" dxfId="32645" priority="32650" operator="lessThan">
      <formula>20</formula>
    </cfRule>
  </conditionalFormatting>
  <conditionalFormatting sqref="BE329">
    <cfRule type="cellIs" dxfId="32644" priority="32641" operator="greaterThan">
      <formula>49.999</formula>
    </cfRule>
    <cfRule type="cellIs" dxfId="32643" priority="32642" operator="greaterThan">
      <formula>50</formula>
    </cfRule>
    <cfRule type="cellIs" dxfId="32642" priority="32643" operator="between">
      <formula>30</formula>
      <formula>49.999</formula>
    </cfRule>
    <cfRule type="cellIs" dxfId="32641" priority="32644" operator="between">
      <formula>10</formula>
      <formula>29.999</formula>
    </cfRule>
    <cfRule type="cellIs" dxfId="32640" priority="32645" operator="lessThan">
      <formula>10</formula>
    </cfRule>
  </conditionalFormatting>
  <conditionalFormatting sqref="AX329">
    <cfRule type="cellIs" dxfId="32639" priority="32636" operator="greaterThan">
      <formula>119.999</formula>
    </cfRule>
    <cfRule type="cellIs" dxfId="32638" priority="32637" operator="greaterThan">
      <formula>120</formula>
    </cfRule>
    <cfRule type="cellIs" dxfId="32637" priority="32638" operator="between">
      <formula>60</formula>
      <formula>119.999</formula>
    </cfRule>
    <cfRule type="cellIs" dxfId="32636" priority="32639" operator="between">
      <formula>20</formula>
      <formula>59.999</formula>
    </cfRule>
    <cfRule type="cellIs" dxfId="32635" priority="32640" operator="lessThan">
      <formula>20</formula>
    </cfRule>
  </conditionalFormatting>
  <conditionalFormatting sqref="AY329">
    <cfRule type="cellIs" dxfId="32634" priority="32631" operator="greaterThan">
      <formula>49.999</formula>
    </cfRule>
    <cfRule type="cellIs" dxfId="32633" priority="32632" operator="greaterThan">
      <formula>50</formula>
    </cfRule>
    <cfRule type="cellIs" dxfId="32632" priority="32633" operator="between">
      <formula>30</formula>
      <formula>49.999</formula>
    </cfRule>
    <cfRule type="cellIs" dxfId="32631" priority="32634" operator="between">
      <formula>10</formula>
      <formula>29.999</formula>
    </cfRule>
    <cfRule type="cellIs" dxfId="32630" priority="32635" operator="lessThan">
      <formula>10</formula>
    </cfRule>
  </conditionalFormatting>
  <conditionalFormatting sqref="AZ329">
    <cfRule type="cellIs" dxfId="32629" priority="32626" operator="greaterThan">
      <formula>119.999</formula>
    </cfRule>
    <cfRule type="cellIs" dxfId="32628" priority="32627" operator="greaterThan">
      <formula>120</formula>
    </cfRule>
    <cfRule type="cellIs" dxfId="32627" priority="32628" operator="between">
      <formula>60</formula>
      <formula>119.999</formula>
    </cfRule>
    <cfRule type="cellIs" dxfId="32626" priority="32629" operator="between">
      <formula>20</formula>
      <formula>59.999</formula>
    </cfRule>
    <cfRule type="cellIs" dxfId="32625" priority="32630" operator="lessThan">
      <formula>20</formula>
    </cfRule>
  </conditionalFormatting>
  <conditionalFormatting sqref="BA329">
    <cfRule type="cellIs" dxfId="32624" priority="32621" operator="greaterThan">
      <formula>49.999</formula>
    </cfRule>
    <cfRule type="cellIs" dxfId="32623" priority="32622" operator="greaterThan">
      <formula>50</formula>
    </cfRule>
    <cfRule type="cellIs" dxfId="32622" priority="32623" operator="between">
      <formula>30</formula>
      <formula>49.999</formula>
    </cfRule>
    <cfRule type="cellIs" dxfId="32621" priority="32624" operator="between">
      <formula>10</formula>
      <formula>29.999</formula>
    </cfRule>
    <cfRule type="cellIs" dxfId="32620" priority="32625" operator="lessThan">
      <formula>10</formula>
    </cfRule>
  </conditionalFormatting>
  <conditionalFormatting sqref="BB329">
    <cfRule type="cellIs" dxfId="32619" priority="32616" operator="greaterThan">
      <formula>119.999</formula>
    </cfRule>
    <cfRule type="cellIs" dxfId="32618" priority="32617" operator="greaterThan">
      <formula>120</formula>
    </cfRule>
    <cfRule type="cellIs" dxfId="32617" priority="32618" operator="between">
      <formula>60</formula>
      <formula>119.999</formula>
    </cfRule>
    <cfRule type="cellIs" dxfId="32616" priority="32619" operator="between">
      <formula>20</formula>
      <formula>59.999</formula>
    </cfRule>
    <cfRule type="cellIs" dxfId="32615" priority="32620" operator="lessThan">
      <formula>20</formula>
    </cfRule>
  </conditionalFormatting>
  <conditionalFormatting sqref="BC329">
    <cfRule type="cellIs" dxfId="32614" priority="32611" operator="greaterThan">
      <formula>49.999</formula>
    </cfRule>
    <cfRule type="cellIs" dxfId="32613" priority="32612" operator="greaterThan">
      <formula>50</formula>
    </cfRule>
    <cfRule type="cellIs" dxfId="32612" priority="32613" operator="between">
      <formula>30</formula>
      <formula>49.999</formula>
    </cfRule>
    <cfRule type="cellIs" dxfId="32611" priority="32614" operator="between">
      <formula>10</formula>
      <formula>29.999</formula>
    </cfRule>
    <cfRule type="cellIs" dxfId="32610" priority="32615" operator="lessThan">
      <formula>10</formula>
    </cfRule>
  </conditionalFormatting>
  <conditionalFormatting sqref="AT329">
    <cfRule type="cellIs" dxfId="32609" priority="32606" operator="greaterThan">
      <formula>119.999</formula>
    </cfRule>
    <cfRule type="cellIs" dxfId="32608" priority="32607" operator="greaterThan">
      <formula>120</formula>
    </cfRule>
    <cfRule type="cellIs" dxfId="32607" priority="32608" operator="between">
      <formula>60</formula>
      <formula>119.999</formula>
    </cfRule>
    <cfRule type="cellIs" dxfId="32606" priority="32609" operator="between">
      <formula>20</formula>
      <formula>59.999</formula>
    </cfRule>
    <cfRule type="cellIs" dxfId="32605" priority="32610" operator="lessThan">
      <formula>20</formula>
    </cfRule>
  </conditionalFormatting>
  <conditionalFormatting sqref="AU329">
    <cfRule type="cellIs" dxfId="32604" priority="32601" operator="greaterThan">
      <formula>49.999</formula>
    </cfRule>
    <cfRule type="cellIs" dxfId="32603" priority="32602" operator="greaterThan">
      <formula>50</formula>
    </cfRule>
    <cfRule type="cellIs" dxfId="32602" priority="32603" operator="between">
      <formula>30</formula>
      <formula>49.999</formula>
    </cfRule>
    <cfRule type="cellIs" dxfId="32601" priority="32604" operator="between">
      <formula>10</formula>
      <formula>29.999</formula>
    </cfRule>
    <cfRule type="cellIs" dxfId="32600" priority="32605" operator="lessThan">
      <formula>10</formula>
    </cfRule>
  </conditionalFormatting>
  <conditionalFormatting sqref="AV329">
    <cfRule type="cellIs" dxfId="32599" priority="32596" operator="greaterThan">
      <formula>119.999</formula>
    </cfRule>
    <cfRule type="cellIs" dxfId="32598" priority="32597" operator="greaterThan">
      <formula>120</formula>
    </cfRule>
    <cfRule type="cellIs" dxfId="32597" priority="32598" operator="between">
      <formula>60</formula>
      <formula>119.999</formula>
    </cfRule>
    <cfRule type="cellIs" dxfId="32596" priority="32599" operator="between">
      <formula>20</formula>
      <formula>59.999</formula>
    </cfRule>
    <cfRule type="cellIs" dxfId="32595" priority="32600" operator="lessThan">
      <formula>20</formula>
    </cfRule>
  </conditionalFormatting>
  <conditionalFormatting sqref="AW329">
    <cfRule type="cellIs" dxfId="32594" priority="32591" operator="greaterThan">
      <formula>49.999</formula>
    </cfRule>
    <cfRule type="cellIs" dxfId="32593" priority="32592" operator="greaterThan">
      <formula>50</formula>
    </cfRule>
    <cfRule type="cellIs" dxfId="32592" priority="32593" operator="between">
      <formula>30</formula>
      <formula>49.999</formula>
    </cfRule>
    <cfRule type="cellIs" dxfId="32591" priority="32594" operator="between">
      <formula>10</formula>
      <formula>29.999</formula>
    </cfRule>
    <cfRule type="cellIs" dxfId="32590" priority="32595" operator="lessThan">
      <formula>10</formula>
    </cfRule>
  </conditionalFormatting>
  <conditionalFormatting sqref="BF329">
    <cfRule type="cellIs" dxfId="32589" priority="32586" operator="greaterThan">
      <formula>119.999</formula>
    </cfRule>
    <cfRule type="cellIs" dxfId="32588" priority="32587" operator="greaterThan">
      <formula>120</formula>
    </cfRule>
    <cfRule type="cellIs" dxfId="32587" priority="32588" operator="between">
      <formula>60</formula>
      <formula>119.999</formula>
    </cfRule>
    <cfRule type="cellIs" dxfId="32586" priority="32589" operator="between">
      <formula>20</formula>
      <formula>59.999</formula>
    </cfRule>
    <cfRule type="cellIs" dxfId="32585" priority="32590" operator="lessThan">
      <formula>20</formula>
    </cfRule>
  </conditionalFormatting>
  <conditionalFormatting sqref="BG329">
    <cfRule type="cellIs" dxfId="32584" priority="32581" operator="greaterThan">
      <formula>49.999</formula>
    </cfRule>
    <cfRule type="cellIs" dxfId="32583" priority="32582" operator="greaterThan">
      <formula>50</formula>
    </cfRule>
    <cfRule type="cellIs" dxfId="32582" priority="32583" operator="between">
      <formula>30</formula>
      <formula>49.999</formula>
    </cfRule>
    <cfRule type="cellIs" dxfId="32581" priority="32584" operator="between">
      <formula>10</formula>
      <formula>29.999</formula>
    </cfRule>
    <cfRule type="cellIs" dxfId="32580" priority="32585" operator="lessThan">
      <formula>10</formula>
    </cfRule>
  </conditionalFormatting>
  <conditionalFormatting sqref="AN329">
    <cfRule type="cellIs" dxfId="32579" priority="32576" operator="greaterThan">
      <formula>119.999</formula>
    </cfRule>
    <cfRule type="cellIs" dxfId="32578" priority="32577" operator="greaterThan">
      <formula>120</formula>
    </cfRule>
    <cfRule type="cellIs" dxfId="32577" priority="32578" operator="between">
      <formula>60</formula>
      <formula>119.999</formula>
    </cfRule>
    <cfRule type="cellIs" dxfId="32576" priority="32579" operator="between">
      <formula>20</formula>
      <formula>59.999</formula>
    </cfRule>
    <cfRule type="cellIs" dxfId="32575" priority="32580" operator="lessThan">
      <formula>20</formula>
    </cfRule>
  </conditionalFormatting>
  <conditionalFormatting sqref="AO329">
    <cfRule type="cellIs" dxfId="32574" priority="32571" operator="greaterThan">
      <formula>49.999</formula>
    </cfRule>
    <cfRule type="cellIs" dxfId="32573" priority="32572" operator="greaterThan">
      <formula>50</formula>
    </cfRule>
    <cfRule type="cellIs" dxfId="32572" priority="32573" operator="between">
      <formula>30</formula>
      <formula>49.999</formula>
    </cfRule>
    <cfRule type="cellIs" dxfId="32571" priority="32574" operator="between">
      <formula>10</formula>
      <formula>29.999</formula>
    </cfRule>
    <cfRule type="cellIs" dxfId="32570" priority="32575" operator="lessThan">
      <formula>10</formula>
    </cfRule>
  </conditionalFormatting>
  <conditionalFormatting sqref="T329">
    <cfRule type="cellIs" dxfId="32569" priority="32566" operator="greaterThan">
      <formula>119.999</formula>
    </cfRule>
    <cfRule type="cellIs" dxfId="32568" priority="32567" operator="greaterThan">
      <formula>120</formula>
    </cfRule>
    <cfRule type="cellIs" dxfId="32567" priority="32568" operator="between">
      <formula>60</formula>
      <formula>119.999</formula>
    </cfRule>
    <cfRule type="cellIs" dxfId="32566" priority="32569" operator="between">
      <formula>20</formula>
      <formula>59.999</formula>
    </cfRule>
    <cfRule type="cellIs" dxfId="32565" priority="32570" operator="lessThan">
      <formula>20</formula>
    </cfRule>
  </conditionalFormatting>
  <conditionalFormatting sqref="U329">
    <cfRule type="cellIs" dxfId="32564" priority="32561" operator="greaterThan">
      <formula>49.999</formula>
    </cfRule>
    <cfRule type="cellIs" dxfId="32563" priority="32562" operator="greaterThan">
      <formula>50</formula>
    </cfRule>
    <cfRule type="cellIs" dxfId="32562" priority="32563" operator="between">
      <formula>30</formula>
      <formula>49.999</formula>
    </cfRule>
    <cfRule type="cellIs" dxfId="32561" priority="32564" operator="between">
      <formula>10</formula>
      <formula>29.999</formula>
    </cfRule>
    <cfRule type="cellIs" dxfId="32560" priority="32565" operator="lessThan">
      <formula>10</formula>
    </cfRule>
  </conditionalFormatting>
  <conditionalFormatting sqref="J329">
    <cfRule type="cellIs" dxfId="32559" priority="32556" operator="greaterThan">
      <formula>119.999</formula>
    </cfRule>
    <cfRule type="cellIs" dxfId="32558" priority="32557" operator="greaterThan">
      <formula>120</formula>
    </cfRule>
    <cfRule type="cellIs" dxfId="32557" priority="32558" operator="between">
      <formula>60</formula>
      <formula>119.999</formula>
    </cfRule>
    <cfRule type="cellIs" dxfId="32556" priority="32559" operator="between">
      <formula>20</formula>
      <formula>59.999</formula>
    </cfRule>
    <cfRule type="cellIs" dxfId="32555" priority="32560" operator="lessThan">
      <formula>20</formula>
    </cfRule>
  </conditionalFormatting>
  <conditionalFormatting sqref="K329">
    <cfRule type="cellIs" dxfId="32554" priority="32551" operator="greaterThan">
      <formula>49.999</formula>
    </cfRule>
    <cfRule type="cellIs" dxfId="32553" priority="32552" operator="greaterThan">
      <formula>50</formula>
    </cfRule>
    <cfRule type="cellIs" dxfId="32552" priority="32553" operator="between">
      <formula>30</formula>
      <formula>49.999</formula>
    </cfRule>
    <cfRule type="cellIs" dxfId="32551" priority="32554" operator="between">
      <formula>10</formula>
      <formula>29.999</formula>
    </cfRule>
    <cfRule type="cellIs" dxfId="32550" priority="32555" operator="lessThan">
      <formula>10</formula>
    </cfRule>
  </conditionalFormatting>
  <conditionalFormatting sqref="L329">
    <cfRule type="cellIs" dxfId="32549" priority="32546" operator="greaterThan">
      <formula>119.999</formula>
    </cfRule>
    <cfRule type="cellIs" dxfId="32548" priority="32547" operator="greaterThan">
      <formula>120</formula>
    </cfRule>
    <cfRule type="cellIs" dxfId="32547" priority="32548" operator="between">
      <formula>60</formula>
      <formula>119.999</formula>
    </cfRule>
    <cfRule type="cellIs" dxfId="32546" priority="32549" operator="between">
      <formula>20</formula>
      <formula>59.999</formula>
    </cfRule>
    <cfRule type="cellIs" dxfId="32545" priority="32550" operator="lessThan">
      <formula>20</formula>
    </cfRule>
  </conditionalFormatting>
  <conditionalFormatting sqref="M329">
    <cfRule type="cellIs" dxfId="32544" priority="32541" operator="greaterThan">
      <formula>49.999</formula>
    </cfRule>
    <cfRule type="cellIs" dxfId="32543" priority="32542" operator="greaterThan">
      <formula>50</formula>
    </cfRule>
    <cfRule type="cellIs" dxfId="32542" priority="32543" operator="between">
      <formula>30</formula>
      <formula>49.999</formula>
    </cfRule>
    <cfRule type="cellIs" dxfId="32541" priority="32544" operator="between">
      <formula>10</formula>
      <formula>29.999</formula>
    </cfRule>
    <cfRule type="cellIs" dxfId="32540" priority="32545" operator="lessThan">
      <formula>10</formula>
    </cfRule>
  </conditionalFormatting>
  <conditionalFormatting sqref="R329">
    <cfRule type="cellIs" dxfId="32539" priority="32536" operator="greaterThan">
      <formula>119.999</formula>
    </cfRule>
    <cfRule type="cellIs" dxfId="32538" priority="32537" operator="greaterThan">
      <formula>120</formula>
    </cfRule>
    <cfRule type="cellIs" dxfId="32537" priority="32538" operator="between">
      <formula>60</formula>
      <formula>119.999</formula>
    </cfRule>
    <cfRule type="cellIs" dxfId="32536" priority="32539" operator="between">
      <formula>20</formula>
      <formula>59.999</formula>
    </cfRule>
    <cfRule type="cellIs" dxfId="32535" priority="32540" operator="lessThan">
      <formula>20</formula>
    </cfRule>
  </conditionalFormatting>
  <conditionalFormatting sqref="S329">
    <cfRule type="cellIs" dxfId="32534" priority="32531" operator="greaterThan">
      <formula>49.999</formula>
    </cfRule>
    <cfRule type="cellIs" dxfId="32533" priority="32532" operator="greaterThan">
      <formula>50</formula>
    </cfRule>
    <cfRule type="cellIs" dxfId="32532" priority="32533" operator="between">
      <formula>30</formula>
      <formula>49.999</formula>
    </cfRule>
    <cfRule type="cellIs" dxfId="32531" priority="32534" operator="between">
      <formula>10</formula>
      <formula>29.999</formula>
    </cfRule>
    <cfRule type="cellIs" dxfId="32530" priority="32535" operator="lessThan">
      <formula>10</formula>
    </cfRule>
  </conditionalFormatting>
  <conditionalFormatting sqref="N329">
    <cfRule type="cellIs" dxfId="32529" priority="32526" operator="greaterThan">
      <formula>119.999</formula>
    </cfRule>
    <cfRule type="cellIs" dxfId="32528" priority="32527" operator="greaterThan">
      <formula>120</formula>
    </cfRule>
    <cfRule type="cellIs" dxfId="32527" priority="32528" operator="between">
      <formula>60</formula>
      <formula>119.999</formula>
    </cfRule>
    <cfRule type="cellIs" dxfId="32526" priority="32529" operator="between">
      <formula>20</formula>
      <formula>59.999</formula>
    </cfRule>
    <cfRule type="cellIs" dxfId="32525" priority="32530" operator="lessThan">
      <formula>20</formula>
    </cfRule>
  </conditionalFormatting>
  <conditionalFormatting sqref="O329">
    <cfRule type="cellIs" dxfId="32524" priority="32521" operator="greaterThan">
      <formula>49.999</formula>
    </cfRule>
    <cfRule type="cellIs" dxfId="32523" priority="32522" operator="greaterThan">
      <formula>50</formula>
    </cfRule>
    <cfRule type="cellIs" dxfId="32522" priority="32523" operator="between">
      <formula>30</formula>
      <formula>49.999</formula>
    </cfRule>
    <cfRule type="cellIs" dxfId="32521" priority="32524" operator="between">
      <formula>10</formula>
      <formula>29.999</formula>
    </cfRule>
    <cfRule type="cellIs" dxfId="32520" priority="32525" operator="lessThan">
      <formula>10</formula>
    </cfRule>
  </conditionalFormatting>
  <conditionalFormatting sqref="AP329">
    <cfRule type="cellIs" dxfId="32519" priority="32516" operator="greaterThan">
      <formula>119.999</formula>
    </cfRule>
    <cfRule type="cellIs" dxfId="32518" priority="32517" operator="greaterThan">
      <formula>120</formula>
    </cfRule>
    <cfRule type="cellIs" dxfId="32517" priority="32518" operator="between">
      <formula>60</formula>
      <formula>119.999</formula>
    </cfRule>
    <cfRule type="cellIs" dxfId="32516" priority="32519" operator="between">
      <formula>20</formula>
      <formula>59.999</formula>
    </cfRule>
    <cfRule type="cellIs" dxfId="32515" priority="32520" operator="lessThan">
      <formula>20</formula>
    </cfRule>
  </conditionalFormatting>
  <conditionalFormatting sqref="AQ329">
    <cfRule type="cellIs" dxfId="32514" priority="32511" operator="greaterThan">
      <formula>49.999</formula>
    </cfRule>
    <cfRule type="cellIs" dxfId="32513" priority="32512" operator="greaterThan">
      <formula>50</formula>
    </cfRule>
    <cfRule type="cellIs" dxfId="32512" priority="32513" operator="between">
      <formula>30</formula>
      <formula>49.999</formula>
    </cfRule>
    <cfRule type="cellIs" dxfId="32511" priority="32514" operator="between">
      <formula>10</formula>
      <formula>29.999</formula>
    </cfRule>
    <cfRule type="cellIs" dxfId="32510" priority="32515" operator="lessThan">
      <formula>10</formula>
    </cfRule>
  </conditionalFormatting>
  <conditionalFormatting sqref="AR329">
    <cfRule type="cellIs" dxfId="32509" priority="32506" operator="greaterThan">
      <formula>119.999</formula>
    </cfRule>
    <cfRule type="cellIs" dxfId="32508" priority="32507" operator="greaterThan">
      <formula>120</formula>
    </cfRule>
    <cfRule type="cellIs" dxfId="32507" priority="32508" operator="between">
      <formula>60</formula>
      <formula>119.999</formula>
    </cfRule>
    <cfRule type="cellIs" dxfId="32506" priority="32509" operator="between">
      <formula>20</formula>
      <formula>59.999</formula>
    </cfRule>
    <cfRule type="cellIs" dxfId="32505" priority="32510" operator="lessThan">
      <formula>20</formula>
    </cfRule>
  </conditionalFormatting>
  <conditionalFormatting sqref="AS329">
    <cfRule type="cellIs" dxfId="32504" priority="32501" operator="greaterThan">
      <formula>49.999</formula>
    </cfRule>
    <cfRule type="cellIs" dxfId="32503" priority="32502" operator="greaterThan">
      <formula>50</formula>
    </cfRule>
    <cfRule type="cellIs" dxfId="32502" priority="32503" operator="between">
      <formula>30</formula>
      <formula>49.999</formula>
    </cfRule>
    <cfRule type="cellIs" dxfId="32501" priority="32504" operator="between">
      <formula>10</formula>
      <formula>29.999</formula>
    </cfRule>
    <cfRule type="cellIs" dxfId="32500" priority="32505" operator="lessThan">
      <formula>10</formula>
    </cfRule>
  </conditionalFormatting>
  <conditionalFormatting sqref="X329">
    <cfRule type="cellIs" dxfId="32499" priority="32496" operator="greaterThan">
      <formula>119.999</formula>
    </cfRule>
    <cfRule type="cellIs" dxfId="32498" priority="32497" operator="greaterThan">
      <formula>120</formula>
    </cfRule>
    <cfRule type="cellIs" dxfId="32497" priority="32498" operator="between">
      <formula>60</formula>
      <formula>119.999</formula>
    </cfRule>
    <cfRule type="cellIs" dxfId="32496" priority="32499" operator="between">
      <formula>20</formula>
      <formula>59.999</formula>
    </cfRule>
    <cfRule type="cellIs" dxfId="32495" priority="32500" operator="lessThan">
      <formula>20</formula>
    </cfRule>
  </conditionalFormatting>
  <conditionalFormatting sqref="Y329">
    <cfRule type="cellIs" dxfId="32494" priority="32491" operator="greaterThan">
      <formula>49.999</formula>
    </cfRule>
    <cfRule type="cellIs" dxfId="32493" priority="32492" operator="greaterThan">
      <formula>50</formula>
    </cfRule>
    <cfRule type="cellIs" dxfId="32492" priority="32493" operator="between">
      <formula>30</formula>
      <formula>49.999</formula>
    </cfRule>
    <cfRule type="cellIs" dxfId="32491" priority="32494" operator="between">
      <formula>10</formula>
      <formula>29.999</formula>
    </cfRule>
    <cfRule type="cellIs" dxfId="32490" priority="32495" operator="lessThan">
      <formula>10</formula>
    </cfRule>
  </conditionalFormatting>
  <conditionalFormatting sqref="AF329">
    <cfRule type="cellIs" dxfId="32489" priority="32486" operator="greaterThan">
      <formula>119.999</formula>
    </cfRule>
    <cfRule type="cellIs" dxfId="32488" priority="32487" operator="greaterThan">
      <formula>120</formula>
    </cfRule>
    <cfRule type="cellIs" dxfId="32487" priority="32488" operator="between">
      <formula>60</formula>
      <formula>119.999</formula>
    </cfRule>
    <cfRule type="cellIs" dxfId="32486" priority="32489" operator="between">
      <formula>20</formula>
      <formula>59.999</formula>
    </cfRule>
    <cfRule type="cellIs" dxfId="32485" priority="32490" operator="lessThan">
      <formula>20</formula>
    </cfRule>
  </conditionalFormatting>
  <conditionalFormatting sqref="AG329">
    <cfRule type="cellIs" dxfId="32484" priority="32481" operator="greaterThan">
      <formula>49.999</formula>
    </cfRule>
    <cfRule type="cellIs" dxfId="32483" priority="32482" operator="greaterThan">
      <formula>50</formula>
    </cfRule>
    <cfRule type="cellIs" dxfId="32482" priority="32483" operator="between">
      <formula>30</formula>
      <formula>49.999</formula>
    </cfRule>
    <cfRule type="cellIs" dxfId="32481" priority="32484" operator="between">
      <formula>10</formula>
      <formula>29.999</formula>
    </cfRule>
    <cfRule type="cellIs" dxfId="32480" priority="32485" operator="lessThan">
      <formula>10</formula>
    </cfRule>
  </conditionalFormatting>
  <conditionalFormatting sqref="AJ329">
    <cfRule type="cellIs" dxfId="32479" priority="32476" operator="greaterThan">
      <formula>119.999</formula>
    </cfRule>
    <cfRule type="cellIs" dxfId="32478" priority="32477" operator="greaterThan">
      <formula>120</formula>
    </cfRule>
    <cfRule type="cellIs" dxfId="32477" priority="32478" operator="between">
      <formula>60</formula>
      <formula>119.999</formula>
    </cfRule>
    <cfRule type="cellIs" dxfId="32476" priority="32479" operator="between">
      <formula>20</formula>
      <formula>59.999</formula>
    </cfRule>
    <cfRule type="cellIs" dxfId="32475" priority="32480" operator="lessThan">
      <formula>20</formula>
    </cfRule>
  </conditionalFormatting>
  <conditionalFormatting sqref="AK329">
    <cfRule type="cellIs" dxfId="32474" priority="32471" operator="greaterThan">
      <formula>49.999</formula>
    </cfRule>
    <cfRule type="cellIs" dxfId="32473" priority="32472" operator="greaterThan">
      <formula>50</formula>
    </cfRule>
    <cfRule type="cellIs" dxfId="32472" priority="32473" operator="between">
      <formula>30</formula>
      <formula>49.999</formula>
    </cfRule>
    <cfRule type="cellIs" dxfId="32471" priority="32474" operator="between">
      <formula>10</formula>
      <formula>29.999</formula>
    </cfRule>
    <cfRule type="cellIs" dxfId="32470" priority="32475" operator="lessThan">
      <formula>10</formula>
    </cfRule>
  </conditionalFormatting>
  <conditionalFormatting sqref="Z329">
    <cfRule type="cellIs" dxfId="32469" priority="32466" operator="greaterThan">
      <formula>119.999</formula>
    </cfRule>
    <cfRule type="cellIs" dxfId="32468" priority="32467" operator="greaterThan">
      <formula>120</formula>
    </cfRule>
    <cfRule type="cellIs" dxfId="32467" priority="32468" operator="between">
      <formula>60</formula>
      <formula>119.999</formula>
    </cfRule>
    <cfRule type="cellIs" dxfId="32466" priority="32469" operator="between">
      <formula>20</formula>
      <formula>59.999</formula>
    </cfRule>
    <cfRule type="cellIs" dxfId="32465" priority="32470" operator="lessThan">
      <formula>20</formula>
    </cfRule>
  </conditionalFormatting>
  <conditionalFormatting sqref="AA329">
    <cfRule type="cellIs" dxfId="32464" priority="32461" operator="greaterThan">
      <formula>49.999</formula>
    </cfRule>
    <cfRule type="cellIs" dxfId="32463" priority="32462" operator="greaterThan">
      <formula>50</formula>
    </cfRule>
    <cfRule type="cellIs" dxfId="32462" priority="32463" operator="between">
      <formula>30</formula>
      <formula>49.999</formula>
    </cfRule>
    <cfRule type="cellIs" dxfId="32461" priority="32464" operator="between">
      <formula>10</formula>
      <formula>29.999</formula>
    </cfRule>
    <cfRule type="cellIs" dxfId="32460" priority="32465" operator="lessThan">
      <formula>10</formula>
    </cfRule>
  </conditionalFormatting>
  <conditionalFormatting sqref="AL329">
    <cfRule type="cellIs" dxfId="32459" priority="32456" operator="greaterThan">
      <formula>119.999</formula>
    </cfRule>
    <cfRule type="cellIs" dxfId="32458" priority="32457" operator="greaterThan">
      <formula>120</formula>
    </cfRule>
    <cfRule type="cellIs" dxfId="32457" priority="32458" operator="between">
      <formula>60</formula>
      <formula>119.999</formula>
    </cfRule>
    <cfRule type="cellIs" dxfId="32456" priority="32459" operator="between">
      <formula>20</formula>
      <formula>59.999</formula>
    </cfRule>
    <cfRule type="cellIs" dxfId="32455" priority="32460" operator="lessThan">
      <formula>20</formula>
    </cfRule>
  </conditionalFormatting>
  <conditionalFormatting sqref="AM329">
    <cfRule type="cellIs" dxfId="32454" priority="32451" operator="greaterThan">
      <formula>49.999</formula>
    </cfRule>
    <cfRule type="cellIs" dxfId="32453" priority="32452" operator="greaterThan">
      <formula>50</formula>
    </cfRule>
    <cfRule type="cellIs" dxfId="32452" priority="32453" operator="between">
      <formula>30</formula>
      <formula>49.999</formula>
    </cfRule>
    <cfRule type="cellIs" dxfId="32451" priority="32454" operator="between">
      <formula>10</formula>
      <formula>29.999</formula>
    </cfRule>
    <cfRule type="cellIs" dxfId="32450" priority="32455" operator="lessThan">
      <formula>10</formula>
    </cfRule>
  </conditionalFormatting>
  <conditionalFormatting sqref="AH329">
    <cfRule type="cellIs" dxfId="32449" priority="32446" operator="greaterThan">
      <formula>119.999</formula>
    </cfRule>
    <cfRule type="cellIs" dxfId="32448" priority="32447" operator="greaterThan">
      <formula>120</formula>
    </cfRule>
    <cfRule type="cellIs" dxfId="32447" priority="32448" operator="between">
      <formula>60</formula>
      <formula>119.999</formula>
    </cfRule>
    <cfRule type="cellIs" dxfId="32446" priority="32449" operator="between">
      <formula>20</formula>
      <formula>59.999</formula>
    </cfRule>
    <cfRule type="cellIs" dxfId="32445" priority="32450" operator="lessThan">
      <formula>20</formula>
    </cfRule>
  </conditionalFormatting>
  <conditionalFormatting sqref="AI329">
    <cfRule type="cellIs" dxfId="32444" priority="32441" operator="greaterThan">
      <formula>49.999</formula>
    </cfRule>
    <cfRule type="cellIs" dxfId="32443" priority="32442" operator="greaterThan">
      <formula>50</formula>
    </cfRule>
    <cfRule type="cellIs" dxfId="32442" priority="32443" operator="between">
      <formula>30</formula>
      <formula>49.999</formula>
    </cfRule>
    <cfRule type="cellIs" dxfId="32441" priority="32444" operator="between">
      <formula>10</formula>
      <formula>29.999</formula>
    </cfRule>
    <cfRule type="cellIs" dxfId="32440" priority="32445" operator="lessThan">
      <formula>10</formula>
    </cfRule>
  </conditionalFormatting>
  <conditionalFormatting sqref="V329">
    <cfRule type="cellIs" dxfId="32439" priority="32436" operator="greaterThan">
      <formula>119.999</formula>
    </cfRule>
    <cfRule type="cellIs" dxfId="32438" priority="32437" operator="greaterThan">
      <formula>120</formula>
    </cfRule>
    <cfRule type="cellIs" dxfId="32437" priority="32438" operator="between">
      <formula>60</formula>
      <formula>119.999</formula>
    </cfRule>
    <cfRule type="cellIs" dxfId="32436" priority="32439" operator="between">
      <formula>20</formula>
      <formula>59.999</formula>
    </cfRule>
    <cfRule type="cellIs" dxfId="32435" priority="32440" operator="lessThan">
      <formula>20</formula>
    </cfRule>
  </conditionalFormatting>
  <conditionalFormatting sqref="W329">
    <cfRule type="cellIs" dxfId="32434" priority="32431" operator="greaterThan">
      <formula>49.999</formula>
    </cfRule>
    <cfRule type="cellIs" dxfId="32433" priority="32432" operator="greaterThan">
      <formula>50</formula>
    </cfRule>
    <cfRule type="cellIs" dxfId="32432" priority="32433" operator="between">
      <formula>30</formula>
      <formula>49.999</formula>
    </cfRule>
    <cfRule type="cellIs" dxfId="32431" priority="32434" operator="between">
      <formula>10</formula>
      <formula>29.999</formula>
    </cfRule>
    <cfRule type="cellIs" dxfId="32430" priority="32435" operator="lessThan">
      <formula>10</formula>
    </cfRule>
  </conditionalFormatting>
  <conditionalFormatting sqref="AB329">
    <cfRule type="cellIs" dxfId="32429" priority="32426" operator="greaterThan">
      <formula>119.999</formula>
    </cfRule>
    <cfRule type="cellIs" dxfId="32428" priority="32427" operator="greaterThan">
      <formula>120</formula>
    </cfRule>
    <cfRule type="cellIs" dxfId="32427" priority="32428" operator="between">
      <formula>60</formula>
      <formula>119.999</formula>
    </cfRule>
    <cfRule type="cellIs" dxfId="32426" priority="32429" operator="between">
      <formula>20</formula>
      <formula>59.999</formula>
    </cfRule>
    <cfRule type="cellIs" dxfId="32425" priority="32430" operator="lessThan">
      <formula>20</formula>
    </cfRule>
  </conditionalFormatting>
  <conditionalFormatting sqref="AC329">
    <cfRule type="cellIs" dxfId="32424" priority="32421" operator="greaterThan">
      <formula>49.999</formula>
    </cfRule>
    <cfRule type="cellIs" dxfId="32423" priority="32422" operator="greaterThan">
      <formula>50</formula>
    </cfRule>
    <cfRule type="cellIs" dxfId="32422" priority="32423" operator="between">
      <formula>30</formula>
      <formula>49.999</formula>
    </cfRule>
    <cfRule type="cellIs" dxfId="32421" priority="32424" operator="between">
      <formula>10</formula>
      <formula>29.999</formula>
    </cfRule>
    <cfRule type="cellIs" dxfId="32420" priority="32425" operator="lessThan">
      <formula>10</formula>
    </cfRule>
  </conditionalFormatting>
  <conditionalFormatting sqref="AD329">
    <cfRule type="cellIs" dxfId="32419" priority="32416" operator="greaterThan">
      <formula>119.999</formula>
    </cfRule>
    <cfRule type="cellIs" dxfId="32418" priority="32417" operator="greaterThan">
      <formula>120</formula>
    </cfRule>
    <cfRule type="cellIs" dxfId="32417" priority="32418" operator="between">
      <formula>60</formula>
      <formula>119.999</formula>
    </cfRule>
    <cfRule type="cellIs" dxfId="32416" priority="32419" operator="between">
      <formula>20</formula>
      <formula>59.999</formula>
    </cfRule>
    <cfRule type="cellIs" dxfId="32415" priority="32420" operator="lessThan">
      <formula>20</formula>
    </cfRule>
  </conditionalFormatting>
  <conditionalFormatting sqref="AE329">
    <cfRule type="cellIs" dxfId="32414" priority="32411" operator="greaterThan">
      <formula>49.999</formula>
    </cfRule>
    <cfRule type="cellIs" dxfId="32413" priority="32412" operator="greaterThan">
      <formula>50</formula>
    </cfRule>
    <cfRule type="cellIs" dxfId="32412" priority="32413" operator="between">
      <formula>30</formula>
      <formula>49.999</formula>
    </cfRule>
    <cfRule type="cellIs" dxfId="32411" priority="32414" operator="between">
      <formula>10</formula>
      <formula>29.999</formula>
    </cfRule>
    <cfRule type="cellIs" dxfId="32410" priority="32415" operator="lessThan">
      <formula>10</formula>
    </cfRule>
  </conditionalFormatting>
  <conditionalFormatting sqref="P329">
    <cfRule type="cellIs" dxfId="32409" priority="32406" operator="greaterThan">
      <formula>119.999</formula>
    </cfRule>
    <cfRule type="cellIs" dxfId="32408" priority="32407" operator="greaterThan">
      <formula>120</formula>
    </cfRule>
    <cfRule type="cellIs" dxfId="32407" priority="32408" operator="between">
      <formula>60</formula>
      <formula>119.999</formula>
    </cfRule>
    <cfRule type="cellIs" dxfId="32406" priority="32409" operator="between">
      <formula>20</formula>
      <formula>59.999</formula>
    </cfRule>
    <cfRule type="cellIs" dxfId="32405" priority="32410" operator="lessThan">
      <formula>20</formula>
    </cfRule>
  </conditionalFormatting>
  <conditionalFormatting sqref="Q329">
    <cfRule type="cellIs" dxfId="32404" priority="32401" operator="greaterThan">
      <formula>49.999</formula>
    </cfRule>
    <cfRule type="cellIs" dxfId="32403" priority="32402" operator="greaterThan">
      <formula>50</formula>
    </cfRule>
    <cfRule type="cellIs" dxfId="32402" priority="32403" operator="between">
      <formula>30</formula>
      <formula>49.999</formula>
    </cfRule>
    <cfRule type="cellIs" dxfId="32401" priority="32404" operator="between">
      <formula>10</formula>
      <formula>29.999</formula>
    </cfRule>
    <cfRule type="cellIs" dxfId="32400" priority="32405" operator="lessThan">
      <formula>10</formula>
    </cfRule>
  </conditionalFormatting>
  <conditionalFormatting sqref="C330">
    <cfRule type="cellIs" dxfId="32399" priority="32396" operator="greaterThan">
      <formula>49.999</formula>
    </cfRule>
    <cfRule type="cellIs" dxfId="32398" priority="32397" operator="greaterThan">
      <formula>50</formula>
    </cfRule>
    <cfRule type="cellIs" dxfId="32397" priority="32398" operator="between">
      <formula>30</formula>
      <formula>49.999</formula>
    </cfRule>
    <cfRule type="cellIs" dxfId="32396" priority="32399" operator="between">
      <formula>10</formula>
      <formula>29.999</formula>
    </cfRule>
    <cfRule type="cellIs" dxfId="32395" priority="32400" operator="lessThan">
      <formula>10</formula>
    </cfRule>
  </conditionalFormatting>
  <conditionalFormatting sqref="B330">
    <cfRule type="cellIs" dxfId="32394" priority="32391" operator="greaterThan">
      <formula>119.999</formula>
    </cfRule>
    <cfRule type="cellIs" dxfId="32393" priority="32392" operator="greaterThan">
      <formula>120</formula>
    </cfRule>
    <cfRule type="cellIs" dxfId="32392" priority="32393" operator="between">
      <formula>60</formula>
      <formula>119.999</formula>
    </cfRule>
    <cfRule type="cellIs" dxfId="32391" priority="32394" operator="between">
      <formula>20</formula>
      <formula>59.999</formula>
    </cfRule>
    <cfRule type="cellIs" dxfId="32390" priority="32395" operator="lessThan">
      <formula>20</formula>
    </cfRule>
  </conditionalFormatting>
  <conditionalFormatting sqref="D330">
    <cfRule type="cellIs" dxfId="32389" priority="32386" operator="greaterThan">
      <formula>119.999</formula>
    </cfRule>
    <cfRule type="cellIs" dxfId="32388" priority="32387" operator="greaterThan">
      <formula>120</formula>
    </cfRule>
    <cfRule type="cellIs" dxfId="32387" priority="32388" operator="between">
      <formula>60</formula>
      <formula>119.999</formula>
    </cfRule>
    <cfRule type="cellIs" dxfId="32386" priority="32389" operator="between">
      <formula>20</formula>
      <formula>59.999</formula>
    </cfRule>
    <cfRule type="cellIs" dxfId="32385" priority="32390" operator="lessThan">
      <formula>20</formula>
    </cfRule>
  </conditionalFormatting>
  <conditionalFormatting sqref="E330">
    <cfRule type="cellIs" dxfId="32384" priority="32381" operator="greaterThan">
      <formula>49.999</formula>
    </cfRule>
    <cfRule type="cellIs" dxfId="32383" priority="32382" operator="greaterThan">
      <formula>50</formula>
    </cfRule>
    <cfRule type="cellIs" dxfId="32382" priority="32383" operator="between">
      <formula>30</formula>
      <formula>49.999</formula>
    </cfRule>
    <cfRule type="cellIs" dxfId="32381" priority="32384" operator="between">
      <formula>10</formula>
      <formula>29.999</formula>
    </cfRule>
    <cfRule type="cellIs" dxfId="32380" priority="32385" operator="lessThan">
      <formula>10</formula>
    </cfRule>
  </conditionalFormatting>
  <conditionalFormatting sqref="F330">
    <cfRule type="cellIs" dxfId="32379" priority="32376" operator="greaterThan">
      <formula>119.999</formula>
    </cfRule>
    <cfRule type="cellIs" dxfId="32378" priority="32377" operator="greaterThan">
      <formula>120</formula>
    </cfRule>
    <cfRule type="cellIs" dxfId="32377" priority="32378" operator="between">
      <formula>60</formula>
      <formula>119.999</formula>
    </cfRule>
    <cfRule type="cellIs" dxfId="32376" priority="32379" operator="between">
      <formula>20</formula>
      <formula>59.999</formula>
    </cfRule>
    <cfRule type="cellIs" dxfId="32375" priority="32380" operator="lessThan">
      <formula>20</formula>
    </cfRule>
  </conditionalFormatting>
  <conditionalFormatting sqref="G330">
    <cfRule type="cellIs" dxfId="32374" priority="32371" operator="greaterThan">
      <formula>49.999</formula>
    </cfRule>
    <cfRule type="cellIs" dxfId="32373" priority="32372" operator="greaterThan">
      <formula>50</formula>
    </cfRule>
    <cfRule type="cellIs" dxfId="32372" priority="32373" operator="between">
      <formula>30</formula>
      <formula>49.999</formula>
    </cfRule>
    <cfRule type="cellIs" dxfId="32371" priority="32374" operator="between">
      <formula>10</formula>
      <formula>29.999</formula>
    </cfRule>
    <cfRule type="cellIs" dxfId="32370" priority="32375" operator="lessThan">
      <formula>10</formula>
    </cfRule>
  </conditionalFormatting>
  <conditionalFormatting sqref="H330">
    <cfRule type="cellIs" dxfId="32369" priority="32366" operator="greaterThan">
      <formula>119.999</formula>
    </cfRule>
    <cfRule type="cellIs" dxfId="32368" priority="32367" operator="greaterThan">
      <formula>120</formula>
    </cfRule>
    <cfRule type="cellIs" dxfId="32367" priority="32368" operator="between">
      <formula>60</formula>
      <formula>119.999</formula>
    </cfRule>
    <cfRule type="cellIs" dxfId="32366" priority="32369" operator="between">
      <formula>20</formula>
      <formula>59.999</formula>
    </cfRule>
    <cfRule type="cellIs" dxfId="32365" priority="32370" operator="lessThan">
      <formula>20</formula>
    </cfRule>
  </conditionalFormatting>
  <conditionalFormatting sqref="I330">
    <cfRule type="cellIs" dxfId="32364" priority="32361" operator="greaterThan">
      <formula>49.999</formula>
    </cfRule>
    <cfRule type="cellIs" dxfId="32363" priority="32362" operator="greaterThan">
      <formula>50</formula>
    </cfRule>
    <cfRule type="cellIs" dxfId="32362" priority="32363" operator="between">
      <formula>30</formula>
      <formula>49.999</formula>
    </cfRule>
    <cfRule type="cellIs" dxfId="32361" priority="32364" operator="between">
      <formula>10</formula>
      <formula>29.999</formula>
    </cfRule>
    <cfRule type="cellIs" dxfId="32360" priority="32365" operator="lessThan">
      <formula>10</formula>
    </cfRule>
  </conditionalFormatting>
  <conditionalFormatting sqref="BH330">
    <cfRule type="cellIs" dxfId="32359" priority="32356" operator="greaterThan">
      <formula>119.999</formula>
    </cfRule>
    <cfRule type="cellIs" dxfId="32358" priority="32357" operator="greaterThan">
      <formula>120</formula>
    </cfRule>
    <cfRule type="cellIs" dxfId="32357" priority="32358" operator="between">
      <formula>60</formula>
      <formula>119.999</formula>
    </cfRule>
    <cfRule type="cellIs" dxfId="32356" priority="32359" operator="between">
      <formula>20</formula>
      <formula>59.999</formula>
    </cfRule>
    <cfRule type="cellIs" dxfId="32355" priority="32360" operator="lessThan">
      <formula>20</formula>
    </cfRule>
  </conditionalFormatting>
  <conditionalFormatting sqref="BI330">
    <cfRule type="cellIs" dxfId="32354" priority="32351" operator="greaterThan">
      <formula>49.999</formula>
    </cfRule>
    <cfRule type="cellIs" dxfId="32353" priority="32352" operator="greaterThan">
      <formula>50</formula>
    </cfRule>
    <cfRule type="cellIs" dxfId="32352" priority="32353" operator="between">
      <formula>30</formula>
      <formula>49.999</formula>
    </cfRule>
    <cfRule type="cellIs" dxfId="32351" priority="32354" operator="between">
      <formula>10</formula>
      <formula>29.999</formula>
    </cfRule>
    <cfRule type="cellIs" dxfId="32350" priority="32355" operator="lessThan">
      <formula>10</formula>
    </cfRule>
  </conditionalFormatting>
  <conditionalFormatting sqref="BD330">
    <cfRule type="cellIs" dxfId="32349" priority="32346" operator="greaterThan">
      <formula>119.999</formula>
    </cfRule>
    <cfRule type="cellIs" dxfId="32348" priority="32347" operator="greaterThan">
      <formula>120</formula>
    </cfRule>
    <cfRule type="cellIs" dxfId="32347" priority="32348" operator="between">
      <formula>60</formula>
      <formula>119.999</formula>
    </cfRule>
    <cfRule type="cellIs" dxfId="32346" priority="32349" operator="between">
      <formula>20</formula>
      <formula>59.999</formula>
    </cfRule>
    <cfRule type="cellIs" dxfId="32345" priority="32350" operator="lessThan">
      <formula>20</formula>
    </cfRule>
  </conditionalFormatting>
  <conditionalFormatting sqref="BE330">
    <cfRule type="cellIs" dxfId="32344" priority="32341" operator="greaterThan">
      <formula>49.999</formula>
    </cfRule>
    <cfRule type="cellIs" dxfId="32343" priority="32342" operator="greaterThan">
      <formula>50</formula>
    </cfRule>
    <cfRule type="cellIs" dxfId="32342" priority="32343" operator="between">
      <formula>30</formula>
      <formula>49.999</formula>
    </cfRule>
    <cfRule type="cellIs" dxfId="32341" priority="32344" operator="between">
      <formula>10</formula>
      <formula>29.999</formula>
    </cfRule>
    <cfRule type="cellIs" dxfId="32340" priority="32345" operator="lessThan">
      <formula>10</formula>
    </cfRule>
  </conditionalFormatting>
  <conditionalFormatting sqref="AX330">
    <cfRule type="cellIs" dxfId="32339" priority="32336" operator="greaterThan">
      <formula>119.999</formula>
    </cfRule>
    <cfRule type="cellIs" dxfId="32338" priority="32337" operator="greaterThan">
      <formula>120</formula>
    </cfRule>
    <cfRule type="cellIs" dxfId="32337" priority="32338" operator="between">
      <formula>60</formula>
      <formula>119.999</formula>
    </cfRule>
    <cfRule type="cellIs" dxfId="32336" priority="32339" operator="between">
      <formula>20</formula>
      <formula>59.999</formula>
    </cfRule>
    <cfRule type="cellIs" dxfId="32335" priority="32340" operator="lessThan">
      <formula>20</formula>
    </cfRule>
  </conditionalFormatting>
  <conditionalFormatting sqref="AY330">
    <cfRule type="cellIs" dxfId="32334" priority="32331" operator="greaterThan">
      <formula>49.999</formula>
    </cfRule>
    <cfRule type="cellIs" dxfId="32333" priority="32332" operator="greaterThan">
      <formula>50</formula>
    </cfRule>
    <cfRule type="cellIs" dxfId="32332" priority="32333" operator="between">
      <formula>30</formula>
      <formula>49.999</formula>
    </cfRule>
    <cfRule type="cellIs" dxfId="32331" priority="32334" operator="between">
      <formula>10</formula>
      <formula>29.999</formula>
    </cfRule>
    <cfRule type="cellIs" dxfId="32330" priority="32335" operator="lessThan">
      <formula>10</formula>
    </cfRule>
  </conditionalFormatting>
  <conditionalFormatting sqref="AZ330">
    <cfRule type="cellIs" dxfId="32329" priority="32326" operator="greaterThan">
      <formula>119.999</formula>
    </cfRule>
    <cfRule type="cellIs" dxfId="32328" priority="32327" operator="greaterThan">
      <formula>120</formula>
    </cfRule>
    <cfRule type="cellIs" dxfId="32327" priority="32328" operator="between">
      <formula>60</formula>
      <formula>119.999</formula>
    </cfRule>
    <cfRule type="cellIs" dxfId="32326" priority="32329" operator="between">
      <formula>20</formula>
      <formula>59.999</formula>
    </cfRule>
    <cfRule type="cellIs" dxfId="32325" priority="32330" operator="lessThan">
      <formula>20</formula>
    </cfRule>
  </conditionalFormatting>
  <conditionalFormatting sqref="BA330">
    <cfRule type="cellIs" dxfId="32324" priority="32321" operator="greaterThan">
      <formula>49.999</formula>
    </cfRule>
    <cfRule type="cellIs" dxfId="32323" priority="32322" operator="greaterThan">
      <formula>50</formula>
    </cfRule>
    <cfRule type="cellIs" dxfId="32322" priority="32323" operator="between">
      <formula>30</formula>
      <formula>49.999</formula>
    </cfRule>
    <cfRule type="cellIs" dxfId="32321" priority="32324" operator="between">
      <formula>10</formula>
      <formula>29.999</formula>
    </cfRule>
    <cfRule type="cellIs" dxfId="32320" priority="32325" operator="lessThan">
      <formula>10</formula>
    </cfRule>
  </conditionalFormatting>
  <conditionalFormatting sqref="BB330">
    <cfRule type="cellIs" dxfId="32319" priority="32316" operator="greaterThan">
      <formula>119.999</formula>
    </cfRule>
    <cfRule type="cellIs" dxfId="32318" priority="32317" operator="greaterThan">
      <formula>120</formula>
    </cfRule>
    <cfRule type="cellIs" dxfId="32317" priority="32318" operator="between">
      <formula>60</formula>
      <formula>119.999</formula>
    </cfRule>
    <cfRule type="cellIs" dxfId="32316" priority="32319" operator="between">
      <formula>20</formula>
      <formula>59.999</formula>
    </cfRule>
    <cfRule type="cellIs" dxfId="32315" priority="32320" operator="lessThan">
      <formula>20</formula>
    </cfRule>
  </conditionalFormatting>
  <conditionalFormatting sqref="BC330">
    <cfRule type="cellIs" dxfId="32314" priority="32311" operator="greaterThan">
      <formula>49.999</formula>
    </cfRule>
    <cfRule type="cellIs" dxfId="32313" priority="32312" operator="greaterThan">
      <formula>50</formula>
    </cfRule>
    <cfRule type="cellIs" dxfId="32312" priority="32313" operator="between">
      <formula>30</formula>
      <formula>49.999</formula>
    </cfRule>
    <cfRule type="cellIs" dxfId="32311" priority="32314" operator="between">
      <formula>10</formula>
      <formula>29.999</formula>
    </cfRule>
    <cfRule type="cellIs" dxfId="32310" priority="32315" operator="lessThan">
      <formula>10</formula>
    </cfRule>
  </conditionalFormatting>
  <conditionalFormatting sqref="AT330">
    <cfRule type="cellIs" dxfId="32309" priority="32306" operator="greaterThan">
      <formula>119.999</formula>
    </cfRule>
    <cfRule type="cellIs" dxfId="32308" priority="32307" operator="greaterThan">
      <formula>120</formula>
    </cfRule>
    <cfRule type="cellIs" dxfId="32307" priority="32308" operator="between">
      <formula>60</formula>
      <formula>119.999</formula>
    </cfRule>
    <cfRule type="cellIs" dxfId="32306" priority="32309" operator="between">
      <formula>20</formula>
      <formula>59.999</formula>
    </cfRule>
    <cfRule type="cellIs" dxfId="32305" priority="32310" operator="lessThan">
      <formula>20</formula>
    </cfRule>
  </conditionalFormatting>
  <conditionalFormatting sqref="AU330">
    <cfRule type="cellIs" dxfId="32304" priority="32301" operator="greaterThan">
      <formula>49.999</formula>
    </cfRule>
    <cfRule type="cellIs" dxfId="32303" priority="32302" operator="greaterThan">
      <formula>50</formula>
    </cfRule>
    <cfRule type="cellIs" dxfId="32302" priority="32303" operator="between">
      <formula>30</formula>
      <formula>49.999</formula>
    </cfRule>
    <cfRule type="cellIs" dxfId="32301" priority="32304" operator="between">
      <formula>10</formula>
      <formula>29.999</formula>
    </cfRule>
    <cfRule type="cellIs" dxfId="32300" priority="32305" operator="lessThan">
      <formula>10</formula>
    </cfRule>
  </conditionalFormatting>
  <conditionalFormatting sqref="AV330">
    <cfRule type="cellIs" dxfId="32299" priority="32296" operator="greaterThan">
      <formula>119.999</formula>
    </cfRule>
    <cfRule type="cellIs" dxfId="32298" priority="32297" operator="greaterThan">
      <formula>120</formula>
    </cfRule>
    <cfRule type="cellIs" dxfId="32297" priority="32298" operator="between">
      <formula>60</formula>
      <formula>119.999</formula>
    </cfRule>
    <cfRule type="cellIs" dxfId="32296" priority="32299" operator="between">
      <formula>20</formula>
      <formula>59.999</formula>
    </cfRule>
    <cfRule type="cellIs" dxfId="32295" priority="32300" operator="lessThan">
      <formula>20</formula>
    </cfRule>
  </conditionalFormatting>
  <conditionalFormatting sqref="AW330">
    <cfRule type="cellIs" dxfId="32294" priority="32291" operator="greaterThan">
      <formula>49.999</formula>
    </cfRule>
    <cfRule type="cellIs" dxfId="32293" priority="32292" operator="greaterThan">
      <formula>50</formula>
    </cfRule>
    <cfRule type="cellIs" dxfId="32292" priority="32293" operator="between">
      <formula>30</formula>
      <formula>49.999</formula>
    </cfRule>
    <cfRule type="cellIs" dxfId="32291" priority="32294" operator="between">
      <formula>10</formula>
      <formula>29.999</formula>
    </cfRule>
    <cfRule type="cellIs" dxfId="32290" priority="32295" operator="lessThan">
      <formula>10</formula>
    </cfRule>
  </conditionalFormatting>
  <conditionalFormatting sqref="BF330">
    <cfRule type="cellIs" dxfId="32289" priority="32286" operator="greaterThan">
      <formula>119.999</formula>
    </cfRule>
    <cfRule type="cellIs" dxfId="32288" priority="32287" operator="greaterThan">
      <formula>120</formula>
    </cfRule>
    <cfRule type="cellIs" dxfId="32287" priority="32288" operator="between">
      <formula>60</formula>
      <formula>119.999</formula>
    </cfRule>
    <cfRule type="cellIs" dxfId="32286" priority="32289" operator="between">
      <formula>20</formula>
      <formula>59.999</formula>
    </cfRule>
    <cfRule type="cellIs" dxfId="32285" priority="32290" operator="lessThan">
      <formula>20</formula>
    </cfRule>
  </conditionalFormatting>
  <conditionalFormatting sqref="BG330">
    <cfRule type="cellIs" dxfId="32284" priority="32281" operator="greaterThan">
      <formula>49.999</formula>
    </cfRule>
    <cfRule type="cellIs" dxfId="32283" priority="32282" operator="greaterThan">
      <formula>50</formula>
    </cfRule>
    <cfRule type="cellIs" dxfId="32282" priority="32283" operator="between">
      <formula>30</formula>
      <formula>49.999</formula>
    </cfRule>
    <cfRule type="cellIs" dxfId="32281" priority="32284" operator="between">
      <formula>10</formula>
      <formula>29.999</formula>
    </cfRule>
    <cfRule type="cellIs" dxfId="32280" priority="32285" operator="lessThan">
      <formula>10</formula>
    </cfRule>
  </conditionalFormatting>
  <conditionalFormatting sqref="AN330">
    <cfRule type="cellIs" dxfId="32279" priority="32276" operator="greaterThan">
      <formula>119.999</formula>
    </cfRule>
    <cfRule type="cellIs" dxfId="32278" priority="32277" operator="greaterThan">
      <formula>120</formula>
    </cfRule>
    <cfRule type="cellIs" dxfId="32277" priority="32278" operator="between">
      <formula>60</formula>
      <formula>119.999</formula>
    </cfRule>
    <cfRule type="cellIs" dxfId="32276" priority="32279" operator="between">
      <formula>20</formula>
      <formula>59.999</formula>
    </cfRule>
    <cfRule type="cellIs" dxfId="32275" priority="32280" operator="lessThan">
      <formula>20</formula>
    </cfRule>
  </conditionalFormatting>
  <conditionalFormatting sqref="AO330">
    <cfRule type="cellIs" dxfId="32274" priority="32271" operator="greaterThan">
      <formula>49.999</formula>
    </cfRule>
    <cfRule type="cellIs" dxfId="32273" priority="32272" operator="greaterThan">
      <formula>50</formula>
    </cfRule>
    <cfRule type="cellIs" dxfId="32272" priority="32273" operator="between">
      <formula>30</formula>
      <formula>49.999</formula>
    </cfRule>
    <cfRule type="cellIs" dxfId="32271" priority="32274" operator="between">
      <formula>10</formula>
      <formula>29.999</formula>
    </cfRule>
    <cfRule type="cellIs" dxfId="32270" priority="32275" operator="lessThan">
      <formula>10</formula>
    </cfRule>
  </conditionalFormatting>
  <conditionalFormatting sqref="T330">
    <cfRule type="cellIs" dxfId="32269" priority="32266" operator="greaterThan">
      <formula>119.999</formula>
    </cfRule>
    <cfRule type="cellIs" dxfId="32268" priority="32267" operator="greaterThan">
      <formula>120</formula>
    </cfRule>
    <cfRule type="cellIs" dxfId="32267" priority="32268" operator="between">
      <formula>60</formula>
      <formula>119.999</formula>
    </cfRule>
    <cfRule type="cellIs" dxfId="32266" priority="32269" operator="between">
      <formula>20</formula>
      <formula>59.999</formula>
    </cfRule>
    <cfRule type="cellIs" dxfId="32265" priority="32270" operator="lessThan">
      <formula>20</formula>
    </cfRule>
  </conditionalFormatting>
  <conditionalFormatting sqref="U330">
    <cfRule type="cellIs" dxfId="32264" priority="32261" operator="greaterThan">
      <formula>49.999</formula>
    </cfRule>
    <cfRule type="cellIs" dxfId="32263" priority="32262" operator="greaterThan">
      <formula>50</formula>
    </cfRule>
    <cfRule type="cellIs" dxfId="32262" priority="32263" operator="between">
      <formula>30</formula>
      <formula>49.999</formula>
    </cfRule>
    <cfRule type="cellIs" dxfId="32261" priority="32264" operator="between">
      <formula>10</formula>
      <formula>29.999</formula>
    </cfRule>
    <cfRule type="cellIs" dxfId="32260" priority="32265" operator="lessThan">
      <formula>10</formula>
    </cfRule>
  </conditionalFormatting>
  <conditionalFormatting sqref="J330">
    <cfRule type="cellIs" dxfId="32259" priority="32256" operator="greaterThan">
      <formula>119.999</formula>
    </cfRule>
    <cfRule type="cellIs" dxfId="32258" priority="32257" operator="greaterThan">
      <formula>120</formula>
    </cfRule>
    <cfRule type="cellIs" dxfId="32257" priority="32258" operator="between">
      <formula>60</formula>
      <formula>119.999</formula>
    </cfRule>
    <cfRule type="cellIs" dxfId="32256" priority="32259" operator="between">
      <formula>20</formula>
      <formula>59.999</formula>
    </cfRule>
    <cfRule type="cellIs" dxfId="32255" priority="32260" operator="lessThan">
      <formula>20</formula>
    </cfRule>
  </conditionalFormatting>
  <conditionalFormatting sqref="K330">
    <cfRule type="cellIs" dxfId="32254" priority="32251" operator="greaterThan">
      <formula>49.999</formula>
    </cfRule>
    <cfRule type="cellIs" dxfId="32253" priority="32252" operator="greaterThan">
      <formula>50</formula>
    </cfRule>
    <cfRule type="cellIs" dxfId="32252" priority="32253" operator="between">
      <formula>30</formula>
      <formula>49.999</formula>
    </cfRule>
    <cfRule type="cellIs" dxfId="32251" priority="32254" operator="between">
      <formula>10</formula>
      <formula>29.999</formula>
    </cfRule>
    <cfRule type="cellIs" dxfId="32250" priority="32255" operator="lessThan">
      <formula>10</formula>
    </cfRule>
  </conditionalFormatting>
  <conditionalFormatting sqref="L330">
    <cfRule type="cellIs" dxfId="32249" priority="32246" operator="greaterThan">
      <formula>119.999</formula>
    </cfRule>
    <cfRule type="cellIs" dxfId="32248" priority="32247" operator="greaterThan">
      <formula>120</formula>
    </cfRule>
    <cfRule type="cellIs" dxfId="32247" priority="32248" operator="between">
      <formula>60</formula>
      <formula>119.999</formula>
    </cfRule>
    <cfRule type="cellIs" dxfId="32246" priority="32249" operator="between">
      <formula>20</formula>
      <formula>59.999</formula>
    </cfRule>
    <cfRule type="cellIs" dxfId="32245" priority="32250" operator="lessThan">
      <formula>20</formula>
    </cfRule>
  </conditionalFormatting>
  <conditionalFormatting sqref="M330">
    <cfRule type="cellIs" dxfId="32244" priority="32241" operator="greaterThan">
      <formula>49.999</formula>
    </cfRule>
    <cfRule type="cellIs" dxfId="32243" priority="32242" operator="greaterThan">
      <formula>50</formula>
    </cfRule>
    <cfRule type="cellIs" dxfId="32242" priority="32243" operator="between">
      <formula>30</formula>
      <formula>49.999</formula>
    </cfRule>
    <cfRule type="cellIs" dxfId="32241" priority="32244" operator="between">
      <formula>10</formula>
      <formula>29.999</formula>
    </cfRule>
    <cfRule type="cellIs" dxfId="32240" priority="32245" operator="lessThan">
      <formula>10</formula>
    </cfRule>
  </conditionalFormatting>
  <conditionalFormatting sqref="R330">
    <cfRule type="cellIs" dxfId="32239" priority="32236" operator="greaterThan">
      <formula>119.999</formula>
    </cfRule>
    <cfRule type="cellIs" dxfId="32238" priority="32237" operator="greaterThan">
      <formula>120</formula>
    </cfRule>
    <cfRule type="cellIs" dxfId="32237" priority="32238" operator="between">
      <formula>60</formula>
      <formula>119.999</formula>
    </cfRule>
    <cfRule type="cellIs" dxfId="32236" priority="32239" operator="between">
      <formula>20</formula>
      <formula>59.999</formula>
    </cfRule>
    <cfRule type="cellIs" dxfId="32235" priority="32240" operator="lessThan">
      <formula>20</formula>
    </cfRule>
  </conditionalFormatting>
  <conditionalFormatting sqref="S330">
    <cfRule type="cellIs" dxfId="32234" priority="32231" operator="greaterThan">
      <formula>49.999</formula>
    </cfRule>
    <cfRule type="cellIs" dxfId="32233" priority="32232" operator="greaterThan">
      <formula>50</formula>
    </cfRule>
    <cfRule type="cellIs" dxfId="32232" priority="32233" operator="between">
      <formula>30</formula>
      <formula>49.999</formula>
    </cfRule>
    <cfRule type="cellIs" dxfId="32231" priority="32234" operator="between">
      <formula>10</formula>
      <formula>29.999</formula>
    </cfRule>
    <cfRule type="cellIs" dxfId="32230" priority="32235" operator="lessThan">
      <formula>10</formula>
    </cfRule>
  </conditionalFormatting>
  <conditionalFormatting sqref="N330">
    <cfRule type="cellIs" dxfId="32229" priority="32226" operator="greaterThan">
      <formula>119.999</formula>
    </cfRule>
    <cfRule type="cellIs" dxfId="32228" priority="32227" operator="greaterThan">
      <formula>120</formula>
    </cfRule>
    <cfRule type="cellIs" dxfId="32227" priority="32228" operator="between">
      <formula>60</formula>
      <formula>119.999</formula>
    </cfRule>
    <cfRule type="cellIs" dxfId="32226" priority="32229" operator="between">
      <formula>20</formula>
      <formula>59.999</formula>
    </cfRule>
    <cfRule type="cellIs" dxfId="32225" priority="32230" operator="lessThan">
      <formula>20</formula>
    </cfRule>
  </conditionalFormatting>
  <conditionalFormatting sqref="O330">
    <cfRule type="cellIs" dxfId="32224" priority="32221" operator="greaterThan">
      <formula>49.999</formula>
    </cfRule>
    <cfRule type="cellIs" dxfId="32223" priority="32222" operator="greaterThan">
      <formula>50</formula>
    </cfRule>
    <cfRule type="cellIs" dxfId="32222" priority="32223" operator="between">
      <formula>30</formula>
      <formula>49.999</formula>
    </cfRule>
    <cfRule type="cellIs" dxfId="32221" priority="32224" operator="between">
      <formula>10</formula>
      <formula>29.999</formula>
    </cfRule>
    <cfRule type="cellIs" dxfId="32220" priority="32225" operator="lessThan">
      <formula>10</formula>
    </cfRule>
  </conditionalFormatting>
  <conditionalFormatting sqref="AP330">
    <cfRule type="cellIs" dxfId="32219" priority="32216" operator="greaterThan">
      <formula>119.999</formula>
    </cfRule>
    <cfRule type="cellIs" dxfId="32218" priority="32217" operator="greaterThan">
      <formula>120</formula>
    </cfRule>
    <cfRule type="cellIs" dxfId="32217" priority="32218" operator="between">
      <formula>60</formula>
      <formula>119.999</formula>
    </cfRule>
    <cfRule type="cellIs" dxfId="32216" priority="32219" operator="between">
      <formula>20</formula>
      <formula>59.999</formula>
    </cfRule>
    <cfRule type="cellIs" dxfId="32215" priority="32220" operator="lessThan">
      <formula>20</formula>
    </cfRule>
  </conditionalFormatting>
  <conditionalFormatting sqref="AQ330">
    <cfRule type="cellIs" dxfId="32214" priority="32211" operator="greaterThan">
      <formula>49.999</formula>
    </cfRule>
    <cfRule type="cellIs" dxfId="32213" priority="32212" operator="greaterThan">
      <formula>50</formula>
    </cfRule>
    <cfRule type="cellIs" dxfId="32212" priority="32213" operator="between">
      <formula>30</formula>
      <formula>49.999</formula>
    </cfRule>
    <cfRule type="cellIs" dxfId="32211" priority="32214" operator="between">
      <formula>10</formula>
      <formula>29.999</formula>
    </cfRule>
    <cfRule type="cellIs" dxfId="32210" priority="32215" operator="lessThan">
      <formula>10</formula>
    </cfRule>
  </conditionalFormatting>
  <conditionalFormatting sqref="AR330">
    <cfRule type="cellIs" dxfId="32209" priority="32206" operator="greaterThan">
      <formula>119.999</formula>
    </cfRule>
    <cfRule type="cellIs" dxfId="32208" priority="32207" operator="greaterThan">
      <formula>120</formula>
    </cfRule>
    <cfRule type="cellIs" dxfId="32207" priority="32208" operator="between">
      <formula>60</formula>
      <formula>119.999</formula>
    </cfRule>
    <cfRule type="cellIs" dxfId="32206" priority="32209" operator="between">
      <formula>20</formula>
      <formula>59.999</formula>
    </cfRule>
    <cfRule type="cellIs" dxfId="32205" priority="32210" operator="lessThan">
      <formula>20</formula>
    </cfRule>
  </conditionalFormatting>
  <conditionalFormatting sqref="AS330">
    <cfRule type="cellIs" dxfId="32204" priority="32201" operator="greaterThan">
      <formula>49.999</formula>
    </cfRule>
    <cfRule type="cellIs" dxfId="32203" priority="32202" operator="greaterThan">
      <formula>50</formula>
    </cfRule>
    <cfRule type="cellIs" dxfId="32202" priority="32203" operator="between">
      <formula>30</formula>
      <formula>49.999</formula>
    </cfRule>
    <cfRule type="cellIs" dxfId="32201" priority="32204" operator="between">
      <formula>10</formula>
      <formula>29.999</formula>
    </cfRule>
    <cfRule type="cellIs" dxfId="32200" priority="32205" operator="lessThan">
      <formula>10</formula>
    </cfRule>
  </conditionalFormatting>
  <conditionalFormatting sqref="X330">
    <cfRule type="cellIs" dxfId="32199" priority="32196" operator="greaterThan">
      <formula>119.999</formula>
    </cfRule>
    <cfRule type="cellIs" dxfId="32198" priority="32197" operator="greaterThan">
      <formula>120</formula>
    </cfRule>
    <cfRule type="cellIs" dxfId="32197" priority="32198" operator="between">
      <formula>60</formula>
      <formula>119.999</formula>
    </cfRule>
    <cfRule type="cellIs" dxfId="32196" priority="32199" operator="between">
      <formula>20</formula>
      <formula>59.999</formula>
    </cfRule>
    <cfRule type="cellIs" dxfId="32195" priority="32200" operator="lessThan">
      <formula>20</formula>
    </cfRule>
  </conditionalFormatting>
  <conditionalFormatting sqref="Y330">
    <cfRule type="cellIs" dxfId="32194" priority="32191" operator="greaterThan">
      <formula>49.999</formula>
    </cfRule>
    <cfRule type="cellIs" dxfId="32193" priority="32192" operator="greaterThan">
      <formula>50</formula>
    </cfRule>
    <cfRule type="cellIs" dxfId="32192" priority="32193" operator="between">
      <formula>30</formula>
      <formula>49.999</formula>
    </cfRule>
    <cfRule type="cellIs" dxfId="32191" priority="32194" operator="between">
      <formula>10</formula>
      <formula>29.999</formula>
    </cfRule>
    <cfRule type="cellIs" dxfId="32190" priority="32195" operator="lessThan">
      <formula>10</formula>
    </cfRule>
  </conditionalFormatting>
  <conditionalFormatting sqref="AF330">
    <cfRule type="cellIs" dxfId="32189" priority="32186" operator="greaterThan">
      <formula>119.999</formula>
    </cfRule>
    <cfRule type="cellIs" dxfId="32188" priority="32187" operator="greaterThan">
      <formula>120</formula>
    </cfRule>
    <cfRule type="cellIs" dxfId="32187" priority="32188" operator="between">
      <formula>60</formula>
      <formula>119.999</formula>
    </cfRule>
    <cfRule type="cellIs" dxfId="32186" priority="32189" operator="between">
      <formula>20</formula>
      <formula>59.999</formula>
    </cfRule>
    <cfRule type="cellIs" dxfId="32185" priority="32190" operator="lessThan">
      <formula>20</formula>
    </cfRule>
  </conditionalFormatting>
  <conditionalFormatting sqref="AG330">
    <cfRule type="cellIs" dxfId="32184" priority="32181" operator="greaterThan">
      <formula>49.999</formula>
    </cfRule>
    <cfRule type="cellIs" dxfId="32183" priority="32182" operator="greaterThan">
      <formula>50</formula>
    </cfRule>
    <cfRule type="cellIs" dxfId="32182" priority="32183" operator="between">
      <formula>30</formula>
      <formula>49.999</formula>
    </cfRule>
    <cfRule type="cellIs" dxfId="32181" priority="32184" operator="between">
      <formula>10</formula>
      <formula>29.999</formula>
    </cfRule>
    <cfRule type="cellIs" dxfId="32180" priority="32185" operator="lessThan">
      <formula>10</formula>
    </cfRule>
  </conditionalFormatting>
  <conditionalFormatting sqref="AJ330">
    <cfRule type="cellIs" dxfId="32179" priority="32176" operator="greaterThan">
      <formula>119.999</formula>
    </cfRule>
    <cfRule type="cellIs" dxfId="32178" priority="32177" operator="greaterThan">
      <formula>120</formula>
    </cfRule>
    <cfRule type="cellIs" dxfId="32177" priority="32178" operator="between">
      <formula>60</formula>
      <formula>119.999</formula>
    </cfRule>
    <cfRule type="cellIs" dxfId="32176" priority="32179" operator="between">
      <formula>20</formula>
      <formula>59.999</formula>
    </cfRule>
    <cfRule type="cellIs" dxfId="32175" priority="32180" operator="lessThan">
      <formula>20</formula>
    </cfRule>
  </conditionalFormatting>
  <conditionalFormatting sqref="AK330">
    <cfRule type="cellIs" dxfId="32174" priority="32171" operator="greaterThan">
      <formula>49.999</formula>
    </cfRule>
    <cfRule type="cellIs" dxfId="32173" priority="32172" operator="greaterThan">
      <formula>50</formula>
    </cfRule>
    <cfRule type="cellIs" dxfId="32172" priority="32173" operator="between">
      <formula>30</formula>
      <formula>49.999</formula>
    </cfRule>
    <cfRule type="cellIs" dxfId="32171" priority="32174" operator="between">
      <formula>10</formula>
      <formula>29.999</formula>
    </cfRule>
    <cfRule type="cellIs" dxfId="32170" priority="32175" operator="lessThan">
      <formula>10</formula>
    </cfRule>
  </conditionalFormatting>
  <conditionalFormatting sqref="Z330">
    <cfRule type="cellIs" dxfId="32169" priority="32166" operator="greaterThan">
      <formula>119.999</formula>
    </cfRule>
    <cfRule type="cellIs" dxfId="32168" priority="32167" operator="greaterThan">
      <formula>120</formula>
    </cfRule>
    <cfRule type="cellIs" dxfId="32167" priority="32168" operator="between">
      <formula>60</formula>
      <formula>119.999</formula>
    </cfRule>
    <cfRule type="cellIs" dxfId="32166" priority="32169" operator="between">
      <formula>20</formula>
      <formula>59.999</formula>
    </cfRule>
    <cfRule type="cellIs" dxfId="32165" priority="32170" operator="lessThan">
      <formula>20</formula>
    </cfRule>
  </conditionalFormatting>
  <conditionalFormatting sqref="AA330">
    <cfRule type="cellIs" dxfId="32164" priority="32161" operator="greaterThan">
      <formula>49.999</formula>
    </cfRule>
    <cfRule type="cellIs" dxfId="32163" priority="32162" operator="greaterThan">
      <formula>50</formula>
    </cfRule>
    <cfRule type="cellIs" dxfId="32162" priority="32163" operator="between">
      <formula>30</formula>
      <formula>49.999</formula>
    </cfRule>
    <cfRule type="cellIs" dxfId="32161" priority="32164" operator="between">
      <formula>10</formula>
      <formula>29.999</formula>
    </cfRule>
    <cfRule type="cellIs" dxfId="32160" priority="32165" operator="lessThan">
      <formula>10</formula>
    </cfRule>
  </conditionalFormatting>
  <conditionalFormatting sqref="AL330">
    <cfRule type="cellIs" dxfId="32159" priority="32156" operator="greaterThan">
      <formula>119.999</formula>
    </cfRule>
    <cfRule type="cellIs" dxfId="32158" priority="32157" operator="greaterThan">
      <formula>120</formula>
    </cfRule>
    <cfRule type="cellIs" dxfId="32157" priority="32158" operator="between">
      <formula>60</formula>
      <formula>119.999</formula>
    </cfRule>
    <cfRule type="cellIs" dxfId="32156" priority="32159" operator="between">
      <formula>20</formula>
      <formula>59.999</formula>
    </cfRule>
    <cfRule type="cellIs" dxfId="32155" priority="32160" operator="lessThan">
      <formula>20</formula>
    </cfRule>
  </conditionalFormatting>
  <conditionalFormatting sqref="AM330">
    <cfRule type="cellIs" dxfId="32154" priority="32151" operator="greaterThan">
      <formula>49.999</formula>
    </cfRule>
    <cfRule type="cellIs" dxfId="32153" priority="32152" operator="greaterThan">
      <formula>50</formula>
    </cfRule>
    <cfRule type="cellIs" dxfId="32152" priority="32153" operator="between">
      <formula>30</formula>
      <formula>49.999</formula>
    </cfRule>
    <cfRule type="cellIs" dxfId="32151" priority="32154" operator="between">
      <formula>10</formula>
      <formula>29.999</formula>
    </cfRule>
    <cfRule type="cellIs" dxfId="32150" priority="32155" operator="lessThan">
      <formula>10</formula>
    </cfRule>
  </conditionalFormatting>
  <conditionalFormatting sqref="AH330">
    <cfRule type="cellIs" dxfId="32149" priority="32146" operator="greaterThan">
      <formula>119.999</formula>
    </cfRule>
    <cfRule type="cellIs" dxfId="32148" priority="32147" operator="greaterThan">
      <formula>120</formula>
    </cfRule>
    <cfRule type="cellIs" dxfId="32147" priority="32148" operator="between">
      <formula>60</formula>
      <formula>119.999</formula>
    </cfRule>
    <cfRule type="cellIs" dxfId="32146" priority="32149" operator="between">
      <formula>20</formula>
      <formula>59.999</formula>
    </cfRule>
    <cfRule type="cellIs" dxfId="32145" priority="32150" operator="lessThan">
      <formula>20</formula>
    </cfRule>
  </conditionalFormatting>
  <conditionalFormatting sqref="AI330">
    <cfRule type="cellIs" dxfId="32144" priority="32141" operator="greaterThan">
      <formula>49.999</formula>
    </cfRule>
    <cfRule type="cellIs" dxfId="32143" priority="32142" operator="greaterThan">
      <formula>50</formula>
    </cfRule>
    <cfRule type="cellIs" dxfId="32142" priority="32143" operator="between">
      <formula>30</formula>
      <formula>49.999</formula>
    </cfRule>
    <cfRule type="cellIs" dxfId="32141" priority="32144" operator="between">
      <formula>10</formula>
      <formula>29.999</formula>
    </cfRule>
    <cfRule type="cellIs" dxfId="32140" priority="32145" operator="lessThan">
      <formula>10</formula>
    </cfRule>
  </conditionalFormatting>
  <conditionalFormatting sqref="V330">
    <cfRule type="cellIs" dxfId="32139" priority="32136" operator="greaterThan">
      <formula>119.999</formula>
    </cfRule>
    <cfRule type="cellIs" dxfId="32138" priority="32137" operator="greaterThan">
      <formula>120</formula>
    </cfRule>
    <cfRule type="cellIs" dxfId="32137" priority="32138" operator="between">
      <formula>60</formula>
      <formula>119.999</formula>
    </cfRule>
    <cfRule type="cellIs" dxfId="32136" priority="32139" operator="between">
      <formula>20</formula>
      <formula>59.999</formula>
    </cfRule>
    <cfRule type="cellIs" dxfId="32135" priority="32140" operator="lessThan">
      <formula>20</formula>
    </cfRule>
  </conditionalFormatting>
  <conditionalFormatting sqref="W330">
    <cfRule type="cellIs" dxfId="32134" priority="32131" operator="greaterThan">
      <formula>49.999</formula>
    </cfRule>
    <cfRule type="cellIs" dxfId="32133" priority="32132" operator="greaterThan">
      <formula>50</formula>
    </cfRule>
    <cfRule type="cellIs" dxfId="32132" priority="32133" operator="between">
      <formula>30</formula>
      <formula>49.999</formula>
    </cfRule>
    <cfRule type="cellIs" dxfId="32131" priority="32134" operator="between">
      <formula>10</formula>
      <formula>29.999</formula>
    </cfRule>
    <cfRule type="cellIs" dxfId="32130" priority="32135" operator="lessThan">
      <formula>10</formula>
    </cfRule>
  </conditionalFormatting>
  <conditionalFormatting sqref="AB330">
    <cfRule type="cellIs" dxfId="32129" priority="32126" operator="greaterThan">
      <formula>119.999</formula>
    </cfRule>
    <cfRule type="cellIs" dxfId="32128" priority="32127" operator="greaterThan">
      <formula>120</formula>
    </cfRule>
    <cfRule type="cellIs" dxfId="32127" priority="32128" operator="between">
      <formula>60</formula>
      <formula>119.999</formula>
    </cfRule>
    <cfRule type="cellIs" dxfId="32126" priority="32129" operator="between">
      <formula>20</formula>
      <formula>59.999</formula>
    </cfRule>
    <cfRule type="cellIs" dxfId="32125" priority="32130" operator="lessThan">
      <formula>20</formula>
    </cfRule>
  </conditionalFormatting>
  <conditionalFormatting sqref="AC330">
    <cfRule type="cellIs" dxfId="32124" priority="32121" operator="greaterThan">
      <formula>49.999</formula>
    </cfRule>
    <cfRule type="cellIs" dxfId="32123" priority="32122" operator="greaterThan">
      <formula>50</formula>
    </cfRule>
    <cfRule type="cellIs" dxfId="32122" priority="32123" operator="between">
      <formula>30</formula>
      <formula>49.999</formula>
    </cfRule>
    <cfRule type="cellIs" dxfId="32121" priority="32124" operator="between">
      <formula>10</formula>
      <formula>29.999</formula>
    </cfRule>
    <cfRule type="cellIs" dxfId="32120" priority="32125" operator="lessThan">
      <formula>10</formula>
    </cfRule>
  </conditionalFormatting>
  <conditionalFormatting sqref="AD330">
    <cfRule type="cellIs" dxfId="32119" priority="32116" operator="greaterThan">
      <formula>119.999</formula>
    </cfRule>
    <cfRule type="cellIs" dxfId="32118" priority="32117" operator="greaterThan">
      <formula>120</formula>
    </cfRule>
    <cfRule type="cellIs" dxfId="32117" priority="32118" operator="between">
      <formula>60</formula>
      <formula>119.999</formula>
    </cfRule>
    <cfRule type="cellIs" dxfId="32116" priority="32119" operator="between">
      <formula>20</formula>
      <formula>59.999</formula>
    </cfRule>
    <cfRule type="cellIs" dxfId="32115" priority="32120" operator="lessThan">
      <formula>20</formula>
    </cfRule>
  </conditionalFormatting>
  <conditionalFormatting sqref="AE330">
    <cfRule type="cellIs" dxfId="32114" priority="32111" operator="greaterThan">
      <formula>49.999</formula>
    </cfRule>
    <cfRule type="cellIs" dxfId="32113" priority="32112" operator="greaterThan">
      <formula>50</formula>
    </cfRule>
    <cfRule type="cellIs" dxfId="32112" priority="32113" operator="between">
      <formula>30</formula>
      <formula>49.999</formula>
    </cfRule>
    <cfRule type="cellIs" dxfId="32111" priority="32114" operator="between">
      <formula>10</formula>
      <formula>29.999</formula>
    </cfRule>
    <cfRule type="cellIs" dxfId="32110" priority="32115" operator="lessThan">
      <formula>10</formula>
    </cfRule>
  </conditionalFormatting>
  <conditionalFormatting sqref="P330">
    <cfRule type="cellIs" dxfId="32109" priority="32106" operator="greaterThan">
      <formula>119.999</formula>
    </cfRule>
    <cfRule type="cellIs" dxfId="32108" priority="32107" operator="greaterThan">
      <formula>120</formula>
    </cfRule>
    <cfRule type="cellIs" dxfId="32107" priority="32108" operator="between">
      <formula>60</formula>
      <formula>119.999</formula>
    </cfRule>
    <cfRule type="cellIs" dxfId="32106" priority="32109" operator="between">
      <formula>20</formula>
      <formula>59.999</formula>
    </cfRule>
    <cfRule type="cellIs" dxfId="32105" priority="32110" operator="lessThan">
      <formula>20</formula>
    </cfRule>
  </conditionalFormatting>
  <conditionalFormatting sqref="Q330">
    <cfRule type="cellIs" dxfId="32104" priority="32101" operator="greaterThan">
      <formula>49.999</formula>
    </cfRule>
    <cfRule type="cellIs" dxfId="32103" priority="32102" operator="greaterThan">
      <formula>50</formula>
    </cfRule>
    <cfRule type="cellIs" dxfId="32102" priority="32103" operator="between">
      <formula>30</formula>
      <formula>49.999</formula>
    </cfRule>
    <cfRule type="cellIs" dxfId="32101" priority="32104" operator="between">
      <formula>10</formula>
      <formula>29.999</formula>
    </cfRule>
    <cfRule type="cellIs" dxfId="32100" priority="32105" operator="lessThan">
      <formula>10</formula>
    </cfRule>
  </conditionalFormatting>
  <conditionalFormatting sqref="C331">
    <cfRule type="cellIs" dxfId="32099" priority="32096" operator="greaterThan">
      <formula>49.999</formula>
    </cfRule>
    <cfRule type="cellIs" dxfId="32098" priority="32097" operator="greaterThan">
      <formula>50</formula>
    </cfRule>
    <cfRule type="cellIs" dxfId="32097" priority="32098" operator="between">
      <formula>30</formula>
      <formula>49.999</formula>
    </cfRule>
    <cfRule type="cellIs" dxfId="32096" priority="32099" operator="between">
      <formula>10</formula>
      <formula>29.999</formula>
    </cfRule>
    <cfRule type="cellIs" dxfId="32095" priority="32100" operator="lessThan">
      <formula>10</formula>
    </cfRule>
  </conditionalFormatting>
  <conditionalFormatting sqref="B331">
    <cfRule type="cellIs" dxfId="32094" priority="32091" operator="greaterThan">
      <formula>119.999</formula>
    </cfRule>
    <cfRule type="cellIs" dxfId="32093" priority="32092" operator="greaterThan">
      <formula>120</formula>
    </cfRule>
    <cfRule type="cellIs" dxfId="32092" priority="32093" operator="between">
      <formula>60</formula>
      <formula>119.999</formula>
    </cfRule>
    <cfRule type="cellIs" dxfId="32091" priority="32094" operator="between">
      <formula>20</formula>
      <formula>59.999</formula>
    </cfRule>
    <cfRule type="cellIs" dxfId="32090" priority="32095" operator="lessThan">
      <formula>20</formula>
    </cfRule>
  </conditionalFormatting>
  <conditionalFormatting sqref="D331">
    <cfRule type="cellIs" dxfId="32089" priority="32086" operator="greaterThan">
      <formula>119.999</formula>
    </cfRule>
    <cfRule type="cellIs" dxfId="32088" priority="32087" operator="greaterThan">
      <formula>120</formula>
    </cfRule>
    <cfRule type="cellIs" dxfId="32087" priority="32088" operator="between">
      <formula>60</formula>
      <formula>119.999</formula>
    </cfRule>
    <cfRule type="cellIs" dxfId="32086" priority="32089" operator="between">
      <formula>20</formula>
      <formula>59.999</formula>
    </cfRule>
    <cfRule type="cellIs" dxfId="32085" priority="32090" operator="lessThan">
      <formula>20</formula>
    </cfRule>
  </conditionalFormatting>
  <conditionalFormatting sqref="E331">
    <cfRule type="cellIs" dxfId="32084" priority="32081" operator="greaterThan">
      <formula>49.999</formula>
    </cfRule>
    <cfRule type="cellIs" dxfId="32083" priority="32082" operator="greaterThan">
      <formula>50</formula>
    </cfRule>
    <cfRule type="cellIs" dxfId="32082" priority="32083" operator="between">
      <formula>30</formula>
      <formula>49.999</formula>
    </cfRule>
    <cfRule type="cellIs" dxfId="32081" priority="32084" operator="between">
      <formula>10</formula>
      <formula>29.999</formula>
    </cfRule>
    <cfRule type="cellIs" dxfId="32080" priority="32085" operator="lessThan">
      <formula>10</formula>
    </cfRule>
  </conditionalFormatting>
  <conditionalFormatting sqref="F331">
    <cfRule type="cellIs" dxfId="32079" priority="32076" operator="greaterThan">
      <formula>119.999</formula>
    </cfRule>
    <cfRule type="cellIs" dxfId="32078" priority="32077" operator="greaterThan">
      <formula>120</formula>
    </cfRule>
    <cfRule type="cellIs" dxfId="32077" priority="32078" operator="between">
      <formula>60</formula>
      <formula>119.999</formula>
    </cfRule>
    <cfRule type="cellIs" dxfId="32076" priority="32079" operator="between">
      <formula>20</formula>
      <formula>59.999</formula>
    </cfRule>
    <cfRule type="cellIs" dxfId="32075" priority="32080" operator="lessThan">
      <formula>20</formula>
    </cfRule>
  </conditionalFormatting>
  <conditionalFormatting sqref="G331">
    <cfRule type="cellIs" dxfId="32074" priority="32071" operator="greaterThan">
      <formula>49.999</formula>
    </cfRule>
    <cfRule type="cellIs" dxfId="32073" priority="32072" operator="greaterThan">
      <formula>50</formula>
    </cfRule>
    <cfRule type="cellIs" dxfId="32072" priority="32073" operator="between">
      <formula>30</formula>
      <formula>49.999</formula>
    </cfRule>
    <cfRule type="cellIs" dxfId="32071" priority="32074" operator="between">
      <formula>10</formula>
      <formula>29.999</formula>
    </cfRule>
    <cfRule type="cellIs" dxfId="32070" priority="32075" operator="lessThan">
      <formula>10</formula>
    </cfRule>
  </conditionalFormatting>
  <conditionalFormatting sqref="H331">
    <cfRule type="cellIs" dxfId="32069" priority="32066" operator="greaterThan">
      <formula>119.999</formula>
    </cfRule>
    <cfRule type="cellIs" dxfId="32068" priority="32067" operator="greaterThan">
      <formula>120</formula>
    </cfRule>
    <cfRule type="cellIs" dxfId="32067" priority="32068" operator="between">
      <formula>60</formula>
      <formula>119.999</formula>
    </cfRule>
    <cfRule type="cellIs" dxfId="32066" priority="32069" operator="between">
      <formula>20</formula>
      <formula>59.999</formula>
    </cfRule>
    <cfRule type="cellIs" dxfId="32065" priority="32070" operator="lessThan">
      <formula>20</formula>
    </cfRule>
  </conditionalFormatting>
  <conditionalFormatting sqref="I331">
    <cfRule type="cellIs" dxfId="32064" priority="32061" operator="greaterThan">
      <formula>49.999</formula>
    </cfRule>
    <cfRule type="cellIs" dxfId="32063" priority="32062" operator="greaterThan">
      <formula>50</formula>
    </cfRule>
    <cfRule type="cellIs" dxfId="32062" priority="32063" operator="between">
      <formula>30</formula>
      <formula>49.999</formula>
    </cfRule>
    <cfRule type="cellIs" dxfId="32061" priority="32064" operator="between">
      <formula>10</formula>
      <formula>29.999</formula>
    </cfRule>
    <cfRule type="cellIs" dxfId="32060" priority="32065" operator="lessThan">
      <formula>10</formula>
    </cfRule>
  </conditionalFormatting>
  <conditionalFormatting sqref="BH331">
    <cfRule type="cellIs" dxfId="32059" priority="32056" operator="greaterThan">
      <formula>119.999</formula>
    </cfRule>
    <cfRule type="cellIs" dxfId="32058" priority="32057" operator="greaterThan">
      <formula>120</formula>
    </cfRule>
    <cfRule type="cellIs" dxfId="32057" priority="32058" operator="between">
      <formula>60</formula>
      <formula>119.999</formula>
    </cfRule>
    <cfRule type="cellIs" dxfId="32056" priority="32059" operator="between">
      <formula>20</formula>
      <formula>59.999</formula>
    </cfRule>
    <cfRule type="cellIs" dxfId="32055" priority="32060" operator="lessThan">
      <formula>20</formula>
    </cfRule>
  </conditionalFormatting>
  <conditionalFormatting sqref="BI331">
    <cfRule type="cellIs" dxfId="32054" priority="32051" operator="greaterThan">
      <formula>49.999</formula>
    </cfRule>
    <cfRule type="cellIs" dxfId="32053" priority="32052" operator="greaterThan">
      <formula>50</formula>
    </cfRule>
    <cfRule type="cellIs" dxfId="32052" priority="32053" operator="between">
      <formula>30</formula>
      <formula>49.999</formula>
    </cfRule>
    <cfRule type="cellIs" dxfId="32051" priority="32054" operator="between">
      <formula>10</formula>
      <formula>29.999</formula>
    </cfRule>
    <cfRule type="cellIs" dxfId="32050" priority="32055" operator="lessThan">
      <formula>10</formula>
    </cfRule>
  </conditionalFormatting>
  <conditionalFormatting sqref="BD331">
    <cfRule type="cellIs" dxfId="32049" priority="32046" operator="greaterThan">
      <formula>119.999</formula>
    </cfRule>
    <cfRule type="cellIs" dxfId="32048" priority="32047" operator="greaterThan">
      <formula>120</formula>
    </cfRule>
    <cfRule type="cellIs" dxfId="32047" priority="32048" operator="between">
      <formula>60</formula>
      <formula>119.999</formula>
    </cfRule>
    <cfRule type="cellIs" dxfId="32046" priority="32049" operator="between">
      <formula>20</formula>
      <formula>59.999</formula>
    </cfRule>
    <cfRule type="cellIs" dxfId="32045" priority="32050" operator="lessThan">
      <formula>20</formula>
    </cfRule>
  </conditionalFormatting>
  <conditionalFormatting sqref="BE331">
    <cfRule type="cellIs" dxfId="32044" priority="32041" operator="greaterThan">
      <formula>49.999</formula>
    </cfRule>
    <cfRule type="cellIs" dxfId="32043" priority="32042" operator="greaterThan">
      <formula>50</formula>
    </cfRule>
    <cfRule type="cellIs" dxfId="32042" priority="32043" operator="between">
      <formula>30</formula>
      <formula>49.999</formula>
    </cfRule>
    <cfRule type="cellIs" dxfId="32041" priority="32044" operator="between">
      <formula>10</formula>
      <formula>29.999</formula>
    </cfRule>
    <cfRule type="cellIs" dxfId="32040" priority="32045" operator="lessThan">
      <formula>10</formula>
    </cfRule>
  </conditionalFormatting>
  <conditionalFormatting sqref="AX331">
    <cfRule type="cellIs" dxfId="32039" priority="32036" operator="greaterThan">
      <formula>119.999</formula>
    </cfRule>
    <cfRule type="cellIs" dxfId="32038" priority="32037" operator="greaterThan">
      <formula>120</formula>
    </cfRule>
    <cfRule type="cellIs" dxfId="32037" priority="32038" operator="between">
      <formula>60</formula>
      <formula>119.999</formula>
    </cfRule>
    <cfRule type="cellIs" dxfId="32036" priority="32039" operator="between">
      <formula>20</formula>
      <formula>59.999</formula>
    </cfRule>
    <cfRule type="cellIs" dxfId="32035" priority="32040" operator="lessThan">
      <formula>20</formula>
    </cfRule>
  </conditionalFormatting>
  <conditionalFormatting sqref="AY331">
    <cfRule type="cellIs" dxfId="32034" priority="32031" operator="greaterThan">
      <formula>49.999</formula>
    </cfRule>
    <cfRule type="cellIs" dxfId="32033" priority="32032" operator="greaterThan">
      <formula>50</formula>
    </cfRule>
    <cfRule type="cellIs" dxfId="32032" priority="32033" operator="between">
      <formula>30</formula>
      <formula>49.999</formula>
    </cfRule>
    <cfRule type="cellIs" dxfId="32031" priority="32034" operator="between">
      <formula>10</formula>
      <formula>29.999</formula>
    </cfRule>
    <cfRule type="cellIs" dxfId="32030" priority="32035" operator="lessThan">
      <formula>10</formula>
    </cfRule>
  </conditionalFormatting>
  <conditionalFormatting sqref="AZ331">
    <cfRule type="cellIs" dxfId="32029" priority="32026" operator="greaterThan">
      <formula>119.999</formula>
    </cfRule>
    <cfRule type="cellIs" dxfId="32028" priority="32027" operator="greaterThan">
      <formula>120</formula>
    </cfRule>
    <cfRule type="cellIs" dxfId="32027" priority="32028" operator="between">
      <formula>60</formula>
      <formula>119.999</formula>
    </cfRule>
    <cfRule type="cellIs" dxfId="32026" priority="32029" operator="between">
      <formula>20</formula>
      <formula>59.999</formula>
    </cfRule>
    <cfRule type="cellIs" dxfId="32025" priority="32030" operator="lessThan">
      <formula>20</formula>
    </cfRule>
  </conditionalFormatting>
  <conditionalFormatting sqref="BA331">
    <cfRule type="cellIs" dxfId="32024" priority="32021" operator="greaterThan">
      <formula>49.999</formula>
    </cfRule>
    <cfRule type="cellIs" dxfId="32023" priority="32022" operator="greaterThan">
      <formula>50</formula>
    </cfRule>
    <cfRule type="cellIs" dxfId="32022" priority="32023" operator="between">
      <formula>30</formula>
      <formula>49.999</formula>
    </cfRule>
    <cfRule type="cellIs" dxfId="32021" priority="32024" operator="between">
      <formula>10</formula>
      <formula>29.999</formula>
    </cfRule>
    <cfRule type="cellIs" dxfId="32020" priority="32025" operator="lessThan">
      <formula>10</formula>
    </cfRule>
  </conditionalFormatting>
  <conditionalFormatting sqref="BB331">
    <cfRule type="cellIs" dxfId="32019" priority="32016" operator="greaterThan">
      <formula>119.999</formula>
    </cfRule>
    <cfRule type="cellIs" dxfId="32018" priority="32017" operator="greaterThan">
      <formula>120</formula>
    </cfRule>
    <cfRule type="cellIs" dxfId="32017" priority="32018" operator="between">
      <formula>60</formula>
      <formula>119.999</formula>
    </cfRule>
    <cfRule type="cellIs" dxfId="32016" priority="32019" operator="between">
      <formula>20</formula>
      <formula>59.999</formula>
    </cfRule>
    <cfRule type="cellIs" dxfId="32015" priority="32020" operator="lessThan">
      <formula>20</formula>
    </cfRule>
  </conditionalFormatting>
  <conditionalFormatting sqref="BC331">
    <cfRule type="cellIs" dxfId="32014" priority="32011" operator="greaterThan">
      <formula>49.999</formula>
    </cfRule>
    <cfRule type="cellIs" dxfId="32013" priority="32012" operator="greaterThan">
      <formula>50</formula>
    </cfRule>
    <cfRule type="cellIs" dxfId="32012" priority="32013" operator="between">
      <formula>30</formula>
      <formula>49.999</formula>
    </cfRule>
    <cfRule type="cellIs" dxfId="32011" priority="32014" operator="between">
      <formula>10</formula>
      <formula>29.999</formula>
    </cfRule>
    <cfRule type="cellIs" dxfId="32010" priority="32015" operator="lessThan">
      <formula>10</formula>
    </cfRule>
  </conditionalFormatting>
  <conditionalFormatting sqref="AT331">
    <cfRule type="cellIs" dxfId="32009" priority="32006" operator="greaterThan">
      <formula>119.999</formula>
    </cfRule>
    <cfRule type="cellIs" dxfId="32008" priority="32007" operator="greaterThan">
      <formula>120</formula>
    </cfRule>
    <cfRule type="cellIs" dxfId="32007" priority="32008" operator="between">
      <formula>60</formula>
      <formula>119.999</formula>
    </cfRule>
    <cfRule type="cellIs" dxfId="32006" priority="32009" operator="between">
      <formula>20</formula>
      <formula>59.999</formula>
    </cfRule>
    <cfRule type="cellIs" dxfId="32005" priority="32010" operator="lessThan">
      <formula>20</formula>
    </cfRule>
  </conditionalFormatting>
  <conditionalFormatting sqref="AU331">
    <cfRule type="cellIs" dxfId="32004" priority="32001" operator="greaterThan">
      <formula>49.999</formula>
    </cfRule>
    <cfRule type="cellIs" dxfId="32003" priority="32002" operator="greaterThan">
      <formula>50</formula>
    </cfRule>
    <cfRule type="cellIs" dxfId="32002" priority="32003" operator="between">
      <formula>30</formula>
      <formula>49.999</formula>
    </cfRule>
    <cfRule type="cellIs" dxfId="32001" priority="32004" operator="between">
      <formula>10</formula>
      <formula>29.999</formula>
    </cfRule>
    <cfRule type="cellIs" dxfId="32000" priority="32005" operator="lessThan">
      <formula>10</formula>
    </cfRule>
  </conditionalFormatting>
  <conditionalFormatting sqref="AV331">
    <cfRule type="cellIs" dxfId="31999" priority="31996" operator="greaterThan">
      <formula>119.999</formula>
    </cfRule>
    <cfRule type="cellIs" dxfId="31998" priority="31997" operator="greaterThan">
      <formula>120</formula>
    </cfRule>
    <cfRule type="cellIs" dxfId="31997" priority="31998" operator="between">
      <formula>60</formula>
      <formula>119.999</formula>
    </cfRule>
    <cfRule type="cellIs" dxfId="31996" priority="31999" operator="between">
      <formula>20</formula>
      <formula>59.999</formula>
    </cfRule>
    <cfRule type="cellIs" dxfId="31995" priority="32000" operator="lessThan">
      <formula>20</formula>
    </cfRule>
  </conditionalFormatting>
  <conditionalFormatting sqref="AW331">
    <cfRule type="cellIs" dxfId="31994" priority="31991" operator="greaterThan">
      <formula>49.999</formula>
    </cfRule>
    <cfRule type="cellIs" dxfId="31993" priority="31992" operator="greaterThan">
      <formula>50</formula>
    </cfRule>
    <cfRule type="cellIs" dxfId="31992" priority="31993" operator="between">
      <formula>30</formula>
      <formula>49.999</formula>
    </cfRule>
    <cfRule type="cellIs" dxfId="31991" priority="31994" operator="between">
      <formula>10</formula>
      <formula>29.999</formula>
    </cfRule>
    <cfRule type="cellIs" dxfId="31990" priority="31995" operator="lessThan">
      <formula>10</formula>
    </cfRule>
  </conditionalFormatting>
  <conditionalFormatting sqref="BF331">
    <cfRule type="cellIs" dxfId="31989" priority="31986" operator="greaterThan">
      <formula>119.999</formula>
    </cfRule>
    <cfRule type="cellIs" dxfId="31988" priority="31987" operator="greaterThan">
      <formula>120</formula>
    </cfRule>
    <cfRule type="cellIs" dxfId="31987" priority="31988" operator="between">
      <formula>60</formula>
      <formula>119.999</formula>
    </cfRule>
    <cfRule type="cellIs" dxfId="31986" priority="31989" operator="between">
      <formula>20</formula>
      <formula>59.999</formula>
    </cfRule>
    <cfRule type="cellIs" dxfId="31985" priority="31990" operator="lessThan">
      <formula>20</formula>
    </cfRule>
  </conditionalFormatting>
  <conditionalFormatting sqref="BG331">
    <cfRule type="cellIs" dxfId="31984" priority="31981" operator="greaterThan">
      <formula>49.999</formula>
    </cfRule>
    <cfRule type="cellIs" dxfId="31983" priority="31982" operator="greaterThan">
      <formula>50</formula>
    </cfRule>
    <cfRule type="cellIs" dxfId="31982" priority="31983" operator="between">
      <formula>30</formula>
      <formula>49.999</formula>
    </cfRule>
    <cfRule type="cellIs" dxfId="31981" priority="31984" operator="between">
      <formula>10</formula>
      <formula>29.999</formula>
    </cfRule>
    <cfRule type="cellIs" dxfId="31980" priority="31985" operator="lessThan">
      <formula>10</formula>
    </cfRule>
  </conditionalFormatting>
  <conditionalFormatting sqref="AN331">
    <cfRule type="cellIs" dxfId="31979" priority="31976" operator="greaterThan">
      <formula>119.999</formula>
    </cfRule>
    <cfRule type="cellIs" dxfId="31978" priority="31977" operator="greaterThan">
      <formula>120</formula>
    </cfRule>
    <cfRule type="cellIs" dxfId="31977" priority="31978" operator="between">
      <formula>60</formula>
      <formula>119.999</formula>
    </cfRule>
    <cfRule type="cellIs" dxfId="31976" priority="31979" operator="between">
      <formula>20</formula>
      <formula>59.999</formula>
    </cfRule>
    <cfRule type="cellIs" dxfId="31975" priority="31980" operator="lessThan">
      <formula>20</formula>
    </cfRule>
  </conditionalFormatting>
  <conditionalFormatting sqref="AO331">
    <cfRule type="cellIs" dxfId="31974" priority="31971" operator="greaterThan">
      <formula>49.999</formula>
    </cfRule>
    <cfRule type="cellIs" dxfId="31973" priority="31972" operator="greaterThan">
      <formula>50</formula>
    </cfRule>
    <cfRule type="cellIs" dxfId="31972" priority="31973" operator="between">
      <formula>30</formula>
      <formula>49.999</formula>
    </cfRule>
    <cfRule type="cellIs" dxfId="31971" priority="31974" operator="between">
      <formula>10</formula>
      <formula>29.999</formula>
    </cfRule>
    <cfRule type="cellIs" dxfId="31970" priority="31975" operator="lessThan">
      <formula>10</formula>
    </cfRule>
  </conditionalFormatting>
  <conditionalFormatting sqref="T331">
    <cfRule type="cellIs" dxfId="31969" priority="31966" operator="greaterThan">
      <formula>119.999</formula>
    </cfRule>
    <cfRule type="cellIs" dxfId="31968" priority="31967" operator="greaterThan">
      <formula>120</formula>
    </cfRule>
    <cfRule type="cellIs" dxfId="31967" priority="31968" operator="between">
      <formula>60</formula>
      <formula>119.999</formula>
    </cfRule>
    <cfRule type="cellIs" dxfId="31966" priority="31969" operator="between">
      <formula>20</formula>
      <formula>59.999</formula>
    </cfRule>
    <cfRule type="cellIs" dxfId="31965" priority="31970" operator="lessThan">
      <formula>20</formula>
    </cfRule>
  </conditionalFormatting>
  <conditionalFormatting sqref="U331">
    <cfRule type="cellIs" dxfId="31964" priority="31961" operator="greaterThan">
      <formula>49.999</formula>
    </cfRule>
    <cfRule type="cellIs" dxfId="31963" priority="31962" operator="greaterThan">
      <formula>50</formula>
    </cfRule>
    <cfRule type="cellIs" dxfId="31962" priority="31963" operator="between">
      <formula>30</formula>
      <formula>49.999</formula>
    </cfRule>
    <cfRule type="cellIs" dxfId="31961" priority="31964" operator="between">
      <formula>10</formula>
      <formula>29.999</formula>
    </cfRule>
    <cfRule type="cellIs" dxfId="31960" priority="31965" operator="lessThan">
      <formula>10</formula>
    </cfRule>
  </conditionalFormatting>
  <conditionalFormatting sqref="J331">
    <cfRule type="cellIs" dxfId="31959" priority="31956" operator="greaterThan">
      <formula>119.999</formula>
    </cfRule>
    <cfRule type="cellIs" dxfId="31958" priority="31957" operator="greaterThan">
      <formula>120</formula>
    </cfRule>
    <cfRule type="cellIs" dxfId="31957" priority="31958" operator="between">
      <formula>60</formula>
      <formula>119.999</formula>
    </cfRule>
    <cfRule type="cellIs" dxfId="31956" priority="31959" operator="between">
      <formula>20</formula>
      <formula>59.999</formula>
    </cfRule>
    <cfRule type="cellIs" dxfId="31955" priority="31960" operator="lessThan">
      <formula>20</formula>
    </cfRule>
  </conditionalFormatting>
  <conditionalFormatting sqref="K331">
    <cfRule type="cellIs" dxfId="31954" priority="31951" operator="greaterThan">
      <formula>49.999</formula>
    </cfRule>
    <cfRule type="cellIs" dxfId="31953" priority="31952" operator="greaterThan">
      <formula>50</formula>
    </cfRule>
    <cfRule type="cellIs" dxfId="31952" priority="31953" operator="between">
      <formula>30</formula>
      <formula>49.999</formula>
    </cfRule>
    <cfRule type="cellIs" dxfId="31951" priority="31954" operator="between">
      <formula>10</formula>
      <formula>29.999</formula>
    </cfRule>
    <cfRule type="cellIs" dxfId="31950" priority="31955" operator="lessThan">
      <formula>10</formula>
    </cfRule>
  </conditionalFormatting>
  <conditionalFormatting sqref="L331">
    <cfRule type="cellIs" dxfId="31949" priority="31946" operator="greaterThan">
      <formula>119.999</formula>
    </cfRule>
    <cfRule type="cellIs" dxfId="31948" priority="31947" operator="greaterThan">
      <formula>120</formula>
    </cfRule>
    <cfRule type="cellIs" dxfId="31947" priority="31948" operator="between">
      <formula>60</formula>
      <formula>119.999</formula>
    </cfRule>
    <cfRule type="cellIs" dxfId="31946" priority="31949" operator="between">
      <formula>20</formula>
      <formula>59.999</formula>
    </cfRule>
    <cfRule type="cellIs" dxfId="31945" priority="31950" operator="lessThan">
      <formula>20</formula>
    </cfRule>
  </conditionalFormatting>
  <conditionalFormatting sqref="M331">
    <cfRule type="cellIs" dxfId="31944" priority="31941" operator="greaterThan">
      <formula>49.999</formula>
    </cfRule>
    <cfRule type="cellIs" dxfId="31943" priority="31942" operator="greaterThan">
      <formula>50</formula>
    </cfRule>
    <cfRule type="cellIs" dxfId="31942" priority="31943" operator="between">
      <formula>30</formula>
      <formula>49.999</formula>
    </cfRule>
    <cfRule type="cellIs" dxfId="31941" priority="31944" operator="between">
      <formula>10</formula>
      <formula>29.999</formula>
    </cfRule>
    <cfRule type="cellIs" dxfId="31940" priority="31945" operator="lessThan">
      <formula>10</formula>
    </cfRule>
  </conditionalFormatting>
  <conditionalFormatting sqref="R331">
    <cfRule type="cellIs" dxfId="31939" priority="31936" operator="greaterThan">
      <formula>119.999</formula>
    </cfRule>
    <cfRule type="cellIs" dxfId="31938" priority="31937" operator="greaterThan">
      <formula>120</formula>
    </cfRule>
    <cfRule type="cellIs" dxfId="31937" priority="31938" operator="between">
      <formula>60</formula>
      <formula>119.999</formula>
    </cfRule>
    <cfRule type="cellIs" dxfId="31936" priority="31939" operator="between">
      <formula>20</formula>
      <formula>59.999</formula>
    </cfRule>
    <cfRule type="cellIs" dxfId="31935" priority="31940" operator="lessThan">
      <formula>20</formula>
    </cfRule>
  </conditionalFormatting>
  <conditionalFormatting sqref="S331">
    <cfRule type="cellIs" dxfId="31934" priority="31931" operator="greaterThan">
      <formula>49.999</formula>
    </cfRule>
    <cfRule type="cellIs" dxfId="31933" priority="31932" operator="greaterThan">
      <formula>50</formula>
    </cfRule>
    <cfRule type="cellIs" dxfId="31932" priority="31933" operator="between">
      <formula>30</formula>
      <formula>49.999</formula>
    </cfRule>
    <cfRule type="cellIs" dxfId="31931" priority="31934" operator="between">
      <formula>10</formula>
      <formula>29.999</formula>
    </cfRule>
    <cfRule type="cellIs" dxfId="31930" priority="31935" operator="lessThan">
      <formula>10</formula>
    </cfRule>
  </conditionalFormatting>
  <conditionalFormatting sqref="N331">
    <cfRule type="cellIs" dxfId="31929" priority="31926" operator="greaterThan">
      <formula>119.999</formula>
    </cfRule>
    <cfRule type="cellIs" dxfId="31928" priority="31927" operator="greaterThan">
      <formula>120</formula>
    </cfRule>
    <cfRule type="cellIs" dxfId="31927" priority="31928" operator="between">
      <formula>60</formula>
      <formula>119.999</formula>
    </cfRule>
    <cfRule type="cellIs" dxfId="31926" priority="31929" operator="between">
      <formula>20</formula>
      <formula>59.999</formula>
    </cfRule>
    <cfRule type="cellIs" dxfId="31925" priority="31930" operator="lessThan">
      <formula>20</formula>
    </cfRule>
  </conditionalFormatting>
  <conditionalFormatting sqref="O331">
    <cfRule type="cellIs" dxfId="31924" priority="31921" operator="greaterThan">
      <formula>49.999</formula>
    </cfRule>
    <cfRule type="cellIs" dxfId="31923" priority="31922" operator="greaterThan">
      <formula>50</formula>
    </cfRule>
    <cfRule type="cellIs" dxfId="31922" priority="31923" operator="between">
      <formula>30</formula>
      <formula>49.999</formula>
    </cfRule>
    <cfRule type="cellIs" dxfId="31921" priority="31924" operator="between">
      <formula>10</formula>
      <formula>29.999</formula>
    </cfRule>
    <cfRule type="cellIs" dxfId="31920" priority="31925" operator="lessThan">
      <formula>10</formula>
    </cfRule>
  </conditionalFormatting>
  <conditionalFormatting sqref="AP331">
    <cfRule type="cellIs" dxfId="31919" priority="31916" operator="greaterThan">
      <formula>119.999</formula>
    </cfRule>
    <cfRule type="cellIs" dxfId="31918" priority="31917" operator="greaterThan">
      <formula>120</formula>
    </cfRule>
    <cfRule type="cellIs" dxfId="31917" priority="31918" operator="between">
      <formula>60</formula>
      <formula>119.999</formula>
    </cfRule>
    <cfRule type="cellIs" dxfId="31916" priority="31919" operator="between">
      <formula>20</formula>
      <formula>59.999</formula>
    </cfRule>
    <cfRule type="cellIs" dxfId="31915" priority="31920" operator="lessThan">
      <formula>20</formula>
    </cfRule>
  </conditionalFormatting>
  <conditionalFormatting sqref="AQ331">
    <cfRule type="cellIs" dxfId="31914" priority="31911" operator="greaterThan">
      <formula>49.999</formula>
    </cfRule>
    <cfRule type="cellIs" dxfId="31913" priority="31912" operator="greaterThan">
      <formula>50</formula>
    </cfRule>
    <cfRule type="cellIs" dxfId="31912" priority="31913" operator="between">
      <formula>30</formula>
      <formula>49.999</formula>
    </cfRule>
    <cfRule type="cellIs" dxfId="31911" priority="31914" operator="between">
      <formula>10</formula>
      <formula>29.999</formula>
    </cfRule>
    <cfRule type="cellIs" dxfId="31910" priority="31915" operator="lessThan">
      <formula>10</formula>
    </cfRule>
  </conditionalFormatting>
  <conditionalFormatting sqref="AR331">
    <cfRule type="cellIs" dxfId="31909" priority="31906" operator="greaterThan">
      <formula>119.999</formula>
    </cfRule>
    <cfRule type="cellIs" dxfId="31908" priority="31907" operator="greaterThan">
      <formula>120</formula>
    </cfRule>
    <cfRule type="cellIs" dxfId="31907" priority="31908" operator="between">
      <formula>60</formula>
      <formula>119.999</formula>
    </cfRule>
    <cfRule type="cellIs" dxfId="31906" priority="31909" operator="between">
      <formula>20</formula>
      <formula>59.999</formula>
    </cfRule>
    <cfRule type="cellIs" dxfId="31905" priority="31910" operator="lessThan">
      <formula>20</formula>
    </cfRule>
  </conditionalFormatting>
  <conditionalFormatting sqref="AS331">
    <cfRule type="cellIs" dxfId="31904" priority="31901" operator="greaterThan">
      <formula>49.999</formula>
    </cfRule>
    <cfRule type="cellIs" dxfId="31903" priority="31902" operator="greaterThan">
      <formula>50</formula>
    </cfRule>
    <cfRule type="cellIs" dxfId="31902" priority="31903" operator="between">
      <formula>30</formula>
      <formula>49.999</formula>
    </cfRule>
    <cfRule type="cellIs" dxfId="31901" priority="31904" operator="between">
      <formula>10</formula>
      <formula>29.999</formula>
    </cfRule>
    <cfRule type="cellIs" dxfId="31900" priority="31905" operator="lessThan">
      <formula>10</formula>
    </cfRule>
  </conditionalFormatting>
  <conditionalFormatting sqref="X331">
    <cfRule type="cellIs" dxfId="31899" priority="31896" operator="greaterThan">
      <formula>119.999</formula>
    </cfRule>
    <cfRule type="cellIs" dxfId="31898" priority="31897" operator="greaterThan">
      <formula>120</formula>
    </cfRule>
    <cfRule type="cellIs" dxfId="31897" priority="31898" operator="between">
      <formula>60</formula>
      <formula>119.999</formula>
    </cfRule>
    <cfRule type="cellIs" dxfId="31896" priority="31899" operator="between">
      <formula>20</formula>
      <formula>59.999</formula>
    </cfRule>
    <cfRule type="cellIs" dxfId="31895" priority="31900" operator="lessThan">
      <formula>20</formula>
    </cfRule>
  </conditionalFormatting>
  <conditionalFormatting sqref="Y331">
    <cfRule type="cellIs" dxfId="31894" priority="31891" operator="greaterThan">
      <formula>49.999</formula>
    </cfRule>
    <cfRule type="cellIs" dxfId="31893" priority="31892" operator="greaterThan">
      <formula>50</formula>
    </cfRule>
    <cfRule type="cellIs" dxfId="31892" priority="31893" operator="between">
      <formula>30</formula>
      <formula>49.999</formula>
    </cfRule>
    <cfRule type="cellIs" dxfId="31891" priority="31894" operator="between">
      <formula>10</formula>
      <formula>29.999</formula>
    </cfRule>
    <cfRule type="cellIs" dxfId="31890" priority="31895" operator="lessThan">
      <formula>10</formula>
    </cfRule>
  </conditionalFormatting>
  <conditionalFormatting sqref="AF331">
    <cfRule type="cellIs" dxfId="31889" priority="31886" operator="greaterThan">
      <formula>119.999</formula>
    </cfRule>
    <cfRule type="cellIs" dxfId="31888" priority="31887" operator="greaterThan">
      <formula>120</formula>
    </cfRule>
    <cfRule type="cellIs" dxfId="31887" priority="31888" operator="between">
      <formula>60</formula>
      <formula>119.999</formula>
    </cfRule>
    <cfRule type="cellIs" dxfId="31886" priority="31889" operator="between">
      <formula>20</formula>
      <formula>59.999</formula>
    </cfRule>
    <cfRule type="cellIs" dxfId="31885" priority="31890" operator="lessThan">
      <formula>20</formula>
    </cfRule>
  </conditionalFormatting>
  <conditionalFormatting sqref="AG331">
    <cfRule type="cellIs" dxfId="31884" priority="31881" operator="greaterThan">
      <formula>49.999</formula>
    </cfRule>
    <cfRule type="cellIs" dxfId="31883" priority="31882" operator="greaterThan">
      <formula>50</formula>
    </cfRule>
    <cfRule type="cellIs" dxfId="31882" priority="31883" operator="between">
      <formula>30</formula>
      <formula>49.999</formula>
    </cfRule>
    <cfRule type="cellIs" dxfId="31881" priority="31884" operator="between">
      <formula>10</formula>
      <formula>29.999</formula>
    </cfRule>
    <cfRule type="cellIs" dxfId="31880" priority="31885" operator="lessThan">
      <formula>10</formula>
    </cfRule>
  </conditionalFormatting>
  <conditionalFormatting sqref="AJ331">
    <cfRule type="cellIs" dxfId="31879" priority="31876" operator="greaterThan">
      <formula>119.999</formula>
    </cfRule>
    <cfRule type="cellIs" dxfId="31878" priority="31877" operator="greaterThan">
      <formula>120</formula>
    </cfRule>
    <cfRule type="cellIs" dxfId="31877" priority="31878" operator="between">
      <formula>60</formula>
      <formula>119.999</formula>
    </cfRule>
    <cfRule type="cellIs" dxfId="31876" priority="31879" operator="between">
      <formula>20</formula>
      <formula>59.999</formula>
    </cfRule>
    <cfRule type="cellIs" dxfId="31875" priority="31880" operator="lessThan">
      <formula>20</formula>
    </cfRule>
  </conditionalFormatting>
  <conditionalFormatting sqref="AK331">
    <cfRule type="cellIs" dxfId="31874" priority="31871" operator="greaterThan">
      <formula>49.999</formula>
    </cfRule>
    <cfRule type="cellIs" dxfId="31873" priority="31872" operator="greaterThan">
      <formula>50</formula>
    </cfRule>
    <cfRule type="cellIs" dxfId="31872" priority="31873" operator="between">
      <formula>30</formula>
      <formula>49.999</formula>
    </cfRule>
    <cfRule type="cellIs" dxfId="31871" priority="31874" operator="between">
      <formula>10</formula>
      <formula>29.999</formula>
    </cfRule>
    <cfRule type="cellIs" dxfId="31870" priority="31875" operator="lessThan">
      <formula>10</formula>
    </cfRule>
  </conditionalFormatting>
  <conditionalFormatting sqref="Z331">
    <cfRule type="cellIs" dxfId="31869" priority="31866" operator="greaterThan">
      <formula>119.999</formula>
    </cfRule>
    <cfRule type="cellIs" dxfId="31868" priority="31867" operator="greaterThan">
      <formula>120</formula>
    </cfRule>
    <cfRule type="cellIs" dxfId="31867" priority="31868" operator="between">
      <formula>60</formula>
      <formula>119.999</formula>
    </cfRule>
    <cfRule type="cellIs" dxfId="31866" priority="31869" operator="between">
      <formula>20</formula>
      <formula>59.999</formula>
    </cfRule>
    <cfRule type="cellIs" dxfId="31865" priority="31870" operator="lessThan">
      <formula>20</formula>
    </cfRule>
  </conditionalFormatting>
  <conditionalFormatting sqref="AA331">
    <cfRule type="cellIs" dxfId="31864" priority="31861" operator="greaterThan">
      <formula>49.999</formula>
    </cfRule>
    <cfRule type="cellIs" dxfId="31863" priority="31862" operator="greaterThan">
      <formula>50</formula>
    </cfRule>
    <cfRule type="cellIs" dxfId="31862" priority="31863" operator="between">
      <formula>30</formula>
      <formula>49.999</formula>
    </cfRule>
    <cfRule type="cellIs" dxfId="31861" priority="31864" operator="between">
      <formula>10</formula>
      <formula>29.999</formula>
    </cfRule>
    <cfRule type="cellIs" dxfId="31860" priority="31865" operator="lessThan">
      <formula>10</formula>
    </cfRule>
  </conditionalFormatting>
  <conditionalFormatting sqref="AL331">
    <cfRule type="cellIs" dxfId="31859" priority="31856" operator="greaterThan">
      <formula>119.999</formula>
    </cfRule>
    <cfRule type="cellIs" dxfId="31858" priority="31857" operator="greaterThan">
      <formula>120</formula>
    </cfRule>
    <cfRule type="cellIs" dxfId="31857" priority="31858" operator="between">
      <formula>60</formula>
      <formula>119.999</formula>
    </cfRule>
    <cfRule type="cellIs" dxfId="31856" priority="31859" operator="between">
      <formula>20</formula>
      <formula>59.999</formula>
    </cfRule>
    <cfRule type="cellIs" dxfId="31855" priority="31860" operator="lessThan">
      <formula>20</formula>
    </cfRule>
  </conditionalFormatting>
  <conditionalFormatting sqref="AM331">
    <cfRule type="cellIs" dxfId="31854" priority="31851" operator="greaterThan">
      <formula>49.999</formula>
    </cfRule>
    <cfRule type="cellIs" dxfId="31853" priority="31852" operator="greaterThan">
      <formula>50</formula>
    </cfRule>
    <cfRule type="cellIs" dxfId="31852" priority="31853" operator="between">
      <formula>30</formula>
      <formula>49.999</formula>
    </cfRule>
    <cfRule type="cellIs" dxfId="31851" priority="31854" operator="between">
      <formula>10</formula>
      <formula>29.999</formula>
    </cfRule>
    <cfRule type="cellIs" dxfId="31850" priority="31855" operator="lessThan">
      <formula>10</formula>
    </cfRule>
  </conditionalFormatting>
  <conditionalFormatting sqref="AH331">
    <cfRule type="cellIs" dxfId="31849" priority="31846" operator="greaterThan">
      <formula>119.999</formula>
    </cfRule>
    <cfRule type="cellIs" dxfId="31848" priority="31847" operator="greaterThan">
      <formula>120</formula>
    </cfRule>
    <cfRule type="cellIs" dxfId="31847" priority="31848" operator="between">
      <formula>60</formula>
      <formula>119.999</formula>
    </cfRule>
    <cfRule type="cellIs" dxfId="31846" priority="31849" operator="between">
      <formula>20</formula>
      <formula>59.999</formula>
    </cfRule>
    <cfRule type="cellIs" dxfId="31845" priority="31850" operator="lessThan">
      <formula>20</formula>
    </cfRule>
  </conditionalFormatting>
  <conditionalFormatting sqref="AI331">
    <cfRule type="cellIs" dxfId="31844" priority="31841" operator="greaterThan">
      <formula>49.999</formula>
    </cfRule>
    <cfRule type="cellIs" dxfId="31843" priority="31842" operator="greaterThan">
      <formula>50</formula>
    </cfRule>
    <cfRule type="cellIs" dxfId="31842" priority="31843" operator="between">
      <formula>30</formula>
      <formula>49.999</formula>
    </cfRule>
    <cfRule type="cellIs" dxfId="31841" priority="31844" operator="between">
      <formula>10</formula>
      <formula>29.999</formula>
    </cfRule>
    <cfRule type="cellIs" dxfId="31840" priority="31845" operator="lessThan">
      <formula>10</formula>
    </cfRule>
  </conditionalFormatting>
  <conditionalFormatting sqref="V331">
    <cfRule type="cellIs" dxfId="31839" priority="31836" operator="greaterThan">
      <formula>119.999</formula>
    </cfRule>
    <cfRule type="cellIs" dxfId="31838" priority="31837" operator="greaterThan">
      <formula>120</formula>
    </cfRule>
    <cfRule type="cellIs" dxfId="31837" priority="31838" operator="between">
      <formula>60</formula>
      <formula>119.999</formula>
    </cfRule>
    <cfRule type="cellIs" dxfId="31836" priority="31839" operator="between">
      <formula>20</formula>
      <formula>59.999</formula>
    </cfRule>
    <cfRule type="cellIs" dxfId="31835" priority="31840" operator="lessThan">
      <formula>20</formula>
    </cfRule>
  </conditionalFormatting>
  <conditionalFormatting sqref="W331">
    <cfRule type="cellIs" dxfId="31834" priority="31831" operator="greaterThan">
      <formula>49.999</formula>
    </cfRule>
    <cfRule type="cellIs" dxfId="31833" priority="31832" operator="greaterThan">
      <formula>50</formula>
    </cfRule>
    <cfRule type="cellIs" dxfId="31832" priority="31833" operator="between">
      <formula>30</formula>
      <formula>49.999</formula>
    </cfRule>
    <cfRule type="cellIs" dxfId="31831" priority="31834" operator="between">
      <formula>10</formula>
      <formula>29.999</formula>
    </cfRule>
    <cfRule type="cellIs" dxfId="31830" priority="31835" operator="lessThan">
      <formula>10</formula>
    </cfRule>
  </conditionalFormatting>
  <conditionalFormatting sqref="AB331">
    <cfRule type="cellIs" dxfId="31829" priority="31826" operator="greaterThan">
      <formula>119.999</formula>
    </cfRule>
    <cfRule type="cellIs" dxfId="31828" priority="31827" operator="greaterThan">
      <formula>120</formula>
    </cfRule>
    <cfRule type="cellIs" dxfId="31827" priority="31828" operator="between">
      <formula>60</formula>
      <formula>119.999</formula>
    </cfRule>
    <cfRule type="cellIs" dxfId="31826" priority="31829" operator="between">
      <formula>20</formula>
      <formula>59.999</formula>
    </cfRule>
    <cfRule type="cellIs" dxfId="31825" priority="31830" operator="lessThan">
      <formula>20</formula>
    </cfRule>
  </conditionalFormatting>
  <conditionalFormatting sqref="AC331">
    <cfRule type="cellIs" dxfId="31824" priority="31821" operator="greaterThan">
      <formula>49.999</formula>
    </cfRule>
    <cfRule type="cellIs" dxfId="31823" priority="31822" operator="greaterThan">
      <formula>50</formula>
    </cfRule>
    <cfRule type="cellIs" dxfId="31822" priority="31823" operator="between">
      <formula>30</formula>
      <formula>49.999</formula>
    </cfRule>
    <cfRule type="cellIs" dxfId="31821" priority="31824" operator="between">
      <formula>10</formula>
      <formula>29.999</formula>
    </cfRule>
    <cfRule type="cellIs" dxfId="31820" priority="31825" operator="lessThan">
      <formula>10</formula>
    </cfRule>
  </conditionalFormatting>
  <conditionalFormatting sqref="AD331">
    <cfRule type="cellIs" dxfId="31819" priority="31816" operator="greaterThan">
      <formula>119.999</formula>
    </cfRule>
    <cfRule type="cellIs" dxfId="31818" priority="31817" operator="greaterThan">
      <formula>120</formula>
    </cfRule>
    <cfRule type="cellIs" dxfId="31817" priority="31818" operator="between">
      <formula>60</formula>
      <formula>119.999</formula>
    </cfRule>
    <cfRule type="cellIs" dxfId="31816" priority="31819" operator="between">
      <formula>20</formula>
      <formula>59.999</formula>
    </cfRule>
    <cfRule type="cellIs" dxfId="31815" priority="31820" operator="lessThan">
      <formula>20</formula>
    </cfRule>
  </conditionalFormatting>
  <conditionalFormatting sqref="AE331">
    <cfRule type="cellIs" dxfId="31814" priority="31811" operator="greaterThan">
      <formula>49.999</formula>
    </cfRule>
    <cfRule type="cellIs" dxfId="31813" priority="31812" operator="greaterThan">
      <formula>50</formula>
    </cfRule>
    <cfRule type="cellIs" dxfId="31812" priority="31813" operator="between">
      <formula>30</formula>
      <formula>49.999</formula>
    </cfRule>
    <cfRule type="cellIs" dxfId="31811" priority="31814" operator="between">
      <formula>10</formula>
      <formula>29.999</formula>
    </cfRule>
    <cfRule type="cellIs" dxfId="31810" priority="31815" operator="lessThan">
      <formula>10</formula>
    </cfRule>
  </conditionalFormatting>
  <conditionalFormatting sqref="P331">
    <cfRule type="cellIs" dxfId="31809" priority="31806" operator="greaterThan">
      <formula>119.999</formula>
    </cfRule>
    <cfRule type="cellIs" dxfId="31808" priority="31807" operator="greaterThan">
      <formula>120</formula>
    </cfRule>
    <cfRule type="cellIs" dxfId="31807" priority="31808" operator="between">
      <formula>60</formula>
      <formula>119.999</formula>
    </cfRule>
    <cfRule type="cellIs" dxfId="31806" priority="31809" operator="between">
      <formula>20</formula>
      <formula>59.999</formula>
    </cfRule>
    <cfRule type="cellIs" dxfId="31805" priority="31810" operator="lessThan">
      <formula>20</formula>
    </cfRule>
  </conditionalFormatting>
  <conditionalFormatting sqref="Q331">
    <cfRule type="cellIs" dxfId="31804" priority="31801" operator="greaterThan">
      <formula>49.999</formula>
    </cfRule>
    <cfRule type="cellIs" dxfId="31803" priority="31802" operator="greaterThan">
      <formula>50</formula>
    </cfRule>
    <cfRule type="cellIs" dxfId="31802" priority="31803" operator="between">
      <formula>30</formula>
      <formula>49.999</formula>
    </cfRule>
    <cfRule type="cellIs" dxfId="31801" priority="31804" operator="between">
      <formula>10</formula>
      <formula>29.999</formula>
    </cfRule>
    <cfRule type="cellIs" dxfId="31800" priority="31805" operator="lessThan">
      <formula>10</formula>
    </cfRule>
  </conditionalFormatting>
  <conditionalFormatting sqref="C332">
    <cfRule type="cellIs" dxfId="31799" priority="31796" operator="greaterThan">
      <formula>49.999</formula>
    </cfRule>
    <cfRule type="cellIs" dxfId="31798" priority="31797" operator="greaterThan">
      <formula>50</formula>
    </cfRule>
    <cfRule type="cellIs" dxfId="31797" priority="31798" operator="between">
      <formula>30</formula>
      <formula>49.999</formula>
    </cfRule>
    <cfRule type="cellIs" dxfId="31796" priority="31799" operator="between">
      <formula>10</formula>
      <formula>29.999</formula>
    </cfRule>
    <cfRule type="cellIs" dxfId="31795" priority="31800" operator="lessThan">
      <formula>10</formula>
    </cfRule>
  </conditionalFormatting>
  <conditionalFormatting sqref="B332">
    <cfRule type="cellIs" dxfId="31794" priority="31791" operator="greaterThan">
      <formula>119.999</formula>
    </cfRule>
    <cfRule type="cellIs" dxfId="31793" priority="31792" operator="greaterThan">
      <formula>120</formula>
    </cfRule>
    <cfRule type="cellIs" dxfId="31792" priority="31793" operator="between">
      <formula>60</formula>
      <formula>119.999</formula>
    </cfRule>
    <cfRule type="cellIs" dxfId="31791" priority="31794" operator="between">
      <formula>20</formula>
      <formula>59.999</formula>
    </cfRule>
    <cfRule type="cellIs" dxfId="31790" priority="31795" operator="lessThan">
      <formula>20</formula>
    </cfRule>
  </conditionalFormatting>
  <conditionalFormatting sqref="D332">
    <cfRule type="cellIs" dxfId="31789" priority="31786" operator="greaterThan">
      <formula>119.999</formula>
    </cfRule>
    <cfRule type="cellIs" dxfId="31788" priority="31787" operator="greaterThan">
      <formula>120</formula>
    </cfRule>
    <cfRule type="cellIs" dxfId="31787" priority="31788" operator="between">
      <formula>60</formula>
      <formula>119.999</formula>
    </cfRule>
    <cfRule type="cellIs" dxfId="31786" priority="31789" operator="between">
      <formula>20</formula>
      <formula>59.999</formula>
    </cfRule>
    <cfRule type="cellIs" dxfId="31785" priority="31790" operator="lessThan">
      <formula>20</formula>
    </cfRule>
  </conditionalFormatting>
  <conditionalFormatting sqref="E332">
    <cfRule type="cellIs" dxfId="31784" priority="31781" operator="greaterThan">
      <formula>49.999</formula>
    </cfRule>
    <cfRule type="cellIs" dxfId="31783" priority="31782" operator="greaterThan">
      <formula>50</formula>
    </cfRule>
    <cfRule type="cellIs" dxfId="31782" priority="31783" operator="between">
      <formula>30</formula>
      <formula>49.999</formula>
    </cfRule>
    <cfRule type="cellIs" dxfId="31781" priority="31784" operator="between">
      <formula>10</formula>
      <formula>29.999</formula>
    </cfRule>
    <cfRule type="cellIs" dxfId="31780" priority="31785" operator="lessThan">
      <formula>10</formula>
    </cfRule>
  </conditionalFormatting>
  <conditionalFormatting sqref="F332">
    <cfRule type="cellIs" dxfId="31779" priority="31776" operator="greaterThan">
      <formula>119.999</formula>
    </cfRule>
    <cfRule type="cellIs" dxfId="31778" priority="31777" operator="greaterThan">
      <formula>120</formula>
    </cfRule>
    <cfRule type="cellIs" dxfId="31777" priority="31778" operator="between">
      <formula>60</formula>
      <formula>119.999</formula>
    </cfRule>
    <cfRule type="cellIs" dxfId="31776" priority="31779" operator="between">
      <formula>20</formula>
      <formula>59.999</formula>
    </cfRule>
    <cfRule type="cellIs" dxfId="31775" priority="31780" operator="lessThan">
      <formula>20</formula>
    </cfRule>
  </conditionalFormatting>
  <conditionalFormatting sqref="G332">
    <cfRule type="cellIs" dxfId="31774" priority="31771" operator="greaterThan">
      <formula>49.999</formula>
    </cfRule>
    <cfRule type="cellIs" dxfId="31773" priority="31772" operator="greaterThan">
      <formula>50</formula>
    </cfRule>
    <cfRule type="cellIs" dxfId="31772" priority="31773" operator="between">
      <formula>30</formula>
      <formula>49.999</formula>
    </cfRule>
    <cfRule type="cellIs" dxfId="31771" priority="31774" operator="between">
      <formula>10</formula>
      <formula>29.999</formula>
    </cfRule>
    <cfRule type="cellIs" dxfId="31770" priority="31775" operator="lessThan">
      <formula>10</formula>
    </cfRule>
  </conditionalFormatting>
  <conditionalFormatting sqref="H332">
    <cfRule type="cellIs" dxfId="31769" priority="31766" operator="greaterThan">
      <formula>119.999</formula>
    </cfRule>
    <cfRule type="cellIs" dxfId="31768" priority="31767" operator="greaterThan">
      <formula>120</formula>
    </cfRule>
    <cfRule type="cellIs" dxfId="31767" priority="31768" operator="between">
      <formula>60</formula>
      <formula>119.999</formula>
    </cfRule>
    <cfRule type="cellIs" dxfId="31766" priority="31769" operator="between">
      <formula>20</formula>
      <formula>59.999</formula>
    </cfRule>
    <cfRule type="cellIs" dxfId="31765" priority="31770" operator="lessThan">
      <formula>20</formula>
    </cfRule>
  </conditionalFormatting>
  <conditionalFormatting sqref="I332">
    <cfRule type="cellIs" dxfId="31764" priority="31761" operator="greaterThan">
      <formula>49.999</formula>
    </cfRule>
    <cfRule type="cellIs" dxfId="31763" priority="31762" operator="greaterThan">
      <formula>50</formula>
    </cfRule>
    <cfRule type="cellIs" dxfId="31762" priority="31763" operator="between">
      <formula>30</formula>
      <formula>49.999</formula>
    </cfRule>
    <cfRule type="cellIs" dxfId="31761" priority="31764" operator="between">
      <formula>10</formula>
      <formula>29.999</formula>
    </cfRule>
    <cfRule type="cellIs" dxfId="31760" priority="31765" operator="lessThan">
      <formula>10</formula>
    </cfRule>
  </conditionalFormatting>
  <conditionalFormatting sqref="BH332">
    <cfRule type="cellIs" dxfId="31759" priority="31756" operator="greaterThan">
      <formula>119.999</formula>
    </cfRule>
    <cfRule type="cellIs" dxfId="31758" priority="31757" operator="greaterThan">
      <formula>120</formula>
    </cfRule>
    <cfRule type="cellIs" dxfId="31757" priority="31758" operator="between">
      <formula>60</formula>
      <formula>119.999</formula>
    </cfRule>
    <cfRule type="cellIs" dxfId="31756" priority="31759" operator="between">
      <formula>20</formula>
      <formula>59.999</formula>
    </cfRule>
    <cfRule type="cellIs" dxfId="31755" priority="31760" operator="lessThan">
      <formula>20</formula>
    </cfRule>
  </conditionalFormatting>
  <conditionalFormatting sqref="BI332">
    <cfRule type="cellIs" dxfId="31754" priority="31751" operator="greaterThan">
      <formula>49.999</formula>
    </cfRule>
    <cfRule type="cellIs" dxfId="31753" priority="31752" operator="greaterThan">
      <formula>50</formula>
    </cfRule>
    <cfRule type="cellIs" dxfId="31752" priority="31753" operator="between">
      <formula>30</formula>
      <formula>49.999</formula>
    </cfRule>
    <cfRule type="cellIs" dxfId="31751" priority="31754" operator="between">
      <formula>10</formula>
      <formula>29.999</formula>
    </cfRule>
    <cfRule type="cellIs" dxfId="31750" priority="31755" operator="lessThan">
      <formula>10</formula>
    </cfRule>
  </conditionalFormatting>
  <conditionalFormatting sqref="BD332">
    <cfRule type="cellIs" dxfId="31749" priority="31746" operator="greaterThan">
      <formula>119.999</formula>
    </cfRule>
    <cfRule type="cellIs" dxfId="31748" priority="31747" operator="greaterThan">
      <formula>120</formula>
    </cfRule>
    <cfRule type="cellIs" dxfId="31747" priority="31748" operator="between">
      <formula>60</formula>
      <formula>119.999</formula>
    </cfRule>
    <cfRule type="cellIs" dxfId="31746" priority="31749" operator="between">
      <formula>20</formula>
      <formula>59.999</formula>
    </cfRule>
    <cfRule type="cellIs" dxfId="31745" priority="31750" operator="lessThan">
      <formula>20</formula>
    </cfRule>
  </conditionalFormatting>
  <conditionalFormatting sqref="BE332">
    <cfRule type="cellIs" dxfId="31744" priority="31741" operator="greaterThan">
      <formula>49.999</formula>
    </cfRule>
    <cfRule type="cellIs" dxfId="31743" priority="31742" operator="greaterThan">
      <formula>50</formula>
    </cfRule>
    <cfRule type="cellIs" dxfId="31742" priority="31743" operator="between">
      <formula>30</formula>
      <formula>49.999</formula>
    </cfRule>
    <cfRule type="cellIs" dxfId="31741" priority="31744" operator="between">
      <formula>10</formula>
      <formula>29.999</formula>
    </cfRule>
    <cfRule type="cellIs" dxfId="31740" priority="31745" operator="lessThan">
      <formula>10</formula>
    </cfRule>
  </conditionalFormatting>
  <conditionalFormatting sqref="AX332">
    <cfRule type="cellIs" dxfId="31739" priority="31736" operator="greaterThan">
      <formula>119.999</formula>
    </cfRule>
    <cfRule type="cellIs" dxfId="31738" priority="31737" operator="greaterThan">
      <formula>120</formula>
    </cfRule>
    <cfRule type="cellIs" dxfId="31737" priority="31738" operator="between">
      <formula>60</formula>
      <formula>119.999</formula>
    </cfRule>
    <cfRule type="cellIs" dxfId="31736" priority="31739" operator="between">
      <formula>20</formula>
      <formula>59.999</formula>
    </cfRule>
    <cfRule type="cellIs" dxfId="31735" priority="31740" operator="lessThan">
      <formula>20</formula>
    </cfRule>
  </conditionalFormatting>
  <conditionalFormatting sqref="AY332">
    <cfRule type="cellIs" dxfId="31734" priority="31731" operator="greaterThan">
      <formula>49.999</formula>
    </cfRule>
    <cfRule type="cellIs" dxfId="31733" priority="31732" operator="greaterThan">
      <formula>50</formula>
    </cfRule>
    <cfRule type="cellIs" dxfId="31732" priority="31733" operator="between">
      <formula>30</formula>
      <formula>49.999</formula>
    </cfRule>
    <cfRule type="cellIs" dxfId="31731" priority="31734" operator="between">
      <formula>10</formula>
      <formula>29.999</formula>
    </cfRule>
    <cfRule type="cellIs" dxfId="31730" priority="31735" operator="lessThan">
      <formula>10</formula>
    </cfRule>
  </conditionalFormatting>
  <conditionalFormatting sqref="AZ332">
    <cfRule type="cellIs" dxfId="31729" priority="31726" operator="greaterThan">
      <formula>119.999</formula>
    </cfRule>
    <cfRule type="cellIs" dxfId="31728" priority="31727" operator="greaterThan">
      <formula>120</formula>
    </cfRule>
    <cfRule type="cellIs" dxfId="31727" priority="31728" operator="between">
      <formula>60</formula>
      <formula>119.999</formula>
    </cfRule>
    <cfRule type="cellIs" dxfId="31726" priority="31729" operator="between">
      <formula>20</formula>
      <formula>59.999</formula>
    </cfRule>
    <cfRule type="cellIs" dxfId="31725" priority="31730" operator="lessThan">
      <formula>20</formula>
    </cfRule>
  </conditionalFormatting>
  <conditionalFormatting sqref="BA332">
    <cfRule type="cellIs" dxfId="31724" priority="31721" operator="greaterThan">
      <formula>49.999</formula>
    </cfRule>
    <cfRule type="cellIs" dxfId="31723" priority="31722" operator="greaterThan">
      <formula>50</formula>
    </cfRule>
    <cfRule type="cellIs" dxfId="31722" priority="31723" operator="between">
      <formula>30</formula>
      <formula>49.999</formula>
    </cfRule>
    <cfRule type="cellIs" dxfId="31721" priority="31724" operator="between">
      <formula>10</formula>
      <formula>29.999</formula>
    </cfRule>
    <cfRule type="cellIs" dxfId="31720" priority="31725" operator="lessThan">
      <formula>10</formula>
    </cfRule>
  </conditionalFormatting>
  <conditionalFormatting sqref="BB332">
    <cfRule type="cellIs" dxfId="31719" priority="31716" operator="greaterThan">
      <formula>119.999</formula>
    </cfRule>
    <cfRule type="cellIs" dxfId="31718" priority="31717" operator="greaterThan">
      <formula>120</formula>
    </cfRule>
    <cfRule type="cellIs" dxfId="31717" priority="31718" operator="between">
      <formula>60</formula>
      <formula>119.999</formula>
    </cfRule>
    <cfRule type="cellIs" dxfId="31716" priority="31719" operator="between">
      <formula>20</formula>
      <formula>59.999</formula>
    </cfRule>
    <cfRule type="cellIs" dxfId="31715" priority="31720" operator="lessThan">
      <formula>20</formula>
    </cfRule>
  </conditionalFormatting>
  <conditionalFormatting sqref="BC332">
    <cfRule type="cellIs" dxfId="31714" priority="31711" operator="greaterThan">
      <formula>49.999</formula>
    </cfRule>
    <cfRule type="cellIs" dxfId="31713" priority="31712" operator="greaterThan">
      <formula>50</formula>
    </cfRule>
    <cfRule type="cellIs" dxfId="31712" priority="31713" operator="between">
      <formula>30</formula>
      <formula>49.999</formula>
    </cfRule>
    <cfRule type="cellIs" dxfId="31711" priority="31714" operator="between">
      <formula>10</formula>
      <formula>29.999</formula>
    </cfRule>
    <cfRule type="cellIs" dxfId="31710" priority="31715" operator="lessThan">
      <formula>10</formula>
    </cfRule>
  </conditionalFormatting>
  <conditionalFormatting sqref="AT332">
    <cfRule type="cellIs" dxfId="31709" priority="31706" operator="greaterThan">
      <formula>119.999</formula>
    </cfRule>
    <cfRule type="cellIs" dxfId="31708" priority="31707" operator="greaterThan">
      <formula>120</formula>
    </cfRule>
    <cfRule type="cellIs" dxfId="31707" priority="31708" operator="between">
      <formula>60</formula>
      <formula>119.999</formula>
    </cfRule>
    <cfRule type="cellIs" dxfId="31706" priority="31709" operator="between">
      <formula>20</formula>
      <formula>59.999</formula>
    </cfRule>
    <cfRule type="cellIs" dxfId="31705" priority="31710" operator="lessThan">
      <formula>20</formula>
    </cfRule>
  </conditionalFormatting>
  <conditionalFormatting sqref="AU332">
    <cfRule type="cellIs" dxfId="31704" priority="31701" operator="greaterThan">
      <formula>49.999</formula>
    </cfRule>
    <cfRule type="cellIs" dxfId="31703" priority="31702" operator="greaterThan">
      <formula>50</formula>
    </cfRule>
    <cfRule type="cellIs" dxfId="31702" priority="31703" operator="between">
      <formula>30</formula>
      <formula>49.999</formula>
    </cfRule>
    <cfRule type="cellIs" dxfId="31701" priority="31704" operator="between">
      <formula>10</formula>
      <formula>29.999</formula>
    </cfRule>
    <cfRule type="cellIs" dxfId="31700" priority="31705" operator="lessThan">
      <formula>10</formula>
    </cfRule>
  </conditionalFormatting>
  <conditionalFormatting sqref="AV332">
    <cfRule type="cellIs" dxfId="31699" priority="31696" operator="greaterThan">
      <formula>119.999</formula>
    </cfRule>
    <cfRule type="cellIs" dxfId="31698" priority="31697" operator="greaterThan">
      <formula>120</formula>
    </cfRule>
    <cfRule type="cellIs" dxfId="31697" priority="31698" operator="between">
      <formula>60</formula>
      <formula>119.999</formula>
    </cfRule>
    <cfRule type="cellIs" dxfId="31696" priority="31699" operator="between">
      <formula>20</formula>
      <formula>59.999</formula>
    </cfRule>
    <cfRule type="cellIs" dxfId="31695" priority="31700" operator="lessThan">
      <formula>20</formula>
    </cfRule>
  </conditionalFormatting>
  <conditionalFormatting sqref="AW332">
    <cfRule type="cellIs" dxfId="31694" priority="31691" operator="greaterThan">
      <formula>49.999</formula>
    </cfRule>
    <cfRule type="cellIs" dxfId="31693" priority="31692" operator="greaterThan">
      <formula>50</formula>
    </cfRule>
    <cfRule type="cellIs" dxfId="31692" priority="31693" operator="between">
      <formula>30</formula>
      <formula>49.999</formula>
    </cfRule>
    <cfRule type="cellIs" dxfId="31691" priority="31694" operator="between">
      <formula>10</formula>
      <formula>29.999</formula>
    </cfRule>
    <cfRule type="cellIs" dxfId="31690" priority="31695" operator="lessThan">
      <formula>10</formula>
    </cfRule>
  </conditionalFormatting>
  <conditionalFormatting sqref="BF332">
    <cfRule type="cellIs" dxfId="31689" priority="31686" operator="greaterThan">
      <formula>119.999</formula>
    </cfRule>
    <cfRule type="cellIs" dxfId="31688" priority="31687" operator="greaterThan">
      <formula>120</formula>
    </cfRule>
    <cfRule type="cellIs" dxfId="31687" priority="31688" operator="between">
      <formula>60</formula>
      <formula>119.999</formula>
    </cfRule>
    <cfRule type="cellIs" dxfId="31686" priority="31689" operator="between">
      <formula>20</formula>
      <formula>59.999</formula>
    </cfRule>
    <cfRule type="cellIs" dxfId="31685" priority="31690" operator="lessThan">
      <formula>20</formula>
    </cfRule>
  </conditionalFormatting>
  <conditionalFormatting sqref="BG332">
    <cfRule type="cellIs" dxfId="31684" priority="31681" operator="greaterThan">
      <formula>49.999</formula>
    </cfRule>
    <cfRule type="cellIs" dxfId="31683" priority="31682" operator="greaterThan">
      <formula>50</formula>
    </cfRule>
    <cfRule type="cellIs" dxfId="31682" priority="31683" operator="between">
      <formula>30</formula>
      <formula>49.999</formula>
    </cfRule>
    <cfRule type="cellIs" dxfId="31681" priority="31684" operator="between">
      <formula>10</formula>
      <formula>29.999</formula>
    </cfRule>
    <cfRule type="cellIs" dxfId="31680" priority="31685" operator="lessThan">
      <formula>10</formula>
    </cfRule>
  </conditionalFormatting>
  <conditionalFormatting sqref="AN332">
    <cfRule type="cellIs" dxfId="31679" priority="31676" operator="greaterThan">
      <formula>119.999</formula>
    </cfRule>
    <cfRule type="cellIs" dxfId="31678" priority="31677" operator="greaterThan">
      <formula>120</formula>
    </cfRule>
    <cfRule type="cellIs" dxfId="31677" priority="31678" operator="between">
      <formula>60</formula>
      <formula>119.999</formula>
    </cfRule>
    <cfRule type="cellIs" dxfId="31676" priority="31679" operator="between">
      <formula>20</formula>
      <formula>59.999</formula>
    </cfRule>
    <cfRule type="cellIs" dxfId="31675" priority="31680" operator="lessThan">
      <formula>20</formula>
    </cfRule>
  </conditionalFormatting>
  <conditionalFormatting sqref="AO332">
    <cfRule type="cellIs" dxfId="31674" priority="31671" operator="greaterThan">
      <formula>49.999</formula>
    </cfRule>
    <cfRule type="cellIs" dxfId="31673" priority="31672" operator="greaterThan">
      <formula>50</formula>
    </cfRule>
    <cfRule type="cellIs" dxfId="31672" priority="31673" operator="between">
      <formula>30</formula>
      <formula>49.999</formula>
    </cfRule>
    <cfRule type="cellIs" dxfId="31671" priority="31674" operator="between">
      <formula>10</formula>
      <formula>29.999</formula>
    </cfRule>
    <cfRule type="cellIs" dxfId="31670" priority="31675" operator="lessThan">
      <formula>10</formula>
    </cfRule>
  </conditionalFormatting>
  <conditionalFormatting sqref="T332">
    <cfRule type="cellIs" dxfId="31669" priority="31666" operator="greaterThan">
      <formula>119.999</formula>
    </cfRule>
    <cfRule type="cellIs" dxfId="31668" priority="31667" operator="greaterThan">
      <formula>120</formula>
    </cfRule>
    <cfRule type="cellIs" dxfId="31667" priority="31668" operator="between">
      <formula>60</formula>
      <formula>119.999</formula>
    </cfRule>
    <cfRule type="cellIs" dxfId="31666" priority="31669" operator="between">
      <formula>20</formula>
      <formula>59.999</formula>
    </cfRule>
    <cfRule type="cellIs" dxfId="31665" priority="31670" operator="lessThan">
      <formula>20</formula>
    </cfRule>
  </conditionalFormatting>
  <conditionalFormatting sqref="U332">
    <cfRule type="cellIs" dxfId="31664" priority="31661" operator="greaterThan">
      <formula>49.999</formula>
    </cfRule>
    <cfRule type="cellIs" dxfId="31663" priority="31662" operator="greaterThan">
      <formula>50</formula>
    </cfRule>
    <cfRule type="cellIs" dxfId="31662" priority="31663" operator="between">
      <formula>30</formula>
      <formula>49.999</formula>
    </cfRule>
    <cfRule type="cellIs" dxfId="31661" priority="31664" operator="between">
      <formula>10</formula>
      <formula>29.999</formula>
    </cfRule>
    <cfRule type="cellIs" dxfId="31660" priority="31665" operator="lessThan">
      <formula>10</formula>
    </cfRule>
  </conditionalFormatting>
  <conditionalFormatting sqref="J332">
    <cfRule type="cellIs" dxfId="31659" priority="31656" operator="greaterThan">
      <formula>119.999</formula>
    </cfRule>
    <cfRule type="cellIs" dxfId="31658" priority="31657" operator="greaterThan">
      <formula>120</formula>
    </cfRule>
    <cfRule type="cellIs" dxfId="31657" priority="31658" operator="between">
      <formula>60</formula>
      <formula>119.999</formula>
    </cfRule>
    <cfRule type="cellIs" dxfId="31656" priority="31659" operator="between">
      <formula>20</formula>
      <formula>59.999</formula>
    </cfRule>
    <cfRule type="cellIs" dxfId="31655" priority="31660" operator="lessThan">
      <formula>20</formula>
    </cfRule>
  </conditionalFormatting>
  <conditionalFormatting sqref="K332">
    <cfRule type="cellIs" dxfId="31654" priority="31651" operator="greaterThan">
      <formula>49.999</formula>
    </cfRule>
    <cfRule type="cellIs" dxfId="31653" priority="31652" operator="greaterThan">
      <formula>50</formula>
    </cfRule>
    <cfRule type="cellIs" dxfId="31652" priority="31653" operator="between">
      <formula>30</formula>
      <formula>49.999</formula>
    </cfRule>
    <cfRule type="cellIs" dxfId="31651" priority="31654" operator="between">
      <formula>10</formula>
      <formula>29.999</formula>
    </cfRule>
    <cfRule type="cellIs" dxfId="31650" priority="31655" operator="lessThan">
      <formula>10</formula>
    </cfRule>
  </conditionalFormatting>
  <conditionalFormatting sqref="L332">
    <cfRule type="cellIs" dxfId="31649" priority="31646" operator="greaterThan">
      <formula>119.999</formula>
    </cfRule>
    <cfRule type="cellIs" dxfId="31648" priority="31647" operator="greaterThan">
      <formula>120</formula>
    </cfRule>
    <cfRule type="cellIs" dxfId="31647" priority="31648" operator="between">
      <formula>60</formula>
      <formula>119.999</formula>
    </cfRule>
    <cfRule type="cellIs" dxfId="31646" priority="31649" operator="between">
      <formula>20</formula>
      <formula>59.999</formula>
    </cfRule>
    <cfRule type="cellIs" dxfId="31645" priority="31650" operator="lessThan">
      <formula>20</formula>
    </cfRule>
  </conditionalFormatting>
  <conditionalFormatting sqref="M332">
    <cfRule type="cellIs" dxfId="31644" priority="31641" operator="greaterThan">
      <formula>49.999</formula>
    </cfRule>
    <cfRule type="cellIs" dxfId="31643" priority="31642" operator="greaterThan">
      <formula>50</formula>
    </cfRule>
    <cfRule type="cellIs" dxfId="31642" priority="31643" operator="between">
      <formula>30</formula>
      <formula>49.999</formula>
    </cfRule>
    <cfRule type="cellIs" dxfId="31641" priority="31644" operator="between">
      <formula>10</formula>
      <formula>29.999</formula>
    </cfRule>
    <cfRule type="cellIs" dxfId="31640" priority="31645" operator="lessThan">
      <formula>10</formula>
    </cfRule>
  </conditionalFormatting>
  <conditionalFormatting sqref="R332">
    <cfRule type="cellIs" dxfId="31639" priority="31636" operator="greaterThan">
      <formula>119.999</formula>
    </cfRule>
    <cfRule type="cellIs" dxfId="31638" priority="31637" operator="greaterThan">
      <formula>120</formula>
    </cfRule>
    <cfRule type="cellIs" dxfId="31637" priority="31638" operator="between">
      <formula>60</formula>
      <formula>119.999</formula>
    </cfRule>
    <cfRule type="cellIs" dxfId="31636" priority="31639" operator="between">
      <formula>20</formula>
      <formula>59.999</formula>
    </cfRule>
    <cfRule type="cellIs" dxfId="31635" priority="31640" operator="lessThan">
      <formula>20</formula>
    </cfRule>
  </conditionalFormatting>
  <conditionalFormatting sqref="S332">
    <cfRule type="cellIs" dxfId="31634" priority="31631" operator="greaterThan">
      <formula>49.999</formula>
    </cfRule>
    <cfRule type="cellIs" dxfId="31633" priority="31632" operator="greaterThan">
      <formula>50</formula>
    </cfRule>
    <cfRule type="cellIs" dxfId="31632" priority="31633" operator="between">
      <formula>30</formula>
      <formula>49.999</formula>
    </cfRule>
    <cfRule type="cellIs" dxfId="31631" priority="31634" operator="between">
      <formula>10</formula>
      <formula>29.999</formula>
    </cfRule>
    <cfRule type="cellIs" dxfId="31630" priority="31635" operator="lessThan">
      <formula>10</formula>
    </cfRule>
  </conditionalFormatting>
  <conditionalFormatting sqref="N332">
    <cfRule type="cellIs" dxfId="31629" priority="31626" operator="greaterThan">
      <formula>119.999</formula>
    </cfRule>
    <cfRule type="cellIs" dxfId="31628" priority="31627" operator="greaterThan">
      <formula>120</formula>
    </cfRule>
    <cfRule type="cellIs" dxfId="31627" priority="31628" operator="between">
      <formula>60</formula>
      <formula>119.999</formula>
    </cfRule>
    <cfRule type="cellIs" dxfId="31626" priority="31629" operator="between">
      <formula>20</formula>
      <formula>59.999</formula>
    </cfRule>
    <cfRule type="cellIs" dxfId="31625" priority="31630" operator="lessThan">
      <formula>20</formula>
    </cfRule>
  </conditionalFormatting>
  <conditionalFormatting sqref="O332">
    <cfRule type="cellIs" dxfId="31624" priority="31621" operator="greaterThan">
      <formula>49.999</formula>
    </cfRule>
    <cfRule type="cellIs" dxfId="31623" priority="31622" operator="greaterThan">
      <formula>50</formula>
    </cfRule>
    <cfRule type="cellIs" dxfId="31622" priority="31623" operator="between">
      <formula>30</formula>
      <formula>49.999</formula>
    </cfRule>
    <cfRule type="cellIs" dxfId="31621" priority="31624" operator="between">
      <formula>10</formula>
      <formula>29.999</formula>
    </cfRule>
    <cfRule type="cellIs" dxfId="31620" priority="31625" operator="lessThan">
      <formula>10</formula>
    </cfRule>
  </conditionalFormatting>
  <conditionalFormatting sqref="AP332">
    <cfRule type="cellIs" dxfId="31619" priority="31616" operator="greaterThan">
      <formula>119.999</formula>
    </cfRule>
    <cfRule type="cellIs" dxfId="31618" priority="31617" operator="greaterThan">
      <formula>120</formula>
    </cfRule>
    <cfRule type="cellIs" dxfId="31617" priority="31618" operator="between">
      <formula>60</formula>
      <formula>119.999</formula>
    </cfRule>
    <cfRule type="cellIs" dxfId="31616" priority="31619" operator="between">
      <formula>20</formula>
      <formula>59.999</formula>
    </cfRule>
    <cfRule type="cellIs" dxfId="31615" priority="31620" operator="lessThan">
      <formula>20</formula>
    </cfRule>
  </conditionalFormatting>
  <conditionalFormatting sqref="AQ332">
    <cfRule type="cellIs" dxfId="31614" priority="31611" operator="greaterThan">
      <formula>49.999</formula>
    </cfRule>
    <cfRule type="cellIs" dxfId="31613" priority="31612" operator="greaterThan">
      <formula>50</formula>
    </cfRule>
    <cfRule type="cellIs" dxfId="31612" priority="31613" operator="between">
      <formula>30</formula>
      <formula>49.999</formula>
    </cfRule>
    <cfRule type="cellIs" dxfId="31611" priority="31614" operator="between">
      <formula>10</formula>
      <formula>29.999</formula>
    </cfRule>
    <cfRule type="cellIs" dxfId="31610" priority="31615" operator="lessThan">
      <formula>10</formula>
    </cfRule>
  </conditionalFormatting>
  <conditionalFormatting sqref="AR332">
    <cfRule type="cellIs" dxfId="31609" priority="31606" operator="greaterThan">
      <formula>119.999</formula>
    </cfRule>
    <cfRule type="cellIs" dxfId="31608" priority="31607" operator="greaterThan">
      <formula>120</formula>
    </cfRule>
    <cfRule type="cellIs" dxfId="31607" priority="31608" operator="between">
      <formula>60</formula>
      <formula>119.999</formula>
    </cfRule>
    <cfRule type="cellIs" dxfId="31606" priority="31609" operator="between">
      <formula>20</formula>
      <formula>59.999</formula>
    </cfRule>
    <cfRule type="cellIs" dxfId="31605" priority="31610" operator="lessThan">
      <formula>20</formula>
    </cfRule>
  </conditionalFormatting>
  <conditionalFormatting sqref="AS332">
    <cfRule type="cellIs" dxfId="31604" priority="31601" operator="greaterThan">
      <formula>49.999</formula>
    </cfRule>
    <cfRule type="cellIs" dxfId="31603" priority="31602" operator="greaterThan">
      <formula>50</formula>
    </cfRule>
    <cfRule type="cellIs" dxfId="31602" priority="31603" operator="between">
      <formula>30</formula>
      <formula>49.999</formula>
    </cfRule>
    <cfRule type="cellIs" dxfId="31601" priority="31604" operator="between">
      <formula>10</formula>
      <formula>29.999</formula>
    </cfRule>
    <cfRule type="cellIs" dxfId="31600" priority="31605" operator="lessThan">
      <formula>10</formula>
    </cfRule>
  </conditionalFormatting>
  <conditionalFormatting sqref="X332">
    <cfRule type="cellIs" dxfId="31599" priority="31596" operator="greaterThan">
      <formula>119.999</formula>
    </cfRule>
    <cfRule type="cellIs" dxfId="31598" priority="31597" operator="greaterThan">
      <formula>120</formula>
    </cfRule>
    <cfRule type="cellIs" dxfId="31597" priority="31598" operator="between">
      <formula>60</formula>
      <formula>119.999</formula>
    </cfRule>
    <cfRule type="cellIs" dxfId="31596" priority="31599" operator="between">
      <formula>20</formula>
      <formula>59.999</formula>
    </cfRule>
    <cfRule type="cellIs" dxfId="31595" priority="31600" operator="lessThan">
      <formula>20</formula>
    </cfRule>
  </conditionalFormatting>
  <conditionalFormatting sqref="Y332">
    <cfRule type="cellIs" dxfId="31594" priority="31591" operator="greaterThan">
      <formula>49.999</formula>
    </cfRule>
    <cfRule type="cellIs" dxfId="31593" priority="31592" operator="greaterThan">
      <formula>50</formula>
    </cfRule>
    <cfRule type="cellIs" dxfId="31592" priority="31593" operator="between">
      <formula>30</formula>
      <formula>49.999</formula>
    </cfRule>
    <cfRule type="cellIs" dxfId="31591" priority="31594" operator="between">
      <formula>10</formula>
      <formula>29.999</formula>
    </cfRule>
    <cfRule type="cellIs" dxfId="31590" priority="31595" operator="lessThan">
      <formula>10</formula>
    </cfRule>
  </conditionalFormatting>
  <conditionalFormatting sqref="AF332">
    <cfRule type="cellIs" dxfId="31589" priority="31586" operator="greaterThan">
      <formula>119.999</formula>
    </cfRule>
    <cfRule type="cellIs" dxfId="31588" priority="31587" operator="greaterThan">
      <formula>120</formula>
    </cfRule>
    <cfRule type="cellIs" dxfId="31587" priority="31588" operator="between">
      <formula>60</formula>
      <formula>119.999</formula>
    </cfRule>
    <cfRule type="cellIs" dxfId="31586" priority="31589" operator="between">
      <formula>20</formula>
      <formula>59.999</formula>
    </cfRule>
    <cfRule type="cellIs" dxfId="31585" priority="31590" operator="lessThan">
      <formula>20</formula>
    </cfRule>
  </conditionalFormatting>
  <conditionalFormatting sqref="AG332">
    <cfRule type="cellIs" dxfId="31584" priority="31581" operator="greaterThan">
      <formula>49.999</formula>
    </cfRule>
    <cfRule type="cellIs" dxfId="31583" priority="31582" operator="greaterThan">
      <formula>50</formula>
    </cfRule>
    <cfRule type="cellIs" dxfId="31582" priority="31583" operator="between">
      <formula>30</formula>
      <formula>49.999</formula>
    </cfRule>
    <cfRule type="cellIs" dxfId="31581" priority="31584" operator="between">
      <formula>10</formula>
      <formula>29.999</formula>
    </cfRule>
    <cfRule type="cellIs" dxfId="31580" priority="31585" operator="lessThan">
      <formula>10</formula>
    </cfRule>
  </conditionalFormatting>
  <conditionalFormatting sqref="AJ332">
    <cfRule type="cellIs" dxfId="31579" priority="31576" operator="greaterThan">
      <formula>119.999</formula>
    </cfRule>
    <cfRule type="cellIs" dxfId="31578" priority="31577" operator="greaterThan">
      <formula>120</formula>
    </cfRule>
    <cfRule type="cellIs" dxfId="31577" priority="31578" operator="between">
      <formula>60</formula>
      <formula>119.999</formula>
    </cfRule>
    <cfRule type="cellIs" dxfId="31576" priority="31579" operator="between">
      <formula>20</formula>
      <formula>59.999</formula>
    </cfRule>
    <cfRule type="cellIs" dxfId="31575" priority="31580" operator="lessThan">
      <formula>20</formula>
    </cfRule>
  </conditionalFormatting>
  <conditionalFormatting sqref="AK332">
    <cfRule type="cellIs" dxfId="31574" priority="31571" operator="greaterThan">
      <formula>49.999</formula>
    </cfRule>
    <cfRule type="cellIs" dxfId="31573" priority="31572" operator="greaterThan">
      <formula>50</formula>
    </cfRule>
    <cfRule type="cellIs" dxfId="31572" priority="31573" operator="between">
      <formula>30</formula>
      <formula>49.999</formula>
    </cfRule>
    <cfRule type="cellIs" dxfId="31571" priority="31574" operator="between">
      <formula>10</formula>
      <formula>29.999</formula>
    </cfRule>
    <cfRule type="cellIs" dxfId="31570" priority="31575" operator="lessThan">
      <formula>10</formula>
    </cfRule>
  </conditionalFormatting>
  <conditionalFormatting sqref="Z332">
    <cfRule type="cellIs" dxfId="31569" priority="31566" operator="greaterThan">
      <formula>119.999</formula>
    </cfRule>
    <cfRule type="cellIs" dxfId="31568" priority="31567" operator="greaterThan">
      <formula>120</formula>
    </cfRule>
    <cfRule type="cellIs" dxfId="31567" priority="31568" operator="between">
      <formula>60</formula>
      <formula>119.999</formula>
    </cfRule>
    <cfRule type="cellIs" dxfId="31566" priority="31569" operator="between">
      <formula>20</formula>
      <formula>59.999</formula>
    </cfRule>
    <cfRule type="cellIs" dxfId="31565" priority="31570" operator="lessThan">
      <formula>20</formula>
    </cfRule>
  </conditionalFormatting>
  <conditionalFormatting sqref="AA332">
    <cfRule type="cellIs" dxfId="31564" priority="31561" operator="greaterThan">
      <formula>49.999</formula>
    </cfRule>
    <cfRule type="cellIs" dxfId="31563" priority="31562" operator="greaterThan">
      <formula>50</formula>
    </cfRule>
    <cfRule type="cellIs" dxfId="31562" priority="31563" operator="between">
      <formula>30</formula>
      <formula>49.999</formula>
    </cfRule>
    <cfRule type="cellIs" dxfId="31561" priority="31564" operator="between">
      <formula>10</formula>
      <formula>29.999</formula>
    </cfRule>
    <cfRule type="cellIs" dxfId="31560" priority="31565" operator="lessThan">
      <formula>10</formula>
    </cfRule>
  </conditionalFormatting>
  <conditionalFormatting sqref="AL332">
    <cfRule type="cellIs" dxfId="31559" priority="31556" operator="greaterThan">
      <formula>119.999</formula>
    </cfRule>
    <cfRule type="cellIs" dxfId="31558" priority="31557" operator="greaterThan">
      <formula>120</formula>
    </cfRule>
    <cfRule type="cellIs" dxfId="31557" priority="31558" operator="between">
      <formula>60</formula>
      <formula>119.999</formula>
    </cfRule>
    <cfRule type="cellIs" dxfId="31556" priority="31559" operator="between">
      <formula>20</formula>
      <formula>59.999</formula>
    </cfRule>
    <cfRule type="cellIs" dxfId="31555" priority="31560" operator="lessThan">
      <formula>20</formula>
    </cfRule>
  </conditionalFormatting>
  <conditionalFormatting sqref="AM332">
    <cfRule type="cellIs" dxfId="31554" priority="31551" operator="greaterThan">
      <formula>49.999</formula>
    </cfRule>
    <cfRule type="cellIs" dxfId="31553" priority="31552" operator="greaterThan">
      <formula>50</formula>
    </cfRule>
    <cfRule type="cellIs" dxfId="31552" priority="31553" operator="between">
      <formula>30</formula>
      <formula>49.999</formula>
    </cfRule>
    <cfRule type="cellIs" dxfId="31551" priority="31554" operator="between">
      <formula>10</formula>
      <formula>29.999</formula>
    </cfRule>
    <cfRule type="cellIs" dxfId="31550" priority="31555" operator="lessThan">
      <formula>10</formula>
    </cfRule>
  </conditionalFormatting>
  <conditionalFormatting sqref="AH332">
    <cfRule type="cellIs" dxfId="31549" priority="31546" operator="greaterThan">
      <formula>119.999</formula>
    </cfRule>
    <cfRule type="cellIs" dxfId="31548" priority="31547" operator="greaterThan">
      <formula>120</formula>
    </cfRule>
    <cfRule type="cellIs" dxfId="31547" priority="31548" operator="between">
      <formula>60</formula>
      <formula>119.999</formula>
    </cfRule>
    <cfRule type="cellIs" dxfId="31546" priority="31549" operator="between">
      <formula>20</formula>
      <formula>59.999</formula>
    </cfRule>
    <cfRule type="cellIs" dxfId="31545" priority="31550" operator="lessThan">
      <formula>20</formula>
    </cfRule>
  </conditionalFormatting>
  <conditionalFormatting sqref="AI332">
    <cfRule type="cellIs" dxfId="31544" priority="31541" operator="greaterThan">
      <formula>49.999</formula>
    </cfRule>
    <cfRule type="cellIs" dxfId="31543" priority="31542" operator="greaterThan">
      <formula>50</formula>
    </cfRule>
    <cfRule type="cellIs" dxfId="31542" priority="31543" operator="between">
      <formula>30</formula>
      <formula>49.999</formula>
    </cfRule>
    <cfRule type="cellIs" dxfId="31541" priority="31544" operator="between">
      <formula>10</formula>
      <formula>29.999</formula>
    </cfRule>
    <cfRule type="cellIs" dxfId="31540" priority="31545" operator="lessThan">
      <formula>10</formula>
    </cfRule>
  </conditionalFormatting>
  <conditionalFormatting sqref="V332">
    <cfRule type="cellIs" dxfId="31539" priority="31536" operator="greaterThan">
      <formula>119.999</formula>
    </cfRule>
    <cfRule type="cellIs" dxfId="31538" priority="31537" operator="greaterThan">
      <formula>120</formula>
    </cfRule>
    <cfRule type="cellIs" dxfId="31537" priority="31538" operator="between">
      <formula>60</formula>
      <formula>119.999</formula>
    </cfRule>
    <cfRule type="cellIs" dxfId="31536" priority="31539" operator="between">
      <formula>20</formula>
      <formula>59.999</formula>
    </cfRule>
    <cfRule type="cellIs" dxfId="31535" priority="31540" operator="lessThan">
      <formula>20</formula>
    </cfRule>
  </conditionalFormatting>
  <conditionalFormatting sqref="W332">
    <cfRule type="cellIs" dxfId="31534" priority="31531" operator="greaterThan">
      <formula>49.999</formula>
    </cfRule>
    <cfRule type="cellIs" dxfId="31533" priority="31532" operator="greaterThan">
      <formula>50</formula>
    </cfRule>
    <cfRule type="cellIs" dxfId="31532" priority="31533" operator="between">
      <formula>30</formula>
      <formula>49.999</formula>
    </cfRule>
    <cfRule type="cellIs" dxfId="31531" priority="31534" operator="between">
      <formula>10</formula>
      <formula>29.999</formula>
    </cfRule>
    <cfRule type="cellIs" dxfId="31530" priority="31535" operator="lessThan">
      <formula>10</formula>
    </cfRule>
  </conditionalFormatting>
  <conditionalFormatting sqref="AB332">
    <cfRule type="cellIs" dxfId="31529" priority="31526" operator="greaterThan">
      <formula>119.999</formula>
    </cfRule>
    <cfRule type="cellIs" dxfId="31528" priority="31527" operator="greaterThan">
      <formula>120</formula>
    </cfRule>
    <cfRule type="cellIs" dxfId="31527" priority="31528" operator="between">
      <formula>60</formula>
      <formula>119.999</formula>
    </cfRule>
    <cfRule type="cellIs" dxfId="31526" priority="31529" operator="between">
      <formula>20</formula>
      <formula>59.999</formula>
    </cfRule>
    <cfRule type="cellIs" dxfId="31525" priority="31530" operator="lessThan">
      <formula>20</formula>
    </cfRule>
  </conditionalFormatting>
  <conditionalFormatting sqref="AC332">
    <cfRule type="cellIs" dxfId="31524" priority="31521" operator="greaterThan">
      <formula>49.999</formula>
    </cfRule>
    <cfRule type="cellIs" dxfId="31523" priority="31522" operator="greaterThan">
      <formula>50</formula>
    </cfRule>
    <cfRule type="cellIs" dxfId="31522" priority="31523" operator="between">
      <formula>30</formula>
      <formula>49.999</formula>
    </cfRule>
    <cfRule type="cellIs" dxfId="31521" priority="31524" operator="between">
      <formula>10</formula>
      <formula>29.999</formula>
    </cfRule>
    <cfRule type="cellIs" dxfId="31520" priority="31525" operator="lessThan">
      <formula>10</formula>
    </cfRule>
  </conditionalFormatting>
  <conditionalFormatting sqref="AD332">
    <cfRule type="cellIs" dxfId="31519" priority="31516" operator="greaterThan">
      <formula>119.999</formula>
    </cfRule>
    <cfRule type="cellIs" dxfId="31518" priority="31517" operator="greaterThan">
      <formula>120</formula>
    </cfRule>
    <cfRule type="cellIs" dxfId="31517" priority="31518" operator="between">
      <formula>60</formula>
      <formula>119.999</formula>
    </cfRule>
    <cfRule type="cellIs" dxfId="31516" priority="31519" operator="between">
      <formula>20</formula>
      <formula>59.999</formula>
    </cfRule>
    <cfRule type="cellIs" dxfId="31515" priority="31520" operator="lessThan">
      <formula>20</formula>
    </cfRule>
  </conditionalFormatting>
  <conditionalFormatting sqref="AE332">
    <cfRule type="cellIs" dxfId="31514" priority="31511" operator="greaterThan">
      <formula>49.999</formula>
    </cfRule>
    <cfRule type="cellIs" dxfId="31513" priority="31512" operator="greaterThan">
      <formula>50</formula>
    </cfRule>
    <cfRule type="cellIs" dxfId="31512" priority="31513" operator="between">
      <formula>30</formula>
      <formula>49.999</formula>
    </cfRule>
    <cfRule type="cellIs" dxfId="31511" priority="31514" operator="between">
      <formula>10</formula>
      <formula>29.999</formula>
    </cfRule>
    <cfRule type="cellIs" dxfId="31510" priority="31515" operator="lessThan">
      <formula>10</formula>
    </cfRule>
  </conditionalFormatting>
  <conditionalFormatting sqref="P332">
    <cfRule type="cellIs" dxfId="31509" priority="31506" operator="greaterThan">
      <formula>119.999</formula>
    </cfRule>
    <cfRule type="cellIs" dxfId="31508" priority="31507" operator="greaterThan">
      <formula>120</formula>
    </cfRule>
    <cfRule type="cellIs" dxfId="31507" priority="31508" operator="between">
      <formula>60</formula>
      <formula>119.999</formula>
    </cfRule>
    <cfRule type="cellIs" dxfId="31506" priority="31509" operator="between">
      <formula>20</formula>
      <formula>59.999</formula>
    </cfRule>
    <cfRule type="cellIs" dxfId="31505" priority="31510" operator="lessThan">
      <formula>20</formula>
    </cfRule>
  </conditionalFormatting>
  <conditionalFormatting sqref="Q332">
    <cfRule type="cellIs" dxfId="31504" priority="31501" operator="greaterThan">
      <formula>49.999</formula>
    </cfRule>
    <cfRule type="cellIs" dxfId="31503" priority="31502" operator="greaterThan">
      <formula>50</formula>
    </cfRule>
    <cfRule type="cellIs" dxfId="31502" priority="31503" operator="between">
      <formula>30</formula>
      <formula>49.999</formula>
    </cfRule>
    <cfRule type="cellIs" dxfId="31501" priority="31504" operator="between">
      <formula>10</formula>
      <formula>29.999</formula>
    </cfRule>
    <cfRule type="cellIs" dxfId="31500" priority="31505" operator="lessThan">
      <formula>10</formula>
    </cfRule>
  </conditionalFormatting>
  <conditionalFormatting sqref="C333">
    <cfRule type="cellIs" dxfId="31499" priority="31496" operator="greaterThan">
      <formula>49.999</formula>
    </cfRule>
    <cfRule type="cellIs" dxfId="31498" priority="31497" operator="greaterThan">
      <formula>50</formula>
    </cfRule>
    <cfRule type="cellIs" dxfId="31497" priority="31498" operator="between">
      <formula>30</formula>
      <formula>49.999</formula>
    </cfRule>
    <cfRule type="cellIs" dxfId="31496" priority="31499" operator="between">
      <formula>10</formula>
      <formula>29.999</formula>
    </cfRule>
    <cfRule type="cellIs" dxfId="31495" priority="31500" operator="lessThan">
      <formula>10</formula>
    </cfRule>
  </conditionalFormatting>
  <conditionalFormatting sqref="B333">
    <cfRule type="cellIs" dxfId="31494" priority="31491" operator="greaterThan">
      <formula>119.999</formula>
    </cfRule>
    <cfRule type="cellIs" dxfId="31493" priority="31492" operator="greaterThan">
      <formula>120</formula>
    </cfRule>
    <cfRule type="cellIs" dxfId="31492" priority="31493" operator="between">
      <formula>60</formula>
      <formula>119.999</formula>
    </cfRule>
    <cfRule type="cellIs" dxfId="31491" priority="31494" operator="between">
      <formula>20</formula>
      <formula>59.999</formula>
    </cfRule>
    <cfRule type="cellIs" dxfId="31490" priority="31495" operator="lessThan">
      <formula>20</formula>
    </cfRule>
  </conditionalFormatting>
  <conditionalFormatting sqref="D333">
    <cfRule type="cellIs" dxfId="31489" priority="31486" operator="greaterThan">
      <formula>119.999</formula>
    </cfRule>
    <cfRule type="cellIs" dxfId="31488" priority="31487" operator="greaterThan">
      <formula>120</formula>
    </cfRule>
    <cfRule type="cellIs" dxfId="31487" priority="31488" operator="between">
      <formula>60</formula>
      <formula>119.999</formula>
    </cfRule>
    <cfRule type="cellIs" dxfId="31486" priority="31489" operator="between">
      <formula>20</formula>
      <formula>59.999</formula>
    </cfRule>
    <cfRule type="cellIs" dxfId="31485" priority="31490" operator="lessThan">
      <formula>20</formula>
    </cfRule>
  </conditionalFormatting>
  <conditionalFormatting sqref="E333">
    <cfRule type="cellIs" dxfId="31484" priority="31481" operator="greaterThan">
      <formula>49.999</formula>
    </cfRule>
    <cfRule type="cellIs" dxfId="31483" priority="31482" operator="greaterThan">
      <formula>50</formula>
    </cfRule>
    <cfRule type="cellIs" dxfId="31482" priority="31483" operator="between">
      <formula>30</formula>
      <formula>49.999</formula>
    </cfRule>
    <cfRule type="cellIs" dxfId="31481" priority="31484" operator="between">
      <formula>10</formula>
      <formula>29.999</formula>
    </cfRule>
    <cfRule type="cellIs" dxfId="31480" priority="31485" operator="lessThan">
      <formula>10</formula>
    </cfRule>
  </conditionalFormatting>
  <conditionalFormatting sqref="F333">
    <cfRule type="cellIs" dxfId="31479" priority="31476" operator="greaterThan">
      <formula>119.999</formula>
    </cfRule>
    <cfRule type="cellIs" dxfId="31478" priority="31477" operator="greaterThan">
      <formula>120</formula>
    </cfRule>
    <cfRule type="cellIs" dxfId="31477" priority="31478" operator="between">
      <formula>60</formula>
      <formula>119.999</formula>
    </cfRule>
    <cfRule type="cellIs" dxfId="31476" priority="31479" operator="between">
      <formula>20</formula>
      <formula>59.999</formula>
    </cfRule>
    <cfRule type="cellIs" dxfId="31475" priority="31480" operator="lessThan">
      <formula>20</formula>
    </cfRule>
  </conditionalFormatting>
  <conditionalFormatting sqref="G333">
    <cfRule type="cellIs" dxfId="31474" priority="31471" operator="greaterThan">
      <formula>49.999</formula>
    </cfRule>
    <cfRule type="cellIs" dxfId="31473" priority="31472" operator="greaterThan">
      <formula>50</formula>
    </cfRule>
    <cfRule type="cellIs" dxfId="31472" priority="31473" operator="between">
      <formula>30</formula>
      <formula>49.999</formula>
    </cfRule>
    <cfRule type="cellIs" dxfId="31471" priority="31474" operator="between">
      <formula>10</formula>
      <formula>29.999</formula>
    </cfRule>
    <cfRule type="cellIs" dxfId="31470" priority="31475" operator="lessThan">
      <formula>10</formula>
    </cfRule>
  </conditionalFormatting>
  <conditionalFormatting sqref="H333">
    <cfRule type="cellIs" dxfId="31469" priority="31466" operator="greaterThan">
      <formula>119.999</formula>
    </cfRule>
    <cfRule type="cellIs" dxfId="31468" priority="31467" operator="greaterThan">
      <formula>120</formula>
    </cfRule>
    <cfRule type="cellIs" dxfId="31467" priority="31468" operator="between">
      <formula>60</formula>
      <formula>119.999</formula>
    </cfRule>
    <cfRule type="cellIs" dxfId="31466" priority="31469" operator="between">
      <formula>20</formula>
      <formula>59.999</formula>
    </cfRule>
    <cfRule type="cellIs" dxfId="31465" priority="31470" operator="lessThan">
      <formula>20</formula>
    </cfRule>
  </conditionalFormatting>
  <conditionalFormatting sqref="I333">
    <cfRule type="cellIs" dxfId="31464" priority="31461" operator="greaterThan">
      <formula>49.999</formula>
    </cfRule>
    <cfRule type="cellIs" dxfId="31463" priority="31462" operator="greaterThan">
      <formula>50</formula>
    </cfRule>
    <cfRule type="cellIs" dxfId="31462" priority="31463" operator="between">
      <formula>30</formula>
      <formula>49.999</formula>
    </cfRule>
    <cfRule type="cellIs" dxfId="31461" priority="31464" operator="between">
      <formula>10</formula>
      <formula>29.999</formula>
    </cfRule>
    <cfRule type="cellIs" dxfId="31460" priority="31465" operator="lessThan">
      <formula>10</formula>
    </cfRule>
  </conditionalFormatting>
  <conditionalFormatting sqref="BH333">
    <cfRule type="cellIs" dxfId="31459" priority="31456" operator="greaterThan">
      <formula>119.999</formula>
    </cfRule>
    <cfRule type="cellIs" dxfId="31458" priority="31457" operator="greaterThan">
      <formula>120</formula>
    </cfRule>
    <cfRule type="cellIs" dxfId="31457" priority="31458" operator="between">
      <formula>60</formula>
      <formula>119.999</formula>
    </cfRule>
    <cfRule type="cellIs" dxfId="31456" priority="31459" operator="between">
      <formula>20</formula>
      <formula>59.999</formula>
    </cfRule>
    <cfRule type="cellIs" dxfId="31455" priority="31460" operator="lessThan">
      <formula>20</formula>
    </cfRule>
  </conditionalFormatting>
  <conditionalFormatting sqref="BI333">
    <cfRule type="cellIs" dxfId="31454" priority="31451" operator="greaterThan">
      <formula>49.999</formula>
    </cfRule>
    <cfRule type="cellIs" dxfId="31453" priority="31452" operator="greaterThan">
      <formula>50</formula>
    </cfRule>
    <cfRule type="cellIs" dxfId="31452" priority="31453" operator="between">
      <formula>30</formula>
      <formula>49.999</formula>
    </cfRule>
    <cfRule type="cellIs" dxfId="31451" priority="31454" operator="between">
      <formula>10</formula>
      <formula>29.999</formula>
    </cfRule>
    <cfRule type="cellIs" dxfId="31450" priority="31455" operator="lessThan">
      <formula>10</formula>
    </cfRule>
  </conditionalFormatting>
  <conditionalFormatting sqref="BD333">
    <cfRule type="cellIs" dxfId="31449" priority="31446" operator="greaterThan">
      <formula>119.999</formula>
    </cfRule>
    <cfRule type="cellIs" dxfId="31448" priority="31447" operator="greaterThan">
      <formula>120</formula>
    </cfRule>
    <cfRule type="cellIs" dxfId="31447" priority="31448" operator="between">
      <formula>60</formula>
      <formula>119.999</formula>
    </cfRule>
    <cfRule type="cellIs" dxfId="31446" priority="31449" operator="between">
      <formula>20</formula>
      <formula>59.999</formula>
    </cfRule>
    <cfRule type="cellIs" dxfId="31445" priority="31450" operator="lessThan">
      <formula>20</formula>
    </cfRule>
  </conditionalFormatting>
  <conditionalFormatting sqref="BE333">
    <cfRule type="cellIs" dxfId="31444" priority="31441" operator="greaterThan">
      <formula>49.999</formula>
    </cfRule>
    <cfRule type="cellIs" dxfId="31443" priority="31442" operator="greaterThan">
      <formula>50</formula>
    </cfRule>
    <cfRule type="cellIs" dxfId="31442" priority="31443" operator="between">
      <formula>30</formula>
      <formula>49.999</formula>
    </cfRule>
    <cfRule type="cellIs" dxfId="31441" priority="31444" operator="between">
      <formula>10</formula>
      <formula>29.999</formula>
    </cfRule>
    <cfRule type="cellIs" dxfId="31440" priority="31445" operator="lessThan">
      <formula>10</formula>
    </cfRule>
  </conditionalFormatting>
  <conditionalFormatting sqref="AX333">
    <cfRule type="cellIs" dxfId="31439" priority="31436" operator="greaterThan">
      <formula>119.999</formula>
    </cfRule>
    <cfRule type="cellIs" dxfId="31438" priority="31437" operator="greaterThan">
      <formula>120</formula>
    </cfRule>
    <cfRule type="cellIs" dxfId="31437" priority="31438" operator="between">
      <formula>60</formula>
      <formula>119.999</formula>
    </cfRule>
    <cfRule type="cellIs" dxfId="31436" priority="31439" operator="between">
      <formula>20</formula>
      <formula>59.999</formula>
    </cfRule>
    <cfRule type="cellIs" dxfId="31435" priority="31440" operator="lessThan">
      <formula>20</formula>
    </cfRule>
  </conditionalFormatting>
  <conditionalFormatting sqref="AY333">
    <cfRule type="cellIs" dxfId="31434" priority="31431" operator="greaterThan">
      <formula>49.999</formula>
    </cfRule>
    <cfRule type="cellIs" dxfId="31433" priority="31432" operator="greaterThan">
      <formula>50</formula>
    </cfRule>
    <cfRule type="cellIs" dxfId="31432" priority="31433" operator="between">
      <formula>30</formula>
      <formula>49.999</formula>
    </cfRule>
    <cfRule type="cellIs" dxfId="31431" priority="31434" operator="between">
      <formula>10</formula>
      <formula>29.999</formula>
    </cfRule>
    <cfRule type="cellIs" dxfId="31430" priority="31435" operator="lessThan">
      <formula>10</formula>
    </cfRule>
  </conditionalFormatting>
  <conditionalFormatting sqref="AZ333">
    <cfRule type="cellIs" dxfId="31429" priority="31426" operator="greaterThan">
      <formula>119.999</formula>
    </cfRule>
    <cfRule type="cellIs" dxfId="31428" priority="31427" operator="greaterThan">
      <formula>120</formula>
    </cfRule>
    <cfRule type="cellIs" dxfId="31427" priority="31428" operator="between">
      <formula>60</formula>
      <formula>119.999</formula>
    </cfRule>
    <cfRule type="cellIs" dxfId="31426" priority="31429" operator="between">
      <formula>20</formula>
      <formula>59.999</formula>
    </cfRule>
    <cfRule type="cellIs" dxfId="31425" priority="31430" operator="lessThan">
      <formula>20</formula>
    </cfRule>
  </conditionalFormatting>
  <conditionalFormatting sqref="BA333">
    <cfRule type="cellIs" dxfId="31424" priority="31421" operator="greaterThan">
      <formula>49.999</formula>
    </cfRule>
    <cfRule type="cellIs" dxfId="31423" priority="31422" operator="greaterThan">
      <formula>50</formula>
    </cfRule>
    <cfRule type="cellIs" dxfId="31422" priority="31423" operator="between">
      <formula>30</formula>
      <formula>49.999</formula>
    </cfRule>
    <cfRule type="cellIs" dxfId="31421" priority="31424" operator="between">
      <formula>10</formula>
      <formula>29.999</formula>
    </cfRule>
    <cfRule type="cellIs" dxfId="31420" priority="31425" operator="lessThan">
      <formula>10</formula>
    </cfRule>
  </conditionalFormatting>
  <conditionalFormatting sqref="BB333">
    <cfRule type="cellIs" dxfId="31419" priority="31416" operator="greaterThan">
      <formula>119.999</formula>
    </cfRule>
    <cfRule type="cellIs" dxfId="31418" priority="31417" operator="greaterThan">
      <formula>120</formula>
    </cfRule>
    <cfRule type="cellIs" dxfId="31417" priority="31418" operator="between">
      <formula>60</formula>
      <formula>119.999</formula>
    </cfRule>
    <cfRule type="cellIs" dxfId="31416" priority="31419" operator="between">
      <formula>20</formula>
      <formula>59.999</formula>
    </cfRule>
    <cfRule type="cellIs" dxfId="31415" priority="31420" operator="lessThan">
      <formula>20</formula>
    </cfRule>
  </conditionalFormatting>
  <conditionalFormatting sqref="BC333">
    <cfRule type="cellIs" dxfId="31414" priority="31411" operator="greaterThan">
      <formula>49.999</formula>
    </cfRule>
    <cfRule type="cellIs" dxfId="31413" priority="31412" operator="greaterThan">
      <formula>50</formula>
    </cfRule>
    <cfRule type="cellIs" dxfId="31412" priority="31413" operator="between">
      <formula>30</formula>
      <formula>49.999</formula>
    </cfRule>
    <cfRule type="cellIs" dxfId="31411" priority="31414" operator="between">
      <formula>10</formula>
      <formula>29.999</formula>
    </cfRule>
    <cfRule type="cellIs" dxfId="31410" priority="31415" operator="lessThan">
      <formula>10</formula>
    </cfRule>
  </conditionalFormatting>
  <conditionalFormatting sqref="AT333">
    <cfRule type="cellIs" dxfId="31409" priority="31406" operator="greaterThan">
      <formula>119.999</formula>
    </cfRule>
    <cfRule type="cellIs" dxfId="31408" priority="31407" operator="greaterThan">
      <formula>120</formula>
    </cfRule>
    <cfRule type="cellIs" dxfId="31407" priority="31408" operator="between">
      <formula>60</formula>
      <formula>119.999</formula>
    </cfRule>
    <cfRule type="cellIs" dxfId="31406" priority="31409" operator="between">
      <formula>20</formula>
      <formula>59.999</formula>
    </cfRule>
    <cfRule type="cellIs" dxfId="31405" priority="31410" operator="lessThan">
      <formula>20</formula>
    </cfRule>
  </conditionalFormatting>
  <conditionalFormatting sqref="AU333">
    <cfRule type="cellIs" dxfId="31404" priority="31401" operator="greaterThan">
      <formula>49.999</formula>
    </cfRule>
    <cfRule type="cellIs" dxfId="31403" priority="31402" operator="greaterThan">
      <formula>50</formula>
    </cfRule>
    <cfRule type="cellIs" dxfId="31402" priority="31403" operator="between">
      <formula>30</formula>
      <formula>49.999</formula>
    </cfRule>
    <cfRule type="cellIs" dxfId="31401" priority="31404" operator="between">
      <formula>10</formula>
      <formula>29.999</formula>
    </cfRule>
    <cfRule type="cellIs" dxfId="31400" priority="31405" operator="lessThan">
      <formula>10</formula>
    </cfRule>
  </conditionalFormatting>
  <conditionalFormatting sqref="AV333">
    <cfRule type="cellIs" dxfId="31399" priority="31396" operator="greaterThan">
      <formula>119.999</formula>
    </cfRule>
    <cfRule type="cellIs" dxfId="31398" priority="31397" operator="greaterThan">
      <formula>120</formula>
    </cfRule>
    <cfRule type="cellIs" dxfId="31397" priority="31398" operator="between">
      <formula>60</formula>
      <formula>119.999</formula>
    </cfRule>
    <cfRule type="cellIs" dxfId="31396" priority="31399" operator="between">
      <formula>20</formula>
      <formula>59.999</formula>
    </cfRule>
    <cfRule type="cellIs" dxfId="31395" priority="31400" operator="lessThan">
      <formula>20</formula>
    </cfRule>
  </conditionalFormatting>
  <conditionalFormatting sqref="AW333">
    <cfRule type="cellIs" dxfId="31394" priority="31391" operator="greaterThan">
      <formula>49.999</formula>
    </cfRule>
    <cfRule type="cellIs" dxfId="31393" priority="31392" operator="greaterThan">
      <formula>50</formula>
    </cfRule>
    <cfRule type="cellIs" dxfId="31392" priority="31393" operator="between">
      <formula>30</formula>
      <formula>49.999</formula>
    </cfRule>
    <cfRule type="cellIs" dxfId="31391" priority="31394" operator="between">
      <formula>10</formula>
      <formula>29.999</formula>
    </cfRule>
    <cfRule type="cellIs" dxfId="31390" priority="31395" operator="lessThan">
      <formula>10</formula>
    </cfRule>
  </conditionalFormatting>
  <conditionalFormatting sqref="BF333">
    <cfRule type="cellIs" dxfId="31389" priority="31386" operator="greaterThan">
      <formula>119.999</formula>
    </cfRule>
    <cfRule type="cellIs" dxfId="31388" priority="31387" operator="greaterThan">
      <formula>120</formula>
    </cfRule>
    <cfRule type="cellIs" dxfId="31387" priority="31388" operator="between">
      <formula>60</formula>
      <formula>119.999</formula>
    </cfRule>
    <cfRule type="cellIs" dxfId="31386" priority="31389" operator="between">
      <formula>20</formula>
      <formula>59.999</formula>
    </cfRule>
    <cfRule type="cellIs" dxfId="31385" priority="31390" operator="lessThan">
      <formula>20</formula>
    </cfRule>
  </conditionalFormatting>
  <conditionalFormatting sqref="BG333">
    <cfRule type="cellIs" dxfId="31384" priority="31381" operator="greaterThan">
      <formula>49.999</formula>
    </cfRule>
    <cfRule type="cellIs" dxfId="31383" priority="31382" operator="greaterThan">
      <formula>50</formula>
    </cfRule>
    <cfRule type="cellIs" dxfId="31382" priority="31383" operator="between">
      <formula>30</formula>
      <formula>49.999</formula>
    </cfRule>
    <cfRule type="cellIs" dxfId="31381" priority="31384" operator="between">
      <formula>10</formula>
      <formula>29.999</formula>
    </cfRule>
    <cfRule type="cellIs" dxfId="31380" priority="31385" operator="lessThan">
      <formula>10</formula>
    </cfRule>
  </conditionalFormatting>
  <conditionalFormatting sqref="AN333">
    <cfRule type="cellIs" dxfId="31379" priority="31376" operator="greaterThan">
      <formula>119.999</formula>
    </cfRule>
    <cfRule type="cellIs" dxfId="31378" priority="31377" operator="greaterThan">
      <formula>120</formula>
    </cfRule>
    <cfRule type="cellIs" dxfId="31377" priority="31378" operator="between">
      <formula>60</formula>
      <formula>119.999</formula>
    </cfRule>
    <cfRule type="cellIs" dxfId="31376" priority="31379" operator="between">
      <formula>20</formula>
      <formula>59.999</formula>
    </cfRule>
    <cfRule type="cellIs" dxfId="31375" priority="31380" operator="lessThan">
      <formula>20</formula>
    </cfRule>
  </conditionalFormatting>
  <conditionalFormatting sqref="AO333">
    <cfRule type="cellIs" dxfId="31374" priority="31371" operator="greaterThan">
      <formula>49.999</formula>
    </cfRule>
    <cfRule type="cellIs" dxfId="31373" priority="31372" operator="greaterThan">
      <formula>50</formula>
    </cfRule>
    <cfRule type="cellIs" dxfId="31372" priority="31373" operator="between">
      <formula>30</formula>
      <formula>49.999</formula>
    </cfRule>
    <cfRule type="cellIs" dxfId="31371" priority="31374" operator="between">
      <formula>10</formula>
      <formula>29.999</formula>
    </cfRule>
    <cfRule type="cellIs" dxfId="31370" priority="31375" operator="lessThan">
      <formula>10</formula>
    </cfRule>
  </conditionalFormatting>
  <conditionalFormatting sqref="T333">
    <cfRule type="cellIs" dxfId="31369" priority="31366" operator="greaterThan">
      <formula>119.999</formula>
    </cfRule>
    <cfRule type="cellIs" dxfId="31368" priority="31367" operator="greaterThan">
      <formula>120</formula>
    </cfRule>
    <cfRule type="cellIs" dxfId="31367" priority="31368" operator="between">
      <formula>60</formula>
      <formula>119.999</formula>
    </cfRule>
    <cfRule type="cellIs" dxfId="31366" priority="31369" operator="between">
      <formula>20</formula>
      <formula>59.999</formula>
    </cfRule>
    <cfRule type="cellIs" dxfId="31365" priority="31370" operator="lessThan">
      <formula>20</formula>
    </cfRule>
  </conditionalFormatting>
  <conditionalFormatting sqref="U333">
    <cfRule type="cellIs" dxfId="31364" priority="31361" operator="greaterThan">
      <formula>49.999</formula>
    </cfRule>
    <cfRule type="cellIs" dxfId="31363" priority="31362" operator="greaterThan">
      <formula>50</formula>
    </cfRule>
    <cfRule type="cellIs" dxfId="31362" priority="31363" operator="between">
      <formula>30</formula>
      <formula>49.999</formula>
    </cfRule>
    <cfRule type="cellIs" dxfId="31361" priority="31364" operator="between">
      <formula>10</formula>
      <formula>29.999</formula>
    </cfRule>
    <cfRule type="cellIs" dxfId="31360" priority="31365" operator="lessThan">
      <formula>10</formula>
    </cfRule>
  </conditionalFormatting>
  <conditionalFormatting sqref="J333">
    <cfRule type="cellIs" dxfId="31359" priority="31356" operator="greaterThan">
      <formula>119.999</formula>
    </cfRule>
    <cfRule type="cellIs" dxfId="31358" priority="31357" operator="greaterThan">
      <formula>120</formula>
    </cfRule>
    <cfRule type="cellIs" dxfId="31357" priority="31358" operator="between">
      <formula>60</formula>
      <formula>119.999</formula>
    </cfRule>
    <cfRule type="cellIs" dxfId="31356" priority="31359" operator="between">
      <formula>20</formula>
      <formula>59.999</formula>
    </cfRule>
    <cfRule type="cellIs" dxfId="31355" priority="31360" operator="lessThan">
      <formula>20</formula>
    </cfRule>
  </conditionalFormatting>
  <conditionalFormatting sqref="K333">
    <cfRule type="cellIs" dxfId="31354" priority="31351" operator="greaterThan">
      <formula>49.999</formula>
    </cfRule>
    <cfRule type="cellIs" dxfId="31353" priority="31352" operator="greaterThan">
      <formula>50</formula>
    </cfRule>
    <cfRule type="cellIs" dxfId="31352" priority="31353" operator="between">
      <formula>30</formula>
      <formula>49.999</formula>
    </cfRule>
    <cfRule type="cellIs" dxfId="31351" priority="31354" operator="between">
      <formula>10</formula>
      <formula>29.999</formula>
    </cfRule>
    <cfRule type="cellIs" dxfId="31350" priority="31355" operator="lessThan">
      <formula>10</formula>
    </cfRule>
  </conditionalFormatting>
  <conditionalFormatting sqref="L333">
    <cfRule type="cellIs" dxfId="31349" priority="31346" operator="greaterThan">
      <formula>119.999</formula>
    </cfRule>
    <cfRule type="cellIs" dxfId="31348" priority="31347" operator="greaterThan">
      <formula>120</formula>
    </cfRule>
    <cfRule type="cellIs" dxfId="31347" priority="31348" operator="between">
      <formula>60</formula>
      <formula>119.999</formula>
    </cfRule>
    <cfRule type="cellIs" dxfId="31346" priority="31349" operator="between">
      <formula>20</formula>
      <formula>59.999</formula>
    </cfRule>
    <cfRule type="cellIs" dxfId="31345" priority="31350" operator="lessThan">
      <formula>20</formula>
    </cfRule>
  </conditionalFormatting>
  <conditionalFormatting sqref="M333">
    <cfRule type="cellIs" dxfId="31344" priority="31341" operator="greaterThan">
      <formula>49.999</formula>
    </cfRule>
    <cfRule type="cellIs" dxfId="31343" priority="31342" operator="greaterThan">
      <formula>50</formula>
    </cfRule>
    <cfRule type="cellIs" dxfId="31342" priority="31343" operator="between">
      <formula>30</formula>
      <formula>49.999</formula>
    </cfRule>
    <cfRule type="cellIs" dxfId="31341" priority="31344" operator="between">
      <formula>10</formula>
      <formula>29.999</formula>
    </cfRule>
    <cfRule type="cellIs" dxfId="31340" priority="31345" operator="lessThan">
      <formula>10</formula>
    </cfRule>
  </conditionalFormatting>
  <conditionalFormatting sqref="R333">
    <cfRule type="cellIs" dxfId="31339" priority="31336" operator="greaterThan">
      <formula>119.999</formula>
    </cfRule>
    <cfRule type="cellIs" dxfId="31338" priority="31337" operator="greaterThan">
      <formula>120</formula>
    </cfRule>
    <cfRule type="cellIs" dxfId="31337" priority="31338" operator="between">
      <formula>60</formula>
      <formula>119.999</formula>
    </cfRule>
    <cfRule type="cellIs" dxfId="31336" priority="31339" operator="between">
      <formula>20</formula>
      <formula>59.999</formula>
    </cfRule>
    <cfRule type="cellIs" dxfId="31335" priority="31340" operator="lessThan">
      <formula>20</formula>
    </cfRule>
  </conditionalFormatting>
  <conditionalFormatting sqref="S333">
    <cfRule type="cellIs" dxfId="31334" priority="31331" operator="greaterThan">
      <formula>49.999</formula>
    </cfRule>
    <cfRule type="cellIs" dxfId="31333" priority="31332" operator="greaterThan">
      <formula>50</formula>
    </cfRule>
    <cfRule type="cellIs" dxfId="31332" priority="31333" operator="between">
      <formula>30</formula>
      <formula>49.999</formula>
    </cfRule>
    <cfRule type="cellIs" dxfId="31331" priority="31334" operator="between">
      <formula>10</formula>
      <formula>29.999</formula>
    </cfRule>
    <cfRule type="cellIs" dxfId="31330" priority="31335" operator="lessThan">
      <formula>10</formula>
    </cfRule>
  </conditionalFormatting>
  <conditionalFormatting sqref="N333">
    <cfRule type="cellIs" dxfId="31329" priority="31326" operator="greaterThan">
      <formula>119.999</formula>
    </cfRule>
    <cfRule type="cellIs" dxfId="31328" priority="31327" operator="greaterThan">
      <formula>120</formula>
    </cfRule>
    <cfRule type="cellIs" dxfId="31327" priority="31328" operator="between">
      <formula>60</formula>
      <formula>119.999</formula>
    </cfRule>
    <cfRule type="cellIs" dxfId="31326" priority="31329" operator="between">
      <formula>20</formula>
      <formula>59.999</formula>
    </cfRule>
    <cfRule type="cellIs" dxfId="31325" priority="31330" operator="lessThan">
      <formula>20</formula>
    </cfRule>
  </conditionalFormatting>
  <conditionalFormatting sqref="O333">
    <cfRule type="cellIs" dxfId="31324" priority="31321" operator="greaterThan">
      <formula>49.999</formula>
    </cfRule>
    <cfRule type="cellIs" dxfId="31323" priority="31322" operator="greaterThan">
      <formula>50</formula>
    </cfRule>
    <cfRule type="cellIs" dxfId="31322" priority="31323" operator="between">
      <formula>30</formula>
      <formula>49.999</formula>
    </cfRule>
    <cfRule type="cellIs" dxfId="31321" priority="31324" operator="between">
      <formula>10</formula>
      <formula>29.999</formula>
    </cfRule>
    <cfRule type="cellIs" dxfId="31320" priority="31325" operator="lessThan">
      <formula>10</formula>
    </cfRule>
  </conditionalFormatting>
  <conditionalFormatting sqref="AP333">
    <cfRule type="cellIs" dxfId="31319" priority="31316" operator="greaterThan">
      <formula>119.999</formula>
    </cfRule>
    <cfRule type="cellIs" dxfId="31318" priority="31317" operator="greaterThan">
      <formula>120</formula>
    </cfRule>
    <cfRule type="cellIs" dxfId="31317" priority="31318" operator="between">
      <formula>60</formula>
      <formula>119.999</formula>
    </cfRule>
    <cfRule type="cellIs" dxfId="31316" priority="31319" operator="between">
      <formula>20</formula>
      <formula>59.999</formula>
    </cfRule>
    <cfRule type="cellIs" dxfId="31315" priority="31320" operator="lessThan">
      <formula>20</formula>
    </cfRule>
  </conditionalFormatting>
  <conditionalFormatting sqref="AQ333">
    <cfRule type="cellIs" dxfId="31314" priority="31311" operator="greaterThan">
      <formula>49.999</formula>
    </cfRule>
    <cfRule type="cellIs" dxfId="31313" priority="31312" operator="greaterThan">
      <formula>50</formula>
    </cfRule>
    <cfRule type="cellIs" dxfId="31312" priority="31313" operator="between">
      <formula>30</formula>
      <formula>49.999</formula>
    </cfRule>
    <cfRule type="cellIs" dxfId="31311" priority="31314" operator="between">
      <formula>10</formula>
      <formula>29.999</formula>
    </cfRule>
    <cfRule type="cellIs" dxfId="31310" priority="31315" operator="lessThan">
      <formula>10</formula>
    </cfRule>
  </conditionalFormatting>
  <conditionalFormatting sqref="AR333">
    <cfRule type="cellIs" dxfId="31309" priority="31306" operator="greaterThan">
      <formula>119.999</formula>
    </cfRule>
    <cfRule type="cellIs" dxfId="31308" priority="31307" operator="greaterThan">
      <formula>120</formula>
    </cfRule>
    <cfRule type="cellIs" dxfId="31307" priority="31308" operator="between">
      <formula>60</formula>
      <formula>119.999</formula>
    </cfRule>
    <cfRule type="cellIs" dxfId="31306" priority="31309" operator="between">
      <formula>20</formula>
      <formula>59.999</formula>
    </cfRule>
    <cfRule type="cellIs" dxfId="31305" priority="31310" operator="lessThan">
      <formula>20</formula>
    </cfRule>
  </conditionalFormatting>
  <conditionalFormatting sqref="AS333">
    <cfRule type="cellIs" dxfId="31304" priority="31301" operator="greaterThan">
      <formula>49.999</formula>
    </cfRule>
    <cfRule type="cellIs" dxfId="31303" priority="31302" operator="greaterThan">
      <formula>50</formula>
    </cfRule>
    <cfRule type="cellIs" dxfId="31302" priority="31303" operator="between">
      <formula>30</formula>
      <formula>49.999</formula>
    </cfRule>
    <cfRule type="cellIs" dxfId="31301" priority="31304" operator="between">
      <formula>10</formula>
      <formula>29.999</formula>
    </cfRule>
    <cfRule type="cellIs" dxfId="31300" priority="31305" operator="lessThan">
      <formula>10</formula>
    </cfRule>
  </conditionalFormatting>
  <conditionalFormatting sqref="X333">
    <cfRule type="cellIs" dxfId="31299" priority="31296" operator="greaterThan">
      <formula>119.999</formula>
    </cfRule>
    <cfRule type="cellIs" dxfId="31298" priority="31297" operator="greaterThan">
      <formula>120</formula>
    </cfRule>
    <cfRule type="cellIs" dxfId="31297" priority="31298" operator="between">
      <formula>60</formula>
      <formula>119.999</formula>
    </cfRule>
    <cfRule type="cellIs" dxfId="31296" priority="31299" operator="between">
      <formula>20</formula>
      <formula>59.999</formula>
    </cfRule>
    <cfRule type="cellIs" dxfId="31295" priority="31300" operator="lessThan">
      <formula>20</formula>
    </cfRule>
  </conditionalFormatting>
  <conditionalFormatting sqref="Y333">
    <cfRule type="cellIs" dxfId="31294" priority="31291" operator="greaterThan">
      <formula>49.999</formula>
    </cfRule>
    <cfRule type="cellIs" dxfId="31293" priority="31292" operator="greaterThan">
      <formula>50</formula>
    </cfRule>
    <cfRule type="cellIs" dxfId="31292" priority="31293" operator="between">
      <formula>30</formula>
      <formula>49.999</formula>
    </cfRule>
    <cfRule type="cellIs" dxfId="31291" priority="31294" operator="between">
      <formula>10</formula>
      <formula>29.999</formula>
    </cfRule>
    <cfRule type="cellIs" dxfId="31290" priority="31295" operator="lessThan">
      <formula>10</formula>
    </cfRule>
  </conditionalFormatting>
  <conditionalFormatting sqref="AF333">
    <cfRule type="cellIs" dxfId="31289" priority="31286" operator="greaterThan">
      <formula>119.999</formula>
    </cfRule>
    <cfRule type="cellIs" dxfId="31288" priority="31287" operator="greaterThan">
      <formula>120</formula>
    </cfRule>
    <cfRule type="cellIs" dxfId="31287" priority="31288" operator="between">
      <formula>60</formula>
      <formula>119.999</formula>
    </cfRule>
    <cfRule type="cellIs" dxfId="31286" priority="31289" operator="between">
      <formula>20</formula>
      <formula>59.999</formula>
    </cfRule>
    <cfRule type="cellIs" dxfId="31285" priority="31290" operator="lessThan">
      <formula>20</formula>
    </cfRule>
  </conditionalFormatting>
  <conditionalFormatting sqref="AG333">
    <cfRule type="cellIs" dxfId="31284" priority="31281" operator="greaterThan">
      <formula>49.999</formula>
    </cfRule>
    <cfRule type="cellIs" dxfId="31283" priority="31282" operator="greaterThan">
      <formula>50</formula>
    </cfRule>
    <cfRule type="cellIs" dxfId="31282" priority="31283" operator="between">
      <formula>30</formula>
      <formula>49.999</formula>
    </cfRule>
    <cfRule type="cellIs" dxfId="31281" priority="31284" operator="between">
      <formula>10</formula>
      <formula>29.999</formula>
    </cfRule>
    <cfRule type="cellIs" dxfId="31280" priority="31285" operator="lessThan">
      <formula>10</formula>
    </cfRule>
  </conditionalFormatting>
  <conditionalFormatting sqref="AJ333">
    <cfRule type="cellIs" dxfId="31279" priority="31276" operator="greaterThan">
      <formula>119.999</formula>
    </cfRule>
    <cfRule type="cellIs" dxfId="31278" priority="31277" operator="greaterThan">
      <formula>120</formula>
    </cfRule>
    <cfRule type="cellIs" dxfId="31277" priority="31278" operator="between">
      <formula>60</formula>
      <formula>119.999</formula>
    </cfRule>
    <cfRule type="cellIs" dxfId="31276" priority="31279" operator="between">
      <formula>20</formula>
      <formula>59.999</formula>
    </cfRule>
    <cfRule type="cellIs" dxfId="31275" priority="31280" operator="lessThan">
      <formula>20</formula>
    </cfRule>
  </conditionalFormatting>
  <conditionalFormatting sqref="AK333">
    <cfRule type="cellIs" dxfId="31274" priority="31271" operator="greaterThan">
      <formula>49.999</formula>
    </cfRule>
    <cfRule type="cellIs" dxfId="31273" priority="31272" operator="greaterThan">
      <formula>50</formula>
    </cfRule>
    <cfRule type="cellIs" dxfId="31272" priority="31273" operator="between">
      <formula>30</formula>
      <formula>49.999</formula>
    </cfRule>
    <cfRule type="cellIs" dxfId="31271" priority="31274" operator="between">
      <formula>10</formula>
      <formula>29.999</formula>
    </cfRule>
    <cfRule type="cellIs" dxfId="31270" priority="31275" operator="lessThan">
      <formula>10</formula>
    </cfRule>
  </conditionalFormatting>
  <conditionalFormatting sqref="Z333">
    <cfRule type="cellIs" dxfId="31269" priority="31266" operator="greaterThan">
      <formula>119.999</formula>
    </cfRule>
    <cfRule type="cellIs" dxfId="31268" priority="31267" operator="greaterThan">
      <formula>120</formula>
    </cfRule>
    <cfRule type="cellIs" dxfId="31267" priority="31268" operator="between">
      <formula>60</formula>
      <formula>119.999</formula>
    </cfRule>
    <cfRule type="cellIs" dxfId="31266" priority="31269" operator="between">
      <formula>20</formula>
      <formula>59.999</formula>
    </cfRule>
    <cfRule type="cellIs" dxfId="31265" priority="31270" operator="lessThan">
      <formula>20</formula>
    </cfRule>
  </conditionalFormatting>
  <conditionalFormatting sqref="AA333">
    <cfRule type="cellIs" dxfId="31264" priority="31261" operator="greaterThan">
      <formula>49.999</formula>
    </cfRule>
    <cfRule type="cellIs" dxfId="31263" priority="31262" operator="greaterThan">
      <formula>50</formula>
    </cfRule>
    <cfRule type="cellIs" dxfId="31262" priority="31263" operator="between">
      <formula>30</formula>
      <formula>49.999</formula>
    </cfRule>
    <cfRule type="cellIs" dxfId="31261" priority="31264" operator="between">
      <formula>10</formula>
      <formula>29.999</formula>
    </cfRule>
    <cfRule type="cellIs" dxfId="31260" priority="31265" operator="lessThan">
      <formula>10</formula>
    </cfRule>
  </conditionalFormatting>
  <conditionalFormatting sqref="AL333">
    <cfRule type="cellIs" dxfId="31259" priority="31256" operator="greaterThan">
      <formula>119.999</formula>
    </cfRule>
    <cfRule type="cellIs" dxfId="31258" priority="31257" operator="greaterThan">
      <formula>120</formula>
    </cfRule>
    <cfRule type="cellIs" dxfId="31257" priority="31258" operator="between">
      <formula>60</formula>
      <formula>119.999</formula>
    </cfRule>
    <cfRule type="cellIs" dxfId="31256" priority="31259" operator="between">
      <formula>20</formula>
      <formula>59.999</formula>
    </cfRule>
    <cfRule type="cellIs" dxfId="31255" priority="31260" operator="lessThan">
      <formula>20</formula>
    </cfRule>
  </conditionalFormatting>
  <conditionalFormatting sqref="AM333">
    <cfRule type="cellIs" dxfId="31254" priority="31251" operator="greaterThan">
      <formula>49.999</formula>
    </cfRule>
    <cfRule type="cellIs" dxfId="31253" priority="31252" operator="greaterThan">
      <formula>50</formula>
    </cfRule>
    <cfRule type="cellIs" dxfId="31252" priority="31253" operator="between">
      <formula>30</formula>
      <formula>49.999</formula>
    </cfRule>
    <cfRule type="cellIs" dxfId="31251" priority="31254" operator="between">
      <formula>10</formula>
      <formula>29.999</formula>
    </cfRule>
    <cfRule type="cellIs" dxfId="31250" priority="31255" operator="lessThan">
      <formula>10</formula>
    </cfRule>
  </conditionalFormatting>
  <conditionalFormatting sqref="AH333">
    <cfRule type="cellIs" dxfId="31249" priority="31246" operator="greaterThan">
      <formula>119.999</formula>
    </cfRule>
    <cfRule type="cellIs" dxfId="31248" priority="31247" operator="greaterThan">
      <formula>120</formula>
    </cfRule>
    <cfRule type="cellIs" dxfId="31247" priority="31248" operator="between">
      <formula>60</formula>
      <formula>119.999</formula>
    </cfRule>
    <cfRule type="cellIs" dxfId="31246" priority="31249" operator="between">
      <formula>20</formula>
      <formula>59.999</formula>
    </cfRule>
    <cfRule type="cellIs" dxfId="31245" priority="31250" operator="lessThan">
      <formula>20</formula>
    </cfRule>
  </conditionalFormatting>
  <conditionalFormatting sqref="AI333">
    <cfRule type="cellIs" dxfId="31244" priority="31241" operator="greaterThan">
      <formula>49.999</formula>
    </cfRule>
    <cfRule type="cellIs" dxfId="31243" priority="31242" operator="greaterThan">
      <formula>50</formula>
    </cfRule>
    <cfRule type="cellIs" dxfId="31242" priority="31243" operator="between">
      <formula>30</formula>
      <formula>49.999</formula>
    </cfRule>
    <cfRule type="cellIs" dxfId="31241" priority="31244" operator="between">
      <formula>10</formula>
      <formula>29.999</formula>
    </cfRule>
    <cfRule type="cellIs" dxfId="31240" priority="31245" operator="lessThan">
      <formula>10</formula>
    </cfRule>
  </conditionalFormatting>
  <conditionalFormatting sqref="V333">
    <cfRule type="cellIs" dxfId="31239" priority="31236" operator="greaterThan">
      <formula>119.999</formula>
    </cfRule>
    <cfRule type="cellIs" dxfId="31238" priority="31237" operator="greaterThan">
      <formula>120</formula>
    </cfRule>
    <cfRule type="cellIs" dxfId="31237" priority="31238" operator="between">
      <formula>60</formula>
      <formula>119.999</formula>
    </cfRule>
    <cfRule type="cellIs" dxfId="31236" priority="31239" operator="between">
      <formula>20</formula>
      <formula>59.999</formula>
    </cfRule>
    <cfRule type="cellIs" dxfId="31235" priority="31240" operator="lessThan">
      <formula>20</formula>
    </cfRule>
  </conditionalFormatting>
  <conditionalFormatting sqref="W333">
    <cfRule type="cellIs" dxfId="31234" priority="31231" operator="greaterThan">
      <formula>49.999</formula>
    </cfRule>
    <cfRule type="cellIs" dxfId="31233" priority="31232" operator="greaterThan">
      <formula>50</formula>
    </cfRule>
    <cfRule type="cellIs" dxfId="31232" priority="31233" operator="between">
      <formula>30</formula>
      <formula>49.999</formula>
    </cfRule>
    <cfRule type="cellIs" dxfId="31231" priority="31234" operator="between">
      <formula>10</formula>
      <formula>29.999</formula>
    </cfRule>
    <cfRule type="cellIs" dxfId="31230" priority="31235" operator="lessThan">
      <formula>10</formula>
    </cfRule>
  </conditionalFormatting>
  <conditionalFormatting sqref="AB333">
    <cfRule type="cellIs" dxfId="31229" priority="31226" operator="greaterThan">
      <formula>119.999</formula>
    </cfRule>
    <cfRule type="cellIs" dxfId="31228" priority="31227" operator="greaterThan">
      <formula>120</formula>
    </cfRule>
    <cfRule type="cellIs" dxfId="31227" priority="31228" operator="between">
      <formula>60</formula>
      <formula>119.999</formula>
    </cfRule>
    <cfRule type="cellIs" dxfId="31226" priority="31229" operator="between">
      <formula>20</formula>
      <formula>59.999</formula>
    </cfRule>
    <cfRule type="cellIs" dxfId="31225" priority="31230" operator="lessThan">
      <formula>20</formula>
    </cfRule>
  </conditionalFormatting>
  <conditionalFormatting sqref="AC333">
    <cfRule type="cellIs" dxfId="31224" priority="31221" operator="greaterThan">
      <formula>49.999</formula>
    </cfRule>
    <cfRule type="cellIs" dxfId="31223" priority="31222" operator="greaterThan">
      <formula>50</formula>
    </cfRule>
    <cfRule type="cellIs" dxfId="31222" priority="31223" operator="between">
      <formula>30</formula>
      <formula>49.999</formula>
    </cfRule>
    <cfRule type="cellIs" dxfId="31221" priority="31224" operator="between">
      <formula>10</formula>
      <formula>29.999</formula>
    </cfRule>
    <cfRule type="cellIs" dxfId="31220" priority="31225" operator="lessThan">
      <formula>10</formula>
    </cfRule>
  </conditionalFormatting>
  <conditionalFormatting sqref="AD333">
    <cfRule type="cellIs" dxfId="31219" priority="31216" operator="greaterThan">
      <formula>119.999</formula>
    </cfRule>
    <cfRule type="cellIs" dxfId="31218" priority="31217" operator="greaterThan">
      <formula>120</formula>
    </cfRule>
    <cfRule type="cellIs" dxfId="31217" priority="31218" operator="between">
      <formula>60</formula>
      <formula>119.999</formula>
    </cfRule>
    <cfRule type="cellIs" dxfId="31216" priority="31219" operator="between">
      <formula>20</formula>
      <formula>59.999</formula>
    </cfRule>
    <cfRule type="cellIs" dxfId="31215" priority="31220" operator="lessThan">
      <formula>20</formula>
    </cfRule>
  </conditionalFormatting>
  <conditionalFormatting sqref="AE333">
    <cfRule type="cellIs" dxfId="31214" priority="31211" operator="greaterThan">
      <formula>49.999</formula>
    </cfRule>
    <cfRule type="cellIs" dxfId="31213" priority="31212" operator="greaterThan">
      <formula>50</formula>
    </cfRule>
    <cfRule type="cellIs" dxfId="31212" priority="31213" operator="between">
      <formula>30</formula>
      <formula>49.999</formula>
    </cfRule>
    <cfRule type="cellIs" dxfId="31211" priority="31214" operator="between">
      <formula>10</formula>
      <formula>29.999</formula>
    </cfRule>
    <cfRule type="cellIs" dxfId="31210" priority="31215" operator="lessThan">
      <formula>10</formula>
    </cfRule>
  </conditionalFormatting>
  <conditionalFormatting sqref="P333">
    <cfRule type="cellIs" dxfId="31209" priority="31206" operator="greaterThan">
      <formula>119.999</formula>
    </cfRule>
    <cfRule type="cellIs" dxfId="31208" priority="31207" operator="greaterThan">
      <formula>120</formula>
    </cfRule>
    <cfRule type="cellIs" dxfId="31207" priority="31208" operator="between">
      <formula>60</formula>
      <formula>119.999</formula>
    </cfRule>
    <cfRule type="cellIs" dxfId="31206" priority="31209" operator="between">
      <formula>20</formula>
      <formula>59.999</formula>
    </cfRule>
    <cfRule type="cellIs" dxfId="31205" priority="31210" operator="lessThan">
      <formula>20</formula>
    </cfRule>
  </conditionalFormatting>
  <conditionalFormatting sqref="Q333">
    <cfRule type="cellIs" dxfId="31204" priority="31201" operator="greaterThan">
      <formula>49.999</formula>
    </cfRule>
    <cfRule type="cellIs" dxfId="31203" priority="31202" operator="greaterThan">
      <formula>50</formula>
    </cfRule>
    <cfRule type="cellIs" dxfId="31202" priority="31203" operator="between">
      <formula>30</formula>
      <formula>49.999</formula>
    </cfRule>
    <cfRule type="cellIs" dxfId="31201" priority="31204" operator="between">
      <formula>10</formula>
      <formula>29.999</formula>
    </cfRule>
    <cfRule type="cellIs" dxfId="31200" priority="31205" operator="lessThan">
      <formula>10</formula>
    </cfRule>
  </conditionalFormatting>
  <conditionalFormatting sqref="C334">
    <cfRule type="cellIs" dxfId="31199" priority="31196" operator="greaterThan">
      <formula>49.999</formula>
    </cfRule>
    <cfRule type="cellIs" dxfId="31198" priority="31197" operator="greaterThan">
      <formula>50</formula>
    </cfRule>
    <cfRule type="cellIs" dxfId="31197" priority="31198" operator="between">
      <formula>30</formula>
      <formula>49.999</formula>
    </cfRule>
    <cfRule type="cellIs" dxfId="31196" priority="31199" operator="between">
      <formula>10</formula>
      <formula>29.999</formula>
    </cfRule>
    <cfRule type="cellIs" dxfId="31195" priority="31200" operator="lessThan">
      <formula>10</formula>
    </cfRule>
  </conditionalFormatting>
  <conditionalFormatting sqref="B334">
    <cfRule type="cellIs" dxfId="31194" priority="31191" operator="greaterThan">
      <formula>119.999</formula>
    </cfRule>
    <cfRule type="cellIs" dxfId="31193" priority="31192" operator="greaterThan">
      <formula>120</formula>
    </cfRule>
    <cfRule type="cellIs" dxfId="31192" priority="31193" operator="between">
      <formula>60</formula>
      <formula>119.999</formula>
    </cfRule>
    <cfRule type="cellIs" dxfId="31191" priority="31194" operator="between">
      <formula>20</formula>
      <formula>59.999</formula>
    </cfRule>
    <cfRule type="cellIs" dxfId="31190" priority="31195" operator="lessThan">
      <formula>20</formula>
    </cfRule>
  </conditionalFormatting>
  <conditionalFormatting sqref="D334">
    <cfRule type="cellIs" dxfId="31189" priority="31186" operator="greaterThan">
      <formula>119.999</formula>
    </cfRule>
    <cfRule type="cellIs" dxfId="31188" priority="31187" operator="greaterThan">
      <formula>120</formula>
    </cfRule>
    <cfRule type="cellIs" dxfId="31187" priority="31188" operator="between">
      <formula>60</formula>
      <formula>119.999</formula>
    </cfRule>
    <cfRule type="cellIs" dxfId="31186" priority="31189" operator="between">
      <formula>20</formula>
      <formula>59.999</formula>
    </cfRule>
    <cfRule type="cellIs" dxfId="31185" priority="31190" operator="lessThan">
      <formula>20</formula>
    </cfRule>
  </conditionalFormatting>
  <conditionalFormatting sqref="E334">
    <cfRule type="cellIs" dxfId="31184" priority="31181" operator="greaterThan">
      <formula>49.999</formula>
    </cfRule>
    <cfRule type="cellIs" dxfId="31183" priority="31182" operator="greaterThan">
      <formula>50</formula>
    </cfRule>
    <cfRule type="cellIs" dxfId="31182" priority="31183" operator="between">
      <formula>30</formula>
      <formula>49.999</formula>
    </cfRule>
    <cfRule type="cellIs" dxfId="31181" priority="31184" operator="between">
      <formula>10</formula>
      <formula>29.999</formula>
    </cfRule>
    <cfRule type="cellIs" dxfId="31180" priority="31185" operator="lessThan">
      <formula>10</formula>
    </cfRule>
  </conditionalFormatting>
  <conditionalFormatting sqref="F334">
    <cfRule type="cellIs" dxfId="31179" priority="31176" operator="greaterThan">
      <formula>119.999</formula>
    </cfRule>
    <cfRule type="cellIs" dxfId="31178" priority="31177" operator="greaterThan">
      <formula>120</formula>
    </cfRule>
    <cfRule type="cellIs" dxfId="31177" priority="31178" operator="between">
      <formula>60</formula>
      <formula>119.999</formula>
    </cfRule>
    <cfRule type="cellIs" dxfId="31176" priority="31179" operator="between">
      <formula>20</formula>
      <formula>59.999</formula>
    </cfRule>
    <cfRule type="cellIs" dxfId="31175" priority="31180" operator="lessThan">
      <formula>20</formula>
    </cfRule>
  </conditionalFormatting>
  <conditionalFormatting sqref="G334">
    <cfRule type="cellIs" dxfId="31174" priority="31171" operator="greaterThan">
      <formula>49.999</formula>
    </cfRule>
    <cfRule type="cellIs" dxfId="31173" priority="31172" operator="greaterThan">
      <formula>50</formula>
    </cfRule>
    <cfRule type="cellIs" dxfId="31172" priority="31173" operator="between">
      <formula>30</formula>
      <formula>49.999</formula>
    </cfRule>
    <cfRule type="cellIs" dxfId="31171" priority="31174" operator="between">
      <formula>10</formula>
      <formula>29.999</formula>
    </cfRule>
    <cfRule type="cellIs" dxfId="31170" priority="31175" operator="lessThan">
      <formula>10</formula>
    </cfRule>
  </conditionalFormatting>
  <conditionalFormatting sqref="H334">
    <cfRule type="cellIs" dxfId="31169" priority="31166" operator="greaterThan">
      <formula>119.999</formula>
    </cfRule>
    <cfRule type="cellIs" dxfId="31168" priority="31167" operator="greaterThan">
      <formula>120</formula>
    </cfRule>
    <cfRule type="cellIs" dxfId="31167" priority="31168" operator="between">
      <formula>60</formula>
      <formula>119.999</formula>
    </cfRule>
    <cfRule type="cellIs" dxfId="31166" priority="31169" operator="between">
      <formula>20</formula>
      <formula>59.999</formula>
    </cfRule>
    <cfRule type="cellIs" dxfId="31165" priority="31170" operator="lessThan">
      <formula>20</formula>
    </cfRule>
  </conditionalFormatting>
  <conditionalFormatting sqref="I334">
    <cfRule type="cellIs" dxfId="31164" priority="31161" operator="greaterThan">
      <formula>49.999</formula>
    </cfRule>
    <cfRule type="cellIs" dxfId="31163" priority="31162" operator="greaterThan">
      <formula>50</formula>
    </cfRule>
    <cfRule type="cellIs" dxfId="31162" priority="31163" operator="between">
      <formula>30</formula>
      <formula>49.999</formula>
    </cfRule>
    <cfRule type="cellIs" dxfId="31161" priority="31164" operator="between">
      <formula>10</formula>
      <formula>29.999</formula>
    </cfRule>
    <cfRule type="cellIs" dxfId="31160" priority="31165" operator="lessThan">
      <formula>10</formula>
    </cfRule>
  </conditionalFormatting>
  <conditionalFormatting sqref="BH334">
    <cfRule type="cellIs" dxfId="31159" priority="31156" operator="greaterThan">
      <formula>119.999</formula>
    </cfRule>
    <cfRule type="cellIs" dxfId="31158" priority="31157" operator="greaterThan">
      <formula>120</formula>
    </cfRule>
    <cfRule type="cellIs" dxfId="31157" priority="31158" operator="between">
      <formula>60</formula>
      <formula>119.999</formula>
    </cfRule>
    <cfRule type="cellIs" dxfId="31156" priority="31159" operator="between">
      <formula>20</formula>
      <formula>59.999</formula>
    </cfRule>
    <cfRule type="cellIs" dxfId="31155" priority="31160" operator="lessThan">
      <formula>20</formula>
    </cfRule>
  </conditionalFormatting>
  <conditionalFormatting sqref="BI334">
    <cfRule type="cellIs" dxfId="31154" priority="31151" operator="greaterThan">
      <formula>49.999</formula>
    </cfRule>
    <cfRule type="cellIs" dxfId="31153" priority="31152" operator="greaterThan">
      <formula>50</formula>
    </cfRule>
    <cfRule type="cellIs" dxfId="31152" priority="31153" operator="between">
      <formula>30</formula>
      <formula>49.999</formula>
    </cfRule>
    <cfRule type="cellIs" dxfId="31151" priority="31154" operator="between">
      <formula>10</formula>
      <formula>29.999</formula>
    </cfRule>
    <cfRule type="cellIs" dxfId="31150" priority="31155" operator="lessThan">
      <formula>10</formula>
    </cfRule>
  </conditionalFormatting>
  <conditionalFormatting sqref="BD334">
    <cfRule type="cellIs" dxfId="31149" priority="31146" operator="greaterThan">
      <formula>119.999</formula>
    </cfRule>
    <cfRule type="cellIs" dxfId="31148" priority="31147" operator="greaterThan">
      <formula>120</formula>
    </cfRule>
    <cfRule type="cellIs" dxfId="31147" priority="31148" operator="between">
      <formula>60</formula>
      <formula>119.999</formula>
    </cfRule>
    <cfRule type="cellIs" dxfId="31146" priority="31149" operator="between">
      <formula>20</formula>
      <formula>59.999</formula>
    </cfRule>
    <cfRule type="cellIs" dxfId="31145" priority="31150" operator="lessThan">
      <formula>20</formula>
    </cfRule>
  </conditionalFormatting>
  <conditionalFormatting sqref="BE334">
    <cfRule type="cellIs" dxfId="31144" priority="31141" operator="greaterThan">
      <formula>49.999</formula>
    </cfRule>
    <cfRule type="cellIs" dxfId="31143" priority="31142" operator="greaterThan">
      <formula>50</formula>
    </cfRule>
    <cfRule type="cellIs" dxfId="31142" priority="31143" operator="between">
      <formula>30</formula>
      <formula>49.999</formula>
    </cfRule>
    <cfRule type="cellIs" dxfId="31141" priority="31144" operator="between">
      <formula>10</formula>
      <formula>29.999</formula>
    </cfRule>
    <cfRule type="cellIs" dxfId="31140" priority="31145" operator="lessThan">
      <formula>10</formula>
    </cfRule>
  </conditionalFormatting>
  <conditionalFormatting sqref="AX334">
    <cfRule type="cellIs" dxfId="31139" priority="31136" operator="greaterThan">
      <formula>119.999</formula>
    </cfRule>
    <cfRule type="cellIs" dxfId="31138" priority="31137" operator="greaterThan">
      <formula>120</formula>
    </cfRule>
    <cfRule type="cellIs" dxfId="31137" priority="31138" operator="between">
      <formula>60</formula>
      <formula>119.999</formula>
    </cfRule>
    <cfRule type="cellIs" dxfId="31136" priority="31139" operator="between">
      <formula>20</formula>
      <formula>59.999</formula>
    </cfRule>
    <cfRule type="cellIs" dxfId="31135" priority="31140" operator="lessThan">
      <formula>20</formula>
    </cfRule>
  </conditionalFormatting>
  <conditionalFormatting sqref="AY334">
    <cfRule type="cellIs" dxfId="31134" priority="31131" operator="greaterThan">
      <formula>49.999</formula>
    </cfRule>
    <cfRule type="cellIs" dxfId="31133" priority="31132" operator="greaterThan">
      <formula>50</formula>
    </cfRule>
    <cfRule type="cellIs" dxfId="31132" priority="31133" operator="between">
      <formula>30</formula>
      <formula>49.999</formula>
    </cfRule>
    <cfRule type="cellIs" dxfId="31131" priority="31134" operator="between">
      <formula>10</formula>
      <formula>29.999</formula>
    </cfRule>
    <cfRule type="cellIs" dxfId="31130" priority="31135" operator="lessThan">
      <formula>10</formula>
    </cfRule>
  </conditionalFormatting>
  <conditionalFormatting sqref="AZ334">
    <cfRule type="cellIs" dxfId="31129" priority="31126" operator="greaterThan">
      <formula>119.999</formula>
    </cfRule>
    <cfRule type="cellIs" dxfId="31128" priority="31127" operator="greaterThan">
      <formula>120</formula>
    </cfRule>
    <cfRule type="cellIs" dxfId="31127" priority="31128" operator="between">
      <formula>60</formula>
      <formula>119.999</formula>
    </cfRule>
    <cfRule type="cellIs" dxfId="31126" priority="31129" operator="between">
      <formula>20</formula>
      <formula>59.999</formula>
    </cfRule>
    <cfRule type="cellIs" dxfId="31125" priority="31130" operator="lessThan">
      <formula>20</formula>
    </cfRule>
  </conditionalFormatting>
  <conditionalFormatting sqref="BA334">
    <cfRule type="cellIs" dxfId="31124" priority="31121" operator="greaterThan">
      <formula>49.999</formula>
    </cfRule>
    <cfRule type="cellIs" dxfId="31123" priority="31122" operator="greaterThan">
      <formula>50</formula>
    </cfRule>
    <cfRule type="cellIs" dxfId="31122" priority="31123" operator="between">
      <formula>30</formula>
      <formula>49.999</formula>
    </cfRule>
    <cfRule type="cellIs" dxfId="31121" priority="31124" operator="between">
      <formula>10</formula>
      <formula>29.999</formula>
    </cfRule>
    <cfRule type="cellIs" dxfId="31120" priority="31125" operator="lessThan">
      <formula>10</formula>
    </cfRule>
  </conditionalFormatting>
  <conditionalFormatting sqref="BB334">
    <cfRule type="cellIs" dxfId="31119" priority="31116" operator="greaterThan">
      <formula>119.999</formula>
    </cfRule>
    <cfRule type="cellIs" dxfId="31118" priority="31117" operator="greaterThan">
      <formula>120</formula>
    </cfRule>
    <cfRule type="cellIs" dxfId="31117" priority="31118" operator="between">
      <formula>60</formula>
      <formula>119.999</formula>
    </cfRule>
    <cfRule type="cellIs" dxfId="31116" priority="31119" operator="between">
      <formula>20</formula>
      <formula>59.999</formula>
    </cfRule>
    <cfRule type="cellIs" dxfId="31115" priority="31120" operator="lessThan">
      <formula>20</formula>
    </cfRule>
  </conditionalFormatting>
  <conditionalFormatting sqref="BC334">
    <cfRule type="cellIs" dxfId="31114" priority="31111" operator="greaterThan">
      <formula>49.999</formula>
    </cfRule>
    <cfRule type="cellIs" dxfId="31113" priority="31112" operator="greaterThan">
      <formula>50</formula>
    </cfRule>
    <cfRule type="cellIs" dxfId="31112" priority="31113" operator="between">
      <formula>30</formula>
      <formula>49.999</formula>
    </cfRule>
    <cfRule type="cellIs" dxfId="31111" priority="31114" operator="between">
      <formula>10</formula>
      <formula>29.999</formula>
    </cfRule>
    <cfRule type="cellIs" dxfId="31110" priority="31115" operator="lessThan">
      <formula>10</formula>
    </cfRule>
  </conditionalFormatting>
  <conditionalFormatting sqref="AT334">
    <cfRule type="cellIs" dxfId="31109" priority="31106" operator="greaterThan">
      <formula>119.999</formula>
    </cfRule>
    <cfRule type="cellIs" dxfId="31108" priority="31107" operator="greaterThan">
      <formula>120</formula>
    </cfRule>
    <cfRule type="cellIs" dxfId="31107" priority="31108" operator="between">
      <formula>60</formula>
      <formula>119.999</formula>
    </cfRule>
    <cfRule type="cellIs" dxfId="31106" priority="31109" operator="between">
      <formula>20</formula>
      <formula>59.999</formula>
    </cfRule>
    <cfRule type="cellIs" dxfId="31105" priority="31110" operator="lessThan">
      <formula>20</formula>
    </cfRule>
  </conditionalFormatting>
  <conditionalFormatting sqref="AU334">
    <cfRule type="cellIs" dxfId="31104" priority="31101" operator="greaterThan">
      <formula>49.999</formula>
    </cfRule>
    <cfRule type="cellIs" dxfId="31103" priority="31102" operator="greaterThan">
      <formula>50</formula>
    </cfRule>
    <cfRule type="cellIs" dxfId="31102" priority="31103" operator="between">
      <formula>30</formula>
      <formula>49.999</formula>
    </cfRule>
    <cfRule type="cellIs" dxfId="31101" priority="31104" operator="between">
      <formula>10</formula>
      <formula>29.999</formula>
    </cfRule>
    <cfRule type="cellIs" dxfId="31100" priority="31105" operator="lessThan">
      <formula>10</formula>
    </cfRule>
  </conditionalFormatting>
  <conditionalFormatting sqref="AV334">
    <cfRule type="cellIs" dxfId="31099" priority="31096" operator="greaterThan">
      <formula>119.999</formula>
    </cfRule>
    <cfRule type="cellIs" dxfId="31098" priority="31097" operator="greaterThan">
      <formula>120</formula>
    </cfRule>
    <cfRule type="cellIs" dxfId="31097" priority="31098" operator="between">
      <formula>60</formula>
      <formula>119.999</formula>
    </cfRule>
    <cfRule type="cellIs" dxfId="31096" priority="31099" operator="between">
      <formula>20</formula>
      <formula>59.999</formula>
    </cfRule>
    <cfRule type="cellIs" dxfId="31095" priority="31100" operator="lessThan">
      <formula>20</formula>
    </cfRule>
  </conditionalFormatting>
  <conditionalFormatting sqref="AW334">
    <cfRule type="cellIs" dxfId="31094" priority="31091" operator="greaterThan">
      <formula>49.999</formula>
    </cfRule>
    <cfRule type="cellIs" dxfId="31093" priority="31092" operator="greaterThan">
      <formula>50</formula>
    </cfRule>
    <cfRule type="cellIs" dxfId="31092" priority="31093" operator="between">
      <formula>30</formula>
      <formula>49.999</formula>
    </cfRule>
    <cfRule type="cellIs" dxfId="31091" priority="31094" operator="between">
      <formula>10</formula>
      <formula>29.999</formula>
    </cfRule>
    <cfRule type="cellIs" dxfId="31090" priority="31095" operator="lessThan">
      <formula>10</formula>
    </cfRule>
  </conditionalFormatting>
  <conditionalFormatting sqref="BF334">
    <cfRule type="cellIs" dxfId="31089" priority="31086" operator="greaterThan">
      <formula>119.999</formula>
    </cfRule>
    <cfRule type="cellIs" dxfId="31088" priority="31087" operator="greaterThan">
      <formula>120</formula>
    </cfRule>
    <cfRule type="cellIs" dxfId="31087" priority="31088" operator="between">
      <formula>60</formula>
      <formula>119.999</formula>
    </cfRule>
    <cfRule type="cellIs" dxfId="31086" priority="31089" operator="between">
      <formula>20</formula>
      <formula>59.999</formula>
    </cfRule>
    <cfRule type="cellIs" dxfId="31085" priority="31090" operator="lessThan">
      <formula>20</formula>
    </cfRule>
  </conditionalFormatting>
  <conditionalFormatting sqref="BG334">
    <cfRule type="cellIs" dxfId="31084" priority="31081" operator="greaterThan">
      <formula>49.999</formula>
    </cfRule>
    <cfRule type="cellIs" dxfId="31083" priority="31082" operator="greaterThan">
      <formula>50</formula>
    </cfRule>
    <cfRule type="cellIs" dxfId="31082" priority="31083" operator="between">
      <formula>30</formula>
      <formula>49.999</formula>
    </cfRule>
    <cfRule type="cellIs" dxfId="31081" priority="31084" operator="between">
      <formula>10</formula>
      <formula>29.999</formula>
    </cfRule>
    <cfRule type="cellIs" dxfId="31080" priority="31085" operator="lessThan">
      <formula>10</formula>
    </cfRule>
  </conditionalFormatting>
  <conditionalFormatting sqref="AN334">
    <cfRule type="cellIs" dxfId="31079" priority="31076" operator="greaterThan">
      <formula>119.999</formula>
    </cfRule>
    <cfRule type="cellIs" dxfId="31078" priority="31077" operator="greaterThan">
      <formula>120</formula>
    </cfRule>
    <cfRule type="cellIs" dxfId="31077" priority="31078" operator="between">
      <formula>60</formula>
      <formula>119.999</formula>
    </cfRule>
    <cfRule type="cellIs" dxfId="31076" priority="31079" operator="between">
      <formula>20</formula>
      <formula>59.999</formula>
    </cfRule>
    <cfRule type="cellIs" dxfId="31075" priority="31080" operator="lessThan">
      <formula>20</formula>
    </cfRule>
  </conditionalFormatting>
  <conditionalFormatting sqref="AO334">
    <cfRule type="cellIs" dxfId="31074" priority="31071" operator="greaterThan">
      <formula>49.999</formula>
    </cfRule>
    <cfRule type="cellIs" dxfId="31073" priority="31072" operator="greaterThan">
      <formula>50</formula>
    </cfRule>
    <cfRule type="cellIs" dxfId="31072" priority="31073" operator="between">
      <formula>30</formula>
      <formula>49.999</formula>
    </cfRule>
    <cfRule type="cellIs" dxfId="31071" priority="31074" operator="between">
      <formula>10</formula>
      <formula>29.999</formula>
    </cfRule>
    <cfRule type="cellIs" dxfId="31070" priority="31075" operator="lessThan">
      <formula>10</formula>
    </cfRule>
  </conditionalFormatting>
  <conditionalFormatting sqref="T334">
    <cfRule type="cellIs" dxfId="31069" priority="31066" operator="greaterThan">
      <formula>119.999</formula>
    </cfRule>
    <cfRule type="cellIs" dxfId="31068" priority="31067" operator="greaterThan">
      <formula>120</formula>
    </cfRule>
    <cfRule type="cellIs" dxfId="31067" priority="31068" operator="between">
      <formula>60</formula>
      <formula>119.999</formula>
    </cfRule>
    <cfRule type="cellIs" dxfId="31066" priority="31069" operator="between">
      <formula>20</formula>
      <formula>59.999</formula>
    </cfRule>
    <cfRule type="cellIs" dxfId="31065" priority="31070" operator="lessThan">
      <formula>20</formula>
    </cfRule>
  </conditionalFormatting>
  <conditionalFormatting sqref="U334">
    <cfRule type="cellIs" dxfId="31064" priority="31061" operator="greaterThan">
      <formula>49.999</formula>
    </cfRule>
    <cfRule type="cellIs" dxfId="31063" priority="31062" operator="greaterThan">
      <formula>50</formula>
    </cfRule>
    <cfRule type="cellIs" dxfId="31062" priority="31063" operator="between">
      <formula>30</formula>
      <formula>49.999</formula>
    </cfRule>
    <cfRule type="cellIs" dxfId="31061" priority="31064" operator="between">
      <formula>10</formula>
      <formula>29.999</formula>
    </cfRule>
    <cfRule type="cellIs" dxfId="31060" priority="31065" operator="lessThan">
      <formula>10</formula>
    </cfRule>
  </conditionalFormatting>
  <conditionalFormatting sqref="J334">
    <cfRule type="cellIs" dxfId="31059" priority="31056" operator="greaterThan">
      <formula>119.999</formula>
    </cfRule>
    <cfRule type="cellIs" dxfId="31058" priority="31057" operator="greaterThan">
      <formula>120</formula>
    </cfRule>
    <cfRule type="cellIs" dxfId="31057" priority="31058" operator="between">
      <formula>60</formula>
      <formula>119.999</formula>
    </cfRule>
    <cfRule type="cellIs" dxfId="31056" priority="31059" operator="between">
      <formula>20</formula>
      <formula>59.999</formula>
    </cfRule>
    <cfRule type="cellIs" dxfId="31055" priority="31060" operator="lessThan">
      <formula>20</formula>
    </cfRule>
  </conditionalFormatting>
  <conditionalFormatting sqref="K334">
    <cfRule type="cellIs" dxfId="31054" priority="31051" operator="greaterThan">
      <formula>49.999</formula>
    </cfRule>
    <cfRule type="cellIs" dxfId="31053" priority="31052" operator="greaterThan">
      <formula>50</formula>
    </cfRule>
    <cfRule type="cellIs" dxfId="31052" priority="31053" operator="between">
      <formula>30</formula>
      <formula>49.999</formula>
    </cfRule>
    <cfRule type="cellIs" dxfId="31051" priority="31054" operator="between">
      <formula>10</formula>
      <formula>29.999</formula>
    </cfRule>
    <cfRule type="cellIs" dxfId="31050" priority="31055" operator="lessThan">
      <formula>10</formula>
    </cfRule>
  </conditionalFormatting>
  <conditionalFormatting sqref="L334">
    <cfRule type="cellIs" dxfId="31049" priority="31046" operator="greaterThan">
      <formula>119.999</formula>
    </cfRule>
    <cfRule type="cellIs" dxfId="31048" priority="31047" operator="greaterThan">
      <formula>120</formula>
    </cfRule>
    <cfRule type="cellIs" dxfId="31047" priority="31048" operator="between">
      <formula>60</formula>
      <formula>119.999</formula>
    </cfRule>
    <cfRule type="cellIs" dxfId="31046" priority="31049" operator="between">
      <formula>20</formula>
      <formula>59.999</formula>
    </cfRule>
    <cfRule type="cellIs" dxfId="31045" priority="31050" operator="lessThan">
      <formula>20</formula>
    </cfRule>
  </conditionalFormatting>
  <conditionalFormatting sqref="M334">
    <cfRule type="cellIs" dxfId="31044" priority="31041" operator="greaterThan">
      <formula>49.999</formula>
    </cfRule>
    <cfRule type="cellIs" dxfId="31043" priority="31042" operator="greaterThan">
      <formula>50</formula>
    </cfRule>
    <cfRule type="cellIs" dxfId="31042" priority="31043" operator="between">
      <formula>30</formula>
      <formula>49.999</formula>
    </cfRule>
    <cfRule type="cellIs" dxfId="31041" priority="31044" operator="between">
      <formula>10</formula>
      <formula>29.999</formula>
    </cfRule>
    <cfRule type="cellIs" dxfId="31040" priority="31045" operator="lessThan">
      <formula>10</formula>
    </cfRule>
  </conditionalFormatting>
  <conditionalFormatting sqref="R334">
    <cfRule type="cellIs" dxfId="31039" priority="31036" operator="greaterThan">
      <formula>119.999</formula>
    </cfRule>
    <cfRule type="cellIs" dxfId="31038" priority="31037" operator="greaterThan">
      <formula>120</formula>
    </cfRule>
    <cfRule type="cellIs" dxfId="31037" priority="31038" operator="between">
      <formula>60</formula>
      <formula>119.999</formula>
    </cfRule>
    <cfRule type="cellIs" dxfId="31036" priority="31039" operator="between">
      <formula>20</formula>
      <formula>59.999</formula>
    </cfRule>
    <cfRule type="cellIs" dxfId="31035" priority="31040" operator="lessThan">
      <formula>20</formula>
    </cfRule>
  </conditionalFormatting>
  <conditionalFormatting sqref="S334">
    <cfRule type="cellIs" dxfId="31034" priority="31031" operator="greaterThan">
      <formula>49.999</formula>
    </cfRule>
    <cfRule type="cellIs" dxfId="31033" priority="31032" operator="greaterThan">
      <formula>50</formula>
    </cfRule>
    <cfRule type="cellIs" dxfId="31032" priority="31033" operator="between">
      <formula>30</formula>
      <formula>49.999</formula>
    </cfRule>
    <cfRule type="cellIs" dxfId="31031" priority="31034" operator="between">
      <formula>10</formula>
      <formula>29.999</formula>
    </cfRule>
    <cfRule type="cellIs" dxfId="31030" priority="31035" operator="lessThan">
      <formula>10</formula>
    </cfRule>
  </conditionalFormatting>
  <conditionalFormatting sqref="N334">
    <cfRule type="cellIs" dxfId="31029" priority="31026" operator="greaterThan">
      <formula>119.999</formula>
    </cfRule>
    <cfRule type="cellIs" dxfId="31028" priority="31027" operator="greaterThan">
      <formula>120</formula>
    </cfRule>
    <cfRule type="cellIs" dxfId="31027" priority="31028" operator="between">
      <formula>60</formula>
      <formula>119.999</formula>
    </cfRule>
    <cfRule type="cellIs" dxfId="31026" priority="31029" operator="between">
      <formula>20</formula>
      <formula>59.999</formula>
    </cfRule>
    <cfRule type="cellIs" dxfId="31025" priority="31030" operator="lessThan">
      <formula>20</formula>
    </cfRule>
  </conditionalFormatting>
  <conditionalFormatting sqref="O334">
    <cfRule type="cellIs" dxfId="31024" priority="31021" operator="greaterThan">
      <formula>49.999</formula>
    </cfRule>
    <cfRule type="cellIs" dxfId="31023" priority="31022" operator="greaterThan">
      <formula>50</formula>
    </cfRule>
    <cfRule type="cellIs" dxfId="31022" priority="31023" operator="between">
      <formula>30</formula>
      <formula>49.999</formula>
    </cfRule>
    <cfRule type="cellIs" dxfId="31021" priority="31024" operator="between">
      <formula>10</formula>
      <formula>29.999</formula>
    </cfRule>
    <cfRule type="cellIs" dxfId="31020" priority="31025" operator="lessThan">
      <formula>10</formula>
    </cfRule>
  </conditionalFormatting>
  <conditionalFormatting sqref="AP334">
    <cfRule type="cellIs" dxfId="31019" priority="31016" operator="greaterThan">
      <formula>119.999</formula>
    </cfRule>
    <cfRule type="cellIs" dxfId="31018" priority="31017" operator="greaterThan">
      <formula>120</formula>
    </cfRule>
    <cfRule type="cellIs" dxfId="31017" priority="31018" operator="between">
      <formula>60</formula>
      <formula>119.999</formula>
    </cfRule>
    <cfRule type="cellIs" dxfId="31016" priority="31019" operator="between">
      <formula>20</formula>
      <formula>59.999</formula>
    </cfRule>
    <cfRule type="cellIs" dxfId="31015" priority="31020" operator="lessThan">
      <formula>20</formula>
    </cfRule>
  </conditionalFormatting>
  <conditionalFormatting sqref="AQ334">
    <cfRule type="cellIs" dxfId="31014" priority="31011" operator="greaterThan">
      <formula>49.999</formula>
    </cfRule>
    <cfRule type="cellIs" dxfId="31013" priority="31012" operator="greaterThan">
      <formula>50</formula>
    </cfRule>
    <cfRule type="cellIs" dxfId="31012" priority="31013" operator="between">
      <formula>30</formula>
      <formula>49.999</formula>
    </cfRule>
    <cfRule type="cellIs" dxfId="31011" priority="31014" operator="between">
      <formula>10</formula>
      <formula>29.999</formula>
    </cfRule>
    <cfRule type="cellIs" dxfId="31010" priority="31015" operator="lessThan">
      <formula>10</formula>
    </cfRule>
  </conditionalFormatting>
  <conditionalFormatting sqref="AR334">
    <cfRule type="cellIs" dxfId="31009" priority="31006" operator="greaterThan">
      <formula>119.999</formula>
    </cfRule>
    <cfRule type="cellIs" dxfId="31008" priority="31007" operator="greaterThan">
      <formula>120</formula>
    </cfRule>
    <cfRule type="cellIs" dxfId="31007" priority="31008" operator="between">
      <formula>60</formula>
      <formula>119.999</formula>
    </cfRule>
    <cfRule type="cellIs" dxfId="31006" priority="31009" operator="between">
      <formula>20</formula>
      <formula>59.999</formula>
    </cfRule>
    <cfRule type="cellIs" dxfId="31005" priority="31010" operator="lessThan">
      <formula>20</formula>
    </cfRule>
  </conditionalFormatting>
  <conditionalFormatting sqref="AS334">
    <cfRule type="cellIs" dxfId="31004" priority="31001" operator="greaterThan">
      <formula>49.999</formula>
    </cfRule>
    <cfRule type="cellIs" dxfId="31003" priority="31002" operator="greaterThan">
      <formula>50</formula>
    </cfRule>
    <cfRule type="cellIs" dxfId="31002" priority="31003" operator="between">
      <formula>30</formula>
      <formula>49.999</formula>
    </cfRule>
    <cfRule type="cellIs" dxfId="31001" priority="31004" operator="between">
      <formula>10</formula>
      <formula>29.999</formula>
    </cfRule>
    <cfRule type="cellIs" dxfId="31000" priority="31005" operator="lessThan">
      <formula>10</formula>
    </cfRule>
  </conditionalFormatting>
  <conditionalFormatting sqref="X334">
    <cfRule type="cellIs" dxfId="30999" priority="30996" operator="greaterThan">
      <formula>119.999</formula>
    </cfRule>
    <cfRule type="cellIs" dxfId="30998" priority="30997" operator="greaterThan">
      <formula>120</formula>
    </cfRule>
    <cfRule type="cellIs" dxfId="30997" priority="30998" operator="between">
      <formula>60</formula>
      <formula>119.999</formula>
    </cfRule>
    <cfRule type="cellIs" dxfId="30996" priority="30999" operator="between">
      <formula>20</formula>
      <formula>59.999</formula>
    </cfRule>
    <cfRule type="cellIs" dxfId="30995" priority="31000" operator="lessThan">
      <formula>20</formula>
    </cfRule>
  </conditionalFormatting>
  <conditionalFormatting sqref="Y334">
    <cfRule type="cellIs" dxfId="30994" priority="30991" operator="greaterThan">
      <formula>49.999</formula>
    </cfRule>
    <cfRule type="cellIs" dxfId="30993" priority="30992" operator="greaterThan">
      <formula>50</formula>
    </cfRule>
    <cfRule type="cellIs" dxfId="30992" priority="30993" operator="between">
      <formula>30</formula>
      <formula>49.999</formula>
    </cfRule>
    <cfRule type="cellIs" dxfId="30991" priority="30994" operator="between">
      <formula>10</formula>
      <formula>29.999</formula>
    </cfRule>
    <cfRule type="cellIs" dxfId="30990" priority="30995" operator="lessThan">
      <formula>10</formula>
    </cfRule>
  </conditionalFormatting>
  <conditionalFormatting sqref="AF334">
    <cfRule type="cellIs" dxfId="30989" priority="30986" operator="greaterThan">
      <formula>119.999</formula>
    </cfRule>
    <cfRule type="cellIs" dxfId="30988" priority="30987" operator="greaterThan">
      <formula>120</formula>
    </cfRule>
    <cfRule type="cellIs" dxfId="30987" priority="30988" operator="between">
      <formula>60</formula>
      <formula>119.999</formula>
    </cfRule>
    <cfRule type="cellIs" dxfId="30986" priority="30989" operator="between">
      <formula>20</formula>
      <formula>59.999</formula>
    </cfRule>
    <cfRule type="cellIs" dxfId="30985" priority="30990" operator="lessThan">
      <formula>20</formula>
    </cfRule>
  </conditionalFormatting>
  <conditionalFormatting sqref="AG334">
    <cfRule type="cellIs" dxfId="30984" priority="30981" operator="greaterThan">
      <formula>49.999</formula>
    </cfRule>
    <cfRule type="cellIs" dxfId="30983" priority="30982" operator="greaterThan">
      <formula>50</formula>
    </cfRule>
    <cfRule type="cellIs" dxfId="30982" priority="30983" operator="between">
      <formula>30</formula>
      <formula>49.999</formula>
    </cfRule>
    <cfRule type="cellIs" dxfId="30981" priority="30984" operator="between">
      <formula>10</formula>
      <formula>29.999</formula>
    </cfRule>
    <cfRule type="cellIs" dxfId="30980" priority="30985" operator="lessThan">
      <formula>10</formula>
    </cfRule>
  </conditionalFormatting>
  <conditionalFormatting sqref="AJ334">
    <cfRule type="cellIs" dxfId="30979" priority="30976" operator="greaterThan">
      <formula>119.999</formula>
    </cfRule>
    <cfRule type="cellIs" dxfId="30978" priority="30977" operator="greaterThan">
      <formula>120</formula>
    </cfRule>
    <cfRule type="cellIs" dxfId="30977" priority="30978" operator="between">
      <formula>60</formula>
      <formula>119.999</formula>
    </cfRule>
    <cfRule type="cellIs" dxfId="30976" priority="30979" operator="between">
      <formula>20</formula>
      <formula>59.999</formula>
    </cfRule>
    <cfRule type="cellIs" dxfId="30975" priority="30980" operator="lessThan">
      <formula>20</formula>
    </cfRule>
  </conditionalFormatting>
  <conditionalFormatting sqref="AK334">
    <cfRule type="cellIs" dxfId="30974" priority="30971" operator="greaterThan">
      <formula>49.999</formula>
    </cfRule>
    <cfRule type="cellIs" dxfId="30973" priority="30972" operator="greaterThan">
      <formula>50</formula>
    </cfRule>
    <cfRule type="cellIs" dxfId="30972" priority="30973" operator="between">
      <formula>30</formula>
      <formula>49.999</formula>
    </cfRule>
    <cfRule type="cellIs" dxfId="30971" priority="30974" operator="between">
      <formula>10</formula>
      <formula>29.999</formula>
    </cfRule>
    <cfRule type="cellIs" dxfId="30970" priority="30975" operator="lessThan">
      <formula>10</formula>
    </cfRule>
  </conditionalFormatting>
  <conditionalFormatting sqref="Z334">
    <cfRule type="cellIs" dxfId="30969" priority="30966" operator="greaterThan">
      <formula>119.999</formula>
    </cfRule>
    <cfRule type="cellIs" dxfId="30968" priority="30967" operator="greaterThan">
      <formula>120</formula>
    </cfRule>
    <cfRule type="cellIs" dxfId="30967" priority="30968" operator="between">
      <formula>60</formula>
      <formula>119.999</formula>
    </cfRule>
    <cfRule type="cellIs" dxfId="30966" priority="30969" operator="between">
      <formula>20</formula>
      <formula>59.999</formula>
    </cfRule>
    <cfRule type="cellIs" dxfId="30965" priority="30970" operator="lessThan">
      <formula>20</formula>
    </cfRule>
  </conditionalFormatting>
  <conditionalFormatting sqref="AA334">
    <cfRule type="cellIs" dxfId="30964" priority="30961" operator="greaterThan">
      <formula>49.999</formula>
    </cfRule>
    <cfRule type="cellIs" dxfId="30963" priority="30962" operator="greaterThan">
      <formula>50</formula>
    </cfRule>
    <cfRule type="cellIs" dxfId="30962" priority="30963" operator="between">
      <formula>30</formula>
      <formula>49.999</formula>
    </cfRule>
    <cfRule type="cellIs" dxfId="30961" priority="30964" operator="between">
      <formula>10</formula>
      <formula>29.999</formula>
    </cfRule>
    <cfRule type="cellIs" dxfId="30960" priority="30965" operator="lessThan">
      <formula>10</formula>
    </cfRule>
  </conditionalFormatting>
  <conditionalFormatting sqref="AL334">
    <cfRule type="cellIs" dxfId="30959" priority="30956" operator="greaterThan">
      <formula>119.999</formula>
    </cfRule>
    <cfRule type="cellIs" dxfId="30958" priority="30957" operator="greaterThan">
      <formula>120</formula>
    </cfRule>
    <cfRule type="cellIs" dxfId="30957" priority="30958" operator="between">
      <formula>60</formula>
      <formula>119.999</formula>
    </cfRule>
    <cfRule type="cellIs" dxfId="30956" priority="30959" operator="between">
      <formula>20</formula>
      <formula>59.999</formula>
    </cfRule>
    <cfRule type="cellIs" dxfId="30955" priority="30960" operator="lessThan">
      <formula>20</formula>
    </cfRule>
  </conditionalFormatting>
  <conditionalFormatting sqref="AM334">
    <cfRule type="cellIs" dxfId="30954" priority="30951" operator="greaterThan">
      <formula>49.999</formula>
    </cfRule>
    <cfRule type="cellIs" dxfId="30953" priority="30952" operator="greaterThan">
      <formula>50</formula>
    </cfRule>
    <cfRule type="cellIs" dxfId="30952" priority="30953" operator="between">
      <formula>30</formula>
      <formula>49.999</formula>
    </cfRule>
    <cfRule type="cellIs" dxfId="30951" priority="30954" operator="between">
      <formula>10</formula>
      <formula>29.999</formula>
    </cfRule>
    <cfRule type="cellIs" dxfId="30950" priority="30955" operator="lessThan">
      <formula>10</formula>
    </cfRule>
  </conditionalFormatting>
  <conditionalFormatting sqref="AH334">
    <cfRule type="cellIs" dxfId="30949" priority="30946" operator="greaterThan">
      <formula>119.999</formula>
    </cfRule>
    <cfRule type="cellIs" dxfId="30948" priority="30947" operator="greaterThan">
      <formula>120</formula>
    </cfRule>
    <cfRule type="cellIs" dxfId="30947" priority="30948" operator="between">
      <formula>60</formula>
      <formula>119.999</formula>
    </cfRule>
    <cfRule type="cellIs" dxfId="30946" priority="30949" operator="between">
      <formula>20</formula>
      <formula>59.999</formula>
    </cfRule>
    <cfRule type="cellIs" dxfId="30945" priority="30950" operator="lessThan">
      <formula>20</formula>
    </cfRule>
  </conditionalFormatting>
  <conditionalFormatting sqref="AI334">
    <cfRule type="cellIs" dxfId="30944" priority="30941" operator="greaterThan">
      <formula>49.999</formula>
    </cfRule>
    <cfRule type="cellIs" dxfId="30943" priority="30942" operator="greaterThan">
      <formula>50</formula>
    </cfRule>
    <cfRule type="cellIs" dxfId="30942" priority="30943" operator="between">
      <formula>30</formula>
      <formula>49.999</formula>
    </cfRule>
    <cfRule type="cellIs" dxfId="30941" priority="30944" operator="between">
      <formula>10</formula>
      <formula>29.999</formula>
    </cfRule>
    <cfRule type="cellIs" dxfId="30940" priority="30945" operator="lessThan">
      <formula>10</formula>
    </cfRule>
  </conditionalFormatting>
  <conditionalFormatting sqref="V334">
    <cfRule type="cellIs" dxfId="30939" priority="30936" operator="greaterThan">
      <formula>119.999</formula>
    </cfRule>
    <cfRule type="cellIs" dxfId="30938" priority="30937" operator="greaterThan">
      <formula>120</formula>
    </cfRule>
    <cfRule type="cellIs" dxfId="30937" priority="30938" operator="between">
      <formula>60</formula>
      <formula>119.999</formula>
    </cfRule>
    <cfRule type="cellIs" dxfId="30936" priority="30939" operator="between">
      <formula>20</formula>
      <formula>59.999</formula>
    </cfRule>
    <cfRule type="cellIs" dxfId="30935" priority="30940" operator="lessThan">
      <formula>20</formula>
    </cfRule>
  </conditionalFormatting>
  <conditionalFormatting sqref="W334">
    <cfRule type="cellIs" dxfId="30934" priority="30931" operator="greaterThan">
      <formula>49.999</formula>
    </cfRule>
    <cfRule type="cellIs" dxfId="30933" priority="30932" operator="greaterThan">
      <formula>50</formula>
    </cfRule>
    <cfRule type="cellIs" dxfId="30932" priority="30933" operator="between">
      <formula>30</formula>
      <formula>49.999</formula>
    </cfRule>
    <cfRule type="cellIs" dxfId="30931" priority="30934" operator="between">
      <formula>10</formula>
      <formula>29.999</formula>
    </cfRule>
    <cfRule type="cellIs" dxfId="30930" priority="30935" operator="lessThan">
      <formula>10</formula>
    </cfRule>
  </conditionalFormatting>
  <conditionalFormatting sqref="AB334">
    <cfRule type="cellIs" dxfId="30929" priority="30926" operator="greaterThan">
      <formula>119.999</formula>
    </cfRule>
    <cfRule type="cellIs" dxfId="30928" priority="30927" operator="greaterThan">
      <formula>120</formula>
    </cfRule>
    <cfRule type="cellIs" dxfId="30927" priority="30928" operator="between">
      <formula>60</formula>
      <formula>119.999</formula>
    </cfRule>
    <cfRule type="cellIs" dxfId="30926" priority="30929" operator="between">
      <formula>20</formula>
      <formula>59.999</formula>
    </cfRule>
    <cfRule type="cellIs" dxfId="30925" priority="30930" operator="lessThan">
      <formula>20</formula>
    </cfRule>
  </conditionalFormatting>
  <conditionalFormatting sqref="AC334">
    <cfRule type="cellIs" dxfId="30924" priority="30921" operator="greaterThan">
      <formula>49.999</formula>
    </cfRule>
    <cfRule type="cellIs" dxfId="30923" priority="30922" operator="greaterThan">
      <formula>50</formula>
    </cfRule>
    <cfRule type="cellIs" dxfId="30922" priority="30923" operator="between">
      <formula>30</formula>
      <formula>49.999</formula>
    </cfRule>
    <cfRule type="cellIs" dxfId="30921" priority="30924" operator="between">
      <formula>10</formula>
      <formula>29.999</formula>
    </cfRule>
    <cfRule type="cellIs" dxfId="30920" priority="30925" operator="lessThan">
      <formula>10</formula>
    </cfRule>
  </conditionalFormatting>
  <conditionalFormatting sqref="AD334">
    <cfRule type="cellIs" dxfId="30919" priority="30916" operator="greaterThan">
      <formula>119.999</formula>
    </cfRule>
    <cfRule type="cellIs" dxfId="30918" priority="30917" operator="greaterThan">
      <formula>120</formula>
    </cfRule>
    <cfRule type="cellIs" dxfId="30917" priority="30918" operator="between">
      <formula>60</formula>
      <formula>119.999</formula>
    </cfRule>
    <cfRule type="cellIs" dxfId="30916" priority="30919" operator="between">
      <formula>20</formula>
      <formula>59.999</formula>
    </cfRule>
    <cfRule type="cellIs" dxfId="30915" priority="30920" operator="lessThan">
      <formula>20</formula>
    </cfRule>
  </conditionalFormatting>
  <conditionalFormatting sqref="AE334">
    <cfRule type="cellIs" dxfId="30914" priority="30911" operator="greaterThan">
      <formula>49.999</formula>
    </cfRule>
    <cfRule type="cellIs" dxfId="30913" priority="30912" operator="greaterThan">
      <formula>50</formula>
    </cfRule>
    <cfRule type="cellIs" dxfId="30912" priority="30913" operator="between">
      <formula>30</formula>
      <formula>49.999</formula>
    </cfRule>
    <cfRule type="cellIs" dxfId="30911" priority="30914" operator="between">
      <formula>10</formula>
      <formula>29.999</formula>
    </cfRule>
    <cfRule type="cellIs" dxfId="30910" priority="30915" operator="lessThan">
      <formula>10</formula>
    </cfRule>
  </conditionalFormatting>
  <conditionalFormatting sqref="P334">
    <cfRule type="cellIs" dxfId="30909" priority="30906" operator="greaterThan">
      <formula>119.999</formula>
    </cfRule>
    <cfRule type="cellIs" dxfId="30908" priority="30907" operator="greaterThan">
      <formula>120</formula>
    </cfRule>
    <cfRule type="cellIs" dxfId="30907" priority="30908" operator="between">
      <formula>60</formula>
      <formula>119.999</formula>
    </cfRule>
    <cfRule type="cellIs" dxfId="30906" priority="30909" operator="between">
      <formula>20</formula>
      <formula>59.999</formula>
    </cfRule>
    <cfRule type="cellIs" dxfId="30905" priority="30910" operator="lessThan">
      <formula>20</formula>
    </cfRule>
  </conditionalFormatting>
  <conditionalFormatting sqref="Q334">
    <cfRule type="cellIs" dxfId="30904" priority="30901" operator="greaterThan">
      <formula>49.999</formula>
    </cfRule>
    <cfRule type="cellIs" dxfId="30903" priority="30902" operator="greaterThan">
      <formula>50</formula>
    </cfRule>
    <cfRule type="cellIs" dxfId="30902" priority="30903" operator="between">
      <formula>30</formula>
      <formula>49.999</formula>
    </cfRule>
    <cfRule type="cellIs" dxfId="30901" priority="30904" operator="between">
      <formula>10</formula>
      <formula>29.999</formula>
    </cfRule>
    <cfRule type="cellIs" dxfId="30900" priority="30905" operator="lessThan">
      <formula>10</formula>
    </cfRule>
  </conditionalFormatting>
  <conditionalFormatting sqref="C335">
    <cfRule type="cellIs" dxfId="30899" priority="30896" operator="greaterThan">
      <formula>49.999</formula>
    </cfRule>
    <cfRule type="cellIs" dxfId="30898" priority="30897" operator="greaterThan">
      <formula>50</formula>
    </cfRule>
    <cfRule type="cellIs" dxfId="30897" priority="30898" operator="between">
      <formula>30</formula>
      <formula>49.999</formula>
    </cfRule>
    <cfRule type="cellIs" dxfId="30896" priority="30899" operator="between">
      <formula>10</formula>
      <formula>29.999</formula>
    </cfRule>
    <cfRule type="cellIs" dxfId="30895" priority="30900" operator="lessThan">
      <formula>10</formula>
    </cfRule>
  </conditionalFormatting>
  <conditionalFormatting sqref="B335">
    <cfRule type="cellIs" dxfId="30894" priority="30891" operator="greaterThan">
      <formula>119.999</formula>
    </cfRule>
    <cfRule type="cellIs" dxfId="30893" priority="30892" operator="greaterThan">
      <formula>120</formula>
    </cfRule>
    <cfRule type="cellIs" dxfId="30892" priority="30893" operator="between">
      <formula>60</formula>
      <formula>119.999</formula>
    </cfRule>
    <cfRule type="cellIs" dxfId="30891" priority="30894" operator="between">
      <formula>20</formula>
      <formula>59.999</formula>
    </cfRule>
    <cfRule type="cellIs" dxfId="30890" priority="30895" operator="lessThan">
      <formula>20</formula>
    </cfRule>
  </conditionalFormatting>
  <conditionalFormatting sqref="D335">
    <cfRule type="cellIs" dxfId="30889" priority="30886" operator="greaterThan">
      <formula>119.999</formula>
    </cfRule>
    <cfRule type="cellIs" dxfId="30888" priority="30887" operator="greaterThan">
      <formula>120</formula>
    </cfRule>
    <cfRule type="cellIs" dxfId="30887" priority="30888" operator="between">
      <formula>60</formula>
      <formula>119.999</formula>
    </cfRule>
    <cfRule type="cellIs" dxfId="30886" priority="30889" operator="between">
      <formula>20</formula>
      <formula>59.999</formula>
    </cfRule>
    <cfRule type="cellIs" dxfId="30885" priority="30890" operator="lessThan">
      <formula>20</formula>
    </cfRule>
  </conditionalFormatting>
  <conditionalFormatting sqref="E335">
    <cfRule type="cellIs" dxfId="30884" priority="30881" operator="greaterThan">
      <formula>49.999</formula>
    </cfRule>
    <cfRule type="cellIs" dxfId="30883" priority="30882" operator="greaterThan">
      <formula>50</formula>
    </cfRule>
    <cfRule type="cellIs" dxfId="30882" priority="30883" operator="between">
      <formula>30</formula>
      <formula>49.999</formula>
    </cfRule>
    <cfRule type="cellIs" dxfId="30881" priority="30884" operator="between">
      <formula>10</formula>
      <formula>29.999</formula>
    </cfRule>
    <cfRule type="cellIs" dxfId="30880" priority="30885" operator="lessThan">
      <formula>10</formula>
    </cfRule>
  </conditionalFormatting>
  <conditionalFormatting sqref="F335">
    <cfRule type="cellIs" dxfId="30879" priority="30876" operator="greaterThan">
      <formula>119.999</formula>
    </cfRule>
    <cfRule type="cellIs" dxfId="30878" priority="30877" operator="greaterThan">
      <formula>120</formula>
    </cfRule>
    <cfRule type="cellIs" dxfId="30877" priority="30878" operator="between">
      <formula>60</formula>
      <formula>119.999</formula>
    </cfRule>
    <cfRule type="cellIs" dxfId="30876" priority="30879" operator="between">
      <formula>20</formula>
      <formula>59.999</formula>
    </cfRule>
    <cfRule type="cellIs" dxfId="30875" priority="30880" operator="lessThan">
      <formula>20</formula>
    </cfRule>
  </conditionalFormatting>
  <conditionalFormatting sqref="G335">
    <cfRule type="cellIs" dxfId="30874" priority="30871" operator="greaterThan">
      <formula>49.999</formula>
    </cfRule>
    <cfRule type="cellIs" dxfId="30873" priority="30872" operator="greaterThan">
      <formula>50</formula>
    </cfRule>
    <cfRule type="cellIs" dxfId="30872" priority="30873" operator="between">
      <formula>30</formula>
      <formula>49.999</formula>
    </cfRule>
    <cfRule type="cellIs" dxfId="30871" priority="30874" operator="between">
      <formula>10</formula>
      <formula>29.999</formula>
    </cfRule>
    <cfRule type="cellIs" dxfId="30870" priority="30875" operator="lessThan">
      <formula>10</formula>
    </cfRule>
  </conditionalFormatting>
  <conditionalFormatting sqref="H335">
    <cfRule type="cellIs" dxfId="30869" priority="30866" operator="greaterThan">
      <formula>119.999</formula>
    </cfRule>
    <cfRule type="cellIs" dxfId="30868" priority="30867" operator="greaterThan">
      <formula>120</formula>
    </cfRule>
    <cfRule type="cellIs" dxfId="30867" priority="30868" operator="between">
      <formula>60</formula>
      <formula>119.999</formula>
    </cfRule>
    <cfRule type="cellIs" dxfId="30866" priority="30869" operator="between">
      <formula>20</formula>
      <formula>59.999</formula>
    </cfRule>
    <cfRule type="cellIs" dxfId="30865" priority="30870" operator="lessThan">
      <formula>20</formula>
    </cfRule>
  </conditionalFormatting>
  <conditionalFormatting sqref="I335">
    <cfRule type="cellIs" dxfId="30864" priority="30861" operator="greaterThan">
      <formula>49.999</formula>
    </cfRule>
    <cfRule type="cellIs" dxfId="30863" priority="30862" operator="greaterThan">
      <formula>50</formula>
    </cfRule>
    <cfRule type="cellIs" dxfId="30862" priority="30863" operator="between">
      <formula>30</formula>
      <formula>49.999</formula>
    </cfRule>
    <cfRule type="cellIs" dxfId="30861" priority="30864" operator="between">
      <formula>10</formula>
      <formula>29.999</formula>
    </cfRule>
    <cfRule type="cellIs" dxfId="30860" priority="30865" operator="lessThan">
      <formula>10</formula>
    </cfRule>
  </conditionalFormatting>
  <conditionalFormatting sqref="BH335">
    <cfRule type="cellIs" dxfId="30859" priority="30856" operator="greaterThan">
      <formula>119.999</formula>
    </cfRule>
    <cfRule type="cellIs" dxfId="30858" priority="30857" operator="greaterThan">
      <formula>120</formula>
    </cfRule>
    <cfRule type="cellIs" dxfId="30857" priority="30858" operator="between">
      <formula>60</formula>
      <formula>119.999</formula>
    </cfRule>
    <cfRule type="cellIs" dxfId="30856" priority="30859" operator="between">
      <formula>20</formula>
      <formula>59.999</formula>
    </cfRule>
    <cfRule type="cellIs" dxfId="30855" priority="30860" operator="lessThan">
      <formula>20</formula>
    </cfRule>
  </conditionalFormatting>
  <conditionalFormatting sqref="BI335">
    <cfRule type="cellIs" dxfId="30854" priority="30851" operator="greaterThan">
      <formula>49.999</formula>
    </cfRule>
    <cfRule type="cellIs" dxfId="30853" priority="30852" operator="greaterThan">
      <formula>50</formula>
    </cfRule>
    <cfRule type="cellIs" dxfId="30852" priority="30853" operator="between">
      <formula>30</formula>
      <formula>49.999</formula>
    </cfRule>
    <cfRule type="cellIs" dxfId="30851" priority="30854" operator="between">
      <formula>10</formula>
      <formula>29.999</formula>
    </cfRule>
    <cfRule type="cellIs" dxfId="30850" priority="30855" operator="lessThan">
      <formula>10</formula>
    </cfRule>
  </conditionalFormatting>
  <conditionalFormatting sqref="BD335">
    <cfRule type="cellIs" dxfId="30849" priority="30846" operator="greaterThan">
      <formula>119.999</formula>
    </cfRule>
    <cfRule type="cellIs" dxfId="30848" priority="30847" operator="greaterThan">
      <formula>120</formula>
    </cfRule>
    <cfRule type="cellIs" dxfId="30847" priority="30848" operator="between">
      <formula>60</formula>
      <formula>119.999</formula>
    </cfRule>
    <cfRule type="cellIs" dxfId="30846" priority="30849" operator="between">
      <formula>20</formula>
      <formula>59.999</formula>
    </cfRule>
    <cfRule type="cellIs" dxfId="30845" priority="30850" operator="lessThan">
      <formula>20</formula>
    </cfRule>
  </conditionalFormatting>
  <conditionalFormatting sqref="BE335">
    <cfRule type="cellIs" dxfId="30844" priority="30841" operator="greaterThan">
      <formula>49.999</formula>
    </cfRule>
    <cfRule type="cellIs" dxfId="30843" priority="30842" operator="greaterThan">
      <formula>50</formula>
    </cfRule>
    <cfRule type="cellIs" dxfId="30842" priority="30843" operator="between">
      <formula>30</formula>
      <formula>49.999</formula>
    </cfRule>
    <cfRule type="cellIs" dxfId="30841" priority="30844" operator="between">
      <formula>10</formula>
      <formula>29.999</formula>
    </cfRule>
    <cfRule type="cellIs" dxfId="30840" priority="30845" operator="lessThan">
      <formula>10</formula>
    </cfRule>
  </conditionalFormatting>
  <conditionalFormatting sqref="AX335">
    <cfRule type="cellIs" dxfId="30839" priority="30836" operator="greaterThan">
      <formula>119.999</formula>
    </cfRule>
    <cfRule type="cellIs" dxfId="30838" priority="30837" operator="greaterThan">
      <formula>120</formula>
    </cfRule>
    <cfRule type="cellIs" dxfId="30837" priority="30838" operator="between">
      <formula>60</formula>
      <formula>119.999</formula>
    </cfRule>
    <cfRule type="cellIs" dxfId="30836" priority="30839" operator="between">
      <formula>20</formula>
      <formula>59.999</formula>
    </cfRule>
    <cfRule type="cellIs" dxfId="30835" priority="30840" operator="lessThan">
      <formula>20</formula>
    </cfRule>
  </conditionalFormatting>
  <conditionalFormatting sqref="AY335">
    <cfRule type="cellIs" dxfId="30834" priority="30831" operator="greaterThan">
      <formula>49.999</formula>
    </cfRule>
    <cfRule type="cellIs" dxfId="30833" priority="30832" operator="greaterThan">
      <formula>50</formula>
    </cfRule>
    <cfRule type="cellIs" dxfId="30832" priority="30833" operator="between">
      <formula>30</formula>
      <formula>49.999</formula>
    </cfRule>
    <cfRule type="cellIs" dxfId="30831" priority="30834" operator="between">
      <formula>10</formula>
      <formula>29.999</formula>
    </cfRule>
    <cfRule type="cellIs" dxfId="30830" priority="30835" operator="lessThan">
      <formula>10</formula>
    </cfRule>
  </conditionalFormatting>
  <conditionalFormatting sqref="AZ335">
    <cfRule type="cellIs" dxfId="30829" priority="30826" operator="greaterThan">
      <formula>119.999</formula>
    </cfRule>
    <cfRule type="cellIs" dxfId="30828" priority="30827" operator="greaterThan">
      <formula>120</formula>
    </cfRule>
    <cfRule type="cellIs" dxfId="30827" priority="30828" operator="between">
      <formula>60</formula>
      <formula>119.999</formula>
    </cfRule>
    <cfRule type="cellIs" dxfId="30826" priority="30829" operator="between">
      <formula>20</formula>
      <formula>59.999</formula>
    </cfRule>
    <cfRule type="cellIs" dxfId="30825" priority="30830" operator="lessThan">
      <formula>20</formula>
    </cfRule>
  </conditionalFormatting>
  <conditionalFormatting sqref="BA335">
    <cfRule type="cellIs" dxfId="30824" priority="30821" operator="greaterThan">
      <formula>49.999</formula>
    </cfRule>
    <cfRule type="cellIs" dxfId="30823" priority="30822" operator="greaterThan">
      <formula>50</formula>
    </cfRule>
    <cfRule type="cellIs" dxfId="30822" priority="30823" operator="between">
      <formula>30</formula>
      <formula>49.999</formula>
    </cfRule>
    <cfRule type="cellIs" dxfId="30821" priority="30824" operator="between">
      <formula>10</formula>
      <formula>29.999</formula>
    </cfRule>
    <cfRule type="cellIs" dxfId="30820" priority="30825" operator="lessThan">
      <formula>10</formula>
    </cfRule>
  </conditionalFormatting>
  <conditionalFormatting sqref="BB335">
    <cfRule type="cellIs" dxfId="30819" priority="30816" operator="greaterThan">
      <formula>119.999</formula>
    </cfRule>
    <cfRule type="cellIs" dxfId="30818" priority="30817" operator="greaterThan">
      <formula>120</formula>
    </cfRule>
    <cfRule type="cellIs" dxfId="30817" priority="30818" operator="between">
      <formula>60</formula>
      <formula>119.999</formula>
    </cfRule>
    <cfRule type="cellIs" dxfId="30816" priority="30819" operator="between">
      <formula>20</formula>
      <formula>59.999</formula>
    </cfRule>
    <cfRule type="cellIs" dxfId="30815" priority="30820" operator="lessThan">
      <formula>20</formula>
    </cfRule>
  </conditionalFormatting>
  <conditionalFormatting sqref="BC335">
    <cfRule type="cellIs" dxfId="30814" priority="30811" operator="greaterThan">
      <formula>49.999</formula>
    </cfRule>
    <cfRule type="cellIs" dxfId="30813" priority="30812" operator="greaterThan">
      <formula>50</formula>
    </cfRule>
    <cfRule type="cellIs" dxfId="30812" priority="30813" operator="between">
      <formula>30</formula>
      <formula>49.999</formula>
    </cfRule>
    <cfRule type="cellIs" dxfId="30811" priority="30814" operator="between">
      <formula>10</formula>
      <formula>29.999</formula>
    </cfRule>
    <cfRule type="cellIs" dxfId="30810" priority="30815" operator="lessThan">
      <formula>10</formula>
    </cfRule>
  </conditionalFormatting>
  <conditionalFormatting sqref="AT335">
    <cfRule type="cellIs" dxfId="30809" priority="30806" operator="greaterThan">
      <formula>119.999</formula>
    </cfRule>
    <cfRule type="cellIs" dxfId="30808" priority="30807" operator="greaterThan">
      <formula>120</formula>
    </cfRule>
    <cfRule type="cellIs" dxfId="30807" priority="30808" operator="between">
      <formula>60</formula>
      <formula>119.999</formula>
    </cfRule>
    <cfRule type="cellIs" dxfId="30806" priority="30809" operator="between">
      <formula>20</formula>
      <formula>59.999</formula>
    </cfRule>
    <cfRule type="cellIs" dxfId="30805" priority="30810" operator="lessThan">
      <formula>20</formula>
    </cfRule>
  </conditionalFormatting>
  <conditionalFormatting sqref="AU335">
    <cfRule type="cellIs" dxfId="30804" priority="30801" operator="greaterThan">
      <formula>49.999</formula>
    </cfRule>
    <cfRule type="cellIs" dxfId="30803" priority="30802" operator="greaterThan">
      <formula>50</formula>
    </cfRule>
    <cfRule type="cellIs" dxfId="30802" priority="30803" operator="between">
      <formula>30</formula>
      <formula>49.999</formula>
    </cfRule>
    <cfRule type="cellIs" dxfId="30801" priority="30804" operator="between">
      <formula>10</formula>
      <formula>29.999</formula>
    </cfRule>
    <cfRule type="cellIs" dxfId="30800" priority="30805" operator="lessThan">
      <formula>10</formula>
    </cfRule>
  </conditionalFormatting>
  <conditionalFormatting sqref="AV335">
    <cfRule type="cellIs" dxfId="30799" priority="30796" operator="greaterThan">
      <formula>119.999</formula>
    </cfRule>
    <cfRule type="cellIs" dxfId="30798" priority="30797" operator="greaterThan">
      <formula>120</formula>
    </cfRule>
    <cfRule type="cellIs" dxfId="30797" priority="30798" operator="between">
      <formula>60</formula>
      <formula>119.999</formula>
    </cfRule>
    <cfRule type="cellIs" dxfId="30796" priority="30799" operator="between">
      <formula>20</formula>
      <formula>59.999</formula>
    </cfRule>
    <cfRule type="cellIs" dxfId="30795" priority="30800" operator="lessThan">
      <formula>20</formula>
    </cfRule>
  </conditionalFormatting>
  <conditionalFormatting sqref="AW335">
    <cfRule type="cellIs" dxfId="30794" priority="30791" operator="greaterThan">
      <formula>49.999</formula>
    </cfRule>
    <cfRule type="cellIs" dxfId="30793" priority="30792" operator="greaterThan">
      <formula>50</formula>
    </cfRule>
    <cfRule type="cellIs" dxfId="30792" priority="30793" operator="between">
      <formula>30</formula>
      <formula>49.999</formula>
    </cfRule>
    <cfRule type="cellIs" dxfId="30791" priority="30794" operator="between">
      <formula>10</formula>
      <formula>29.999</formula>
    </cfRule>
    <cfRule type="cellIs" dxfId="30790" priority="30795" operator="lessThan">
      <formula>10</formula>
    </cfRule>
  </conditionalFormatting>
  <conditionalFormatting sqref="BF335">
    <cfRule type="cellIs" dxfId="30789" priority="30786" operator="greaterThan">
      <formula>119.999</formula>
    </cfRule>
    <cfRule type="cellIs" dxfId="30788" priority="30787" operator="greaterThan">
      <formula>120</formula>
    </cfRule>
    <cfRule type="cellIs" dxfId="30787" priority="30788" operator="between">
      <formula>60</formula>
      <formula>119.999</formula>
    </cfRule>
    <cfRule type="cellIs" dxfId="30786" priority="30789" operator="between">
      <formula>20</formula>
      <formula>59.999</formula>
    </cfRule>
    <cfRule type="cellIs" dxfId="30785" priority="30790" operator="lessThan">
      <formula>20</formula>
    </cfRule>
  </conditionalFormatting>
  <conditionalFormatting sqref="BG335">
    <cfRule type="cellIs" dxfId="30784" priority="30781" operator="greaterThan">
      <formula>49.999</formula>
    </cfRule>
    <cfRule type="cellIs" dxfId="30783" priority="30782" operator="greaterThan">
      <formula>50</formula>
    </cfRule>
    <cfRule type="cellIs" dxfId="30782" priority="30783" operator="between">
      <formula>30</formula>
      <formula>49.999</formula>
    </cfRule>
    <cfRule type="cellIs" dxfId="30781" priority="30784" operator="between">
      <formula>10</formula>
      <formula>29.999</formula>
    </cfRule>
    <cfRule type="cellIs" dxfId="30780" priority="30785" operator="lessThan">
      <formula>10</formula>
    </cfRule>
  </conditionalFormatting>
  <conditionalFormatting sqref="AN335">
    <cfRule type="cellIs" dxfId="30779" priority="30776" operator="greaterThan">
      <formula>119.999</formula>
    </cfRule>
    <cfRule type="cellIs" dxfId="30778" priority="30777" operator="greaterThan">
      <formula>120</formula>
    </cfRule>
    <cfRule type="cellIs" dxfId="30777" priority="30778" operator="between">
      <formula>60</formula>
      <formula>119.999</formula>
    </cfRule>
    <cfRule type="cellIs" dxfId="30776" priority="30779" operator="between">
      <formula>20</formula>
      <formula>59.999</formula>
    </cfRule>
    <cfRule type="cellIs" dxfId="30775" priority="30780" operator="lessThan">
      <formula>20</formula>
    </cfRule>
  </conditionalFormatting>
  <conditionalFormatting sqref="AO335">
    <cfRule type="cellIs" dxfId="30774" priority="30771" operator="greaterThan">
      <formula>49.999</formula>
    </cfRule>
    <cfRule type="cellIs" dxfId="30773" priority="30772" operator="greaterThan">
      <formula>50</formula>
    </cfRule>
    <cfRule type="cellIs" dxfId="30772" priority="30773" operator="between">
      <formula>30</formula>
      <formula>49.999</formula>
    </cfRule>
    <cfRule type="cellIs" dxfId="30771" priority="30774" operator="between">
      <formula>10</formula>
      <formula>29.999</formula>
    </cfRule>
    <cfRule type="cellIs" dxfId="30770" priority="30775" operator="lessThan">
      <formula>10</formula>
    </cfRule>
  </conditionalFormatting>
  <conditionalFormatting sqref="T335">
    <cfRule type="cellIs" dxfId="30769" priority="30766" operator="greaterThan">
      <formula>119.999</formula>
    </cfRule>
    <cfRule type="cellIs" dxfId="30768" priority="30767" operator="greaterThan">
      <formula>120</formula>
    </cfRule>
    <cfRule type="cellIs" dxfId="30767" priority="30768" operator="between">
      <formula>60</formula>
      <formula>119.999</formula>
    </cfRule>
    <cfRule type="cellIs" dxfId="30766" priority="30769" operator="between">
      <formula>20</formula>
      <formula>59.999</formula>
    </cfRule>
    <cfRule type="cellIs" dxfId="30765" priority="30770" operator="lessThan">
      <formula>20</formula>
    </cfRule>
  </conditionalFormatting>
  <conditionalFormatting sqref="U335">
    <cfRule type="cellIs" dxfId="30764" priority="30761" operator="greaterThan">
      <formula>49.999</formula>
    </cfRule>
    <cfRule type="cellIs" dxfId="30763" priority="30762" operator="greaterThan">
      <formula>50</formula>
    </cfRule>
    <cfRule type="cellIs" dxfId="30762" priority="30763" operator="between">
      <formula>30</formula>
      <formula>49.999</formula>
    </cfRule>
    <cfRule type="cellIs" dxfId="30761" priority="30764" operator="between">
      <formula>10</formula>
      <formula>29.999</formula>
    </cfRule>
    <cfRule type="cellIs" dxfId="30760" priority="30765" operator="lessThan">
      <formula>10</formula>
    </cfRule>
  </conditionalFormatting>
  <conditionalFormatting sqref="J335">
    <cfRule type="cellIs" dxfId="30759" priority="30756" operator="greaterThan">
      <formula>119.999</formula>
    </cfRule>
    <cfRule type="cellIs" dxfId="30758" priority="30757" operator="greaterThan">
      <formula>120</formula>
    </cfRule>
    <cfRule type="cellIs" dxfId="30757" priority="30758" operator="between">
      <formula>60</formula>
      <formula>119.999</formula>
    </cfRule>
    <cfRule type="cellIs" dxfId="30756" priority="30759" operator="between">
      <formula>20</formula>
      <formula>59.999</formula>
    </cfRule>
    <cfRule type="cellIs" dxfId="30755" priority="30760" operator="lessThan">
      <formula>20</formula>
    </cfRule>
  </conditionalFormatting>
  <conditionalFormatting sqref="K335">
    <cfRule type="cellIs" dxfId="30754" priority="30751" operator="greaterThan">
      <formula>49.999</formula>
    </cfRule>
    <cfRule type="cellIs" dxfId="30753" priority="30752" operator="greaterThan">
      <formula>50</formula>
    </cfRule>
    <cfRule type="cellIs" dxfId="30752" priority="30753" operator="between">
      <formula>30</formula>
      <formula>49.999</formula>
    </cfRule>
    <cfRule type="cellIs" dxfId="30751" priority="30754" operator="between">
      <formula>10</formula>
      <formula>29.999</formula>
    </cfRule>
    <cfRule type="cellIs" dxfId="30750" priority="30755" operator="lessThan">
      <formula>10</formula>
    </cfRule>
  </conditionalFormatting>
  <conditionalFormatting sqref="L335">
    <cfRule type="cellIs" dxfId="30749" priority="30746" operator="greaterThan">
      <formula>119.999</formula>
    </cfRule>
    <cfRule type="cellIs" dxfId="30748" priority="30747" operator="greaterThan">
      <formula>120</formula>
    </cfRule>
    <cfRule type="cellIs" dxfId="30747" priority="30748" operator="between">
      <formula>60</formula>
      <formula>119.999</formula>
    </cfRule>
    <cfRule type="cellIs" dxfId="30746" priority="30749" operator="between">
      <formula>20</formula>
      <formula>59.999</formula>
    </cfRule>
    <cfRule type="cellIs" dxfId="30745" priority="30750" operator="lessThan">
      <formula>20</formula>
    </cfRule>
  </conditionalFormatting>
  <conditionalFormatting sqref="M335">
    <cfRule type="cellIs" dxfId="30744" priority="30741" operator="greaterThan">
      <formula>49.999</formula>
    </cfRule>
    <cfRule type="cellIs" dxfId="30743" priority="30742" operator="greaterThan">
      <formula>50</formula>
    </cfRule>
    <cfRule type="cellIs" dxfId="30742" priority="30743" operator="between">
      <formula>30</formula>
      <formula>49.999</formula>
    </cfRule>
    <cfRule type="cellIs" dxfId="30741" priority="30744" operator="between">
      <formula>10</formula>
      <formula>29.999</formula>
    </cfRule>
    <cfRule type="cellIs" dxfId="30740" priority="30745" operator="lessThan">
      <formula>10</formula>
    </cfRule>
  </conditionalFormatting>
  <conditionalFormatting sqref="R335">
    <cfRule type="cellIs" dxfId="30739" priority="30736" operator="greaterThan">
      <formula>119.999</formula>
    </cfRule>
    <cfRule type="cellIs" dxfId="30738" priority="30737" operator="greaterThan">
      <formula>120</formula>
    </cfRule>
    <cfRule type="cellIs" dxfId="30737" priority="30738" operator="between">
      <formula>60</formula>
      <formula>119.999</formula>
    </cfRule>
    <cfRule type="cellIs" dxfId="30736" priority="30739" operator="between">
      <formula>20</formula>
      <formula>59.999</formula>
    </cfRule>
    <cfRule type="cellIs" dxfId="30735" priority="30740" operator="lessThan">
      <formula>20</formula>
    </cfRule>
  </conditionalFormatting>
  <conditionalFormatting sqref="S335">
    <cfRule type="cellIs" dxfId="30734" priority="30731" operator="greaterThan">
      <formula>49.999</formula>
    </cfRule>
    <cfRule type="cellIs" dxfId="30733" priority="30732" operator="greaterThan">
      <formula>50</formula>
    </cfRule>
    <cfRule type="cellIs" dxfId="30732" priority="30733" operator="between">
      <formula>30</formula>
      <formula>49.999</formula>
    </cfRule>
    <cfRule type="cellIs" dxfId="30731" priority="30734" operator="between">
      <formula>10</formula>
      <formula>29.999</formula>
    </cfRule>
    <cfRule type="cellIs" dxfId="30730" priority="30735" operator="lessThan">
      <formula>10</formula>
    </cfRule>
  </conditionalFormatting>
  <conditionalFormatting sqref="N335">
    <cfRule type="cellIs" dxfId="30729" priority="30726" operator="greaterThan">
      <formula>119.999</formula>
    </cfRule>
    <cfRule type="cellIs" dxfId="30728" priority="30727" operator="greaterThan">
      <formula>120</formula>
    </cfRule>
    <cfRule type="cellIs" dxfId="30727" priority="30728" operator="between">
      <formula>60</formula>
      <formula>119.999</formula>
    </cfRule>
    <cfRule type="cellIs" dxfId="30726" priority="30729" operator="between">
      <formula>20</formula>
      <formula>59.999</formula>
    </cfRule>
    <cfRule type="cellIs" dxfId="30725" priority="30730" operator="lessThan">
      <formula>20</formula>
    </cfRule>
  </conditionalFormatting>
  <conditionalFormatting sqref="O335">
    <cfRule type="cellIs" dxfId="30724" priority="30721" operator="greaterThan">
      <formula>49.999</formula>
    </cfRule>
    <cfRule type="cellIs" dxfId="30723" priority="30722" operator="greaterThan">
      <formula>50</formula>
    </cfRule>
    <cfRule type="cellIs" dxfId="30722" priority="30723" operator="between">
      <formula>30</formula>
      <formula>49.999</formula>
    </cfRule>
    <cfRule type="cellIs" dxfId="30721" priority="30724" operator="between">
      <formula>10</formula>
      <formula>29.999</formula>
    </cfRule>
    <cfRule type="cellIs" dxfId="30720" priority="30725" operator="lessThan">
      <formula>10</formula>
    </cfRule>
  </conditionalFormatting>
  <conditionalFormatting sqref="AP335">
    <cfRule type="cellIs" dxfId="30719" priority="30716" operator="greaterThan">
      <formula>119.999</formula>
    </cfRule>
    <cfRule type="cellIs" dxfId="30718" priority="30717" operator="greaterThan">
      <formula>120</formula>
    </cfRule>
    <cfRule type="cellIs" dxfId="30717" priority="30718" operator="between">
      <formula>60</formula>
      <formula>119.999</formula>
    </cfRule>
    <cfRule type="cellIs" dxfId="30716" priority="30719" operator="between">
      <formula>20</formula>
      <formula>59.999</formula>
    </cfRule>
    <cfRule type="cellIs" dxfId="30715" priority="30720" operator="lessThan">
      <formula>20</formula>
    </cfRule>
  </conditionalFormatting>
  <conditionalFormatting sqref="AQ335">
    <cfRule type="cellIs" dxfId="30714" priority="30711" operator="greaterThan">
      <formula>49.999</formula>
    </cfRule>
    <cfRule type="cellIs" dxfId="30713" priority="30712" operator="greaterThan">
      <formula>50</formula>
    </cfRule>
    <cfRule type="cellIs" dxfId="30712" priority="30713" operator="between">
      <formula>30</formula>
      <formula>49.999</formula>
    </cfRule>
    <cfRule type="cellIs" dxfId="30711" priority="30714" operator="between">
      <formula>10</formula>
      <formula>29.999</formula>
    </cfRule>
    <cfRule type="cellIs" dxfId="30710" priority="30715" operator="lessThan">
      <formula>10</formula>
    </cfRule>
  </conditionalFormatting>
  <conditionalFormatting sqref="AR335">
    <cfRule type="cellIs" dxfId="30709" priority="30706" operator="greaterThan">
      <formula>119.999</formula>
    </cfRule>
    <cfRule type="cellIs" dxfId="30708" priority="30707" operator="greaterThan">
      <formula>120</formula>
    </cfRule>
    <cfRule type="cellIs" dxfId="30707" priority="30708" operator="between">
      <formula>60</formula>
      <formula>119.999</formula>
    </cfRule>
    <cfRule type="cellIs" dxfId="30706" priority="30709" operator="between">
      <formula>20</formula>
      <formula>59.999</formula>
    </cfRule>
    <cfRule type="cellIs" dxfId="30705" priority="30710" operator="lessThan">
      <formula>20</formula>
    </cfRule>
  </conditionalFormatting>
  <conditionalFormatting sqref="AS335">
    <cfRule type="cellIs" dxfId="30704" priority="30701" operator="greaterThan">
      <formula>49.999</formula>
    </cfRule>
    <cfRule type="cellIs" dxfId="30703" priority="30702" operator="greaterThan">
      <formula>50</formula>
    </cfRule>
    <cfRule type="cellIs" dxfId="30702" priority="30703" operator="between">
      <formula>30</formula>
      <formula>49.999</formula>
    </cfRule>
    <cfRule type="cellIs" dxfId="30701" priority="30704" operator="between">
      <formula>10</formula>
      <formula>29.999</formula>
    </cfRule>
    <cfRule type="cellIs" dxfId="30700" priority="30705" operator="lessThan">
      <formula>10</formula>
    </cfRule>
  </conditionalFormatting>
  <conditionalFormatting sqref="X335">
    <cfRule type="cellIs" dxfId="30699" priority="30696" operator="greaterThan">
      <formula>119.999</formula>
    </cfRule>
    <cfRule type="cellIs" dxfId="30698" priority="30697" operator="greaterThan">
      <formula>120</formula>
    </cfRule>
    <cfRule type="cellIs" dxfId="30697" priority="30698" operator="between">
      <formula>60</formula>
      <formula>119.999</formula>
    </cfRule>
    <cfRule type="cellIs" dxfId="30696" priority="30699" operator="between">
      <formula>20</formula>
      <formula>59.999</formula>
    </cfRule>
    <cfRule type="cellIs" dxfId="30695" priority="30700" operator="lessThan">
      <formula>20</formula>
    </cfRule>
  </conditionalFormatting>
  <conditionalFormatting sqref="Y335">
    <cfRule type="cellIs" dxfId="30694" priority="30691" operator="greaterThan">
      <formula>49.999</formula>
    </cfRule>
    <cfRule type="cellIs" dxfId="30693" priority="30692" operator="greaterThan">
      <formula>50</formula>
    </cfRule>
    <cfRule type="cellIs" dxfId="30692" priority="30693" operator="between">
      <formula>30</formula>
      <formula>49.999</formula>
    </cfRule>
    <cfRule type="cellIs" dxfId="30691" priority="30694" operator="between">
      <formula>10</formula>
      <formula>29.999</formula>
    </cfRule>
    <cfRule type="cellIs" dxfId="30690" priority="30695" operator="lessThan">
      <formula>10</formula>
    </cfRule>
  </conditionalFormatting>
  <conditionalFormatting sqref="AF335">
    <cfRule type="cellIs" dxfId="30689" priority="30686" operator="greaterThan">
      <formula>119.999</formula>
    </cfRule>
    <cfRule type="cellIs" dxfId="30688" priority="30687" operator="greaterThan">
      <formula>120</formula>
    </cfRule>
    <cfRule type="cellIs" dxfId="30687" priority="30688" operator="between">
      <formula>60</formula>
      <formula>119.999</formula>
    </cfRule>
    <cfRule type="cellIs" dxfId="30686" priority="30689" operator="between">
      <formula>20</formula>
      <formula>59.999</formula>
    </cfRule>
    <cfRule type="cellIs" dxfId="30685" priority="30690" operator="lessThan">
      <formula>20</formula>
    </cfRule>
  </conditionalFormatting>
  <conditionalFormatting sqref="AG335">
    <cfRule type="cellIs" dxfId="30684" priority="30681" operator="greaterThan">
      <formula>49.999</formula>
    </cfRule>
    <cfRule type="cellIs" dxfId="30683" priority="30682" operator="greaterThan">
      <formula>50</formula>
    </cfRule>
    <cfRule type="cellIs" dxfId="30682" priority="30683" operator="between">
      <formula>30</formula>
      <formula>49.999</formula>
    </cfRule>
    <cfRule type="cellIs" dxfId="30681" priority="30684" operator="between">
      <formula>10</formula>
      <formula>29.999</formula>
    </cfRule>
    <cfRule type="cellIs" dxfId="30680" priority="30685" operator="lessThan">
      <formula>10</formula>
    </cfRule>
  </conditionalFormatting>
  <conditionalFormatting sqref="AJ335">
    <cfRule type="cellIs" dxfId="30679" priority="30676" operator="greaterThan">
      <formula>119.999</formula>
    </cfRule>
    <cfRule type="cellIs" dxfId="30678" priority="30677" operator="greaterThan">
      <formula>120</formula>
    </cfRule>
    <cfRule type="cellIs" dxfId="30677" priority="30678" operator="between">
      <formula>60</formula>
      <formula>119.999</formula>
    </cfRule>
    <cfRule type="cellIs" dxfId="30676" priority="30679" operator="between">
      <formula>20</formula>
      <formula>59.999</formula>
    </cfRule>
    <cfRule type="cellIs" dxfId="30675" priority="30680" operator="lessThan">
      <formula>20</formula>
    </cfRule>
  </conditionalFormatting>
  <conditionalFormatting sqref="AK335">
    <cfRule type="cellIs" dxfId="30674" priority="30671" operator="greaterThan">
      <formula>49.999</formula>
    </cfRule>
    <cfRule type="cellIs" dxfId="30673" priority="30672" operator="greaterThan">
      <formula>50</formula>
    </cfRule>
    <cfRule type="cellIs" dxfId="30672" priority="30673" operator="between">
      <formula>30</formula>
      <formula>49.999</formula>
    </cfRule>
    <cfRule type="cellIs" dxfId="30671" priority="30674" operator="between">
      <formula>10</formula>
      <formula>29.999</formula>
    </cfRule>
    <cfRule type="cellIs" dxfId="30670" priority="30675" operator="lessThan">
      <formula>10</formula>
    </cfRule>
  </conditionalFormatting>
  <conditionalFormatting sqref="Z335">
    <cfRule type="cellIs" dxfId="30669" priority="30666" operator="greaterThan">
      <formula>119.999</formula>
    </cfRule>
    <cfRule type="cellIs" dxfId="30668" priority="30667" operator="greaterThan">
      <formula>120</formula>
    </cfRule>
    <cfRule type="cellIs" dxfId="30667" priority="30668" operator="between">
      <formula>60</formula>
      <formula>119.999</formula>
    </cfRule>
    <cfRule type="cellIs" dxfId="30666" priority="30669" operator="between">
      <formula>20</formula>
      <formula>59.999</formula>
    </cfRule>
    <cfRule type="cellIs" dxfId="30665" priority="30670" operator="lessThan">
      <formula>20</formula>
    </cfRule>
  </conditionalFormatting>
  <conditionalFormatting sqref="AA335">
    <cfRule type="cellIs" dxfId="30664" priority="30661" operator="greaterThan">
      <formula>49.999</formula>
    </cfRule>
    <cfRule type="cellIs" dxfId="30663" priority="30662" operator="greaterThan">
      <formula>50</formula>
    </cfRule>
    <cfRule type="cellIs" dxfId="30662" priority="30663" operator="between">
      <formula>30</formula>
      <formula>49.999</formula>
    </cfRule>
    <cfRule type="cellIs" dxfId="30661" priority="30664" operator="between">
      <formula>10</formula>
      <formula>29.999</formula>
    </cfRule>
    <cfRule type="cellIs" dxfId="30660" priority="30665" operator="lessThan">
      <formula>10</formula>
    </cfRule>
  </conditionalFormatting>
  <conditionalFormatting sqref="AL335">
    <cfRule type="cellIs" dxfId="30659" priority="30656" operator="greaterThan">
      <formula>119.999</formula>
    </cfRule>
    <cfRule type="cellIs" dxfId="30658" priority="30657" operator="greaterThan">
      <formula>120</formula>
    </cfRule>
    <cfRule type="cellIs" dxfId="30657" priority="30658" operator="between">
      <formula>60</formula>
      <formula>119.999</formula>
    </cfRule>
    <cfRule type="cellIs" dxfId="30656" priority="30659" operator="between">
      <formula>20</formula>
      <formula>59.999</formula>
    </cfRule>
    <cfRule type="cellIs" dxfId="30655" priority="30660" operator="lessThan">
      <formula>20</formula>
    </cfRule>
  </conditionalFormatting>
  <conditionalFormatting sqref="AM335">
    <cfRule type="cellIs" dxfId="30654" priority="30651" operator="greaterThan">
      <formula>49.999</formula>
    </cfRule>
    <cfRule type="cellIs" dxfId="30653" priority="30652" operator="greaterThan">
      <formula>50</formula>
    </cfRule>
    <cfRule type="cellIs" dxfId="30652" priority="30653" operator="between">
      <formula>30</formula>
      <formula>49.999</formula>
    </cfRule>
    <cfRule type="cellIs" dxfId="30651" priority="30654" operator="between">
      <formula>10</formula>
      <formula>29.999</formula>
    </cfRule>
    <cfRule type="cellIs" dxfId="30650" priority="30655" operator="lessThan">
      <formula>10</formula>
    </cfRule>
  </conditionalFormatting>
  <conditionalFormatting sqref="AH335">
    <cfRule type="cellIs" dxfId="30649" priority="30646" operator="greaterThan">
      <formula>119.999</formula>
    </cfRule>
    <cfRule type="cellIs" dxfId="30648" priority="30647" operator="greaterThan">
      <formula>120</formula>
    </cfRule>
    <cfRule type="cellIs" dxfId="30647" priority="30648" operator="between">
      <formula>60</formula>
      <formula>119.999</formula>
    </cfRule>
    <cfRule type="cellIs" dxfId="30646" priority="30649" operator="between">
      <formula>20</formula>
      <formula>59.999</formula>
    </cfRule>
    <cfRule type="cellIs" dxfId="30645" priority="30650" operator="lessThan">
      <formula>20</formula>
    </cfRule>
  </conditionalFormatting>
  <conditionalFormatting sqref="AI335">
    <cfRule type="cellIs" dxfId="30644" priority="30641" operator="greaterThan">
      <formula>49.999</formula>
    </cfRule>
    <cfRule type="cellIs" dxfId="30643" priority="30642" operator="greaterThan">
      <formula>50</formula>
    </cfRule>
    <cfRule type="cellIs" dxfId="30642" priority="30643" operator="between">
      <formula>30</formula>
      <formula>49.999</formula>
    </cfRule>
    <cfRule type="cellIs" dxfId="30641" priority="30644" operator="between">
      <formula>10</formula>
      <formula>29.999</formula>
    </cfRule>
    <cfRule type="cellIs" dxfId="30640" priority="30645" operator="lessThan">
      <formula>10</formula>
    </cfRule>
  </conditionalFormatting>
  <conditionalFormatting sqref="V335">
    <cfRule type="cellIs" dxfId="30639" priority="30636" operator="greaterThan">
      <formula>119.999</formula>
    </cfRule>
    <cfRule type="cellIs" dxfId="30638" priority="30637" operator="greaterThan">
      <formula>120</formula>
    </cfRule>
    <cfRule type="cellIs" dxfId="30637" priority="30638" operator="between">
      <formula>60</formula>
      <formula>119.999</formula>
    </cfRule>
    <cfRule type="cellIs" dxfId="30636" priority="30639" operator="between">
      <formula>20</formula>
      <formula>59.999</formula>
    </cfRule>
    <cfRule type="cellIs" dxfId="30635" priority="30640" operator="lessThan">
      <formula>20</formula>
    </cfRule>
  </conditionalFormatting>
  <conditionalFormatting sqref="W335">
    <cfRule type="cellIs" dxfId="30634" priority="30631" operator="greaterThan">
      <formula>49.999</formula>
    </cfRule>
    <cfRule type="cellIs" dxfId="30633" priority="30632" operator="greaterThan">
      <formula>50</formula>
    </cfRule>
    <cfRule type="cellIs" dxfId="30632" priority="30633" operator="between">
      <formula>30</formula>
      <formula>49.999</formula>
    </cfRule>
    <cfRule type="cellIs" dxfId="30631" priority="30634" operator="between">
      <formula>10</formula>
      <formula>29.999</formula>
    </cfRule>
    <cfRule type="cellIs" dxfId="30630" priority="30635" operator="lessThan">
      <formula>10</formula>
    </cfRule>
  </conditionalFormatting>
  <conditionalFormatting sqref="AB335">
    <cfRule type="cellIs" dxfId="30629" priority="30626" operator="greaterThan">
      <formula>119.999</formula>
    </cfRule>
    <cfRule type="cellIs" dxfId="30628" priority="30627" operator="greaterThan">
      <formula>120</formula>
    </cfRule>
    <cfRule type="cellIs" dxfId="30627" priority="30628" operator="between">
      <formula>60</formula>
      <formula>119.999</formula>
    </cfRule>
    <cfRule type="cellIs" dxfId="30626" priority="30629" operator="between">
      <formula>20</formula>
      <formula>59.999</formula>
    </cfRule>
    <cfRule type="cellIs" dxfId="30625" priority="30630" operator="lessThan">
      <formula>20</formula>
    </cfRule>
  </conditionalFormatting>
  <conditionalFormatting sqref="AC335">
    <cfRule type="cellIs" dxfId="30624" priority="30621" operator="greaterThan">
      <formula>49.999</formula>
    </cfRule>
    <cfRule type="cellIs" dxfId="30623" priority="30622" operator="greaterThan">
      <formula>50</formula>
    </cfRule>
    <cfRule type="cellIs" dxfId="30622" priority="30623" operator="between">
      <formula>30</formula>
      <formula>49.999</formula>
    </cfRule>
    <cfRule type="cellIs" dxfId="30621" priority="30624" operator="between">
      <formula>10</formula>
      <formula>29.999</formula>
    </cfRule>
    <cfRule type="cellIs" dxfId="30620" priority="30625" operator="lessThan">
      <formula>10</formula>
    </cfRule>
  </conditionalFormatting>
  <conditionalFormatting sqref="AD335">
    <cfRule type="cellIs" dxfId="30619" priority="30616" operator="greaterThan">
      <formula>119.999</formula>
    </cfRule>
    <cfRule type="cellIs" dxfId="30618" priority="30617" operator="greaterThan">
      <formula>120</formula>
    </cfRule>
    <cfRule type="cellIs" dxfId="30617" priority="30618" operator="between">
      <formula>60</formula>
      <formula>119.999</formula>
    </cfRule>
    <cfRule type="cellIs" dxfId="30616" priority="30619" operator="between">
      <formula>20</formula>
      <formula>59.999</formula>
    </cfRule>
    <cfRule type="cellIs" dxfId="30615" priority="30620" operator="lessThan">
      <formula>20</formula>
    </cfRule>
  </conditionalFormatting>
  <conditionalFormatting sqref="AE335">
    <cfRule type="cellIs" dxfId="30614" priority="30611" operator="greaterThan">
      <formula>49.999</formula>
    </cfRule>
    <cfRule type="cellIs" dxfId="30613" priority="30612" operator="greaterThan">
      <formula>50</formula>
    </cfRule>
    <cfRule type="cellIs" dxfId="30612" priority="30613" operator="between">
      <formula>30</formula>
      <formula>49.999</formula>
    </cfRule>
    <cfRule type="cellIs" dxfId="30611" priority="30614" operator="between">
      <formula>10</formula>
      <formula>29.999</formula>
    </cfRule>
    <cfRule type="cellIs" dxfId="30610" priority="30615" operator="lessThan">
      <formula>10</formula>
    </cfRule>
  </conditionalFormatting>
  <conditionalFormatting sqref="P335">
    <cfRule type="cellIs" dxfId="30609" priority="30606" operator="greaterThan">
      <formula>119.999</formula>
    </cfRule>
    <cfRule type="cellIs" dxfId="30608" priority="30607" operator="greaterThan">
      <formula>120</formula>
    </cfRule>
    <cfRule type="cellIs" dxfId="30607" priority="30608" operator="between">
      <formula>60</formula>
      <formula>119.999</formula>
    </cfRule>
    <cfRule type="cellIs" dxfId="30606" priority="30609" operator="between">
      <formula>20</formula>
      <formula>59.999</formula>
    </cfRule>
    <cfRule type="cellIs" dxfId="30605" priority="30610" operator="lessThan">
      <formula>20</formula>
    </cfRule>
  </conditionalFormatting>
  <conditionalFormatting sqref="Q335">
    <cfRule type="cellIs" dxfId="30604" priority="30601" operator="greaterThan">
      <formula>49.999</formula>
    </cfRule>
    <cfRule type="cellIs" dxfId="30603" priority="30602" operator="greaterThan">
      <formula>50</formula>
    </cfRule>
    <cfRule type="cellIs" dxfId="30602" priority="30603" operator="between">
      <formula>30</formula>
      <formula>49.999</formula>
    </cfRule>
    <cfRule type="cellIs" dxfId="30601" priority="30604" operator="between">
      <formula>10</formula>
      <formula>29.999</formula>
    </cfRule>
    <cfRule type="cellIs" dxfId="30600" priority="30605" operator="lessThan">
      <formula>10</formula>
    </cfRule>
  </conditionalFormatting>
  <conditionalFormatting sqref="C336">
    <cfRule type="cellIs" dxfId="30599" priority="30596" operator="greaterThan">
      <formula>49.999</formula>
    </cfRule>
    <cfRule type="cellIs" dxfId="30598" priority="30597" operator="greaterThan">
      <formula>50</formula>
    </cfRule>
    <cfRule type="cellIs" dxfId="30597" priority="30598" operator="between">
      <formula>30</formula>
      <formula>49.999</formula>
    </cfRule>
    <cfRule type="cellIs" dxfId="30596" priority="30599" operator="between">
      <formula>10</formula>
      <formula>29.999</formula>
    </cfRule>
    <cfRule type="cellIs" dxfId="30595" priority="30600" operator="lessThan">
      <formula>10</formula>
    </cfRule>
  </conditionalFormatting>
  <conditionalFormatting sqref="B336">
    <cfRule type="cellIs" dxfId="30594" priority="30591" operator="greaterThan">
      <formula>119.999</formula>
    </cfRule>
    <cfRule type="cellIs" dxfId="30593" priority="30592" operator="greaterThan">
      <formula>120</formula>
    </cfRule>
    <cfRule type="cellIs" dxfId="30592" priority="30593" operator="between">
      <formula>60</formula>
      <formula>119.999</formula>
    </cfRule>
    <cfRule type="cellIs" dxfId="30591" priority="30594" operator="between">
      <formula>20</formula>
      <formula>59.999</formula>
    </cfRule>
    <cfRule type="cellIs" dxfId="30590" priority="30595" operator="lessThan">
      <formula>20</formula>
    </cfRule>
  </conditionalFormatting>
  <conditionalFormatting sqref="D336">
    <cfRule type="cellIs" dxfId="30589" priority="30586" operator="greaterThan">
      <formula>119.999</formula>
    </cfRule>
    <cfRule type="cellIs" dxfId="30588" priority="30587" operator="greaterThan">
      <formula>120</formula>
    </cfRule>
    <cfRule type="cellIs" dxfId="30587" priority="30588" operator="between">
      <formula>60</formula>
      <formula>119.999</formula>
    </cfRule>
    <cfRule type="cellIs" dxfId="30586" priority="30589" operator="between">
      <formula>20</formula>
      <formula>59.999</formula>
    </cfRule>
    <cfRule type="cellIs" dxfId="30585" priority="30590" operator="lessThan">
      <formula>20</formula>
    </cfRule>
  </conditionalFormatting>
  <conditionalFormatting sqref="E336">
    <cfRule type="cellIs" dxfId="30584" priority="30581" operator="greaterThan">
      <formula>49.999</formula>
    </cfRule>
    <cfRule type="cellIs" dxfId="30583" priority="30582" operator="greaterThan">
      <formula>50</formula>
    </cfRule>
    <cfRule type="cellIs" dxfId="30582" priority="30583" operator="between">
      <formula>30</formula>
      <formula>49.999</formula>
    </cfRule>
    <cfRule type="cellIs" dxfId="30581" priority="30584" operator="between">
      <formula>10</formula>
      <formula>29.999</formula>
    </cfRule>
    <cfRule type="cellIs" dxfId="30580" priority="30585" operator="lessThan">
      <formula>10</formula>
    </cfRule>
  </conditionalFormatting>
  <conditionalFormatting sqref="F336">
    <cfRule type="cellIs" dxfId="30579" priority="30576" operator="greaterThan">
      <formula>119.999</formula>
    </cfRule>
    <cfRule type="cellIs" dxfId="30578" priority="30577" operator="greaterThan">
      <formula>120</formula>
    </cfRule>
    <cfRule type="cellIs" dxfId="30577" priority="30578" operator="between">
      <formula>60</formula>
      <formula>119.999</formula>
    </cfRule>
    <cfRule type="cellIs" dxfId="30576" priority="30579" operator="between">
      <formula>20</formula>
      <formula>59.999</formula>
    </cfRule>
    <cfRule type="cellIs" dxfId="30575" priority="30580" operator="lessThan">
      <formula>20</formula>
    </cfRule>
  </conditionalFormatting>
  <conditionalFormatting sqref="G336">
    <cfRule type="cellIs" dxfId="30574" priority="30571" operator="greaterThan">
      <formula>49.999</formula>
    </cfRule>
    <cfRule type="cellIs" dxfId="30573" priority="30572" operator="greaterThan">
      <formula>50</formula>
    </cfRule>
    <cfRule type="cellIs" dxfId="30572" priority="30573" operator="between">
      <formula>30</formula>
      <formula>49.999</formula>
    </cfRule>
    <cfRule type="cellIs" dxfId="30571" priority="30574" operator="between">
      <formula>10</formula>
      <formula>29.999</formula>
    </cfRule>
    <cfRule type="cellIs" dxfId="30570" priority="30575" operator="lessThan">
      <formula>10</formula>
    </cfRule>
  </conditionalFormatting>
  <conditionalFormatting sqref="H336">
    <cfRule type="cellIs" dxfId="30569" priority="30566" operator="greaterThan">
      <formula>119.999</formula>
    </cfRule>
    <cfRule type="cellIs" dxfId="30568" priority="30567" operator="greaterThan">
      <formula>120</formula>
    </cfRule>
    <cfRule type="cellIs" dxfId="30567" priority="30568" operator="between">
      <formula>60</formula>
      <formula>119.999</formula>
    </cfRule>
    <cfRule type="cellIs" dxfId="30566" priority="30569" operator="between">
      <formula>20</formula>
      <formula>59.999</formula>
    </cfRule>
    <cfRule type="cellIs" dxfId="30565" priority="30570" operator="lessThan">
      <formula>20</formula>
    </cfRule>
  </conditionalFormatting>
  <conditionalFormatting sqref="I336">
    <cfRule type="cellIs" dxfId="30564" priority="30561" operator="greaterThan">
      <formula>49.999</formula>
    </cfRule>
    <cfRule type="cellIs" dxfId="30563" priority="30562" operator="greaterThan">
      <formula>50</formula>
    </cfRule>
    <cfRule type="cellIs" dxfId="30562" priority="30563" operator="between">
      <formula>30</formula>
      <formula>49.999</formula>
    </cfRule>
    <cfRule type="cellIs" dxfId="30561" priority="30564" operator="between">
      <formula>10</formula>
      <formula>29.999</formula>
    </cfRule>
    <cfRule type="cellIs" dxfId="30560" priority="30565" operator="lessThan">
      <formula>10</formula>
    </cfRule>
  </conditionalFormatting>
  <conditionalFormatting sqref="BH336">
    <cfRule type="cellIs" dxfId="30559" priority="30556" operator="greaterThan">
      <formula>119.999</formula>
    </cfRule>
    <cfRule type="cellIs" dxfId="30558" priority="30557" operator="greaterThan">
      <formula>120</formula>
    </cfRule>
    <cfRule type="cellIs" dxfId="30557" priority="30558" operator="between">
      <formula>60</formula>
      <formula>119.999</formula>
    </cfRule>
    <cfRule type="cellIs" dxfId="30556" priority="30559" operator="between">
      <formula>20</formula>
      <formula>59.999</formula>
    </cfRule>
    <cfRule type="cellIs" dxfId="30555" priority="30560" operator="lessThan">
      <formula>20</formula>
    </cfRule>
  </conditionalFormatting>
  <conditionalFormatting sqref="BI336">
    <cfRule type="cellIs" dxfId="30554" priority="30551" operator="greaterThan">
      <formula>49.999</formula>
    </cfRule>
    <cfRule type="cellIs" dxfId="30553" priority="30552" operator="greaterThan">
      <formula>50</formula>
    </cfRule>
    <cfRule type="cellIs" dxfId="30552" priority="30553" operator="between">
      <formula>30</formula>
      <formula>49.999</formula>
    </cfRule>
    <cfRule type="cellIs" dxfId="30551" priority="30554" operator="between">
      <formula>10</formula>
      <formula>29.999</formula>
    </cfRule>
    <cfRule type="cellIs" dxfId="30550" priority="30555" operator="lessThan">
      <formula>10</formula>
    </cfRule>
  </conditionalFormatting>
  <conditionalFormatting sqref="BD336">
    <cfRule type="cellIs" dxfId="30549" priority="30546" operator="greaterThan">
      <formula>119.999</formula>
    </cfRule>
    <cfRule type="cellIs" dxfId="30548" priority="30547" operator="greaterThan">
      <formula>120</formula>
    </cfRule>
    <cfRule type="cellIs" dxfId="30547" priority="30548" operator="between">
      <formula>60</formula>
      <formula>119.999</formula>
    </cfRule>
    <cfRule type="cellIs" dxfId="30546" priority="30549" operator="between">
      <formula>20</formula>
      <formula>59.999</formula>
    </cfRule>
    <cfRule type="cellIs" dxfId="30545" priority="30550" operator="lessThan">
      <formula>20</formula>
    </cfRule>
  </conditionalFormatting>
  <conditionalFormatting sqref="BE336">
    <cfRule type="cellIs" dxfId="30544" priority="30541" operator="greaterThan">
      <formula>49.999</formula>
    </cfRule>
    <cfRule type="cellIs" dxfId="30543" priority="30542" operator="greaterThan">
      <formula>50</formula>
    </cfRule>
    <cfRule type="cellIs" dxfId="30542" priority="30543" operator="between">
      <formula>30</formula>
      <formula>49.999</formula>
    </cfRule>
    <cfRule type="cellIs" dxfId="30541" priority="30544" operator="between">
      <formula>10</formula>
      <formula>29.999</formula>
    </cfRule>
    <cfRule type="cellIs" dxfId="30540" priority="30545" operator="lessThan">
      <formula>10</formula>
    </cfRule>
  </conditionalFormatting>
  <conditionalFormatting sqref="AX336">
    <cfRule type="cellIs" dxfId="30539" priority="30536" operator="greaterThan">
      <formula>119.999</formula>
    </cfRule>
    <cfRule type="cellIs" dxfId="30538" priority="30537" operator="greaterThan">
      <formula>120</formula>
    </cfRule>
    <cfRule type="cellIs" dxfId="30537" priority="30538" operator="between">
      <formula>60</formula>
      <formula>119.999</formula>
    </cfRule>
    <cfRule type="cellIs" dxfId="30536" priority="30539" operator="between">
      <formula>20</formula>
      <formula>59.999</formula>
    </cfRule>
    <cfRule type="cellIs" dxfId="30535" priority="30540" operator="lessThan">
      <formula>20</formula>
    </cfRule>
  </conditionalFormatting>
  <conditionalFormatting sqref="AY336">
    <cfRule type="cellIs" dxfId="30534" priority="30531" operator="greaterThan">
      <formula>49.999</formula>
    </cfRule>
    <cfRule type="cellIs" dxfId="30533" priority="30532" operator="greaterThan">
      <formula>50</formula>
    </cfRule>
    <cfRule type="cellIs" dxfId="30532" priority="30533" operator="between">
      <formula>30</formula>
      <formula>49.999</formula>
    </cfRule>
    <cfRule type="cellIs" dxfId="30531" priority="30534" operator="between">
      <formula>10</formula>
      <formula>29.999</formula>
    </cfRule>
    <cfRule type="cellIs" dxfId="30530" priority="30535" operator="lessThan">
      <formula>10</formula>
    </cfRule>
  </conditionalFormatting>
  <conditionalFormatting sqref="AZ336">
    <cfRule type="cellIs" dxfId="30529" priority="30526" operator="greaterThan">
      <formula>119.999</formula>
    </cfRule>
    <cfRule type="cellIs" dxfId="30528" priority="30527" operator="greaterThan">
      <formula>120</formula>
    </cfRule>
    <cfRule type="cellIs" dxfId="30527" priority="30528" operator="between">
      <formula>60</formula>
      <formula>119.999</formula>
    </cfRule>
    <cfRule type="cellIs" dxfId="30526" priority="30529" operator="between">
      <formula>20</formula>
      <formula>59.999</formula>
    </cfRule>
    <cfRule type="cellIs" dxfId="30525" priority="30530" operator="lessThan">
      <formula>20</formula>
    </cfRule>
  </conditionalFormatting>
  <conditionalFormatting sqref="BA336">
    <cfRule type="cellIs" dxfId="30524" priority="30521" operator="greaterThan">
      <formula>49.999</formula>
    </cfRule>
    <cfRule type="cellIs" dxfId="30523" priority="30522" operator="greaterThan">
      <formula>50</formula>
    </cfRule>
    <cfRule type="cellIs" dxfId="30522" priority="30523" operator="between">
      <formula>30</formula>
      <formula>49.999</formula>
    </cfRule>
    <cfRule type="cellIs" dxfId="30521" priority="30524" operator="between">
      <formula>10</formula>
      <formula>29.999</formula>
    </cfRule>
    <cfRule type="cellIs" dxfId="30520" priority="30525" operator="lessThan">
      <formula>10</formula>
    </cfRule>
  </conditionalFormatting>
  <conditionalFormatting sqref="BB336">
    <cfRule type="cellIs" dxfId="30519" priority="30516" operator="greaterThan">
      <formula>119.999</formula>
    </cfRule>
    <cfRule type="cellIs" dxfId="30518" priority="30517" operator="greaterThan">
      <formula>120</formula>
    </cfRule>
    <cfRule type="cellIs" dxfId="30517" priority="30518" operator="between">
      <formula>60</formula>
      <formula>119.999</formula>
    </cfRule>
    <cfRule type="cellIs" dxfId="30516" priority="30519" operator="between">
      <formula>20</formula>
      <formula>59.999</formula>
    </cfRule>
    <cfRule type="cellIs" dxfId="30515" priority="30520" operator="lessThan">
      <formula>20</formula>
    </cfRule>
  </conditionalFormatting>
  <conditionalFormatting sqref="BC336">
    <cfRule type="cellIs" dxfId="30514" priority="30511" operator="greaterThan">
      <formula>49.999</formula>
    </cfRule>
    <cfRule type="cellIs" dxfId="30513" priority="30512" operator="greaterThan">
      <formula>50</formula>
    </cfRule>
    <cfRule type="cellIs" dxfId="30512" priority="30513" operator="between">
      <formula>30</formula>
      <formula>49.999</formula>
    </cfRule>
    <cfRule type="cellIs" dxfId="30511" priority="30514" operator="between">
      <formula>10</formula>
      <formula>29.999</formula>
    </cfRule>
    <cfRule type="cellIs" dxfId="30510" priority="30515" operator="lessThan">
      <formula>10</formula>
    </cfRule>
  </conditionalFormatting>
  <conditionalFormatting sqref="AT336">
    <cfRule type="cellIs" dxfId="30509" priority="30506" operator="greaterThan">
      <formula>119.999</formula>
    </cfRule>
    <cfRule type="cellIs" dxfId="30508" priority="30507" operator="greaterThan">
      <formula>120</formula>
    </cfRule>
    <cfRule type="cellIs" dxfId="30507" priority="30508" operator="between">
      <formula>60</formula>
      <formula>119.999</formula>
    </cfRule>
    <cfRule type="cellIs" dxfId="30506" priority="30509" operator="between">
      <formula>20</formula>
      <formula>59.999</formula>
    </cfRule>
    <cfRule type="cellIs" dxfId="30505" priority="30510" operator="lessThan">
      <formula>20</formula>
    </cfRule>
  </conditionalFormatting>
  <conditionalFormatting sqref="AU336">
    <cfRule type="cellIs" dxfId="30504" priority="30501" operator="greaterThan">
      <formula>49.999</formula>
    </cfRule>
    <cfRule type="cellIs" dxfId="30503" priority="30502" operator="greaterThan">
      <formula>50</formula>
    </cfRule>
    <cfRule type="cellIs" dxfId="30502" priority="30503" operator="between">
      <formula>30</formula>
      <formula>49.999</formula>
    </cfRule>
    <cfRule type="cellIs" dxfId="30501" priority="30504" operator="between">
      <formula>10</formula>
      <formula>29.999</formula>
    </cfRule>
    <cfRule type="cellIs" dxfId="30500" priority="30505" operator="lessThan">
      <formula>10</formula>
    </cfRule>
  </conditionalFormatting>
  <conditionalFormatting sqref="AV336">
    <cfRule type="cellIs" dxfId="30499" priority="30496" operator="greaterThan">
      <formula>119.999</formula>
    </cfRule>
    <cfRule type="cellIs" dxfId="30498" priority="30497" operator="greaterThan">
      <formula>120</formula>
    </cfRule>
    <cfRule type="cellIs" dxfId="30497" priority="30498" operator="between">
      <formula>60</formula>
      <formula>119.999</formula>
    </cfRule>
    <cfRule type="cellIs" dxfId="30496" priority="30499" operator="between">
      <formula>20</formula>
      <formula>59.999</formula>
    </cfRule>
    <cfRule type="cellIs" dxfId="30495" priority="30500" operator="lessThan">
      <formula>20</formula>
    </cfRule>
  </conditionalFormatting>
  <conditionalFormatting sqref="AW336">
    <cfRule type="cellIs" dxfId="30494" priority="30491" operator="greaterThan">
      <formula>49.999</formula>
    </cfRule>
    <cfRule type="cellIs" dxfId="30493" priority="30492" operator="greaterThan">
      <formula>50</formula>
    </cfRule>
    <cfRule type="cellIs" dxfId="30492" priority="30493" operator="between">
      <formula>30</formula>
      <formula>49.999</formula>
    </cfRule>
    <cfRule type="cellIs" dxfId="30491" priority="30494" operator="between">
      <formula>10</formula>
      <formula>29.999</formula>
    </cfRule>
    <cfRule type="cellIs" dxfId="30490" priority="30495" operator="lessThan">
      <formula>10</formula>
    </cfRule>
  </conditionalFormatting>
  <conditionalFormatting sqref="BF336">
    <cfRule type="cellIs" dxfId="30489" priority="30486" operator="greaterThan">
      <formula>119.999</formula>
    </cfRule>
    <cfRule type="cellIs" dxfId="30488" priority="30487" operator="greaterThan">
      <formula>120</formula>
    </cfRule>
    <cfRule type="cellIs" dxfId="30487" priority="30488" operator="between">
      <formula>60</formula>
      <formula>119.999</formula>
    </cfRule>
    <cfRule type="cellIs" dxfId="30486" priority="30489" operator="between">
      <formula>20</formula>
      <formula>59.999</formula>
    </cfRule>
    <cfRule type="cellIs" dxfId="30485" priority="30490" operator="lessThan">
      <formula>20</formula>
    </cfRule>
  </conditionalFormatting>
  <conditionalFormatting sqref="BG336">
    <cfRule type="cellIs" dxfId="30484" priority="30481" operator="greaterThan">
      <formula>49.999</formula>
    </cfRule>
    <cfRule type="cellIs" dxfId="30483" priority="30482" operator="greaterThan">
      <formula>50</formula>
    </cfRule>
    <cfRule type="cellIs" dxfId="30482" priority="30483" operator="between">
      <formula>30</formula>
      <formula>49.999</formula>
    </cfRule>
    <cfRule type="cellIs" dxfId="30481" priority="30484" operator="between">
      <formula>10</formula>
      <formula>29.999</formula>
    </cfRule>
    <cfRule type="cellIs" dxfId="30480" priority="30485" operator="lessThan">
      <formula>10</formula>
    </cfRule>
  </conditionalFormatting>
  <conditionalFormatting sqref="AN336">
    <cfRule type="cellIs" dxfId="30479" priority="30476" operator="greaterThan">
      <formula>119.999</formula>
    </cfRule>
    <cfRule type="cellIs" dxfId="30478" priority="30477" operator="greaterThan">
      <formula>120</formula>
    </cfRule>
    <cfRule type="cellIs" dxfId="30477" priority="30478" operator="between">
      <formula>60</formula>
      <formula>119.999</formula>
    </cfRule>
    <cfRule type="cellIs" dxfId="30476" priority="30479" operator="between">
      <formula>20</formula>
      <formula>59.999</formula>
    </cfRule>
    <cfRule type="cellIs" dxfId="30475" priority="30480" operator="lessThan">
      <formula>20</formula>
    </cfRule>
  </conditionalFormatting>
  <conditionalFormatting sqref="AO336">
    <cfRule type="cellIs" dxfId="30474" priority="30471" operator="greaterThan">
      <formula>49.999</formula>
    </cfRule>
    <cfRule type="cellIs" dxfId="30473" priority="30472" operator="greaterThan">
      <formula>50</formula>
    </cfRule>
    <cfRule type="cellIs" dxfId="30472" priority="30473" operator="between">
      <formula>30</formula>
      <formula>49.999</formula>
    </cfRule>
    <cfRule type="cellIs" dxfId="30471" priority="30474" operator="between">
      <formula>10</formula>
      <formula>29.999</formula>
    </cfRule>
    <cfRule type="cellIs" dxfId="30470" priority="30475" operator="lessThan">
      <formula>10</formula>
    </cfRule>
  </conditionalFormatting>
  <conditionalFormatting sqref="T336">
    <cfRule type="cellIs" dxfId="30469" priority="30466" operator="greaterThan">
      <formula>119.999</formula>
    </cfRule>
    <cfRule type="cellIs" dxfId="30468" priority="30467" operator="greaterThan">
      <formula>120</formula>
    </cfRule>
    <cfRule type="cellIs" dxfId="30467" priority="30468" operator="between">
      <formula>60</formula>
      <formula>119.999</formula>
    </cfRule>
    <cfRule type="cellIs" dxfId="30466" priority="30469" operator="between">
      <formula>20</formula>
      <formula>59.999</formula>
    </cfRule>
    <cfRule type="cellIs" dxfId="30465" priority="30470" operator="lessThan">
      <formula>20</formula>
    </cfRule>
  </conditionalFormatting>
  <conditionalFormatting sqref="U336">
    <cfRule type="cellIs" dxfId="30464" priority="30461" operator="greaterThan">
      <formula>49.999</formula>
    </cfRule>
    <cfRule type="cellIs" dxfId="30463" priority="30462" operator="greaterThan">
      <formula>50</formula>
    </cfRule>
    <cfRule type="cellIs" dxfId="30462" priority="30463" operator="between">
      <formula>30</formula>
      <formula>49.999</formula>
    </cfRule>
    <cfRule type="cellIs" dxfId="30461" priority="30464" operator="between">
      <formula>10</formula>
      <formula>29.999</formula>
    </cfRule>
    <cfRule type="cellIs" dxfId="30460" priority="30465" operator="lessThan">
      <formula>10</formula>
    </cfRule>
  </conditionalFormatting>
  <conditionalFormatting sqref="J336">
    <cfRule type="cellIs" dxfId="30459" priority="30456" operator="greaterThan">
      <formula>119.999</formula>
    </cfRule>
    <cfRule type="cellIs" dxfId="30458" priority="30457" operator="greaterThan">
      <formula>120</formula>
    </cfRule>
    <cfRule type="cellIs" dxfId="30457" priority="30458" operator="between">
      <formula>60</formula>
      <formula>119.999</formula>
    </cfRule>
    <cfRule type="cellIs" dxfId="30456" priority="30459" operator="between">
      <formula>20</formula>
      <formula>59.999</formula>
    </cfRule>
    <cfRule type="cellIs" dxfId="30455" priority="30460" operator="lessThan">
      <formula>20</formula>
    </cfRule>
  </conditionalFormatting>
  <conditionalFormatting sqref="K336">
    <cfRule type="cellIs" dxfId="30454" priority="30451" operator="greaterThan">
      <formula>49.999</formula>
    </cfRule>
    <cfRule type="cellIs" dxfId="30453" priority="30452" operator="greaterThan">
      <formula>50</formula>
    </cfRule>
    <cfRule type="cellIs" dxfId="30452" priority="30453" operator="between">
      <formula>30</formula>
      <formula>49.999</formula>
    </cfRule>
    <cfRule type="cellIs" dxfId="30451" priority="30454" operator="between">
      <formula>10</formula>
      <formula>29.999</formula>
    </cfRule>
    <cfRule type="cellIs" dxfId="30450" priority="30455" operator="lessThan">
      <formula>10</formula>
    </cfRule>
  </conditionalFormatting>
  <conditionalFormatting sqref="L336">
    <cfRule type="cellIs" dxfId="30449" priority="30446" operator="greaterThan">
      <formula>119.999</formula>
    </cfRule>
    <cfRule type="cellIs" dxfId="30448" priority="30447" operator="greaterThan">
      <formula>120</formula>
    </cfRule>
    <cfRule type="cellIs" dxfId="30447" priority="30448" operator="between">
      <formula>60</formula>
      <formula>119.999</formula>
    </cfRule>
    <cfRule type="cellIs" dxfId="30446" priority="30449" operator="between">
      <formula>20</formula>
      <formula>59.999</formula>
    </cfRule>
    <cfRule type="cellIs" dxfId="30445" priority="30450" operator="lessThan">
      <formula>20</formula>
    </cfRule>
  </conditionalFormatting>
  <conditionalFormatting sqref="M336">
    <cfRule type="cellIs" dxfId="30444" priority="30441" operator="greaterThan">
      <formula>49.999</formula>
    </cfRule>
    <cfRule type="cellIs" dxfId="30443" priority="30442" operator="greaterThan">
      <formula>50</formula>
    </cfRule>
    <cfRule type="cellIs" dxfId="30442" priority="30443" operator="between">
      <formula>30</formula>
      <formula>49.999</formula>
    </cfRule>
    <cfRule type="cellIs" dxfId="30441" priority="30444" operator="between">
      <formula>10</formula>
      <formula>29.999</formula>
    </cfRule>
    <cfRule type="cellIs" dxfId="30440" priority="30445" operator="lessThan">
      <formula>10</formula>
    </cfRule>
  </conditionalFormatting>
  <conditionalFormatting sqref="R336">
    <cfRule type="cellIs" dxfId="30439" priority="30436" operator="greaterThan">
      <formula>119.999</formula>
    </cfRule>
    <cfRule type="cellIs" dxfId="30438" priority="30437" operator="greaterThan">
      <formula>120</formula>
    </cfRule>
    <cfRule type="cellIs" dxfId="30437" priority="30438" operator="between">
      <formula>60</formula>
      <formula>119.999</formula>
    </cfRule>
    <cfRule type="cellIs" dxfId="30436" priority="30439" operator="between">
      <formula>20</formula>
      <formula>59.999</formula>
    </cfRule>
    <cfRule type="cellIs" dxfId="30435" priority="30440" operator="lessThan">
      <formula>20</formula>
    </cfRule>
  </conditionalFormatting>
  <conditionalFormatting sqref="S336">
    <cfRule type="cellIs" dxfId="30434" priority="30431" operator="greaterThan">
      <formula>49.999</formula>
    </cfRule>
    <cfRule type="cellIs" dxfId="30433" priority="30432" operator="greaterThan">
      <formula>50</formula>
    </cfRule>
    <cfRule type="cellIs" dxfId="30432" priority="30433" operator="between">
      <formula>30</formula>
      <formula>49.999</formula>
    </cfRule>
    <cfRule type="cellIs" dxfId="30431" priority="30434" operator="between">
      <formula>10</formula>
      <formula>29.999</formula>
    </cfRule>
    <cfRule type="cellIs" dxfId="30430" priority="30435" operator="lessThan">
      <formula>10</formula>
    </cfRule>
  </conditionalFormatting>
  <conditionalFormatting sqref="N336">
    <cfRule type="cellIs" dxfId="30429" priority="30426" operator="greaterThan">
      <formula>119.999</formula>
    </cfRule>
    <cfRule type="cellIs" dxfId="30428" priority="30427" operator="greaterThan">
      <formula>120</formula>
    </cfRule>
    <cfRule type="cellIs" dxfId="30427" priority="30428" operator="between">
      <formula>60</formula>
      <formula>119.999</formula>
    </cfRule>
    <cfRule type="cellIs" dxfId="30426" priority="30429" operator="between">
      <formula>20</formula>
      <formula>59.999</formula>
    </cfRule>
    <cfRule type="cellIs" dxfId="30425" priority="30430" operator="lessThan">
      <formula>20</formula>
    </cfRule>
  </conditionalFormatting>
  <conditionalFormatting sqref="O336">
    <cfRule type="cellIs" dxfId="30424" priority="30421" operator="greaterThan">
      <formula>49.999</formula>
    </cfRule>
    <cfRule type="cellIs" dxfId="30423" priority="30422" operator="greaterThan">
      <formula>50</formula>
    </cfRule>
    <cfRule type="cellIs" dxfId="30422" priority="30423" operator="between">
      <formula>30</formula>
      <formula>49.999</formula>
    </cfRule>
    <cfRule type="cellIs" dxfId="30421" priority="30424" operator="between">
      <formula>10</formula>
      <formula>29.999</formula>
    </cfRule>
    <cfRule type="cellIs" dxfId="30420" priority="30425" operator="lessThan">
      <formula>10</formula>
    </cfRule>
  </conditionalFormatting>
  <conditionalFormatting sqref="AP336">
    <cfRule type="cellIs" dxfId="30419" priority="30416" operator="greaterThan">
      <formula>119.999</formula>
    </cfRule>
    <cfRule type="cellIs" dxfId="30418" priority="30417" operator="greaterThan">
      <formula>120</formula>
    </cfRule>
    <cfRule type="cellIs" dxfId="30417" priority="30418" operator="between">
      <formula>60</formula>
      <formula>119.999</formula>
    </cfRule>
    <cfRule type="cellIs" dxfId="30416" priority="30419" operator="between">
      <formula>20</formula>
      <formula>59.999</formula>
    </cfRule>
    <cfRule type="cellIs" dxfId="30415" priority="30420" operator="lessThan">
      <formula>20</formula>
    </cfRule>
  </conditionalFormatting>
  <conditionalFormatting sqref="AQ336">
    <cfRule type="cellIs" dxfId="30414" priority="30411" operator="greaterThan">
      <formula>49.999</formula>
    </cfRule>
    <cfRule type="cellIs" dxfId="30413" priority="30412" operator="greaterThan">
      <formula>50</formula>
    </cfRule>
    <cfRule type="cellIs" dxfId="30412" priority="30413" operator="between">
      <formula>30</formula>
      <formula>49.999</formula>
    </cfRule>
    <cfRule type="cellIs" dxfId="30411" priority="30414" operator="between">
      <formula>10</formula>
      <formula>29.999</formula>
    </cfRule>
    <cfRule type="cellIs" dxfId="30410" priority="30415" operator="lessThan">
      <formula>10</formula>
    </cfRule>
  </conditionalFormatting>
  <conditionalFormatting sqref="AR336">
    <cfRule type="cellIs" dxfId="30409" priority="30406" operator="greaterThan">
      <formula>119.999</formula>
    </cfRule>
    <cfRule type="cellIs" dxfId="30408" priority="30407" operator="greaterThan">
      <formula>120</formula>
    </cfRule>
    <cfRule type="cellIs" dxfId="30407" priority="30408" operator="between">
      <formula>60</formula>
      <formula>119.999</formula>
    </cfRule>
    <cfRule type="cellIs" dxfId="30406" priority="30409" operator="between">
      <formula>20</formula>
      <formula>59.999</formula>
    </cfRule>
    <cfRule type="cellIs" dxfId="30405" priority="30410" operator="lessThan">
      <formula>20</formula>
    </cfRule>
  </conditionalFormatting>
  <conditionalFormatting sqref="AS336">
    <cfRule type="cellIs" dxfId="30404" priority="30401" operator="greaterThan">
      <formula>49.999</formula>
    </cfRule>
    <cfRule type="cellIs" dxfId="30403" priority="30402" operator="greaterThan">
      <formula>50</formula>
    </cfRule>
    <cfRule type="cellIs" dxfId="30402" priority="30403" operator="between">
      <formula>30</formula>
      <formula>49.999</formula>
    </cfRule>
    <cfRule type="cellIs" dxfId="30401" priority="30404" operator="between">
      <formula>10</formula>
      <formula>29.999</formula>
    </cfRule>
    <cfRule type="cellIs" dxfId="30400" priority="30405" operator="lessThan">
      <formula>10</formula>
    </cfRule>
  </conditionalFormatting>
  <conditionalFormatting sqref="X336">
    <cfRule type="cellIs" dxfId="30399" priority="30396" operator="greaterThan">
      <formula>119.999</formula>
    </cfRule>
    <cfRule type="cellIs" dxfId="30398" priority="30397" operator="greaterThan">
      <formula>120</formula>
    </cfRule>
    <cfRule type="cellIs" dxfId="30397" priority="30398" operator="between">
      <formula>60</formula>
      <formula>119.999</formula>
    </cfRule>
    <cfRule type="cellIs" dxfId="30396" priority="30399" operator="between">
      <formula>20</formula>
      <formula>59.999</formula>
    </cfRule>
    <cfRule type="cellIs" dxfId="30395" priority="30400" operator="lessThan">
      <formula>20</formula>
    </cfRule>
  </conditionalFormatting>
  <conditionalFormatting sqref="Y336">
    <cfRule type="cellIs" dxfId="30394" priority="30391" operator="greaterThan">
      <formula>49.999</formula>
    </cfRule>
    <cfRule type="cellIs" dxfId="30393" priority="30392" operator="greaterThan">
      <formula>50</formula>
    </cfRule>
    <cfRule type="cellIs" dxfId="30392" priority="30393" operator="between">
      <formula>30</formula>
      <formula>49.999</formula>
    </cfRule>
    <cfRule type="cellIs" dxfId="30391" priority="30394" operator="between">
      <formula>10</formula>
      <formula>29.999</formula>
    </cfRule>
    <cfRule type="cellIs" dxfId="30390" priority="30395" operator="lessThan">
      <formula>10</formula>
    </cfRule>
  </conditionalFormatting>
  <conditionalFormatting sqref="AF336">
    <cfRule type="cellIs" dxfId="30389" priority="30386" operator="greaterThan">
      <formula>119.999</formula>
    </cfRule>
    <cfRule type="cellIs" dxfId="30388" priority="30387" operator="greaterThan">
      <formula>120</formula>
    </cfRule>
    <cfRule type="cellIs" dxfId="30387" priority="30388" operator="between">
      <formula>60</formula>
      <formula>119.999</formula>
    </cfRule>
    <cfRule type="cellIs" dxfId="30386" priority="30389" operator="between">
      <formula>20</formula>
      <formula>59.999</formula>
    </cfRule>
    <cfRule type="cellIs" dxfId="30385" priority="30390" operator="lessThan">
      <formula>20</formula>
    </cfRule>
  </conditionalFormatting>
  <conditionalFormatting sqref="AG336">
    <cfRule type="cellIs" dxfId="30384" priority="30381" operator="greaterThan">
      <formula>49.999</formula>
    </cfRule>
    <cfRule type="cellIs" dxfId="30383" priority="30382" operator="greaterThan">
      <formula>50</formula>
    </cfRule>
    <cfRule type="cellIs" dxfId="30382" priority="30383" operator="between">
      <formula>30</formula>
      <formula>49.999</formula>
    </cfRule>
    <cfRule type="cellIs" dxfId="30381" priority="30384" operator="between">
      <formula>10</formula>
      <formula>29.999</formula>
    </cfRule>
    <cfRule type="cellIs" dxfId="30380" priority="30385" operator="lessThan">
      <formula>10</formula>
    </cfRule>
  </conditionalFormatting>
  <conditionalFormatting sqref="AJ336">
    <cfRule type="cellIs" dxfId="30379" priority="30376" operator="greaterThan">
      <formula>119.999</formula>
    </cfRule>
    <cfRule type="cellIs" dxfId="30378" priority="30377" operator="greaterThan">
      <formula>120</formula>
    </cfRule>
    <cfRule type="cellIs" dxfId="30377" priority="30378" operator="between">
      <formula>60</formula>
      <formula>119.999</formula>
    </cfRule>
    <cfRule type="cellIs" dxfId="30376" priority="30379" operator="between">
      <formula>20</formula>
      <formula>59.999</formula>
    </cfRule>
    <cfRule type="cellIs" dxfId="30375" priority="30380" operator="lessThan">
      <formula>20</formula>
    </cfRule>
  </conditionalFormatting>
  <conditionalFormatting sqref="AK336">
    <cfRule type="cellIs" dxfId="30374" priority="30371" operator="greaterThan">
      <formula>49.999</formula>
    </cfRule>
    <cfRule type="cellIs" dxfId="30373" priority="30372" operator="greaterThan">
      <formula>50</formula>
    </cfRule>
    <cfRule type="cellIs" dxfId="30372" priority="30373" operator="between">
      <formula>30</formula>
      <formula>49.999</formula>
    </cfRule>
    <cfRule type="cellIs" dxfId="30371" priority="30374" operator="between">
      <formula>10</formula>
      <formula>29.999</formula>
    </cfRule>
    <cfRule type="cellIs" dxfId="30370" priority="30375" operator="lessThan">
      <formula>10</formula>
    </cfRule>
  </conditionalFormatting>
  <conditionalFormatting sqref="Z336">
    <cfRule type="cellIs" dxfId="30369" priority="30366" operator="greaterThan">
      <formula>119.999</formula>
    </cfRule>
    <cfRule type="cellIs" dxfId="30368" priority="30367" operator="greaterThan">
      <formula>120</formula>
    </cfRule>
    <cfRule type="cellIs" dxfId="30367" priority="30368" operator="between">
      <formula>60</formula>
      <formula>119.999</formula>
    </cfRule>
    <cfRule type="cellIs" dxfId="30366" priority="30369" operator="between">
      <formula>20</formula>
      <formula>59.999</formula>
    </cfRule>
    <cfRule type="cellIs" dxfId="30365" priority="30370" operator="lessThan">
      <formula>20</formula>
    </cfRule>
  </conditionalFormatting>
  <conditionalFormatting sqref="AA336">
    <cfRule type="cellIs" dxfId="30364" priority="30361" operator="greaterThan">
      <formula>49.999</formula>
    </cfRule>
    <cfRule type="cellIs" dxfId="30363" priority="30362" operator="greaterThan">
      <formula>50</formula>
    </cfRule>
    <cfRule type="cellIs" dxfId="30362" priority="30363" operator="between">
      <formula>30</formula>
      <formula>49.999</formula>
    </cfRule>
    <cfRule type="cellIs" dxfId="30361" priority="30364" operator="between">
      <formula>10</formula>
      <formula>29.999</formula>
    </cfRule>
    <cfRule type="cellIs" dxfId="30360" priority="30365" operator="lessThan">
      <formula>10</formula>
    </cfRule>
  </conditionalFormatting>
  <conditionalFormatting sqref="AL336">
    <cfRule type="cellIs" dxfId="30359" priority="30356" operator="greaterThan">
      <formula>119.999</formula>
    </cfRule>
    <cfRule type="cellIs" dxfId="30358" priority="30357" operator="greaterThan">
      <formula>120</formula>
    </cfRule>
    <cfRule type="cellIs" dxfId="30357" priority="30358" operator="between">
      <formula>60</formula>
      <formula>119.999</formula>
    </cfRule>
    <cfRule type="cellIs" dxfId="30356" priority="30359" operator="between">
      <formula>20</formula>
      <formula>59.999</formula>
    </cfRule>
    <cfRule type="cellIs" dxfId="30355" priority="30360" operator="lessThan">
      <formula>20</formula>
    </cfRule>
  </conditionalFormatting>
  <conditionalFormatting sqref="AM336">
    <cfRule type="cellIs" dxfId="30354" priority="30351" operator="greaterThan">
      <formula>49.999</formula>
    </cfRule>
    <cfRule type="cellIs" dxfId="30353" priority="30352" operator="greaterThan">
      <formula>50</formula>
    </cfRule>
    <cfRule type="cellIs" dxfId="30352" priority="30353" operator="between">
      <formula>30</formula>
      <formula>49.999</formula>
    </cfRule>
    <cfRule type="cellIs" dxfId="30351" priority="30354" operator="between">
      <formula>10</formula>
      <formula>29.999</formula>
    </cfRule>
    <cfRule type="cellIs" dxfId="30350" priority="30355" operator="lessThan">
      <formula>10</formula>
    </cfRule>
  </conditionalFormatting>
  <conditionalFormatting sqref="AH336">
    <cfRule type="cellIs" dxfId="30349" priority="30346" operator="greaterThan">
      <formula>119.999</formula>
    </cfRule>
    <cfRule type="cellIs" dxfId="30348" priority="30347" operator="greaterThan">
      <formula>120</formula>
    </cfRule>
    <cfRule type="cellIs" dxfId="30347" priority="30348" operator="between">
      <formula>60</formula>
      <formula>119.999</formula>
    </cfRule>
    <cfRule type="cellIs" dxfId="30346" priority="30349" operator="between">
      <formula>20</formula>
      <formula>59.999</formula>
    </cfRule>
    <cfRule type="cellIs" dxfId="30345" priority="30350" operator="lessThan">
      <formula>20</formula>
    </cfRule>
  </conditionalFormatting>
  <conditionalFormatting sqref="AI336">
    <cfRule type="cellIs" dxfId="30344" priority="30341" operator="greaterThan">
      <formula>49.999</formula>
    </cfRule>
    <cfRule type="cellIs" dxfId="30343" priority="30342" operator="greaterThan">
      <formula>50</formula>
    </cfRule>
    <cfRule type="cellIs" dxfId="30342" priority="30343" operator="between">
      <formula>30</formula>
      <formula>49.999</formula>
    </cfRule>
    <cfRule type="cellIs" dxfId="30341" priority="30344" operator="between">
      <formula>10</formula>
      <formula>29.999</formula>
    </cfRule>
    <cfRule type="cellIs" dxfId="30340" priority="30345" operator="lessThan">
      <formula>10</formula>
    </cfRule>
  </conditionalFormatting>
  <conditionalFormatting sqref="V336">
    <cfRule type="cellIs" dxfId="30339" priority="30336" operator="greaterThan">
      <formula>119.999</formula>
    </cfRule>
    <cfRule type="cellIs" dxfId="30338" priority="30337" operator="greaterThan">
      <formula>120</formula>
    </cfRule>
    <cfRule type="cellIs" dxfId="30337" priority="30338" operator="between">
      <formula>60</formula>
      <formula>119.999</formula>
    </cfRule>
    <cfRule type="cellIs" dxfId="30336" priority="30339" operator="between">
      <formula>20</formula>
      <formula>59.999</formula>
    </cfRule>
    <cfRule type="cellIs" dxfId="30335" priority="30340" operator="lessThan">
      <formula>20</formula>
    </cfRule>
  </conditionalFormatting>
  <conditionalFormatting sqref="W336">
    <cfRule type="cellIs" dxfId="30334" priority="30331" operator="greaterThan">
      <formula>49.999</formula>
    </cfRule>
    <cfRule type="cellIs" dxfId="30333" priority="30332" operator="greaterThan">
      <formula>50</formula>
    </cfRule>
    <cfRule type="cellIs" dxfId="30332" priority="30333" operator="between">
      <formula>30</formula>
      <formula>49.999</formula>
    </cfRule>
    <cfRule type="cellIs" dxfId="30331" priority="30334" operator="between">
      <formula>10</formula>
      <formula>29.999</formula>
    </cfRule>
    <cfRule type="cellIs" dxfId="30330" priority="30335" operator="lessThan">
      <formula>10</formula>
    </cfRule>
  </conditionalFormatting>
  <conditionalFormatting sqref="AB336">
    <cfRule type="cellIs" dxfId="30329" priority="30326" operator="greaterThan">
      <formula>119.999</formula>
    </cfRule>
    <cfRule type="cellIs" dxfId="30328" priority="30327" operator="greaterThan">
      <formula>120</formula>
    </cfRule>
    <cfRule type="cellIs" dxfId="30327" priority="30328" operator="between">
      <formula>60</formula>
      <formula>119.999</formula>
    </cfRule>
    <cfRule type="cellIs" dxfId="30326" priority="30329" operator="between">
      <formula>20</formula>
      <formula>59.999</formula>
    </cfRule>
    <cfRule type="cellIs" dxfId="30325" priority="30330" operator="lessThan">
      <formula>20</formula>
    </cfRule>
  </conditionalFormatting>
  <conditionalFormatting sqref="AC336">
    <cfRule type="cellIs" dxfId="30324" priority="30321" operator="greaterThan">
      <formula>49.999</formula>
    </cfRule>
    <cfRule type="cellIs" dxfId="30323" priority="30322" operator="greaterThan">
      <formula>50</formula>
    </cfRule>
    <cfRule type="cellIs" dxfId="30322" priority="30323" operator="between">
      <formula>30</formula>
      <formula>49.999</formula>
    </cfRule>
    <cfRule type="cellIs" dxfId="30321" priority="30324" operator="between">
      <formula>10</formula>
      <formula>29.999</formula>
    </cfRule>
    <cfRule type="cellIs" dxfId="30320" priority="30325" operator="lessThan">
      <formula>10</formula>
    </cfRule>
  </conditionalFormatting>
  <conditionalFormatting sqref="AD336">
    <cfRule type="cellIs" dxfId="30319" priority="30316" operator="greaterThan">
      <formula>119.999</formula>
    </cfRule>
    <cfRule type="cellIs" dxfId="30318" priority="30317" operator="greaterThan">
      <formula>120</formula>
    </cfRule>
    <cfRule type="cellIs" dxfId="30317" priority="30318" operator="between">
      <formula>60</formula>
      <formula>119.999</formula>
    </cfRule>
    <cfRule type="cellIs" dxfId="30316" priority="30319" operator="between">
      <formula>20</formula>
      <formula>59.999</formula>
    </cfRule>
    <cfRule type="cellIs" dxfId="30315" priority="30320" operator="lessThan">
      <formula>20</formula>
    </cfRule>
  </conditionalFormatting>
  <conditionalFormatting sqref="AE336">
    <cfRule type="cellIs" dxfId="30314" priority="30311" operator="greaterThan">
      <formula>49.999</formula>
    </cfRule>
    <cfRule type="cellIs" dxfId="30313" priority="30312" operator="greaterThan">
      <formula>50</formula>
    </cfRule>
    <cfRule type="cellIs" dxfId="30312" priority="30313" operator="between">
      <formula>30</formula>
      <formula>49.999</formula>
    </cfRule>
    <cfRule type="cellIs" dxfId="30311" priority="30314" operator="between">
      <formula>10</formula>
      <formula>29.999</formula>
    </cfRule>
    <cfRule type="cellIs" dxfId="30310" priority="30315" operator="lessThan">
      <formula>10</formula>
    </cfRule>
  </conditionalFormatting>
  <conditionalFormatting sqref="P336">
    <cfRule type="cellIs" dxfId="30309" priority="30306" operator="greaterThan">
      <formula>119.999</formula>
    </cfRule>
    <cfRule type="cellIs" dxfId="30308" priority="30307" operator="greaterThan">
      <formula>120</formula>
    </cfRule>
    <cfRule type="cellIs" dxfId="30307" priority="30308" operator="between">
      <formula>60</formula>
      <formula>119.999</formula>
    </cfRule>
    <cfRule type="cellIs" dxfId="30306" priority="30309" operator="between">
      <formula>20</formula>
      <formula>59.999</formula>
    </cfRule>
    <cfRule type="cellIs" dxfId="30305" priority="30310" operator="lessThan">
      <formula>20</formula>
    </cfRule>
  </conditionalFormatting>
  <conditionalFormatting sqref="Q336">
    <cfRule type="cellIs" dxfId="30304" priority="30301" operator="greaterThan">
      <formula>49.999</formula>
    </cfRule>
    <cfRule type="cellIs" dxfId="30303" priority="30302" operator="greaterThan">
      <formula>50</formula>
    </cfRule>
    <cfRule type="cellIs" dxfId="30302" priority="30303" operator="between">
      <formula>30</formula>
      <formula>49.999</formula>
    </cfRule>
    <cfRule type="cellIs" dxfId="30301" priority="30304" operator="between">
      <formula>10</formula>
      <formula>29.999</formula>
    </cfRule>
    <cfRule type="cellIs" dxfId="30300" priority="30305" operator="lessThan">
      <formula>10</formula>
    </cfRule>
  </conditionalFormatting>
  <conditionalFormatting sqref="C337">
    <cfRule type="cellIs" dxfId="30299" priority="30296" operator="greaterThan">
      <formula>49.999</formula>
    </cfRule>
    <cfRule type="cellIs" dxfId="30298" priority="30297" operator="greaterThan">
      <formula>50</formula>
    </cfRule>
    <cfRule type="cellIs" dxfId="30297" priority="30298" operator="between">
      <formula>30</formula>
      <formula>49.999</formula>
    </cfRule>
    <cfRule type="cellIs" dxfId="30296" priority="30299" operator="between">
      <formula>10</formula>
      <formula>29.999</formula>
    </cfRule>
    <cfRule type="cellIs" dxfId="30295" priority="30300" operator="lessThan">
      <formula>10</formula>
    </cfRule>
  </conditionalFormatting>
  <conditionalFormatting sqref="B337">
    <cfRule type="cellIs" dxfId="30294" priority="30291" operator="greaterThan">
      <formula>119.999</formula>
    </cfRule>
    <cfRule type="cellIs" dxfId="30293" priority="30292" operator="greaterThan">
      <formula>120</formula>
    </cfRule>
    <cfRule type="cellIs" dxfId="30292" priority="30293" operator="between">
      <formula>60</formula>
      <formula>119.999</formula>
    </cfRule>
    <cfRule type="cellIs" dxfId="30291" priority="30294" operator="between">
      <formula>20</formula>
      <formula>59.999</formula>
    </cfRule>
    <cfRule type="cellIs" dxfId="30290" priority="30295" operator="lessThan">
      <formula>20</formula>
    </cfRule>
  </conditionalFormatting>
  <conditionalFormatting sqref="D337">
    <cfRule type="cellIs" dxfId="30289" priority="30286" operator="greaterThan">
      <formula>119.999</formula>
    </cfRule>
    <cfRule type="cellIs" dxfId="30288" priority="30287" operator="greaterThan">
      <formula>120</formula>
    </cfRule>
    <cfRule type="cellIs" dxfId="30287" priority="30288" operator="between">
      <formula>60</formula>
      <formula>119.999</formula>
    </cfRule>
    <cfRule type="cellIs" dxfId="30286" priority="30289" operator="between">
      <formula>20</formula>
      <formula>59.999</formula>
    </cfRule>
    <cfRule type="cellIs" dxfId="30285" priority="30290" operator="lessThan">
      <formula>20</formula>
    </cfRule>
  </conditionalFormatting>
  <conditionalFormatting sqref="E337">
    <cfRule type="cellIs" dxfId="30284" priority="30281" operator="greaterThan">
      <formula>49.999</formula>
    </cfRule>
    <cfRule type="cellIs" dxfId="30283" priority="30282" operator="greaterThan">
      <formula>50</formula>
    </cfRule>
    <cfRule type="cellIs" dxfId="30282" priority="30283" operator="between">
      <formula>30</formula>
      <formula>49.999</formula>
    </cfRule>
    <cfRule type="cellIs" dxfId="30281" priority="30284" operator="between">
      <formula>10</formula>
      <formula>29.999</formula>
    </cfRule>
    <cfRule type="cellIs" dxfId="30280" priority="30285" operator="lessThan">
      <formula>10</formula>
    </cfRule>
  </conditionalFormatting>
  <conditionalFormatting sqref="F337">
    <cfRule type="cellIs" dxfId="30279" priority="30276" operator="greaterThan">
      <formula>119.999</formula>
    </cfRule>
    <cfRule type="cellIs" dxfId="30278" priority="30277" operator="greaterThan">
      <formula>120</formula>
    </cfRule>
    <cfRule type="cellIs" dxfId="30277" priority="30278" operator="between">
      <formula>60</formula>
      <formula>119.999</formula>
    </cfRule>
    <cfRule type="cellIs" dxfId="30276" priority="30279" operator="between">
      <formula>20</formula>
      <formula>59.999</formula>
    </cfRule>
    <cfRule type="cellIs" dxfId="30275" priority="30280" operator="lessThan">
      <formula>20</formula>
    </cfRule>
  </conditionalFormatting>
  <conditionalFormatting sqref="G337">
    <cfRule type="cellIs" dxfId="30274" priority="30271" operator="greaterThan">
      <formula>49.999</formula>
    </cfRule>
    <cfRule type="cellIs" dxfId="30273" priority="30272" operator="greaterThan">
      <formula>50</formula>
    </cfRule>
    <cfRule type="cellIs" dxfId="30272" priority="30273" operator="between">
      <formula>30</formula>
      <formula>49.999</formula>
    </cfRule>
    <cfRule type="cellIs" dxfId="30271" priority="30274" operator="between">
      <formula>10</formula>
      <formula>29.999</formula>
    </cfRule>
    <cfRule type="cellIs" dxfId="30270" priority="30275" operator="lessThan">
      <formula>10</formula>
    </cfRule>
  </conditionalFormatting>
  <conditionalFormatting sqref="H337">
    <cfRule type="cellIs" dxfId="30269" priority="30266" operator="greaterThan">
      <formula>119.999</formula>
    </cfRule>
    <cfRule type="cellIs" dxfId="30268" priority="30267" operator="greaterThan">
      <formula>120</formula>
    </cfRule>
    <cfRule type="cellIs" dxfId="30267" priority="30268" operator="between">
      <formula>60</formula>
      <formula>119.999</formula>
    </cfRule>
    <cfRule type="cellIs" dxfId="30266" priority="30269" operator="between">
      <formula>20</formula>
      <formula>59.999</formula>
    </cfRule>
    <cfRule type="cellIs" dxfId="30265" priority="30270" operator="lessThan">
      <formula>20</formula>
    </cfRule>
  </conditionalFormatting>
  <conditionalFormatting sqref="I337">
    <cfRule type="cellIs" dxfId="30264" priority="30261" operator="greaterThan">
      <formula>49.999</formula>
    </cfRule>
    <cfRule type="cellIs" dxfId="30263" priority="30262" operator="greaterThan">
      <formula>50</formula>
    </cfRule>
    <cfRule type="cellIs" dxfId="30262" priority="30263" operator="between">
      <formula>30</formula>
      <formula>49.999</formula>
    </cfRule>
    <cfRule type="cellIs" dxfId="30261" priority="30264" operator="between">
      <formula>10</formula>
      <formula>29.999</formula>
    </cfRule>
    <cfRule type="cellIs" dxfId="30260" priority="30265" operator="lessThan">
      <formula>10</formula>
    </cfRule>
  </conditionalFormatting>
  <conditionalFormatting sqref="BH337">
    <cfRule type="cellIs" dxfId="30259" priority="30256" operator="greaterThan">
      <formula>119.999</formula>
    </cfRule>
    <cfRule type="cellIs" dxfId="30258" priority="30257" operator="greaterThan">
      <formula>120</formula>
    </cfRule>
    <cfRule type="cellIs" dxfId="30257" priority="30258" operator="between">
      <formula>60</formula>
      <formula>119.999</formula>
    </cfRule>
    <cfRule type="cellIs" dxfId="30256" priority="30259" operator="between">
      <formula>20</formula>
      <formula>59.999</formula>
    </cfRule>
    <cfRule type="cellIs" dxfId="30255" priority="30260" operator="lessThan">
      <formula>20</formula>
    </cfRule>
  </conditionalFormatting>
  <conditionalFormatting sqref="BI337">
    <cfRule type="cellIs" dxfId="30254" priority="30251" operator="greaterThan">
      <formula>49.999</formula>
    </cfRule>
    <cfRule type="cellIs" dxfId="30253" priority="30252" operator="greaterThan">
      <formula>50</formula>
    </cfRule>
    <cfRule type="cellIs" dxfId="30252" priority="30253" operator="between">
      <formula>30</formula>
      <formula>49.999</formula>
    </cfRule>
    <cfRule type="cellIs" dxfId="30251" priority="30254" operator="between">
      <formula>10</formula>
      <formula>29.999</formula>
    </cfRule>
    <cfRule type="cellIs" dxfId="30250" priority="30255" operator="lessThan">
      <formula>10</formula>
    </cfRule>
  </conditionalFormatting>
  <conditionalFormatting sqref="BD337">
    <cfRule type="cellIs" dxfId="30249" priority="30246" operator="greaterThan">
      <formula>119.999</formula>
    </cfRule>
    <cfRule type="cellIs" dxfId="30248" priority="30247" operator="greaterThan">
      <formula>120</formula>
    </cfRule>
    <cfRule type="cellIs" dxfId="30247" priority="30248" operator="between">
      <formula>60</formula>
      <formula>119.999</formula>
    </cfRule>
    <cfRule type="cellIs" dxfId="30246" priority="30249" operator="between">
      <formula>20</formula>
      <formula>59.999</formula>
    </cfRule>
    <cfRule type="cellIs" dxfId="30245" priority="30250" operator="lessThan">
      <formula>20</formula>
    </cfRule>
  </conditionalFormatting>
  <conditionalFormatting sqref="BE337">
    <cfRule type="cellIs" dxfId="30244" priority="30241" operator="greaterThan">
      <formula>49.999</formula>
    </cfRule>
    <cfRule type="cellIs" dxfId="30243" priority="30242" operator="greaterThan">
      <formula>50</formula>
    </cfRule>
    <cfRule type="cellIs" dxfId="30242" priority="30243" operator="between">
      <formula>30</formula>
      <formula>49.999</formula>
    </cfRule>
    <cfRule type="cellIs" dxfId="30241" priority="30244" operator="between">
      <formula>10</formula>
      <formula>29.999</formula>
    </cfRule>
    <cfRule type="cellIs" dxfId="30240" priority="30245" operator="lessThan">
      <formula>10</formula>
    </cfRule>
  </conditionalFormatting>
  <conditionalFormatting sqref="AX337">
    <cfRule type="cellIs" dxfId="30239" priority="30236" operator="greaterThan">
      <formula>119.999</formula>
    </cfRule>
    <cfRule type="cellIs" dxfId="30238" priority="30237" operator="greaterThan">
      <formula>120</formula>
    </cfRule>
    <cfRule type="cellIs" dxfId="30237" priority="30238" operator="between">
      <formula>60</formula>
      <formula>119.999</formula>
    </cfRule>
    <cfRule type="cellIs" dxfId="30236" priority="30239" operator="between">
      <formula>20</formula>
      <formula>59.999</formula>
    </cfRule>
    <cfRule type="cellIs" dxfId="30235" priority="30240" operator="lessThan">
      <formula>20</formula>
    </cfRule>
  </conditionalFormatting>
  <conditionalFormatting sqref="AY337">
    <cfRule type="cellIs" dxfId="30234" priority="30231" operator="greaterThan">
      <formula>49.999</formula>
    </cfRule>
    <cfRule type="cellIs" dxfId="30233" priority="30232" operator="greaterThan">
      <formula>50</formula>
    </cfRule>
    <cfRule type="cellIs" dxfId="30232" priority="30233" operator="between">
      <formula>30</formula>
      <formula>49.999</formula>
    </cfRule>
    <cfRule type="cellIs" dxfId="30231" priority="30234" operator="between">
      <formula>10</formula>
      <formula>29.999</formula>
    </cfRule>
    <cfRule type="cellIs" dxfId="30230" priority="30235" operator="lessThan">
      <formula>10</formula>
    </cfRule>
  </conditionalFormatting>
  <conditionalFormatting sqref="AZ337">
    <cfRule type="cellIs" dxfId="30229" priority="30226" operator="greaterThan">
      <formula>119.999</formula>
    </cfRule>
    <cfRule type="cellIs" dxfId="30228" priority="30227" operator="greaterThan">
      <formula>120</formula>
    </cfRule>
    <cfRule type="cellIs" dxfId="30227" priority="30228" operator="between">
      <formula>60</formula>
      <formula>119.999</formula>
    </cfRule>
    <cfRule type="cellIs" dxfId="30226" priority="30229" operator="between">
      <formula>20</formula>
      <formula>59.999</formula>
    </cfRule>
    <cfRule type="cellIs" dxfId="30225" priority="30230" operator="lessThan">
      <formula>20</formula>
    </cfRule>
  </conditionalFormatting>
  <conditionalFormatting sqref="BA337">
    <cfRule type="cellIs" dxfId="30224" priority="30221" operator="greaterThan">
      <formula>49.999</formula>
    </cfRule>
    <cfRule type="cellIs" dxfId="30223" priority="30222" operator="greaterThan">
      <formula>50</formula>
    </cfRule>
    <cfRule type="cellIs" dxfId="30222" priority="30223" operator="between">
      <formula>30</formula>
      <formula>49.999</formula>
    </cfRule>
    <cfRule type="cellIs" dxfId="30221" priority="30224" operator="between">
      <formula>10</formula>
      <formula>29.999</formula>
    </cfRule>
    <cfRule type="cellIs" dxfId="30220" priority="30225" operator="lessThan">
      <formula>10</formula>
    </cfRule>
  </conditionalFormatting>
  <conditionalFormatting sqref="BB337">
    <cfRule type="cellIs" dxfId="30219" priority="30216" operator="greaterThan">
      <formula>119.999</formula>
    </cfRule>
    <cfRule type="cellIs" dxfId="30218" priority="30217" operator="greaterThan">
      <formula>120</formula>
    </cfRule>
    <cfRule type="cellIs" dxfId="30217" priority="30218" operator="between">
      <formula>60</formula>
      <formula>119.999</formula>
    </cfRule>
    <cfRule type="cellIs" dxfId="30216" priority="30219" operator="between">
      <formula>20</formula>
      <formula>59.999</formula>
    </cfRule>
    <cfRule type="cellIs" dxfId="30215" priority="30220" operator="lessThan">
      <formula>20</formula>
    </cfRule>
  </conditionalFormatting>
  <conditionalFormatting sqref="BC337">
    <cfRule type="cellIs" dxfId="30214" priority="30211" operator="greaterThan">
      <formula>49.999</formula>
    </cfRule>
    <cfRule type="cellIs" dxfId="30213" priority="30212" operator="greaterThan">
      <formula>50</formula>
    </cfRule>
    <cfRule type="cellIs" dxfId="30212" priority="30213" operator="between">
      <formula>30</formula>
      <formula>49.999</formula>
    </cfRule>
    <cfRule type="cellIs" dxfId="30211" priority="30214" operator="between">
      <formula>10</formula>
      <formula>29.999</formula>
    </cfRule>
    <cfRule type="cellIs" dxfId="30210" priority="30215" operator="lessThan">
      <formula>10</formula>
    </cfRule>
  </conditionalFormatting>
  <conditionalFormatting sqref="AT337">
    <cfRule type="cellIs" dxfId="30209" priority="30206" operator="greaterThan">
      <formula>119.999</formula>
    </cfRule>
    <cfRule type="cellIs" dxfId="30208" priority="30207" operator="greaterThan">
      <formula>120</formula>
    </cfRule>
    <cfRule type="cellIs" dxfId="30207" priority="30208" operator="between">
      <formula>60</formula>
      <formula>119.999</formula>
    </cfRule>
    <cfRule type="cellIs" dxfId="30206" priority="30209" operator="between">
      <formula>20</formula>
      <formula>59.999</formula>
    </cfRule>
    <cfRule type="cellIs" dxfId="30205" priority="30210" operator="lessThan">
      <formula>20</formula>
    </cfRule>
  </conditionalFormatting>
  <conditionalFormatting sqref="AU337">
    <cfRule type="cellIs" dxfId="30204" priority="30201" operator="greaterThan">
      <formula>49.999</formula>
    </cfRule>
    <cfRule type="cellIs" dxfId="30203" priority="30202" operator="greaterThan">
      <formula>50</formula>
    </cfRule>
    <cfRule type="cellIs" dxfId="30202" priority="30203" operator="between">
      <formula>30</formula>
      <formula>49.999</formula>
    </cfRule>
    <cfRule type="cellIs" dxfId="30201" priority="30204" operator="between">
      <formula>10</formula>
      <formula>29.999</formula>
    </cfRule>
    <cfRule type="cellIs" dxfId="30200" priority="30205" operator="lessThan">
      <formula>10</formula>
    </cfRule>
  </conditionalFormatting>
  <conditionalFormatting sqref="AV337">
    <cfRule type="cellIs" dxfId="30199" priority="30196" operator="greaterThan">
      <formula>119.999</formula>
    </cfRule>
    <cfRule type="cellIs" dxfId="30198" priority="30197" operator="greaterThan">
      <formula>120</formula>
    </cfRule>
    <cfRule type="cellIs" dxfId="30197" priority="30198" operator="between">
      <formula>60</formula>
      <formula>119.999</formula>
    </cfRule>
    <cfRule type="cellIs" dxfId="30196" priority="30199" operator="between">
      <formula>20</formula>
      <formula>59.999</formula>
    </cfRule>
    <cfRule type="cellIs" dxfId="30195" priority="30200" operator="lessThan">
      <formula>20</formula>
    </cfRule>
  </conditionalFormatting>
  <conditionalFormatting sqref="AW337">
    <cfRule type="cellIs" dxfId="30194" priority="30191" operator="greaterThan">
      <formula>49.999</formula>
    </cfRule>
    <cfRule type="cellIs" dxfId="30193" priority="30192" operator="greaterThan">
      <formula>50</formula>
    </cfRule>
    <cfRule type="cellIs" dxfId="30192" priority="30193" operator="between">
      <formula>30</formula>
      <formula>49.999</formula>
    </cfRule>
    <cfRule type="cellIs" dxfId="30191" priority="30194" operator="between">
      <formula>10</formula>
      <formula>29.999</formula>
    </cfRule>
    <cfRule type="cellIs" dxfId="30190" priority="30195" operator="lessThan">
      <formula>10</formula>
    </cfRule>
  </conditionalFormatting>
  <conditionalFormatting sqref="BF337">
    <cfRule type="cellIs" dxfId="30189" priority="30186" operator="greaterThan">
      <formula>119.999</formula>
    </cfRule>
    <cfRule type="cellIs" dxfId="30188" priority="30187" operator="greaterThan">
      <formula>120</formula>
    </cfRule>
    <cfRule type="cellIs" dxfId="30187" priority="30188" operator="between">
      <formula>60</formula>
      <formula>119.999</formula>
    </cfRule>
    <cfRule type="cellIs" dxfId="30186" priority="30189" operator="between">
      <formula>20</formula>
      <formula>59.999</formula>
    </cfRule>
    <cfRule type="cellIs" dxfId="30185" priority="30190" operator="lessThan">
      <formula>20</formula>
    </cfRule>
  </conditionalFormatting>
  <conditionalFormatting sqref="BG337">
    <cfRule type="cellIs" dxfId="30184" priority="30181" operator="greaterThan">
      <formula>49.999</formula>
    </cfRule>
    <cfRule type="cellIs" dxfId="30183" priority="30182" operator="greaterThan">
      <formula>50</formula>
    </cfRule>
    <cfRule type="cellIs" dxfId="30182" priority="30183" operator="between">
      <formula>30</formula>
      <formula>49.999</formula>
    </cfRule>
    <cfRule type="cellIs" dxfId="30181" priority="30184" operator="between">
      <formula>10</formula>
      <formula>29.999</formula>
    </cfRule>
    <cfRule type="cellIs" dxfId="30180" priority="30185" operator="lessThan">
      <formula>10</formula>
    </cfRule>
  </conditionalFormatting>
  <conditionalFormatting sqref="AN337">
    <cfRule type="cellIs" dxfId="30179" priority="30176" operator="greaterThan">
      <formula>119.999</formula>
    </cfRule>
    <cfRule type="cellIs" dxfId="30178" priority="30177" operator="greaterThan">
      <formula>120</formula>
    </cfRule>
    <cfRule type="cellIs" dxfId="30177" priority="30178" operator="between">
      <formula>60</formula>
      <formula>119.999</formula>
    </cfRule>
    <cfRule type="cellIs" dxfId="30176" priority="30179" operator="between">
      <formula>20</formula>
      <formula>59.999</formula>
    </cfRule>
    <cfRule type="cellIs" dxfId="30175" priority="30180" operator="lessThan">
      <formula>20</formula>
    </cfRule>
  </conditionalFormatting>
  <conditionalFormatting sqref="AO337">
    <cfRule type="cellIs" dxfId="30174" priority="30171" operator="greaterThan">
      <formula>49.999</formula>
    </cfRule>
    <cfRule type="cellIs" dxfId="30173" priority="30172" operator="greaterThan">
      <formula>50</formula>
    </cfRule>
    <cfRule type="cellIs" dxfId="30172" priority="30173" operator="between">
      <formula>30</formula>
      <formula>49.999</formula>
    </cfRule>
    <cfRule type="cellIs" dxfId="30171" priority="30174" operator="between">
      <formula>10</formula>
      <formula>29.999</formula>
    </cfRule>
    <cfRule type="cellIs" dxfId="30170" priority="30175" operator="lessThan">
      <formula>10</formula>
    </cfRule>
  </conditionalFormatting>
  <conditionalFormatting sqref="T337">
    <cfRule type="cellIs" dxfId="30169" priority="30166" operator="greaterThan">
      <formula>119.999</formula>
    </cfRule>
    <cfRule type="cellIs" dxfId="30168" priority="30167" operator="greaterThan">
      <formula>120</formula>
    </cfRule>
    <cfRule type="cellIs" dxfId="30167" priority="30168" operator="between">
      <formula>60</formula>
      <formula>119.999</formula>
    </cfRule>
    <cfRule type="cellIs" dxfId="30166" priority="30169" operator="between">
      <formula>20</formula>
      <formula>59.999</formula>
    </cfRule>
    <cfRule type="cellIs" dxfId="30165" priority="30170" operator="lessThan">
      <formula>20</formula>
    </cfRule>
  </conditionalFormatting>
  <conditionalFormatting sqref="U337">
    <cfRule type="cellIs" dxfId="30164" priority="30161" operator="greaterThan">
      <formula>49.999</formula>
    </cfRule>
    <cfRule type="cellIs" dxfId="30163" priority="30162" operator="greaterThan">
      <formula>50</formula>
    </cfRule>
    <cfRule type="cellIs" dxfId="30162" priority="30163" operator="between">
      <formula>30</formula>
      <formula>49.999</formula>
    </cfRule>
    <cfRule type="cellIs" dxfId="30161" priority="30164" operator="between">
      <formula>10</formula>
      <formula>29.999</formula>
    </cfRule>
    <cfRule type="cellIs" dxfId="30160" priority="30165" operator="lessThan">
      <formula>10</formula>
    </cfRule>
  </conditionalFormatting>
  <conditionalFormatting sqref="J337">
    <cfRule type="cellIs" dxfId="30159" priority="30156" operator="greaterThan">
      <formula>119.999</formula>
    </cfRule>
    <cfRule type="cellIs" dxfId="30158" priority="30157" operator="greaterThan">
      <formula>120</formula>
    </cfRule>
    <cfRule type="cellIs" dxfId="30157" priority="30158" operator="between">
      <formula>60</formula>
      <formula>119.999</formula>
    </cfRule>
    <cfRule type="cellIs" dxfId="30156" priority="30159" operator="between">
      <formula>20</formula>
      <formula>59.999</formula>
    </cfRule>
    <cfRule type="cellIs" dxfId="30155" priority="30160" operator="lessThan">
      <formula>20</formula>
    </cfRule>
  </conditionalFormatting>
  <conditionalFormatting sqref="K337">
    <cfRule type="cellIs" dxfId="30154" priority="30151" operator="greaterThan">
      <formula>49.999</formula>
    </cfRule>
    <cfRule type="cellIs" dxfId="30153" priority="30152" operator="greaterThan">
      <formula>50</formula>
    </cfRule>
    <cfRule type="cellIs" dxfId="30152" priority="30153" operator="between">
      <formula>30</formula>
      <formula>49.999</formula>
    </cfRule>
    <cfRule type="cellIs" dxfId="30151" priority="30154" operator="between">
      <formula>10</formula>
      <formula>29.999</formula>
    </cfRule>
    <cfRule type="cellIs" dxfId="30150" priority="30155" operator="lessThan">
      <formula>10</formula>
    </cfRule>
  </conditionalFormatting>
  <conditionalFormatting sqref="L337">
    <cfRule type="cellIs" dxfId="30149" priority="30146" operator="greaterThan">
      <formula>119.999</formula>
    </cfRule>
    <cfRule type="cellIs" dxfId="30148" priority="30147" operator="greaterThan">
      <formula>120</formula>
    </cfRule>
    <cfRule type="cellIs" dxfId="30147" priority="30148" operator="between">
      <formula>60</formula>
      <formula>119.999</formula>
    </cfRule>
    <cfRule type="cellIs" dxfId="30146" priority="30149" operator="between">
      <formula>20</formula>
      <formula>59.999</formula>
    </cfRule>
    <cfRule type="cellIs" dxfId="30145" priority="30150" operator="lessThan">
      <formula>20</formula>
    </cfRule>
  </conditionalFormatting>
  <conditionalFormatting sqref="M337">
    <cfRule type="cellIs" dxfId="30144" priority="30141" operator="greaterThan">
      <formula>49.999</formula>
    </cfRule>
    <cfRule type="cellIs" dxfId="30143" priority="30142" operator="greaterThan">
      <formula>50</formula>
    </cfRule>
    <cfRule type="cellIs" dxfId="30142" priority="30143" operator="between">
      <formula>30</formula>
      <formula>49.999</formula>
    </cfRule>
    <cfRule type="cellIs" dxfId="30141" priority="30144" operator="between">
      <formula>10</formula>
      <formula>29.999</formula>
    </cfRule>
    <cfRule type="cellIs" dxfId="30140" priority="30145" operator="lessThan">
      <formula>10</formula>
    </cfRule>
  </conditionalFormatting>
  <conditionalFormatting sqref="R337">
    <cfRule type="cellIs" dxfId="30139" priority="30136" operator="greaterThan">
      <formula>119.999</formula>
    </cfRule>
    <cfRule type="cellIs" dxfId="30138" priority="30137" operator="greaterThan">
      <formula>120</formula>
    </cfRule>
    <cfRule type="cellIs" dxfId="30137" priority="30138" operator="between">
      <formula>60</formula>
      <formula>119.999</formula>
    </cfRule>
    <cfRule type="cellIs" dxfId="30136" priority="30139" operator="between">
      <formula>20</formula>
      <formula>59.999</formula>
    </cfRule>
    <cfRule type="cellIs" dxfId="30135" priority="30140" operator="lessThan">
      <formula>20</formula>
    </cfRule>
  </conditionalFormatting>
  <conditionalFormatting sqref="S337">
    <cfRule type="cellIs" dxfId="30134" priority="30131" operator="greaterThan">
      <formula>49.999</formula>
    </cfRule>
    <cfRule type="cellIs" dxfId="30133" priority="30132" operator="greaterThan">
      <formula>50</formula>
    </cfRule>
    <cfRule type="cellIs" dxfId="30132" priority="30133" operator="between">
      <formula>30</formula>
      <formula>49.999</formula>
    </cfRule>
    <cfRule type="cellIs" dxfId="30131" priority="30134" operator="between">
      <formula>10</formula>
      <formula>29.999</formula>
    </cfRule>
    <cfRule type="cellIs" dxfId="30130" priority="30135" operator="lessThan">
      <formula>10</formula>
    </cfRule>
  </conditionalFormatting>
  <conditionalFormatting sqref="N337">
    <cfRule type="cellIs" dxfId="30129" priority="30126" operator="greaterThan">
      <formula>119.999</formula>
    </cfRule>
    <cfRule type="cellIs" dxfId="30128" priority="30127" operator="greaterThan">
      <formula>120</formula>
    </cfRule>
    <cfRule type="cellIs" dxfId="30127" priority="30128" operator="between">
      <formula>60</formula>
      <formula>119.999</formula>
    </cfRule>
    <cfRule type="cellIs" dxfId="30126" priority="30129" operator="between">
      <formula>20</formula>
      <formula>59.999</formula>
    </cfRule>
    <cfRule type="cellIs" dxfId="30125" priority="30130" operator="lessThan">
      <formula>20</formula>
    </cfRule>
  </conditionalFormatting>
  <conditionalFormatting sqref="O337">
    <cfRule type="cellIs" dxfId="30124" priority="30121" operator="greaterThan">
      <formula>49.999</formula>
    </cfRule>
    <cfRule type="cellIs" dxfId="30123" priority="30122" operator="greaterThan">
      <formula>50</formula>
    </cfRule>
    <cfRule type="cellIs" dxfId="30122" priority="30123" operator="between">
      <formula>30</formula>
      <formula>49.999</formula>
    </cfRule>
    <cfRule type="cellIs" dxfId="30121" priority="30124" operator="between">
      <formula>10</formula>
      <formula>29.999</formula>
    </cfRule>
    <cfRule type="cellIs" dxfId="30120" priority="30125" operator="lessThan">
      <formula>10</formula>
    </cfRule>
  </conditionalFormatting>
  <conditionalFormatting sqref="AP337">
    <cfRule type="cellIs" dxfId="30119" priority="30116" operator="greaterThan">
      <formula>119.999</formula>
    </cfRule>
    <cfRule type="cellIs" dxfId="30118" priority="30117" operator="greaterThan">
      <formula>120</formula>
    </cfRule>
    <cfRule type="cellIs" dxfId="30117" priority="30118" operator="between">
      <formula>60</formula>
      <formula>119.999</formula>
    </cfRule>
    <cfRule type="cellIs" dxfId="30116" priority="30119" operator="between">
      <formula>20</formula>
      <formula>59.999</formula>
    </cfRule>
    <cfRule type="cellIs" dxfId="30115" priority="30120" operator="lessThan">
      <formula>20</formula>
    </cfRule>
  </conditionalFormatting>
  <conditionalFormatting sqref="AQ337">
    <cfRule type="cellIs" dxfId="30114" priority="30111" operator="greaterThan">
      <formula>49.999</formula>
    </cfRule>
    <cfRule type="cellIs" dxfId="30113" priority="30112" operator="greaterThan">
      <formula>50</formula>
    </cfRule>
    <cfRule type="cellIs" dxfId="30112" priority="30113" operator="between">
      <formula>30</formula>
      <formula>49.999</formula>
    </cfRule>
    <cfRule type="cellIs" dxfId="30111" priority="30114" operator="between">
      <formula>10</formula>
      <formula>29.999</formula>
    </cfRule>
    <cfRule type="cellIs" dxfId="30110" priority="30115" operator="lessThan">
      <formula>10</formula>
    </cfRule>
  </conditionalFormatting>
  <conditionalFormatting sqref="AR337">
    <cfRule type="cellIs" dxfId="30109" priority="30106" operator="greaterThan">
      <formula>119.999</formula>
    </cfRule>
    <cfRule type="cellIs" dxfId="30108" priority="30107" operator="greaterThan">
      <formula>120</formula>
    </cfRule>
    <cfRule type="cellIs" dxfId="30107" priority="30108" operator="between">
      <formula>60</formula>
      <formula>119.999</formula>
    </cfRule>
    <cfRule type="cellIs" dxfId="30106" priority="30109" operator="between">
      <formula>20</formula>
      <formula>59.999</formula>
    </cfRule>
    <cfRule type="cellIs" dxfId="30105" priority="30110" operator="lessThan">
      <formula>20</formula>
    </cfRule>
  </conditionalFormatting>
  <conditionalFormatting sqref="AS337">
    <cfRule type="cellIs" dxfId="30104" priority="30101" operator="greaterThan">
      <formula>49.999</formula>
    </cfRule>
    <cfRule type="cellIs" dxfId="30103" priority="30102" operator="greaterThan">
      <formula>50</formula>
    </cfRule>
    <cfRule type="cellIs" dxfId="30102" priority="30103" operator="between">
      <formula>30</formula>
      <formula>49.999</formula>
    </cfRule>
    <cfRule type="cellIs" dxfId="30101" priority="30104" operator="between">
      <formula>10</formula>
      <formula>29.999</formula>
    </cfRule>
    <cfRule type="cellIs" dxfId="30100" priority="30105" operator="lessThan">
      <formula>10</formula>
    </cfRule>
  </conditionalFormatting>
  <conditionalFormatting sqref="X337">
    <cfRule type="cellIs" dxfId="30099" priority="30096" operator="greaterThan">
      <formula>119.999</formula>
    </cfRule>
    <cfRule type="cellIs" dxfId="30098" priority="30097" operator="greaterThan">
      <formula>120</formula>
    </cfRule>
    <cfRule type="cellIs" dxfId="30097" priority="30098" operator="between">
      <formula>60</formula>
      <formula>119.999</formula>
    </cfRule>
    <cfRule type="cellIs" dxfId="30096" priority="30099" operator="between">
      <formula>20</formula>
      <formula>59.999</formula>
    </cfRule>
    <cfRule type="cellIs" dxfId="30095" priority="30100" operator="lessThan">
      <formula>20</formula>
    </cfRule>
  </conditionalFormatting>
  <conditionalFormatting sqref="Y337">
    <cfRule type="cellIs" dxfId="30094" priority="30091" operator="greaterThan">
      <formula>49.999</formula>
    </cfRule>
    <cfRule type="cellIs" dxfId="30093" priority="30092" operator="greaterThan">
      <formula>50</formula>
    </cfRule>
    <cfRule type="cellIs" dxfId="30092" priority="30093" operator="between">
      <formula>30</formula>
      <formula>49.999</formula>
    </cfRule>
    <cfRule type="cellIs" dxfId="30091" priority="30094" operator="between">
      <formula>10</formula>
      <formula>29.999</formula>
    </cfRule>
    <cfRule type="cellIs" dxfId="30090" priority="30095" operator="lessThan">
      <formula>10</formula>
    </cfRule>
  </conditionalFormatting>
  <conditionalFormatting sqref="AF337">
    <cfRule type="cellIs" dxfId="30089" priority="30086" operator="greaterThan">
      <formula>119.999</formula>
    </cfRule>
    <cfRule type="cellIs" dxfId="30088" priority="30087" operator="greaterThan">
      <formula>120</formula>
    </cfRule>
    <cfRule type="cellIs" dxfId="30087" priority="30088" operator="between">
      <formula>60</formula>
      <formula>119.999</formula>
    </cfRule>
    <cfRule type="cellIs" dxfId="30086" priority="30089" operator="between">
      <formula>20</formula>
      <formula>59.999</formula>
    </cfRule>
    <cfRule type="cellIs" dxfId="30085" priority="30090" operator="lessThan">
      <formula>20</formula>
    </cfRule>
  </conditionalFormatting>
  <conditionalFormatting sqref="AG337">
    <cfRule type="cellIs" dxfId="30084" priority="30081" operator="greaterThan">
      <formula>49.999</formula>
    </cfRule>
    <cfRule type="cellIs" dxfId="30083" priority="30082" operator="greaterThan">
      <formula>50</formula>
    </cfRule>
    <cfRule type="cellIs" dxfId="30082" priority="30083" operator="between">
      <formula>30</formula>
      <formula>49.999</formula>
    </cfRule>
    <cfRule type="cellIs" dxfId="30081" priority="30084" operator="between">
      <formula>10</formula>
      <formula>29.999</formula>
    </cfRule>
    <cfRule type="cellIs" dxfId="30080" priority="30085" operator="lessThan">
      <formula>10</formula>
    </cfRule>
  </conditionalFormatting>
  <conditionalFormatting sqref="AJ337">
    <cfRule type="cellIs" dxfId="30079" priority="30076" operator="greaterThan">
      <formula>119.999</formula>
    </cfRule>
    <cfRule type="cellIs" dxfId="30078" priority="30077" operator="greaterThan">
      <formula>120</formula>
    </cfRule>
    <cfRule type="cellIs" dxfId="30077" priority="30078" operator="between">
      <formula>60</formula>
      <formula>119.999</formula>
    </cfRule>
    <cfRule type="cellIs" dxfId="30076" priority="30079" operator="between">
      <formula>20</formula>
      <formula>59.999</formula>
    </cfRule>
    <cfRule type="cellIs" dxfId="30075" priority="30080" operator="lessThan">
      <formula>20</formula>
    </cfRule>
  </conditionalFormatting>
  <conditionalFormatting sqref="AK337">
    <cfRule type="cellIs" dxfId="30074" priority="30071" operator="greaterThan">
      <formula>49.999</formula>
    </cfRule>
    <cfRule type="cellIs" dxfId="30073" priority="30072" operator="greaterThan">
      <formula>50</formula>
    </cfRule>
    <cfRule type="cellIs" dxfId="30072" priority="30073" operator="between">
      <formula>30</formula>
      <formula>49.999</formula>
    </cfRule>
    <cfRule type="cellIs" dxfId="30071" priority="30074" operator="between">
      <formula>10</formula>
      <formula>29.999</formula>
    </cfRule>
    <cfRule type="cellIs" dxfId="30070" priority="30075" operator="lessThan">
      <formula>10</formula>
    </cfRule>
  </conditionalFormatting>
  <conditionalFormatting sqref="Z337">
    <cfRule type="cellIs" dxfId="30069" priority="30066" operator="greaterThan">
      <formula>119.999</formula>
    </cfRule>
    <cfRule type="cellIs" dxfId="30068" priority="30067" operator="greaterThan">
      <formula>120</formula>
    </cfRule>
    <cfRule type="cellIs" dxfId="30067" priority="30068" operator="between">
      <formula>60</formula>
      <formula>119.999</formula>
    </cfRule>
    <cfRule type="cellIs" dxfId="30066" priority="30069" operator="between">
      <formula>20</formula>
      <formula>59.999</formula>
    </cfRule>
    <cfRule type="cellIs" dxfId="30065" priority="30070" operator="lessThan">
      <formula>20</formula>
    </cfRule>
  </conditionalFormatting>
  <conditionalFormatting sqref="AA337">
    <cfRule type="cellIs" dxfId="30064" priority="30061" operator="greaterThan">
      <formula>49.999</formula>
    </cfRule>
    <cfRule type="cellIs" dxfId="30063" priority="30062" operator="greaterThan">
      <formula>50</formula>
    </cfRule>
    <cfRule type="cellIs" dxfId="30062" priority="30063" operator="between">
      <formula>30</formula>
      <formula>49.999</formula>
    </cfRule>
    <cfRule type="cellIs" dxfId="30061" priority="30064" operator="between">
      <formula>10</formula>
      <formula>29.999</formula>
    </cfRule>
    <cfRule type="cellIs" dxfId="30060" priority="30065" operator="lessThan">
      <formula>10</formula>
    </cfRule>
  </conditionalFormatting>
  <conditionalFormatting sqref="AL337">
    <cfRule type="cellIs" dxfId="30059" priority="30056" operator="greaterThan">
      <formula>119.999</formula>
    </cfRule>
    <cfRule type="cellIs" dxfId="30058" priority="30057" operator="greaterThan">
      <formula>120</formula>
    </cfRule>
    <cfRule type="cellIs" dxfId="30057" priority="30058" operator="between">
      <formula>60</formula>
      <formula>119.999</formula>
    </cfRule>
    <cfRule type="cellIs" dxfId="30056" priority="30059" operator="between">
      <formula>20</formula>
      <formula>59.999</formula>
    </cfRule>
    <cfRule type="cellIs" dxfId="30055" priority="30060" operator="lessThan">
      <formula>20</formula>
    </cfRule>
  </conditionalFormatting>
  <conditionalFormatting sqref="AM337">
    <cfRule type="cellIs" dxfId="30054" priority="30051" operator="greaterThan">
      <formula>49.999</formula>
    </cfRule>
    <cfRule type="cellIs" dxfId="30053" priority="30052" operator="greaterThan">
      <formula>50</formula>
    </cfRule>
    <cfRule type="cellIs" dxfId="30052" priority="30053" operator="between">
      <formula>30</formula>
      <formula>49.999</formula>
    </cfRule>
    <cfRule type="cellIs" dxfId="30051" priority="30054" operator="between">
      <formula>10</formula>
      <formula>29.999</formula>
    </cfRule>
    <cfRule type="cellIs" dxfId="30050" priority="30055" operator="lessThan">
      <formula>10</formula>
    </cfRule>
  </conditionalFormatting>
  <conditionalFormatting sqref="AH337">
    <cfRule type="cellIs" dxfId="30049" priority="30046" operator="greaterThan">
      <formula>119.999</formula>
    </cfRule>
    <cfRule type="cellIs" dxfId="30048" priority="30047" operator="greaterThan">
      <formula>120</formula>
    </cfRule>
    <cfRule type="cellIs" dxfId="30047" priority="30048" operator="between">
      <formula>60</formula>
      <formula>119.999</formula>
    </cfRule>
    <cfRule type="cellIs" dxfId="30046" priority="30049" operator="between">
      <formula>20</formula>
      <formula>59.999</formula>
    </cfRule>
    <cfRule type="cellIs" dxfId="30045" priority="30050" operator="lessThan">
      <formula>20</formula>
    </cfRule>
  </conditionalFormatting>
  <conditionalFormatting sqref="AI337">
    <cfRule type="cellIs" dxfId="30044" priority="30041" operator="greaterThan">
      <formula>49.999</formula>
    </cfRule>
    <cfRule type="cellIs" dxfId="30043" priority="30042" operator="greaterThan">
      <formula>50</formula>
    </cfRule>
    <cfRule type="cellIs" dxfId="30042" priority="30043" operator="between">
      <formula>30</formula>
      <formula>49.999</formula>
    </cfRule>
    <cfRule type="cellIs" dxfId="30041" priority="30044" operator="between">
      <formula>10</formula>
      <formula>29.999</formula>
    </cfRule>
    <cfRule type="cellIs" dxfId="30040" priority="30045" operator="lessThan">
      <formula>10</formula>
    </cfRule>
  </conditionalFormatting>
  <conditionalFormatting sqref="V337">
    <cfRule type="cellIs" dxfId="30039" priority="30036" operator="greaterThan">
      <formula>119.999</formula>
    </cfRule>
    <cfRule type="cellIs" dxfId="30038" priority="30037" operator="greaterThan">
      <formula>120</formula>
    </cfRule>
    <cfRule type="cellIs" dxfId="30037" priority="30038" operator="between">
      <formula>60</formula>
      <formula>119.999</formula>
    </cfRule>
    <cfRule type="cellIs" dxfId="30036" priority="30039" operator="between">
      <formula>20</formula>
      <formula>59.999</formula>
    </cfRule>
    <cfRule type="cellIs" dxfId="30035" priority="30040" operator="lessThan">
      <formula>20</formula>
    </cfRule>
  </conditionalFormatting>
  <conditionalFormatting sqref="W337">
    <cfRule type="cellIs" dxfId="30034" priority="30031" operator="greaterThan">
      <formula>49.999</formula>
    </cfRule>
    <cfRule type="cellIs" dxfId="30033" priority="30032" operator="greaterThan">
      <formula>50</formula>
    </cfRule>
    <cfRule type="cellIs" dxfId="30032" priority="30033" operator="between">
      <formula>30</formula>
      <formula>49.999</formula>
    </cfRule>
    <cfRule type="cellIs" dxfId="30031" priority="30034" operator="between">
      <formula>10</formula>
      <formula>29.999</formula>
    </cfRule>
    <cfRule type="cellIs" dxfId="30030" priority="30035" operator="lessThan">
      <formula>10</formula>
    </cfRule>
  </conditionalFormatting>
  <conditionalFormatting sqref="AB337">
    <cfRule type="cellIs" dxfId="30029" priority="30026" operator="greaterThan">
      <formula>119.999</formula>
    </cfRule>
    <cfRule type="cellIs" dxfId="30028" priority="30027" operator="greaterThan">
      <formula>120</formula>
    </cfRule>
    <cfRule type="cellIs" dxfId="30027" priority="30028" operator="between">
      <formula>60</formula>
      <formula>119.999</formula>
    </cfRule>
    <cfRule type="cellIs" dxfId="30026" priority="30029" operator="between">
      <formula>20</formula>
      <formula>59.999</formula>
    </cfRule>
    <cfRule type="cellIs" dxfId="30025" priority="30030" operator="lessThan">
      <formula>20</formula>
    </cfRule>
  </conditionalFormatting>
  <conditionalFormatting sqref="AC337">
    <cfRule type="cellIs" dxfId="30024" priority="30021" operator="greaterThan">
      <formula>49.999</formula>
    </cfRule>
    <cfRule type="cellIs" dxfId="30023" priority="30022" operator="greaterThan">
      <formula>50</formula>
    </cfRule>
    <cfRule type="cellIs" dxfId="30022" priority="30023" operator="between">
      <formula>30</formula>
      <formula>49.999</formula>
    </cfRule>
    <cfRule type="cellIs" dxfId="30021" priority="30024" operator="between">
      <formula>10</formula>
      <formula>29.999</formula>
    </cfRule>
    <cfRule type="cellIs" dxfId="30020" priority="30025" operator="lessThan">
      <formula>10</formula>
    </cfRule>
  </conditionalFormatting>
  <conditionalFormatting sqref="AD337">
    <cfRule type="cellIs" dxfId="30019" priority="30016" operator="greaterThan">
      <formula>119.999</formula>
    </cfRule>
    <cfRule type="cellIs" dxfId="30018" priority="30017" operator="greaterThan">
      <formula>120</formula>
    </cfRule>
    <cfRule type="cellIs" dxfId="30017" priority="30018" operator="between">
      <formula>60</formula>
      <formula>119.999</formula>
    </cfRule>
    <cfRule type="cellIs" dxfId="30016" priority="30019" operator="between">
      <formula>20</formula>
      <formula>59.999</formula>
    </cfRule>
    <cfRule type="cellIs" dxfId="30015" priority="30020" operator="lessThan">
      <formula>20</formula>
    </cfRule>
  </conditionalFormatting>
  <conditionalFormatting sqref="AE337">
    <cfRule type="cellIs" dxfId="30014" priority="30011" operator="greaterThan">
      <formula>49.999</formula>
    </cfRule>
    <cfRule type="cellIs" dxfId="30013" priority="30012" operator="greaterThan">
      <formula>50</formula>
    </cfRule>
    <cfRule type="cellIs" dxfId="30012" priority="30013" operator="between">
      <formula>30</formula>
      <formula>49.999</formula>
    </cfRule>
    <cfRule type="cellIs" dxfId="30011" priority="30014" operator="between">
      <formula>10</formula>
      <formula>29.999</formula>
    </cfRule>
    <cfRule type="cellIs" dxfId="30010" priority="30015" operator="lessThan">
      <formula>10</formula>
    </cfRule>
  </conditionalFormatting>
  <conditionalFormatting sqref="P337">
    <cfRule type="cellIs" dxfId="30009" priority="30006" operator="greaterThan">
      <formula>119.999</formula>
    </cfRule>
    <cfRule type="cellIs" dxfId="30008" priority="30007" operator="greaterThan">
      <formula>120</formula>
    </cfRule>
    <cfRule type="cellIs" dxfId="30007" priority="30008" operator="between">
      <formula>60</formula>
      <formula>119.999</formula>
    </cfRule>
    <cfRule type="cellIs" dxfId="30006" priority="30009" operator="between">
      <formula>20</formula>
      <formula>59.999</formula>
    </cfRule>
    <cfRule type="cellIs" dxfId="30005" priority="30010" operator="lessThan">
      <formula>20</formula>
    </cfRule>
  </conditionalFormatting>
  <conditionalFormatting sqref="Q337">
    <cfRule type="cellIs" dxfId="30004" priority="30001" operator="greaterThan">
      <formula>49.999</formula>
    </cfRule>
    <cfRule type="cellIs" dxfId="30003" priority="30002" operator="greaterThan">
      <formula>50</formula>
    </cfRule>
    <cfRule type="cellIs" dxfId="30002" priority="30003" operator="between">
      <formula>30</formula>
      <formula>49.999</formula>
    </cfRule>
    <cfRule type="cellIs" dxfId="30001" priority="30004" operator="between">
      <formula>10</formula>
      <formula>29.999</formula>
    </cfRule>
    <cfRule type="cellIs" dxfId="30000" priority="30005" operator="lessThan">
      <formula>10</formula>
    </cfRule>
  </conditionalFormatting>
  <conditionalFormatting sqref="C338">
    <cfRule type="cellIs" dxfId="29999" priority="29996" operator="greaterThan">
      <formula>49.999</formula>
    </cfRule>
    <cfRule type="cellIs" dxfId="29998" priority="29997" operator="greaterThan">
      <formula>50</formula>
    </cfRule>
    <cfRule type="cellIs" dxfId="29997" priority="29998" operator="between">
      <formula>30</formula>
      <formula>49.999</formula>
    </cfRule>
    <cfRule type="cellIs" dxfId="29996" priority="29999" operator="between">
      <formula>10</formula>
      <formula>29.999</formula>
    </cfRule>
    <cfRule type="cellIs" dxfId="29995" priority="30000" operator="lessThan">
      <formula>10</formula>
    </cfRule>
  </conditionalFormatting>
  <conditionalFormatting sqref="B338">
    <cfRule type="cellIs" dxfId="29994" priority="29991" operator="greaterThan">
      <formula>119.999</formula>
    </cfRule>
    <cfRule type="cellIs" dxfId="29993" priority="29992" operator="greaterThan">
      <formula>120</formula>
    </cfRule>
    <cfRule type="cellIs" dxfId="29992" priority="29993" operator="between">
      <formula>60</formula>
      <formula>119.999</formula>
    </cfRule>
    <cfRule type="cellIs" dxfId="29991" priority="29994" operator="between">
      <formula>20</formula>
      <formula>59.999</formula>
    </cfRule>
    <cfRule type="cellIs" dxfId="29990" priority="29995" operator="lessThan">
      <formula>20</formula>
    </cfRule>
  </conditionalFormatting>
  <conditionalFormatting sqref="D338">
    <cfRule type="cellIs" dxfId="29989" priority="29986" operator="greaterThan">
      <formula>119.999</formula>
    </cfRule>
    <cfRule type="cellIs" dxfId="29988" priority="29987" operator="greaterThan">
      <formula>120</formula>
    </cfRule>
    <cfRule type="cellIs" dxfId="29987" priority="29988" operator="between">
      <formula>60</formula>
      <formula>119.999</formula>
    </cfRule>
    <cfRule type="cellIs" dxfId="29986" priority="29989" operator="between">
      <formula>20</formula>
      <formula>59.999</formula>
    </cfRule>
    <cfRule type="cellIs" dxfId="29985" priority="29990" operator="lessThan">
      <formula>20</formula>
    </cfRule>
  </conditionalFormatting>
  <conditionalFormatting sqref="E338">
    <cfRule type="cellIs" dxfId="29984" priority="29981" operator="greaterThan">
      <formula>49.999</formula>
    </cfRule>
    <cfRule type="cellIs" dxfId="29983" priority="29982" operator="greaterThan">
      <formula>50</formula>
    </cfRule>
    <cfRule type="cellIs" dxfId="29982" priority="29983" operator="between">
      <formula>30</formula>
      <formula>49.999</formula>
    </cfRule>
    <cfRule type="cellIs" dxfId="29981" priority="29984" operator="between">
      <formula>10</formula>
      <formula>29.999</formula>
    </cfRule>
    <cfRule type="cellIs" dxfId="29980" priority="29985" operator="lessThan">
      <formula>10</formula>
    </cfRule>
  </conditionalFormatting>
  <conditionalFormatting sqref="F338">
    <cfRule type="cellIs" dxfId="29979" priority="29976" operator="greaterThan">
      <formula>119.999</formula>
    </cfRule>
    <cfRule type="cellIs" dxfId="29978" priority="29977" operator="greaterThan">
      <formula>120</formula>
    </cfRule>
    <cfRule type="cellIs" dxfId="29977" priority="29978" operator="between">
      <formula>60</formula>
      <formula>119.999</formula>
    </cfRule>
    <cfRule type="cellIs" dxfId="29976" priority="29979" operator="between">
      <formula>20</formula>
      <formula>59.999</formula>
    </cfRule>
    <cfRule type="cellIs" dxfId="29975" priority="29980" operator="lessThan">
      <formula>20</formula>
    </cfRule>
  </conditionalFormatting>
  <conditionalFormatting sqref="G338">
    <cfRule type="cellIs" dxfId="29974" priority="29971" operator="greaterThan">
      <formula>49.999</formula>
    </cfRule>
    <cfRule type="cellIs" dxfId="29973" priority="29972" operator="greaterThan">
      <formula>50</formula>
    </cfRule>
    <cfRule type="cellIs" dxfId="29972" priority="29973" operator="between">
      <formula>30</formula>
      <formula>49.999</formula>
    </cfRule>
    <cfRule type="cellIs" dxfId="29971" priority="29974" operator="between">
      <formula>10</formula>
      <formula>29.999</formula>
    </cfRule>
    <cfRule type="cellIs" dxfId="29970" priority="29975" operator="lessThan">
      <formula>10</formula>
    </cfRule>
  </conditionalFormatting>
  <conditionalFormatting sqref="H338">
    <cfRule type="cellIs" dxfId="29969" priority="29966" operator="greaterThan">
      <formula>119.999</formula>
    </cfRule>
    <cfRule type="cellIs" dxfId="29968" priority="29967" operator="greaterThan">
      <formula>120</formula>
    </cfRule>
    <cfRule type="cellIs" dxfId="29967" priority="29968" operator="between">
      <formula>60</formula>
      <formula>119.999</formula>
    </cfRule>
    <cfRule type="cellIs" dxfId="29966" priority="29969" operator="between">
      <formula>20</formula>
      <formula>59.999</formula>
    </cfRule>
    <cfRule type="cellIs" dxfId="29965" priority="29970" operator="lessThan">
      <formula>20</formula>
    </cfRule>
  </conditionalFormatting>
  <conditionalFormatting sqref="I338">
    <cfRule type="cellIs" dxfId="29964" priority="29961" operator="greaterThan">
      <formula>49.999</formula>
    </cfRule>
    <cfRule type="cellIs" dxfId="29963" priority="29962" operator="greaterThan">
      <formula>50</formula>
    </cfRule>
    <cfRule type="cellIs" dxfId="29962" priority="29963" operator="between">
      <formula>30</formula>
      <formula>49.999</formula>
    </cfRule>
    <cfRule type="cellIs" dxfId="29961" priority="29964" operator="between">
      <formula>10</formula>
      <formula>29.999</formula>
    </cfRule>
    <cfRule type="cellIs" dxfId="29960" priority="29965" operator="lessThan">
      <formula>10</formula>
    </cfRule>
  </conditionalFormatting>
  <conditionalFormatting sqref="BH338">
    <cfRule type="cellIs" dxfId="29959" priority="29956" operator="greaterThan">
      <formula>119.999</formula>
    </cfRule>
    <cfRule type="cellIs" dxfId="29958" priority="29957" operator="greaterThan">
      <formula>120</formula>
    </cfRule>
    <cfRule type="cellIs" dxfId="29957" priority="29958" operator="between">
      <formula>60</formula>
      <formula>119.999</formula>
    </cfRule>
    <cfRule type="cellIs" dxfId="29956" priority="29959" operator="between">
      <formula>20</formula>
      <formula>59.999</formula>
    </cfRule>
    <cfRule type="cellIs" dxfId="29955" priority="29960" operator="lessThan">
      <formula>20</formula>
    </cfRule>
  </conditionalFormatting>
  <conditionalFormatting sqref="BI338">
    <cfRule type="cellIs" dxfId="29954" priority="29951" operator="greaterThan">
      <formula>49.999</formula>
    </cfRule>
    <cfRule type="cellIs" dxfId="29953" priority="29952" operator="greaterThan">
      <formula>50</formula>
    </cfRule>
    <cfRule type="cellIs" dxfId="29952" priority="29953" operator="between">
      <formula>30</formula>
      <formula>49.999</formula>
    </cfRule>
    <cfRule type="cellIs" dxfId="29951" priority="29954" operator="between">
      <formula>10</formula>
      <formula>29.999</formula>
    </cfRule>
    <cfRule type="cellIs" dxfId="29950" priority="29955" operator="lessThan">
      <formula>10</formula>
    </cfRule>
  </conditionalFormatting>
  <conditionalFormatting sqref="BD338">
    <cfRule type="cellIs" dxfId="29949" priority="29946" operator="greaterThan">
      <formula>119.999</formula>
    </cfRule>
    <cfRule type="cellIs" dxfId="29948" priority="29947" operator="greaterThan">
      <formula>120</formula>
    </cfRule>
    <cfRule type="cellIs" dxfId="29947" priority="29948" operator="between">
      <formula>60</formula>
      <formula>119.999</formula>
    </cfRule>
    <cfRule type="cellIs" dxfId="29946" priority="29949" operator="between">
      <formula>20</formula>
      <formula>59.999</formula>
    </cfRule>
    <cfRule type="cellIs" dxfId="29945" priority="29950" operator="lessThan">
      <formula>20</formula>
    </cfRule>
  </conditionalFormatting>
  <conditionalFormatting sqref="BE338">
    <cfRule type="cellIs" dxfId="29944" priority="29941" operator="greaterThan">
      <formula>49.999</formula>
    </cfRule>
    <cfRule type="cellIs" dxfId="29943" priority="29942" operator="greaterThan">
      <formula>50</formula>
    </cfRule>
    <cfRule type="cellIs" dxfId="29942" priority="29943" operator="between">
      <formula>30</formula>
      <formula>49.999</formula>
    </cfRule>
    <cfRule type="cellIs" dxfId="29941" priority="29944" operator="between">
      <formula>10</formula>
      <formula>29.999</formula>
    </cfRule>
    <cfRule type="cellIs" dxfId="29940" priority="29945" operator="lessThan">
      <formula>10</formula>
    </cfRule>
  </conditionalFormatting>
  <conditionalFormatting sqref="AX338">
    <cfRule type="cellIs" dxfId="29939" priority="29936" operator="greaterThan">
      <formula>119.999</formula>
    </cfRule>
    <cfRule type="cellIs" dxfId="29938" priority="29937" operator="greaterThan">
      <formula>120</formula>
    </cfRule>
    <cfRule type="cellIs" dxfId="29937" priority="29938" operator="between">
      <formula>60</formula>
      <formula>119.999</formula>
    </cfRule>
    <cfRule type="cellIs" dxfId="29936" priority="29939" operator="between">
      <formula>20</formula>
      <formula>59.999</formula>
    </cfRule>
    <cfRule type="cellIs" dxfId="29935" priority="29940" operator="lessThan">
      <formula>20</formula>
    </cfRule>
  </conditionalFormatting>
  <conditionalFormatting sqref="AY338">
    <cfRule type="cellIs" dxfId="29934" priority="29931" operator="greaterThan">
      <formula>49.999</formula>
    </cfRule>
    <cfRule type="cellIs" dxfId="29933" priority="29932" operator="greaterThan">
      <formula>50</formula>
    </cfRule>
    <cfRule type="cellIs" dxfId="29932" priority="29933" operator="between">
      <formula>30</formula>
      <formula>49.999</formula>
    </cfRule>
    <cfRule type="cellIs" dxfId="29931" priority="29934" operator="between">
      <formula>10</formula>
      <formula>29.999</formula>
    </cfRule>
    <cfRule type="cellIs" dxfId="29930" priority="29935" operator="lessThan">
      <formula>10</formula>
    </cfRule>
  </conditionalFormatting>
  <conditionalFormatting sqref="AZ338">
    <cfRule type="cellIs" dxfId="29929" priority="29926" operator="greaterThan">
      <formula>119.999</formula>
    </cfRule>
    <cfRule type="cellIs" dxfId="29928" priority="29927" operator="greaterThan">
      <formula>120</formula>
    </cfRule>
    <cfRule type="cellIs" dxfId="29927" priority="29928" operator="between">
      <formula>60</formula>
      <formula>119.999</formula>
    </cfRule>
    <cfRule type="cellIs" dxfId="29926" priority="29929" operator="between">
      <formula>20</formula>
      <formula>59.999</formula>
    </cfRule>
    <cfRule type="cellIs" dxfId="29925" priority="29930" operator="lessThan">
      <formula>20</formula>
    </cfRule>
  </conditionalFormatting>
  <conditionalFormatting sqref="BA338">
    <cfRule type="cellIs" dxfId="29924" priority="29921" operator="greaterThan">
      <formula>49.999</formula>
    </cfRule>
    <cfRule type="cellIs" dxfId="29923" priority="29922" operator="greaterThan">
      <formula>50</formula>
    </cfRule>
    <cfRule type="cellIs" dxfId="29922" priority="29923" operator="between">
      <formula>30</formula>
      <formula>49.999</formula>
    </cfRule>
    <cfRule type="cellIs" dxfId="29921" priority="29924" operator="between">
      <formula>10</formula>
      <formula>29.999</formula>
    </cfRule>
    <cfRule type="cellIs" dxfId="29920" priority="29925" operator="lessThan">
      <formula>10</formula>
    </cfRule>
  </conditionalFormatting>
  <conditionalFormatting sqref="BB338">
    <cfRule type="cellIs" dxfId="29919" priority="29916" operator="greaterThan">
      <formula>119.999</formula>
    </cfRule>
    <cfRule type="cellIs" dxfId="29918" priority="29917" operator="greaterThan">
      <formula>120</formula>
    </cfRule>
    <cfRule type="cellIs" dxfId="29917" priority="29918" operator="between">
      <formula>60</formula>
      <formula>119.999</formula>
    </cfRule>
    <cfRule type="cellIs" dxfId="29916" priority="29919" operator="between">
      <formula>20</formula>
      <formula>59.999</formula>
    </cfRule>
    <cfRule type="cellIs" dxfId="29915" priority="29920" operator="lessThan">
      <formula>20</formula>
    </cfRule>
  </conditionalFormatting>
  <conditionalFormatting sqref="BC338">
    <cfRule type="cellIs" dxfId="29914" priority="29911" operator="greaterThan">
      <formula>49.999</formula>
    </cfRule>
    <cfRule type="cellIs" dxfId="29913" priority="29912" operator="greaterThan">
      <formula>50</formula>
    </cfRule>
    <cfRule type="cellIs" dxfId="29912" priority="29913" operator="between">
      <formula>30</formula>
      <formula>49.999</formula>
    </cfRule>
    <cfRule type="cellIs" dxfId="29911" priority="29914" operator="between">
      <formula>10</formula>
      <formula>29.999</formula>
    </cfRule>
    <cfRule type="cellIs" dxfId="29910" priority="29915" operator="lessThan">
      <formula>10</formula>
    </cfRule>
  </conditionalFormatting>
  <conditionalFormatting sqref="AT338">
    <cfRule type="cellIs" dxfId="29909" priority="29906" operator="greaterThan">
      <formula>119.999</formula>
    </cfRule>
    <cfRule type="cellIs" dxfId="29908" priority="29907" operator="greaterThan">
      <formula>120</formula>
    </cfRule>
    <cfRule type="cellIs" dxfId="29907" priority="29908" operator="between">
      <formula>60</formula>
      <formula>119.999</formula>
    </cfRule>
    <cfRule type="cellIs" dxfId="29906" priority="29909" operator="between">
      <formula>20</formula>
      <formula>59.999</formula>
    </cfRule>
    <cfRule type="cellIs" dxfId="29905" priority="29910" operator="lessThan">
      <formula>20</formula>
    </cfRule>
  </conditionalFormatting>
  <conditionalFormatting sqref="AU338">
    <cfRule type="cellIs" dxfId="29904" priority="29901" operator="greaterThan">
      <formula>49.999</formula>
    </cfRule>
    <cfRule type="cellIs" dxfId="29903" priority="29902" operator="greaterThan">
      <formula>50</formula>
    </cfRule>
    <cfRule type="cellIs" dxfId="29902" priority="29903" operator="between">
      <formula>30</formula>
      <formula>49.999</formula>
    </cfRule>
    <cfRule type="cellIs" dxfId="29901" priority="29904" operator="between">
      <formula>10</formula>
      <formula>29.999</formula>
    </cfRule>
    <cfRule type="cellIs" dxfId="29900" priority="29905" operator="lessThan">
      <formula>10</formula>
    </cfRule>
  </conditionalFormatting>
  <conditionalFormatting sqref="AV338">
    <cfRule type="cellIs" dxfId="29899" priority="29896" operator="greaterThan">
      <formula>119.999</formula>
    </cfRule>
    <cfRule type="cellIs" dxfId="29898" priority="29897" operator="greaterThan">
      <formula>120</formula>
    </cfRule>
    <cfRule type="cellIs" dxfId="29897" priority="29898" operator="between">
      <formula>60</formula>
      <formula>119.999</formula>
    </cfRule>
    <cfRule type="cellIs" dxfId="29896" priority="29899" operator="between">
      <formula>20</formula>
      <formula>59.999</formula>
    </cfRule>
    <cfRule type="cellIs" dxfId="29895" priority="29900" operator="lessThan">
      <formula>20</formula>
    </cfRule>
  </conditionalFormatting>
  <conditionalFormatting sqref="AW338">
    <cfRule type="cellIs" dxfId="29894" priority="29891" operator="greaterThan">
      <formula>49.999</formula>
    </cfRule>
    <cfRule type="cellIs" dxfId="29893" priority="29892" operator="greaterThan">
      <formula>50</formula>
    </cfRule>
    <cfRule type="cellIs" dxfId="29892" priority="29893" operator="between">
      <formula>30</formula>
      <formula>49.999</formula>
    </cfRule>
    <cfRule type="cellIs" dxfId="29891" priority="29894" operator="between">
      <formula>10</formula>
      <formula>29.999</formula>
    </cfRule>
    <cfRule type="cellIs" dxfId="29890" priority="29895" operator="lessThan">
      <formula>10</formula>
    </cfRule>
  </conditionalFormatting>
  <conditionalFormatting sqref="BF338">
    <cfRule type="cellIs" dxfId="29889" priority="29886" operator="greaterThan">
      <formula>119.999</formula>
    </cfRule>
    <cfRule type="cellIs" dxfId="29888" priority="29887" operator="greaterThan">
      <formula>120</formula>
    </cfRule>
    <cfRule type="cellIs" dxfId="29887" priority="29888" operator="between">
      <formula>60</formula>
      <formula>119.999</formula>
    </cfRule>
    <cfRule type="cellIs" dxfId="29886" priority="29889" operator="between">
      <formula>20</formula>
      <formula>59.999</formula>
    </cfRule>
    <cfRule type="cellIs" dxfId="29885" priority="29890" operator="lessThan">
      <formula>20</formula>
    </cfRule>
  </conditionalFormatting>
  <conditionalFormatting sqref="BG338">
    <cfRule type="cellIs" dxfId="29884" priority="29881" operator="greaterThan">
      <formula>49.999</formula>
    </cfRule>
    <cfRule type="cellIs" dxfId="29883" priority="29882" operator="greaterThan">
      <formula>50</formula>
    </cfRule>
    <cfRule type="cellIs" dxfId="29882" priority="29883" operator="between">
      <formula>30</formula>
      <formula>49.999</formula>
    </cfRule>
    <cfRule type="cellIs" dxfId="29881" priority="29884" operator="between">
      <formula>10</formula>
      <formula>29.999</formula>
    </cfRule>
    <cfRule type="cellIs" dxfId="29880" priority="29885" operator="lessThan">
      <formula>10</formula>
    </cfRule>
  </conditionalFormatting>
  <conditionalFormatting sqref="AN338">
    <cfRule type="cellIs" dxfId="29879" priority="29876" operator="greaterThan">
      <formula>119.999</formula>
    </cfRule>
    <cfRule type="cellIs" dxfId="29878" priority="29877" operator="greaterThan">
      <formula>120</formula>
    </cfRule>
    <cfRule type="cellIs" dxfId="29877" priority="29878" operator="between">
      <formula>60</formula>
      <formula>119.999</formula>
    </cfRule>
    <cfRule type="cellIs" dxfId="29876" priority="29879" operator="between">
      <formula>20</formula>
      <formula>59.999</formula>
    </cfRule>
    <cfRule type="cellIs" dxfId="29875" priority="29880" operator="lessThan">
      <formula>20</formula>
    </cfRule>
  </conditionalFormatting>
  <conditionalFormatting sqref="AO338">
    <cfRule type="cellIs" dxfId="29874" priority="29871" operator="greaterThan">
      <formula>49.999</formula>
    </cfRule>
    <cfRule type="cellIs" dxfId="29873" priority="29872" operator="greaterThan">
      <formula>50</formula>
    </cfRule>
    <cfRule type="cellIs" dxfId="29872" priority="29873" operator="between">
      <formula>30</formula>
      <formula>49.999</formula>
    </cfRule>
    <cfRule type="cellIs" dxfId="29871" priority="29874" operator="between">
      <formula>10</formula>
      <formula>29.999</formula>
    </cfRule>
    <cfRule type="cellIs" dxfId="29870" priority="29875" operator="lessThan">
      <formula>10</formula>
    </cfRule>
  </conditionalFormatting>
  <conditionalFormatting sqref="T338">
    <cfRule type="cellIs" dxfId="29869" priority="29866" operator="greaterThan">
      <formula>119.999</formula>
    </cfRule>
    <cfRule type="cellIs" dxfId="29868" priority="29867" operator="greaterThan">
      <formula>120</formula>
    </cfRule>
    <cfRule type="cellIs" dxfId="29867" priority="29868" operator="between">
      <formula>60</formula>
      <formula>119.999</formula>
    </cfRule>
    <cfRule type="cellIs" dxfId="29866" priority="29869" operator="between">
      <formula>20</formula>
      <formula>59.999</formula>
    </cfRule>
    <cfRule type="cellIs" dxfId="29865" priority="29870" operator="lessThan">
      <formula>20</formula>
    </cfRule>
  </conditionalFormatting>
  <conditionalFormatting sqref="U338">
    <cfRule type="cellIs" dxfId="29864" priority="29861" operator="greaterThan">
      <formula>49.999</formula>
    </cfRule>
    <cfRule type="cellIs" dxfId="29863" priority="29862" operator="greaterThan">
      <formula>50</formula>
    </cfRule>
    <cfRule type="cellIs" dxfId="29862" priority="29863" operator="between">
      <formula>30</formula>
      <formula>49.999</formula>
    </cfRule>
    <cfRule type="cellIs" dxfId="29861" priority="29864" operator="between">
      <formula>10</formula>
      <formula>29.999</formula>
    </cfRule>
    <cfRule type="cellIs" dxfId="29860" priority="29865" operator="lessThan">
      <formula>10</formula>
    </cfRule>
  </conditionalFormatting>
  <conditionalFormatting sqref="J338">
    <cfRule type="cellIs" dxfId="29859" priority="29856" operator="greaterThan">
      <formula>119.999</formula>
    </cfRule>
    <cfRule type="cellIs" dxfId="29858" priority="29857" operator="greaterThan">
      <formula>120</formula>
    </cfRule>
    <cfRule type="cellIs" dxfId="29857" priority="29858" operator="between">
      <formula>60</formula>
      <formula>119.999</formula>
    </cfRule>
    <cfRule type="cellIs" dxfId="29856" priority="29859" operator="between">
      <formula>20</formula>
      <formula>59.999</formula>
    </cfRule>
    <cfRule type="cellIs" dxfId="29855" priority="29860" operator="lessThan">
      <formula>20</formula>
    </cfRule>
  </conditionalFormatting>
  <conditionalFormatting sqref="K338">
    <cfRule type="cellIs" dxfId="29854" priority="29851" operator="greaterThan">
      <formula>49.999</formula>
    </cfRule>
    <cfRule type="cellIs" dxfId="29853" priority="29852" operator="greaterThan">
      <formula>50</formula>
    </cfRule>
    <cfRule type="cellIs" dxfId="29852" priority="29853" operator="between">
      <formula>30</formula>
      <formula>49.999</formula>
    </cfRule>
    <cfRule type="cellIs" dxfId="29851" priority="29854" operator="between">
      <formula>10</formula>
      <formula>29.999</formula>
    </cfRule>
    <cfRule type="cellIs" dxfId="29850" priority="29855" operator="lessThan">
      <formula>10</formula>
    </cfRule>
  </conditionalFormatting>
  <conditionalFormatting sqref="L338">
    <cfRule type="cellIs" dxfId="29849" priority="29846" operator="greaterThan">
      <formula>119.999</formula>
    </cfRule>
    <cfRule type="cellIs" dxfId="29848" priority="29847" operator="greaterThan">
      <formula>120</formula>
    </cfRule>
    <cfRule type="cellIs" dxfId="29847" priority="29848" operator="between">
      <formula>60</formula>
      <formula>119.999</formula>
    </cfRule>
    <cfRule type="cellIs" dxfId="29846" priority="29849" operator="between">
      <formula>20</formula>
      <formula>59.999</formula>
    </cfRule>
    <cfRule type="cellIs" dxfId="29845" priority="29850" operator="lessThan">
      <formula>20</formula>
    </cfRule>
  </conditionalFormatting>
  <conditionalFormatting sqref="M338">
    <cfRule type="cellIs" dxfId="29844" priority="29841" operator="greaterThan">
      <formula>49.999</formula>
    </cfRule>
    <cfRule type="cellIs" dxfId="29843" priority="29842" operator="greaterThan">
      <formula>50</formula>
    </cfRule>
    <cfRule type="cellIs" dxfId="29842" priority="29843" operator="between">
      <formula>30</formula>
      <formula>49.999</formula>
    </cfRule>
    <cfRule type="cellIs" dxfId="29841" priority="29844" operator="between">
      <formula>10</formula>
      <formula>29.999</formula>
    </cfRule>
    <cfRule type="cellIs" dxfId="29840" priority="29845" operator="lessThan">
      <formula>10</formula>
    </cfRule>
  </conditionalFormatting>
  <conditionalFormatting sqref="R338">
    <cfRule type="cellIs" dxfId="29839" priority="29836" operator="greaterThan">
      <formula>119.999</formula>
    </cfRule>
    <cfRule type="cellIs" dxfId="29838" priority="29837" operator="greaterThan">
      <formula>120</formula>
    </cfRule>
    <cfRule type="cellIs" dxfId="29837" priority="29838" operator="between">
      <formula>60</formula>
      <formula>119.999</formula>
    </cfRule>
    <cfRule type="cellIs" dxfId="29836" priority="29839" operator="between">
      <formula>20</formula>
      <formula>59.999</formula>
    </cfRule>
    <cfRule type="cellIs" dxfId="29835" priority="29840" operator="lessThan">
      <formula>20</formula>
    </cfRule>
  </conditionalFormatting>
  <conditionalFormatting sqref="S338">
    <cfRule type="cellIs" dxfId="29834" priority="29831" operator="greaterThan">
      <formula>49.999</formula>
    </cfRule>
    <cfRule type="cellIs" dxfId="29833" priority="29832" operator="greaterThan">
      <formula>50</formula>
    </cfRule>
    <cfRule type="cellIs" dxfId="29832" priority="29833" operator="between">
      <formula>30</formula>
      <formula>49.999</formula>
    </cfRule>
    <cfRule type="cellIs" dxfId="29831" priority="29834" operator="between">
      <formula>10</formula>
      <formula>29.999</formula>
    </cfRule>
    <cfRule type="cellIs" dxfId="29830" priority="29835" operator="lessThan">
      <formula>10</formula>
    </cfRule>
  </conditionalFormatting>
  <conditionalFormatting sqref="N338">
    <cfRule type="cellIs" dxfId="29829" priority="29826" operator="greaterThan">
      <formula>119.999</formula>
    </cfRule>
    <cfRule type="cellIs" dxfId="29828" priority="29827" operator="greaterThan">
      <formula>120</formula>
    </cfRule>
    <cfRule type="cellIs" dxfId="29827" priority="29828" operator="between">
      <formula>60</formula>
      <formula>119.999</formula>
    </cfRule>
    <cfRule type="cellIs" dxfId="29826" priority="29829" operator="between">
      <formula>20</formula>
      <formula>59.999</formula>
    </cfRule>
    <cfRule type="cellIs" dxfId="29825" priority="29830" operator="lessThan">
      <formula>20</formula>
    </cfRule>
  </conditionalFormatting>
  <conditionalFormatting sqref="O338">
    <cfRule type="cellIs" dxfId="29824" priority="29821" operator="greaterThan">
      <formula>49.999</formula>
    </cfRule>
    <cfRule type="cellIs" dxfId="29823" priority="29822" operator="greaterThan">
      <formula>50</formula>
    </cfRule>
    <cfRule type="cellIs" dxfId="29822" priority="29823" operator="between">
      <formula>30</formula>
      <formula>49.999</formula>
    </cfRule>
    <cfRule type="cellIs" dxfId="29821" priority="29824" operator="between">
      <formula>10</formula>
      <formula>29.999</formula>
    </cfRule>
    <cfRule type="cellIs" dxfId="29820" priority="29825" operator="lessThan">
      <formula>10</formula>
    </cfRule>
  </conditionalFormatting>
  <conditionalFormatting sqref="AP338">
    <cfRule type="cellIs" dxfId="29819" priority="29816" operator="greaterThan">
      <formula>119.999</formula>
    </cfRule>
    <cfRule type="cellIs" dxfId="29818" priority="29817" operator="greaterThan">
      <formula>120</formula>
    </cfRule>
    <cfRule type="cellIs" dxfId="29817" priority="29818" operator="between">
      <formula>60</formula>
      <formula>119.999</formula>
    </cfRule>
    <cfRule type="cellIs" dxfId="29816" priority="29819" operator="between">
      <formula>20</formula>
      <formula>59.999</formula>
    </cfRule>
    <cfRule type="cellIs" dxfId="29815" priority="29820" operator="lessThan">
      <formula>20</formula>
    </cfRule>
  </conditionalFormatting>
  <conditionalFormatting sqref="AQ338">
    <cfRule type="cellIs" dxfId="29814" priority="29811" operator="greaterThan">
      <formula>49.999</formula>
    </cfRule>
    <cfRule type="cellIs" dxfId="29813" priority="29812" operator="greaterThan">
      <formula>50</formula>
    </cfRule>
    <cfRule type="cellIs" dxfId="29812" priority="29813" operator="between">
      <formula>30</formula>
      <formula>49.999</formula>
    </cfRule>
    <cfRule type="cellIs" dxfId="29811" priority="29814" operator="between">
      <formula>10</formula>
      <formula>29.999</formula>
    </cfRule>
    <cfRule type="cellIs" dxfId="29810" priority="29815" operator="lessThan">
      <formula>10</formula>
    </cfRule>
  </conditionalFormatting>
  <conditionalFormatting sqref="AR338">
    <cfRule type="cellIs" dxfId="29809" priority="29806" operator="greaterThan">
      <formula>119.999</formula>
    </cfRule>
    <cfRule type="cellIs" dxfId="29808" priority="29807" operator="greaterThan">
      <formula>120</formula>
    </cfRule>
    <cfRule type="cellIs" dxfId="29807" priority="29808" operator="between">
      <formula>60</formula>
      <formula>119.999</formula>
    </cfRule>
    <cfRule type="cellIs" dxfId="29806" priority="29809" operator="between">
      <formula>20</formula>
      <formula>59.999</formula>
    </cfRule>
    <cfRule type="cellIs" dxfId="29805" priority="29810" operator="lessThan">
      <formula>20</formula>
    </cfRule>
  </conditionalFormatting>
  <conditionalFormatting sqref="AS338">
    <cfRule type="cellIs" dxfId="29804" priority="29801" operator="greaterThan">
      <formula>49.999</formula>
    </cfRule>
    <cfRule type="cellIs" dxfId="29803" priority="29802" operator="greaterThan">
      <formula>50</formula>
    </cfRule>
    <cfRule type="cellIs" dxfId="29802" priority="29803" operator="between">
      <formula>30</formula>
      <formula>49.999</formula>
    </cfRule>
    <cfRule type="cellIs" dxfId="29801" priority="29804" operator="between">
      <formula>10</formula>
      <formula>29.999</formula>
    </cfRule>
    <cfRule type="cellIs" dxfId="29800" priority="29805" operator="lessThan">
      <formula>10</formula>
    </cfRule>
  </conditionalFormatting>
  <conditionalFormatting sqref="X338">
    <cfRule type="cellIs" dxfId="29799" priority="29796" operator="greaterThan">
      <formula>119.999</formula>
    </cfRule>
    <cfRule type="cellIs" dxfId="29798" priority="29797" operator="greaterThan">
      <formula>120</formula>
    </cfRule>
    <cfRule type="cellIs" dxfId="29797" priority="29798" operator="between">
      <formula>60</formula>
      <formula>119.999</formula>
    </cfRule>
    <cfRule type="cellIs" dxfId="29796" priority="29799" operator="between">
      <formula>20</formula>
      <formula>59.999</formula>
    </cfRule>
    <cfRule type="cellIs" dxfId="29795" priority="29800" operator="lessThan">
      <formula>20</formula>
    </cfRule>
  </conditionalFormatting>
  <conditionalFormatting sqref="Y338">
    <cfRule type="cellIs" dxfId="29794" priority="29791" operator="greaterThan">
      <formula>49.999</formula>
    </cfRule>
    <cfRule type="cellIs" dxfId="29793" priority="29792" operator="greaterThan">
      <formula>50</formula>
    </cfRule>
    <cfRule type="cellIs" dxfId="29792" priority="29793" operator="between">
      <formula>30</formula>
      <formula>49.999</formula>
    </cfRule>
    <cfRule type="cellIs" dxfId="29791" priority="29794" operator="between">
      <formula>10</formula>
      <formula>29.999</formula>
    </cfRule>
    <cfRule type="cellIs" dxfId="29790" priority="29795" operator="lessThan">
      <formula>10</formula>
    </cfRule>
  </conditionalFormatting>
  <conditionalFormatting sqref="AF338">
    <cfRule type="cellIs" dxfId="29789" priority="29786" operator="greaterThan">
      <formula>119.999</formula>
    </cfRule>
    <cfRule type="cellIs" dxfId="29788" priority="29787" operator="greaterThan">
      <formula>120</formula>
    </cfRule>
    <cfRule type="cellIs" dxfId="29787" priority="29788" operator="between">
      <formula>60</formula>
      <formula>119.999</formula>
    </cfRule>
    <cfRule type="cellIs" dxfId="29786" priority="29789" operator="between">
      <formula>20</formula>
      <formula>59.999</formula>
    </cfRule>
    <cfRule type="cellIs" dxfId="29785" priority="29790" operator="lessThan">
      <formula>20</formula>
    </cfRule>
  </conditionalFormatting>
  <conditionalFormatting sqref="AG338">
    <cfRule type="cellIs" dxfId="29784" priority="29781" operator="greaterThan">
      <formula>49.999</formula>
    </cfRule>
    <cfRule type="cellIs" dxfId="29783" priority="29782" operator="greaterThan">
      <formula>50</formula>
    </cfRule>
    <cfRule type="cellIs" dxfId="29782" priority="29783" operator="between">
      <formula>30</formula>
      <formula>49.999</formula>
    </cfRule>
    <cfRule type="cellIs" dxfId="29781" priority="29784" operator="between">
      <formula>10</formula>
      <formula>29.999</formula>
    </cfRule>
    <cfRule type="cellIs" dxfId="29780" priority="29785" operator="lessThan">
      <formula>10</formula>
    </cfRule>
  </conditionalFormatting>
  <conditionalFormatting sqref="AJ338">
    <cfRule type="cellIs" dxfId="29779" priority="29776" operator="greaterThan">
      <formula>119.999</formula>
    </cfRule>
    <cfRule type="cellIs" dxfId="29778" priority="29777" operator="greaterThan">
      <formula>120</formula>
    </cfRule>
    <cfRule type="cellIs" dxfId="29777" priority="29778" operator="between">
      <formula>60</formula>
      <formula>119.999</formula>
    </cfRule>
    <cfRule type="cellIs" dxfId="29776" priority="29779" operator="between">
      <formula>20</formula>
      <formula>59.999</formula>
    </cfRule>
    <cfRule type="cellIs" dxfId="29775" priority="29780" operator="lessThan">
      <formula>20</formula>
    </cfRule>
  </conditionalFormatting>
  <conditionalFormatting sqref="AK338">
    <cfRule type="cellIs" dxfId="29774" priority="29771" operator="greaterThan">
      <formula>49.999</formula>
    </cfRule>
    <cfRule type="cellIs" dxfId="29773" priority="29772" operator="greaterThan">
      <formula>50</formula>
    </cfRule>
    <cfRule type="cellIs" dxfId="29772" priority="29773" operator="between">
      <formula>30</formula>
      <formula>49.999</formula>
    </cfRule>
    <cfRule type="cellIs" dxfId="29771" priority="29774" operator="between">
      <formula>10</formula>
      <formula>29.999</formula>
    </cfRule>
    <cfRule type="cellIs" dxfId="29770" priority="29775" operator="lessThan">
      <formula>10</formula>
    </cfRule>
  </conditionalFormatting>
  <conditionalFormatting sqref="Z338">
    <cfRule type="cellIs" dxfId="29769" priority="29766" operator="greaterThan">
      <formula>119.999</formula>
    </cfRule>
    <cfRule type="cellIs" dxfId="29768" priority="29767" operator="greaterThan">
      <formula>120</formula>
    </cfRule>
    <cfRule type="cellIs" dxfId="29767" priority="29768" operator="between">
      <formula>60</formula>
      <formula>119.999</formula>
    </cfRule>
    <cfRule type="cellIs" dxfId="29766" priority="29769" operator="between">
      <formula>20</formula>
      <formula>59.999</formula>
    </cfRule>
    <cfRule type="cellIs" dxfId="29765" priority="29770" operator="lessThan">
      <formula>20</formula>
    </cfRule>
  </conditionalFormatting>
  <conditionalFormatting sqref="AA338">
    <cfRule type="cellIs" dxfId="29764" priority="29761" operator="greaterThan">
      <formula>49.999</formula>
    </cfRule>
    <cfRule type="cellIs" dxfId="29763" priority="29762" operator="greaterThan">
      <formula>50</formula>
    </cfRule>
    <cfRule type="cellIs" dxfId="29762" priority="29763" operator="between">
      <formula>30</formula>
      <formula>49.999</formula>
    </cfRule>
    <cfRule type="cellIs" dxfId="29761" priority="29764" operator="between">
      <formula>10</formula>
      <formula>29.999</formula>
    </cfRule>
    <cfRule type="cellIs" dxfId="29760" priority="29765" operator="lessThan">
      <formula>10</formula>
    </cfRule>
  </conditionalFormatting>
  <conditionalFormatting sqref="AL338">
    <cfRule type="cellIs" dxfId="29759" priority="29756" operator="greaterThan">
      <formula>119.999</formula>
    </cfRule>
    <cfRule type="cellIs" dxfId="29758" priority="29757" operator="greaterThan">
      <formula>120</formula>
    </cfRule>
    <cfRule type="cellIs" dxfId="29757" priority="29758" operator="between">
      <formula>60</formula>
      <formula>119.999</formula>
    </cfRule>
    <cfRule type="cellIs" dxfId="29756" priority="29759" operator="between">
      <formula>20</formula>
      <formula>59.999</formula>
    </cfRule>
    <cfRule type="cellIs" dxfId="29755" priority="29760" operator="lessThan">
      <formula>20</formula>
    </cfRule>
  </conditionalFormatting>
  <conditionalFormatting sqref="AM338">
    <cfRule type="cellIs" dxfId="29754" priority="29751" operator="greaterThan">
      <formula>49.999</formula>
    </cfRule>
    <cfRule type="cellIs" dxfId="29753" priority="29752" operator="greaterThan">
      <formula>50</formula>
    </cfRule>
    <cfRule type="cellIs" dxfId="29752" priority="29753" operator="between">
      <formula>30</formula>
      <formula>49.999</formula>
    </cfRule>
    <cfRule type="cellIs" dxfId="29751" priority="29754" operator="between">
      <formula>10</formula>
      <formula>29.999</formula>
    </cfRule>
    <cfRule type="cellIs" dxfId="29750" priority="29755" operator="lessThan">
      <formula>10</formula>
    </cfRule>
  </conditionalFormatting>
  <conditionalFormatting sqref="AH338">
    <cfRule type="cellIs" dxfId="29749" priority="29746" operator="greaterThan">
      <formula>119.999</formula>
    </cfRule>
    <cfRule type="cellIs" dxfId="29748" priority="29747" operator="greaterThan">
      <formula>120</formula>
    </cfRule>
    <cfRule type="cellIs" dxfId="29747" priority="29748" operator="between">
      <formula>60</formula>
      <formula>119.999</formula>
    </cfRule>
    <cfRule type="cellIs" dxfId="29746" priority="29749" operator="between">
      <formula>20</formula>
      <formula>59.999</formula>
    </cfRule>
    <cfRule type="cellIs" dxfId="29745" priority="29750" operator="lessThan">
      <formula>20</formula>
    </cfRule>
  </conditionalFormatting>
  <conditionalFormatting sqref="AI338">
    <cfRule type="cellIs" dxfId="29744" priority="29741" operator="greaterThan">
      <formula>49.999</formula>
    </cfRule>
    <cfRule type="cellIs" dxfId="29743" priority="29742" operator="greaterThan">
      <formula>50</formula>
    </cfRule>
    <cfRule type="cellIs" dxfId="29742" priority="29743" operator="between">
      <formula>30</formula>
      <formula>49.999</formula>
    </cfRule>
    <cfRule type="cellIs" dxfId="29741" priority="29744" operator="between">
      <formula>10</formula>
      <formula>29.999</formula>
    </cfRule>
    <cfRule type="cellIs" dxfId="29740" priority="29745" operator="lessThan">
      <formula>10</formula>
    </cfRule>
  </conditionalFormatting>
  <conditionalFormatting sqref="V338">
    <cfRule type="cellIs" dxfId="29739" priority="29736" operator="greaterThan">
      <formula>119.999</formula>
    </cfRule>
    <cfRule type="cellIs" dxfId="29738" priority="29737" operator="greaterThan">
      <formula>120</formula>
    </cfRule>
    <cfRule type="cellIs" dxfId="29737" priority="29738" operator="between">
      <formula>60</formula>
      <formula>119.999</formula>
    </cfRule>
    <cfRule type="cellIs" dxfId="29736" priority="29739" operator="between">
      <formula>20</formula>
      <formula>59.999</formula>
    </cfRule>
    <cfRule type="cellIs" dxfId="29735" priority="29740" operator="lessThan">
      <formula>20</formula>
    </cfRule>
  </conditionalFormatting>
  <conditionalFormatting sqref="W338">
    <cfRule type="cellIs" dxfId="29734" priority="29731" operator="greaterThan">
      <formula>49.999</formula>
    </cfRule>
    <cfRule type="cellIs" dxfId="29733" priority="29732" operator="greaterThan">
      <formula>50</formula>
    </cfRule>
    <cfRule type="cellIs" dxfId="29732" priority="29733" operator="between">
      <formula>30</formula>
      <formula>49.999</formula>
    </cfRule>
    <cfRule type="cellIs" dxfId="29731" priority="29734" operator="between">
      <formula>10</formula>
      <formula>29.999</formula>
    </cfRule>
    <cfRule type="cellIs" dxfId="29730" priority="29735" operator="lessThan">
      <formula>10</formula>
    </cfRule>
  </conditionalFormatting>
  <conditionalFormatting sqref="AB338">
    <cfRule type="cellIs" dxfId="29729" priority="29726" operator="greaterThan">
      <formula>119.999</formula>
    </cfRule>
    <cfRule type="cellIs" dxfId="29728" priority="29727" operator="greaterThan">
      <formula>120</formula>
    </cfRule>
    <cfRule type="cellIs" dxfId="29727" priority="29728" operator="between">
      <formula>60</formula>
      <formula>119.999</formula>
    </cfRule>
    <cfRule type="cellIs" dxfId="29726" priority="29729" operator="between">
      <formula>20</formula>
      <formula>59.999</formula>
    </cfRule>
    <cfRule type="cellIs" dxfId="29725" priority="29730" operator="lessThan">
      <formula>20</formula>
    </cfRule>
  </conditionalFormatting>
  <conditionalFormatting sqref="AC338">
    <cfRule type="cellIs" dxfId="29724" priority="29721" operator="greaterThan">
      <formula>49.999</formula>
    </cfRule>
    <cfRule type="cellIs" dxfId="29723" priority="29722" operator="greaterThan">
      <formula>50</formula>
    </cfRule>
    <cfRule type="cellIs" dxfId="29722" priority="29723" operator="between">
      <formula>30</formula>
      <formula>49.999</formula>
    </cfRule>
    <cfRule type="cellIs" dxfId="29721" priority="29724" operator="between">
      <formula>10</formula>
      <formula>29.999</formula>
    </cfRule>
    <cfRule type="cellIs" dxfId="29720" priority="29725" operator="lessThan">
      <formula>10</formula>
    </cfRule>
  </conditionalFormatting>
  <conditionalFormatting sqref="AD338">
    <cfRule type="cellIs" dxfId="29719" priority="29716" operator="greaterThan">
      <formula>119.999</formula>
    </cfRule>
    <cfRule type="cellIs" dxfId="29718" priority="29717" operator="greaterThan">
      <formula>120</formula>
    </cfRule>
    <cfRule type="cellIs" dxfId="29717" priority="29718" operator="between">
      <formula>60</formula>
      <formula>119.999</formula>
    </cfRule>
    <cfRule type="cellIs" dxfId="29716" priority="29719" operator="between">
      <formula>20</formula>
      <formula>59.999</formula>
    </cfRule>
    <cfRule type="cellIs" dxfId="29715" priority="29720" operator="lessThan">
      <formula>20</formula>
    </cfRule>
  </conditionalFormatting>
  <conditionalFormatting sqref="AE338">
    <cfRule type="cellIs" dxfId="29714" priority="29711" operator="greaterThan">
      <formula>49.999</formula>
    </cfRule>
    <cfRule type="cellIs" dxfId="29713" priority="29712" operator="greaterThan">
      <formula>50</formula>
    </cfRule>
    <cfRule type="cellIs" dxfId="29712" priority="29713" operator="between">
      <formula>30</formula>
      <formula>49.999</formula>
    </cfRule>
    <cfRule type="cellIs" dxfId="29711" priority="29714" operator="between">
      <formula>10</formula>
      <formula>29.999</formula>
    </cfRule>
    <cfRule type="cellIs" dxfId="29710" priority="29715" operator="lessThan">
      <formula>10</formula>
    </cfRule>
  </conditionalFormatting>
  <conditionalFormatting sqref="P338">
    <cfRule type="cellIs" dxfId="29709" priority="29706" operator="greaterThan">
      <formula>119.999</formula>
    </cfRule>
    <cfRule type="cellIs" dxfId="29708" priority="29707" operator="greaterThan">
      <formula>120</formula>
    </cfRule>
    <cfRule type="cellIs" dxfId="29707" priority="29708" operator="between">
      <formula>60</formula>
      <formula>119.999</formula>
    </cfRule>
    <cfRule type="cellIs" dxfId="29706" priority="29709" operator="between">
      <formula>20</formula>
      <formula>59.999</formula>
    </cfRule>
    <cfRule type="cellIs" dxfId="29705" priority="29710" operator="lessThan">
      <formula>20</formula>
    </cfRule>
  </conditionalFormatting>
  <conditionalFormatting sqref="Q338">
    <cfRule type="cellIs" dxfId="29704" priority="29701" operator="greaterThan">
      <formula>49.999</formula>
    </cfRule>
    <cfRule type="cellIs" dxfId="29703" priority="29702" operator="greaterThan">
      <formula>50</formula>
    </cfRule>
    <cfRule type="cellIs" dxfId="29702" priority="29703" operator="between">
      <formula>30</formula>
      <formula>49.999</formula>
    </cfRule>
    <cfRule type="cellIs" dxfId="29701" priority="29704" operator="between">
      <formula>10</formula>
      <formula>29.999</formula>
    </cfRule>
    <cfRule type="cellIs" dxfId="29700" priority="29705" operator="lessThan">
      <formula>10</formula>
    </cfRule>
  </conditionalFormatting>
  <conditionalFormatting sqref="C339">
    <cfRule type="cellIs" dxfId="29699" priority="29696" operator="greaterThan">
      <formula>49.999</formula>
    </cfRule>
    <cfRule type="cellIs" dxfId="29698" priority="29697" operator="greaterThan">
      <formula>50</formula>
    </cfRule>
    <cfRule type="cellIs" dxfId="29697" priority="29698" operator="between">
      <formula>30</formula>
      <formula>49.999</formula>
    </cfRule>
    <cfRule type="cellIs" dxfId="29696" priority="29699" operator="between">
      <formula>10</formula>
      <formula>29.999</formula>
    </cfRule>
    <cfRule type="cellIs" dxfId="29695" priority="29700" operator="lessThan">
      <formula>10</formula>
    </cfRule>
  </conditionalFormatting>
  <conditionalFormatting sqref="B339">
    <cfRule type="cellIs" dxfId="29694" priority="29691" operator="greaterThan">
      <formula>119.999</formula>
    </cfRule>
    <cfRule type="cellIs" dxfId="29693" priority="29692" operator="greaterThan">
      <formula>120</formula>
    </cfRule>
    <cfRule type="cellIs" dxfId="29692" priority="29693" operator="between">
      <formula>60</formula>
      <formula>119.999</formula>
    </cfRule>
    <cfRule type="cellIs" dxfId="29691" priority="29694" operator="between">
      <formula>20</formula>
      <formula>59.999</formula>
    </cfRule>
    <cfRule type="cellIs" dxfId="29690" priority="29695" operator="lessThan">
      <formula>20</formula>
    </cfRule>
  </conditionalFormatting>
  <conditionalFormatting sqref="D339">
    <cfRule type="cellIs" dxfId="29689" priority="29686" operator="greaterThan">
      <formula>119.999</formula>
    </cfRule>
    <cfRule type="cellIs" dxfId="29688" priority="29687" operator="greaterThan">
      <formula>120</formula>
    </cfRule>
    <cfRule type="cellIs" dxfId="29687" priority="29688" operator="between">
      <formula>60</formula>
      <formula>119.999</formula>
    </cfRule>
    <cfRule type="cellIs" dxfId="29686" priority="29689" operator="between">
      <formula>20</formula>
      <formula>59.999</formula>
    </cfRule>
    <cfRule type="cellIs" dxfId="29685" priority="29690" operator="lessThan">
      <formula>20</formula>
    </cfRule>
  </conditionalFormatting>
  <conditionalFormatting sqref="E339">
    <cfRule type="cellIs" dxfId="29684" priority="29681" operator="greaterThan">
      <formula>49.999</formula>
    </cfRule>
    <cfRule type="cellIs" dxfId="29683" priority="29682" operator="greaterThan">
      <formula>50</formula>
    </cfRule>
    <cfRule type="cellIs" dxfId="29682" priority="29683" operator="between">
      <formula>30</formula>
      <formula>49.999</formula>
    </cfRule>
    <cfRule type="cellIs" dxfId="29681" priority="29684" operator="between">
      <formula>10</formula>
      <formula>29.999</formula>
    </cfRule>
    <cfRule type="cellIs" dxfId="29680" priority="29685" operator="lessThan">
      <formula>10</formula>
    </cfRule>
  </conditionalFormatting>
  <conditionalFormatting sqref="F339">
    <cfRule type="cellIs" dxfId="29679" priority="29676" operator="greaterThan">
      <formula>119.999</formula>
    </cfRule>
    <cfRule type="cellIs" dxfId="29678" priority="29677" operator="greaterThan">
      <formula>120</formula>
    </cfRule>
    <cfRule type="cellIs" dxfId="29677" priority="29678" operator="between">
      <formula>60</formula>
      <formula>119.999</formula>
    </cfRule>
    <cfRule type="cellIs" dxfId="29676" priority="29679" operator="between">
      <formula>20</formula>
      <formula>59.999</formula>
    </cfRule>
    <cfRule type="cellIs" dxfId="29675" priority="29680" operator="lessThan">
      <formula>20</formula>
    </cfRule>
  </conditionalFormatting>
  <conditionalFormatting sqref="G339">
    <cfRule type="cellIs" dxfId="29674" priority="29671" operator="greaterThan">
      <formula>49.999</formula>
    </cfRule>
    <cfRule type="cellIs" dxfId="29673" priority="29672" operator="greaterThan">
      <formula>50</formula>
    </cfRule>
    <cfRule type="cellIs" dxfId="29672" priority="29673" operator="between">
      <formula>30</formula>
      <formula>49.999</formula>
    </cfRule>
    <cfRule type="cellIs" dxfId="29671" priority="29674" operator="between">
      <formula>10</formula>
      <formula>29.999</formula>
    </cfRule>
    <cfRule type="cellIs" dxfId="29670" priority="29675" operator="lessThan">
      <formula>10</formula>
    </cfRule>
  </conditionalFormatting>
  <conditionalFormatting sqref="H339">
    <cfRule type="cellIs" dxfId="29669" priority="29666" operator="greaterThan">
      <formula>119.999</formula>
    </cfRule>
    <cfRule type="cellIs" dxfId="29668" priority="29667" operator="greaterThan">
      <formula>120</formula>
    </cfRule>
    <cfRule type="cellIs" dxfId="29667" priority="29668" operator="between">
      <formula>60</formula>
      <formula>119.999</formula>
    </cfRule>
    <cfRule type="cellIs" dxfId="29666" priority="29669" operator="between">
      <formula>20</formula>
      <formula>59.999</formula>
    </cfRule>
    <cfRule type="cellIs" dxfId="29665" priority="29670" operator="lessThan">
      <formula>20</formula>
    </cfRule>
  </conditionalFormatting>
  <conditionalFormatting sqref="I339">
    <cfRule type="cellIs" dxfId="29664" priority="29661" operator="greaterThan">
      <formula>49.999</formula>
    </cfRule>
    <cfRule type="cellIs" dxfId="29663" priority="29662" operator="greaterThan">
      <formula>50</formula>
    </cfRule>
    <cfRule type="cellIs" dxfId="29662" priority="29663" operator="between">
      <formula>30</formula>
      <formula>49.999</formula>
    </cfRule>
    <cfRule type="cellIs" dxfId="29661" priority="29664" operator="between">
      <formula>10</formula>
      <formula>29.999</formula>
    </cfRule>
    <cfRule type="cellIs" dxfId="29660" priority="29665" operator="lessThan">
      <formula>10</formula>
    </cfRule>
  </conditionalFormatting>
  <conditionalFormatting sqref="BH339">
    <cfRule type="cellIs" dxfId="29659" priority="29656" operator="greaterThan">
      <formula>119.999</formula>
    </cfRule>
    <cfRule type="cellIs" dxfId="29658" priority="29657" operator="greaterThan">
      <formula>120</formula>
    </cfRule>
    <cfRule type="cellIs" dxfId="29657" priority="29658" operator="between">
      <formula>60</formula>
      <formula>119.999</formula>
    </cfRule>
    <cfRule type="cellIs" dxfId="29656" priority="29659" operator="between">
      <formula>20</formula>
      <formula>59.999</formula>
    </cfRule>
    <cfRule type="cellIs" dxfId="29655" priority="29660" operator="lessThan">
      <formula>20</formula>
    </cfRule>
  </conditionalFormatting>
  <conditionalFormatting sqref="BI339">
    <cfRule type="cellIs" dxfId="29654" priority="29651" operator="greaterThan">
      <formula>49.999</formula>
    </cfRule>
    <cfRule type="cellIs" dxfId="29653" priority="29652" operator="greaterThan">
      <formula>50</formula>
    </cfRule>
    <cfRule type="cellIs" dxfId="29652" priority="29653" operator="between">
      <formula>30</formula>
      <formula>49.999</formula>
    </cfRule>
    <cfRule type="cellIs" dxfId="29651" priority="29654" operator="between">
      <formula>10</formula>
      <formula>29.999</formula>
    </cfRule>
    <cfRule type="cellIs" dxfId="29650" priority="29655" operator="lessThan">
      <formula>10</formula>
    </cfRule>
  </conditionalFormatting>
  <conditionalFormatting sqref="BD339">
    <cfRule type="cellIs" dxfId="29649" priority="29646" operator="greaterThan">
      <formula>119.999</formula>
    </cfRule>
    <cfRule type="cellIs" dxfId="29648" priority="29647" operator="greaterThan">
      <formula>120</formula>
    </cfRule>
    <cfRule type="cellIs" dxfId="29647" priority="29648" operator="between">
      <formula>60</formula>
      <formula>119.999</formula>
    </cfRule>
    <cfRule type="cellIs" dxfId="29646" priority="29649" operator="between">
      <formula>20</formula>
      <formula>59.999</formula>
    </cfRule>
    <cfRule type="cellIs" dxfId="29645" priority="29650" operator="lessThan">
      <formula>20</formula>
    </cfRule>
  </conditionalFormatting>
  <conditionalFormatting sqref="BE339">
    <cfRule type="cellIs" dxfId="29644" priority="29641" operator="greaterThan">
      <formula>49.999</formula>
    </cfRule>
    <cfRule type="cellIs" dxfId="29643" priority="29642" operator="greaterThan">
      <formula>50</formula>
    </cfRule>
    <cfRule type="cellIs" dxfId="29642" priority="29643" operator="between">
      <formula>30</formula>
      <formula>49.999</formula>
    </cfRule>
    <cfRule type="cellIs" dxfId="29641" priority="29644" operator="between">
      <formula>10</formula>
      <formula>29.999</formula>
    </cfRule>
    <cfRule type="cellIs" dxfId="29640" priority="29645" operator="lessThan">
      <formula>10</formula>
    </cfRule>
  </conditionalFormatting>
  <conditionalFormatting sqref="AX339">
    <cfRule type="cellIs" dxfId="29639" priority="29636" operator="greaterThan">
      <formula>119.999</formula>
    </cfRule>
    <cfRule type="cellIs" dxfId="29638" priority="29637" operator="greaterThan">
      <formula>120</formula>
    </cfRule>
    <cfRule type="cellIs" dxfId="29637" priority="29638" operator="between">
      <formula>60</formula>
      <formula>119.999</formula>
    </cfRule>
    <cfRule type="cellIs" dxfId="29636" priority="29639" operator="between">
      <formula>20</formula>
      <formula>59.999</formula>
    </cfRule>
    <cfRule type="cellIs" dxfId="29635" priority="29640" operator="lessThan">
      <formula>20</formula>
    </cfRule>
  </conditionalFormatting>
  <conditionalFormatting sqref="AY339">
    <cfRule type="cellIs" dxfId="29634" priority="29631" operator="greaterThan">
      <formula>49.999</formula>
    </cfRule>
    <cfRule type="cellIs" dxfId="29633" priority="29632" operator="greaterThan">
      <formula>50</formula>
    </cfRule>
    <cfRule type="cellIs" dxfId="29632" priority="29633" operator="between">
      <formula>30</formula>
      <formula>49.999</formula>
    </cfRule>
    <cfRule type="cellIs" dxfId="29631" priority="29634" operator="between">
      <formula>10</formula>
      <formula>29.999</formula>
    </cfRule>
    <cfRule type="cellIs" dxfId="29630" priority="29635" operator="lessThan">
      <formula>10</formula>
    </cfRule>
  </conditionalFormatting>
  <conditionalFormatting sqref="AZ339">
    <cfRule type="cellIs" dxfId="29629" priority="29626" operator="greaterThan">
      <formula>119.999</formula>
    </cfRule>
    <cfRule type="cellIs" dxfId="29628" priority="29627" operator="greaterThan">
      <formula>120</formula>
    </cfRule>
    <cfRule type="cellIs" dxfId="29627" priority="29628" operator="between">
      <formula>60</formula>
      <formula>119.999</formula>
    </cfRule>
    <cfRule type="cellIs" dxfId="29626" priority="29629" operator="between">
      <formula>20</formula>
      <formula>59.999</formula>
    </cfRule>
    <cfRule type="cellIs" dxfId="29625" priority="29630" operator="lessThan">
      <formula>20</formula>
    </cfRule>
  </conditionalFormatting>
  <conditionalFormatting sqref="BA339">
    <cfRule type="cellIs" dxfId="29624" priority="29621" operator="greaterThan">
      <formula>49.999</formula>
    </cfRule>
    <cfRule type="cellIs" dxfId="29623" priority="29622" operator="greaterThan">
      <formula>50</formula>
    </cfRule>
    <cfRule type="cellIs" dxfId="29622" priority="29623" operator="between">
      <formula>30</formula>
      <formula>49.999</formula>
    </cfRule>
    <cfRule type="cellIs" dxfId="29621" priority="29624" operator="between">
      <formula>10</formula>
      <formula>29.999</formula>
    </cfRule>
    <cfRule type="cellIs" dxfId="29620" priority="29625" operator="lessThan">
      <formula>10</formula>
    </cfRule>
  </conditionalFormatting>
  <conditionalFormatting sqref="BB339">
    <cfRule type="cellIs" dxfId="29619" priority="29616" operator="greaterThan">
      <formula>119.999</formula>
    </cfRule>
    <cfRule type="cellIs" dxfId="29618" priority="29617" operator="greaterThan">
      <formula>120</formula>
    </cfRule>
    <cfRule type="cellIs" dxfId="29617" priority="29618" operator="between">
      <formula>60</formula>
      <formula>119.999</formula>
    </cfRule>
    <cfRule type="cellIs" dxfId="29616" priority="29619" operator="between">
      <formula>20</formula>
      <formula>59.999</formula>
    </cfRule>
    <cfRule type="cellIs" dxfId="29615" priority="29620" operator="lessThan">
      <formula>20</formula>
    </cfRule>
  </conditionalFormatting>
  <conditionalFormatting sqref="BC339">
    <cfRule type="cellIs" dxfId="29614" priority="29611" operator="greaterThan">
      <formula>49.999</formula>
    </cfRule>
    <cfRule type="cellIs" dxfId="29613" priority="29612" operator="greaterThan">
      <formula>50</formula>
    </cfRule>
    <cfRule type="cellIs" dxfId="29612" priority="29613" operator="between">
      <formula>30</formula>
      <formula>49.999</formula>
    </cfRule>
    <cfRule type="cellIs" dxfId="29611" priority="29614" operator="between">
      <formula>10</formula>
      <formula>29.999</formula>
    </cfRule>
    <cfRule type="cellIs" dxfId="29610" priority="29615" operator="lessThan">
      <formula>10</formula>
    </cfRule>
  </conditionalFormatting>
  <conditionalFormatting sqref="AT339">
    <cfRule type="cellIs" dxfId="29609" priority="29606" operator="greaterThan">
      <formula>119.999</formula>
    </cfRule>
    <cfRule type="cellIs" dxfId="29608" priority="29607" operator="greaterThan">
      <formula>120</formula>
    </cfRule>
    <cfRule type="cellIs" dxfId="29607" priority="29608" operator="between">
      <formula>60</formula>
      <formula>119.999</formula>
    </cfRule>
    <cfRule type="cellIs" dxfId="29606" priority="29609" operator="between">
      <formula>20</formula>
      <formula>59.999</formula>
    </cfRule>
    <cfRule type="cellIs" dxfId="29605" priority="29610" operator="lessThan">
      <formula>20</formula>
    </cfRule>
  </conditionalFormatting>
  <conditionalFormatting sqref="AU339">
    <cfRule type="cellIs" dxfId="29604" priority="29601" operator="greaterThan">
      <formula>49.999</formula>
    </cfRule>
    <cfRule type="cellIs" dxfId="29603" priority="29602" operator="greaterThan">
      <formula>50</formula>
    </cfRule>
    <cfRule type="cellIs" dxfId="29602" priority="29603" operator="between">
      <formula>30</formula>
      <formula>49.999</formula>
    </cfRule>
    <cfRule type="cellIs" dxfId="29601" priority="29604" operator="between">
      <formula>10</formula>
      <formula>29.999</formula>
    </cfRule>
    <cfRule type="cellIs" dxfId="29600" priority="29605" operator="lessThan">
      <formula>10</formula>
    </cfRule>
  </conditionalFormatting>
  <conditionalFormatting sqref="AV339">
    <cfRule type="cellIs" dxfId="29599" priority="29596" operator="greaterThan">
      <formula>119.999</formula>
    </cfRule>
    <cfRule type="cellIs" dxfId="29598" priority="29597" operator="greaterThan">
      <formula>120</formula>
    </cfRule>
    <cfRule type="cellIs" dxfId="29597" priority="29598" operator="between">
      <formula>60</formula>
      <formula>119.999</formula>
    </cfRule>
    <cfRule type="cellIs" dxfId="29596" priority="29599" operator="between">
      <formula>20</formula>
      <formula>59.999</formula>
    </cfRule>
    <cfRule type="cellIs" dxfId="29595" priority="29600" operator="lessThan">
      <formula>20</formula>
    </cfRule>
  </conditionalFormatting>
  <conditionalFormatting sqref="AW339">
    <cfRule type="cellIs" dxfId="29594" priority="29591" operator="greaterThan">
      <formula>49.999</formula>
    </cfRule>
    <cfRule type="cellIs" dxfId="29593" priority="29592" operator="greaterThan">
      <formula>50</formula>
    </cfRule>
    <cfRule type="cellIs" dxfId="29592" priority="29593" operator="between">
      <formula>30</formula>
      <formula>49.999</formula>
    </cfRule>
    <cfRule type="cellIs" dxfId="29591" priority="29594" operator="between">
      <formula>10</formula>
      <formula>29.999</formula>
    </cfRule>
    <cfRule type="cellIs" dxfId="29590" priority="29595" operator="lessThan">
      <formula>10</formula>
    </cfRule>
  </conditionalFormatting>
  <conditionalFormatting sqref="BF339">
    <cfRule type="cellIs" dxfId="29589" priority="29586" operator="greaterThan">
      <formula>119.999</formula>
    </cfRule>
    <cfRule type="cellIs" dxfId="29588" priority="29587" operator="greaterThan">
      <formula>120</formula>
    </cfRule>
    <cfRule type="cellIs" dxfId="29587" priority="29588" operator="between">
      <formula>60</formula>
      <formula>119.999</formula>
    </cfRule>
    <cfRule type="cellIs" dxfId="29586" priority="29589" operator="between">
      <formula>20</formula>
      <formula>59.999</formula>
    </cfRule>
    <cfRule type="cellIs" dxfId="29585" priority="29590" operator="lessThan">
      <formula>20</formula>
    </cfRule>
  </conditionalFormatting>
  <conditionalFormatting sqref="BG339">
    <cfRule type="cellIs" dxfId="29584" priority="29581" operator="greaterThan">
      <formula>49.999</formula>
    </cfRule>
    <cfRule type="cellIs" dxfId="29583" priority="29582" operator="greaterThan">
      <formula>50</formula>
    </cfRule>
    <cfRule type="cellIs" dxfId="29582" priority="29583" operator="between">
      <formula>30</formula>
      <formula>49.999</formula>
    </cfRule>
    <cfRule type="cellIs" dxfId="29581" priority="29584" operator="between">
      <formula>10</formula>
      <formula>29.999</formula>
    </cfRule>
    <cfRule type="cellIs" dxfId="29580" priority="29585" operator="lessThan">
      <formula>10</formula>
    </cfRule>
  </conditionalFormatting>
  <conditionalFormatting sqref="AN339">
    <cfRule type="cellIs" dxfId="29579" priority="29576" operator="greaterThan">
      <formula>119.999</formula>
    </cfRule>
    <cfRule type="cellIs" dxfId="29578" priority="29577" operator="greaterThan">
      <formula>120</formula>
    </cfRule>
    <cfRule type="cellIs" dxfId="29577" priority="29578" operator="between">
      <formula>60</formula>
      <formula>119.999</formula>
    </cfRule>
    <cfRule type="cellIs" dxfId="29576" priority="29579" operator="between">
      <formula>20</formula>
      <formula>59.999</formula>
    </cfRule>
    <cfRule type="cellIs" dxfId="29575" priority="29580" operator="lessThan">
      <formula>20</formula>
    </cfRule>
  </conditionalFormatting>
  <conditionalFormatting sqref="AO339">
    <cfRule type="cellIs" dxfId="29574" priority="29571" operator="greaterThan">
      <formula>49.999</formula>
    </cfRule>
    <cfRule type="cellIs" dxfId="29573" priority="29572" operator="greaterThan">
      <formula>50</formula>
    </cfRule>
    <cfRule type="cellIs" dxfId="29572" priority="29573" operator="between">
      <formula>30</formula>
      <formula>49.999</formula>
    </cfRule>
    <cfRule type="cellIs" dxfId="29571" priority="29574" operator="between">
      <formula>10</formula>
      <formula>29.999</formula>
    </cfRule>
    <cfRule type="cellIs" dxfId="29570" priority="29575" operator="lessThan">
      <formula>10</formula>
    </cfRule>
  </conditionalFormatting>
  <conditionalFormatting sqref="T339">
    <cfRule type="cellIs" dxfId="29569" priority="29566" operator="greaterThan">
      <formula>119.999</formula>
    </cfRule>
    <cfRule type="cellIs" dxfId="29568" priority="29567" operator="greaterThan">
      <formula>120</formula>
    </cfRule>
    <cfRule type="cellIs" dxfId="29567" priority="29568" operator="between">
      <formula>60</formula>
      <formula>119.999</formula>
    </cfRule>
    <cfRule type="cellIs" dxfId="29566" priority="29569" operator="between">
      <formula>20</formula>
      <formula>59.999</formula>
    </cfRule>
    <cfRule type="cellIs" dxfId="29565" priority="29570" operator="lessThan">
      <formula>20</formula>
    </cfRule>
  </conditionalFormatting>
  <conditionalFormatting sqref="U339">
    <cfRule type="cellIs" dxfId="29564" priority="29561" operator="greaterThan">
      <formula>49.999</formula>
    </cfRule>
    <cfRule type="cellIs" dxfId="29563" priority="29562" operator="greaterThan">
      <formula>50</formula>
    </cfRule>
    <cfRule type="cellIs" dxfId="29562" priority="29563" operator="between">
      <formula>30</formula>
      <formula>49.999</formula>
    </cfRule>
    <cfRule type="cellIs" dxfId="29561" priority="29564" operator="between">
      <formula>10</formula>
      <formula>29.999</formula>
    </cfRule>
    <cfRule type="cellIs" dxfId="29560" priority="29565" operator="lessThan">
      <formula>10</formula>
    </cfRule>
  </conditionalFormatting>
  <conditionalFormatting sqref="J339">
    <cfRule type="cellIs" dxfId="29559" priority="29556" operator="greaterThan">
      <formula>119.999</formula>
    </cfRule>
    <cfRule type="cellIs" dxfId="29558" priority="29557" operator="greaterThan">
      <formula>120</formula>
    </cfRule>
    <cfRule type="cellIs" dxfId="29557" priority="29558" operator="between">
      <formula>60</formula>
      <formula>119.999</formula>
    </cfRule>
    <cfRule type="cellIs" dxfId="29556" priority="29559" operator="between">
      <formula>20</formula>
      <formula>59.999</formula>
    </cfRule>
    <cfRule type="cellIs" dxfId="29555" priority="29560" operator="lessThan">
      <formula>20</formula>
    </cfRule>
  </conditionalFormatting>
  <conditionalFormatting sqref="K339">
    <cfRule type="cellIs" dxfId="29554" priority="29551" operator="greaterThan">
      <formula>49.999</formula>
    </cfRule>
    <cfRule type="cellIs" dxfId="29553" priority="29552" operator="greaterThan">
      <formula>50</formula>
    </cfRule>
    <cfRule type="cellIs" dxfId="29552" priority="29553" operator="between">
      <formula>30</formula>
      <formula>49.999</formula>
    </cfRule>
    <cfRule type="cellIs" dxfId="29551" priority="29554" operator="between">
      <formula>10</formula>
      <formula>29.999</formula>
    </cfRule>
    <cfRule type="cellIs" dxfId="29550" priority="29555" operator="lessThan">
      <formula>10</formula>
    </cfRule>
  </conditionalFormatting>
  <conditionalFormatting sqref="L339">
    <cfRule type="cellIs" dxfId="29549" priority="29546" operator="greaterThan">
      <formula>119.999</formula>
    </cfRule>
    <cfRule type="cellIs" dxfId="29548" priority="29547" operator="greaterThan">
      <formula>120</formula>
    </cfRule>
    <cfRule type="cellIs" dxfId="29547" priority="29548" operator="between">
      <formula>60</formula>
      <formula>119.999</formula>
    </cfRule>
    <cfRule type="cellIs" dxfId="29546" priority="29549" operator="between">
      <formula>20</formula>
      <formula>59.999</formula>
    </cfRule>
    <cfRule type="cellIs" dxfId="29545" priority="29550" operator="lessThan">
      <formula>20</formula>
    </cfRule>
  </conditionalFormatting>
  <conditionalFormatting sqref="M339">
    <cfRule type="cellIs" dxfId="29544" priority="29541" operator="greaterThan">
      <formula>49.999</formula>
    </cfRule>
    <cfRule type="cellIs" dxfId="29543" priority="29542" operator="greaterThan">
      <formula>50</formula>
    </cfRule>
    <cfRule type="cellIs" dxfId="29542" priority="29543" operator="between">
      <formula>30</formula>
      <formula>49.999</formula>
    </cfRule>
    <cfRule type="cellIs" dxfId="29541" priority="29544" operator="between">
      <formula>10</formula>
      <formula>29.999</formula>
    </cfRule>
    <cfRule type="cellIs" dxfId="29540" priority="29545" operator="lessThan">
      <formula>10</formula>
    </cfRule>
  </conditionalFormatting>
  <conditionalFormatting sqref="R339">
    <cfRule type="cellIs" dxfId="29539" priority="29536" operator="greaterThan">
      <formula>119.999</formula>
    </cfRule>
    <cfRule type="cellIs" dxfId="29538" priority="29537" operator="greaterThan">
      <formula>120</formula>
    </cfRule>
    <cfRule type="cellIs" dxfId="29537" priority="29538" operator="between">
      <formula>60</formula>
      <formula>119.999</formula>
    </cfRule>
    <cfRule type="cellIs" dxfId="29536" priority="29539" operator="between">
      <formula>20</formula>
      <formula>59.999</formula>
    </cfRule>
    <cfRule type="cellIs" dxfId="29535" priority="29540" operator="lessThan">
      <formula>20</formula>
    </cfRule>
  </conditionalFormatting>
  <conditionalFormatting sqref="S339">
    <cfRule type="cellIs" dxfId="29534" priority="29531" operator="greaterThan">
      <formula>49.999</formula>
    </cfRule>
    <cfRule type="cellIs" dxfId="29533" priority="29532" operator="greaterThan">
      <formula>50</formula>
    </cfRule>
    <cfRule type="cellIs" dxfId="29532" priority="29533" operator="between">
      <formula>30</formula>
      <formula>49.999</formula>
    </cfRule>
    <cfRule type="cellIs" dxfId="29531" priority="29534" operator="between">
      <formula>10</formula>
      <formula>29.999</formula>
    </cfRule>
    <cfRule type="cellIs" dxfId="29530" priority="29535" operator="lessThan">
      <formula>10</formula>
    </cfRule>
  </conditionalFormatting>
  <conditionalFormatting sqref="N339">
    <cfRule type="cellIs" dxfId="29529" priority="29526" operator="greaterThan">
      <formula>119.999</formula>
    </cfRule>
    <cfRule type="cellIs" dxfId="29528" priority="29527" operator="greaterThan">
      <formula>120</formula>
    </cfRule>
    <cfRule type="cellIs" dxfId="29527" priority="29528" operator="between">
      <formula>60</formula>
      <formula>119.999</formula>
    </cfRule>
    <cfRule type="cellIs" dxfId="29526" priority="29529" operator="between">
      <formula>20</formula>
      <formula>59.999</formula>
    </cfRule>
    <cfRule type="cellIs" dxfId="29525" priority="29530" operator="lessThan">
      <formula>20</formula>
    </cfRule>
  </conditionalFormatting>
  <conditionalFormatting sqref="O339">
    <cfRule type="cellIs" dxfId="29524" priority="29521" operator="greaterThan">
      <formula>49.999</formula>
    </cfRule>
    <cfRule type="cellIs" dxfId="29523" priority="29522" operator="greaterThan">
      <formula>50</formula>
    </cfRule>
    <cfRule type="cellIs" dxfId="29522" priority="29523" operator="between">
      <formula>30</formula>
      <formula>49.999</formula>
    </cfRule>
    <cfRule type="cellIs" dxfId="29521" priority="29524" operator="between">
      <formula>10</formula>
      <formula>29.999</formula>
    </cfRule>
    <cfRule type="cellIs" dxfId="29520" priority="29525" operator="lessThan">
      <formula>10</formula>
    </cfRule>
  </conditionalFormatting>
  <conditionalFormatting sqref="AP339">
    <cfRule type="cellIs" dxfId="29519" priority="29516" operator="greaterThan">
      <formula>119.999</formula>
    </cfRule>
    <cfRule type="cellIs" dxfId="29518" priority="29517" operator="greaterThan">
      <formula>120</formula>
    </cfRule>
    <cfRule type="cellIs" dxfId="29517" priority="29518" operator="between">
      <formula>60</formula>
      <formula>119.999</formula>
    </cfRule>
    <cfRule type="cellIs" dxfId="29516" priority="29519" operator="between">
      <formula>20</formula>
      <formula>59.999</formula>
    </cfRule>
    <cfRule type="cellIs" dxfId="29515" priority="29520" operator="lessThan">
      <formula>20</formula>
    </cfRule>
  </conditionalFormatting>
  <conditionalFormatting sqref="AQ339">
    <cfRule type="cellIs" dxfId="29514" priority="29511" operator="greaterThan">
      <formula>49.999</formula>
    </cfRule>
    <cfRule type="cellIs" dxfId="29513" priority="29512" operator="greaterThan">
      <formula>50</formula>
    </cfRule>
    <cfRule type="cellIs" dxfId="29512" priority="29513" operator="between">
      <formula>30</formula>
      <formula>49.999</formula>
    </cfRule>
    <cfRule type="cellIs" dxfId="29511" priority="29514" operator="between">
      <formula>10</formula>
      <formula>29.999</formula>
    </cfRule>
    <cfRule type="cellIs" dxfId="29510" priority="29515" operator="lessThan">
      <formula>10</formula>
    </cfRule>
  </conditionalFormatting>
  <conditionalFormatting sqref="AR339">
    <cfRule type="cellIs" dxfId="29509" priority="29506" operator="greaterThan">
      <formula>119.999</formula>
    </cfRule>
    <cfRule type="cellIs" dxfId="29508" priority="29507" operator="greaterThan">
      <formula>120</formula>
    </cfRule>
    <cfRule type="cellIs" dxfId="29507" priority="29508" operator="between">
      <formula>60</formula>
      <formula>119.999</formula>
    </cfRule>
    <cfRule type="cellIs" dxfId="29506" priority="29509" operator="between">
      <formula>20</formula>
      <formula>59.999</formula>
    </cfRule>
    <cfRule type="cellIs" dxfId="29505" priority="29510" operator="lessThan">
      <formula>20</formula>
    </cfRule>
  </conditionalFormatting>
  <conditionalFormatting sqref="AS339">
    <cfRule type="cellIs" dxfId="29504" priority="29501" operator="greaterThan">
      <formula>49.999</formula>
    </cfRule>
    <cfRule type="cellIs" dxfId="29503" priority="29502" operator="greaterThan">
      <formula>50</formula>
    </cfRule>
    <cfRule type="cellIs" dxfId="29502" priority="29503" operator="between">
      <formula>30</formula>
      <formula>49.999</formula>
    </cfRule>
    <cfRule type="cellIs" dxfId="29501" priority="29504" operator="between">
      <formula>10</formula>
      <formula>29.999</formula>
    </cfRule>
    <cfRule type="cellIs" dxfId="29500" priority="29505" operator="lessThan">
      <formula>10</formula>
    </cfRule>
  </conditionalFormatting>
  <conditionalFormatting sqref="X339">
    <cfRule type="cellIs" dxfId="29499" priority="29496" operator="greaterThan">
      <formula>119.999</formula>
    </cfRule>
    <cfRule type="cellIs" dxfId="29498" priority="29497" operator="greaterThan">
      <formula>120</formula>
    </cfRule>
    <cfRule type="cellIs" dxfId="29497" priority="29498" operator="between">
      <formula>60</formula>
      <formula>119.999</formula>
    </cfRule>
    <cfRule type="cellIs" dxfId="29496" priority="29499" operator="between">
      <formula>20</formula>
      <formula>59.999</formula>
    </cfRule>
    <cfRule type="cellIs" dxfId="29495" priority="29500" operator="lessThan">
      <formula>20</formula>
    </cfRule>
  </conditionalFormatting>
  <conditionalFormatting sqref="Y339">
    <cfRule type="cellIs" dxfId="29494" priority="29491" operator="greaterThan">
      <formula>49.999</formula>
    </cfRule>
    <cfRule type="cellIs" dxfId="29493" priority="29492" operator="greaterThan">
      <formula>50</formula>
    </cfRule>
    <cfRule type="cellIs" dxfId="29492" priority="29493" operator="between">
      <formula>30</formula>
      <formula>49.999</formula>
    </cfRule>
    <cfRule type="cellIs" dxfId="29491" priority="29494" operator="between">
      <formula>10</formula>
      <formula>29.999</formula>
    </cfRule>
    <cfRule type="cellIs" dxfId="29490" priority="29495" operator="lessThan">
      <formula>10</formula>
    </cfRule>
  </conditionalFormatting>
  <conditionalFormatting sqref="AF339">
    <cfRule type="cellIs" dxfId="29489" priority="29486" operator="greaterThan">
      <formula>119.999</formula>
    </cfRule>
    <cfRule type="cellIs" dxfId="29488" priority="29487" operator="greaterThan">
      <formula>120</formula>
    </cfRule>
    <cfRule type="cellIs" dxfId="29487" priority="29488" operator="between">
      <formula>60</formula>
      <formula>119.999</formula>
    </cfRule>
    <cfRule type="cellIs" dxfId="29486" priority="29489" operator="between">
      <formula>20</formula>
      <formula>59.999</formula>
    </cfRule>
    <cfRule type="cellIs" dxfId="29485" priority="29490" operator="lessThan">
      <formula>20</formula>
    </cfRule>
  </conditionalFormatting>
  <conditionalFormatting sqref="AG339">
    <cfRule type="cellIs" dxfId="29484" priority="29481" operator="greaterThan">
      <formula>49.999</formula>
    </cfRule>
    <cfRule type="cellIs" dxfId="29483" priority="29482" operator="greaterThan">
      <formula>50</formula>
    </cfRule>
    <cfRule type="cellIs" dxfId="29482" priority="29483" operator="between">
      <formula>30</formula>
      <formula>49.999</formula>
    </cfRule>
    <cfRule type="cellIs" dxfId="29481" priority="29484" operator="between">
      <formula>10</formula>
      <formula>29.999</formula>
    </cfRule>
    <cfRule type="cellIs" dxfId="29480" priority="29485" operator="lessThan">
      <formula>10</formula>
    </cfRule>
  </conditionalFormatting>
  <conditionalFormatting sqref="AJ339">
    <cfRule type="cellIs" dxfId="29479" priority="29476" operator="greaterThan">
      <formula>119.999</formula>
    </cfRule>
    <cfRule type="cellIs" dxfId="29478" priority="29477" operator="greaterThan">
      <formula>120</formula>
    </cfRule>
    <cfRule type="cellIs" dxfId="29477" priority="29478" operator="between">
      <formula>60</formula>
      <formula>119.999</formula>
    </cfRule>
    <cfRule type="cellIs" dxfId="29476" priority="29479" operator="between">
      <formula>20</formula>
      <formula>59.999</formula>
    </cfRule>
    <cfRule type="cellIs" dxfId="29475" priority="29480" operator="lessThan">
      <formula>20</formula>
    </cfRule>
  </conditionalFormatting>
  <conditionalFormatting sqref="AK339">
    <cfRule type="cellIs" dxfId="29474" priority="29471" operator="greaterThan">
      <formula>49.999</formula>
    </cfRule>
    <cfRule type="cellIs" dxfId="29473" priority="29472" operator="greaterThan">
      <formula>50</formula>
    </cfRule>
    <cfRule type="cellIs" dxfId="29472" priority="29473" operator="between">
      <formula>30</formula>
      <formula>49.999</formula>
    </cfRule>
    <cfRule type="cellIs" dxfId="29471" priority="29474" operator="between">
      <formula>10</formula>
      <formula>29.999</formula>
    </cfRule>
    <cfRule type="cellIs" dxfId="29470" priority="29475" operator="lessThan">
      <formula>10</formula>
    </cfRule>
  </conditionalFormatting>
  <conditionalFormatting sqref="Z339">
    <cfRule type="cellIs" dxfId="29469" priority="29466" operator="greaterThan">
      <formula>119.999</formula>
    </cfRule>
    <cfRule type="cellIs" dxfId="29468" priority="29467" operator="greaterThan">
      <formula>120</formula>
    </cfRule>
    <cfRule type="cellIs" dxfId="29467" priority="29468" operator="between">
      <formula>60</formula>
      <formula>119.999</formula>
    </cfRule>
    <cfRule type="cellIs" dxfId="29466" priority="29469" operator="between">
      <formula>20</formula>
      <formula>59.999</formula>
    </cfRule>
    <cfRule type="cellIs" dxfId="29465" priority="29470" operator="lessThan">
      <formula>20</formula>
    </cfRule>
  </conditionalFormatting>
  <conditionalFormatting sqref="AA339">
    <cfRule type="cellIs" dxfId="29464" priority="29461" operator="greaterThan">
      <formula>49.999</formula>
    </cfRule>
    <cfRule type="cellIs" dxfId="29463" priority="29462" operator="greaterThan">
      <formula>50</formula>
    </cfRule>
    <cfRule type="cellIs" dxfId="29462" priority="29463" operator="between">
      <formula>30</formula>
      <formula>49.999</formula>
    </cfRule>
    <cfRule type="cellIs" dxfId="29461" priority="29464" operator="between">
      <formula>10</formula>
      <formula>29.999</formula>
    </cfRule>
    <cfRule type="cellIs" dxfId="29460" priority="29465" operator="lessThan">
      <formula>10</formula>
    </cfRule>
  </conditionalFormatting>
  <conditionalFormatting sqref="AL339">
    <cfRule type="cellIs" dxfId="29459" priority="29456" operator="greaterThan">
      <formula>119.999</formula>
    </cfRule>
    <cfRule type="cellIs" dxfId="29458" priority="29457" operator="greaterThan">
      <formula>120</formula>
    </cfRule>
    <cfRule type="cellIs" dxfId="29457" priority="29458" operator="between">
      <formula>60</formula>
      <formula>119.999</formula>
    </cfRule>
    <cfRule type="cellIs" dxfId="29456" priority="29459" operator="between">
      <formula>20</formula>
      <formula>59.999</formula>
    </cfRule>
    <cfRule type="cellIs" dxfId="29455" priority="29460" operator="lessThan">
      <formula>20</formula>
    </cfRule>
  </conditionalFormatting>
  <conditionalFormatting sqref="AM339">
    <cfRule type="cellIs" dxfId="29454" priority="29451" operator="greaterThan">
      <formula>49.999</formula>
    </cfRule>
    <cfRule type="cellIs" dxfId="29453" priority="29452" operator="greaterThan">
      <formula>50</formula>
    </cfRule>
    <cfRule type="cellIs" dxfId="29452" priority="29453" operator="between">
      <formula>30</formula>
      <formula>49.999</formula>
    </cfRule>
    <cfRule type="cellIs" dxfId="29451" priority="29454" operator="between">
      <formula>10</formula>
      <formula>29.999</formula>
    </cfRule>
    <cfRule type="cellIs" dxfId="29450" priority="29455" operator="lessThan">
      <formula>10</formula>
    </cfRule>
  </conditionalFormatting>
  <conditionalFormatting sqref="AH339">
    <cfRule type="cellIs" dxfId="29449" priority="29446" operator="greaterThan">
      <formula>119.999</formula>
    </cfRule>
    <cfRule type="cellIs" dxfId="29448" priority="29447" operator="greaterThan">
      <formula>120</formula>
    </cfRule>
    <cfRule type="cellIs" dxfId="29447" priority="29448" operator="between">
      <formula>60</formula>
      <formula>119.999</formula>
    </cfRule>
    <cfRule type="cellIs" dxfId="29446" priority="29449" operator="between">
      <formula>20</formula>
      <formula>59.999</formula>
    </cfRule>
    <cfRule type="cellIs" dxfId="29445" priority="29450" operator="lessThan">
      <formula>20</formula>
    </cfRule>
  </conditionalFormatting>
  <conditionalFormatting sqref="AI339">
    <cfRule type="cellIs" dxfId="29444" priority="29441" operator="greaterThan">
      <formula>49.999</formula>
    </cfRule>
    <cfRule type="cellIs" dxfId="29443" priority="29442" operator="greaterThan">
      <formula>50</formula>
    </cfRule>
    <cfRule type="cellIs" dxfId="29442" priority="29443" operator="between">
      <formula>30</formula>
      <formula>49.999</formula>
    </cfRule>
    <cfRule type="cellIs" dxfId="29441" priority="29444" operator="between">
      <formula>10</formula>
      <formula>29.999</formula>
    </cfRule>
    <cfRule type="cellIs" dxfId="29440" priority="29445" operator="lessThan">
      <formula>10</formula>
    </cfRule>
  </conditionalFormatting>
  <conditionalFormatting sqref="V339">
    <cfRule type="cellIs" dxfId="29439" priority="29436" operator="greaterThan">
      <formula>119.999</formula>
    </cfRule>
    <cfRule type="cellIs" dxfId="29438" priority="29437" operator="greaterThan">
      <formula>120</formula>
    </cfRule>
    <cfRule type="cellIs" dxfId="29437" priority="29438" operator="between">
      <formula>60</formula>
      <formula>119.999</formula>
    </cfRule>
    <cfRule type="cellIs" dxfId="29436" priority="29439" operator="between">
      <formula>20</formula>
      <formula>59.999</formula>
    </cfRule>
    <cfRule type="cellIs" dxfId="29435" priority="29440" operator="lessThan">
      <formula>20</formula>
    </cfRule>
  </conditionalFormatting>
  <conditionalFormatting sqref="W339">
    <cfRule type="cellIs" dxfId="29434" priority="29431" operator="greaterThan">
      <formula>49.999</formula>
    </cfRule>
    <cfRule type="cellIs" dxfId="29433" priority="29432" operator="greaterThan">
      <formula>50</formula>
    </cfRule>
    <cfRule type="cellIs" dxfId="29432" priority="29433" operator="between">
      <formula>30</formula>
      <formula>49.999</formula>
    </cfRule>
    <cfRule type="cellIs" dxfId="29431" priority="29434" operator="between">
      <formula>10</formula>
      <formula>29.999</formula>
    </cfRule>
    <cfRule type="cellIs" dxfId="29430" priority="29435" operator="lessThan">
      <formula>10</formula>
    </cfRule>
  </conditionalFormatting>
  <conditionalFormatting sqref="AB339">
    <cfRule type="cellIs" dxfId="29429" priority="29426" operator="greaterThan">
      <formula>119.999</formula>
    </cfRule>
    <cfRule type="cellIs" dxfId="29428" priority="29427" operator="greaterThan">
      <formula>120</formula>
    </cfRule>
    <cfRule type="cellIs" dxfId="29427" priority="29428" operator="between">
      <formula>60</formula>
      <formula>119.999</formula>
    </cfRule>
    <cfRule type="cellIs" dxfId="29426" priority="29429" operator="between">
      <formula>20</formula>
      <formula>59.999</formula>
    </cfRule>
    <cfRule type="cellIs" dxfId="29425" priority="29430" operator="lessThan">
      <formula>20</formula>
    </cfRule>
  </conditionalFormatting>
  <conditionalFormatting sqref="AC339">
    <cfRule type="cellIs" dxfId="29424" priority="29421" operator="greaterThan">
      <formula>49.999</formula>
    </cfRule>
    <cfRule type="cellIs" dxfId="29423" priority="29422" operator="greaterThan">
      <formula>50</formula>
    </cfRule>
    <cfRule type="cellIs" dxfId="29422" priority="29423" operator="between">
      <formula>30</formula>
      <formula>49.999</formula>
    </cfRule>
    <cfRule type="cellIs" dxfId="29421" priority="29424" operator="between">
      <formula>10</formula>
      <formula>29.999</formula>
    </cfRule>
    <cfRule type="cellIs" dxfId="29420" priority="29425" operator="lessThan">
      <formula>10</formula>
    </cfRule>
  </conditionalFormatting>
  <conditionalFormatting sqref="AD339">
    <cfRule type="cellIs" dxfId="29419" priority="29416" operator="greaterThan">
      <formula>119.999</formula>
    </cfRule>
    <cfRule type="cellIs" dxfId="29418" priority="29417" operator="greaterThan">
      <formula>120</formula>
    </cfRule>
    <cfRule type="cellIs" dxfId="29417" priority="29418" operator="between">
      <formula>60</formula>
      <formula>119.999</formula>
    </cfRule>
    <cfRule type="cellIs" dxfId="29416" priority="29419" operator="between">
      <formula>20</formula>
      <formula>59.999</formula>
    </cfRule>
    <cfRule type="cellIs" dxfId="29415" priority="29420" operator="lessThan">
      <formula>20</formula>
    </cfRule>
  </conditionalFormatting>
  <conditionalFormatting sqref="AE339">
    <cfRule type="cellIs" dxfId="29414" priority="29411" operator="greaterThan">
      <formula>49.999</formula>
    </cfRule>
    <cfRule type="cellIs" dxfId="29413" priority="29412" operator="greaterThan">
      <formula>50</formula>
    </cfRule>
    <cfRule type="cellIs" dxfId="29412" priority="29413" operator="between">
      <formula>30</formula>
      <formula>49.999</formula>
    </cfRule>
    <cfRule type="cellIs" dxfId="29411" priority="29414" operator="between">
      <formula>10</formula>
      <formula>29.999</formula>
    </cfRule>
    <cfRule type="cellIs" dxfId="29410" priority="29415" operator="lessThan">
      <formula>10</formula>
    </cfRule>
  </conditionalFormatting>
  <conditionalFormatting sqref="P339">
    <cfRule type="cellIs" dxfId="29409" priority="29406" operator="greaterThan">
      <formula>119.999</formula>
    </cfRule>
    <cfRule type="cellIs" dxfId="29408" priority="29407" operator="greaterThan">
      <formula>120</formula>
    </cfRule>
    <cfRule type="cellIs" dxfId="29407" priority="29408" operator="between">
      <formula>60</formula>
      <formula>119.999</formula>
    </cfRule>
    <cfRule type="cellIs" dxfId="29406" priority="29409" operator="between">
      <formula>20</formula>
      <formula>59.999</formula>
    </cfRule>
    <cfRule type="cellIs" dxfId="29405" priority="29410" operator="lessThan">
      <formula>20</formula>
    </cfRule>
  </conditionalFormatting>
  <conditionalFormatting sqref="Q339">
    <cfRule type="cellIs" dxfId="29404" priority="29401" operator="greaterThan">
      <formula>49.999</formula>
    </cfRule>
    <cfRule type="cellIs" dxfId="29403" priority="29402" operator="greaterThan">
      <formula>50</formula>
    </cfRule>
    <cfRule type="cellIs" dxfId="29402" priority="29403" operator="between">
      <formula>30</formula>
      <formula>49.999</formula>
    </cfRule>
    <cfRule type="cellIs" dxfId="29401" priority="29404" operator="between">
      <formula>10</formula>
      <formula>29.999</formula>
    </cfRule>
    <cfRule type="cellIs" dxfId="29400" priority="29405" operator="lessThan">
      <formula>10</formula>
    </cfRule>
  </conditionalFormatting>
  <conditionalFormatting sqref="C340">
    <cfRule type="cellIs" dxfId="29399" priority="29396" operator="greaterThan">
      <formula>49.999</formula>
    </cfRule>
    <cfRule type="cellIs" dxfId="29398" priority="29397" operator="greaterThan">
      <formula>50</formula>
    </cfRule>
    <cfRule type="cellIs" dxfId="29397" priority="29398" operator="between">
      <formula>30</formula>
      <formula>49.999</formula>
    </cfRule>
    <cfRule type="cellIs" dxfId="29396" priority="29399" operator="between">
      <formula>10</formula>
      <formula>29.999</formula>
    </cfRule>
    <cfRule type="cellIs" dxfId="29395" priority="29400" operator="lessThan">
      <formula>10</formula>
    </cfRule>
  </conditionalFormatting>
  <conditionalFormatting sqref="B340">
    <cfRule type="cellIs" dxfId="29394" priority="29391" operator="greaterThan">
      <formula>119.999</formula>
    </cfRule>
    <cfRule type="cellIs" dxfId="29393" priority="29392" operator="greaterThan">
      <formula>120</formula>
    </cfRule>
    <cfRule type="cellIs" dxfId="29392" priority="29393" operator="between">
      <formula>60</formula>
      <formula>119.999</formula>
    </cfRule>
    <cfRule type="cellIs" dxfId="29391" priority="29394" operator="between">
      <formula>20</formula>
      <formula>59.999</formula>
    </cfRule>
    <cfRule type="cellIs" dxfId="29390" priority="29395" operator="lessThan">
      <formula>20</formula>
    </cfRule>
  </conditionalFormatting>
  <conditionalFormatting sqref="D340">
    <cfRule type="cellIs" dxfId="29389" priority="29386" operator="greaterThan">
      <formula>119.999</formula>
    </cfRule>
    <cfRule type="cellIs" dxfId="29388" priority="29387" operator="greaterThan">
      <formula>120</formula>
    </cfRule>
    <cfRule type="cellIs" dxfId="29387" priority="29388" operator="between">
      <formula>60</formula>
      <formula>119.999</formula>
    </cfRule>
    <cfRule type="cellIs" dxfId="29386" priority="29389" operator="between">
      <formula>20</formula>
      <formula>59.999</formula>
    </cfRule>
    <cfRule type="cellIs" dxfId="29385" priority="29390" operator="lessThan">
      <formula>20</formula>
    </cfRule>
  </conditionalFormatting>
  <conditionalFormatting sqref="E340">
    <cfRule type="cellIs" dxfId="29384" priority="29381" operator="greaterThan">
      <formula>49.999</formula>
    </cfRule>
    <cfRule type="cellIs" dxfId="29383" priority="29382" operator="greaterThan">
      <formula>50</formula>
    </cfRule>
    <cfRule type="cellIs" dxfId="29382" priority="29383" operator="between">
      <formula>30</formula>
      <formula>49.999</formula>
    </cfRule>
    <cfRule type="cellIs" dxfId="29381" priority="29384" operator="between">
      <formula>10</formula>
      <formula>29.999</formula>
    </cfRule>
    <cfRule type="cellIs" dxfId="29380" priority="29385" operator="lessThan">
      <formula>10</formula>
    </cfRule>
  </conditionalFormatting>
  <conditionalFormatting sqref="F340">
    <cfRule type="cellIs" dxfId="29379" priority="29376" operator="greaterThan">
      <formula>119.999</formula>
    </cfRule>
    <cfRule type="cellIs" dxfId="29378" priority="29377" operator="greaterThan">
      <formula>120</formula>
    </cfRule>
    <cfRule type="cellIs" dxfId="29377" priority="29378" operator="between">
      <formula>60</formula>
      <formula>119.999</formula>
    </cfRule>
    <cfRule type="cellIs" dxfId="29376" priority="29379" operator="between">
      <formula>20</formula>
      <formula>59.999</formula>
    </cfRule>
    <cfRule type="cellIs" dxfId="29375" priority="29380" operator="lessThan">
      <formula>20</formula>
    </cfRule>
  </conditionalFormatting>
  <conditionalFormatting sqref="G340">
    <cfRule type="cellIs" dxfId="29374" priority="29371" operator="greaterThan">
      <formula>49.999</formula>
    </cfRule>
    <cfRule type="cellIs" dxfId="29373" priority="29372" operator="greaterThan">
      <formula>50</formula>
    </cfRule>
    <cfRule type="cellIs" dxfId="29372" priority="29373" operator="between">
      <formula>30</formula>
      <formula>49.999</formula>
    </cfRule>
    <cfRule type="cellIs" dxfId="29371" priority="29374" operator="between">
      <formula>10</formula>
      <formula>29.999</formula>
    </cfRule>
    <cfRule type="cellIs" dxfId="29370" priority="29375" operator="lessThan">
      <formula>10</formula>
    </cfRule>
  </conditionalFormatting>
  <conditionalFormatting sqref="H340">
    <cfRule type="cellIs" dxfId="29369" priority="29366" operator="greaterThan">
      <formula>119.999</formula>
    </cfRule>
    <cfRule type="cellIs" dxfId="29368" priority="29367" operator="greaterThan">
      <formula>120</formula>
    </cfRule>
    <cfRule type="cellIs" dxfId="29367" priority="29368" operator="between">
      <formula>60</formula>
      <formula>119.999</formula>
    </cfRule>
    <cfRule type="cellIs" dxfId="29366" priority="29369" operator="between">
      <formula>20</formula>
      <formula>59.999</formula>
    </cfRule>
    <cfRule type="cellIs" dxfId="29365" priority="29370" operator="lessThan">
      <formula>20</formula>
    </cfRule>
  </conditionalFormatting>
  <conditionalFormatting sqref="I340">
    <cfRule type="cellIs" dxfId="29364" priority="29361" operator="greaterThan">
      <formula>49.999</formula>
    </cfRule>
    <cfRule type="cellIs" dxfId="29363" priority="29362" operator="greaterThan">
      <formula>50</formula>
    </cfRule>
    <cfRule type="cellIs" dxfId="29362" priority="29363" operator="between">
      <formula>30</formula>
      <formula>49.999</formula>
    </cfRule>
    <cfRule type="cellIs" dxfId="29361" priority="29364" operator="between">
      <formula>10</formula>
      <formula>29.999</formula>
    </cfRule>
    <cfRule type="cellIs" dxfId="29360" priority="29365" operator="lessThan">
      <formula>10</formula>
    </cfRule>
  </conditionalFormatting>
  <conditionalFormatting sqref="BH340">
    <cfRule type="cellIs" dxfId="29359" priority="29356" operator="greaterThan">
      <formula>119.999</formula>
    </cfRule>
    <cfRule type="cellIs" dxfId="29358" priority="29357" operator="greaterThan">
      <formula>120</formula>
    </cfRule>
    <cfRule type="cellIs" dxfId="29357" priority="29358" operator="between">
      <formula>60</formula>
      <formula>119.999</formula>
    </cfRule>
    <cfRule type="cellIs" dxfId="29356" priority="29359" operator="between">
      <formula>20</formula>
      <formula>59.999</formula>
    </cfRule>
    <cfRule type="cellIs" dxfId="29355" priority="29360" operator="lessThan">
      <formula>20</formula>
    </cfRule>
  </conditionalFormatting>
  <conditionalFormatting sqref="BI340">
    <cfRule type="cellIs" dxfId="29354" priority="29351" operator="greaterThan">
      <formula>49.999</formula>
    </cfRule>
    <cfRule type="cellIs" dxfId="29353" priority="29352" operator="greaterThan">
      <formula>50</formula>
    </cfRule>
    <cfRule type="cellIs" dxfId="29352" priority="29353" operator="between">
      <formula>30</formula>
      <formula>49.999</formula>
    </cfRule>
    <cfRule type="cellIs" dxfId="29351" priority="29354" operator="between">
      <formula>10</formula>
      <formula>29.999</formula>
    </cfRule>
    <cfRule type="cellIs" dxfId="29350" priority="29355" operator="lessThan">
      <formula>10</formula>
    </cfRule>
  </conditionalFormatting>
  <conditionalFormatting sqref="BD340">
    <cfRule type="cellIs" dxfId="29349" priority="29346" operator="greaterThan">
      <formula>119.999</formula>
    </cfRule>
    <cfRule type="cellIs" dxfId="29348" priority="29347" operator="greaterThan">
      <formula>120</formula>
    </cfRule>
    <cfRule type="cellIs" dxfId="29347" priority="29348" operator="between">
      <formula>60</formula>
      <formula>119.999</formula>
    </cfRule>
    <cfRule type="cellIs" dxfId="29346" priority="29349" operator="between">
      <formula>20</formula>
      <formula>59.999</formula>
    </cfRule>
    <cfRule type="cellIs" dxfId="29345" priority="29350" operator="lessThan">
      <formula>20</formula>
    </cfRule>
  </conditionalFormatting>
  <conditionalFormatting sqref="BE340">
    <cfRule type="cellIs" dxfId="29344" priority="29341" operator="greaterThan">
      <formula>49.999</formula>
    </cfRule>
    <cfRule type="cellIs" dxfId="29343" priority="29342" operator="greaterThan">
      <formula>50</formula>
    </cfRule>
    <cfRule type="cellIs" dxfId="29342" priority="29343" operator="between">
      <formula>30</formula>
      <formula>49.999</formula>
    </cfRule>
    <cfRule type="cellIs" dxfId="29341" priority="29344" operator="between">
      <formula>10</formula>
      <formula>29.999</formula>
    </cfRule>
    <cfRule type="cellIs" dxfId="29340" priority="29345" operator="lessThan">
      <formula>10</formula>
    </cfRule>
  </conditionalFormatting>
  <conditionalFormatting sqref="AX340">
    <cfRule type="cellIs" dxfId="29339" priority="29336" operator="greaterThan">
      <formula>119.999</formula>
    </cfRule>
    <cfRule type="cellIs" dxfId="29338" priority="29337" operator="greaterThan">
      <formula>120</formula>
    </cfRule>
    <cfRule type="cellIs" dxfId="29337" priority="29338" operator="between">
      <formula>60</formula>
      <formula>119.999</formula>
    </cfRule>
    <cfRule type="cellIs" dxfId="29336" priority="29339" operator="between">
      <formula>20</formula>
      <formula>59.999</formula>
    </cfRule>
    <cfRule type="cellIs" dxfId="29335" priority="29340" operator="lessThan">
      <formula>20</formula>
    </cfRule>
  </conditionalFormatting>
  <conditionalFormatting sqref="AY340">
    <cfRule type="cellIs" dxfId="29334" priority="29331" operator="greaterThan">
      <formula>49.999</formula>
    </cfRule>
    <cfRule type="cellIs" dxfId="29333" priority="29332" operator="greaterThan">
      <formula>50</formula>
    </cfRule>
    <cfRule type="cellIs" dxfId="29332" priority="29333" operator="between">
      <formula>30</formula>
      <formula>49.999</formula>
    </cfRule>
    <cfRule type="cellIs" dxfId="29331" priority="29334" operator="between">
      <formula>10</formula>
      <formula>29.999</formula>
    </cfRule>
    <cfRule type="cellIs" dxfId="29330" priority="29335" operator="lessThan">
      <formula>10</formula>
    </cfRule>
  </conditionalFormatting>
  <conditionalFormatting sqref="AZ340">
    <cfRule type="cellIs" dxfId="29329" priority="29326" operator="greaterThan">
      <formula>119.999</formula>
    </cfRule>
    <cfRule type="cellIs" dxfId="29328" priority="29327" operator="greaterThan">
      <formula>120</formula>
    </cfRule>
    <cfRule type="cellIs" dxfId="29327" priority="29328" operator="between">
      <formula>60</formula>
      <formula>119.999</formula>
    </cfRule>
    <cfRule type="cellIs" dxfId="29326" priority="29329" operator="between">
      <formula>20</formula>
      <formula>59.999</formula>
    </cfRule>
    <cfRule type="cellIs" dxfId="29325" priority="29330" operator="lessThan">
      <formula>20</formula>
    </cfRule>
  </conditionalFormatting>
  <conditionalFormatting sqref="BA340">
    <cfRule type="cellIs" dxfId="29324" priority="29321" operator="greaterThan">
      <formula>49.999</formula>
    </cfRule>
    <cfRule type="cellIs" dxfId="29323" priority="29322" operator="greaterThan">
      <formula>50</formula>
    </cfRule>
    <cfRule type="cellIs" dxfId="29322" priority="29323" operator="between">
      <formula>30</formula>
      <formula>49.999</formula>
    </cfRule>
    <cfRule type="cellIs" dxfId="29321" priority="29324" operator="between">
      <formula>10</formula>
      <formula>29.999</formula>
    </cfRule>
    <cfRule type="cellIs" dxfId="29320" priority="29325" operator="lessThan">
      <formula>10</formula>
    </cfRule>
  </conditionalFormatting>
  <conditionalFormatting sqref="BB340">
    <cfRule type="cellIs" dxfId="29319" priority="29316" operator="greaterThan">
      <formula>119.999</formula>
    </cfRule>
    <cfRule type="cellIs" dxfId="29318" priority="29317" operator="greaterThan">
      <formula>120</formula>
    </cfRule>
    <cfRule type="cellIs" dxfId="29317" priority="29318" operator="between">
      <formula>60</formula>
      <formula>119.999</formula>
    </cfRule>
    <cfRule type="cellIs" dxfId="29316" priority="29319" operator="between">
      <formula>20</formula>
      <formula>59.999</formula>
    </cfRule>
    <cfRule type="cellIs" dxfId="29315" priority="29320" operator="lessThan">
      <formula>20</formula>
    </cfRule>
  </conditionalFormatting>
  <conditionalFormatting sqref="BC340">
    <cfRule type="cellIs" dxfId="29314" priority="29311" operator="greaterThan">
      <formula>49.999</formula>
    </cfRule>
    <cfRule type="cellIs" dxfId="29313" priority="29312" operator="greaterThan">
      <formula>50</formula>
    </cfRule>
    <cfRule type="cellIs" dxfId="29312" priority="29313" operator="between">
      <formula>30</formula>
      <formula>49.999</formula>
    </cfRule>
    <cfRule type="cellIs" dxfId="29311" priority="29314" operator="between">
      <formula>10</formula>
      <formula>29.999</formula>
    </cfRule>
    <cfRule type="cellIs" dxfId="29310" priority="29315" operator="lessThan">
      <formula>10</formula>
    </cfRule>
  </conditionalFormatting>
  <conditionalFormatting sqref="AT340">
    <cfRule type="cellIs" dxfId="29309" priority="29306" operator="greaterThan">
      <formula>119.999</formula>
    </cfRule>
    <cfRule type="cellIs" dxfId="29308" priority="29307" operator="greaterThan">
      <formula>120</formula>
    </cfRule>
    <cfRule type="cellIs" dxfId="29307" priority="29308" operator="between">
      <formula>60</formula>
      <formula>119.999</formula>
    </cfRule>
    <cfRule type="cellIs" dxfId="29306" priority="29309" operator="between">
      <formula>20</formula>
      <formula>59.999</formula>
    </cfRule>
    <cfRule type="cellIs" dxfId="29305" priority="29310" operator="lessThan">
      <formula>20</formula>
    </cfRule>
  </conditionalFormatting>
  <conditionalFormatting sqref="AU340">
    <cfRule type="cellIs" dxfId="29304" priority="29301" operator="greaterThan">
      <formula>49.999</formula>
    </cfRule>
    <cfRule type="cellIs" dxfId="29303" priority="29302" operator="greaterThan">
      <formula>50</formula>
    </cfRule>
    <cfRule type="cellIs" dxfId="29302" priority="29303" operator="between">
      <formula>30</formula>
      <formula>49.999</formula>
    </cfRule>
    <cfRule type="cellIs" dxfId="29301" priority="29304" operator="between">
      <formula>10</formula>
      <formula>29.999</formula>
    </cfRule>
    <cfRule type="cellIs" dxfId="29300" priority="29305" operator="lessThan">
      <formula>10</formula>
    </cfRule>
  </conditionalFormatting>
  <conditionalFormatting sqref="AV340">
    <cfRule type="cellIs" dxfId="29299" priority="29296" operator="greaterThan">
      <formula>119.999</formula>
    </cfRule>
    <cfRule type="cellIs" dxfId="29298" priority="29297" operator="greaterThan">
      <formula>120</formula>
    </cfRule>
    <cfRule type="cellIs" dxfId="29297" priority="29298" operator="between">
      <formula>60</formula>
      <formula>119.999</formula>
    </cfRule>
    <cfRule type="cellIs" dxfId="29296" priority="29299" operator="between">
      <formula>20</formula>
      <formula>59.999</formula>
    </cfRule>
    <cfRule type="cellIs" dxfId="29295" priority="29300" operator="lessThan">
      <formula>20</formula>
    </cfRule>
  </conditionalFormatting>
  <conditionalFormatting sqref="AW340">
    <cfRule type="cellIs" dxfId="29294" priority="29291" operator="greaterThan">
      <formula>49.999</formula>
    </cfRule>
    <cfRule type="cellIs" dxfId="29293" priority="29292" operator="greaterThan">
      <formula>50</formula>
    </cfRule>
    <cfRule type="cellIs" dxfId="29292" priority="29293" operator="between">
      <formula>30</formula>
      <formula>49.999</formula>
    </cfRule>
    <cfRule type="cellIs" dxfId="29291" priority="29294" operator="between">
      <formula>10</formula>
      <formula>29.999</formula>
    </cfRule>
    <cfRule type="cellIs" dxfId="29290" priority="29295" operator="lessThan">
      <formula>10</formula>
    </cfRule>
  </conditionalFormatting>
  <conditionalFormatting sqref="BF340">
    <cfRule type="cellIs" dxfId="29289" priority="29286" operator="greaterThan">
      <formula>119.999</formula>
    </cfRule>
    <cfRule type="cellIs" dxfId="29288" priority="29287" operator="greaterThan">
      <formula>120</formula>
    </cfRule>
    <cfRule type="cellIs" dxfId="29287" priority="29288" operator="between">
      <formula>60</formula>
      <formula>119.999</formula>
    </cfRule>
    <cfRule type="cellIs" dxfId="29286" priority="29289" operator="between">
      <formula>20</formula>
      <formula>59.999</formula>
    </cfRule>
    <cfRule type="cellIs" dxfId="29285" priority="29290" operator="lessThan">
      <formula>20</formula>
    </cfRule>
  </conditionalFormatting>
  <conditionalFormatting sqref="BG340">
    <cfRule type="cellIs" dxfId="29284" priority="29281" operator="greaterThan">
      <formula>49.999</formula>
    </cfRule>
    <cfRule type="cellIs" dxfId="29283" priority="29282" operator="greaterThan">
      <formula>50</formula>
    </cfRule>
    <cfRule type="cellIs" dxfId="29282" priority="29283" operator="between">
      <formula>30</formula>
      <formula>49.999</formula>
    </cfRule>
    <cfRule type="cellIs" dxfId="29281" priority="29284" operator="between">
      <formula>10</formula>
      <formula>29.999</formula>
    </cfRule>
    <cfRule type="cellIs" dxfId="29280" priority="29285" operator="lessThan">
      <formula>10</formula>
    </cfRule>
  </conditionalFormatting>
  <conditionalFormatting sqref="AN340">
    <cfRule type="cellIs" dxfId="29279" priority="29276" operator="greaterThan">
      <formula>119.999</formula>
    </cfRule>
    <cfRule type="cellIs" dxfId="29278" priority="29277" operator="greaterThan">
      <formula>120</formula>
    </cfRule>
    <cfRule type="cellIs" dxfId="29277" priority="29278" operator="between">
      <formula>60</formula>
      <formula>119.999</formula>
    </cfRule>
    <cfRule type="cellIs" dxfId="29276" priority="29279" operator="between">
      <formula>20</formula>
      <formula>59.999</formula>
    </cfRule>
    <cfRule type="cellIs" dxfId="29275" priority="29280" operator="lessThan">
      <formula>20</formula>
    </cfRule>
  </conditionalFormatting>
  <conditionalFormatting sqref="AO340">
    <cfRule type="cellIs" dxfId="29274" priority="29271" operator="greaterThan">
      <formula>49.999</formula>
    </cfRule>
    <cfRule type="cellIs" dxfId="29273" priority="29272" operator="greaterThan">
      <formula>50</formula>
    </cfRule>
    <cfRule type="cellIs" dxfId="29272" priority="29273" operator="between">
      <formula>30</formula>
      <formula>49.999</formula>
    </cfRule>
    <cfRule type="cellIs" dxfId="29271" priority="29274" operator="between">
      <formula>10</formula>
      <formula>29.999</formula>
    </cfRule>
    <cfRule type="cellIs" dxfId="29270" priority="29275" operator="lessThan">
      <formula>10</formula>
    </cfRule>
  </conditionalFormatting>
  <conditionalFormatting sqref="T340">
    <cfRule type="cellIs" dxfId="29269" priority="29266" operator="greaterThan">
      <formula>119.999</formula>
    </cfRule>
    <cfRule type="cellIs" dxfId="29268" priority="29267" operator="greaterThan">
      <formula>120</formula>
    </cfRule>
    <cfRule type="cellIs" dxfId="29267" priority="29268" operator="between">
      <formula>60</formula>
      <formula>119.999</formula>
    </cfRule>
    <cfRule type="cellIs" dxfId="29266" priority="29269" operator="between">
      <formula>20</formula>
      <formula>59.999</formula>
    </cfRule>
    <cfRule type="cellIs" dxfId="29265" priority="29270" operator="lessThan">
      <formula>20</formula>
    </cfRule>
  </conditionalFormatting>
  <conditionalFormatting sqref="U340">
    <cfRule type="cellIs" dxfId="29264" priority="29261" operator="greaterThan">
      <formula>49.999</formula>
    </cfRule>
    <cfRule type="cellIs" dxfId="29263" priority="29262" operator="greaterThan">
      <formula>50</formula>
    </cfRule>
    <cfRule type="cellIs" dxfId="29262" priority="29263" operator="between">
      <formula>30</formula>
      <formula>49.999</formula>
    </cfRule>
    <cfRule type="cellIs" dxfId="29261" priority="29264" operator="between">
      <formula>10</formula>
      <formula>29.999</formula>
    </cfRule>
    <cfRule type="cellIs" dxfId="29260" priority="29265" operator="lessThan">
      <formula>10</formula>
    </cfRule>
  </conditionalFormatting>
  <conditionalFormatting sqref="J340">
    <cfRule type="cellIs" dxfId="29259" priority="29256" operator="greaterThan">
      <formula>119.999</formula>
    </cfRule>
    <cfRule type="cellIs" dxfId="29258" priority="29257" operator="greaterThan">
      <formula>120</formula>
    </cfRule>
    <cfRule type="cellIs" dxfId="29257" priority="29258" operator="between">
      <formula>60</formula>
      <formula>119.999</formula>
    </cfRule>
    <cfRule type="cellIs" dxfId="29256" priority="29259" operator="between">
      <formula>20</formula>
      <formula>59.999</formula>
    </cfRule>
    <cfRule type="cellIs" dxfId="29255" priority="29260" operator="lessThan">
      <formula>20</formula>
    </cfRule>
  </conditionalFormatting>
  <conditionalFormatting sqref="K340">
    <cfRule type="cellIs" dxfId="29254" priority="29251" operator="greaterThan">
      <formula>49.999</formula>
    </cfRule>
    <cfRule type="cellIs" dxfId="29253" priority="29252" operator="greaterThan">
      <formula>50</formula>
    </cfRule>
    <cfRule type="cellIs" dxfId="29252" priority="29253" operator="between">
      <formula>30</formula>
      <formula>49.999</formula>
    </cfRule>
    <cfRule type="cellIs" dxfId="29251" priority="29254" operator="between">
      <formula>10</formula>
      <formula>29.999</formula>
    </cfRule>
    <cfRule type="cellIs" dxfId="29250" priority="29255" operator="lessThan">
      <formula>10</formula>
    </cfRule>
  </conditionalFormatting>
  <conditionalFormatting sqref="L340">
    <cfRule type="cellIs" dxfId="29249" priority="29246" operator="greaterThan">
      <formula>119.999</formula>
    </cfRule>
    <cfRule type="cellIs" dxfId="29248" priority="29247" operator="greaterThan">
      <formula>120</formula>
    </cfRule>
    <cfRule type="cellIs" dxfId="29247" priority="29248" operator="between">
      <formula>60</formula>
      <formula>119.999</formula>
    </cfRule>
    <cfRule type="cellIs" dxfId="29246" priority="29249" operator="between">
      <formula>20</formula>
      <formula>59.999</formula>
    </cfRule>
    <cfRule type="cellIs" dxfId="29245" priority="29250" operator="lessThan">
      <formula>20</formula>
    </cfRule>
  </conditionalFormatting>
  <conditionalFormatting sqref="M340">
    <cfRule type="cellIs" dxfId="29244" priority="29241" operator="greaterThan">
      <formula>49.999</formula>
    </cfRule>
    <cfRule type="cellIs" dxfId="29243" priority="29242" operator="greaterThan">
      <formula>50</formula>
    </cfRule>
    <cfRule type="cellIs" dxfId="29242" priority="29243" operator="between">
      <formula>30</formula>
      <formula>49.999</formula>
    </cfRule>
    <cfRule type="cellIs" dxfId="29241" priority="29244" operator="between">
      <formula>10</formula>
      <formula>29.999</formula>
    </cfRule>
    <cfRule type="cellIs" dxfId="29240" priority="29245" operator="lessThan">
      <formula>10</formula>
    </cfRule>
  </conditionalFormatting>
  <conditionalFormatting sqref="R340">
    <cfRule type="cellIs" dxfId="29239" priority="29236" operator="greaterThan">
      <formula>119.999</formula>
    </cfRule>
    <cfRule type="cellIs" dxfId="29238" priority="29237" operator="greaterThan">
      <formula>120</formula>
    </cfRule>
    <cfRule type="cellIs" dxfId="29237" priority="29238" operator="between">
      <formula>60</formula>
      <formula>119.999</formula>
    </cfRule>
    <cfRule type="cellIs" dxfId="29236" priority="29239" operator="between">
      <formula>20</formula>
      <formula>59.999</formula>
    </cfRule>
    <cfRule type="cellIs" dxfId="29235" priority="29240" operator="lessThan">
      <formula>20</formula>
    </cfRule>
  </conditionalFormatting>
  <conditionalFormatting sqref="S340">
    <cfRule type="cellIs" dxfId="29234" priority="29231" operator="greaterThan">
      <formula>49.999</formula>
    </cfRule>
    <cfRule type="cellIs" dxfId="29233" priority="29232" operator="greaterThan">
      <formula>50</formula>
    </cfRule>
    <cfRule type="cellIs" dxfId="29232" priority="29233" operator="between">
      <formula>30</formula>
      <formula>49.999</formula>
    </cfRule>
    <cfRule type="cellIs" dxfId="29231" priority="29234" operator="between">
      <formula>10</formula>
      <formula>29.999</formula>
    </cfRule>
    <cfRule type="cellIs" dxfId="29230" priority="29235" operator="lessThan">
      <formula>10</formula>
    </cfRule>
  </conditionalFormatting>
  <conditionalFormatting sqref="N340">
    <cfRule type="cellIs" dxfId="29229" priority="29226" operator="greaterThan">
      <formula>119.999</formula>
    </cfRule>
    <cfRule type="cellIs" dxfId="29228" priority="29227" operator="greaterThan">
      <formula>120</formula>
    </cfRule>
    <cfRule type="cellIs" dxfId="29227" priority="29228" operator="between">
      <formula>60</formula>
      <formula>119.999</formula>
    </cfRule>
    <cfRule type="cellIs" dxfId="29226" priority="29229" operator="between">
      <formula>20</formula>
      <formula>59.999</formula>
    </cfRule>
    <cfRule type="cellIs" dxfId="29225" priority="29230" operator="lessThan">
      <formula>20</formula>
    </cfRule>
  </conditionalFormatting>
  <conditionalFormatting sqref="O340">
    <cfRule type="cellIs" dxfId="29224" priority="29221" operator="greaterThan">
      <formula>49.999</formula>
    </cfRule>
    <cfRule type="cellIs" dxfId="29223" priority="29222" operator="greaterThan">
      <formula>50</formula>
    </cfRule>
    <cfRule type="cellIs" dxfId="29222" priority="29223" operator="between">
      <formula>30</formula>
      <formula>49.999</formula>
    </cfRule>
    <cfRule type="cellIs" dxfId="29221" priority="29224" operator="between">
      <formula>10</formula>
      <formula>29.999</formula>
    </cfRule>
    <cfRule type="cellIs" dxfId="29220" priority="29225" operator="lessThan">
      <formula>10</formula>
    </cfRule>
  </conditionalFormatting>
  <conditionalFormatting sqref="AP340">
    <cfRule type="cellIs" dxfId="29219" priority="29216" operator="greaterThan">
      <formula>119.999</formula>
    </cfRule>
    <cfRule type="cellIs" dxfId="29218" priority="29217" operator="greaterThan">
      <formula>120</formula>
    </cfRule>
    <cfRule type="cellIs" dxfId="29217" priority="29218" operator="between">
      <formula>60</formula>
      <formula>119.999</formula>
    </cfRule>
    <cfRule type="cellIs" dxfId="29216" priority="29219" operator="between">
      <formula>20</formula>
      <formula>59.999</formula>
    </cfRule>
    <cfRule type="cellIs" dxfId="29215" priority="29220" operator="lessThan">
      <formula>20</formula>
    </cfRule>
  </conditionalFormatting>
  <conditionalFormatting sqref="AQ340">
    <cfRule type="cellIs" dxfId="29214" priority="29211" operator="greaterThan">
      <formula>49.999</formula>
    </cfRule>
    <cfRule type="cellIs" dxfId="29213" priority="29212" operator="greaterThan">
      <formula>50</formula>
    </cfRule>
    <cfRule type="cellIs" dxfId="29212" priority="29213" operator="between">
      <formula>30</formula>
      <formula>49.999</formula>
    </cfRule>
    <cfRule type="cellIs" dxfId="29211" priority="29214" operator="between">
      <formula>10</formula>
      <formula>29.999</formula>
    </cfRule>
    <cfRule type="cellIs" dxfId="29210" priority="29215" operator="lessThan">
      <formula>10</formula>
    </cfRule>
  </conditionalFormatting>
  <conditionalFormatting sqref="AR340">
    <cfRule type="cellIs" dxfId="29209" priority="29206" operator="greaterThan">
      <formula>119.999</formula>
    </cfRule>
    <cfRule type="cellIs" dxfId="29208" priority="29207" operator="greaterThan">
      <formula>120</formula>
    </cfRule>
    <cfRule type="cellIs" dxfId="29207" priority="29208" operator="between">
      <formula>60</formula>
      <formula>119.999</formula>
    </cfRule>
    <cfRule type="cellIs" dxfId="29206" priority="29209" operator="between">
      <formula>20</formula>
      <formula>59.999</formula>
    </cfRule>
    <cfRule type="cellIs" dxfId="29205" priority="29210" operator="lessThan">
      <formula>20</formula>
    </cfRule>
  </conditionalFormatting>
  <conditionalFormatting sqref="AS340">
    <cfRule type="cellIs" dxfId="29204" priority="29201" operator="greaterThan">
      <formula>49.999</formula>
    </cfRule>
    <cfRule type="cellIs" dxfId="29203" priority="29202" operator="greaterThan">
      <formula>50</formula>
    </cfRule>
    <cfRule type="cellIs" dxfId="29202" priority="29203" operator="between">
      <formula>30</formula>
      <formula>49.999</formula>
    </cfRule>
    <cfRule type="cellIs" dxfId="29201" priority="29204" operator="between">
      <formula>10</formula>
      <formula>29.999</formula>
    </cfRule>
    <cfRule type="cellIs" dxfId="29200" priority="29205" operator="lessThan">
      <formula>10</formula>
    </cfRule>
  </conditionalFormatting>
  <conditionalFormatting sqref="X340">
    <cfRule type="cellIs" dxfId="29199" priority="29196" operator="greaterThan">
      <formula>119.999</formula>
    </cfRule>
    <cfRule type="cellIs" dxfId="29198" priority="29197" operator="greaterThan">
      <formula>120</formula>
    </cfRule>
    <cfRule type="cellIs" dxfId="29197" priority="29198" operator="between">
      <formula>60</formula>
      <formula>119.999</formula>
    </cfRule>
    <cfRule type="cellIs" dxfId="29196" priority="29199" operator="between">
      <formula>20</formula>
      <formula>59.999</formula>
    </cfRule>
    <cfRule type="cellIs" dxfId="29195" priority="29200" operator="lessThan">
      <formula>20</formula>
    </cfRule>
  </conditionalFormatting>
  <conditionalFormatting sqref="Y340">
    <cfRule type="cellIs" dxfId="29194" priority="29191" operator="greaterThan">
      <formula>49.999</formula>
    </cfRule>
    <cfRule type="cellIs" dxfId="29193" priority="29192" operator="greaterThan">
      <formula>50</formula>
    </cfRule>
    <cfRule type="cellIs" dxfId="29192" priority="29193" operator="between">
      <formula>30</formula>
      <formula>49.999</formula>
    </cfRule>
    <cfRule type="cellIs" dxfId="29191" priority="29194" operator="between">
      <formula>10</formula>
      <formula>29.999</formula>
    </cfRule>
    <cfRule type="cellIs" dxfId="29190" priority="29195" operator="lessThan">
      <formula>10</formula>
    </cfRule>
  </conditionalFormatting>
  <conditionalFormatting sqref="AF340">
    <cfRule type="cellIs" dxfId="29189" priority="29186" operator="greaterThan">
      <formula>119.999</formula>
    </cfRule>
    <cfRule type="cellIs" dxfId="29188" priority="29187" operator="greaterThan">
      <formula>120</formula>
    </cfRule>
    <cfRule type="cellIs" dxfId="29187" priority="29188" operator="between">
      <formula>60</formula>
      <formula>119.999</formula>
    </cfRule>
    <cfRule type="cellIs" dxfId="29186" priority="29189" operator="between">
      <formula>20</formula>
      <formula>59.999</formula>
    </cfRule>
    <cfRule type="cellIs" dxfId="29185" priority="29190" operator="lessThan">
      <formula>20</formula>
    </cfRule>
  </conditionalFormatting>
  <conditionalFormatting sqref="AG340">
    <cfRule type="cellIs" dxfId="29184" priority="29181" operator="greaterThan">
      <formula>49.999</formula>
    </cfRule>
    <cfRule type="cellIs" dxfId="29183" priority="29182" operator="greaterThan">
      <formula>50</formula>
    </cfRule>
    <cfRule type="cellIs" dxfId="29182" priority="29183" operator="between">
      <formula>30</formula>
      <formula>49.999</formula>
    </cfRule>
    <cfRule type="cellIs" dxfId="29181" priority="29184" operator="between">
      <formula>10</formula>
      <formula>29.999</formula>
    </cfRule>
    <cfRule type="cellIs" dxfId="29180" priority="29185" operator="lessThan">
      <formula>10</formula>
    </cfRule>
  </conditionalFormatting>
  <conditionalFormatting sqref="AJ340">
    <cfRule type="cellIs" dxfId="29179" priority="29176" operator="greaterThan">
      <formula>119.999</formula>
    </cfRule>
    <cfRule type="cellIs" dxfId="29178" priority="29177" operator="greaterThan">
      <formula>120</formula>
    </cfRule>
    <cfRule type="cellIs" dxfId="29177" priority="29178" operator="between">
      <formula>60</formula>
      <formula>119.999</formula>
    </cfRule>
    <cfRule type="cellIs" dxfId="29176" priority="29179" operator="between">
      <formula>20</formula>
      <formula>59.999</formula>
    </cfRule>
    <cfRule type="cellIs" dxfId="29175" priority="29180" operator="lessThan">
      <formula>20</formula>
    </cfRule>
  </conditionalFormatting>
  <conditionalFormatting sqref="AK340">
    <cfRule type="cellIs" dxfId="29174" priority="29171" operator="greaterThan">
      <formula>49.999</formula>
    </cfRule>
    <cfRule type="cellIs" dxfId="29173" priority="29172" operator="greaterThan">
      <formula>50</formula>
    </cfRule>
    <cfRule type="cellIs" dxfId="29172" priority="29173" operator="between">
      <formula>30</formula>
      <formula>49.999</formula>
    </cfRule>
    <cfRule type="cellIs" dxfId="29171" priority="29174" operator="between">
      <formula>10</formula>
      <formula>29.999</formula>
    </cfRule>
    <cfRule type="cellIs" dxfId="29170" priority="29175" operator="lessThan">
      <formula>10</formula>
    </cfRule>
  </conditionalFormatting>
  <conditionalFormatting sqref="Z340">
    <cfRule type="cellIs" dxfId="29169" priority="29166" operator="greaterThan">
      <formula>119.999</formula>
    </cfRule>
    <cfRule type="cellIs" dxfId="29168" priority="29167" operator="greaterThan">
      <formula>120</formula>
    </cfRule>
    <cfRule type="cellIs" dxfId="29167" priority="29168" operator="between">
      <formula>60</formula>
      <formula>119.999</formula>
    </cfRule>
    <cfRule type="cellIs" dxfId="29166" priority="29169" operator="between">
      <formula>20</formula>
      <formula>59.999</formula>
    </cfRule>
    <cfRule type="cellIs" dxfId="29165" priority="29170" operator="lessThan">
      <formula>20</formula>
    </cfRule>
  </conditionalFormatting>
  <conditionalFormatting sqref="AA340">
    <cfRule type="cellIs" dxfId="29164" priority="29161" operator="greaterThan">
      <formula>49.999</formula>
    </cfRule>
    <cfRule type="cellIs" dxfId="29163" priority="29162" operator="greaterThan">
      <formula>50</formula>
    </cfRule>
    <cfRule type="cellIs" dxfId="29162" priority="29163" operator="between">
      <formula>30</formula>
      <formula>49.999</formula>
    </cfRule>
    <cfRule type="cellIs" dxfId="29161" priority="29164" operator="between">
      <formula>10</formula>
      <formula>29.999</formula>
    </cfRule>
    <cfRule type="cellIs" dxfId="29160" priority="29165" operator="lessThan">
      <formula>10</formula>
    </cfRule>
  </conditionalFormatting>
  <conditionalFormatting sqref="AL340">
    <cfRule type="cellIs" dxfId="29159" priority="29156" operator="greaterThan">
      <formula>119.999</formula>
    </cfRule>
    <cfRule type="cellIs" dxfId="29158" priority="29157" operator="greaterThan">
      <formula>120</formula>
    </cfRule>
    <cfRule type="cellIs" dxfId="29157" priority="29158" operator="between">
      <formula>60</formula>
      <formula>119.999</formula>
    </cfRule>
    <cfRule type="cellIs" dxfId="29156" priority="29159" operator="between">
      <formula>20</formula>
      <formula>59.999</formula>
    </cfRule>
    <cfRule type="cellIs" dxfId="29155" priority="29160" operator="lessThan">
      <formula>20</formula>
    </cfRule>
  </conditionalFormatting>
  <conditionalFormatting sqref="AM340">
    <cfRule type="cellIs" dxfId="29154" priority="29151" operator="greaterThan">
      <formula>49.999</formula>
    </cfRule>
    <cfRule type="cellIs" dxfId="29153" priority="29152" operator="greaterThan">
      <formula>50</formula>
    </cfRule>
    <cfRule type="cellIs" dxfId="29152" priority="29153" operator="between">
      <formula>30</formula>
      <formula>49.999</formula>
    </cfRule>
    <cfRule type="cellIs" dxfId="29151" priority="29154" operator="between">
      <formula>10</formula>
      <formula>29.999</formula>
    </cfRule>
    <cfRule type="cellIs" dxfId="29150" priority="29155" operator="lessThan">
      <formula>10</formula>
    </cfRule>
  </conditionalFormatting>
  <conditionalFormatting sqref="AH340">
    <cfRule type="cellIs" dxfId="29149" priority="29146" operator="greaterThan">
      <formula>119.999</formula>
    </cfRule>
    <cfRule type="cellIs" dxfId="29148" priority="29147" operator="greaterThan">
      <formula>120</formula>
    </cfRule>
    <cfRule type="cellIs" dxfId="29147" priority="29148" operator="between">
      <formula>60</formula>
      <formula>119.999</formula>
    </cfRule>
    <cfRule type="cellIs" dxfId="29146" priority="29149" operator="between">
      <formula>20</formula>
      <formula>59.999</formula>
    </cfRule>
    <cfRule type="cellIs" dxfId="29145" priority="29150" operator="lessThan">
      <formula>20</formula>
    </cfRule>
  </conditionalFormatting>
  <conditionalFormatting sqref="AI340">
    <cfRule type="cellIs" dxfId="29144" priority="29141" operator="greaterThan">
      <formula>49.999</formula>
    </cfRule>
    <cfRule type="cellIs" dxfId="29143" priority="29142" operator="greaterThan">
      <formula>50</formula>
    </cfRule>
    <cfRule type="cellIs" dxfId="29142" priority="29143" operator="between">
      <formula>30</formula>
      <formula>49.999</formula>
    </cfRule>
    <cfRule type="cellIs" dxfId="29141" priority="29144" operator="between">
      <formula>10</formula>
      <formula>29.999</formula>
    </cfRule>
    <cfRule type="cellIs" dxfId="29140" priority="29145" operator="lessThan">
      <formula>10</formula>
    </cfRule>
  </conditionalFormatting>
  <conditionalFormatting sqref="V340">
    <cfRule type="cellIs" dxfId="29139" priority="29136" operator="greaterThan">
      <formula>119.999</formula>
    </cfRule>
    <cfRule type="cellIs" dxfId="29138" priority="29137" operator="greaterThan">
      <formula>120</formula>
    </cfRule>
    <cfRule type="cellIs" dxfId="29137" priority="29138" operator="between">
      <formula>60</formula>
      <formula>119.999</formula>
    </cfRule>
    <cfRule type="cellIs" dxfId="29136" priority="29139" operator="between">
      <formula>20</formula>
      <formula>59.999</formula>
    </cfRule>
    <cfRule type="cellIs" dxfId="29135" priority="29140" operator="lessThan">
      <formula>20</formula>
    </cfRule>
  </conditionalFormatting>
  <conditionalFormatting sqref="W340">
    <cfRule type="cellIs" dxfId="29134" priority="29131" operator="greaterThan">
      <formula>49.999</formula>
    </cfRule>
    <cfRule type="cellIs" dxfId="29133" priority="29132" operator="greaterThan">
      <formula>50</formula>
    </cfRule>
    <cfRule type="cellIs" dxfId="29132" priority="29133" operator="between">
      <formula>30</formula>
      <formula>49.999</formula>
    </cfRule>
    <cfRule type="cellIs" dxfId="29131" priority="29134" operator="between">
      <formula>10</formula>
      <formula>29.999</formula>
    </cfRule>
    <cfRule type="cellIs" dxfId="29130" priority="29135" operator="lessThan">
      <formula>10</formula>
    </cfRule>
  </conditionalFormatting>
  <conditionalFormatting sqref="AB340">
    <cfRule type="cellIs" dxfId="29129" priority="29126" operator="greaterThan">
      <formula>119.999</formula>
    </cfRule>
    <cfRule type="cellIs" dxfId="29128" priority="29127" operator="greaterThan">
      <formula>120</formula>
    </cfRule>
    <cfRule type="cellIs" dxfId="29127" priority="29128" operator="between">
      <formula>60</formula>
      <formula>119.999</formula>
    </cfRule>
    <cfRule type="cellIs" dxfId="29126" priority="29129" operator="between">
      <formula>20</formula>
      <formula>59.999</formula>
    </cfRule>
    <cfRule type="cellIs" dxfId="29125" priority="29130" operator="lessThan">
      <formula>20</formula>
    </cfRule>
  </conditionalFormatting>
  <conditionalFormatting sqref="AC340">
    <cfRule type="cellIs" dxfId="29124" priority="29121" operator="greaterThan">
      <formula>49.999</formula>
    </cfRule>
    <cfRule type="cellIs" dxfId="29123" priority="29122" operator="greaterThan">
      <formula>50</formula>
    </cfRule>
    <cfRule type="cellIs" dxfId="29122" priority="29123" operator="between">
      <formula>30</formula>
      <formula>49.999</formula>
    </cfRule>
    <cfRule type="cellIs" dxfId="29121" priority="29124" operator="between">
      <formula>10</formula>
      <formula>29.999</formula>
    </cfRule>
    <cfRule type="cellIs" dxfId="29120" priority="29125" operator="lessThan">
      <formula>10</formula>
    </cfRule>
  </conditionalFormatting>
  <conditionalFormatting sqref="AD340">
    <cfRule type="cellIs" dxfId="29119" priority="29116" operator="greaterThan">
      <formula>119.999</formula>
    </cfRule>
    <cfRule type="cellIs" dxfId="29118" priority="29117" operator="greaterThan">
      <formula>120</formula>
    </cfRule>
    <cfRule type="cellIs" dxfId="29117" priority="29118" operator="between">
      <formula>60</formula>
      <formula>119.999</formula>
    </cfRule>
    <cfRule type="cellIs" dxfId="29116" priority="29119" operator="between">
      <formula>20</formula>
      <formula>59.999</formula>
    </cfRule>
    <cfRule type="cellIs" dxfId="29115" priority="29120" operator="lessThan">
      <formula>20</formula>
    </cfRule>
  </conditionalFormatting>
  <conditionalFormatting sqref="AE340">
    <cfRule type="cellIs" dxfId="29114" priority="29111" operator="greaterThan">
      <formula>49.999</formula>
    </cfRule>
    <cfRule type="cellIs" dxfId="29113" priority="29112" operator="greaterThan">
      <formula>50</formula>
    </cfRule>
    <cfRule type="cellIs" dxfId="29112" priority="29113" operator="between">
      <formula>30</formula>
      <formula>49.999</formula>
    </cfRule>
    <cfRule type="cellIs" dxfId="29111" priority="29114" operator="between">
      <formula>10</formula>
      <formula>29.999</formula>
    </cfRule>
    <cfRule type="cellIs" dxfId="29110" priority="29115" operator="lessThan">
      <formula>10</formula>
    </cfRule>
  </conditionalFormatting>
  <conditionalFormatting sqref="P340">
    <cfRule type="cellIs" dxfId="29109" priority="29106" operator="greaterThan">
      <formula>119.999</formula>
    </cfRule>
    <cfRule type="cellIs" dxfId="29108" priority="29107" operator="greaterThan">
      <formula>120</formula>
    </cfRule>
    <cfRule type="cellIs" dxfId="29107" priority="29108" operator="between">
      <formula>60</formula>
      <formula>119.999</formula>
    </cfRule>
    <cfRule type="cellIs" dxfId="29106" priority="29109" operator="between">
      <formula>20</formula>
      <formula>59.999</formula>
    </cfRule>
    <cfRule type="cellIs" dxfId="29105" priority="29110" operator="lessThan">
      <formula>20</formula>
    </cfRule>
  </conditionalFormatting>
  <conditionalFormatting sqref="Q340">
    <cfRule type="cellIs" dxfId="29104" priority="29101" operator="greaterThan">
      <formula>49.999</formula>
    </cfRule>
    <cfRule type="cellIs" dxfId="29103" priority="29102" operator="greaterThan">
      <formula>50</formula>
    </cfRule>
    <cfRule type="cellIs" dxfId="29102" priority="29103" operator="between">
      <formula>30</formula>
      <formula>49.999</formula>
    </cfRule>
    <cfRule type="cellIs" dxfId="29101" priority="29104" operator="between">
      <formula>10</formula>
      <formula>29.999</formula>
    </cfRule>
    <cfRule type="cellIs" dxfId="29100" priority="29105" operator="lessThan">
      <formula>10</formula>
    </cfRule>
  </conditionalFormatting>
  <conditionalFormatting sqref="C341">
    <cfRule type="cellIs" dxfId="29099" priority="29096" operator="greaterThan">
      <formula>49.999</formula>
    </cfRule>
    <cfRule type="cellIs" dxfId="29098" priority="29097" operator="greaterThan">
      <formula>50</formula>
    </cfRule>
    <cfRule type="cellIs" dxfId="29097" priority="29098" operator="between">
      <formula>30</formula>
      <formula>49.999</formula>
    </cfRule>
    <cfRule type="cellIs" dxfId="29096" priority="29099" operator="between">
      <formula>10</formula>
      <formula>29.999</formula>
    </cfRule>
    <cfRule type="cellIs" dxfId="29095" priority="29100" operator="lessThan">
      <formula>10</formula>
    </cfRule>
  </conditionalFormatting>
  <conditionalFormatting sqref="B341">
    <cfRule type="cellIs" dxfId="29094" priority="29091" operator="greaterThan">
      <formula>119.999</formula>
    </cfRule>
    <cfRule type="cellIs" dxfId="29093" priority="29092" operator="greaterThan">
      <formula>120</formula>
    </cfRule>
    <cfRule type="cellIs" dxfId="29092" priority="29093" operator="between">
      <formula>60</formula>
      <formula>119.999</formula>
    </cfRule>
    <cfRule type="cellIs" dxfId="29091" priority="29094" operator="between">
      <formula>20</formula>
      <formula>59.999</formula>
    </cfRule>
    <cfRule type="cellIs" dxfId="29090" priority="29095" operator="lessThan">
      <formula>20</formula>
    </cfRule>
  </conditionalFormatting>
  <conditionalFormatting sqref="D341">
    <cfRule type="cellIs" dxfId="29089" priority="29086" operator="greaterThan">
      <formula>119.999</formula>
    </cfRule>
    <cfRule type="cellIs" dxfId="29088" priority="29087" operator="greaterThan">
      <formula>120</formula>
    </cfRule>
    <cfRule type="cellIs" dxfId="29087" priority="29088" operator="between">
      <formula>60</formula>
      <formula>119.999</formula>
    </cfRule>
    <cfRule type="cellIs" dxfId="29086" priority="29089" operator="between">
      <formula>20</formula>
      <formula>59.999</formula>
    </cfRule>
    <cfRule type="cellIs" dxfId="29085" priority="29090" operator="lessThan">
      <formula>20</formula>
    </cfRule>
  </conditionalFormatting>
  <conditionalFormatting sqref="E341">
    <cfRule type="cellIs" dxfId="29084" priority="29081" operator="greaterThan">
      <formula>49.999</formula>
    </cfRule>
    <cfRule type="cellIs" dxfId="29083" priority="29082" operator="greaterThan">
      <formula>50</formula>
    </cfRule>
    <cfRule type="cellIs" dxfId="29082" priority="29083" operator="between">
      <formula>30</formula>
      <formula>49.999</formula>
    </cfRule>
    <cfRule type="cellIs" dxfId="29081" priority="29084" operator="between">
      <formula>10</formula>
      <formula>29.999</formula>
    </cfRule>
    <cfRule type="cellIs" dxfId="29080" priority="29085" operator="lessThan">
      <formula>10</formula>
    </cfRule>
  </conditionalFormatting>
  <conditionalFormatting sqref="F341">
    <cfRule type="cellIs" dxfId="29079" priority="29076" operator="greaterThan">
      <formula>119.999</formula>
    </cfRule>
    <cfRule type="cellIs" dxfId="29078" priority="29077" operator="greaterThan">
      <formula>120</formula>
    </cfRule>
    <cfRule type="cellIs" dxfId="29077" priority="29078" operator="between">
      <formula>60</formula>
      <formula>119.999</formula>
    </cfRule>
    <cfRule type="cellIs" dxfId="29076" priority="29079" operator="between">
      <formula>20</formula>
      <formula>59.999</formula>
    </cfRule>
    <cfRule type="cellIs" dxfId="29075" priority="29080" operator="lessThan">
      <formula>20</formula>
    </cfRule>
  </conditionalFormatting>
  <conditionalFormatting sqref="G341">
    <cfRule type="cellIs" dxfId="29074" priority="29071" operator="greaterThan">
      <formula>49.999</formula>
    </cfRule>
    <cfRule type="cellIs" dxfId="29073" priority="29072" operator="greaterThan">
      <formula>50</formula>
    </cfRule>
    <cfRule type="cellIs" dxfId="29072" priority="29073" operator="between">
      <formula>30</formula>
      <formula>49.999</formula>
    </cfRule>
    <cfRule type="cellIs" dxfId="29071" priority="29074" operator="between">
      <formula>10</formula>
      <formula>29.999</formula>
    </cfRule>
    <cfRule type="cellIs" dxfId="29070" priority="29075" operator="lessThan">
      <formula>10</formula>
    </cfRule>
  </conditionalFormatting>
  <conditionalFormatting sqref="H341">
    <cfRule type="cellIs" dxfId="29069" priority="29066" operator="greaterThan">
      <formula>119.999</formula>
    </cfRule>
    <cfRule type="cellIs" dxfId="29068" priority="29067" operator="greaterThan">
      <formula>120</formula>
    </cfRule>
    <cfRule type="cellIs" dxfId="29067" priority="29068" operator="between">
      <formula>60</formula>
      <formula>119.999</formula>
    </cfRule>
    <cfRule type="cellIs" dxfId="29066" priority="29069" operator="between">
      <formula>20</formula>
      <formula>59.999</formula>
    </cfRule>
    <cfRule type="cellIs" dxfId="29065" priority="29070" operator="lessThan">
      <formula>20</formula>
    </cfRule>
  </conditionalFormatting>
  <conditionalFormatting sqref="I341">
    <cfRule type="cellIs" dxfId="29064" priority="29061" operator="greaterThan">
      <formula>49.999</formula>
    </cfRule>
    <cfRule type="cellIs" dxfId="29063" priority="29062" operator="greaterThan">
      <formula>50</formula>
    </cfRule>
    <cfRule type="cellIs" dxfId="29062" priority="29063" operator="between">
      <formula>30</formula>
      <formula>49.999</formula>
    </cfRule>
    <cfRule type="cellIs" dxfId="29061" priority="29064" operator="between">
      <formula>10</formula>
      <formula>29.999</formula>
    </cfRule>
    <cfRule type="cellIs" dxfId="29060" priority="29065" operator="lessThan">
      <formula>10</formula>
    </cfRule>
  </conditionalFormatting>
  <conditionalFormatting sqref="BH341">
    <cfRule type="cellIs" dxfId="29059" priority="29056" operator="greaterThan">
      <formula>119.999</formula>
    </cfRule>
    <cfRule type="cellIs" dxfId="29058" priority="29057" operator="greaterThan">
      <formula>120</formula>
    </cfRule>
    <cfRule type="cellIs" dxfId="29057" priority="29058" operator="between">
      <formula>60</formula>
      <formula>119.999</formula>
    </cfRule>
    <cfRule type="cellIs" dxfId="29056" priority="29059" operator="between">
      <formula>20</formula>
      <formula>59.999</formula>
    </cfRule>
    <cfRule type="cellIs" dxfId="29055" priority="29060" operator="lessThan">
      <formula>20</formula>
    </cfRule>
  </conditionalFormatting>
  <conditionalFormatting sqref="BI341">
    <cfRule type="cellIs" dxfId="29054" priority="29051" operator="greaterThan">
      <formula>49.999</formula>
    </cfRule>
    <cfRule type="cellIs" dxfId="29053" priority="29052" operator="greaterThan">
      <formula>50</formula>
    </cfRule>
    <cfRule type="cellIs" dxfId="29052" priority="29053" operator="between">
      <formula>30</formula>
      <formula>49.999</formula>
    </cfRule>
    <cfRule type="cellIs" dxfId="29051" priority="29054" operator="between">
      <formula>10</formula>
      <formula>29.999</formula>
    </cfRule>
    <cfRule type="cellIs" dxfId="29050" priority="29055" operator="lessThan">
      <formula>10</formula>
    </cfRule>
  </conditionalFormatting>
  <conditionalFormatting sqref="BD341">
    <cfRule type="cellIs" dxfId="29049" priority="29046" operator="greaterThan">
      <formula>119.999</formula>
    </cfRule>
    <cfRule type="cellIs" dxfId="29048" priority="29047" operator="greaterThan">
      <formula>120</formula>
    </cfRule>
    <cfRule type="cellIs" dxfId="29047" priority="29048" operator="between">
      <formula>60</formula>
      <formula>119.999</formula>
    </cfRule>
    <cfRule type="cellIs" dxfId="29046" priority="29049" operator="between">
      <formula>20</formula>
      <formula>59.999</formula>
    </cfRule>
    <cfRule type="cellIs" dxfId="29045" priority="29050" operator="lessThan">
      <formula>20</formula>
    </cfRule>
  </conditionalFormatting>
  <conditionalFormatting sqref="BE341">
    <cfRule type="cellIs" dxfId="29044" priority="29041" operator="greaterThan">
      <formula>49.999</formula>
    </cfRule>
    <cfRule type="cellIs" dxfId="29043" priority="29042" operator="greaterThan">
      <formula>50</formula>
    </cfRule>
    <cfRule type="cellIs" dxfId="29042" priority="29043" operator="between">
      <formula>30</formula>
      <formula>49.999</formula>
    </cfRule>
    <cfRule type="cellIs" dxfId="29041" priority="29044" operator="between">
      <formula>10</formula>
      <formula>29.999</formula>
    </cfRule>
    <cfRule type="cellIs" dxfId="29040" priority="29045" operator="lessThan">
      <formula>10</formula>
    </cfRule>
  </conditionalFormatting>
  <conditionalFormatting sqref="AX341">
    <cfRule type="cellIs" dxfId="29039" priority="29036" operator="greaterThan">
      <formula>119.999</formula>
    </cfRule>
    <cfRule type="cellIs" dxfId="29038" priority="29037" operator="greaterThan">
      <formula>120</formula>
    </cfRule>
    <cfRule type="cellIs" dxfId="29037" priority="29038" operator="between">
      <formula>60</formula>
      <formula>119.999</formula>
    </cfRule>
    <cfRule type="cellIs" dxfId="29036" priority="29039" operator="between">
      <formula>20</formula>
      <formula>59.999</formula>
    </cfRule>
    <cfRule type="cellIs" dxfId="29035" priority="29040" operator="lessThan">
      <formula>20</formula>
    </cfRule>
  </conditionalFormatting>
  <conditionalFormatting sqref="AY341">
    <cfRule type="cellIs" dxfId="29034" priority="29031" operator="greaterThan">
      <formula>49.999</formula>
    </cfRule>
    <cfRule type="cellIs" dxfId="29033" priority="29032" operator="greaterThan">
      <formula>50</formula>
    </cfRule>
    <cfRule type="cellIs" dxfId="29032" priority="29033" operator="between">
      <formula>30</formula>
      <formula>49.999</formula>
    </cfRule>
    <cfRule type="cellIs" dxfId="29031" priority="29034" operator="between">
      <formula>10</formula>
      <formula>29.999</formula>
    </cfRule>
    <cfRule type="cellIs" dxfId="29030" priority="29035" operator="lessThan">
      <formula>10</formula>
    </cfRule>
  </conditionalFormatting>
  <conditionalFormatting sqref="AZ341">
    <cfRule type="cellIs" dxfId="29029" priority="29026" operator="greaterThan">
      <formula>119.999</formula>
    </cfRule>
    <cfRule type="cellIs" dxfId="29028" priority="29027" operator="greaterThan">
      <formula>120</formula>
    </cfRule>
    <cfRule type="cellIs" dxfId="29027" priority="29028" operator="between">
      <formula>60</formula>
      <formula>119.999</formula>
    </cfRule>
    <cfRule type="cellIs" dxfId="29026" priority="29029" operator="between">
      <formula>20</formula>
      <formula>59.999</formula>
    </cfRule>
    <cfRule type="cellIs" dxfId="29025" priority="29030" operator="lessThan">
      <formula>20</formula>
    </cfRule>
  </conditionalFormatting>
  <conditionalFormatting sqref="BA341">
    <cfRule type="cellIs" dxfId="29024" priority="29021" operator="greaterThan">
      <formula>49.999</formula>
    </cfRule>
    <cfRule type="cellIs" dxfId="29023" priority="29022" operator="greaterThan">
      <formula>50</formula>
    </cfRule>
    <cfRule type="cellIs" dxfId="29022" priority="29023" operator="between">
      <formula>30</formula>
      <formula>49.999</formula>
    </cfRule>
    <cfRule type="cellIs" dxfId="29021" priority="29024" operator="between">
      <formula>10</formula>
      <formula>29.999</formula>
    </cfRule>
    <cfRule type="cellIs" dxfId="29020" priority="29025" operator="lessThan">
      <formula>10</formula>
    </cfRule>
  </conditionalFormatting>
  <conditionalFormatting sqref="BB341">
    <cfRule type="cellIs" dxfId="29019" priority="29016" operator="greaterThan">
      <formula>119.999</formula>
    </cfRule>
    <cfRule type="cellIs" dxfId="29018" priority="29017" operator="greaterThan">
      <formula>120</formula>
    </cfRule>
    <cfRule type="cellIs" dxfId="29017" priority="29018" operator="between">
      <formula>60</formula>
      <formula>119.999</formula>
    </cfRule>
    <cfRule type="cellIs" dxfId="29016" priority="29019" operator="between">
      <formula>20</formula>
      <formula>59.999</formula>
    </cfRule>
    <cfRule type="cellIs" dxfId="29015" priority="29020" operator="lessThan">
      <formula>20</formula>
    </cfRule>
  </conditionalFormatting>
  <conditionalFormatting sqref="BC341">
    <cfRule type="cellIs" dxfId="29014" priority="29011" operator="greaterThan">
      <formula>49.999</formula>
    </cfRule>
    <cfRule type="cellIs" dxfId="29013" priority="29012" operator="greaterThan">
      <formula>50</formula>
    </cfRule>
    <cfRule type="cellIs" dxfId="29012" priority="29013" operator="between">
      <formula>30</formula>
      <formula>49.999</formula>
    </cfRule>
    <cfRule type="cellIs" dxfId="29011" priority="29014" operator="between">
      <formula>10</formula>
      <formula>29.999</formula>
    </cfRule>
    <cfRule type="cellIs" dxfId="29010" priority="29015" operator="lessThan">
      <formula>10</formula>
    </cfRule>
  </conditionalFormatting>
  <conditionalFormatting sqref="AT341">
    <cfRule type="cellIs" dxfId="29009" priority="29006" operator="greaterThan">
      <formula>119.999</formula>
    </cfRule>
    <cfRule type="cellIs" dxfId="29008" priority="29007" operator="greaterThan">
      <formula>120</formula>
    </cfRule>
    <cfRule type="cellIs" dxfId="29007" priority="29008" operator="between">
      <formula>60</formula>
      <formula>119.999</formula>
    </cfRule>
    <cfRule type="cellIs" dxfId="29006" priority="29009" operator="between">
      <formula>20</formula>
      <formula>59.999</formula>
    </cfRule>
    <cfRule type="cellIs" dxfId="29005" priority="29010" operator="lessThan">
      <formula>20</formula>
    </cfRule>
  </conditionalFormatting>
  <conditionalFormatting sqref="AU341">
    <cfRule type="cellIs" dxfId="29004" priority="29001" operator="greaterThan">
      <formula>49.999</formula>
    </cfRule>
    <cfRule type="cellIs" dxfId="29003" priority="29002" operator="greaterThan">
      <formula>50</formula>
    </cfRule>
    <cfRule type="cellIs" dxfId="29002" priority="29003" operator="between">
      <formula>30</formula>
      <formula>49.999</formula>
    </cfRule>
    <cfRule type="cellIs" dxfId="29001" priority="29004" operator="between">
      <formula>10</formula>
      <formula>29.999</formula>
    </cfRule>
    <cfRule type="cellIs" dxfId="29000" priority="29005" operator="lessThan">
      <formula>10</formula>
    </cfRule>
  </conditionalFormatting>
  <conditionalFormatting sqref="AV341">
    <cfRule type="cellIs" dxfId="28999" priority="28996" operator="greaterThan">
      <formula>119.999</formula>
    </cfRule>
    <cfRule type="cellIs" dxfId="28998" priority="28997" operator="greaterThan">
      <formula>120</formula>
    </cfRule>
    <cfRule type="cellIs" dxfId="28997" priority="28998" operator="between">
      <formula>60</formula>
      <formula>119.999</formula>
    </cfRule>
    <cfRule type="cellIs" dxfId="28996" priority="28999" operator="between">
      <formula>20</formula>
      <formula>59.999</formula>
    </cfRule>
    <cfRule type="cellIs" dxfId="28995" priority="29000" operator="lessThan">
      <formula>20</formula>
    </cfRule>
  </conditionalFormatting>
  <conditionalFormatting sqref="AW341">
    <cfRule type="cellIs" dxfId="28994" priority="28991" operator="greaterThan">
      <formula>49.999</formula>
    </cfRule>
    <cfRule type="cellIs" dxfId="28993" priority="28992" operator="greaterThan">
      <formula>50</formula>
    </cfRule>
    <cfRule type="cellIs" dxfId="28992" priority="28993" operator="between">
      <formula>30</formula>
      <formula>49.999</formula>
    </cfRule>
    <cfRule type="cellIs" dxfId="28991" priority="28994" operator="between">
      <formula>10</formula>
      <formula>29.999</formula>
    </cfRule>
    <cfRule type="cellIs" dxfId="28990" priority="28995" operator="lessThan">
      <formula>10</formula>
    </cfRule>
  </conditionalFormatting>
  <conditionalFormatting sqref="BF341">
    <cfRule type="cellIs" dxfId="28989" priority="28986" operator="greaterThan">
      <formula>119.999</formula>
    </cfRule>
    <cfRule type="cellIs" dxfId="28988" priority="28987" operator="greaterThan">
      <formula>120</formula>
    </cfRule>
    <cfRule type="cellIs" dxfId="28987" priority="28988" operator="between">
      <formula>60</formula>
      <formula>119.999</formula>
    </cfRule>
    <cfRule type="cellIs" dxfId="28986" priority="28989" operator="between">
      <formula>20</formula>
      <formula>59.999</formula>
    </cfRule>
    <cfRule type="cellIs" dxfId="28985" priority="28990" operator="lessThan">
      <formula>20</formula>
    </cfRule>
  </conditionalFormatting>
  <conditionalFormatting sqref="BG341">
    <cfRule type="cellIs" dxfId="28984" priority="28981" operator="greaterThan">
      <formula>49.999</formula>
    </cfRule>
    <cfRule type="cellIs" dxfId="28983" priority="28982" operator="greaterThan">
      <formula>50</formula>
    </cfRule>
    <cfRule type="cellIs" dxfId="28982" priority="28983" operator="between">
      <formula>30</formula>
      <formula>49.999</formula>
    </cfRule>
    <cfRule type="cellIs" dxfId="28981" priority="28984" operator="between">
      <formula>10</formula>
      <formula>29.999</formula>
    </cfRule>
    <cfRule type="cellIs" dxfId="28980" priority="28985" operator="lessThan">
      <formula>10</formula>
    </cfRule>
  </conditionalFormatting>
  <conditionalFormatting sqref="AN341">
    <cfRule type="cellIs" dxfId="28979" priority="28976" operator="greaterThan">
      <formula>119.999</formula>
    </cfRule>
    <cfRule type="cellIs" dxfId="28978" priority="28977" operator="greaterThan">
      <formula>120</formula>
    </cfRule>
    <cfRule type="cellIs" dxfId="28977" priority="28978" operator="between">
      <formula>60</formula>
      <formula>119.999</formula>
    </cfRule>
    <cfRule type="cellIs" dxfId="28976" priority="28979" operator="between">
      <formula>20</formula>
      <formula>59.999</formula>
    </cfRule>
    <cfRule type="cellIs" dxfId="28975" priority="28980" operator="lessThan">
      <formula>20</formula>
    </cfRule>
  </conditionalFormatting>
  <conditionalFormatting sqref="AO341">
    <cfRule type="cellIs" dxfId="28974" priority="28971" operator="greaterThan">
      <formula>49.999</formula>
    </cfRule>
    <cfRule type="cellIs" dxfId="28973" priority="28972" operator="greaterThan">
      <formula>50</formula>
    </cfRule>
    <cfRule type="cellIs" dxfId="28972" priority="28973" operator="between">
      <formula>30</formula>
      <formula>49.999</formula>
    </cfRule>
    <cfRule type="cellIs" dxfId="28971" priority="28974" operator="between">
      <formula>10</formula>
      <formula>29.999</formula>
    </cfRule>
    <cfRule type="cellIs" dxfId="28970" priority="28975" operator="lessThan">
      <formula>10</formula>
    </cfRule>
  </conditionalFormatting>
  <conditionalFormatting sqref="T341">
    <cfRule type="cellIs" dxfId="28969" priority="28966" operator="greaterThan">
      <formula>119.999</formula>
    </cfRule>
    <cfRule type="cellIs" dxfId="28968" priority="28967" operator="greaterThan">
      <formula>120</formula>
    </cfRule>
    <cfRule type="cellIs" dxfId="28967" priority="28968" operator="between">
      <formula>60</formula>
      <formula>119.999</formula>
    </cfRule>
    <cfRule type="cellIs" dxfId="28966" priority="28969" operator="between">
      <formula>20</formula>
      <formula>59.999</formula>
    </cfRule>
    <cfRule type="cellIs" dxfId="28965" priority="28970" operator="lessThan">
      <formula>20</formula>
    </cfRule>
  </conditionalFormatting>
  <conditionalFormatting sqref="U341">
    <cfRule type="cellIs" dxfId="28964" priority="28961" operator="greaterThan">
      <formula>49.999</formula>
    </cfRule>
    <cfRule type="cellIs" dxfId="28963" priority="28962" operator="greaterThan">
      <formula>50</formula>
    </cfRule>
    <cfRule type="cellIs" dxfId="28962" priority="28963" operator="between">
      <formula>30</formula>
      <formula>49.999</formula>
    </cfRule>
    <cfRule type="cellIs" dxfId="28961" priority="28964" operator="between">
      <formula>10</formula>
      <formula>29.999</formula>
    </cfRule>
    <cfRule type="cellIs" dxfId="28960" priority="28965" operator="lessThan">
      <formula>10</formula>
    </cfRule>
  </conditionalFormatting>
  <conditionalFormatting sqref="J341">
    <cfRule type="cellIs" dxfId="28959" priority="28956" operator="greaterThan">
      <formula>119.999</formula>
    </cfRule>
    <cfRule type="cellIs" dxfId="28958" priority="28957" operator="greaterThan">
      <formula>120</formula>
    </cfRule>
    <cfRule type="cellIs" dxfId="28957" priority="28958" operator="between">
      <formula>60</formula>
      <formula>119.999</formula>
    </cfRule>
    <cfRule type="cellIs" dxfId="28956" priority="28959" operator="between">
      <formula>20</formula>
      <formula>59.999</formula>
    </cfRule>
    <cfRule type="cellIs" dxfId="28955" priority="28960" operator="lessThan">
      <formula>20</formula>
    </cfRule>
  </conditionalFormatting>
  <conditionalFormatting sqref="K341">
    <cfRule type="cellIs" dxfId="28954" priority="28951" operator="greaterThan">
      <formula>49.999</formula>
    </cfRule>
    <cfRule type="cellIs" dxfId="28953" priority="28952" operator="greaterThan">
      <formula>50</formula>
    </cfRule>
    <cfRule type="cellIs" dxfId="28952" priority="28953" operator="between">
      <formula>30</formula>
      <formula>49.999</formula>
    </cfRule>
    <cfRule type="cellIs" dxfId="28951" priority="28954" operator="between">
      <formula>10</formula>
      <formula>29.999</formula>
    </cfRule>
    <cfRule type="cellIs" dxfId="28950" priority="28955" operator="lessThan">
      <formula>10</formula>
    </cfRule>
  </conditionalFormatting>
  <conditionalFormatting sqref="L341">
    <cfRule type="cellIs" dxfId="28949" priority="28946" operator="greaterThan">
      <formula>119.999</formula>
    </cfRule>
    <cfRule type="cellIs" dxfId="28948" priority="28947" operator="greaterThan">
      <formula>120</formula>
    </cfRule>
    <cfRule type="cellIs" dxfId="28947" priority="28948" operator="between">
      <formula>60</formula>
      <formula>119.999</formula>
    </cfRule>
    <cfRule type="cellIs" dxfId="28946" priority="28949" operator="between">
      <formula>20</formula>
      <formula>59.999</formula>
    </cfRule>
    <cfRule type="cellIs" dxfId="28945" priority="28950" operator="lessThan">
      <formula>20</formula>
    </cfRule>
  </conditionalFormatting>
  <conditionalFormatting sqref="M341">
    <cfRule type="cellIs" dxfId="28944" priority="28941" operator="greaterThan">
      <formula>49.999</formula>
    </cfRule>
    <cfRule type="cellIs" dxfId="28943" priority="28942" operator="greaterThan">
      <formula>50</formula>
    </cfRule>
    <cfRule type="cellIs" dxfId="28942" priority="28943" operator="between">
      <formula>30</formula>
      <formula>49.999</formula>
    </cfRule>
    <cfRule type="cellIs" dxfId="28941" priority="28944" operator="between">
      <formula>10</formula>
      <formula>29.999</formula>
    </cfRule>
    <cfRule type="cellIs" dxfId="28940" priority="28945" operator="lessThan">
      <formula>10</formula>
    </cfRule>
  </conditionalFormatting>
  <conditionalFormatting sqref="R341">
    <cfRule type="cellIs" dxfId="28939" priority="28936" operator="greaterThan">
      <formula>119.999</formula>
    </cfRule>
    <cfRule type="cellIs" dxfId="28938" priority="28937" operator="greaterThan">
      <formula>120</formula>
    </cfRule>
    <cfRule type="cellIs" dxfId="28937" priority="28938" operator="between">
      <formula>60</formula>
      <formula>119.999</formula>
    </cfRule>
    <cfRule type="cellIs" dxfId="28936" priority="28939" operator="between">
      <formula>20</formula>
      <formula>59.999</formula>
    </cfRule>
    <cfRule type="cellIs" dxfId="28935" priority="28940" operator="lessThan">
      <formula>20</formula>
    </cfRule>
  </conditionalFormatting>
  <conditionalFormatting sqref="S341">
    <cfRule type="cellIs" dxfId="28934" priority="28931" operator="greaterThan">
      <formula>49.999</formula>
    </cfRule>
    <cfRule type="cellIs" dxfId="28933" priority="28932" operator="greaterThan">
      <formula>50</formula>
    </cfRule>
    <cfRule type="cellIs" dxfId="28932" priority="28933" operator="between">
      <formula>30</formula>
      <formula>49.999</formula>
    </cfRule>
    <cfRule type="cellIs" dxfId="28931" priority="28934" operator="between">
      <formula>10</formula>
      <formula>29.999</formula>
    </cfRule>
    <cfRule type="cellIs" dxfId="28930" priority="28935" operator="lessThan">
      <formula>10</formula>
    </cfRule>
  </conditionalFormatting>
  <conditionalFormatting sqref="N341">
    <cfRule type="cellIs" dxfId="28929" priority="28926" operator="greaterThan">
      <formula>119.999</formula>
    </cfRule>
    <cfRule type="cellIs" dxfId="28928" priority="28927" operator="greaterThan">
      <formula>120</formula>
    </cfRule>
    <cfRule type="cellIs" dxfId="28927" priority="28928" operator="between">
      <formula>60</formula>
      <formula>119.999</formula>
    </cfRule>
    <cfRule type="cellIs" dxfId="28926" priority="28929" operator="between">
      <formula>20</formula>
      <formula>59.999</formula>
    </cfRule>
    <cfRule type="cellIs" dxfId="28925" priority="28930" operator="lessThan">
      <formula>20</formula>
    </cfRule>
  </conditionalFormatting>
  <conditionalFormatting sqref="O341">
    <cfRule type="cellIs" dxfId="28924" priority="28921" operator="greaterThan">
      <formula>49.999</formula>
    </cfRule>
    <cfRule type="cellIs" dxfId="28923" priority="28922" operator="greaterThan">
      <formula>50</formula>
    </cfRule>
    <cfRule type="cellIs" dxfId="28922" priority="28923" operator="between">
      <formula>30</formula>
      <formula>49.999</formula>
    </cfRule>
    <cfRule type="cellIs" dxfId="28921" priority="28924" operator="between">
      <formula>10</formula>
      <formula>29.999</formula>
    </cfRule>
    <cfRule type="cellIs" dxfId="28920" priority="28925" operator="lessThan">
      <formula>10</formula>
    </cfRule>
  </conditionalFormatting>
  <conditionalFormatting sqref="AP341">
    <cfRule type="cellIs" dxfId="28919" priority="28916" operator="greaterThan">
      <formula>119.999</formula>
    </cfRule>
    <cfRule type="cellIs" dxfId="28918" priority="28917" operator="greaterThan">
      <formula>120</formula>
    </cfRule>
    <cfRule type="cellIs" dxfId="28917" priority="28918" operator="between">
      <formula>60</formula>
      <formula>119.999</formula>
    </cfRule>
    <cfRule type="cellIs" dxfId="28916" priority="28919" operator="between">
      <formula>20</formula>
      <formula>59.999</formula>
    </cfRule>
    <cfRule type="cellIs" dxfId="28915" priority="28920" operator="lessThan">
      <formula>20</formula>
    </cfRule>
  </conditionalFormatting>
  <conditionalFormatting sqref="AQ341">
    <cfRule type="cellIs" dxfId="28914" priority="28911" operator="greaterThan">
      <formula>49.999</formula>
    </cfRule>
    <cfRule type="cellIs" dxfId="28913" priority="28912" operator="greaterThan">
      <formula>50</formula>
    </cfRule>
    <cfRule type="cellIs" dxfId="28912" priority="28913" operator="between">
      <formula>30</formula>
      <formula>49.999</formula>
    </cfRule>
    <cfRule type="cellIs" dxfId="28911" priority="28914" operator="between">
      <formula>10</formula>
      <formula>29.999</formula>
    </cfRule>
    <cfRule type="cellIs" dxfId="28910" priority="28915" operator="lessThan">
      <formula>10</formula>
    </cfRule>
  </conditionalFormatting>
  <conditionalFormatting sqref="AR341">
    <cfRule type="cellIs" dxfId="28909" priority="28906" operator="greaterThan">
      <formula>119.999</formula>
    </cfRule>
    <cfRule type="cellIs" dxfId="28908" priority="28907" operator="greaterThan">
      <formula>120</formula>
    </cfRule>
    <cfRule type="cellIs" dxfId="28907" priority="28908" operator="between">
      <formula>60</formula>
      <formula>119.999</formula>
    </cfRule>
    <cfRule type="cellIs" dxfId="28906" priority="28909" operator="between">
      <formula>20</formula>
      <formula>59.999</formula>
    </cfRule>
    <cfRule type="cellIs" dxfId="28905" priority="28910" operator="lessThan">
      <formula>20</formula>
    </cfRule>
  </conditionalFormatting>
  <conditionalFormatting sqref="AS341">
    <cfRule type="cellIs" dxfId="28904" priority="28901" operator="greaterThan">
      <formula>49.999</formula>
    </cfRule>
    <cfRule type="cellIs" dxfId="28903" priority="28902" operator="greaterThan">
      <formula>50</formula>
    </cfRule>
    <cfRule type="cellIs" dxfId="28902" priority="28903" operator="between">
      <formula>30</formula>
      <formula>49.999</formula>
    </cfRule>
    <cfRule type="cellIs" dxfId="28901" priority="28904" operator="between">
      <formula>10</formula>
      <formula>29.999</formula>
    </cfRule>
    <cfRule type="cellIs" dxfId="28900" priority="28905" operator="lessThan">
      <formula>10</formula>
    </cfRule>
  </conditionalFormatting>
  <conditionalFormatting sqref="X341">
    <cfRule type="cellIs" dxfId="28899" priority="28896" operator="greaterThan">
      <formula>119.999</formula>
    </cfRule>
    <cfRule type="cellIs" dxfId="28898" priority="28897" operator="greaterThan">
      <formula>120</formula>
    </cfRule>
    <cfRule type="cellIs" dxfId="28897" priority="28898" operator="between">
      <formula>60</formula>
      <formula>119.999</formula>
    </cfRule>
    <cfRule type="cellIs" dxfId="28896" priority="28899" operator="between">
      <formula>20</formula>
      <formula>59.999</formula>
    </cfRule>
    <cfRule type="cellIs" dxfId="28895" priority="28900" operator="lessThan">
      <formula>20</formula>
    </cfRule>
  </conditionalFormatting>
  <conditionalFormatting sqref="Y341">
    <cfRule type="cellIs" dxfId="28894" priority="28891" operator="greaterThan">
      <formula>49.999</formula>
    </cfRule>
    <cfRule type="cellIs" dxfId="28893" priority="28892" operator="greaterThan">
      <formula>50</formula>
    </cfRule>
    <cfRule type="cellIs" dxfId="28892" priority="28893" operator="between">
      <formula>30</formula>
      <formula>49.999</formula>
    </cfRule>
    <cfRule type="cellIs" dxfId="28891" priority="28894" operator="between">
      <formula>10</formula>
      <formula>29.999</formula>
    </cfRule>
    <cfRule type="cellIs" dxfId="28890" priority="28895" operator="lessThan">
      <formula>10</formula>
    </cfRule>
  </conditionalFormatting>
  <conditionalFormatting sqref="AF341">
    <cfRule type="cellIs" dxfId="28889" priority="28886" operator="greaterThan">
      <formula>119.999</formula>
    </cfRule>
    <cfRule type="cellIs" dxfId="28888" priority="28887" operator="greaterThan">
      <formula>120</formula>
    </cfRule>
    <cfRule type="cellIs" dxfId="28887" priority="28888" operator="between">
      <formula>60</formula>
      <formula>119.999</formula>
    </cfRule>
    <cfRule type="cellIs" dxfId="28886" priority="28889" operator="between">
      <formula>20</formula>
      <formula>59.999</formula>
    </cfRule>
    <cfRule type="cellIs" dxfId="28885" priority="28890" operator="lessThan">
      <formula>20</formula>
    </cfRule>
  </conditionalFormatting>
  <conditionalFormatting sqref="AG341">
    <cfRule type="cellIs" dxfId="28884" priority="28881" operator="greaterThan">
      <formula>49.999</formula>
    </cfRule>
    <cfRule type="cellIs" dxfId="28883" priority="28882" operator="greaterThan">
      <formula>50</formula>
    </cfRule>
    <cfRule type="cellIs" dxfId="28882" priority="28883" operator="between">
      <formula>30</formula>
      <formula>49.999</formula>
    </cfRule>
    <cfRule type="cellIs" dxfId="28881" priority="28884" operator="between">
      <formula>10</formula>
      <formula>29.999</formula>
    </cfRule>
    <cfRule type="cellIs" dxfId="28880" priority="28885" operator="lessThan">
      <formula>10</formula>
    </cfRule>
  </conditionalFormatting>
  <conditionalFormatting sqref="AJ341">
    <cfRule type="cellIs" dxfId="28879" priority="28876" operator="greaterThan">
      <formula>119.999</formula>
    </cfRule>
    <cfRule type="cellIs" dxfId="28878" priority="28877" operator="greaterThan">
      <formula>120</formula>
    </cfRule>
    <cfRule type="cellIs" dxfId="28877" priority="28878" operator="between">
      <formula>60</formula>
      <formula>119.999</formula>
    </cfRule>
    <cfRule type="cellIs" dxfId="28876" priority="28879" operator="between">
      <formula>20</formula>
      <formula>59.999</formula>
    </cfRule>
    <cfRule type="cellIs" dxfId="28875" priority="28880" operator="lessThan">
      <formula>20</formula>
    </cfRule>
  </conditionalFormatting>
  <conditionalFormatting sqref="AK341">
    <cfRule type="cellIs" dxfId="28874" priority="28871" operator="greaterThan">
      <formula>49.999</formula>
    </cfRule>
    <cfRule type="cellIs" dxfId="28873" priority="28872" operator="greaterThan">
      <formula>50</formula>
    </cfRule>
    <cfRule type="cellIs" dxfId="28872" priority="28873" operator="between">
      <formula>30</formula>
      <formula>49.999</formula>
    </cfRule>
    <cfRule type="cellIs" dxfId="28871" priority="28874" operator="between">
      <formula>10</formula>
      <formula>29.999</formula>
    </cfRule>
    <cfRule type="cellIs" dxfId="28870" priority="28875" operator="lessThan">
      <formula>10</formula>
    </cfRule>
  </conditionalFormatting>
  <conditionalFormatting sqref="Z341">
    <cfRule type="cellIs" dxfId="28869" priority="28866" operator="greaterThan">
      <formula>119.999</formula>
    </cfRule>
    <cfRule type="cellIs" dxfId="28868" priority="28867" operator="greaterThan">
      <formula>120</formula>
    </cfRule>
    <cfRule type="cellIs" dxfId="28867" priority="28868" operator="between">
      <formula>60</formula>
      <formula>119.999</formula>
    </cfRule>
    <cfRule type="cellIs" dxfId="28866" priority="28869" operator="between">
      <formula>20</formula>
      <formula>59.999</formula>
    </cfRule>
    <cfRule type="cellIs" dxfId="28865" priority="28870" operator="lessThan">
      <formula>20</formula>
    </cfRule>
  </conditionalFormatting>
  <conditionalFormatting sqref="AA341">
    <cfRule type="cellIs" dxfId="28864" priority="28861" operator="greaterThan">
      <formula>49.999</formula>
    </cfRule>
    <cfRule type="cellIs" dxfId="28863" priority="28862" operator="greaterThan">
      <formula>50</formula>
    </cfRule>
    <cfRule type="cellIs" dxfId="28862" priority="28863" operator="between">
      <formula>30</formula>
      <formula>49.999</formula>
    </cfRule>
    <cfRule type="cellIs" dxfId="28861" priority="28864" operator="between">
      <formula>10</formula>
      <formula>29.999</formula>
    </cfRule>
    <cfRule type="cellIs" dxfId="28860" priority="28865" operator="lessThan">
      <formula>10</formula>
    </cfRule>
  </conditionalFormatting>
  <conditionalFormatting sqref="AL341">
    <cfRule type="cellIs" dxfId="28859" priority="28856" operator="greaterThan">
      <formula>119.999</formula>
    </cfRule>
    <cfRule type="cellIs" dxfId="28858" priority="28857" operator="greaterThan">
      <formula>120</formula>
    </cfRule>
    <cfRule type="cellIs" dxfId="28857" priority="28858" operator="between">
      <formula>60</formula>
      <formula>119.999</formula>
    </cfRule>
    <cfRule type="cellIs" dxfId="28856" priority="28859" operator="between">
      <formula>20</formula>
      <formula>59.999</formula>
    </cfRule>
    <cfRule type="cellIs" dxfId="28855" priority="28860" operator="lessThan">
      <formula>20</formula>
    </cfRule>
  </conditionalFormatting>
  <conditionalFormatting sqref="AM341">
    <cfRule type="cellIs" dxfId="28854" priority="28851" operator="greaterThan">
      <formula>49.999</formula>
    </cfRule>
    <cfRule type="cellIs" dxfId="28853" priority="28852" operator="greaterThan">
      <formula>50</formula>
    </cfRule>
    <cfRule type="cellIs" dxfId="28852" priority="28853" operator="between">
      <formula>30</formula>
      <formula>49.999</formula>
    </cfRule>
    <cfRule type="cellIs" dxfId="28851" priority="28854" operator="between">
      <formula>10</formula>
      <formula>29.999</formula>
    </cfRule>
    <cfRule type="cellIs" dxfId="28850" priority="28855" operator="lessThan">
      <formula>10</formula>
    </cfRule>
  </conditionalFormatting>
  <conditionalFormatting sqref="AH341">
    <cfRule type="cellIs" dxfId="28849" priority="28846" operator="greaterThan">
      <formula>119.999</formula>
    </cfRule>
    <cfRule type="cellIs" dxfId="28848" priority="28847" operator="greaterThan">
      <formula>120</formula>
    </cfRule>
    <cfRule type="cellIs" dxfId="28847" priority="28848" operator="between">
      <formula>60</formula>
      <formula>119.999</formula>
    </cfRule>
    <cfRule type="cellIs" dxfId="28846" priority="28849" operator="between">
      <formula>20</formula>
      <formula>59.999</formula>
    </cfRule>
    <cfRule type="cellIs" dxfId="28845" priority="28850" operator="lessThan">
      <formula>20</formula>
    </cfRule>
  </conditionalFormatting>
  <conditionalFormatting sqref="AI341">
    <cfRule type="cellIs" dxfId="28844" priority="28841" operator="greaterThan">
      <formula>49.999</formula>
    </cfRule>
    <cfRule type="cellIs" dxfId="28843" priority="28842" operator="greaterThan">
      <formula>50</formula>
    </cfRule>
    <cfRule type="cellIs" dxfId="28842" priority="28843" operator="between">
      <formula>30</formula>
      <formula>49.999</formula>
    </cfRule>
    <cfRule type="cellIs" dxfId="28841" priority="28844" operator="between">
      <formula>10</formula>
      <formula>29.999</formula>
    </cfRule>
    <cfRule type="cellIs" dxfId="28840" priority="28845" operator="lessThan">
      <formula>10</formula>
    </cfRule>
  </conditionalFormatting>
  <conditionalFormatting sqref="V341">
    <cfRule type="cellIs" dxfId="28839" priority="28836" operator="greaterThan">
      <formula>119.999</formula>
    </cfRule>
    <cfRule type="cellIs" dxfId="28838" priority="28837" operator="greaterThan">
      <formula>120</formula>
    </cfRule>
    <cfRule type="cellIs" dxfId="28837" priority="28838" operator="between">
      <formula>60</formula>
      <formula>119.999</formula>
    </cfRule>
    <cfRule type="cellIs" dxfId="28836" priority="28839" operator="between">
      <formula>20</formula>
      <formula>59.999</formula>
    </cfRule>
    <cfRule type="cellIs" dxfId="28835" priority="28840" operator="lessThan">
      <formula>20</formula>
    </cfRule>
  </conditionalFormatting>
  <conditionalFormatting sqref="W341">
    <cfRule type="cellIs" dxfId="28834" priority="28831" operator="greaterThan">
      <formula>49.999</formula>
    </cfRule>
    <cfRule type="cellIs" dxfId="28833" priority="28832" operator="greaterThan">
      <formula>50</formula>
    </cfRule>
    <cfRule type="cellIs" dxfId="28832" priority="28833" operator="between">
      <formula>30</formula>
      <formula>49.999</formula>
    </cfRule>
    <cfRule type="cellIs" dxfId="28831" priority="28834" operator="between">
      <formula>10</formula>
      <formula>29.999</formula>
    </cfRule>
    <cfRule type="cellIs" dxfId="28830" priority="28835" operator="lessThan">
      <formula>10</formula>
    </cfRule>
  </conditionalFormatting>
  <conditionalFormatting sqref="AB341">
    <cfRule type="cellIs" dxfId="28829" priority="28826" operator="greaterThan">
      <formula>119.999</formula>
    </cfRule>
    <cfRule type="cellIs" dxfId="28828" priority="28827" operator="greaterThan">
      <formula>120</formula>
    </cfRule>
    <cfRule type="cellIs" dxfId="28827" priority="28828" operator="between">
      <formula>60</formula>
      <formula>119.999</formula>
    </cfRule>
    <cfRule type="cellIs" dxfId="28826" priority="28829" operator="between">
      <formula>20</formula>
      <formula>59.999</formula>
    </cfRule>
    <cfRule type="cellIs" dxfId="28825" priority="28830" operator="lessThan">
      <formula>20</formula>
    </cfRule>
  </conditionalFormatting>
  <conditionalFormatting sqref="AC341">
    <cfRule type="cellIs" dxfId="28824" priority="28821" operator="greaterThan">
      <formula>49.999</formula>
    </cfRule>
    <cfRule type="cellIs" dxfId="28823" priority="28822" operator="greaterThan">
      <formula>50</formula>
    </cfRule>
    <cfRule type="cellIs" dxfId="28822" priority="28823" operator="between">
      <formula>30</formula>
      <formula>49.999</formula>
    </cfRule>
    <cfRule type="cellIs" dxfId="28821" priority="28824" operator="between">
      <formula>10</formula>
      <formula>29.999</formula>
    </cfRule>
    <cfRule type="cellIs" dxfId="28820" priority="28825" operator="lessThan">
      <formula>10</formula>
    </cfRule>
  </conditionalFormatting>
  <conditionalFormatting sqref="AD341">
    <cfRule type="cellIs" dxfId="28819" priority="28816" operator="greaterThan">
      <formula>119.999</formula>
    </cfRule>
    <cfRule type="cellIs" dxfId="28818" priority="28817" operator="greaterThan">
      <formula>120</formula>
    </cfRule>
    <cfRule type="cellIs" dxfId="28817" priority="28818" operator="between">
      <formula>60</formula>
      <formula>119.999</formula>
    </cfRule>
    <cfRule type="cellIs" dxfId="28816" priority="28819" operator="between">
      <formula>20</formula>
      <formula>59.999</formula>
    </cfRule>
    <cfRule type="cellIs" dxfId="28815" priority="28820" operator="lessThan">
      <formula>20</formula>
    </cfRule>
  </conditionalFormatting>
  <conditionalFormatting sqref="AE341">
    <cfRule type="cellIs" dxfId="28814" priority="28811" operator="greaterThan">
      <formula>49.999</formula>
    </cfRule>
    <cfRule type="cellIs" dxfId="28813" priority="28812" operator="greaterThan">
      <formula>50</formula>
    </cfRule>
    <cfRule type="cellIs" dxfId="28812" priority="28813" operator="between">
      <formula>30</formula>
      <formula>49.999</formula>
    </cfRule>
    <cfRule type="cellIs" dxfId="28811" priority="28814" operator="between">
      <formula>10</formula>
      <formula>29.999</formula>
    </cfRule>
    <cfRule type="cellIs" dxfId="28810" priority="28815" operator="lessThan">
      <formula>10</formula>
    </cfRule>
  </conditionalFormatting>
  <conditionalFormatting sqref="P341">
    <cfRule type="cellIs" dxfId="28809" priority="28806" operator="greaterThan">
      <formula>119.999</formula>
    </cfRule>
    <cfRule type="cellIs" dxfId="28808" priority="28807" operator="greaterThan">
      <formula>120</formula>
    </cfRule>
    <cfRule type="cellIs" dxfId="28807" priority="28808" operator="between">
      <formula>60</formula>
      <formula>119.999</formula>
    </cfRule>
    <cfRule type="cellIs" dxfId="28806" priority="28809" operator="between">
      <formula>20</formula>
      <formula>59.999</formula>
    </cfRule>
    <cfRule type="cellIs" dxfId="28805" priority="28810" operator="lessThan">
      <formula>20</formula>
    </cfRule>
  </conditionalFormatting>
  <conditionalFormatting sqref="Q341">
    <cfRule type="cellIs" dxfId="28804" priority="28801" operator="greaterThan">
      <formula>49.999</formula>
    </cfRule>
    <cfRule type="cellIs" dxfId="28803" priority="28802" operator="greaterThan">
      <formula>50</formula>
    </cfRule>
    <cfRule type="cellIs" dxfId="28802" priority="28803" operator="between">
      <formula>30</formula>
      <formula>49.999</formula>
    </cfRule>
    <cfRule type="cellIs" dxfId="28801" priority="28804" operator="between">
      <formula>10</formula>
      <formula>29.999</formula>
    </cfRule>
    <cfRule type="cellIs" dxfId="28800" priority="28805" operator="lessThan">
      <formula>10</formula>
    </cfRule>
  </conditionalFormatting>
  <conditionalFormatting sqref="C342">
    <cfRule type="cellIs" dxfId="28799" priority="28796" operator="greaterThan">
      <formula>49.999</formula>
    </cfRule>
    <cfRule type="cellIs" dxfId="28798" priority="28797" operator="greaterThan">
      <formula>50</formula>
    </cfRule>
    <cfRule type="cellIs" dxfId="28797" priority="28798" operator="between">
      <formula>30</formula>
      <formula>49.999</formula>
    </cfRule>
    <cfRule type="cellIs" dxfId="28796" priority="28799" operator="between">
      <formula>10</formula>
      <formula>29.999</formula>
    </cfRule>
    <cfRule type="cellIs" dxfId="28795" priority="28800" operator="lessThan">
      <formula>10</formula>
    </cfRule>
  </conditionalFormatting>
  <conditionalFormatting sqref="B342">
    <cfRule type="cellIs" dxfId="28794" priority="28791" operator="greaterThan">
      <formula>119.999</formula>
    </cfRule>
    <cfRule type="cellIs" dxfId="28793" priority="28792" operator="greaterThan">
      <formula>120</formula>
    </cfRule>
    <cfRule type="cellIs" dxfId="28792" priority="28793" operator="between">
      <formula>60</formula>
      <formula>119.999</formula>
    </cfRule>
    <cfRule type="cellIs" dxfId="28791" priority="28794" operator="between">
      <formula>20</formula>
      <formula>59.999</formula>
    </cfRule>
    <cfRule type="cellIs" dxfId="28790" priority="28795" operator="lessThan">
      <formula>20</formula>
    </cfRule>
  </conditionalFormatting>
  <conditionalFormatting sqref="D342">
    <cfRule type="cellIs" dxfId="28789" priority="28786" operator="greaterThan">
      <formula>119.999</formula>
    </cfRule>
    <cfRule type="cellIs" dxfId="28788" priority="28787" operator="greaterThan">
      <formula>120</formula>
    </cfRule>
    <cfRule type="cellIs" dxfId="28787" priority="28788" operator="between">
      <formula>60</formula>
      <formula>119.999</formula>
    </cfRule>
    <cfRule type="cellIs" dxfId="28786" priority="28789" operator="between">
      <formula>20</formula>
      <formula>59.999</formula>
    </cfRule>
    <cfRule type="cellIs" dxfId="28785" priority="28790" operator="lessThan">
      <formula>20</formula>
    </cfRule>
  </conditionalFormatting>
  <conditionalFormatting sqref="E342">
    <cfRule type="cellIs" dxfId="28784" priority="28781" operator="greaterThan">
      <formula>49.999</formula>
    </cfRule>
    <cfRule type="cellIs" dxfId="28783" priority="28782" operator="greaterThan">
      <formula>50</formula>
    </cfRule>
    <cfRule type="cellIs" dxfId="28782" priority="28783" operator="between">
      <formula>30</formula>
      <formula>49.999</formula>
    </cfRule>
    <cfRule type="cellIs" dxfId="28781" priority="28784" operator="between">
      <formula>10</formula>
      <formula>29.999</formula>
    </cfRule>
    <cfRule type="cellIs" dxfId="28780" priority="28785" operator="lessThan">
      <formula>10</formula>
    </cfRule>
  </conditionalFormatting>
  <conditionalFormatting sqref="F342">
    <cfRule type="cellIs" dxfId="28779" priority="28776" operator="greaterThan">
      <formula>119.999</formula>
    </cfRule>
    <cfRule type="cellIs" dxfId="28778" priority="28777" operator="greaterThan">
      <formula>120</formula>
    </cfRule>
    <cfRule type="cellIs" dxfId="28777" priority="28778" operator="between">
      <formula>60</formula>
      <formula>119.999</formula>
    </cfRule>
    <cfRule type="cellIs" dxfId="28776" priority="28779" operator="between">
      <formula>20</formula>
      <formula>59.999</formula>
    </cfRule>
    <cfRule type="cellIs" dxfId="28775" priority="28780" operator="lessThan">
      <formula>20</formula>
    </cfRule>
  </conditionalFormatting>
  <conditionalFormatting sqref="G342">
    <cfRule type="cellIs" dxfId="28774" priority="28771" operator="greaterThan">
      <formula>49.999</formula>
    </cfRule>
    <cfRule type="cellIs" dxfId="28773" priority="28772" operator="greaterThan">
      <formula>50</formula>
    </cfRule>
    <cfRule type="cellIs" dxfId="28772" priority="28773" operator="between">
      <formula>30</formula>
      <formula>49.999</formula>
    </cfRule>
    <cfRule type="cellIs" dxfId="28771" priority="28774" operator="between">
      <formula>10</formula>
      <formula>29.999</formula>
    </cfRule>
    <cfRule type="cellIs" dxfId="28770" priority="28775" operator="lessThan">
      <formula>10</formula>
    </cfRule>
  </conditionalFormatting>
  <conditionalFormatting sqref="H342">
    <cfRule type="cellIs" dxfId="28769" priority="28766" operator="greaterThan">
      <formula>119.999</formula>
    </cfRule>
    <cfRule type="cellIs" dxfId="28768" priority="28767" operator="greaterThan">
      <formula>120</formula>
    </cfRule>
    <cfRule type="cellIs" dxfId="28767" priority="28768" operator="between">
      <formula>60</formula>
      <formula>119.999</formula>
    </cfRule>
    <cfRule type="cellIs" dxfId="28766" priority="28769" operator="between">
      <formula>20</formula>
      <formula>59.999</formula>
    </cfRule>
    <cfRule type="cellIs" dxfId="28765" priority="28770" operator="lessThan">
      <formula>20</formula>
    </cfRule>
  </conditionalFormatting>
  <conditionalFormatting sqref="I342">
    <cfRule type="cellIs" dxfId="28764" priority="28761" operator="greaterThan">
      <formula>49.999</formula>
    </cfRule>
    <cfRule type="cellIs" dxfId="28763" priority="28762" operator="greaterThan">
      <formula>50</formula>
    </cfRule>
    <cfRule type="cellIs" dxfId="28762" priority="28763" operator="between">
      <formula>30</formula>
      <formula>49.999</formula>
    </cfRule>
    <cfRule type="cellIs" dxfId="28761" priority="28764" operator="between">
      <formula>10</formula>
      <formula>29.999</formula>
    </cfRule>
    <cfRule type="cellIs" dxfId="28760" priority="28765" operator="lessThan">
      <formula>10</formula>
    </cfRule>
  </conditionalFormatting>
  <conditionalFormatting sqref="BH342">
    <cfRule type="cellIs" dxfId="28759" priority="28756" operator="greaterThan">
      <formula>119.999</formula>
    </cfRule>
    <cfRule type="cellIs" dxfId="28758" priority="28757" operator="greaterThan">
      <formula>120</formula>
    </cfRule>
    <cfRule type="cellIs" dxfId="28757" priority="28758" operator="between">
      <formula>60</formula>
      <formula>119.999</formula>
    </cfRule>
    <cfRule type="cellIs" dxfId="28756" priority="28759" operator="between">
      <formula>20</formula>
      <formula>59.999</formula>
    </cfRule>
    <cfRule type="cellIs" dxfId="28755" priority="28760" operator="lessThan">
      <formula>20</formula>
    </cfRule>
  </conditionalFormatting>
  <conditionalFormatting sqref="BI342">
    <cfRule type="cellIs" dxfId="28754" priority="28751" operator="greaterThan">
      <formula>49.999</formula>
    </cfRule>
    <cfRule type="cellIs" dxfId="28753" priority="28752" operator="greaterThan">
      <formula>50</formula>
    </cfRule>
    <cfRule type="cellIs" dxfId="28752" priority="28753" operator="between">
      <formula>30</formula>
      <formula>49.999</formula>
    </cfRule>
    <cfRule type="cellIs" dxfId="28751" priority="28754" operator="between">
      <formula>10</formula>
      <formula>29.999</formula>
    </cfRule>
    <cfRule type="cellIs" dxfId="28750" priority="28755" operator="lessThan">
      <formula>10</formula>
    </cfRule>
  </conditionalFormatting>
  <conditionalFormatting sqref="BD342">
    <cfRule type="cellIs" dxfId="28749" priority="28746" operator="greaterThan">
      <formula>119.999</formula>
    </cfRule>
    <cfRule type="cellIs" dxfId="28748" priority="28747" operator="greaterThan">
      <formula>120</formula>
    </cfRule>
    <cfRule type="cellIs" dxfId="28747" priority="28748" operator="between">
      <formula>60</formula>
      <formula>119.999</formula>
    </cfRule>
    <cfRule type="cellIs" dxfId="28746" priority="28749" operator="between">
      <formula>20</formula>
      <formula>59.999</formula>
    </cfRule>
    <cfRule type="cellIs" dxfId="28745" priority="28750" operator="lessThan">
      <formula>20</formula>
    </cfRule>
  </conditionalFormatting>
  <conditionalFormatting sqref="BE342">
    <cfRule type="cellIs" dxfId="28744" priority="28741" operator="greaterThan">
      <formula>49.999</formula>
    </cfRule>
    <cfRule type="cellIs" dxfId="28743" priority="28742" operator="greaterThan">
      <formula>50</formula>
    </cfRule>
    <cfRule type="cellIs" dxfId="28742" priority="28743" operator="between">
      <formula>30</formula>
      <formula>49.999</formula>
    </cfRule>
    <cfRule type="cellIs" dxfId="28741" priority="28744" operator="between">
      <formula>10</formula>
      <formula>29.999</formula>
    </cfRule>
    <cfRule type="cellIs" dxfId="28740" priority="28745" operator="lessThan">
      <formula>10</formula>
    </cfRule>
  </conditionalFormatting>
  <conditionalFormatting sqref="AX342">
    <cfRule type="cellIs" dxfId="28739" priority="28736" operator="greaterThan">
      <formula>119.999</formula>
    </cfRule>
    <cfRule type="cellIs" dxfId="28738" priority="28737" operator="greaterThan">
      <formula>120</formula>
    </cfRule>
    <cfRule type="cellIs" dxfId="28737" priority="28738" operator="between">
      <formula>60</formula>
      <formula>119.999</formula>
    </cfRule>
    <cfRule type="cellIs" dxfId="28736" priority="28739" operator="between">
      <formula>20</formula>
      <formula>59.999</formula>
    </cfRule>
    <cfRule type="cellIs" dxfId="28735" priority="28740" operator="lessThan">
      <formula>20</formula>
    </cfRule>
  </conditionalFormatting>
  <conditionalFormatting sqref="AY342">
    <cfRule type="cellIs" dxfId="28734" priority="28731" operator="greaterThan">
      <formula>49.999</formula>
    </cfRule>
    <cfRule type="cellIs" dxfId="28733" priority="28732" operator="greaterThan">
      <formula>50</formula>
    </cfRule>
    <cfRule type="cellIs" dxfId="28732" priority="28733" operator="between">
      <formula>30</formula>
      <formula>49.999</formula>
    </cfRule>
    <cfRule type="cellIs" dxfId="28731" priority="28734" operator="between">
      <formula>10</formula>
      <formula>29.999</formula>
    </cfRule>
    <cfRule type="cellIs" dxfId="28730" priority="28735" operator="lessThan">
      <formula>10</formula>
    </cfRule>
  </conditionalFormatting>
  <conditionalFormatting sqref="AZ342">
    <cfRule type="cellIs" dxfId="28729" priority="28726" operator="greaterThan">
      <formula>119.999</formula>
    </cfRule>
    <cfRule type="cellIs" dxfId="28728" priority="28727" operator="greaterThan">
      <formula>120</formula>
    </cfRule>
    <cfRule type="cellIs" dxfId="28727" priority="28728" operator="between">
      <formula>60</formula>
      <formula>119.999</formula>
    </cfRule>
    <cfRule type="cellIs" dxfId="28726" priority="28729" operator="between">
      <formula>20</formula>
      <formula>59.999</formula>
    </cfRule>
    <cfRule type="cellIs" dxfId="28725" priority="28730" operator="lessThan">
      <formula>20</formula>
    </cfRule>
  </conditionalFormatting>
  <conditionalFormatting sqref="BA342">
    <cfRule type="cellIs" dxfId="28724" priority="28721" operator="greaterThan">
      <formula>49.999</formula>
    </cfRule>
    <cfRule type="cellIs" dxfId="28723" priority="28722" operator="greaterThan">
      <formula>50</formula>
    </cfRule>
    <cfRule type="cellIs" dxfId="28722" priority="28723" operator="between">
      <formula>30</formula>
      <formula>49.999</formula>
    </cfRule>
    <cfRule type="cellIs" dxfId="28721" priority="28724" operator="between">
      <formula>10</formula>
      <formula>29.999</formula>
    </cfRule>
    <cfRule type="cellIs" dxfId="28720" priority="28725" operator="lessThan">
      <formula>10</formula>
    </cfRule>
  </conditionalFormatting>
  <conditionalFormatting sqref="BB342">
    <cfRule type="cellIs" dxfId="28719" priority="28716" operator="greaterThan">
      <formula>119.999</formula>
    </cfRule>
    <cfRule type="cellIs" dxfId="28718" priority="28717" operator="greaterThan">
      <formula>120</formula>
    </cfRule>
    <cfRule type="cellIs" dxfId="28717" priority="28718" operator="between">
      <formula>60</formula>
      <formula>119.999</formula>
    </cfRule>
    <cfRule type="cellIs" dxfId="28716" priority="28719" operator="between">
      <formula>20</formula>
      <formula>59.999</formula>
    </cfRule>
    <cfRule type="cellIs" dxfId="28715" priority="28720" operator="lessThan">
      <formula>20</formula>
    </cfRule>
  </conditionalFormatting>
  <conditionalFormatting sqref="BC342">
    <cfRule type="cellIs" dxfId="28714" priority="28711" operator="greaterThan">
      <formula>49.999</formula>
    </cfRule>
    <cfRule type="cellIs" dxfId="28713" priority="28712" operator="greaterThan">
      <formula>50</formula>
    </cfRule>
    <cfRule type="cellIs" dxfId="28712" priority="28713" operator="between">
      <formula>30</formula>
      <formula>49.999</formula>
    </cfRule>
    <cfRule type="cellIs" dxfId="28711" priority="28714" operator="between">
      <formula>10</formula>
      <formula>29.999</formula>
    </cfRule>
    <cfRule type="cellIs" dxfId="28710" priority="28715" operator="lessThan">
      <formula>10</formula>
    </cfRule>
  </conditionalFormatting>
  <conditionalFormatting sqref="AT342">
    <cfRule type="cellIs" dxfId="28709" priority="28706" operator="greaterThan">
      <formula>119.999</formula>
    </cfRule>
    <cfRule type="cellIs" dxfId="28708" priority="28707" operator="greaterThan">
      <formula>120</formula>
    </cfRule>
    <cfRule type="cellIs" dxfId="28707" priority="28708" operator="between">
      <formula>60</formula>
      <formula>119.999</formula>
    </cfRule>
    <cfRule type="cellIs" dxfId="28706" priority="28709" operator="between">
      <formula>20</formula>
      <formula>59.999</formula>
    </cfRule>
    <cfRule type="cellIs" dxfId="28705" priority="28710" operator="lessThan">
      <formula>20</formula>
    </cfRule>
  </conditionalFormatting>
  <conditionalFormatting sqref="AU342">
    <cfRule type="cellIs" dxfId="28704" priority="28701" operator="greaterThan">
      <formula>49.999</formula>
    </cfRule>
    <cfRule type="cellIs" dxfId="28703" priority="28702" operator="greaterThan">
      <formula>50</formula>
    </cfRule>
    <cfRule type="cellIs" dxfId="28702" priority="28703" operator="between">
      <formula>30</formula>
      <formula>49.999</formula>
    </cfRule>
    <cfRule type="cellIs" dxfId="28701" priority="28704" operator="between">
      <formula>10</formula>
      <formula>29.999</formula>
    </cfRule>
    <cfRule type="cellIs" dxfId="28700" priority="28705" operator="lessThan">
      <formula>10</formula>
    </cfRule>
  </conditionalFormatting>
  <conditionalFormatting sqref="AV342">
    <cfRule type="cellIs" dxfId="28699" priority="28696" operator="greaterThan">
      <formula>119.999</formula>
    </cfRule>
    <cfRule type="cellIs" dxfId="28698" priority="28697" operator="greaterThan">
      <formula>120</formula>
    </cfRule>
    <cfRule type="cellIs" dxfId="28697" priority="28698" operator="between">
      <formula>60</formula>
      <formula>119.999</formula>
    </cfRule>
    <cfRule type="cellIs" dxfId="28696" priority="28699" operator="between">
      <formula>20</formula>
      <formula>59.999</formula>
    </cfRule>
    <cfRule type="cellIs" dxfId="28695" priority="28700" operator="lessThan">
      <formula>20</formula>
    </cfRule>
  </conditionalFormatting>
  <conditionalFormatting sqref="AW342">
    <cfRule type="cellIs" dxfId="28694" priority="28691" operator="greaterThan">
      <formula>49.999</formula>
    </cfRule>
    <cfRule type="cellIs" dxfId="28693" priority="28692" operator="greaterThan">
      <formula>50</formula>
    </cfRule>
    <cfRule type="cellIs" dxfId="28692" priority="28693" operator="between">
      <formula>30</formula>
      <formula>49.999</formula>
    </cfRule>
    <cfRule type="cellIs" dxfId="28691" priority="28694" operator="between">
      <formula>10</formula>
      <formula>29.999</formula>
    </cfRule>
    <cfRule type="cellIs" dxfId="28690" priority="28695" operator="lessThan">
      <formula>10</formula>
    </cfRule>
  </conditionalFormatting>
  <conditionalFormatting sqref="BF342">
    <cfRule type="cellIs" dxfId="28689" priority="28686" operator="greaterThan">
      <formula>119.999</formula>
    </cfRule>
    <cfRule type="cellIs" dxfId="28688" priority="28687" operator="greaterThan">
      <formula>120</formula>
    </cfRule>
    <cfRule type="cellIs" dxfId="28687" priority="28688" operator="between">
      <formula>60</formula>
      <formula>119.999</formula>
    </cfRule>
    <cfRule type="cellIs" dxfId="28686" priority="28689" operator="between">
      <formula>20</formula>
      <formula>59.999</formula>
    </cfRule>
    <cfRule type="cellIs" dxfId="28685" priority="28690" operator="lessThan">
      <formula>20</formula>
    </cfRule>
  </conditionalFormatting>
  <conditionalFormatting sqref="BG342">
    <cfRule type="cellIs" dxfId="28684" priority="28681" operator="greaterThan">
      <formula>49.999</formula>
    </cfRule>
    <cfRule type="cellIs" dxfId="28683" priority="28682" operator="greaterThan">
      <formula>50</formula>
    </cfRule>
    <cfRule type="cellIs" dxfId="28682" priority="28683" operator="between">
      <formula>30</formula>
      <formula>49.999</formula>
    </cfRule>
    <cfRule type="cellIs" dxfId="28681" priority="28684" operator="between">
      <formula>10</formula>
      <formula>29.999</formula>
    </cfRule>
    <cfRule type="cellIs" dxfId="28680" priority="28685" operator="lessThan">
      <formula>10</formula>
    </cfRule>
  </conditionalFormatting>
  <conditionalFormatting sqref="AN342">
    <cfRule type="cellIs" dxfId="28679" priority="28676" operator="greaterThan">
      <formula>119.999</formula>
    </cfRule>
    <cfRule type="cellIs" dxfId="28678" priority="28677" operator="greaterThan">
      <formula>120</formula>
    </cfRule>
    <cfRule type="cellIs" dxfId="28677" priority="28678" operator="between">
      <formula>60</formula>
      <formula>119.999</formula>
    </cfRule>
    <cfRule type="cellIs" dxfId="28676" priority="28679" operator="between">
      <formula>20</formula>
      <formula>59.999</formula>
    </cfRule>
    <cfRule type="cellIs" dxfId="28675" priority="28680" operator="lessThan">
      <formula>20</formula>
    </cfRule>
  </conditionalFormatting>
  <conditionalFormatting sqref="AO342">
    <cfRule type="cellIs" dxfId="28674" priority="28671" operator="greaterThan">
      <formula>49.999</formula>
    </cfRule>
    <cfRule type="cellIs" dxfId="28673" priority="28672" operator="greaterThan">
      <formula>50</formula>
    </cfRule>
    <cfRule type="cellIs" dxfId="28672" priority="28673" operator="between">
      <formula>30</formula>
      <formula>49.999</formula>
    </cfRule>
    <cfRule type="cellIs" dxfId="28671" priority="28674" operator="between">
      <formula>10</formula>
      <formula>29.999</formula>
    </cfRule>
    <cfRule type="cellIs" dxfId="28670" priority="28675" operator="lessThan">
      <formula>10</formula>
    </cfRule>
  </conditionalFormatting>
  <conditionalFormatting sqref="T342">
    <cfRule type="cellIs" dxfId="28669" priority="28666" operator="greaterThan">
      <formula>119.999</formula>
    </cfRule>
    <cfRule type="cellIs" dxfId="28668" priority="28667" operator="greaterThan">
      <formula>120</formula>
    </cfRule>
    <cfRule type="cellIs" dxfId="28667" priority="28668" operator="between">
      <formula>60</formula>
      <formula>119.999</formula>
    </cfRule>
    <cfRule type="cellIs" dxfId="28666" priority="28669" operator="between">
      <formula>20</formula>
      <formula>59.999</formula>
    </cfRule>
    <cfRule type="cellIs" dxfId="28665" priority="28670" operator="lessThan">
      <formula>20</formula>
    </cfRule>
  </conditionalFormatting>
  <conditionalFormatting sqref="U342">
    <cfRule type="cellIs" dxfId="28664" priority="28661" operator="greaterThan">
      <formula>49.999</formula>
    </cfRule>
    <cfRule type="cellIs" dxfId="28663" priority="28662" operator="greaterThan">
      <formula>50</formula>
    </cfRule>
    <cfRule type="cellIs" dxfId="28662" priority="28663" operator="between">
      <formula>30</formula>
      <formula>49.999</formula>
    </cfRule>
    <cfRule type="cellIs" dxfId="28661" priority="28664" operator="between">
      <formula>10</formula>
      <formula>29.999</formula>
    </cfRule>
    <cfRule type="cellIs" dxfId="28660" priority="28665" operator="lessThan">
      <formula>10</formula>
    </cfRule>
  </conditionalFormatting>
  <conditionalFormatting sqref="J342">
    <cfRule type="cellIs" dxfId="28659" priority="28656" operator="greaterThan">
      <formula>119.999</formula>
    </cfRule>
    <cfRule type="cellIs" dxfId="28658" priority="28657" operator="greaterThan">
      <formula>120</formula>
    </cfRule>
    <cfRule type="cellIs" dxfId="28657" priority="28658" operator="between">
      <formula>60</formula>
      <formula>119.999</formula>
    </cfRule>
    <cfRule type="cellIs" dxfId="28656" priority="28659" operator="between">
      <formula>20</formula>
      <formula>59.999</formula>
    </cfRule>
    <cfRule type="cellIs" dxfId="28655" priority="28660" operator="lessThan">
      <formula>20</formula>
    </cfRule>
  </conditionalFormatting>
  <conditionalFormatting sqref="K342">
    <cfRule type="cellIs" dxfId="28654" priority="28651" operator="greaterThan">
      <formula>49.999</formula>
    </cfRule>
    <cfRule type="cellIs" dxfId="28653" priority="28652" operator="greaterThan">
      <formula>50</formula>
    </cfRule>
    <cfRule type="cellIs" dxfId="28652" priority="28653" operator="between">
      <formula>30</formula>
      <formula>49.999</formula>
    </cfRule>
    <cfRule type="cellIs" dxfId="28651" priority="28654" operator="between">
      <formula>10</formula>
      <formula>29.999</formula>
    </cfRule>
    <cfRule type="cellIs" dxfId="28650" priority="28655" operator="lessThan">
      <formula>10</formula>
    </cfRule>
  </conditionalFormatting>
  <conditionalFormatting sqref="L342">
    <cfRule type="cellIs" dxfId="28649" priority="28646" operator="greaterThan">
      <formula>119.999</formula>
    </cfRule>
    <cfRule type="cellIs" dxfId="28648" priority="28647" operator="greaterThan">
      <formula>120</formula>
    </cfRule>
    <cfRule type="cellIs" dxfId="28647" priority="28648" operator="between">
      <formula>60</formula>
      <formula>119.999</formula>
    </cfRule>
    <cfRule type="cellIs" dxfId="28646" priority="28649" operator="between">
      <formula>20</formula>
      <formula>59.999</formula>
    </cfRule>
    <cfRule type="cellIs" dxfId="28645" priority="28650" operator="lessThan">
      <formula>20</formula>
    </cfRule>
  </conditionalFormatting>
  <conditionalFormatting sqref="M342">
    <cfRule type="cellIs" dxfId="28644" priority="28641" operator="greaterThan">
      <formula>49.999</formula>
    </cfRule>
    <cfRule type="cellIs" dxfId="28643" priority="28642" operator="greaterThan">
      <formula>50</formula>
    </cfRule>
    <cfRule type="cellIs" dxfId="28642" priority="28643" operator="between">
      <formula>30</formula>
      <formula>49.999</formula>
    </cfRule>
    <cfRule type="cellIs" dxfId="28641" priority="28644" operator="between">
      <formula>10</formula>
      <formula>29.999</formula>
    </cfRule>
    <cfRule type="cellIs" dxfId="28640" priority="28645" operator="lessThan">
      <formula>10</formula>
    </cfRule>
  </conditionalFormatting>
  <conditionalFormatting sqref="R342">
    <cfRule type="cellIs" dxfId="28639" priority="28636" operator="greaterThan">
      <formula>119.999</formula>
    </cfRule>
    <cfRule type="cellIs" dxfId="28638" priority="28637" operator="greaterThan">
      <formula>120</formula>
    </cfRule>
    <cfRule type="cellIs" dxfId="28637" priority="28638" operator="between">
      <formula>60</formula>
      <formula>119.999</formula>
    </cfRule>
    <cfRule type="cellIs" dxfId="28636" priority="28639" operator="between">
      <formula>20</formula>
      <formula>59.999</formula>
    </cfRule>
    <cfRule type="cellIs" dxfId="28635" priority="28640" operator="lessThan">
      <formula>20</formula>
    </cfRule>
  </conditionalFormatting>
  <conditionalFormatting sqref="S342">
    <cfRule type="cellIs" dxfId="28634" priority="28631" operator="greaterThan">
      <formula>49.999</formula>
    </cfRule>
    <cfRule type="cellIs" dxfId="28633" priority="28632" operator="greaterThan">
      <formula>50</formula>
    </cfRule>
    <cfRule type="cellIs" dxfId="28632" priority="28633" operator="between">
      <formula>30</formula>
      <formula>49.999</formula>
    </cfRule>
    <cfRule type="cellIs" dxfId="28631" priority="28634" operator="between">
      <formula>10</formula>
      <formula>29.999</formula>
    </cfRule>
    <cfRule type="cellIs" dxfId="28630" priority="28635" operator="lessThan">
      <formula>10</formula>
    </cfRule>
  </conditionalFormatting>
  <conditionalFormatting sqref="N342">
    <cfRule type="cellIs" dxfId="28629" priority="28626" operator="greaterThan">
      <formula>119.999</formula>
    </cfRule>
    <cfRule type="cellIs" dxfId="28628" priority="28627" operator="greaterThan">
      <formula>120</formula>
    </cfRule>
    <cfRule type="cellIs" dxfId="28627" priority="28628" operator="between">
      <formula>60</formula>
      <formula>119.999</formula>
    </cfRule>
    <cfRule type="cellIs" dxfId="28626" priority="28629" operator="between">
      <formula>20</formula>
      <formula>59.999</formula>
    </cfRule>
    <cfRule type="cellIs" dxfId="28625" priority="28630" operator="lessThan">
      <formula>20</formula>
    </cfRule>
  </conditionalFormatting>
  <conditionalFormatting sqref="O342">
    <cfRule type="cellIs" dxfId="28624" priority="28621" operator="greaterThan">
      <formula>49.999</formula>
    </cfRule>
    <cfRule type="cellIs" dxfId="28623" priority="28622" operator="greaterThan">
      <formula>50</formula>
    </cfRule>
    <cfRule type="cellIs" dxfId="28622" priority="28623" operator="between">
      <formula>30</formula>
      <formula>49.999</formula>
    </cfRule>
    <cfRule type="cellIs" dxfId="28621" priority="28624" operator="between">
      <formula>10</formula>
      <formula>29.999</formula>
    </cfRule>
    <cfRule type="cellIs" dxfId="28620" priority="28625" operator="lessThan">
      <formula>10</formula>
    </cfRule>
  </conditionalFormatting>
  <conditionalFormatting sqref="AP342">
    <cfRule type="cellIs" dxfId="28619" priority="28616" operator="greaterThan">
      <formula>119.999</formula>
    </cfRule>
    <cfRule type="cellIs" dxfId="28618" priority="28617" operator="greaterThan">
      <formula>120</formula>
    </cfRule>
    <cfRule type="cellIs" dxfId="28617" priority="28618" operator="between">
      <formula>60</formula>
      <formula>119.999</formula>
    </cfRule>
    <cfRule type="cellIs" dxfId="28616" priority="28619" operator="between">
      <formula>20</formula>
      <formula>59.999</formula>
    </cfRule>
    <cfRule type="cellIs" dxfId="28615" priority="28620" operator="lessThan">
      <formula>20</formula>
    </cfRule>
  </conditionalFormatting>
  <conditionalFormatting sqref="AQ342">
    <cfRule type="cellIs" dxfId="28614" priority="28611" operator="greaterThan">
      <formula>49.999</formula>
    </cfRule>
    <cfRule type="cellIs" dxfId="28613" priority="28612" operator="greaterThan">
      <formula>50</formula>
    </cfRule>
    <cfRule type="cellIs" dxfId="28612" priority="28613" operator="between">
      <formula>30</formula>
      <formula>49.999</formula>
    </cfRule>
    <cfRule type="cellIs" dxfId="28611" priority="28614" operator="between">
      <formula>10</formula>
      <formula>29.999</formula>
    </cfRule>
    <cfRule type="cellIs" dxfId="28610" priority="28615" operator="lessThan">
      <formula>10</formula>
    </cfRule>
  </conditionalFormatting>
  <conditionalFormatting sqref="AR342">
    <cfRule type="cellIs" dxfId="28609" priority="28606" operator="greaterThan">
      <formula>119.999</formula>
    </cfRule>
    <cfRule type="cellIs" dxfId="28608" priority="28607" operator="greaterThan">
      <formula>120</formula>
    </cfRule>
    <cfRule type="cellIs" dxfId="28607" priority="28608" operator="between">
      <formula>60</formula>
      <formula>119.999</formula>
    </cfRule>
    <cfRule type="cellIs" dxfId="28606" priority="28609" operator="between">
      <formula>20</formula>
      <formula>59.999</formula>
    </cfRule>
    <cfRule type="cellIs" dxfId="28605" priority="28610" operator="lessThan">
      <formula>20</formula>
    </cfRule>
  </conditionalFormatting>
  <conditionalFormatting sqref="AS342">
    <cfRule type="cellIs" dxfId="28604" priority="28601" operator="greaterThan">
      <formula>49.999</formula>
    </cfRule>
    <cfRule type="cellIs" dxfId="28603" priority="28602" operator="greaterThan">
      <formula>50</formula>
    </cfRule>
    <cfRule type="cellIs" dxfId="28602" priority="28603" operator="between">
      <formula>30</formula>
      <formula>49.999</formula>
    </cfRule>
    <cfRule type="cellIs" dxfId="28601" priority="28604" operator="between">
      <formula>10</formula>
      <formula>29.999</formula>
    </cfRule>
    <cfRule type="cellIs" dxfId="28600" priority="28605" operator="lessThan">
      <formula>10</formula>
    </cfRule>
  </conditionalFormatting>
  <conditionalFormatting sqref="X342">
    <cfRule type="cellIs" dxfId="28599" priority="28596" operator="greaterThan">
      <formula>119.999</formula>
    </cfRule>
    <cfRule type="cellIs" dxfId="28598" priority="28597" operator="greaterThan">
      <formula>120</formula>
    </cfRule>
    <cfRule type="cellIs" dxfId="28597" priority="28598" operator="between">
      <formula>60</formula>
      <formula>119.999</formula>
    </cfRule>
    <cfRule type="cellIs" dxfId="28596" priority="28599" operator="between">
      <formula>20</formula>
      <formula>59.999</formula>
    </cfRule>
    <cfRule type="cellIs" dxfId="28595" priority="28600" operator="lessThan">
      <formula>20</formula>
    </cfRule>
  </conditionalFormatting>
  <conditionalFormatting sqref="Y342">
    <cfRule type="cellIs" dxfId="28594" priority="28591" operator="greaterThan">
      <formula>49.999</formula>
    </cfRule>
    <cfRule type="cellIs" dxfId="28593" priority="28592" operator="greaterThan">
      <formula>50</formula>
    </cfRule>
    <cfRule type="cellIs" dxfId="28592" priority="28593" operator="between">
      <formula>30</formula>
      <formula>49.999</formula>
    </cfRule>
    <cfRule type="cellIs" dxfId="28591" priority="28594" operator="between">
      <formula>10</formula>
      <formula>29.999</formula>
    </cfRule>
    <cfRule type="cellIs" dxfId="28590" priority="28595" operator="lessThan">
      <formula>10</formula>
    </cfRule>
  </conditionalFormatting>
  <conditionalFormatting sqref="AF342">
    <cfRule type="cellIs" dxfId="28589" priority="28586" operator="greaterThan">
      <formula>119.999</formula>
    </cfRule>
    <cfRule type="cellIs" dxfId="28588" priority="28587" operator="greaterThan">
      <formula>120</formula>
    </cfRule>
    <cfRule type="cellIs" dxfId="28587" priority="28588" operator="between">
      <formula>60</formula>
      <formula>119.999</formula>
    </cfRule>
    <cfRule type="cellIs" dxfId="28586" priority="28589" operator="between">
      <formula>20</formula>
      <formula>59.999</formula>
    </cfRule>
    <cfRule type="cellIs" dxfId="28585" priority="28590" operator="lessThan">
      <formula>20</formula>
    </cfRule>
  </conditionalFormatting>
  <conditionalFormatting sqref="AG342">
    <cfRule type="cellIs" dxfId="28584" priority="28581" operator="greaterThan">
      <formula>49.999</formula>
    </cfRule>
    <cfRule type="cellIs" dxfId="28583" priority="28582" operator="greaterThan">
      <formula>50</formula>
    </cfRule>
    <cfRule type="cellIs" dxfId="28582" priority="28583" operator="between">
      <formula>30</formula>
      <formula>49.999</formula>
    </cfRule>
    <cfRule type="cellIs" dxfId="28581" priority="28584" operator="between">
      <formula>10</formula>
      <formula>29.999</formula>
    </cfRule>
    <cfRule type="cellIs" dxfId="28580" priority="28585" operator="lessThan">
      <formula>10</formula>
    </cfRule>
  </conditionalFormatting>
  <conditionalFormatting sqref="AJ342">
    <cfRule type="cellIs" dxfId="28579" priority="28576" operator="greaterThan">
      <formula>119.999</formula>
    </cfRule>
    <cfRule type="cellIs" dxfId="28578" priority="28577" operator="greaterThan">
      <formula>120</formula>
    </cfRule>
    <cfRule type="cellIs" dxfId="28577" priority="28578" operator="between">
      <formula>60</formula>
      <formula>119.999</formula>
    </cfRule>
    <cfRule type="cellIs" dxfId="28576" priority="28579" operator="between">
      <formula>20</formula>
      <formula>59.999</formula>
    </cfRule>
    <cfRule type="cellIs" dxfId="28575" priority="28580" operator="lessThan">
      <formula>20</formula>
    </cfRule>
  </conditionalFormatting>
  <conditionalFormatting sqref="AK342">
    <cfRule type="cellIs" dxfId="28574" priority="28571" operator="greaterThan">
      <formula>49.999</formula>
    </cfRule>
    <cfRule type="cellIs" dxfId="28573" priority="28572" operator="greaterThan">
      <formula>50</formula>
    </cfRule>
    <cfRule type="cellIs" dxfId="28572" priority="28573" operator="between">
      <formula>30</formula>
      <formula>49.999</formula>
    </cfRule>
    <cfRule type="cellIs" dxfId="28571" priority="28574" operator="between">
      <formula>10</formula>
      <formula>29.999</formula>
    </cfRule>
    <cfRule type="cellIs" dxfId="28570" priority="28575" operator="lessThan">
      <formula>10</formula>
    </cfRule>
  </conditionalFormatting>
  <conditionalFormatting sqref="Z342">
    <cfRule type="cellIs" dxfId="28569" priority="28566" operator="greaterThan">
      <formula>119.999</formula>
    </cfRule>
    <cfRule type="cellIs" dxfId="28568" priority="28567" operator="greaterThan">
      <formula>120</formula>
    </cfRule>
    <cfRule type="cellIs" dxfId="28567" priority="28568" operator="between">
      <formula>60</formula>
      <formula>119.999</formula>
    </cfRule>
    <cfRule type="cellIs" dxfId="28566" priority="28569" operator="between">
      <formula>20</formula>
      <formula>59.999</formula>
    </cfRule>
    <cfRule type="cellIs" dxfId="28565" priority="28570" operator="lessThan">
      <formula>20</formula>
    </cfRule>
  </conditionalFormatting>
  <conditionalFormatting sqref="AA342">
    <cfRule type="cellIs" dxfId="28564" priority="28561" operator="greaterThan">
      <formula>49.999</formula>
    </cfRule>
    <cfRule type="cellIs" dxfId="28563" priority="28562" operator="greaterThan">
      <formula>50</formula>
    </cfRule>
    <cfRule type="cellIs" dxfId="28562" priority="28563" operator="between">
      <formula>30</formula>
      <formula>49.999</formula>
    </cfRule>
    <cfRule type="cellIs" dxfId="28561" priority="28564" operator="between">
      <formula>10</formula>
      <formula>29.999</formula>
    </cfRule>
    <cfRule type="cellIs" dxfId="28560" priority="28565" operator="lessThan">
      <formula>10</formula>
    </cfRule>
  </conditionalFormatting>
  <conditionalFormatting sqref="AL342">
    <cfRule type="cellIs" dxfId="28559" priority="28556" operator="greaterThan">
      <formula>119.999</formula>
    </cfRule>
    <cfRule type="cellIs" dxfId="28558" priority="28557" operator="greaterThan">
      <formula>120</formula>
    </cfRule>
    <cfRule type="cellIs" dxfId="28557" priority="28558" operator="between">
      <formula>60</formula>
      <formula>119.999</formula>
    </cfRule>
    <cfRule type="cellIs" dxfId="28556" priority="28559" operator="between">
      <formula>20</formula>
      <formula>59.999</formula>
    </cfRule>
    <cfRule type="cellIs" dxfId="28555" priority="28560" operator="lessThan">
      <formula>20</formula>
    </cfRule>
  </conditionalFormatting>
  <conditionalFormatting sqref="AM342">
    <cfRule type="cellIs" dxfId="28554" priority="28551" operator="greaterThan">
      <formula>49.999</formula>
    </cfRule>
    <cfRule type="cellIs" dxfId="28553" priority="28552" operator="greaterThan">
      <formula>50</formula>
    </cfRule>
    <cfRule type="cellIs" dxfId="28552" priority="28553" operator="between">
      <formula>30</formula>
      <formula>49.999</formula>
    </cfRule>
    <cfRule type="cellIs" dxfId="28551" priority="28554" operator="between">
      <formula>10</formula>
      <formula>29.999</formula>
    </cfRule>
    <cfRule type="cellIs" dxfId="28550" priority="28555" operator="lessThan">
      <formula>10</formula>
    </cfRule>
  </conditionalFormatting>
  <conditionalFormatting sqref="AH342">
    <cfRule type="cellIs" dxfId="28549" priority="28546" operator="greaterThan">
      <formula>119.999</formula>
    </cfRule>
    <cfRule type="cellIs" dxfId="28548" priority="28547" operator="greaterThan">
      <formula>120</formula>
    </cfRule>
    <cfRule type="cellIs" dxfId="28547" priority="28548" operator="between">
      <formula>60</formula>
      <formula>119.999</formula>
    </cfRule>
    <cfRule type="cellIs" dxfId="28546" priority="28549" operator="between">
      <formula>20</formula>
      <formula>59.999</formula>
    </cfRule>
    <cfRule type="cellIs" dxfId="28545" priority="28550" operator="lessThan">
      <formula>20</formula>
    </cfRule>
  </conditionalFormatting>
  <conditionalFormatting sqref="AI342">
    <cfRule type="cellIs" dxfId="28544" priority="28541" operator="greaterThan">
      <formula>49.999</formula>
    </cfRule>
    <cfRule type="cellIs" dxfId="28543" priority="28542" operator="greaterThan">
      <formula>50</formula>
    </cfRule>
    <cfRule type="cellIs" dxfId="28542" priority="28543" operator="between">
      <formula>30</formula>
      <formula>49.999</formula>
    </cfRule>
    <cfRule type="cellIs" dxfId="28541" priority="28544" operator="between">
      <formula>10</formula>
      <formula>29.999</formula>
    </cfRule>
    <cfRule type="cellIs" dxfId="28540" priority="28545" operator="lessThan">
      <formula>10</formula>
    </cfRule>
  </conditionalFormatting>
  <conditionalFormatting sqref="V342">
    <cfRule type="cellIs" dxfId="28539" priority="28536" operator="greaterThan">
      <formula>119.999</formula>
    </cfRule>
    <cfRule type="cellIs" dxfId="28538" priority="28537" operator="greaterThan">
      <formula>120</formula>
    </cfRule>
    <cfRule type="cellIs" dxfId="28537" priority="28538" operator="between">
      <formula>60</formula>
      <formula>119.999</formula>
    </cfRule>
    <cfRule type="cellIs" dxfId="28536" priority="28539" operator="between">
      <formula>20</formula>
      <formula>59.999</formula>
    </cfRule>
    <cfRule type="cellIs" dxfId="28535" priority="28540" operator="lessThan">
      <formula>20</formula>
    </cfRule>
  </conditionalFormatting>
  <conditionalFormatting sqref="W342">
    <cfRule type="cellIs" dxfId="28534" priority="28531" operator="greaterThan">
      <formula>49.999</formula>
    </cfRule>
    <cfRule type="cellIs" dxfId="28533" priority="28532" operator="greaterThan">
      <formula>50</formula>
    </cfRule>
    <cfRule type="cellIs" dxfId="28532" priority="28533" operator="between">
      <formula>30</formula>
      <formula>49.999</formula>
    </cfRule>
    <cfRule type="cellIs" dxfId="28531" priority="28534" operator="between">
      <formula>10</formula>
      <formula>29.999</formula>
    </cfRule>
    <cfRule type="cellIs" dxfId="28530" priority="28535" operator="lessThan">
      <formula>10</formula>
    </cfRule>
  </conditionalFormatting>
  <conditionalFormatting sqref="AB342">
    <cfRule type="cellIs" dxfId="28529" priority="28526" operator="greaterThan">
      <formula>119.999</formula>
    </cfRule>
    <cfRule type="cellIs" dxfId="28528" priority="28527" operator="greaterThan">
      <formula>120</formula>
    </cfRule>
    <cfRule type="cellIs" dxfId="28527" priority="28528" operator="between">
      <formula>60</formula>
      <formula>119.999</formula>
    </cfRule>
    <cfRule type="cellIs" dxfId="28526" priority="28529" operator="between">
      <formula>20</formula>
      <formula>59.999</formula>
    </cfRule>
    <cfRule type="cellIs" dxfId="28525" priority="28530" operator="lessThan">
      <formula>20</formula>
    </cfRule>
  </conditionalFormatting>
  <conditionalFormatting sqref="AC342">
    <cfRule type="cellIs" dxfId="28524" priority="28521" operator="greaterThan">
      <formula>49.999</formula>
    </cfRule>
    <cfRule type="cellIs" dxfId="28523" priority="28522" operator="greaterThan">
      <formula>50</formula>
    </cfRule>
    <cfRule type="cellIs" dxfId="28522" priority="28523" operator="between">
      <formula>30</formula>
      <formula>49.999</formula>
    </cfRule>
    <cfRule type="cellIs" dxfId="28521" priority="28524" operator="between">
      <formula>10</formula>
      <formula>29.999</formula>
    </cfRule>
    <cfRule type="cellIs" dxfId="28520" priority="28525" operator="lessThan">
      <formula>10</formula>
    </cfRule>
  </conditionalFormatting>
  <conditionalFormatting sqref="AD342">
    <cfRule type="cellIs" dxfId="28519" priority="28516" operator="greaterThan">
      <formula>119.999</formula>
    </cfRule>
    <cfRule type="cellIs" dxfId="28518" priority="28517" operator="greaterThan">
      <formula>120</formula>
    </cfRule>
    <cfRule type="cellIs" dxfId="28517" priority="28518" operator="between">
      <formula>60</formula>
      <formula>119.999</formula>
    </cfRule>
    <cfRule type="cellIs" dxfId="28516" priority="28519" operator="between">
      <formula>20</formula>
      <formula>59.999</formula>
    </cfRule>
    <cfRule type="cellIs" dxfId="28515" priority="28520" operator="lessThan">
      <formula>20</formula>
    </cfRule>
  </conditionalFormatting>
  <conditionalFormatting sqref="AE342">
    <cfRule type="cellIs" dxfId="28514" priority="28511" operator="greaterThan">
      <formula>49.999</formula>
    </cfRule>
    <cfRule type="cellIs" dxfId="28513" priority="28512" operator="greaterThan">
      <formula>50</formula>
    </cfRule>
    <cfRule type="cellIs" dxfId="28512" priority="28513" operator="between">
      <formula>30</formula>
      <formula>49.999</formula>
    </cfRule>
    <cfRule type="cellIs" dxfId="28511" priority="28514" operator="between">
      <formula>10</formula>
      <formula>29.999</formula>
    </cfRule>
    <cfRule type="cellIs" dxfId="28510" priority="28515" operator="lessThan">
      <formula>10</formula>
    </cfRule>
  </conditionalFormatting>
  <conditionalFormatting sqref="P342">
    <cfRule type="cellIs" dxfId="28509" priority="28506" operator="greaterThan">
      <formula>119.999</formula>
    </cfRule>
    <cfRule type="cellIs" dxfId="28508" priority="28507" operator="greaterThan">
      <formula>120</formula>
    </cfRule>
    <cfRule type="cellIs" dxfId="28507" priority="28508" operator="between">
      <formula>60</formula>
      <formula>119.999</formula>
    </cfRule>
    <cfRule type="cellIs" dxfId="28506" priority="28509" operator="between">
      <formula>20</formula>
      <formula>59.999</formula>
    </cfRule>
    <cfRule type="cellIs" dxfId="28505" priority="28510" operator="lessThan">
      <formula>20</formula>
    </cfRule>
  </conditionalFormatting>
  <conditionalFormatting sqref="Q342">
    <cfRule type="cellIs" dxfId="28504" priority="28501" operator="greaterThan">
      <formula>49.999</formula>
    </cfRule>
    <cfRule type="cellIs" dxfId="28503" priority="28502" operator="greaterThan">
      <formula>50</formula>
    </cfRule>
    <cfRule type="cellIs" dxfId="28502" priority="28503" operator="between">
      <formula>30</formula>
      <formula>49.999</formula>
    </cfRule>
    <cfRule type="cellIs" dxfId="28501" priority="28504" operator="between">
      <formula>10</formula>
      <formula>29.999</formula>
    </cfRule>
    <cfRule type="cellIs" dxfId="28500" priority="28505" operator="lessThan">
      <formula>10</formula>
    </cfRule>
  </conditionalFormatting>
  <conditionalFormatting sqref="C343">
    <cfRule type="cellIs" dxfId="28499" priority="28496" operator="greaterThan">
      <formula>49.999</formula>
    </cfRule>
    <cfRule type="cellIs" dxfId="28498" priority="28497" operator="greaterThan">
      <formula>50</formula>
    </cfRule>
    <cfRule type="cellIs" dxfId="28497" priority="28498" operator="between">
      <formula>30</formula>
      <formula>49.999</formula>
    </cfRule>
    <cfRule type="cellIs" dxfId="28496" priority="28499" operator="between">
      <formula>10</formula>
      <formula>29.999</formula>
    </cfRule>
    <cfRule type="cellIs" dxfId="28495" priority="28500" operator="lessThan">
      <formula>10</formula>
    </cfRule>
  </conditionalFormatting>
  <conditionalFormatting sqref="B343">
    <cfRule type="cellIs" dxfId="28494" priority="28491" operator="greaterThan">
      <formula>119.999</formula>
    </cfRule>
    <cfRule type="cellIs" dxfId="28493" priority="28492" operator="greaterThan">
      <formula>120</formula>
    </cfRule>
    <cfRule type="cellIs" dxfId="28492" priority="28493" operator="between">
      <formula>60</formula>
      <formula>119.999</formula>
    </cfRule>
    <cfRule type="cellIs" dxfId="28491" priority="28494" operator="between">
      <formula>20</formula>
      <formula>59.999</formula>
    </cfRule>
    <cfRule type="cellIs" dxfId="28490" priority="28495" operator="lessThan">
      <formula>20</formula>
    </cfRule>
  </conditionalFormatting>
  <conditionalFormatting sqref="D343">
    <cfRule type="cellIs" dxfId="28489" priority="28486" operator="greaterThan">
      <formula>119.999</formula>
    </cfRule>
    <cfRule type="cellIs" dxfId="28488" priority="28487" operator="greaterThan">
      <formula>120</formula>
    </cfRule>
    <cfRule type="cellIs" dxfId="28487" priority="28488" operator="between">
      <formula>60</formula>
      <formula>119.999</formula>
    </cfRule>
    <cfRule type="cellIs" dxfId="28486" priority="28489" operator="between">
      <formula>20</formula>
      <formula>59.999</formula>
    </cfRule>
    <cfRule type="cellIs" dxfId="28485" priority="28490" operator="lessThan">
      <formula>20</formula>
    </cfRule>
  </conditionalFormatting>
  <conditionalFormatting sqref="E343">
    <cfRule type="cellIs" dxfId="28484" priority="28481" operator="greaterThan">
      <formula>49.999</formula>
    </cfRule>
    <cfRule type="cellIs" dxfId="28483" priority="28482" operator="greaterThan">
      <formula>50</formula>
    </cfRule>
    <cfRule type="cellIs" dxfId="28482" priority="28483" operator="between">
      <formula>30</formula>
      <formula>49.999</formula>
    </cfRule>
    <cfRule type="cellIs" dxfId="28481" priority="28484" operator="between">
      <formula>10</formula>
      <formula>29.999</formula>
    </cfRule>
    <cfRule type="cellIs" dxfId="28480" priority="28485" operator="lessThan">
      <formula>10</formula>
    </cfRule>
  </conditionalFormatting>
  <conditionalFormatting sqref="F343">
    <cfRule type="cellIs" dxfId="28479" priority="28476" operator="greaterThan">
      <formula>119.999</formula>
    </cfRule>
    <cfRule type="cellIs" dxfId="28478" priority="28477" operator="greaterThan">
      <formula>120</formula>
    </cfRule>
    <cfRule type="cellIs" dxfId="28477" priority="28478" operator="between">
      <formula>60</formula>
      <formula>119.999</formula>
    </cfRule>
    <cfRule type="cellIs" dxfId="28476" priority="28479" operator="between">
      <formula>20</formula>
      <formula>59.999</formula>
    </cfRule>
    <cfRule type="cellIs" dxfId="28475" priority="28480" operator="lessThan">
      <formula>20</formula>
    </cfRule>
  </conditionalFormatting>
  <conditionalFormatting sqref="G343">
    <cfRule type="cellIs" dxfId="28474" priority="28471" operator="greaterThan">
      <formula>49.999</formula>
    </cfRule>
    <cfRule type="cellIs" dxfId="28473" priority="28472" operator="greaterThan">
      <formula>50</formula>
    </cfRule>
    <cfRule type="cellIs" dxfId="28472" priority="28473" operator="between">
      <formula>30</formula>
      <formula>49.999</formula>
    </cfRule>
    <cfRule type="cellIs" dxfId="28471" priority="28474" operator="between">
      <formula>10</formula>
      <formula>29.999</formula>
    </cfRule>
    <cfRule type="cellIs" dxfId="28470" priority="28475" operator="lessThan">
      <formula>10</formula>
    </cfRule>
  </conditionalFormatting>
  <conditionalFormatting sqref="H343">
    <cfRule type="cellIs" dxfId="28469" priority="28466" operator="greaterThan">
      <formula>119.999</formula>
    </cfRule>
    <cfRule type="cellIs" dxfId="28468" priority="28467" operator="greaterThan">
      <formula>120</formula>
    </cfRule>
    <cfRule type="cellIs" dxfId="28467" priority="28468" operator="between">
      <formula>60</formula>
      <formula>119.999</formula>
    </cfRule>
    <cfRule type="cellIs" dxfId="28466" priority="28469" operator="between">
      <formula>20</formula>
      <formula>59.999</formula>
    </cfRule>
    <cfRule type="cellIs" dxfId="28465" priority="28470" operator="lessThan">
      <formula>20</formula>
    </cfRule>
  </conditionalFormatting>
  <conditionalFormatting sqref="I343">
    <cfRule type="cellIs" dxfId="28464" priority="28461" operator="greaterThan">
      <formula>49.999</formula>
    </cfRule>
    <cfRule type="cellIs" dxfId="28463" priority="28462" operator="greaterThan">
      <formula>50</formula>
    </cfRule>
    <cfRule type="cellIs" dxfId="28462" priority="28463" operator="between">
      <formula>30</formula>
      <formula>49.999</formula>
    </cfRule>
    <cfRule type="cellIs" dxfId="28461" priority="28464" operator="between">
      <formula>10</formula>
      <formula>29.999</formula>
    </cfRule>
    <cfRule type="cellIs" dxfId="28460" priority="28465" operator="lessThan">
      <formula>10</formula>
    </cfRule>
  </conditionalFormatting>
  <conditionalFormatting sqref="BH343">
    <cfRule type="cellIs" dxfId="28459" priority="28456" operator="greaterThan">
      <formula>119.999</formula>
    </cfRule>
    <cfRule type="cellIs" dxfId="28458" priority="28457" operator="greaterThan">
      <formula>120</formula>
    </cfRule>
    <cfRule type="cellIs" dxfId="28457" priority="28458" operator="between">
      <formula>60</formula>
      <formula>119.999</formula>
    </cfRule>
    <cfRule type="cellIs" dxfId="28456" priority="28459" operator="between">
      <formula>20</formula>
      <formula>59.999</formula>
    </cfRule>
    <cfRule type="cellIs" dxfId="28455" priority="28460" operator="lessThan">
      <formula>20</formula>
    </cfRule>
  </conditionalFormatting>
  <conditionalFormatting sqref="BI343">
    <cfRule type="cellIs" dxfId="28454" priority="28451" operator="greaterThan">
      <formula>49.999</formula>
    </cfRule>
    <cfRule type="cellIs" dxfId="28453" priority="28452" operator="greaterThan">
      <formula>50</formula>
    </cfRule>
    <cfRule type="cellIs" dxfId="28452" priority="28453" operator="between">
      <formula>30</formula>
      <formula>49.999</formula>
    </cfRule>
    <cfRule type="cellIs" dxfId="28451" priority="28454" operator="between">
      <formula>10</formula>
      <formula>29.999</formula>
    </cfRule>
    <cfRule type="cellIs" dxfId="28450" priority="28455" operator="lessThan">
      <formula>10</formula>
    </cfRule>
  </conditionalFormatting>
  <conditionalFormatting sqref="BD343">
    <cfRule type="cellIs" dxfId="28449" priority="28446" operator="greaterThan">
      <formula>119.999</formula>
    </cfRule>
    <cfRule type="cellIs" dxfId="28448" priority="28447" operator="greaterThan">
      <formula>120</formula>
    </cfRule>
    <cfRule type="cellIs" dxfId="28447" priority="28448" operator="between">
      <formula>60</formula>
      <formula>119.999</formula>
    </cfRule>
    <cfRule type="cellIs" dxfId="28446" priority="28449" operator="between">
      <formula>20</formula>
      <formula>59.999</formula>
    </cfRule>
    <cfRule type="cellIs" dxfId="28445" priority="28450" operator="lessThan">
      <formula>20</formula>
    </cfRule>
  </conditionalFormatting>
  <conditionalFormatting sqref="BE343">
    <cfRule type="cellIs" dxfId="28444" priority="28441" operator="greaterThan">
      <formula>49.999</formula>
    </cfRule>
    <cfRule type="cellIs" dxfId="28443" priority="28442" operator="greaterThan">
      <formula>50</formula>
    </cfRule>
    <cfRule type="cellIs" dxfId="28442" priority="28443" operator="between">
      <formula>30</formula>
      <formula>49.999</formula>
    </cfRule>
    <cfRule type="cellIs" dxfId="28441" priority="28444" operator="between">
      <formula>10</formula>
      <formula>29.999</formula>
    </cfRule>
    <cfRule type="cellIs" dxfId="28440" priority="28445" operator="lessThan">
      <formula>10</formula>
    </cfRule>
  </conditionalFormatting>
  <conditionalFormatting sqref="AX343">
    <cfRule type="cellIs" dxfId="28439" priority="28436" operator="greaterThan">
      <formula>119.999</formula>
    </cfRule>
    <cfRule type="cellIs" dxfId="28438" priority="28437" operator="greaterThan">
      <formula>120</formula>
    </cfRule>
    <cfRule type="cellIs" dxfId="28437" priority="28438" operator="between">
      <formula>60</formula>
      <formula>119.999</formula>
    </cfRule>
    <cfRule type="cellIs" dxfId="28436" priority="28439" operator="between">
      <formula>20</formula>
      <formula>59.999</formula>
    </cfRule>
    <cfRule type="cellIs" dxfId="28435" priority="28440" operator="lessThan">
      <formula>20</formula>
    </cfRule>
  </conditionalFormatting>
  <conditionalFormatting sqref="AY343">
    <cfRule type="cellIs" dxfId="28434" priority="28431" operator="greaterThan">
      <formula>49.999</formula>
    </cfRule>
    <cfRule type="cellIs" dxfId="28433" priority="28432" operator="greaterThan">
      <formula>50</formula>
    </cfRule>
    <cfRule type="cellIs" dxfId="28432" priority="28433" operator="between">
      <formula>30</formula>
      <formula>49.999</formula>
    </cfRule>
    <cfRule type="cellIs" dxfId="28431" priority="28434" operator="between">
      <formula>10</formula>
      <formula>29.999</formula>
    </cfRule>
    <cfRule type="cellIs" dxfId="28430" priority="28435" operator="lessThan">
      <formula>10</formula>
    </cfRule>
  </conditionalFormatting>
  <conditionalFormatting sqref="AZ343">
    <cfRule type="cellIs" dxfId="28429" priority="28426" operator="greaterThan">
      <formula>119.999</formula>
    </cfRule>
    <cfRule type="cellIs" dxfId="28428" priority="28427" operator="greaterThan">
      <formula>120</formula>
    </cfRule>
    <cfRule type="cellIs" dxfId="28427" priority="28428" operator="between">
      <formula>60</formula>
      <formula>119.999</formula>
    </cfRule>
    <cfRule type="cellIs" dxfId="28426" priority="28429" operator="between">
      <formula>20</formula>
      <formula>59.999</formula>
    </cfRule>
    <cfRule type="cellIs" dxfId="28425" priority="28430" operator="lessThan">
      <formula>20</formula>
    </cfRule>
  </conditionalFormatting>
  <conditionalFormatting sqref="BA343">
    <cfRule type="cellIs" dxfId="28424" priority="28421" operator="greaterThan">
      <formula>49.999</formula>
    </cfRule>
    <cfRule type="cellIs" dxfId="28423" priority="28422" operator="greaterThan">
      <formula>50</formula>
    </cfRule>
    <cfRule type="cellIs" dxfId="28422" priority="28423" operator="between">
      <formula>30</formula>
      <formula>49.999</formula>
    </cfRule>
    <cfRule type="cellIs" dxfId="28421" priority="28424" operator="between">
      <formula>10</formula>
      <formula>29.999</formula>
    </cfRule>
    <cfRule type="cellIs" dxfId="28420" priority="28425" operator="lessThan">
      <formula>10</formula>
    </cfRule>
  </conditionalFormatting>
  <conditionalFormatting sqref="BB343">
    <cfRule type="cellIs" dxfId="28419" priority="28416" operator="greaterThan">
      <formula>119.999</formula>
    </cfRule>
    <cfRule type="cellIs" dxfId="28418" priority="28417" operator="greaterThan">
      <formula>120</formula>
    </cfRule>
    <cfRule type="cellIs" dxfId="28417" priority="28418" operator="between">
      <formula>60</formula>
      <formula>119.999</formula>
    </cfRule>
    <cfRule type="cellIs" dxfId="28416" priority="28419" operator="between">
      <formula>20</formula>
      <formula>59.999</formula>
    </cfRule>
    <cfRule type="cellIs" dxfId="28415" priority="28420" operator="lessThan">
      <formula>20</formula>
    </cfRule>
  </conditionalFormatting>
  <conditionalFormatting sqref="BC343">
    <cfRule type="cellIs" dxfId="28414" priority="28411" operator="greaterThan">
      <formula>49.999</formula>
    </cfRule>
    <cfRule type="cellIs" dxfId="28413" priority="28412" operator="greaterThan">
      <formula>50</formula>
    </cfRule>
    <cfRule type="cellIs" dxfId="28412" priority="28413" operator="between">
      <formula>30</formula>
      <formula>49.999</formula>
    </cfRule>
    <cfRule type="cellIs" dxfId="28411" priority="28414" operator="between">
      <formula>10</formula>
      <formula>29.999</formula>
    </cfRule>
    <cfRule type="cellIs" dxfId="28410" priority="28415" operator="lessThan">
      <formula>10</formula>
    </cfRule>
  </conditionalFormatting>
  <conditionalFormatting sqref="AT343">
    <cfRule type="cellIs" dxfId="28409" priority="28406" operator="greaterThan">
      <formula>119.999</formula>
    </cfRule>
    <cfRule type="cellIs" dxfId="28408" priority="28407" operator="greaterThan">
      <formula>120</formula>
    </cfRule>
    <cfRule type="cellIs" dxfId="28407" priority="28408" operator="between">
      <formula>60</formula>
      <formula>119.999</formula>
    </cfRule>
    <cfRule type="cellIs" dxfId="28406" priority="28409" operator="between">
      <formula>20</formula>
      <formula>59.999</formula>
    </cfRule>
    <cfRule type="cellIs" dxfId="28405" priority="28410" operator="lessThan">
      <formula>20</formula>
    </cfRule>
  </conditionalFormatting>
  <conditionalFormatting sqref="AU343">
    <cfRule type="cellIs" dxfId="28404" priority="28401" operator="greaterThan">
      <formula>49.999</formula>
    </cfRule>
    <cfRule type="cellIs" dxfId="28403" priority="28402" operator="greaterThan">
      <formula>50</formula>
    </cfRule>
    <cfRule type="cellIs" dxfId="28402" priority="28403" operator="between">
      <formula>30</formula>
      <formula>49.999</formula>
    </cfRule>
    <cfRule type="cellIs" dxfId="28401" priority="28404" operator="between">
      <formula>10</formula>
      <formula>29.999</formula>
    </cfRule>
    <cfRule type="cellIs" dxfId="28400" priority="28405" operator="lessThan">
      <formula>10</formula>
    </cfRule>
  </conditionalFormatting>
  <conditionalFormatting sqref="AV343">
    <cfRule type="cellIs" dxfId="28399" priority="28396" operator="greaterThan">
      <formula>119.999</formula>
    </cfRule>
    <cfRule type="cellIs" dxfId="28398" priority="28397" operator="greaterThan">
      <formula>120</formula>
    </cfRule>
    <cfRule type="cellIs" dxfId="28397" priority="28398" operator="between">
      <formula>60</formula>
      <formula>119.999</formula>
    </cfRule>
    <cfRule type="cellIs" dxfId="28396" priority="28399" operator="between">
      <formula>20</formula>
      <formula>59.999</formula>
    </cfRule>
    <cfRule type="cellIs" dxfId="28395" priority="28400" operator="lessThan">
      <formula>20</formula>
    </cfRule>
  </conditionalFormatting>
  <conditionalFormatting sqref="AW343">
    <cfRule type="cellIs" dxfId="28394" priority="28391" operator="greaterThan">
      <formula>49.999</formula>
    </cfRule>
    <cfRule type="cellIs" dxfId="28393" priority="28392" operator="greaterThan">
      <formula>50</formula>
    </cfRule>
    <cfRule type="cellIs" dxfId="28392" priority="28393" operator="between">
      <formula>30</formula>
      <formula>49.999</formula>
    </cfRule>
    <cfRule type="cellIs" dxfId="28391" priority="28394" operator="between">
      <formula>10</formula>
      <formula>29.999</formula>
    </cfRule>
    <cfRule type="cellIs" dxfId="28390" priority="28395" operator="lessThan">
      <formula>10</formula>
    </cfRule>
  </conditionalFormatting>
  <conditionalFormatting sqref="BF343">
    <cfRule type="cellIs" dxfId="28389" priority="28386" operator="greaterThan">
      <formula>119.999</formula>
    </cfRule>
    <cfRule type="cellIs" dxfId="28388" priority="28387" operator="greaterThan">
      <formula>120</formula>
    </cfRule>
    <cfRule type="cellIs" dxfId="28387" priority="28388" operator="between">
      <formula>60</formula>
      <formula>119.999</formula>
    </cfRule>
    <cfRule type="cellIs" dxfId="28386" priority="28389" operator="between">
      <formula>20</formula>
      <formula>59.999</formula>
    </cfRule>
    <cfRule type="cellIs" dxfId="28385" priority="28390" operator="lessThan">
      <formula>20</formula>
    </cfRule>
  </conditionalFormatting>
  <conditionalFormatting sqref="BG343">
    <cfRule type="cellIs" dxfId="28384" priority="28381" operator="greaterThan">
      <formula>49.999</formula>
    </cfRule>
    <cfRule type="cellIs" dxfId="28383" priority="28382" operator="greaterThan">
      <formula>50</formula>
    </cfRule>
    <cfRule type="cellIs" dxfId="28382" priority="28383" operator="between">
      <formula>30</formula>
      <formula>49.999</formula>
    </cfRule>
    <cfRule type="cellIs" dxfId="28381" priority="28384" operator="between">
      <formula>10</formula>
      <formula>29.999</formula>
    </cfRule>
    <cfRule type="cellIs" dxfId="28380" priority="28385" operator="lessThan">
      <formula>10</formula>
    </cfRule>
  </conditionalFormatting>
  <conditionalFormatting sqref="AN343">
    <cfRule type="cellIs" dxfId="28379" priority="28376" operator="greaterThan">
      <formula>119.999</formula>
    </cfRule>
    <cfRule type="cellIs" dxfId="28378" priority="28377" operator="greaterThan">
      <formula>120</formula>
    </cfRule>
    <cfRule type="cellIs" dxfId="28377" priority="28378" operator="between">
      <formula>60</formula>
      <formula>119.999</formula>
    </cfRule>
    <cfRule type="cellIs" dxfId="28376" priority="28379" operator="between">
      <formula>20</formula>
      <formula>59.999</formula>
    </cfRule>
    <cfRule type="cellIs" dxfId="28375" priority="28380" operator="lessThan">
      <formula>20</formula>
    </cfRule>
  </conditionalFormatting>
  <conditionalFormatting sqref="AO343">
    <cfRule type="cellIs" dxfId="28374" priority="28371" operator="greaterThan">
      <formula>49.999</formula>
    </cfRule>
    <cfRule type="cellIs" dxfId="28373" priority="28372" operator="greaterThan">
      <formula>50</formula>
    </cfRule>
    <cfRule type="cellIs" dxfId="28372" priority="28373" operator="between">
      <formula>30</formula>
      <formula>49.999</formula>
    </cfRule>
    <cfRule type="cellIs" dxfId="28371" priority="28374" operator="between">
      <formula>10</formula>
      <formula>29.999</formula>
    </cfRule>
    <cfRule type="cellIs" dxfId="28370" priority="28375" operator="lessThan">
      <formula>10</formula>
    </cfRule>
  </conditionalFormatting>
  <conditionalFormatting sqref="T343">
    <cfRule type="cellIs" dxfId="28369" priority="28366" operator="greaterThan">
      <formula>119.999</formula>
    </cfRule>
    <cfRule type="cellIs" dxfId="28368" priority="28367" operator="greaterThan">
      <formula>120</formula>
    </cfRule>
    <cfRule type="cellIs" dxfId="28367" priority="28368" operator="between">
      <formula>60</formula>
      <formula>119.999</formula>
    </cfRule>
    <cfRule type="cellIs" dxfId="28366" priority="28369" operator="between">
      <formula>20</formula>
      <formula>59.999</formula>
    </cfRule>
    <cfRule type="cellIs" dxfId="28365" priority="28370" operator="lessThan">
      <formula>20</formula>
    </cfRule>
  </conditionalFormatting>
  <conditionalFormatting sqref="U343">
    <cfRule type="cellIs" dxfId="28364" priority="28361" operator="greaterThan">
      <formula>49.999</formula>
    </cfRule>
    <cfRule type="cellIs" dxfId="28363" priority="28362" operator="greaterThan">
      <formula>50</formula>
    </cfRule>
    <cfRule type="cellIs" dxfId="28362" priority="28363" operator="between">
      <formula>30</formula>
      <formula>49.999</formula>
    </cfRule>
    <cfRule type="cellIs" dxfId="28361" priority="28364" operator="between">
      <formula>10</formula>
      <formula>29.999</formula>
    </cfRule>
    <cfRule type="cellIs" dxfId="28360" priority="28365" operator="lessThan">
      <formula>10</formula>
    </cfRule>
  </conditionalFormatting>
  <conditionalFormatting sqref="J343">
    <cfRule type="cellIs" dxfId="28359" priority="28356" operator="greaterThan">
      <formula>119.999</formula>
    </cfRule>
    <cfRule type="cellIs" dxfId="28358" priority="28357" operator="greaterThan">
      <formula>120</formula>
    </cfRule>
    <cfRule type="cellIs" dxfId="28357" priority="28358" operator="between">
      <formula>60</formula>
      <formula>119.999</formula>
    </cfRule>
    <cfRule type="cellIs" dxfId="28356" priority="28359" operator="between">
      <formula>20</formula>
      <formula>59.999</formula>
    </cfRule>
    <cfRule type="cellIs" dxfId="28355" priority="28360" operator="lessThan">
      <formula>20</formula>
    </cfRule>
  </conditionalFormatting>
  <conditionalFormatting sqref="K343">
    <cfRule type="cellIs" dxfId="28354" priority="28351" operator="greaterThan">
      <formula>49.999</formula>
    </cfRule>
    <cfRule type="cellIs" dxfId="28353" priority="28352" operator="greaterThan">
      <formula>50</formula>
    </cfRule>
    <cfRule type="cellIs" dxfId="28352" priority="28353" operator="between">
      <formula>30</formula>
      <formula>49.999</formula>
    </cfRule>
    <cfRule type="cellIs" dxfId="28351" priority="28354" operator="between">
      <formula>10</formula>
      <formula>29.999</formula>
    </cfRule>
    <cfRule type="cellIs" dxfId="28350" priority="28355" operator="lessThan">
      <formula>10</formula>
    </cfRule>
  </conditionalFormatting>
  <conditionalFormatting sqref="L343">
    <cfRule type="cellIs" dxfId="28349" priority="28346" operator="greaterThan">
      <formula>119.999</formula>
    </cfRule>
    <cfRule type="cellIs" dxfId="28348" priority="28347" operator="greaterThan">
      <formula>120</formula>
    </cfRule>
    <cfRule type="cellIs" dxfId="28347" priority="28348" operator="between">
      <formula>60</formula>
      <formula>119.999</formula>
    </cfRule>
    <cfRule type="cellIs" dxfId="28346" priority="28349" operator="between">
      <formula>20</formula>
      <formula>59.999</formula>
    </cfRule>
    <cfRule type="cellIs" dxfId="28345" priority="28350" operator="lessThan">
      <formula>20</formula>
    </cfRule>
  </conditionalFormatting>
  <conditionalFormatting sqref="M343">
    <cfRule type="cellIs" dxfId="28344" priority="28341" operator="greaterThan">
      <formula>49.999</formula>
    </cfRule>
    <cfRule type="cellIs" dxfId="28343" priority="28342" operator="greaterThan">
      <formula>50</formula>
    </cfRule>
    <cfRule type="cellIs" dxfId="28342" priority="28343" operator="between">
      <formula>30</formula>
      <formula>49.999</formula>
    </cfRule>
    <cfRule type="cellIs" dxfId="28341" priority="28344" operator="between">
      <formula>10</formula>
      <formula>29.999</formula>
    </cfRule>
    <cfRule type="cellIs" dxfId="28340" priority="28345" operator="lessThan">
      <formula>10</formula>
    </cfRule>
  </conditionalFormatting>
  <conditionalFormatting sqref="R343">
    <cfRule type="cellIs" dxfId="28339" priority="28336" operator="greaterThan">
      <formula>119.999</formula>
    </cfRule>
    <cfRule type="cellIs" dxfId="28338" priority="28337" operator="greaterThan">
      <formula>120</formula>
    </cfRule>
    <cfRule type="cellIs" dxfId="28337" priority="28338" operator="between">
      <formula>60</formula>
      <formula>119.999</formula>
    </cfRule>
    <cfRule type="cellIs" dxfId="28336" priority="28339" operator="between">
      <formula>20</formula>
      <formula>59.999</formula>
    </cfRule>
    <cfRule type="cellIs" dxfId="28335" priority="28340" operator="lessThan">
      <formula>20</formula>
    </cfRule>
  </conditionalFormatting>
  <conditionalFormatting sqref="S343">
    <cfRule type="cellIs" dxfId="28334" priority="28331" operator="greaterThan">
      <formula>49.999</formula>
    </cfRule>
    <cfRule type="cellIs" dxfId="28333" priority="28332" operator="greaterThan">
      <formula>50</formula>
    </cfRule>
    <cfRule type="cellIs" dxfId="28332" priority="28333" operator="between">
      <formula>30</formula>
      <formula>49.999</formula>
    </cfRule>
    <cfRule type="cellIs" dxfId="28331" priority="28334" operator="between">
      <formula>10</formula>
      <formula>29.999</formula>
    </cfRule>
    <cfRule type="cellIs" dxfId="28330" priority="28335" operator="lessThan">
      <formula>10</formula>
    </cfRule>
  </conditionalFormatting>
  <conditionalFormatting sqref="N343">
    <cfRule type="cellIs" dxfId="28329" priority="28326" operator="greaterThan">
      <formula>119.999</formula>
    </cfRule>
    <cfRule type="cellIs" dxfId="28328" priority="28327" operator="greaterThan">
      <formula>120</formula>
    </cfRule>
    <cfRule type="cellIs" dxfId="28327" priority="28328" operator="between">
      <formula>60</formula>
      <formula>119.999</formula>
    </cfRule>
    <cfRule type="cellIs" dxfId="28326" priority="28329" operator="between">
      <formula>20</formula>
      <formula>59.999</formula>
    </cfRule>
    <cfRule type="cellIs" dxfId="28325" priority="28330" operator="lessThan">
      <formula>20</formula>
    </cfRule>
  </conditionalFormatting>
  <conditionalFormatting sqref="O343">
    <cfRule type="cellIs" dxfId="28324" priority="28321" operator="greaterThan">
      <formula>49.999</formula>
    </cfRule>
    <cfRule type="cellIs" dxfId="28323" priority="28322" operator="greaterThan">
      <formula>50</formula>
    </cfRule>
    <cfRule type="cellIs" dxfId="28322" priority="28323" operator="between">
      <formula>30</formula>
      <formula>49.999</formula>
    </cfRule>
    <cfRule type="cellIs" dxfId="28321" priority="28324" operator="between">
      <formula>10</formula>
      <formula>29.999</formula>
    </cfRule>
    <cfRule type="cellIs" dxfId="28320" priority="28325" operator="lessThan">
      <formula>10</formula>
    </cfRule>
  </conditionalFormatting>
  <conditionalFormatting sqref="AP343">
    <cfRule type="cellIs" dxfId="28319" priority="28316" operator="greaterThan">
      <formula>119.999</formula>
    </cfRule>
    <cfRule type="cellIs" dxfId="28318" priority="28317" operator="greaterThan">
      <formula>120</formula>
    </cfRule>
    <cfRule type="cellIs" dxfId="28317" priority="28318" operator="between">
      <formula>60</formula>
      <formula>119.999</formula>
    </cfRule>
    <cfRule type="cellIs" dxfId="28316" priority="28319" operator="between">
      <formula>20</formula>
      <formula>59.999</formula>
    </cfRule>
    <cfRule type="cellIs" dxfId="28315" priority="28320" operator="lessThan">
      <formula>20</formula>
    </cfRule>
  </conditionalFormatting>
  <conditionalFormatting sqref="AQ343">
    <cfRule type="cellIs" dxfId="28314" priority="28311" operator="greaterThan">
      <formula>49.999</formula>
    </cfRule>
    <cfRule type="cellIs" dxfId="28313" priority="28312" operator="greaterThan">
      <formula>50</formula>
    </cfRule>
    <cfRule type="cellIs" dxfId="28312" priority="28313" operator="between">
      <formula>30</formula>
      <formula>49.999</formula>
    </cfRule>
    <cfRule type="cellIs" dxfId="28311" priority="28314" operator="between">
      <formula>10</formula>
      <formula>29.999</formula>
    </cfRule>
    <cfRule type="cellIs" dxfId="28310" priority="28315" operator="lessThan">
      <formula>10</formula>
    </cfRule>
  </conditionalFormatting>
  <conditionalFormatting sqref="AR343">
    <cfRule type="cellIs" dxfId="28309" priority="28306" operator="greaterThan">
      <formula>119.999</formula>
    </cfRule>
    <cfRule type="cellIs" dxfId="28308" priority="28307" operator="greaterThan">
      <formula>120</formula>
    </cfRule>
    <cfRule type="cellIs" dxfId="28307" priority="28308" operator="between">
      <formula>60</formula>
      <formula>119.999</formula>
    </cfRule>
    <cfRule type="cellIs" dxfId="28306" priority="28309" operator="between">
      <formula>20</formula>
      <formula>59.999</formula>
    </cfRule>
    <cfRule type="cellIs" dxfId="28305" priority="28310" operator="lessThan">
      <formula>20</formula>
    </cfRule>
  </conditionalFormatting>
  <conditionalFormatting sqref="AS343">
    <cfRule type="cellIs" dxfId="28304" priority="28301" operator="greaterThan">
      <formula>49.999</formula>
    </cfRule>
    <cfRule type="cellIs" dxfId="28303" priority="28302" operator="greaterThan">
      <formula>50</formula>
    </cfRule>
    <cfRule type="cellIs" dxfId="28302" priority="28303" operator="between">
      <formula>30</formula>
      <formula>49.999</formula>
    </cfRule>
    <cfRule type="cellIs" dxfId="28301" priority="28304" operator="between">
      <formula>10</formula>
      <formula>29.999</formula>
    </cfRule>
    <cfRule type="cellIs" dxfId="28300" priority="28305" operator="lessThan">
      <formula>10</formula>
    </cfRule>
  </conditionalFormatting>
  <conditionalFormatting sqref="X343">
    <cfRule type="cellIs" dxfId="28299" priority="28296" operator="greaterThan">
      <formula>119.999</formula>
    </cfRule>
    <cfRule type="cellIs" dxfId="28298" priority="28297" operator="greaterThan">
      <formula>120</formula>
    </cfRule>
    <cfRule type="cellIs" dxfId="28297" priority="28298" operator="between">
      <formula>60</formula>
      <formula>119.999</formula>
    </cfRule>
    <cfRule type="cellIs" dxfId="28296" priority="28299" operator="between">
      <formula>20</formula>
      <formula>59.999</formula>
    </cfRule>
    <cfRule type="cellIs" dxfId="28295" priority="28300" operator="lessThan">
      <formula>20</formula>
    </cfRule>
  </conditionalFormatting>
  <conditionalFormatting sqref="Y343">
    <cfRule type="cellIs" dxfId="28294" priority="28291" operator="greaterThan">
      <formula>49.999</formula>
    </cfRule>
    <cfRule type="cellIs" dxfId="28293" priority="28292" operator="greaterThan">
      <formula>50</formula>
    </cfRule>
    <cfRule type="cellIs" dxfId="28292" priority="28293" operator="between">
      <formula>30</formula>
      <formula>49.999</formula>
    </cfRule>
    <cfRule type="cellIs" dxfId="28291" priority="28294" operator="between">
      <formula>10</formula>
      <formula>29.999</formula>
    </cfRule>
    <cfRule type="cellIs" dxfId="28290" priority="28295" operator="lessThan">
      <formula>10</formula>
    </cfRule>
  </conditionalFormatting>
  <conditionalFormatting sqref="AF343">
    <cfRule type="cellIs" dxfId="28289" priority="28286" operator="greaterThan">
      <formula>119.999</formula>
    </cfRule>
    <cfRule type="cellIs" dxfId="28288" priority="28287" operator="greaterThan">
      <formula>120</formula>
    </cfRule>
    <cfRule type="cellIs" dxfId="28287" priority="28288" operator="between">
      <formula>60</formula>
      <formula>119.999</formula>
    </cfRule>
    <cfRule type="cellIs" dxfId="28286" priority="28289" operator="between">
      <formula>20</formula>
      <formula>59.999</formula>
    </cfRule>
    <cfRule type="cellIs" dxfId="28285" priority="28290" operator="lessThan">
      <formula>20</formula>
    </cfRule>
  </conditionalFormatting>
  <conditionalFormatting sqref="AG343">
    <cfRule type="cellIs" dxfId="28284" priority="28281" operator="greaterThan">
      <formula>49.999</formula>
    </cfRule>
    <cfRule type="cellIs" dxfId="28283" priority="28282" operator="greaterThan">
      <formula>50</formula>
    </cfRule>
    <cfRule type="cellIs" dxfId="28282" priority="28283" operator="between">
      <formula>30</formula>
      <formula>49.999</formula>
    </cfRule>
    <cfRule type="cellIs" dxfId="28281" priority="28284" operator="between">
      <formula>10</formula>
      <formula>29.999</formula>
    </cfRule>
    <cfRule type="cellIs" dxfId="28280" priority="28285" operator="lessThan">
      <formula>10</formula>
    </cfRule>
  </conditionalFormatting>
  <conditionalFormatting sqref="AJ343">
    <cfRule type="cellIs" dxfId="28279" priority="28276" operator="greaterThan">
      <formula>119.999</formula>
    </cfRule>
    <cfRule type="cellIs" dxfId="28278" priority="28277" operator="greaterThan">
      <formula>120</formula>
    </cfRule>
    <cfRule type="cellIs" dxfId="28277" priority="28278" operator="between">
      <formula>60</formula>
      <formula>119.999</formula>
    </cfRule>
    <cfRule type="cellIs" dxfId="28276" priority="28279" operator="between">
      <formula>20</formula>
      <formula>59.999</formula>
    </cfRule>
    <cfRule type="cellIs" dxfId="28275" priority="28280" operator="lessThan">
      <formula>20</formula>
    </cfRule>
  </conditionalFormatting>
  <conditionalFormatting sqref="AK343">
    <cfRule type="cellIs" dxfId="28274" priority="28271" operator="greaterThan">
      <formula>49.999</formula>
    </cfRule>
    <cfRule type="cellIs" dxfId="28273" priority="28272" operator="greaterThan">
      <formula>50</formula>
    </cfRule>
    <cfRule type="cellIs" dxfId="28272" priority="28273" operator="between">
      <formula>30</formula>
      <formula>49.999</formula>
    </cfRule>
    <cfRule type="cellIs" dxfId="28271" priority="28274" operator="between">
      <formula>10</formula>
      <formula>29.999</formula>
    </cfRule>
    <cfRule type="cellIs" dxfId="28270" priority="28275" operator="lessThan">
      <formula>10</formula>
    </cfRule>
  </conditionalFormatting>
  <conditionalFormatting sqref="Z343">
    <cfRule type="cellIs" dxfId="28269" priority="28266" operator="greaterThan">
      <formula>119.999</formula>
    </cfRule>
    <cfRule type="cellIs" dxfId="28268" priority="28267" operator="greaterThan">
      <formula>120</formula>
    </cfRule>
    <cfRule type="cellIs" dxfId="28267" priority="28268" operator="between">
      <formula>60</formula>
      <formula>119.999</formula>
    </cfRule>
    <cfRule type="cellIs" dxfId="28266" priority="28269" operator="between">
      <formula>20</formula>
      <formula>59.999</formula>
    </cfRule>
    <cfRule type="cellIs" dxfId="28265" priority="28270" operator="lessThan">
      <formula>20</formula>
    </cfRule>
  </conditionalFormatting>
  <conditionalFormatting sqref="AA343">
    <cfRule type="cellIs" dxfId="28264" priority="28261" operator="greaterThan">
      <formula>49.999</formula>
    </cfRule>
    <cfRule type="cellIs" dxfId="28263" priority="28262" operator="greaterThan">
      <formula>50</formula>
    </cfRule>
    <cfRule type="cellIs" dxfId="28262" priority="28263" operator="between">
      <formula>30</formula>
      <formula>49.999</formula>
    </cfRule>
    <cfRule type="cellIs" dxfId="28261" priority="28264" operator="between">
      <formula>10</formula>
      <formula>29.999</formula>
    </cfRule>
    <cfRule type="cellIs" dxfId="28260" priority="28265" operator="lessThan">
      <formula>10</formula>
    </cfRule>
  </conditionalFormatting>
  <conditionalFormatting sqref="AL343">
    <cfRule type="cellIs" dxfId="28259" priority="28256" operator="greaterThan">
      <formula>119.999</formula>
    </cfRule>
    <cfRule type="cellIs" dxfId="28258" priority="28257" operator="greaterThan">
      <formula>120</formula>
    </cfRule>
    <cfRule type="cellIs" dxfId="28257" priority="28258" operator="between">
      <formula>60</formula>
      <formula>119.999</formula>
    </cfRule>
    <cfRule type="cellIs" dxfId="28256" priority="28259" operator="between">
      <formula>20</formula>
      <formula>59.999</formula>
    </cfRule>
    <cfRule type="cellIs" dxfId="28255" priority="28260" operator="lessThan">
      <formula>20</formula>
    </cfRule>
  </conditionalFormatting>
  <conditionalFormatting sqref="AM343">
    <cfRule type="cellIs" dxfId="28254" priority="28251" operator="greaterThan">
      <formula>49.999</formula>
    </cfRule>
    <cfRule type="cellIs" dxfId="28253" priority="28252" operator="greaterThan">
      <formula>50</formula>
    </cfRule>
    <cfRule type="cellIs" dxfId="28252" priority="28253" operator="between">
      <formula>30</formula>
      <formula>49.999</formula>
    </cfRule>
    <cfRule type="cellIs" dxfId="28251" priority="28254" operator="between">
      <formula>10</formula>
      <formula>29.999</formula>
    </cfRule>
    <cfRule type="cellIs" dxfId="28250" priority="28255" operator="lessThan">
      <formula>10</formula>
    </cfRule>
  </conditionalFormatting>
  <conditionalFormatting sqref="AH343">
    <cfRule type="cellIs" dxfId="28249" priority="28246" operator="greaterThan">
      <formula>119.999</formula>
    </cfRule>
    <cfRule type="cellIs" dxfId="28248" priority="28247" operator="greaterThan">
      <formula>120</formula>
    </cfRule>
    <cfRule type="cellIs" dxfId="28247" priority="28248" operator="between">
      <formula>60</formula>
      <formula>119.999</formula>
    </cfRule>
    <cfRule type="cellIs" dxfId="28246" priority="28249" operator="between">
      <formula>20</formula>
      <formula>59.999</formula>
    </cfRule>
    <cfRule type="cellIs" dxfId="28245" priority="28250" operator="lessThan">
      <formula>20</formula>
    </cfRule>
  </conditionalFormatting>
  <conditionalFormatting sqref="AI343">
    <cfRule type="cellIs" dxfId="28244" priority="28241" operator="greaterThan">
      <formula>49.999</formula>
    </cfRule>
    <cfRule type="cellIs" dxfId="28243" priority="28242" operator="greaterThan">
      <formula>50</formula>
    </cfRule>
    <cfRule type="cellIs" dxfId="28242" priority="28243" operator="between">
      <formula>30</formula>
      <formula>49.999</formula>
    </cfRule>
    <cfRule type="cellIs" dxfId="28241" priority="28244" operator="between">
      <formula>10</formula>
      <formula>29.999</formula>
    </cfRule>
    <cfRule type="cellIs" dxfId="28240" priority="28245" operator="lessThan">
      <formula>10</formula>
    </cfRule>
  </conditionalFormatting>
  <conditionalFormatting sqref="V343">
    <cfRule type="cellIs" dxfId="28239" priority="28236" operator="greaterThan">
      <formula>119.999</formula>
    </cfRule>
    <cfRule type="cellIs" dxfId="28238" priority="28237" operator="greaterThan">
      <formula>120</formula>
    </cfRule>
    <cfRule type="cellIs" dxfId="28237" priority="28238" operator="between">
      <formula>60</formula>
      <formula>119.999</formula>
    </cfRule>
    <cfRule type="cellIs" dxfId="28236" priority="28239" operator="between">
      <formula>20</formula>
      <formula>59.999</formula>
    </cfRule>
    <cfRule type="cellIs" dxfId="28235" priority="28240" operator="lessThan">
      <formula>20</formula>
    </cfRule>
  </conditionalFormatting>
  <conditionalFormatting sqref="W343">
    <cfRule type="cellIs" dxfId="28234" priority="28231" operator="greaterThan">
      <formula>49.999</formula>
    </cfRule>
    <cfRule type="cellIs" dxfId="28233" priority="28232" operator="greaterThan">
      <formula>50</formula>
    </cfRule>
    <cfRule type="cellIs" dxfId="28232" priority="28233" operator="between">
      <formula>30</formula>
      <formula>49.999</formula>
    </cfRule>
    <cfRule type="cellIs" dxfId="28231" priority="28234" operator="between">
      <formula>10</formula>
      <formula>29.999</formula>
    </cfRule>
    <cfRule type="cellIs" dxfId="28230" priority="28235" operator="lessThan">
      <formula>10</formula>
    </cfRule>
  </conditionalFormatting>
  <conditionalFormatting sqref="AB343">
    <cfRule type="cellIs" dxfId="28229" priority="28226" operator="greaterThan">
      <formula>119.999</formula>
    </cfRule>
    <cfRule type="cellIs" dxfId="28228" priority="28227" operator="greaterThan">
      <formula>120</formula>
    </cfRule>
    <cfRule type="cellIs" dxfId="28227" priority="28228" operator="between">
      <formula>60</formula>
      <formula>119.999</formula>
    </cfRule>
    <cfRule type="cellIs" dxfId="28226" priority="28229" operator="between">
      <formula>20</formula>
      <formula>59.999</formula>
    </cfRule>
    <cfRule type="cellIs" dxfId="28225" priority="28230" operator="lessThan">
      <formula>20</formula>
    </cfRule>
  </conditionalFormatting>
  <conditionalFormatting sqref="AC343">
    <cfRule type="cellIs" dxfId="28224" priority="28221" operator="greaterThan">
      <formula>49.999</formula>
    </cfRule>
    <cfRule type="cellIs" dxfId="28223" priority="28222" operator="greaterThan">
      <formula>50</formula>
    </cfRule>
    <cfRule type="cellIs" dxfId="28222" priority="28223" operator="between">
      <formula>30</formula>
      <formula>49.999</formula>
    </cfRule>
    <cfRule type="cellIs" dxfId="28221" priority="28224" operator="between">
      <formula>10</formula>
      <formula>29.999</formula>
    </cfRule>
    <cfRule type="cellIs" dxfId="28220" priority="28225" operator="lessThan">
      <formula>10</formula>
    </cfRule>
  </conditionalFormatting>
  <conditionalFormatting sqref="AD343">
    <cfRule type="cellIs" dxfId="28219" priority="28216" operator="greaterThan">
      <formula>119.999</formula>
    </cfRule>
    <cfRule type="cellIs" dxfId="28218" priority="28217" operator="greaterThan">
      <formula>120</formula>
    </cfRule>
    <cfRule type="cellIs" dxfId="28217" priority="28218" operator="between">
      <formula>60</formula>
      <formula>119.999</formula>
    </cfRule>
    <cfRule type="cellIs" dxfId="28216" priority="28219" operator="between">
      <formula>20</formula>
      <formula>59.999</formula>
    </cfRule>
    <cfRule type="cellIs" dxfId="28215" priority="28220" operator="lessThan">
      <formula>20</formula>
    </cfRule>
  </conditionalFormatting>
  <conditionalFormatting sqref="AE343">
    <cfRule type="cellIs" dxfId="28214" priority="28211" operator="greaterThan">
      <formula>49.999</formula>
    </cfRule>
    <cfRule type="cellIs" dxfId="28213" priority="28212" operator="greaterThan">
      <formula>50</formula>
    </cfRule>
    <cfRule type="cellIs" dxfId="28212" priority="28213" operator="between">
      <formula>30</formula>
      <formula>49.999</formula>
    </cfRule>
    <cfRule type="cellIs" dxfId="28211" priority="28214" operator="between">
      <formula>10</formula>
      <formula>29.999</formula>
    </cfRule>
    <cfRule type="cellIs" dxfId="28210" priority="28215" operator="lessThan">
      <formula>10</formula>
    </cfRule>
  </conditionalFormatting>
  <conditionalFormatting sqref="P343">
    <cfRule type="cellIs" dxfId="28209" priority="28206" operator="greaterThan">
      <formula>119.999</formula>
    </cfRule>
    <cfRule type="cellIs" dxfId="28208" priority="28207" operator="greaterThan">
      <formula>120</formula>
    </cfRule>
    <cfRule type="cellIs" dxfId="28207" priority="28208" operator="between">
      <formula>60</formula>
      <formula>119.999</formula>
    </cfRule>
    <cfRule type="cellIs" dxfId="28206" priority="28209" operator="between">
      <formula>20</formula>
      <formula>59.999</formula>
    </cfRule>
    <cfRule type="cellIs" dxfId="28205" priority="28210" operator="lessThan">
      <formula>20</formula>
    </cfRule>
  </conditionalFormatting>
  <conditionalFormatting sqref="Q343">
    <cfRule type="cellIs" dxfId="28204" priority="28201" operator="greaterThan">
      <formula>49.999</formula>
    </cfRule>
    <cfRule type="cellIs" dxfId="28203" priority="28202" operator="greaterThan">
      <formula>50</formula>
    </cfRule>
    <cfRule type="cellIs" dxfId="28202" priority="28203" operator="between">
      <formula>30</formula>
      <formula>49.999</formula>
    </cfRule>
    <cfRule type="cellIs" dxfId="28201" priority="28204" operator="between">
      <formula>10</formula>
      <formula>29.999</formula>
    </cfRule>
    <cfRule type="cellIs" dxfId="28200" priority="28205" operator="lessThan">
      <formula>10</formula>
    </cfRule>
  </conditionalFormatting>
  <conditionalFormatting sqref="C344">
    <cfRule type="cellIs" dxfId="28199" priority="28196" operator="greaterThan">
      <formula>49.999</formula>
    </cfRule>
    <cfRule type="cellIs" dxfId="28198" priority="28197" operator="greaterThan">
      <formula>50</formula>
    </cfRule>
    <cfRule type="cellIs" dxfId="28197" priority="28198" operator="between">
      <formula>30</formula>
      <formula>49.999</formula>
    </cfRule>
    <cfRule type="cellIs" dxfId="28196" priority="28199" operator="between">
      <formula>10</formula>
      <formula>29.999</formula>
    </cfRule>
    <cfRule type="cellIs" dxfId="28195" priority="28200" operator="lessThan">
      <formula>10</formula>
    </cfRule>
  </conditionalFormatting>
  <conditionalFormatting sqref="B344">
    <cfRule type="cellIs" dxfId="28194" priority="28191" operator="greaterThan">
      <formula>119.999</formula>
    </cfRule>
    <cfRule type="cellIs" dxfId="28193" priority="28192" operator="greaterThan">
      <formula>120</formula>
    </cfRule>
    <cfRule type="cellIs" dxfId="28192" priority="28193" operator="between">
      <formula>60</formula>
      <formula>119.999</formula>
    </cfRule>
    <cfRule type="cellIs" dxfId="28191" priority="28194" operator="between">
      <formula>20</formula>
      <formula>59.999</formula>
    </cfRule>
    <cfRule type="cellIs" dxfId="28190" priority="28195" operator="lessThan">
      <formula>20</formula>
    </cfRule>
  </conditionalFormatting>
  <conditionalFormatting sqref="D344">
    <cfRule type="cellIs" dxfId="28189" priority="28186" operator="greaterThan">
      <formula>119.999</formula>
    </cfRule>
    <cfRule type="cellIs" dxfId="28188" priority="28187" operator="greaterThan">
      <formula>120</formula>
    </cfRule>
    <cfRule type="cellIs" dxfId="28187" priority="28188" operator="between">
      <formula>60</formula>
      <formula>119.999</formula>
    </cfRule>
    <cfRule type="cellIs" dxfId="28186" priority="28189" operator="between">
      <formula>20</formula>
      <formula>59.999</formula>
    </cfRule>
    <cfRule type="cellIs" dxfId="28185" priority="28190" operator="lessThan">
      <formula>20</formula>
    </cfRule>
  </conditionalFormatting>
  <conditionalFormatting sqref="E344">
    <cfRule type="cellIs" dxfId="28184" priority="28181" operator="greaterThan">
      <formula>49.999</formula>
    </cfRule>
    <cfRule type="cellIs" dxfId="28183" priority="28182" operator="greaterThan">
      <formula>50</formula>
    </cfRule>
    <cfRule type="cellIs" dxfId="28182" priority="28183" operator="between">
      <formula>30</formula>
      <formula>49.999</formula>
    </cfRule>
    <cfRule type="cellIs" dxfId="28181" priority="28184" operator="between">
      <formula>10</formula>
      <formula>29.999</formula>
    </cfRule>
    <cfRule type="cellIs" dxfId="28180" priority="28185" operator="lessThan">
      <formula>10</formula>
    </cfRule>
  </conditionalFormatting>
  <conditionalFormatting sqref="F344">
    <cfRule type="cellIs" dxfId="28179" priority="28176" operator="greaterThan">
      <formula>119.999</formula>
    </cfRule>
    <cfRule type="cellIs" dxfId="28178" priority="28177" operator="greaterThan">
      <formula>120</formula>
    </cfRule>
    <cfRule type="cellIs" dxfId="28177" priority="28178" operator="between">
      <formula>60</formula>
      <formula>119.999</formula>
    </cfRule>
    <cfRule type="cellIs" dxfId="28176" priority="28179" operator="between">
      <formula>20</formula>
      <formula>59.999</formula>
    </cfRule>
    <cfRule type="cellIs" dxfId="28175" priority="28180" operator="lessThan">
      <formula>20</formula>
    </cfRule>
  </conditionalFormatting>
  <conditionalFormatting sqref="G344">
    <cfRule type="cellIs" dxfId="28174" priority="28171" operator="greaterThan">
      <formula>49.999</formula>
    </cfRule>
    <cfRule type="cellIs" dxfId="28173" priority="28172" operator="greaterThan">
      <formula>50</formula>
    </cfRule>
    <cfRule type="cellIs" dxfId="28172" priority="28173" operator="between">
      <formula>30</formula>
      <formula>49.999</formula>
    </cfRule>
    <cfRule type="cellIs" dxfId="28171" priority="28174" operator="between">
      <formula>10</formula>
      <formula>29.999</formula>
    </cfRule>
    <cfRule type="cellIs" dxfId="28170" priority="28175" operator="lessThan">
      <formula>10</formula>
    </cfRule>
  </conditionalFormatting>
  <conditionalFormatting sqref="H344">
    <cfRule type="cellIs" dxfId="28169" priority="28166" operator="greaterThan">
      <formula>119.999</formula>
    </cfRule>
    <cfRule type="cellIs" dxfId="28168" priority="28167" operator="greaterThan">
      <formula>120</formula>
    </cfRule>
    <cfRule type="cellIs" dxfId="28167" priority="28168" operator="between">
      <formula>60</formula>
      <formula>119.999</formula>
    </cfRule>
    <cfRule type="cellIs" dxfId="28166" priority="28169" operator="between">
      <formula>20</formula>
      <formula>59.999</formula>
    </cfRule>
    <cfRule type="cellIs" dxfId="28165" priority="28170" operator="lessThan">
      <formula>20</formula>
    </cfRule>
  </conditionalFormatting>
  <conditionalFormatting sqref="I344">
    <cfRule type="cellIs" dxfId="28164" priority="28161" operator="greaterThan">
      <formula>49.999</formula>
    </cfRule>
    <cfRule type="cellIs" dxfId="28163" priority="28162" operator="greaterThan">
      <formula>50</formula>
    </cfRule>
    <cfRule type="cellIs" dxfId="28162" priority="28163" operator="between">
      <formula>30</formula>
      <formula>49.999</formula>
    </cfRule>
    <cfRule type="cellIs" dxfId="28161" priority="28164" operator="between">
      <formula>10</formula>
      <formula>29.999</formula>
    </cfRule>
    <cfRule type="cellIs" dxfId="28160" priority="28165" operator="lessThan">
      <formula>10</formula>
    </cfRule>
  </conditionalFormatting>
  <conditionalFormatting sqref="BH344">
    <cfRule type="cellIs" dxfId="28159" priority="28156" operator="greaterThan">
      <formula>119.999</formula>
    </cfRule>
    <cfRule type="cellIs" dxfId="28158" priority="28157" operator="greaterThan">
      <formula>120</formula>
    </cfRule>
    <cfRule type="cellIs" dxfId="28157" priority="28158" operator="between">
      <formula>60</formula>
      <formula>119.999</formula>
    </cfRule>
    <cfRule type="cellIs" dxfId="28156" priority="28159" operator="between">
      <formula>20</formula>
      <formula>59.999</formula>
    </cfRule>
    <cfRule type="cellIs" dxfId="28155" priority="28160" operator="lessThan">
      <formula>20</formula>
    </cfRule>
  </conditionalFormatting>
  <conditionalFormatting sqref="BI344">
    <cfRule type="cellIs" dxfId="28154" priority="28151" operator="greaterThan">
      <formula>49.999</formula>
    </cfRule>
    <cfRule type="cellIs" dxfId="28153" priority="28152" operator="greaterThan">
      <formula>50</formula>
    </cfRule>
    <cfRule type="cellIs" dxfId="28152" priority="28153" operator="between">
      <formula>30</formula>
      <formula>49.999</formula>
    </cfRule>
    <cfRule type="cellIs" dxfId="28151" priority="28154" operator="between">
      <formula>10</formula>
      <formula>29.999</formula>
    </cfRule>
    <cfRule type="cellIs" dxfId="28150" priority="28155" operator="lessThan">
      <formula>10</formula>
    </cfRule>
  </conditionalFormatting>
  <conditionalFormatting sqref="BD344">
    <cfRule type="cellIs" dxfId="28149" priority="28146" operator="greaterThan">
      <formula>119.999</formula>
    </cfRule>
    <cfRule type="cellIs" dxfId="28148" priority="28147" operator="greaterThan">
      <formula>120</formula>
    </cfRule>
    <cfRule type="cellIs" dxfId="28147" priority="28148" operator="between">
      <formula>60</formula>
      <formula>119.999</formula>
    </cfRule>
    <cfRule type="cellIs" dxfId="28146" priority="28149" operator="between">
      <formula>20</formula>
      <formula>59.999</formula>
    </cfRule>
    <cfRule type="cellIs" dxfId="28145" priority="28150" operator="lessThan">
      <formula>20</formula>
    </cfRule>
  </conditionalFormatting>
  <conditionalFormatting sqref="BE344">
    <cfRule type="cellIs" dxfId="28144" priority="28141" operator="greaterThan">
      <formula>49.999</formula>
    </cfRule>
    <cfRule type="cellIs" dxfId="28143" priority="28142" operator="greaterThan">
      <formula>50</formula>
    </cfRule>
    <cfRule type="cellIs" dxfId="28142" priority="28143" operator="between">
      <formula>30</formula>
      <formula>49.999</formula>
    </cfRule>
    <cfRule type="cellIs" dxfId="28141" priority="28144" operator="between">
      <formula>10</formula>
      <formula>29.999</formula>
    </cfRule>
    <cfRule type="cellIs" dxfId="28140" priority="28145" operator="lessThan">
      <formula>10</formula>
    </cfRule>
  </conditionalFormatting>
  <conditionalFormatting sqref="AX344">
    <cfRule type="cellIs" dxfId="28139" priority="28136" operator="greaterThan">
      <formula>119.999</formula>
    </cfRule>
    <cfRule type="cellIs" dxfId="28138" priority="28137" operator="greaterThan">
      <formula>120</formula>
    </cfRule>
    <cfRule type="cellIs" dxfId="28137" priority="28138" operator="between">
      <formula>60</formula>
      <formula>119.999</formula>
    </cfRule>
    <cfRule type="cellIs" dxfId="28136" priority="28139" operator="between">
      <formula>20</formula>
      <formula>59.999</formula>
    </cfRule>
    <cfRule type="cellIs" dxfId="28135" priority="28140" operator="lessThan">
      <formula>20</formula>
    </cfRule>
  </conditionalFormatting>
  <conditionalFormatting sqref="AY344">
    <cfRule type="cellIs" dxfId="28134" priority="28131" operator="greaterThan">
      <formula>49.999</formula>
    </cfRule>
    <cfRule type="cellIs" dxfId="28133" priority="28132" operator="greaterThan">
      <formula>50</formula>
    </cfRule>
    <cfRule type="cellIs" dxfId="28132" priority="28133" operator="between">
      <formula>30</formula>
      <formula>49.999</formula>
    </cfRule>
    <cfRule type="cellIs" dxfId="28131" priority="28134" operator="between">
      <formula>10</formula>
      <formula>29.999</formula>
    </cfRule>
    <cfRule type="cellIs" dxfId="28130" priority="28135" operator="lessThan">
      <formula>10</formula>
    </cfRule>
  </conditionalFormatting>
  <conditionalFormatting sqref="AZ344">
    <cfRule type="cellIs" dxfId="28129" priority="28126" operator="greaterThan">
      <formula>119.999</formula>
    </cfRule>
    <cfRule type="cellIs" dxfId="28128" priority="28127" operator="greaterThan">
      <formula>120</formula>
    </cfRule>
    <cfRule type="cellIs" dxfId="28127" priority="28128" operator="between">
      <formula>60</formula>
      <formula>119.999</formula>
    </cfRule>
    <cfRule type="cellIs" dxfId="28126" priority="28129" operator="between">
      <formula>20</formula>
      <formula>59.999</formula>
    </cfRule>
    <cfRule type="cellIs" dxfId="28125" priority="28130" operator="lessThan">
      <formula>20</formula>
    </cfRule>
  </conditionalFormatting>
  <conditionalFormatting sqref="BA344">
    <cfRule type="cellIs" dxfId="28124" priority="28121" operator="greaterThan">
      <formula>49.999</formula>
    </cfRule>
    <cfRule type="cellIs" dxfId="28123" priority="28122" operator="greaterThan">
      <formula>50</formula>
    </cfRule>
    <cfRule type="cellIs" dxfId="28122" priority="28123" operator="between">
      <formula>30</formula>
      <formula>49.999</formula>
    </cfRule>
    <cfRule type="cellIs" dxfId="28121" priority="28124" operator="between">
      <formula>10</formula>
      <formula>29.999</formula>
    </cfRule>
    <cfRule type="cellIs" dxfId="28120" priority="28125" operator="lessThan">
      <formula>10</formula>
    </cfRule>
  </conditionalFormatting>
  <conditionalFormatting sqref="BB344">
    <cfRule type="cellIs" dxfId="28119" priority="28116" operator="greaterThan">
      <formula>119.999</formula>
    </cfRule>
    <cfRule type="cellIs" dxfId="28118" priority="28117" operator="greaterThan">
      <formula>120</formula>
    </cfRule>
    <cfRule type="cellIs" dxfId="28117" priority="28118" operator="between">
      <formula>60</formula>
      <formula>119.999</formula>
    </cfRule>
    <cfRule type="cellIs" dxfId="28116" priority="28119" operator="between">
      <formula>20</formula>
      <formula>59.999</formula>
    </cfRule>
    <cfRule type="cellIs" dxfId="28115" priority="28120" operator="lessThan">
      <formula>20</formula>
    </cfRule>
  </conditionalFormatting>
  <conditionalFormatting sqref="BC344">
    <cfRule type="cellIs" dxfId="28114" priority="28111" operator="greaterThan">
      <formula>49.999</formula>
    </cfRule>
    <cfRule type="cellIs" dxfId="28113" priority="28112" operator="greaterThan">
      <formula>50</formula>
    </cfRule>
    <cfRule type="cellIs" dxfId="28112" priority="28113" operator="between">
      <formula>30</formula>
      <formula>49.999</formula>
    </cfRule>
    <cfRule type="cellIs" dxfId="28111" priority="28114" operator="between">
      <formula>10</formula>
      <formula>29.999</formula>
    </cfRule>
    <cfRule type="cellIs" dxfId="28110" priority="28115" operator="lessThan">
      <formula>10</formula>
    </cfRule>
  </conditionalFormatting>
  <conditionalFormatting sqref="AT344">
    <cfRule type="cellIs" dxfId="28109" priority="28106" operator="greaterThan">
      <formula>119.999</formula>
    </cfRule>
    <cfRule type="cellIs" dxfId="28108" priority="28107" operator="greaterThan">
      <formula>120</formula>
    </cfRule>
    <cfRule type="cellIs" dxfId="28107" priority="28108" operator="between">
      <formula>60</formula>
      <formula>119.999</formula>
    </cfRule>
    <cfRule type="cellIs" dxfId="28106" priority="28109" operator="between">
      <formula>20</formula>
      <formula>59.999</formula>
    </cfRule>
    <cfRule type="cellIs" dxfId="28105" priority="28110" operator="lessThan">
      <formula>20</formula>
    </cfRule>
  </conditionalFormatting>
  <conditionalFormatting sqref="AU344">
    <cfRule type="cellIs" dxfId="28104" priority="28101" operator="greaterThan">
      <formula>49.999</formula>
    </cfRule>
    <cfRule type="cellIs" dxfId="28103" priority="28102" operator="greaterThan">
      <formula>50</formula>
    </cfRule>
    <cfRule type="cellIs" dxfId="28102" priority="28103" operator="between">
      <formula>30</formula>
      <formula>49.999</formula>
    </cfRule>
    <cfRule type="cellIs" dxfId="28101" priority="28104" operator="between">
      <formula>10</formula>
      <formula>29.999</formula>
    </cfRule>
    <cfRule type="cellIs" dxfId="28100" priority="28105" operator="lessThan">
      <formula>10</formula>
    </cfRule>
  </conditionalFormatting>
  <conditionalFormatting sqref="AV344">
    <cfRule type="cellIs" dxfId="28099" priority="28096" operator="greaterThan">
      <formula>119.999</formula>
    </cfRule>
    <cfRule type="cellIs" dxfId="28098" priority="28097" operator="greaterThan">
      <formula>120</formula>
    </cfRule>
    <cfRule type="cellIs" dxfId="28097" priority="28098" operator="between">
      <formula>60</formula>
      <formula>119.999</formula>
    </cfRule>
    <cfRule type="cellIs" dxfId="28096" priority="28099" operator="between">
      <formula>20</formula>
      <formula>59.999</formula>
    </cfRule>
    <cfRule type="cellIs" dxfId="28095" priority="28100" operator="lessThan">
      <formula>20</formula>
    </cfRule>
  </conditionalFormatting>
  <conditionalFormatting sqref="AW344">
    <cfRule type="cellIs" dxfId="28094" priority="28091" operator="greaterThan">
      <formula>49.999</formula>
    </cfRule>
    <cfRule type="cellIs" dxfId="28093" priority="28092" operator="greaterThan">
      <formula>50</formula>
    </cfRule>
    <cfRule type="cellIs" dxfId="28092" priority="28093" operator="between">
      <formula>30</formula>
      <formula>49.999</formula>
    </cfRule>
    <cfRule type="cellIs" dxfId="28091" priority="28094" operator="between">
      <formula>10</formula>
      <formula>29.999</formula>
    </cfRule>
    <cfRule type="cellIs" dxfId="28090" priority="28095" operator="lessThan">
      <formula>10</formula>
    </cfRule>
  </conditionalFormatting>
  <conditionalFormatting sqref="BF344">
    <cfRule type="cellIs" dxfId="28089" priority="28086" operator="greaterThan">
      <formula>119.999</formula>
    </cfRule>
    <cfRule type="cellIs" dxfId="28088" priority="28087" operator="greaterThan">
      <formula>120</formula>
    </cfRule>
    <cfRule type="cellIs" dxfId="28087" priority="28088" operator="between">
      <formula>60</formula>
      <formula>119.999</formula>
    </cfRule>
    <cfRule type="cellIs" dxfId="28086" priority="28089" operator="between">
      <formula>20</formula>
      <formula>59.999</formula>
    </cfRule>
    <cfRule type="cellIs" dxfId="28085" priority="28090" operator="lessThan">
      <formula>20</formula>
    </cfRule>
  </conditionalFormatting>
  <conditionalFormatting sqref="BG344">
    <cfRule type="cellIs" dxfId="28084" priority="28081" operator="greaterThan">
      <formula>49.999</formula>
    </cfRule>
    <cfRule type="cellIs" dxfId="28083" priority="28082" operator="greaterThan">
      <formula>50</formula>
    </cfRule>
    <cfRule type="cellIs" dxfId="28082" priority="28083" operator="between">
      <formula>30</formula>
      <formula>49.999</formula>
    </cfRule>
    <cfRule type="cellIs" dxfId="28081" priority="28084" operator="between">
      <formula>10</formula>
      <formula>29.999</formula>
    </cfRule>
    <cfRule type="cellIs" dxfId="28080" priority="28085" operator="lessThan">
      <formula>10</formula>
    </cfRule>
  </conditionalFormatting>
  <conditionalFormatting sqref="AN344">
    <cfRule type="cellIs" dxfId="28079" priority="28076" operator="greaterThan">
      <formula>119.999</formula>
    </cfRule>
    <cfRule type="cellIs" dxfId="28078" priority="28077" operator="greaterThan">
      <formula>120</formula>
    </cfRule>
    <cfRule type="cellIs" dxfId="28077" priority="28078" operator="between">
      <formula>60</formula>
      <formula>119.999</formula>
    </cfRule>
    <cfRule type="cellIs" dxfId="28076" priority="28079" operator="between">
      <formula>20</formula>
      <formula>59.999</formula>
    </cfRule>
    <cfRule type="cellIs" dxfId="28075" priority="28080" operator="lessThan">
      <formula>20</formula>
    </cfRule>
  </conditionalFormatting>
  <conditionalFormatting sqref="AO344">
    <cfRule type="cellIs" dxfId="28074" priority="28071" operator="greaterThan">
      <formula>49.999</formula>
    </cfRule>
    <cfRule type="cellIs" dxfId="28073" priority="28072" operator="greaterThan">
      <formula>50</formula>
    </cfRule>
    <cfRule type="cellIs" dxfId="28072" priority="28073" operator="between">
      <formula>30</formula>
      <formula>49.999</formula>
    </cfRule>
    <cfRule type="cellIs" dxfId="28071" priority="28074" operator="between">
      <formula>10</formula>
      <formula>29.999</formula>
    </cfRule>
    <cfRule type="cellIs" dxfId="28070" priority="28075" operator="lessThan">
      <formula>10</formula>
    </cfRule>
  </conditionalFormatting>
  <conditionalFormatting sqref="T344">
    <cfRule type="cellIs" dxfId="28069" priority="28066" operator="greaterThan">
      <formula>119.999</formula>
    </cfRule>
    <cfRule type="cellIs" dxfId="28068" priority="28067" operator="greaterThan">
      <formula>120</formula>
    </cfRule>
    <cfRule type="cellIs" dxfId="28067" priority="28068" operator="between">
      <formula>60</formula>
      <formula>119.999</formula>
    </cfRule>
    <cfRule type="cellIs" dxfId="28066" priority="28069" operator="between">
      <formula>20</formula>
      <formula>59.999</formula>
    </cfRule>
    <cfRule type="cellIs" dxfId="28065" priority="28070" operator="lessThan">
      <formula>20</formula>
    </cfRule>
  </conditionalFormatting>
  <conditionalFormatting sqref="U344">
    <cfRule type="cellIs" dxfId="28064" priority="28061" operator="greaterThan">
      <formula>49.999</formula>
    </cfRule>
    <cfRule type="cellIs" dxfId="28063" priority="28062" operator="greaterThan">
      <formula>50</formula>
    </cfRule>
    <cfRule type="cellIs" dxfId="28062" priority="28063" operator="between">
      <formula>30</formula>
      <formula>49.999</formula>
    </cfRule>
    <cfRule type="cellIs" dxfId="28061" priority="28064" operator="between">
      <formula>10</formula>
      <formula>29.999</formula>
    </cfRule>
    <cfRule type="cellIs" dxfId="28060" priority="28065" operator="lessThan">
      <formula>10</formula>
    </cfRule>
  </conditionalFormatting>
  <conditionalFormatting sqref="J344">
    <cfRule type="cellIs" dxfId="28059" priority="28056" operator="greaterThan">
      <formula>119.999</formula>
    </cfRule>
    <cfRule type="cellIs" dxfId="28058" priority="28057" operator="greaterThan">
      <formula>120</formula>
    </cfRule>
    <cfRule type="cellIs" dxfId="28057" priority="28058" operator="between">
      <formula>60</formula>
      <formula>119.999</formula>
    </cfRule>
    <cfRule type="cellIs" dxfId="28056" priority="28059" operator="between">
      <formula>20</formula>
      <formula>59.999</formula>
    </cfRule>
    <cfRule type="cellIs" dxfId="28055" priority="28060" operator="lessThan">
      <formula>20</formula>
    </cfRule>
  </conditionalFormatting>
  <conditionalFormatting sqref="K344">
    <cfRule type="cellIs" dxfId="28054" priority="28051" operator="greaterThan">
      <formula>49.999</formula>
    </cfRule>
    <cfRule type="cellIs" dxfId="28053" priority="28052" operator="greaterThan">
      <formula>50</formula>
    </cfRule>
    <cfRule type="cellIs" dxfId="28052" priority="28053" operator="between">
      <formula>30</formula>
      <formula>49.999</formula>
    </cfRule>
    <cfRule type="cellIs" dxfId="28051" priority="28054" operator="between">
      <formula>10</formula>
      <formula>29.999</formula>
    </cfRule>
    <cfRule type="cellIs" dxfId="28050" priority="28055" operator="lessThan">
      <formula>10</formula>
    </cfRule>
  </conditionalFormatting>
  <conditionalFormatting sqref="L344">
    <cfRule type="cellIs" dxfId="28049" priority="28046" operator="greaterThan">
      <formula>119.999</formula>
    </cfRule>
    <cfRule type="cellIs" dxfId="28048" priority="28047" operator="greaterThan">
      <formula>120</formula>
    </cfRule>
    <cfRule type="cellIs" dxfId="28047" priority="28048" operator="between">
      <formula>60</formula>
      <formula>119.999</formula>
    </cfRule>
    <cfRule type="cellIs" dxfId="28046" priority="28049" operator="between">
      <formula>20</formula>
      <formula>59.999</formula>
    </cfRule>
    <cfRule type="cellIs" dxfId="28045" priority="28050" operator="lessThan">
      <formula>20</formula>
    </cfRule>
  </conditionalFormatting>
  <conditionalFormatting sqref="M344">
    <cfRule type="cellIs" dxfId="28044" priority="28041" operator="greaterThan">
      <formula>49.999</formula>
    </cfRule>
    <cfRule type="cellIs" dxfId="28043" priority="28042" operator="greaterThan">
      <formula>50</formula>
    </cfRule>
    <cfRule type="cellIs" dxfId="28042" priority="28043" operator="between">
      <formula>30</formula>
      <formula>49.999</formula>
    </cfRule>
    <cfRule type="cellIs" dxfId="28041" priority="28044" operator="between">
      <formula>10</formula>
      <formula>29.999</formula>
    </cfRule>
    <cfRule type="cellIs" dxfId="28040" priority="28045" operator="lessThan">
      <formula>10</formula>
    </cfRule>
  </conditionalFormatting>
  <conditionalFormatting sqref="R344">
    <cfRule type="cellIs" dxfId="28039" priority="28036" operator="greaterThan">
      <formula>119.999</formula>
    </cfRule>
    <cfRule type="cellIs" dxfId="28038" priority="28037" operator="greaterThan">
      <formula>120</formula>
    </cfRule>
    <cfRule type="cellIs" dxfId="28037" priority="28038" operator="between">
      <formula>60</formula>
      <formula>119.999</formula>
    </cfRule>
    <cfRule type="cellIs" dxfId="28036" priority="28039" operator="between">
      <formula>20</formula>
      <formula>59.999</formula>
    </cfRule>
    <cfRule type="cellIs" dxfId="28035" priority="28040" operator="lessThan">
      <formula>20</formula>
    </cfRule>
  </conditionalFormatting>
  <conditionalFormatting sqref="S344">
    <cfRule type="cellIs" dxfId="28034" priority="28031" operator="greaterThan">
      <formula>49.999</formula>
    </cfRule>
    <cfRule type="cellIs" dxfId="28033" priority="28032" operator="greaterThan">
      <formula>50</formula>
    </cfRule>
    <cfRule type="cellIs" dxfId="28032" priority="28033" operator="between">
      <formula>30</formula>
      <formula>49.999</formula>
    </cfRule>
    <cfRule type="cellIs" dxfId="28031" priority="28034" operator="between">
      <formula>10</formula>
      <formula>29.999</formula>
    </cfRule>
    <cfRule type="cellIs" dxfId="28030" priority="28035" operator="lessThan">
      <formula>10</formula>
    </cfRule>
  </conditionalFormatting>
  <conditionalFormatting sqref="N344">
    <cfRule type="cellIs" dxfId="28029" priority="28026" operator="greaterThan">
      <formula>119.999</formula>
    </cfRule>
    <cfRule type="cellIs" dxfId="28028" priority="28027" operator="greaterThan">
      <formula>120</formula>
    </cfRule>
    <cfRule type="cellIs" dxfId="28027" priority="28028" operator="between">
      <formula>60</formula>
      <formula>119.999</formula>
    </cfRule>
    <cfRule type="cellIs" dxfId="28026" priority="28029" operator="between">
      <formula>20</formula>
      <formula>59.999</formula>
    </cfRule>
    <cfRule type="cellIs" dxfId="28025" priority="28030" operator="lessThan">
      <formula>20</formula>
    </cfRule>
  </conditionalFormatting>
  <conditionalFormatting sqref="O344">
    <cfRule type="cellIs" dxfId="28024" priority="28021" operator="greaterThan">
      <formula>49.999</formula>
    </cfRule>
    <cfRule type="cellIs" dxfId="28023" priority="28022" operator="greaterThan">
      <formula>50</formula>
    </cfRule>
    <cfRule type="cellIs" dxfId="28022" priority="28023" operator="between">
      <formula>30</formula>
      <formula>49.999</formula>
    </cfRule>
    <cfRule type="cellIs" dxfId="28021" priority="28024" operator="between">
      <formula>10</formula>
      <formula>29.999</formula>
    </cfRule>
    <cfRule type="cellIs" dxfId="28020" priority="28025" operator="lessThan">
      <formula>10</formula>
    </cfRule>
  </conditionalFormatting>
  <conditionalFormatting sqref="AP344">
    <cfRule type="cellIs" dxfId="28019" priority="28016" operator="greaterThan">
      <formula>119.999</formula>
    </cfRule>
    <cfRule type="cellIs" dxfId="28018" priority="28017" operator="greaterThan">
      <formula>120</formula>
    </cfRule>
    <cfRule type="cellIs" dxfId="28017" priority="28018" operator="between">
      <formula>60</formula>
      <formula>119.999</formula>
    </cfRule>
    <cfRule type="cellIs" dxfId="28016" priority="28019" operator="between">
      <formula>20</formula>
      <formula>59.999</formula>
    </cfRule>
    <cfRule type="cellIs" dxfId="28015" priority="28020" operator="lessThan">
      <formula>20</formula>
    </cfRule>
  </conditionalFormatting>
  <conditionalFormatting sqref="AQ344">
    <cfRule type="cellIs" dxfId="28014" priority="28011" operator="greaterThan">
      <formula>49.999</formula>
    </cfRule>
    <cfRule type="cellIs" dxfId="28013" priority="28012" operator="greaterThan">
      <formula>50</formula>
    </cfRule>
    <cfRule type="cellIs" dxfId="28012" priority="28013" operator="between">
      <formula>30</formula>
      <formula>49.999</formula>
    </cfRule>
    <cfRule type="cellIs" dxfId="28011" priority="28014" operator="between">
      <formula>10</formula>
      <formula>29.999</formula>
    </cfRule>
    <cfRule type="cellIs" dxfId="28010" priority="28015" operator="lessThan">
      <formula>10</formula>
    </cfRule>
  </conditionalFormatting>
  <conditionalFormatting sqref="AR344">
    <cfRule type="cellIs" dxfId="28009" priority="28006" operator="greaterThan">
      <formula>119.999</formula>
    </cfRule>
    <cfRule type="cellIs" dxfId="28008" priority="28007" operator="greaterThan">
      <formula>120</formula>
    </cfRule>
    <cfRule type="cellIs" dxfId="28007" priority="28008" operator="between">
      <formula>60</formula>
      <formula>119.999</formula>
    </cfRule>
    <cfRule type="cellIs" dxfId="28006" priority="28009" operator="between">
      <formula>20</formula>
      <formula>59.999</formula>
    </cfRule>
    <cfRule type="cellIs" dxfId="28005" priority="28010" operator="lessThan">
      <formula>20</formula>
    </cfRule>
  </conditionalFormatting>
  <conditionalFormatting sqref="AS344">
    <cfRule type="cellIs" dxfId="28004" priority="28001" operator="greaterThan">
      <formula>49.999</formula>
    </cfRule>
    <cfRule type="cellIs" dxfId="28003" priority="28002" operator="greaterThan">
      <formula>50</formula>
    </cfRule>
    <cfRule type="cellIs" dxfId="28002" priority="28003" operator="between">
      <formula>30</formula>
      <formula>49.999</formula>
    </cfRule>
    <cfRule type="cellIs" dxfId="28001" priority="28004" operator="between">
      <formula>10</formula>
      <formula>29.999</formula>
    </cfRule>
    <cfRule type="cellIs" dxfId="28000" priority="28005" operator="lessThan">
      <formula>10</formula>
    </cfRule>
  </conditionalFormatting>
  <conditionalFormatting sqref="X344">
    <cfRule type="cellIs" dxfId="27999" priority="27996" operator="greaterThan">
      <formula>119.999</formula>
    </cfRule>
    <cfRule type="cellIs" dxfId="27998" priority="27997" operator="greaterThan">
      <formula>120</formula>
    </cfRule>
    <cfRule type="cellIs" dxfId="27997" priority="27998" operator="between">
      <formula>60</formula>
      <formula>119.999</formula>
    </cfRule>
    <cfRule type="cellIs" dxfId="27996" priority="27999" operator="between">
      <formula>20</formula>
      <formula>59.999</formula>
    </cfRule>
    <cfRule type="cellIs" dxfId="27995" priority="28000" operator="lessThan">
      <formula>20</formula>
    </cfRule>
  </conditionalFormatting>
  <conditionalFormatting sqref="Y344">
    <cfRule type="cellIs" dxfId="27994" priority="27991" operator="greaterThan">
      <formula>49.999</formula>
    </cfRule>
    <cfRule type="cellIs" dxfId="27993" priority="27992" operator="greaterThan">
      <formula>50</formula>
    </cfRule>
    <cfRule type="cellIs" dxfId="27992" priority="27993" operator="between">
      <formula>30</formula>
      <formula>49.999</formula>
    </cfRule>
    <cfRule type="cellIs" dxfId="27991" priority="27994" operator="between">
      <formula>10</formula>
      <formula>29.999</formula>
    </cfRule>
    <cfRule type="cellIs" dxfId="27990" priority="27995" operator="lessThan">
      <formula>10</formula>
    </cfRule>
  </conditionalFormatting>
  <conditionalFormatting sqref="AF344">
    <cfRule type="cellIs" dxfId="27989" priority="27986" operator="greaterThan">
      <formula>119.999</formula>
    </cfRule>
    <cfRule type="cellIs" dxfId="27988" priority="27987" operator="greaterThan">
      <formula>120</formula>
    </cfRule>
    <cfRule type="cellIs" dxfId="27987" priority="27988" operator="between">
      <formula>60</formula>
      <formula>119.999</formula>
    </cfRule>
    <cfRule type="cellIs" dxfId="27986" priority="27989" operator="between">
      <formula>20</formula>
      <formula>59.999</formula>
    </cfRule>
    <cfRule type="cellIs" dxfId="27985" priority="27990" operator="lessThan">
      <formula>20</formula>
    </cfRule>
  </conditionalFormatting>
  <conditionalFormatting sqref="AG344">
    <cfRule type="cellIs" dxfId="27984" priority="27981" operator="greaterThan">
      <formula>49.999</formula>
    </cfRule>
    <cfRule type="cellIs" dxfId="27983" priority="27982" operator="greaterThan">
      <formula>50</formula>
    </cfRule>
    <cfRule type="cellIs" dxfId="27982" priority="27983" operator="between">
      <formula>30</formula>
      <formula>49.999</formula>
    </cfRule>
    <cfRule type="cellIs" dxfId="27981" priority="27984" operator="between">
      <formula>10</formula>
      <formula>29.999</formula>
    </cfRule>
    <cfRule type="cellIs" dxfId="27980" priority="27985" operator="lessThan">
      <formula>10</formula>
    </cfRule>
  </conditionalFormatting>
  <conditionalFormatting sqref="AJ344">
    <cfRule type="cellIs" dxfId="27979" priority="27976" operator="greaterThan">
      <formula>119.999</formula>
    </cfRule>
    <cfRule type="cellIs" dxfId="27978" priority="27977" operator="greaterThan">
      <formula>120</formula>
    </cfRule>
    <cfRule type="cellIs" dxfId="27977" priority="27978" operator="between">
      <formula>60</formula>
      <formula>119.999</formula>
    </cfRule>
    <cfRule type="cellIs" dxfId="27976" priority="27979" operator="between">
      <formula>20</formula>
      <formula>59.999</formula>
    </cfRule>
    <cfRule type="cellIs" dxfId="27975" priority="27980" operator="lessThan">
      <formula>20</formula>
    </cfRule>
  </conditionalFormatting>
  <conditionalFormatting sqref="AK344">
    <cfRule type="cellIs" dxfId="27974" priority="27971" operator="greaterThan">
      <formula>49.999</formula>
    </cfRule>
    <cfRule type="cellIs" dxfId="27973" priority="27972" operator="greaterThan">
      <formula>50</formula>
    </cfRule>
    <cfRule type="cellIs" dxfId="27972" priority="27973" operator="between">
      <formula>30</formula>
      <formula>49.999</formula>
    </cfRule>
    <cfRule type="cellIs" dxfId="27971" priority="27974" operator="between">
      <formula>10</formula>
      <formula>29.999</formula>
    </cfRule>
    <cfRule type="cellIs" dxfId="27970" priority="27975" operator="lessThan">
      <formula>10</formula>
    </cfRule>
  </conditionalFormatting>
  <conditionalFormatting sqref="Z344">
    <cfRule type="cellIs" dxfId="27969" priority="27966" operator="greaterThan">
      <formula>119.999</formula>
    </cfRule>
    <cfRule type="cellIs" dxfId="27968" priority="27967" operator="greaterThan">
      <formula>120</formula>
    </cfRule>
    <cfRule type="cellIs" dxfId="27967" priority="27968" operator="between">
      <formula>60</formula>
      <formula>119.999</formula>
    </cfRule>
    <cfRule type="cellIs" dxfId="27966" priority="27969" operator="between">
      <formula>20</formula>
      <formula>59.999</formula>
    </cfRule>
    <cfRule type="cellIs" dxfId="27965" priority="27970" operator="lessThan">
      <formula>20</formula>
    </cfRule>
  </conditionalFormatting>
  <conditionalFormatting sqref="AA344">
    <cfRule type="cellIs" dxfId="27964" priority="27961" operator="greaterThan">
      <formula>49.999</formula>
    </cfRule>
    <cfRule type="cellIs" dxfId="27963" priority="27962" operator="greaterThan">
      <formula>50</formula>
    </cfRule>
    <cfRule type="cellIs" dxfId="27962" priority="27963" operator="between">
      <formula>30</formula>
      <formula>49.999</formula>
    </cfRule>
    <cfRule type="cellIs" dxfId="27961" priority="27964" operator="between">
      <formula>10</formula>
      <formula>29.999</formula>
    </cfRule>
    <cfRule type="cellIs" dxfId="27960" priority="27965" operator="lessThan">
      <formula>10</formula>
    </cfRule>
  </conditionalFormatting>
  <conditionalFormatting sqref="AL344">
    <cfRule type="cellIs" dxfId="27959" priority="27956" operator="greaterThan">
      <formula>119.999</formula>
    </cfRule>
    <cfRule type="cellIs" dxfId="27958" priority="27957" operator="greaterThan">
      <formula>120</formula>
    </cfRule>
    <cfRule type="cellIs" dxfId="27957" priority="27958" operator="between">
      <formula>60</formula>
      <formula>119.999</formula>
    </cfRule>
    <cfRule type="cellIs" dxfId="27956" priority="27959" operator="between">
      <formula>20</formula>
      <formula>59.999</formula>
    </cfRule>
    <cfRule type="cellIs" dxfId="27955" priority="27960" operator="lessThan">
      <formula>20</formula>
    </cfRule>
  </conditionalFormatting>
  <conditionalFormatting sqref="AM344">
    <cfRule type="cellIs" dxfId="27954" priority="27951" operator="greaterThan">
      <formula>49.999</formula>
    </cfRule>
    <cfRule type="cellIs" dxfId="27953" priority="27952" operator="greaterThan">
      <formula>50</formula>
    </cfRule>
    <cfRule type="cellIs" dxfId="27952" priority="27953" operator="between">
      <formula>30</formula>
      <formula>49.999</formula>
    </cfRule>
    <cfRule type="cellIs" dxfId="27951" priority="27954" operator="between">
      <formula>10</formula>
      <formula>29.999</formula>
    </cfRule>
    <cfRule type="cellIs" dxfId="27950" priority="27955" operator="lessThan">
      <formula>10</formula>
    </cfRule>
  </conditionalFormatting>
  <conditionalFormatting sqref="AH344">
    <cfRule type="cellIs" dxfId="27949" priority="27946" operator="greaterThan">
      <formula>119.999</formula>
    </cfRule>
    <cfRule type="cellIs" dxfId="27948" priority="27947" operator="greaterThan">
      <formula>120</formula>
    </cfRule>
    <cfRule type="cellIs" dxfId="27947" priority="27948" operator="between">
      <formula>60</formula>
      <formula>119.999</formula>
    </cfRule>
    <cfRule type="cellIs" dxfId="27946" priority="27949" operator="between">
      <formula>20</formula>
      <formula>59.999</formula>
    </cfRule>
    <cfRule type="cellIs" dxfId="27945" priority="27950" operator="lessThan">
      <formula>20</formula>
    </cfRule>
  </conditionalFormatting>
  <conditionalFormatting sqref="AI344">
    <cfRule type="cellIs" dxfId="27944" priority="27941" operator="greaterThan">
      <formula>49.999</formula>
    </cfRule>
    <cfRule type="cellIs" dxfId="27943" priority="27942" operator="greaterThan">
      <formula>50</formula>
    </cfRule>
    <cfRule type="cellIs" dxfId="27942" priority="27943" operator="between">
      <formula>30</formula>
      <formula>49.999</formula>
    </cfRule>
    <cfRule type="cellIs" dxfId="27941" priority="27944" operator="between">
      <formula>10</formula>
      <formula>29.999</formula>
    </cfRule>
    <cfRule type="cellIs" dxfId="27940" priority="27945" operator="lessThan">
      <formula>10</formula>
    </cfRule>
  </conditionalFormatting>
  <conditionalFormatting sqref="V344">
    <cfRule type="cellIs" dxfId="27939" priority="27936" operator="greaterThan">
      <formula>119.999</formula>
    </cfRule>
    <cfRule type="cellIs" dxfId="27938" priority="27937" operator="greaterThan">
      <formula>120</formula>
    </cfRule>
    <cfRule type="cellIs" dxfId="27937" priority="27938" operator="between">
      <formula>60</formula>
      <formula>119.999</formula>
    </cfRule>
    <cfRule type="cellIs" dxfId="27936" priority="27939" operator="between">
      <formula>20</formula>
      <formula>59.999</formula>
    </cfRule>
    <cfRule type="cellIs" dxfId="27935" priority="27940" operator="lessThan">
      <formula>20</formula>
    </cfRule>
  </conditionalFormatting>
  <conditionalFormatting sqref="W344">
    <cfRule type="cellIs" dxfId="27934" priority="27931" operator="greaterThan">
      <formula>49.999</formula>
    </cfRule>
    <cfRule type="cellIs" dxfId="27933" priority="27932" operator="greaterThan">
      <formula>50</formula>
    </cfRule>
    <cfRule type="cellIs" dxfId="27932" priority="27933" operator="between">
      <formula>30</formula>
      <formula>49.999</formula>
    </cfRule>
    <cfRule type="cellIs" dxfId="27931" priority="27934" operator="between">
      <formula>10</formula>
      <formula>29.999</formula>
    </cfRule>
    <cfRule type="cellIs" dxfId="27930" priority="27935" operator="lessThan">
      <formula>10</formula>
    </cfRule>
  </conditionalFormatting>
  <conditionalFormatting sqref="AB344">
    <cfRule type="cellIs" dxfId="27929" priority="27926" operator="greaterThan">
      <formula>119.999</formula>
    </cfRule>
    <cfRule type="cellIs" dxfId="27928" priority="27927" operator="greaterThan">
      <formula>120</formula>
    </cfRule>
    <cfRule type="cellIs" dxfId="27927" priority="27928" operator="between">
      <formula>60</formula>
      <formula>119.999</formula>
    </cfRule>
    <cfRule type="cellIs" dxfId="27926" priority="27929" operator="between">
      <formula>20</formula>
      <formula>59.999</formula>
    </cfRule>
    <cfRule type="cellIs" dxfId="27925" priority="27930" operator="lessThan">
      <formula>20</formula>
    </cfRule>
  </conditionalFormatting>
  <conditionalFormatting sqref="AC344">
    <cfRule type="cellIs" dxfId="27924" priority="27921" operator="greaterThan">
      <formula>49.999</formula>
    </cfRule>
    <cfRule type="cellIs" dxfId="27923" priority="27922" operator="greaterThan">
      <formula>50</formula>
    </cfRule>
    <cfRule type="cellIs" dxfId="27922" priority="27923" operator="between">
      <formula>30</formula>
      <formula>49.999</formula>
    </cfRule>
    <cfRule type="cellIs" dxfId="27921" priority="27924" operator="between">
      <formula>10</formula>
      <formula>29.999</formula>
    </cfRule>
    <cfRule type="cellIs" dxfId="27920" priority="27925" operator="lessThan">
      <formula>10</formula>
    </cfRule>
  </conditionalFormatting>
  <conditionalFormatting sqref="AD344">
    <cfRule type="cellIs" dxfId="27919" priority="27916" operator="greaterThan">
      <formula>119.999</formula>
    </cfRule>
    <cfRule type="cellIs" dxfId="27918" priority="27917" operator="greaterThan">
      <formula>120</formula>
    </cfRule>
    <cfRule type="cellIs" dxfId="27917" priority="27918" operator="between">
      <formula>60</formula>
      <formula>119.999</formula>
    </cfRule>
    <cfRule type="cellIs" dxfId="27916" priority="27919" operator="between">
      <formula>20</formula>
      <formula>59.999</formula>
    </cfRule>
    <cfRule type="cellIs" dxfId="27915" priority="27920" operator="lessThan">
      <formula>20</formula>
    </cfRule>
  </conditionalFormatting>
  <conditionalFormatting sqref="AE344">
    <cfRule type="cellIs" dxfId="27914" priority="27911" operator="greaterThan">
      <formula>49.999</formula>
    </cfRule>
    <cfRule type="cellIs" dxfId="27913" priority="27912" operator="greaterThan">
      <formula>50</formula>
    </cfRule>
    <cfRule type="cellIs" dxfId="27912" priority="27913" operator="between">
      <formula>30</formula>
      <formula>49.999</formula>
    </cfRule>
    <cfRule type="cellIs" dxfId="27911" priority="27914" operator="between">
      <formula>10</formula>
      <formula>29.999</formula>
    </cfRule>
    <cfRule type="cellIs" dxfId="27910" priority="27915" operator="lessThan">
      <formula>10</formula>
    </cfRule>
  </conditionalFormatting>
  <conditionalFormatting sqref="P344">
    <cfRule type="cellIs" dxfId="27909" priority="27906" operator="greaterThan">
      <formula>119.999</formula>
    </cfRule>
    <cfRule type="cellIs" dxfId="27908" priority="27907" operator="greaterThan">
      <formula>120</formula>
    </cfRule>
    <cfRule type="cellIs" dxfId="27907" priority="27908" operator="between">
      <formula>60</formula>
      <formula>119.999</formula>
    </cfRule>
    <cfRule type="cellIs" dxfId="27906" priority="27909" operator="between">
      <formula>20</formula>
      <formula>59.999</formula>
    </cfRule>
    <cfRule type="cellIs" dxfId="27905" priority="27910" operator="lessThan">
      <formula>20</formula>
    </cfRule>
  </conditionalFormatting>
  <conditionalFormatting sqref="Q344">
    <cfRule type="cellIs" dxfId="27904" priority="27901" operator="greaterThan">
      <formula>49.999</formula>
    </cfRule>
    <cfRule type="cellIs" dxfId="27903" priority="27902" operator="greaterThan">
      <formula>50</formula>
    </cfRule>
    <cfRule type="cellIs" dxfId="27902" priority="27903" operator="between">
      <formula>30</formula>
      <formula>49.999</formula>
    </cfRule>
    <cfRule type="cellIs" dxfId="27901" priority="27904" operator="between">
      <formula>10</formula>
      <formula>29.999</formula>
    </cfRule>
    <cfRule type="cellIs" dxfId="27900" priority="27905" operator="lessThan">
      <formula>10</formula>
    </cfRule>
  </conditionalFormatting>
  <conditionalFormatting sqref="C345">
    <cfRule type="cellIs" dxfId="27899" priority="27896" operator="greaterThan">
      <formula>49.999</formula>
    </cfRule>
    <cfRule type="cellIs" dxfId="27898" priority="27897" operator="greaterThan">
      <formula>50</formula>
    </cfRule>
    <cfRule type="cellIs" dxfId="27897" priority="27898" operator="between">
      <formula>30</formula>
      <formula>49.999</formula>
    </cfRule>
    <cfRule type="cellIs" dxfId="27896" priority="27899" operator="between">
      <formula>10</formula>
      <formula>29.999</formula>
    </cfRule>
    <cfRule type="cellIs" dxfId="27895" priority="27900" operator="lessThan">
      <formula>10</formula>
    </cfRule>
  </conditionalFormatting>
  <conditionalFormatting sqref="B345">
    <cfRule type="cellIs" dxfId="27894" priority="27891" operator="greaterThan">
      <formula>119.999</formula>
    </cfRule>
    <cfRule type="cellIs" dxfId="27893" priority="27892" operator="greaterThan">
      <formula>120</formula>
    </cfRule>
    <cfRule type="cellIs" dxfId="27892" priority="27893" operator="between">
      <formula>60</formula>
      <formula>119.999</formula>
    </cfRule>
    <cfRule type="cellIs" dxfId="27891" priority="27894" operator="between">
      <formula>20</formula>
      <formula>59.999</formula>
    </cfRule>
    <cfRule type="cellIs" dxfId="27890" priority="27895" operator="lessThan">
      <formula>20</formula>
    </cfRule>
  </conditionalFormatting>
  <conditionalFormatting sqref="D345">
    <cfRule type="cellIs" dxfId="27889" priority="27886" operator="greaterThan">
      <formula>119.999</formula>
    </cfRule>
    <cfRule type="cellIs" dxfId="27888" priority="27887" operator="greaterThan">
      <formula>120</formula>
    </cfRule>
    <cfRule type="cellIs" dxfId="27887" priority="27888" operator="between">
      <formula>60</formula>
      <formula>119.999</formula>
    </cfRule>
    <cfRule type="cellIs" dxfId="27886" priority="27889" operator="between">
      <formula>20</formula>
      <formula>59.999</formula>
    </cfRule>
    <cfRule type="cellIs" dxfId="27885" priority="27890" operator="lessThan">
      <formula>20</formula>
    </cfRule>
  </conditionalFormatting>
  <conditionalFormatting sqref="E345">
    <cfRule type="cellIs" dxfId="27884" priority="27881" operator="greaterThan">
      <formula>49.999</formula>
    </cfRule>
    <cfRule type="cellIs" dxfId="27883" priority="27882" operator="greaterThan">
      <formula>50</formula>
    </cfRule>
    <cfRule type="cellIs" dxfId="27882" priority="27883" operator="between">
      <formula>30</formula>
      <formula>49.999</formula>
    </cfRule>
    <cfRule type="cellIs" dxfId="27881" priority="27884" operator="between">
      <formula>10</formula>
      <formula>29.999</formula>
    </cfRule>
    <cfRule type="cellIs" dxfId="27880" priority="27885" operator="lessThan">
      <formula>10</formula>
    </cfRule>
  </conditionalFormatting>
  <conditionalFormatting sqref="F345">
    <cfRule type="cellIs" dxfId="27879" priority="27876" operator="greaterThan">
      <formula>119.999</formula>
    </cfRule>
    <cfRule type="cellIs" dxfId="27878" priority="27877" operator="greaterThan">
      <formula>120</formula>
    </cfRule>
    <cfRule type="cellIs" dxfId="27877" priority="27878" operator="between">
      <formula>60</formula>
      <formula>119.999</formula>
    </cfRule>
    <cfRule type="cellIs" dxfId="27876" priority="27879" operator="between">
      <formula>20</formula>
      <formula>59.999</formula>
    </cfRule>
    <cfRule type="cellIs" dxfId="27875" priority="27880" operator="lessThan">
      <formula>20</formula>
    </cfRule>
  </conditionalFormatting>
  <conditionalFormatting sqref="G345">
    <cfRule type="cellIs" dxfId="27874" priority="27871" operator="greaterThan">
      <formula>49.999</formula>
    </cfRule>
    <cfRule type="cellIs" dxfId="27873" priority="27872" operator="greaterThan">
      <formula>50</formula>
    </cfRule>
    <cfRule type="cellIs" dxfId="27872" priority="27873" operator="between">
      <formula>30</formula>
      <formula>49.999</formula>
    </cfRule>
    <cfRule type="cellIs" dxfId="27871" priority="27874" operator="between">
      <formula>10</formula>
      <formula>29.999</formula>
    </cfRule>
    <cfRule type="cellIs" dxfId="27870" priority="27875" operator="lessThan">
      <formula>10</formula>
    </cfRule>
  </conditionalFormatting>
  <conditionalFormatting sqref="H345">
    <cfRule type="cellIs" dxfId="27869" priority="27866" operator="greaterThan">
      <formula>119.999</formula>
    </cfRule>
    <cfRule type="cellIs" dxfId="27868" priority="27867" operator="greaterThan">
      <formula>120</formula>
    </cfRule>
    <cfRule type="cellIs" dxfId="27867" priority="27868" operator="between">
      <formula>60</formula>
      <formula>119.999</formula>
    </cfRule>
    <cfRule type="cellIs" dxfId="27866" priority="27869" operator="between">
      <formula>20</formula>
      <formula>59.999</formula>
    </cfRule>
    <cfRule type="cellIs" dxfId="27865" priority="27870" operator="lessThan">
      <formula>20</formula>
    </cfRule>
  </conditionalFormatting>
  <conditionalFormatting sqref="I345">
    <cfRule type="cellIs" dxfId="27864" priority="27861" operator="greaterThan">
      <formula>49.999</formula>
    </cfRule>
    <cfRule type="cellIs" dxfId="27863" priority="27862" operator="greaterThan">
      <formula>50</formula>
    </cfRule>
    <cfRule type="cellIs" dxfId="27862" priority="27863" operator="between">
      <formula>30</formula>
      <formula>49.999</formula>
    </cfRule>
    <cfRule type="cellIs" dxfId="27861" priority="27864" operator="between">
      <formula>10</formula>
      <formula>29.999</formula>
    </cfRule>
    <cfRule type="cellIs" dxfId="27860" priority="27865" operator="lessThan">
      <formula>10</formula>
    </cfRule>
  </conditionalFormatting>
  <conditionalFormatting sqref="BH345">
    <cfRule type="cellIs" dxfId="27859" priority="27856" operator="greaterThan">
      <formula>119.999</formula>
    </cfRule>
    <cfRule type="cellIs" dxfId="27858" priority="27857" operator="greaterThan">
      <formula>120</formula>
    </cfRule>
    <cfRule type="cellIs" dxfId="27857" priority="27858" operator="between">
      <formula>60</formula>
      <formula>119.999</formula>
    </cfRule>
    <cfRule type="cellIs" dxfId="27856" priority="27859" operator="between">
      <formula>20</formula>
      <formula>59.999</formula>
    </cfRule>
    <cfRule type="cellIs" dxfId="27855" priority="27860" operator="lessThan">
      <formula>20</formula>
    </cfRule>
  </conditionalFormatting>
  <conditionalFormatting sqref="BI345">
    <cfRule type="cellIs" dxfId="27854" priority="27851" operator="greaterThan">
      <formula>49.999</formula>
    </cfRule>
    <cfRule type="cellIs" dxfId="27853" priority="27852" operator="greaterThan">
      <formula>50</formula>
    </cfRule>
    <cfRule type="cellIs" dxfId="27852" priority="27853" operator="between">
      <formula>30</formula>
      <formula>49.999</formula>
    </cfRule>
    <cfRule type="cellIs" dxfId="27851" priority="27854" operator="between">
      <formula>10</formula>
      <formula>29.999</formula>
    </cfRule>
    <cfRule type="cellIs" dxfId="27850" priority="27855" operator="lessThan">
      <formula>10</formula>
    </cfRule>
  </conditionalFormatting>
  <conditionalFormatting sqref="BD345">
    <cfRule type="cellIs" dxfId="27849" priority="27846" operator="greaterThan">
      <formula>119.999</formula>
    </cfRule>
    <cfRule type="cellIs" dxfId="27848" priority="27847" operator="greaterThan">
      <formula>120</formula>
    </cfRule>
    <cfRule type="cellIs" dxfId="27847" priority="27848" operator="between">
      <formula>60</formula>
      <formula>119.999</formula>
    </cfRule>
    <cfRule type="cellIs" dxfId="27846" priority="27849" operator="between">
      <formula>20</formula>
      <formula>59.999</formula>
    </cfRule>
    <cfRule type="cellIs" dxfId="27845" priority="27850" operator="lessThan">
      <formula>20</formula>
    </cfRule>
  </conditionalFormatting>
  <conditionalFormatting sqref="BE345">
    <cfRule type="cellIs" dxfId="27844" priority="27841" operator="greaterThan">
      <formula>49.999</formula>
    </cfRule>
    <cfRule type="cellIs" dxfId="27843" priority="27842" operator="greaterThan">
      <formula>50</formula>
    </cfRule>
    <cfRule type="cellIs" dxfId="27842" priority="27843" operator="between">
      <formula>30</formula>
      <formula>49.999</formula>
    </cfRule>
    <cfRule type="cellIs" dxfId="27841" priority="27844" operator="between">
      <formula>10</formula>
      <formula>29.999</formula>
    </cfRule>
    <cfRule type="cellIs" dxfId="27840" priority="27845" operator="lessThan">
      <formula>10</formula>
    </cfRule>
  </conditionalFormatting>
  <conditionalFormatting sqref="AX345">
    <cfRule type="cellIs" dxfId="27839" priority="27836" operator="greaterThan">
      <formula>119.999</formula>
    </cfRule>
    <cfRule type="cellIs" dxfId="27838" priority="27837" operator="greaterThan">
      <formula>120</formula>
    </cfRule>
    <cfRule type="cellIs" dxfId="27837" priority="27838" operator="between">
      <formula>60</formula>
      <formula>119.999</formula>
    </cfRule>
    <cfRule type="cellIs" dxfId="27836" priority="27839" operator="between">
      <formula>20</formula>
      <formula>59.999</formula>
    </cfRule>
    <cfRule type="cellIs" dxfId="27835" priority="27840" operator="lessThan">
      <formula>20</formula>
    </cfRule>
  </conditionalFormatting>
  <conditionalFormatting sqref="AY345">
    <cfRule type="cellIs" dxfId="27834" priority="27831" operator="greaterThan">
      <formula>49.999</formula>
    </cfRule>
    <cfRule type="cellIs" dxfId="27833" priority="27832" operator="greaterThan">
      <formula>50</formula>
    </cfRule>
    <cfRule type="cellIs" dxfId="27832" priority="27833" operator="between">
      <formula>30</formula>
      <formula>49.999</formula>
    </cfRule>
    <cfRule type="cellIs" dxfId="27831" priority="27834" operator="between">
      <formula>10</formula>
      <formula>29.999</formula>
    </cfRule>
    <cfRule type="cellIs" dxfId="27830" priority="27835" operator="lessThan">
      <formula>10</formula>
    </cfRule>
  </conditionalFormatting>
  <conditionalFormatting sqref="AZ345">
    <cfRule type="cellIs" dxfId="27829" priority="27826" operator="greaterThan">
      <formula>119.999</formula>
    </cfRule>
    <cfRule type="cellIs" dxfId="27828" priority="27827" operator="greaterThan">
      <formula>120</formula>
    </cfRule>
    <cfRule type="cellIs" dxfId="27827" priority="27828" operator="between">
      <formula>60</formula>
      <formula>119.999</formula>
    </cfRule>
    <cfRule type="cellIs" dxfId="27826" priority="27829" operator="between">
      <formula>20</formula>
      <formula>59.999</formula>
    </cfRule>
    <cfRule type="cellIs" dxfId="27825" priority="27830" operator="lessThan">
      <formula>20</formula>
    </cfRule>
  </conditionalFormatting>
  <conditionalFormatting sqref="BA345">
    <cfRule type="cellIs" dxfId="27824" priority="27821" operator="greaterThan">
      <formula>49.999</formula>
    </cfRule>
    <cfRule type="cellIs" dxfId="27823" priority="27822" operator="greaterThan">
      <formula>50</formula>
    </cfRule>
    <cfRule type="cellIs" dxfId="27822" priority="27823" operator="between">
      <formula>30</formula>
      <formula>49.999</formula>
    </cfRule>
    <cfRule type="cellIs" dxfId="27821" priority="27824" operator="between">
      <formula>10</formula>
      <formula>29.999</formula>
    </cfRule>
    <cfRule type="cellIs" dxfId="27820" priority="27825" operator="lessThan">
      <formula>10</formula>
    </cfRule>
  </conditionalFormatting>
  <conditionalFormatting sqref="BB345">
    <cfRule type="cellIs" dxfId="27819" priority="27816" operator="greaterThan">
      <formula>119.999</formula>
    </cfRule>
    <cfRule type="cellIs" dxfId="27818" priority="27817" operator="greaterThan">
      <formula>120</formula>
    </cfRule>
    <cfRule type="cellIs" dxfId="27817" priority="27818" operator="between">
      <formula>60</formula>
      <formula>119.999</formula>
    </cfRule>
    <cfRule type="cellIs" dxfId="27816" priority="27819" operator="between">
      <formula>20</formula>
      <formula>59.999</formula>
    </cfRule>
    <cfRule type="cellIs" dxfId="27815" priority="27820" operator="lessThan">
      <formula>20</formula>
    </cfRule>
  </conditionalFormatting>
  <conditionalFormatting sqref="BC345">
    <cfRule type="cellIs" dxfId="27814" priority="27811" operator="greaterThan">
      <formula>49.999</formula>
    </cfRule>
    <cfRule type="cellIs" dxfId="27813" priority="27812" operator="greaterThan">
      <formula>50</formula>
    </cfRule>
    <cfRule type="cellIs" dxfId="27812" priority="27813" operator="between">
      <formula>30</formula>
      <formula>49.999</formula>
    </cfRule>
    <cfRule type="cellIs" dxfId="27811" priority="27814" operator="between">
      <formula>10</formula>
      <formula>29.999</formula>
    </cfRule>
    <cfRule type="cellIs" dxfId="27810" priority="27815" operator="lessThan">
      <formula>10</formula>
    </cfRule>
  </conditionalFormatting>
  <conditionalFormatting sqref="AT345">
    <cfRule type="cellIs" dxfId="27809" priority="27806" operator="greaterThan">
      <formula>119.999</formula>
    </cfRule>
    <cfRule type="cellIs" dxfId="27808" priority="27807" operator="greaterThan">
      <formula>120</formula>
    </cfRule>
    <cfRule type="cellIs" dxfId="27807" priority="27808" operator="between">
      <formula>60</formula>
      <formula>119.999</formula>
    </cfRule>
    <cfRule type="cellIs" dxfId="27806" priority="27809" operator="between">
      <formula>20</formula>
      <formula>59.999</formula>
    </cfRule>
    <cfRule type="cellIs" dxfId="27805" priority="27810" operator="lessThan">
      <formula>20</formula>
    </cfRule>
  </conditionalFormatting>
  <conditionalFormatting sqref="AU345">
    <cfRule type="cellIs" dxfId="27804" priority="27801" operator="greaterThan">
      <formula>49.999</formula>
    </cfRule>
    <cfRule type="cellIs" dxfId="27803" priority="27802" operator="greaterThan">
      <formula>50</formula>
    </cfRule>
    <cfRule type="cellIs" dxfId="27802" priority="27803" operator="between">
      <formula>30</formula>
      <formula>49.999</formula>
    </cfRule>
    <cfRule type="cellIs" dxfId="27801" priority="27804" operator="between">
      <formula>10</formula>
      <formula>29.999</formula>
    </cfRule>
    <cfRule type="cellIs" dxfId="27800" priority="27805" operator="lessThan">
      <formula>10</formula>
    </cfRule>
  </conditionalFormatting>
  <conditionalFormatting sqref="AV345">
    <cfRule type="cellIs" dxfId="27799" priority="27796" operator="greaterThan">
      <formula>119.999</formula>
    </cfRule>
    <cfRule type="cellIs" dxfId="27798" priority="27797" operator="greaterThan">
      <formula>120</formula>
    </cfRule>
    <cfRule type="cellIs" dxfId="27797" priority="27798" operator="between">
      <formula>60</formula>
      <formula>119.999</formula>
    </cfRule>
    <cfRule type="cellIs" dxfId="27796" priority="27799" operator="between">
      <formula>20</formula>
      <formula>59.999</formula>
    </cfRule>
    <cfRule type="cellIs" dxfId="27795" priority="27800" operator="lessThan">
      <formula>20</formula>
    </cfRule>
  </conditionalFormatting>
  <conditionalFormatting sqref="AW345">
    <cfRule type="cellIs" dxfId="27794" priority="27791" operator="greaterThan">
      <formula>49.999</formula>
    </cfRule>
    <cfRule type="cellIs" dxfId="27793" priority="27792" operator="greaterThan">
      <formula>50</formula>
    </cfRule>
    <cfRule type="cellIs" dxfId="27792" priority="27793" operator="between">
      <formula>30</formula>
      <formula>49.999</formula>
    </cfRule>
    <cfRule type="cellIs" dxfId="27791" priority="27794" operator="between">
      <formula>10</formula>
      <formula>29.999</formula>
    </cfRule>
    <cfRule type="cellIs" dxfId="27790" priority="27795" operator="lessThan">
      <formula>10</formula>
    </cfRule>
  </conditionalFormatting>
  <conditionalFormatting sqref="BF345">
    <cfRule type="cellIs" dxfId="27789" priority="27786" operator="greaterThan">
      <formula>119.999</formula>
    </cfRule>
    <cfRule type="cellIs" dxfId="27788" priority="27787" operator="greaterThan">
      <formula>120</formula>
    </cfRule>
    <cfRule type="cellIs" dxfId="27787" priority="27788" operator="between">
      <formula>60</formula>
      <formula>119.999</formula>
    </cfRule>
    <cfRule type="cellIs" dxfId="27786" priority="27789" operator="between">
      <formula>20</formula>
      <formula>59.999</formula>
    </cfRule>
    <cfRule type="cellIs" dxfId="27785" priority="27790" operator="lessThan">
      <formula>20</formula>
    </cfRule>
  </conditionalFormatting>
  <conditionalFormatting sqref="BG345">
    <cfRule type="cellIs" dxfId="27784" priority="27781" operator="greaterThan">
      <formula>49.999</formula>
    </cfRule>
    <cfRule type="cellIs" dxfId="27783" priority="27782" operator="greaterThan">
      <formula>50</formula>
    </cfRule>
    <cfRule type="cellIs" dxfId="27782" priority="27783" operator="between">
      <formula>30</formula>
      <formula>49.999</formula>
    </cfRule>
    <cfRule type="cellIs" dxfId="27781" priority="27784" operator="between">
      <formula>10</formula>
      <formula>29.999</formula>
    </cfRule>
    <cfRule type="cellIs" dxfId="27780" priority="27785" operator="lessThan">
      <formula>10</formula>
    </cfRule>
  </conditionalFormatting>
  <conditionalFormatting sqref="AN345">
    <cfRule type="cellIs" dxfId="27779" priority="27776" operator="greaterThan">
      <formula>119.999</formula>
    </cfRule>
    <cfRule type="cellIs" dxfId="27778" priority="27777" operator="greaterThan">
      <formula>120</formula>
    </cfRule>
    <cfRule type="cellIs" dxfId="27777" priority="27778" operator="between">
      <formula>60</formula>
      <formula>119.999</formula>
    </cfRule>
    <cfRule type="cellIs" dxfId="27776" priority="27779" operator="between">
      <formula>20</formula>
      <formula>59.999</formula>
    </cfRule>
    <cfRule type="cellIs" dxfId="27775" priority="27780" operator="lessThan">
      <formula>20</formula>
    </cfRule>
  </conditionalFormatting>
  <conditionalFormatting sqref="AO345">
    <cfRule type="cellIs" dxfId="27774" priority="27771" operator="greaterThan">
      <formula>49.999</formula>
    </cfRule>
    <cfRule type="cellIs" dxfId="27773" priority="27772" operator="greaterThan">
      <formula>50</formula>
    </cfRule>
    <cfRule type="cellIs" dxfId="27772" priority="27773" operator="between">
      <formula>30</formula>
      <formula>49.999</formula>
    </cfRule>
    <cfRule type="cellIs" dxfId="27771" priority="27774" operator="between">
      <formula>10</formula>
      <formula>29.999</formula>
    </cfRule>
    <cfRule type="cellIs" dxfId="27770" priority="27775" operator="lessThan">
      <formula>10</formula>
    </cfRule>
  </conditionalFormatting>
  <conditionalFormatting sqref="T345">
    <cfRule type="cellIs" dxfId="27769" priority="27766" operator="greaterThan">
      <formula>119.999</formula>
    </cfRule>
    <cfRule type="cellIs" dxfId="27768" priority="27767" operator="greaterThan">
      <formula>120</formula>
    </cfRule>
    <cfRule type="cellIs" dxfId="27767" priority="27768" operator="between">
      <formula>60</formula>
      <formula>119.999</formula>
    </cfRule>
    <cfRule type="cellIs" dxfId="27766" priority="27769" operator="between">
      <formula>20</formula>
      <formula>59.999</formula>
    </cfRule>
    <cfRule type="cellIs" dxfId="27765" priority="27770" operator="lessThan">
      <formula>20</formula>
    </cfRule>
  </conditionalFormatting>
  <conditionalFormatting sqref="U345">
    <cfRule type="cellIs" dxfId="27764" priority="27761" operator="greaterThan">
      <formula>49.999</formula>
    </cfRule>
    <cfRule type="cellIs" dxfId="27763" priority="27762" operator="greaterThan">
      <formula>50</formula>
    </cfRule>
    <cfRule type="cellIs" dxfId="27762" priority="27763" operator="between">
      <formula>30</formula>
      <formula>49.999</formula>
    </cfRule>
    <cfRule type="cellIs" dxfId="27761" priority="27764" operator="between">
      <formula>10</formula>
      <formula>29.999</formula>
    </cfRule>
    <cfRule type="cellIs" dxfId="27760" priority="27765" operator="lessThan">
      <formula>10</formula>
    </cfRule>
  </conditionalFormatting>
  <conditionalFormatting sqref="J345">
    <cfRule type="cellIs" dxfId="27759" priority="27756" operator="greaterThan">
      <formula>119.999</formula>
    </cfRule>
    <cfRule type="cellIs" dxfId="27758" priority="27757" operator="greaterThan">
      <formula>120</formula>
    </cfRule>
    <cfRule type="cellIs" dxfId="27757" priority="27758" operator="between">
      <formula>60</formula>
      <formula>119.999</formula>
    </cfRule>
    <cfRule type="cellIs" dxfId="27756" priority="27759" operator="between">
      <formula>20</formula>
      <formula>59.999</formula>
    </cfRule>
    <cfRule type="cellIs" dxfId="27755" priority="27760" operator="lessThan">
      <formula>20</formula>
    </cfRule>
  </conditionalFormatting>
  <conditionalFormatting sqref="K345">
    <cfRule type="cellIs" dxfId="27754" priority="27751" operator="greaterThan">
      <formula>49.999</formula>
    </cfRule>
    <cfRule type="cellIs" dxfId="27753" priority="27752" operator="greaterThan">
      <formula>50</formula>
    </cfRule>
    <cfRule type="cellIs" dxfId="27752" priority="27753" operator="between">
      <formula>30</formula>
      <formula>49.999</formula>
    </cfRule>
    <cfRule type="cellIs" dxfId="27751" priority="27754" operator="between">
      <formula>10</formula>
      <formula>29.999</formula>
    </cfRule>
    <cfRule type="cellIs" dxfId="27750" priority="27755" operator="lessThan">
      <formula>10</formula>
    </cfRule>
  </conditionalFormatting>
  <conditionalFormatting sqref="L345">
    <cfRule type="cellIs" dxfId="27749" priority="27746" operator="greaterThan">
      <formula>119.999</formula>
    </cfRule>
    <cfRule type="cellIs" dxfId="27748" priority="27747" operator="greaterThan">
      <formula>120</formula>
    </cfRule>
    <cfRule type="cellIs" dxfId="27747" priority="27748" operator="between">
      <formula>60</formula>
      <formula>119.999</formula>
    </cfRule>
    <cfRule type="cellIs" dxfId="27746" priority="27749" operator="between">
      <formula>20</formula>
      <formula>59.999</formula>
    </cfRule>
    <cfRule type="cellIs" dxfId="27745" priority="27750" operator="lessThan">
      <formula>20</formula>
    </cfRule>
  </conditionalFormatting>
  <conditionalFormatting sqref="M345">
    <cfRule type="cellIs" dxfId="27744" priority="27741" operator="greaterThan">
      <formula>49.999</formula>
    </cfRule>
    <cfRule type="cellIs" dxfId="27743" priority="27742" operator="greaterThan">
      <formula>50</formula>
    </cfRule>
    <cfRule type="cellIs" dxfId="27742" priority="27743" operator="between">
      <formula>30</formula>
      <formula>49.999</formula>
    </cfRule>
    <cfRule type="cellIs" dxfId="27741" priority="27744" operator="between">
      <formula>10</formula>
      <formula>29.999</formula>
    </cfRule>
    <cfRule type="cellIs" dxfId="27740" priority="27745" operator="lessThan">
      <formula>10</formula>
    </cfRule>
  </conditionalFormatting>
  <conditionalFormatting sqref="R345">
    <cfRule type="cellIs" dxfId="27739" priority="27736" operator="greaterThan">
      <formula>119.999</formula>
    </cfRule>
    <cfRule type="cellIs" dxfId="27738" priority="27737" operator="greaterThan">
      <formula>120</formula>
    </cfRule>
    <cfRule type="cellIs" dxfId="27737" priority="27738" operator="between">
      <formula>60</formula>
      <formula>119.999</formula>
    </cfRule>
    <cfRule type="cellIs" dxfId="27736" priority="27739" operator="between">
      <formula>20</formula>
      <formula>59.999</formula>
    </cfRule>
    <cfRule type="cellIs" dxfId="27735" priority="27740" operator="lessThan">
      <formula>20</formula>
    </cfRule>
  </conditionalFormatting>
  <conditionalFormatting sqref="S345">
    <cfRule type="cellIs" dxfId="27734" priority="27731" operator="greaterThan">
      <formula>49.999</formula>
    </cfRule>
    <cfRule type="cellIs" dxfId="27733" priority="27732" operator="greaterThan">
      <formula>50</formula>
    </cfRule>
    <cfRule type="cellIs" dxfId="27732" priority="27733" operator="between">
      <formula>30</formula>
      <formula>49.999</formula>
    </cfRule>
    <cfRule type="cellIs" dxfId="27731" priority="27734" operator="between">
      <formula>10</formula>
      <formula>29.999</formula>
    </cfRule>
    <cfRule type="cellIs" dxfId="27730" priority="27735" operator="lessThan">
      <formula>10</formula>
    </cfRule>
  </conditionalFormatting>
  <conditionalFormatting sqref="N345">
    <cfRule type="cellIs" dxfId="27729" priority="27726" operator="greaterThan">
      <formula>119.999</formula>
    </cfRule>
    <cfRule type="cellIs" dxfId="27728" priority="27727" operator="greaterThan">
      <formula>120</formula>
    </cfRule>
    <cfRule type="cellIs" dxfId="27727" priority="27728" operator="between">
      <formula>60</formula>
      <formula>119.999</formula>
    </cfRule>
    <cfRule type="cellIs" dxfId="27726" priority="27729" operator="between">
      <formula>20</formula>
      <formula>59.999</formula>
    </cfRule>
    <cfRule type="cellIs" dxfId="27725" priority="27730" operator="lessThan">
      <formula>20</formula>
    </cfRule>
  </conditionalFormatting>
  <conditionalFormatting sqref="O345">
    <cfRule type="cellIs" dxfId="27724" priority="27721" operator="greaterThan">
      <formula>49.999</formula>
    </cfRule>
    <cfRule type="cellIs" dxfId="27723" priority="27722" operator="greaterThan">
      <formula>50</formula>
    </cfRule>
    <cfRule type="cellIs" dxfId="27722" priority="27723" operator="between">
      <formula>30</formula>
      <formula>49.999</formula>
    </cfRule>
    <cfRule type="cellIs" dxfId="27721" priority="27724" operator="between">
      <formula>10</formula>
      <formula>29.999</formula>
    </cfRule>
    <cfRule type="cellIs" dxfId="27720" priority="27725" operator="lessThan">
      <formula>10</formula>
    </cfRule>
  </conditionalFormatting>
  <conditionalFormatting sqref="AP345">
    <cfRule type="cellIs" dxfId="27719" priority="27716" operator="greaterThan">
      <formula>119.999</formula>
    </cfRule>
    <cfRule type="cellIs" dxfId="27718" priority="27717" operator="greaterThan">
      <formula>120</formula>
    </cfRule>
    <cfRule type="cellIs" dxfId="27717" priority="27718" operator="between">
      <formula>60</formula>
      <formula>119.999</formula>
    </cfRule>
    <cfRule type="cellIs" dxfId="27716" priority="27719" operator="between">
      <formula>20</formula>
      <formula>59.999</formula>
    </cfRule>
    <cfRule type="cellIs" dxfId="27715" priority="27720" operator="lessThan">
      <formula>20</formula>
    </cfRule>
  </conditionalFormatting>
  <conditionalFormatting sqref="AQ345">
    <cfRule type="cellIs" dxfId="27714" priority="27711" operator="greaterThan">
      <formula>49.999</formula>
    </cfRule>
    <cfRule type="cellIs" dxfId="27713" priority="27712" operator="greaterThan">
      <formula>50</formula>
    </cfRule>
    <cfRule type="cellIs" dxfId="27712" priority="27713" operator="between">
      <formula>30</formula>
      <formula>49.999</formula>
    </cfRule>
    <cfRule type="cellIs" dxfId="27711" priority="27714" operator="between">
      <formula>10</formula>
      <formula>29.999</formula>
    </cfRule>
    <cfRule type="cellIs" dxfId="27710" priority="27715" operator="lessThan">
      <formula>10</formula>
    </cfRule>
  </conditionalFormatting>
  <conditionalFormatting sqref="AR345">
    <cfRule type="cellIs" dxfId="27709" priority="27706" operator="greaterThan">
      <formula>119.999</formula>
    </cfRule>
    <cfRule type="cellIs" dxfId="27708" priority="27707" operator="greaterThan">
      <formula>120</formula>
    </cfRule>
    <cfRule type="cellIs" dxfId="27707" priority="27708" operator="between">
      <formula>60</formula>
      <formula>119.999</formula>
    </cfRule>
    <cfRule type="cellIs" dxfId="27706" priority="27709" operator="between">
      <formula>20</formula>
      <formula>59.999</formula>
    </cfRule>
    <cfRule type="cellIs" dxfId="27705" priority="27710" operator="lessThan">
      <formula>20</formula>
    </cfRule>
  </conditionalFormatting>
  <conditionalFormatting sqref="AS345">
    <cfRule type="cellIs" dxfId="27704" priority="27701" operator="greaterThan">
      <formula>49.999</formula>
    </cfRule>
    <cfRule type="cellIs" dxfId="27703" priority="27702" operator="greaterThan">
      <formula>50</formula>
    </cfRule>
    <cfRule type="cellIs" dxfId="27702" priority="27703" operator="between">
      <formula>30</formula>
      <formula>49.999</formula>
    </cfRule>
    <cfRule type="cellIs" dxfId="27701" priority="27704" operator="between">
      <formula>10</formula>
      <formula>29.999</formula>
    </cfRule>
    <cfRule type="cellIs" dxfId="27700" priority="27705" operator="lessThan">
      <formula>10</formula>
    </cfRule>
  </conditionalFormatting>
  <conditionalFormatting sqref="X345">
    <cfRule type="cellIs" dxfId="27699" priority="27696" operator="greaterThan">
      <formula>119.999</formula>
    </cfRule>
    <cfRule type="cellIs" dxfId="27698" priority="27697" operator="greaterThan">
      <formula>120</formula>
    </cfRule>
    <cfRule type="cellIs" dxfId="27697" priority="27698" operator="between">
      <formula>60</formula>
      <formula>119.999</formula>
    </cfRule>
    <cfRule type="cellIs" dxfId="27696" priority="27699" operator="between">
      <formula>20</formula>
      <formula>59.999</formula>
    </cfRule>
    <cfRule type="cellIs" dxfId="27695" priority="27700" operator="lessThan">
      <formula>20</formula>
    </cfRule>
  </conditionalFormatting>
  <conditionalFormatting sqref="Y345">
    <cfRule type="cellIs" dxfId="27694" priority="27691" operator="greaterThan">
      <formula>49.999</formula>
    </cfRule>
    <cfRule type="cellIs" dxfId="27693" priority="27692" operator="greaterThan">
      <formula>50</formula>
    </cfRule>
    <cfRule type="cellIs" dxfId="27692" priority="27693" operator="between">
      <formula>30</formula>
      <formula>49.999</formula>
    </cfRule>
    <cfRule type="cellIs" dxfId="27691" priority="27694" operator="between">
      <formula>10</formula>
      <formula>29.999</formula>
    </cfRule>
    <cfRule type="cellIs" dxfId="27690" priority="27695" operator="lessThan">
      <formula>10</formula>
    </cfRule>
  </conditionalFormatting>
  <conditionalFormatting sqref="AF345">
    <cfRule type="cellIs" dxfId="27689" priority="27686" operator="greaterThan">
      <formula>119.999</formula>
    </cfRule>
    <cfRule type="cellIs" dxfId="27688" priority="27687" operator="greaterThan">
      <formula>120</formula>
    </cfRule>
    <cfRule type="cellIs" dxfId="27687" priority="27688" operator="between">
      <formula>60</formula>
      <formula>119.999</formula>
    </cfRule>
    <cfRule type="cellIs" dxfId="27686" priority="27689" operator="between">
      <formula>20</formula>
      <formula>59.999</formula>
    </cfRule>
    <cfRule type="cellIs" dxfId="27685" priority="27690" operator="lessThan">
      <formula>20</formula>
    </cfRule>
  </conditionalFormatting>
  <conditionalFormatting sqref="AG345">
    <cfRule type="cellIs" dxfId="27684" priority="27681" operator="greaterThan">
      <formula>49.999</formula>
    </cfRule>
    <cfRule type="cellIs" dxfId="27683" priority="27682" operator="greaterThan">
      <formula>50</formula>
    </cfRule>
    <cfRule type="cellIs" dxfId="27682" priority="27683" operator="between">
      <formula>30</formula>
      <formula>49.999</formula>
    </cfRule>
    <cfRule type="cellIs" dxfId="27681" priority="27684" operator="between">
      <formula>10</formula>
      <formula>29.999</formula>
    </cfRule>
    <cfRule type="cellIs" dxfId="27680" priority="27685" operator="lessThan">
      <formula>10</formula>
    </cfRule>
  </conditionalFormatting>
  <conditionalFormatting sqref="AJ345">
    <cfRule type="cellIs" dxfId="27679" priority="27676" operator="greaterThan">
      <formula>119.999</formula>
    </cfRule>
    <cfRule type="cellIs" dxfId="27678" priority="27677" operator="greaterThan">
      <formula>120</formula>
    </cfRule>
    <cfRule type="cellIs" dxfId="27677" priority="27678" operator="between">
      <formula>60</formula>
      <formula>119.999</formula>
    </cfRule>
    <cfRule type="cellIs" dxfId="27676" priority="27679" operator="between">
      <formula>20</formula>
      <formula>59.999</formula>
    </cfRule>
    <cfRule type="cellIs" dxfId="27675" priority="27680" operator="lessThan">
      <formula>20</formula>
    </cfRule>
  </conditionalFormatting>
  <conditionalFormatting sqref="AK345">
    <cfRule type="cellIs" dxfId="27674" priority="27671" operator="greaterThan">
      <formula>49.999</formula>
    </cfRule>
    <cfRule type="cellIs" dxfId="27673" priority="27672" operator="greaterThan">
      <formula>50</formula>
    </cfRule>
    <cfRule type="cellIs" dxfId="27672" priority="27673" operator="between">
      <formula>30</formula>
      <formula>49.999</formula>
    </cfRule>
    <cfRule type="cellIs" dxfId="27671" priority="27674" operator="between">
      <formula>10</formula>
      <formula>29.999</formula>
    </cfRule>
    <cfRule type="cellIs" dxfId="27670" priority="27675" operator="lessThan">
      <formula>10</formula>
    </cfRule>
  </conditionalFormatting>
  <conditionalFormatting sqref="Z345">
    <cfRule type="cellIs" dxfId="27669" priority="27666" operator="greaterThan">
      <formula>119.999</formula>
    </cfRule>
    <cfRule type="cellIs" dxfId="27668" priority="27667" operator="greaterThan">
      <formula>120</formula>
    </cfRule>
    <cfRule type="cellIs" dxfId="27667" priority="27668" operator="between">
      <formula>60</formula>
      <formula>119.999</formula>
    </cfRule>
    <cfRule type="cellIs" dxfId="27666" priority="27669" operator="between">
      <formula>20</formula>
      <formula>59.999</formula>
    </cfRule>
    <cfRule type="cellIs" dxfId="27665" priority="27670" operator="lessThan">
      <formula>20</formula>
    </cfRule>
  </conditionalFormatting>
  <conditionalFormatting sqref="AA345">
    <cfRule type="cellIs" dxfId="27664" priority="27661" operator="greaterThan">
      <formula>49.999</formula>
    </cfRule>
    <cfRule type="cellIs" dxfId="27663" priority="27662" operator="greaterThan">
      <formula>50</formula>
    </cfRule>
    <cfRule type="cellIs" dxfId="27662" priority="27663" operator="between">
      <formula>30</formula>
      <formula>49.999</formula>
    </cfRule>
    <cfRule type="cellIs" dxfId="27661" priority="27664" operator="between">
      <formula>10</formula>
      <formula>29.999</formula>
    </cfRule>
    <cfRule type="cellIs" dxfId="27660" priority="27665" operator="lessThan">
      <formula>10</formula>
    </cfRule>
  </conditionalFormatting>
  <conditionalFormatting sqref="AL345">
    <cfRule type="cellIs" dxfId="27659" priority="27656" operator="greaterThan">
      <formula>119.999</formula>
    </cfRule>
    <cfRule type="cellIs" dxfId="27658" priority="27657" operator="greaterThan">
      <formula>120</formula>
    </cfRule>
    <cfRule type="cellIs" dxfId="27657" priority="27658" operator="between">
      <formula>60</formula>
      <formula>119.999</formula>
    </cfRule>
    <cfRule type="cellIs" dxfId="27656" priority="27659" operator="between">
      <formula>20</formula>
      <formula>59.999</formula>
    </cfRule>
    <cfRule type="cellIs" dxfId="27655" priority="27660" operator="lessThan">
      <formula>20</formula>
    </cfRule>
  </conditionalFormatting>
  <conditionalFormatting sqref="AM345">
    <cfRule type="cellIs" dxfId="27654" priority="27651" operator="greaterThan">
      <formula>49.999</formula>
    </cfRule>
    <cfRule type="cellIs" dxfId="27653" priority="27652" operator="greaterThan">
      <formula>50</formula>
    </cfRule>
    <cfRule type="cellIs" dxfId="27652" priority="27653" operator="between">
      <formula>30</formula>
      <formula>49.999</formula>
    </cfRule>
    <cfRule type="cellIs" dxfId="27651" priority="27654" operator="between">
      <formula>10</formula>
      <formula>29.999</formula>
    </cfRule>
    <cfRule type="cellIs" dxfId="27650" priority="27655" operator="lessThan">
      <formula>10</formula>
    </cfRule>
  </conditionalFormatting>
  <conditionalFormatting sqref="AH345">
    <cfRule type="cellIs" dxfId="27649" priority="27646" operator="greaterThan">
      <formula>119.999</formula>
    </cfRule>
    <cfRule type="cellIs" dxfId="27648" priority="27647" operator="greaterThan">
      <formula>120</formula>
    </cfRule>
    <cfRule type="cellIs" dxfId="27647" priority="27648" operator="between">
      <formula>60</formula>
      <formula>119.999</formula>
    </cfRule>
    <cfRule type="cellIs" dxfId="27646" priority="27649" operator="between">
      <formula>20</formula>
      <formula>59.999</formula>
    </cfRule>
    <cfRule type="cellIs" dxfId="27645" priority="27650" operator="lessThan">
      <formula>20</formula>
    </cfRule>
  </conditionalFormatting>
  <conditionalFormatting sqref="AI345">
    <cfRule type="cellIs" dxfId="27644" priority="27641" operator="greaterThan">
      <formula>49.999</formula>
    </cfRule>
    <cfRule type="cellIs" dxfId="27643" priority="27642" operator="greaterThan">
      <formula>50</formula>
    </cfRule>
    <cfRule type="cellIs" dxfId="27642" priority="27643" operator="between">
      <formula>30</formula>
      <formula>49.999</formula>
    </cfRule>
    <cfRule type="cellIs" dxfId="27641" priority="27644" operator="between">
      <formula>10</formula>
      <formula>29.999</formula>
    </cfRule>
    <cfRule type="cellIs" dxfId="27640" priority="27645" operator="lessThan">
      <formula>10</formula>
    </cfRule>
  </conditionalFormatting>
  <conditionalFormatting sqref="V345">
    <cfRule type="cellIs" dxfId="27639" priority="27636" operator="greaterThan">
      <formula>119.999</formula>
    </cfRule>
    <cfRule type="cellIs" dxfId="27638" priority="27637" operator="greaterThan">
      <formula>120</formula>
    </cfRule>
    <cfRule type="cellIs" dxfId="27637" priority="27638" operator="between">
      <formula>60</formula>
      <formula>119.999</formula>
    </cfRule>
    <cfRule type="cellIs" dxfId="27636" priority="27639" operator="between">
      <formula>20</formula>
      <formula>59.999</formula>
    </cfRule>
    <cfRule type="cellIs" dxfId="27635" priority="27640" operator="lessThan">
      <formula>20</formula>
    </cfRule>
  </conditionalFormatting>
  <conditionalFormatting sqref="W345">
    <cfRule type="cellIs" dxfId="27634" priority="27631" operator="greaterThan">
      <formula>49.999</formula>
    </cfRule>
    <cfRule type="cellIs" dxfId="27633" priority="27632" operator="greaterThan">
      <formula>50</formula>
    </cfRule>
    <cfRule type="cellIs" dxfId="27632" priority="27633" operator="between">
      <formula>30</formula>
      <formula>49.999</formula>
    </cfRule>
    <cfRule type="cellIs" dxfId="27631" priority="27634" operator="between">
      <formula>10</formula>
      <formula>29.999</formula>
    </cfRule>
    <cfRule type="cellIs" dxfId="27630" priority="27635" operator="lessThan">
      <formula>10</formula>
    </cfRule>
  </conditionalFormatting>
  <conditionalFormatting sqref="AB345">
    <cfRule type="cellIs" dxfId="27629" priority="27626" operator="greaterThan">
      <formula>119.999</formula>
    </cfRule>
    <cfRule type="cellIs" dxfId="27628" priority="27627" operator="greaterThan">
      <formula>120</formula>
    </cfRule>
    <cfRule type="cellIs" dxfId="27627" priority="27628" operator="between">
      <formula>60</formula>
      <formula>119.999</formula>
    </cfRule>
    <cfRule type="cellIs" dxfId="27626" priority="27629" operator="between">
      <formula>20</formula>
      <formula>59.999</formula>
    </cfRule>
    <cfRule type="cellIs" dxfId="27625" priority="27630" operator="lessThan">
      <formula>20</formula>
    </cfRule>
  </conditionalFormatting>
  <conditionalFormatting sqref="AC345">
    <cfRule type="cellIs" dxfId="27624" priority="27621" operator="greaterThan">
      <formula>49.999</formula>
    </cfRule>
    <cfRule type="cellIs" dxfId="27623" priority="27622" operator="greaterThan">
      <formula>50</formula>
    </cfRule>
    <cfRule type="cellIs" dxfId="27622" priority="27623" operator="between">
      <formula>30</formula>
      <formula>49.999</formula>
    </cfRule>
    <cfRule type="cellIs" dxfId="27621" priority="27624" operator="between">
      <formula>10</formula>
      <formula>29.999</formula>
    </cfRule>
    <cfRule type="cellIs" dxfId="27620" priority="27625" operator="lessThan">
      <formula>10</formula>
    </cfRule>
  </conditionalFormatting>
  <conditionalFormatting sqref="AD345">
    <cfRule type="cellIs" dxfId="27619" priority="27616" operator="greaterThan">
      <formula>119.999</formula>
    </cfRule>
    <cfRule type="cellIs" dxfId="27618" priority="27617" operator="greaterThan">
      <formula>120</formula>
    </cfRule>
    <cfRule type="cellIs" dxfId="27617" priority="27618" operator="between">
      <formula>60</formula>
      <formula>119.999</formula>
    </cfRule>
    <cfRule type="cellIs" dxfId="27616" priority="27619" operator="between">
      <formula>20</formula>
      <formula>59.999</formula>
    </cfRule>
    <cfRule type="cellIs" dxfId="27615" priority="27620" operator="lessThan">
      <formula>20</formula>
    </cfRule>
  </conditionalFormatting>
  <conditionalFormatting sqref="AE345">
    <cfRule type="cellIs" dxfId="27614" priority="27611" operator="greaterThan">
      <formula>49.999</formula>
    </cfRule>
    <cfRule type="cellIs" dxfId="27613" priority="27612" operator="greaterThan">
      <formula>50</formula>
    </cfRule>
    <cfRule type="cellIs" dxfId="27612" priority="27613" operator="between">
      <formula>30</formula>
      <formula>49.999</formula>
    </cfRule>
    <cfRule type="cellIs" dxfId="27611" priority="27614" operator="between">
      <formula>10</formula>
      <formula>29.999</formula>
    </cfRule>
    <cfRule type="cellIs" dxfId="27610" priority="27615" operator="lessThan">
      <formula>10</formula>
    </cfRule>
  </conditionalFormatting>
  <conditionalFormatting sqref="P345">
    <cfRule type="cellIs" dxfId="27609" priority="27606" operator="greaterThan">
      <formula>119.999</formula>
    </cfRule>
    <cfRule type="cellIs" dxfId="27608" priority="27607" operator="greaterThan">
      <formula>120</formula>
    </cfRule>
    <cfRule type="cellIs" dxfId="27607" priority="27608" operator="between">
      <formula>60</formula>
      <formula>119.999</formula>
    </cfRule>
    <cfRule type="cellIs" dxfId="27606" priority="27609" operator="between">
      <formula>20</formula>
      <formula>59.999</formula>
    </cfRule>
    <cfRule type="cellIs" dxfId="27605" priority="27610" operator="lessThan">
      <formula>20</formula>
    </cfRule>
  </conditionalFormatting>
  <conditionalFormatting sqref="Q345">
    <cfRule type="cellIs" dxfId="27604" priority="27601" operator="greaterThan">
      <formula>49.999</formula>
    </cfRule>
    <cfRule type="cellIs" dxfId="27603" priority="27602" operator="greaterThan">
      <formula>50</formula>
    </cfRule>
    <cfRule type="cellIs" dxfId="27602" priority="27603" operator="between">
      <formula>30</formula>
      <formula>49.999</formula>
    </cfRule>
    <cfRule type="cellIs" dxfId="27601" priority="27604" operator="between">
      <formula>10</formula>
      <formula>29.999</formula>
    </cfRule>
    <cfRule type="cellIs" dxfId="27600" priority="27605" operator="lessThan">
      <formula>10</formula>
    </cfRule>
  </conditionalFormatting>
  <conditionalFormatting sqref="C346">
    <cfRule type="cellIs" dxfId="27599" priority="27596" operator="greaterThan">
      <formula>49.999</formula>
    </cfRule>
    <cfRule type="cellIs" dxfId="27598" priority="27597" operator="greaterThan">
      <formula>50</formula>
    </cfRule>
    <cfRule type="cellIs" dxfId="27597" priority="27598" operator="between">
      <formula>30</formula>
      <formula>49.999</formula>
    </cfRule>
    <cfRule type="cellIs" dxfId="27596" priority="27599" operator="between">
      <formula>10</formula>
      <formula>29.999</formula>
    </cfRule>
    <cfRule type="cellIs" dxfId="27595" priority="27600" operator="lessThan">
      <formula>10</formula>
    </cfRule>
  </conditionalFormatting>
  <conditionalFormatting sqref="B346">
    <cfRule type="cellIs" dxfId="27594" priority="27591" operator="greaterThan">
      <formula>119.999</formula>
    </cfRule>
    <cfRule type="cellIs" dxfId="27593" priority="27592" operator="greaterThan">
      <formula>120</formula>
    </cfRule>
    <cfRule type="cellIs" dxfId="27592" priority="27593" operator="between">
      <formula>60</formula>
      <formula>119.999</formula>
    </cfRule>
    <cfRule type="cellIs" dxfId="27591" priority="27594" operator="between">
      <formula>20</formula>
      <formula>59.999</formula>
    </cfRule>
    <cfRule type="cellIs" dxfId="27590" priority="27595" operator="lessThan">
      <formula>20</formula>
    </cfRule>
  </conditionalFormatting>
  <conditionalFormatting sqref="D346">
    <cfRule type="cellIs" dxfId="27589" priority="27586" operator="greaterThan">
      <formula>119.999</formula>
    </cfRule>
    <cfRule type="cellIs" dxfId="27588" priority="27587" operator="greaterThan">
      <formula>120</formula>
    </cfRule>
    <cfRule type="cellIs" dxfId="27587" priority="27588" operator="between">
      <formula>60</formula>
      <formula>119.999</formula>
    </cfRule>
    <cfRule type="cellIs" dxfId="27586" priority="27589" operator="between">
      <formula>20</formula>
      <formula>59.999</formula>
    </cfRule>
    <cfRule type="cellIs" dxfId="27585" priority="27590" operator="lessThan">
      <formula>20</formula>
    </cfRule>
  </conditionalFormatting>
  <conditionalFormatting sqref="E346">
    <cfRule type="cellIs" dxfId="27584" priority="27581" operator="greaterThan">
      <formula>49.999</formula>
    </cfRule>
    <cfRule type="cellIs" dxfId="27583" priority="27582" operator="greaterThan">
      <formula>50</formula>
    </cfRule>
    <cfRule type="cellIs" dxfId="27582" priority="27583" operator="between">
      <formula>30</formula>
      <formula>49.999</formula>
    </cfRule>
    <cfRule type="cellIs" dxfId="27581" priority="27584" operator="between">
      <formula>10</formula>
      <formula>29.999</formula>
    </cfRule>
    <cfRule type="cellIs" dxfId="27580" priority="27585" operator="lessThan">
      <formula>10</formula>
    </cfRule>
  </conditionalFormatting>
  <conditionalFormatting sqref="F346">
    <cfRule type="cellIs" dxfId="27579" priority="27576" operator="greaterThan">
      <formula>119.999</formula>
    </cfRule>
    <cfRule type="cellIs" dxfId="27578" priority="27577" operator="greaterThan">
      <formula>120</formula>
    </cfRule>
    <cfRule type="cellIs" dxfId="27577" priority="27578" operator="between">
      <formula>60</formula>
      <formula>119.999</formula>
    </cfRule>
    <cfRule type="cellIs" dxfId="27576" priority="27579" operator="between">
      <formula>20</formula>
      <formula>59.999</formula>
    </cfRule>
    <cfRule type="cellIs" dxfId="27575" priority="27580" operator="lessThan">
      <formula>20</formula>
    </cfRule>
  </conditionalFormatting>
  <conditionalFormatting sqref="G346">
    <cfRule type="cellIs" dxfId="27574" priority="27571" operator="greaterThan">
      <formula>49.999</formula>
    </cfRule>
    <cfRule type="cellIs" dxfId="27573" priority="27572" operator="greaterThan">
      <formula>50</formula>
    </cfRule>
    <cfRule type="cellIs" dxfId="27572" priority="27573" operator="between">
      <formula>30</formula>
      <formula>49.999</formula>
    </cfRule>
    <cfRule type="cellIs" dxfId="27571" priority="27574" operator="between">
      <formula>10</formula>
      <formula>29.999</formula>
    </cfRule>
    <cfRule type="cellIs" dxfId="27570" priority="27575" operator="lessThan">
      <formula>10</formula>
    </cfRule>
  </conditionalFormatting>
  <conditionalFormatting sqref="H346">
    <cfRule type="cellIs" dxfId="27569" priority="27566" operator="greaterThan">
      <formula>119.999</formula>
    </cfRule>
    <cfRule type="cellIs" dxfId="27568" priority="27567" operator="greaterThan">
      <formula>120</formula>
    </cfRule>
    <cfRule type="cellIs" dxfId="27567" priority="27568" operator="between">
      <formula>60</formula>
      <formula>119.999</formula>
    </cfRule>
    <cfRule type="cellIs" dxfId="27566" priority="27569" operator="between">
      <formula>20</formula>
      <formula>59.999</formula>
    </cfRule>
    <cfRule type="cellIs" dxfId="27565" priority="27570" operator="lessThan">
      <formula>20</formula>
    </cfRule>
  </conditionalFormatting>
  <conditionalFormatting sqref="I346">
    <cfRule type="cellIs" dxfId="27564" priority="27561" operator="greaterThan">
      <formula>49.999</formula>
    </cfRule>
    <cfRule type="cellIs" dxfId="27563" priority="27562" operator="greaterThan">
      <formula>50</formula>
    </cfRule>
    <cfRule type="cellIs" dxfId="27562" priority="27563" operator="between">
      <formula>30</formula>
      <formula>49.999</formula>
    </cfRule>
    <cfRule type="cellIs" dxfId="27561" priority="27564" operator="between">
      <formula>10</formula>
      <formula>29.999</formula>
    </cfRule>
    <cfRule type="cellIs" dxfId="27560" priority="27565" operator="lessThan">
      <formula>10</formula>
    </cfRule>
  </conditionalFormatting>
  <conditionalFormatting sqref="BH346">
    <cfRule type="cellIs" dxfId="27559" priority="27556" operator="greaterThan">
      <formula>119.999</formula>
    </cfRule>
    <cfRule type="cellIs" dxfId="27558" priority="27557" operator="greaterThan">
      <formula>120</formula>
    </cfRule>
    <cfRule type="cellIs" dxfId="27557" priority="27558" operator="between">
      <formula>60</formula>
      <formula>119.999</formula>
    </cfRule>
    <cfRule type="cellIs" dxfId="27556" priority="27559" operator="between">
      <formula>20</formula>
      <formula>59.999</formula>
    </cfRule>
    <cfRule type="cellIs" dxfId="27555" priority="27560" operator="lessThan">
      <formula>20</formula>
    </cfRule>
  </conditionalFormatting>
  <conditionalFormatting sqref="BI346">
    <cfRule type="cellIs" dxfId="27554" priority="27551" operator="greaterThan">
      <formula>49.999</formula>
    </cfRule>
    <cfRule type="cellIs" dxfId="27553" priority="27552" operator="greaterThan">
      <formula>50</formula>
    </cfRule>
    <cfRule type="cellIs" dxfId="27552" priority="27553" operator="between">
      <formula>30</formula>
      <formula>49.999</formula>
    </cfRule>
    <cfRule type="cellIs" dxfId="27551" priority="27554" operator="between">
      <formula>10</formula>
      <formula>29.999</formula>
    </cfRule>
    <cfRule type="cellIs" dxfId="27550" priority="27555" operator="lessThan">
      <formula>10</formula>
    </cfRule>
  </conditionalFormatting>
  <conditionalFormatting sqref="BD346">
    <cfRule type="cellIs" dxfId="27549" priority="27546" operator="greaterThan">
      <formula>119.999</formula>
    </cfRule>
    <cfRule type="cellIs" dxfId="27548" priority="27547" operator="greaterThan">
      <formula>120</formula>
    </cfRule>
    <cfRule type="cellIs" dxfId="27547" priority="27548" operator="between">
      <formula>60</formula>
      <formula>119.999</formula>
    </cfRule>
    <cfRule type="cellIs" dxfId="27546" priority="27549" operator="between">
      <formula>20</formula>
      <formula>59.999</formula>
    </cfRule>
    <cfRule type="cellIs" dxfId="27545" priority="27550" operator="lessThan">
      <formula>20</formula>
    </cfRule>
  </conditionalFormatting>
  <conditionalFormatting sqref="BE346">
    <cfRule type="cellIs" dxfId="27544" priority="27541" operator="greaterThan">
      <formula>49.999</formula>
    </cfRule>
    <cfRule type="cellIs" dxfId="27543" priority="27542" operator="greaterThan">
      <formula>50</formula>
    </cfRule>
    <cfRule type="cellIs" dxfId="27542" priority="27543" operator="between">
      <formula>30</formula>
      <formula>49.999</formula>
    </cfRule>
    <cfRule type="cellIs" dxfId="27541" priority="27544" operator="between">
      <formula>10</formula>
      <formula>29.999</formula>
    </cfRule>
    <cfRule type="cellIs" dxfId="27540" priority="27545" operator="lessThan">
      <formula>10</formula>
    </cfRule>
  </conditionalFormatting>
  <conditionalFormatting sqref="AX346">
    <cfRule type="cellIs" dxfId="27539" priority="27536" operator="greaterThan">
      <formula>119.999</formula>
    </cfRule>
    <cfRule type="cellIs" dxfId="27538" priority="27537" operator="greaterThan">
      <formula>120</formula>
    </cfRule>
    <cfRule type="cellIs" dxfId="27537" priority="27538" operator="between">
      <formula>60</formula>
      <formula>119.999</formula>
    </cfRule>
    <cfRule type="cellIs" dxfId="27536" priority="27539" operator="between">
      <formula>20</formula>
      <formula>59.999</formula>
    </cfRule>
    <cfRule type="cellIs" dxfId="27535" priority="27540" operator="lessThan">
      <formula>20</formula>
    </cfRule>
  </conditionalFormatting>
  <conditionalFormatting sqref="AY346">
    <cfRule type="cellIs" dxfId="27534" priority="27531" operator="greaterThan">
      <formula>49.999</formula>
    </cfRule>
    <cfRule type="cellIs" dxfId="27533" priority="27532" operator="greaterThan">
      <formula>50</formula>
    </cfRule>
    <cfRule type="cellIs" dxfId="27532" priority="27533" operator="between">
      <formula>30</formula>
      <formula>49.999</formula>
    </cfRule>
    <cfRule type="cellIs" dxfId="27531" priority="27534" operator="between">
      <formula>10</formula>
      <formula>29.999</formula>
    </cfRule>
    <cfRule type="cellIs" dxfId="27530" priority="27535" operator="lessThan">
      <formula>10</formula>
    </cfRule>
  </conditionalFormatting>
  <conditionalFormatting sqref="AZ346">
    <cfRule type="cellIs" dxfId="27529" priority="27526" operator="greaterThan">
      <formula>119.999</formula>
    </cfRule>
    <cfRule type="cellIs" dxfId="27528" priority="27527" operator="greaterThan">
      <formula>120</formula>
    </cfRule>
    <cfRule type="cellIs" dxfId="27527" priority="27528" operator="between">
      <formula>60</formula>
      <formula>119.999</formula>
    </cfRule>
    <cfRule type="cellIs" dxfId="27526" priority="27529" operator="between">
      <formula>20</formula>
      <formula>59.999</formula>
    </cfRule>
    <cfRule type="cellIs" dxfId="27525" priority="27530" operator="lessThan">
      <formula>20</formula>
    </cfRule>
  </conditionalFormatting>
  <conditionalFormatting sqref="BA346">
    <cfRule type="cellIs" dxfId="27524" priority="27521" operator="greaterThan">
      <formula>49.999</formula>
    </cfRule>
    <cfRule type="cellIs" dxfId="27523" priority="27522" operator="greaterThan">
      <formula>50</formula>
    </cfRule>
    <cfRule type="cellIs" dxfId="27522" priority="27523" operator="between">
      <formula>30</formula>
      <formula>49.999</formula>
    </cfRule>
    <cfRule type="cellIs" dxfId="27521" priority="27524" operator="between">
      <formula>10</formula>
      <formula>29.999</formula>
    </cfRule>
    <cfRule type="cellIs" dxfId="27520" priority="27525" operator="lessThan">
      <formula>10</formula>
    </cfRule>
  </conditionalFormatting>
  <conditionalFormatting sqref="BB346">
    <cfRule type="cellIs" dxfId="27519" priority="27516" operator="greaterThan">
      <formula>119.999</formula>
    </cfRule>
    <cfRule type="cellIs" dxfId="27518" priority="27517" operator="greaterThan">
      <formula>120</formula>
    </cfRule>
    <cfRule type="cellIs" dxfId="27517" priority="27518" operator="between">
      <formula>60</formula>
      <formula>119.999</formula>
    </cfRule>
    <cfRule type="cellIs" dxfId="27516" priority="27519" operator="between">
      <formula>20</formula>
      <formula>59.999</formula>
    </cfRule>
    <cfRule type="cellIs" dxfId="27515" priority="27520" operator="lessThan">
      <formula>20</formula>
    </cfRule>
  </conditionalFormatting>
  <conditionalFormatting sqref="BC346">
    <cfRule type="cellIs" dxfId="27514" priority="27511" operator="greaterThan">
      <formula>49.999</formula>
    </cfRule>
    <cfRule type="cellIs" dxfId="27513" priority="27512" operator="greaterThan">
      <formula>50</formula>
    </cfRule>
    <cfRule type="cellIs" dxfId="27512" priority="27513" operator="between">
      <formula>30</formula>
      <formula>49.999</formula>
    </cfRule>
    <cfRule type="cellIs" dxfId="27511" priority="27514" operator="between">
      <formula>10</formula>
      <formula>29.999</formula>
    </cfRule>
    <cfRule type="cellIs" dxfId="27510" priority="27515" operator="lessThan">
      <formula>10</formula>
    </cfRule>
  </conditionalFormatting>
  <conditionalFormatting sqref="AT346">
    <cfRule type="cellIs" dxfId="27509" priority="27506" operator="greaterThan">
      <formula>119.999</formula>
    </cfRule>
    <cfRule type="cellIs" dxfId="27508" priority="27507" operator="greaterThan">
      <formula>120</formula>
    </cfRule>
    <cfRule type="cellIs" dxfId="27507" priority="27508" operator="between">
      <formula>60</formula>
      <formula>119.999</formula>
    </cfRule>
    <cfRule type="cellIs" dxfId="27506" priority="27509" operator="between">
      <formula>20</formula>
      <formula>59.999</formula>
    </cfRule>
    <cfRule type="cellIs" dxfId="27505" priority="27510" operator="lessThan">
      <formula>20</formula>
    </cfRule>
  </conditionalFormatting>
  <conditionalFormatting sqref="AU346">
    <cfRule type="cellIs" dxfId="27504" priority="27501" operator="greaterThan">
      <formula>49.999</formula>
    </cfRule>
    <cfRule type="cellIs" dxfId="27503" priority="27502" operator="greaterThan">
      <formula>50</formula>
    </cfRule>
    <cfRule type="cellIs" dxfId="27502" priority="27503" operator="between">
      <formula>30</formula>
      <formula>49.999</formula>
    </cfRule>
    <cfRule type="cellIs" dxfId="27501" priority="27504" operator="between">
      <formula>10</formula>
      <formula>29.999</formula>
    </cfRule>
    <cfRule type="cellIs" dxfId="27500" priority="27505" operator="lessThan">
      <formula>10</formula>
    </cfRule>
  </conditionalFormatting>
  <conditionalFormatting sqref="AV346">
    <cfRule type="cellIs" dxfId="27499" priority="27496" operator="greaterThan">
      <formula>119.999</formula>
    </cfRule>
    <cfRule type="cellIs" dxfId="27498" priority="27497" operator="greaterThan">
      <formula>120</formula>
    </cfRule>
    <cfRule type="cellIs" dxfId="27497" priority="27498" operator="between">
      <formula>60</formula>
      <formula>119.999</formula>
    </cfRule>
    <cfRule type="cellIs" dxfId="27496" priority="27499" operator="between">
      <formula>20</formula>
      <formula>59.999</formula>
    </cfRule>
    <cfRule type="cellIs" dxfId="27495" priority="27500" operator="lessThan">
      <formula>20</formula>
    </cfRule>
  </conditionalFormatting>
  <conditionalFormatting sqref="AW346">
    <cfRule type="cellIs" dxfId="27494" priority="27491" operator="greaterThan">
      <formula>49.999</formula>
    </cfRule>
    <cfRule type="cellIs" dxfId="27493" priority="27492" operator="greaterThan">
      <formula>50</formula>
    </cfRule>
    <cfRule type="cellIs" dxfId="27492" priority="27493" operator="between">
      <formula>30</formula>
      <formula>49.999</formula>
    </cfRule>
    <cfRule type="cellIs" dxfId="27491" priority="27494" operator="between">
      <formula>10</formula>
      <formula>29.999</formula>
    </cfRule>
    <cfRule type="cellIs" dxfId="27490" priority="27495" operator="lessThan">
      <formula>10</formula>
    </cfRule>
  </conditionalFormatting>
  <conditionalFormatting sqref="BF346">
    <cfRule type="cellIs" dxfId="27489" priority="27486" operator="greaterThan">
      <formula>119.999</formula>
    </cfRule>
    <cfRule type="cellIs" dxfId="27488" priority="27487" operator="greaterThan">
      <formula>120</formula>
    </cfRule>
    <cfRule type="cellIs" dxfId="27487" priority="27488" operator="between">
      <formula>60</formula>
      <formula>119.999</formula>
    </cfRule>
    <cfRule type="cellIs" dxfId="27486" priority="27489" operator="between">
      <formula>20</formula>
      <formula>59.999</formula>
    </cfRule>
    <cfRule type="cellIs" dxfId="27485" priority="27490" operator="lessThan">
      <formula>20</formula>
    </cfRule>
  </conditionalFormatting>
  <conditionalFormatting sqref="BG346">
    <cfRule type="cellIs" dxfId="27484" priority="27481" operator="greaterThan">
      <formula>49.999</formula>
    </cfRule>
    <cfRule type="cellIs" dxfId="27483" priority="27482" operator="greaterThan">
      <formula>50</formula>
    </cfRule>
    <cfRule type="cellIs" dxfId="27482" priority="27483" operator="between">
      <formula>30</formula>
      <formula>49.999</formula>
    </cfRule>
    <cfRule type="cellIs" dxfId="27481" priority="27484" operator="between">
      <formula>10</formula>
      <formula>29.999</formula>
    </cfRule>
    <cfRule type="cellIs" dxfId="27480" priority="27485" operator="lessThan">
      <formula>10</formula>
    </cfRule>
  </conditionalFormatting>
  <conditionalFormatting sqref="AN346">
    <cfRule type="cellIs" dxfId="27479" priority="27476" operator="greaterThan">
      <formula>119.999</formula>
    </cfRule>
    <cfRule type="cellIs" dxfId="27478" priority="27477" operator="greaterThan">
      <formula>120</formula>
    </cfRule>
    <cfRule type="cellIs" dxfId="27477" priority="27478" operator="between">
      <formula>60</formula>
      <formula>119.999</formula>
    </cfRule>
    <cfRule type="cellIs" dxfId="27476" priority="27479" operator="between">
      <formula>20</formula>
      <formula>59.999</formula>
    </cfRule>
    <cfRule type="cellIs" dxfId="27475" priority="27480" operator="lessThan">
      <formula>20</formula>
    </cfRule>
  </conditionalFormatting>
  <conditionalFormatting sqref="AO346">
    <cfRule type="cellIs" dxfId="27474" priority="27471" operator="greaterThan">
      <formula>49.999</formula>
    </cfRule>
    <cfRule type="cellIs" dxfId="27473" priority="27472" operator="greaterThan">
      <formula>50</formula>
    </cfRule>
    <cfRule type="cellIs" dxfId="27472" priority="27473" operator="between">
      <formula>30</formula>
      <formula>49.999</formula>
    </cfRule>
    <cfRule type="cellIs" dxfId="27471" priority="27474" operator="between">
      <formula>10</formula>
      <formula>29.999</formula>
    </cfRule>
    <cfRule type="cellIs" dxfId="27470" priority="27475" operator="lessThan">
      <formula>10</formula>
    </cfRule>
  </conditionalFormatting>
  <conditionalFormatting sqref="T346">
    <cfRule type="cellIs" dxfId="27469" priority="27466" operator="greaterThan">
      <formula>119.999</formula>
    </cfRule>
    <cfRule type="cellIs" dxfId="27468" priority="27467" operator="greaterThan">
      <formula>120</formula>
    </cfRule>
    <cfRule type="cellIs" dxfId="27467" priority="27468" operator="between">
      <formula>60</formula>
      <formula>119.999</formula>
    </cfRule>
    <cfRule type="cellIs" dxfId="27466" priority="27469" operator="between">
      <formula>20</formula>
      <formula>59.999</formula>
    </cfRule>
    <cfRule type="cellIs" dxfId="27465" priority="27470" operator="lessThan">
      <formula>20</formula>
    </cfRule>
  </conditionalFormatting>
  <conditionalFormatting sqref="U346">
    <cfRule type="cellIs" dxfId="27464" priority="27461" operator="greaterThan">
      <formula>49.999</formula>
    </cfRule>
    <cfRule type="cellIs" dxfId="27463" priority="27462" operator="greaterThan">
      <formula>50</formula>
    </cfRule>
    <cfRule type="cellIs" dxfId="27462" priority="27463" operator="between">
      <formula>30</formula>
      <formula>49.999</formula>
    </cfRule>
    <cfRule type="cellIs" dxfId="27461" priority="27464" operator="between">
      <formula>10</formula>
      <formula>29.999</formula>
    </cfRule>
    <cfRule type="cellIs" dxfId="27460" priority="27465" operator="lessThan">
      <formula>10</formula>
    </cfRule>
  </conditionalFormatting>
  <conditionalFormatting sqref="J346">
    <cfRule type="cellIs" dxfId="27459" priority="27456" operator="greaterThan">
      <formula>119.999</formula>
    </cfRule>
    <cfRule type="cellIs" dxfId="27458" priority="27457" operator="greaterThan">
      <formula>120</formula>
    </cfRule>
    <cfRule type="cellIs" dxfId="27457" priority="27458" operator="between">
      <formula>60</formula>
      <formula>119.999</formula>
    </cfRule>
    <cfRule type="cellIs" dxfId="27456" priority="27459" operator="between">
      <formula>20</formula>
      <formula>59.999</formula>
    </cfRule>
    <cfRule type="cellIs" dxfId="27455" priority="27460" operator="lessThan">
      <formula>20</formula>
    </cfRule>
  </conditionalFormatting>
  <conditionalFormatting sqref="K346">
    <cfRule type="cellIs" dxfId="27454" priority="27451" operator="greaterThan">
      <formula>49.999</formula>
    </cfRule>
    <cfRule type="cellIs" dxfId="27453" priority="27452" operator="greaterThan">
      <formula>50</formula>
    </cfRule>
    <cfRule type="cellIs" dxfId="27452" priority="27453" operator="between">
      <formula>30</formula>
      <formula>49.999</formula>
    </cfRule>
    <cfRule type="cellIs" dxfId="27451" priority="27454" operator="between">
      <formula>10</formula>
      <formula>29.999</formula>
    </cfRule>
    <cfRule type="cellIs" dxfId="27450" priority="27455" operator="lessThan">
      <formula>10</formula>
    </cfRule>
  </conditionalFormatting>
  <conditionalFormatting sqref="L346">
    <cfRule type="cellIs" dxfId="27449" priority="27446" operator="greaterThan">
      <formula>119.999</formula>
    </cfRule>
    <cfRule type="cellIs" dxfId="27448" priority="27447" operator="greaterThan">
      <formula>120</formula>
    </cfRule>
    <cfRule type="cellIs" dxfId="27447" priority="27448" operator="between">
      <formula>60</formula>
      <formula>119.999</formula>
    </cfRule>
    <cfRule type="cellIs" dxfId="27446" priority="27449" operator="between">
      <formula>20</formula>
      <formula>59.999</formula>
    </cfRule>
    <cfRule type="cellIs" dxfId="27445" priority="27450" operator="lessThan">
      <formula>20</formula>
    </cfRule>
  </conditionalFormatting>
  <conditionalFormatting sqref="M346">
    <cfRule type="cellIs" dxfId="27444" priority="27441" operator="greaterThan">
      <formula>49.999</formula>
    </cfRule>
    <cfRule type="cellIs" dxfId="27443" priority="27442" operator="greaterThan">
      <formula>50</formula>
    </cfRule>
    <cfRule type="cellIs" dxfId="27442" priority="27443" operator="between">
      <formula>30</formula>
      <formula>49.999</formula>
    </cfRule>
    <cfRule type="cellIs" dxfId="27441" priority="27444" operator="between">
      <formula>10</formula>
      <formula>29.999</formula>
    </cfRule>
    <cfRule type="cellIs" dxfId="27440" priority="27445" operator="lessThan">
      <formula>10</formula>
    </cfRule>
  </conditionalFormatting>
  <conditionalFormatting sqref="R346">
    <cfRule type="cellIs" dxfId="27439" priority="27436" operator="greaterThan">
      <formula>119.999</formula>
    </cfRule>
    <cfRule type="cellIs" dxfId="27438" priority="27437" operator="greaterThan">
      <formula>120</formula>
    </cfRule>
    <cfRule type="cellIs" dxfId="27437" priority="27438" operator="between">
      <formula>60</formula>
      <formula>119.999</formula>
    </cfRule>
    <cfRule type="cellIs" dxfId="27436" priority="27439" operator="between">
      <formula>20</formula>
      <formula>59.999</formula>
    </cfRule>
    <cfRule type="cellIs" dxfId="27435" priority="27440" operator="lessThan">
      <formula>20</formula>
    </cfRule>
  </conditionalFormatting>
  <conditionalFormatting sqref="S346">
    <cfRule type="cellIs" dxfId="27434" priority="27431" operator="greaterThan">
      <formula>49.999</formula>
    </cfRule>
    <cfRule type="cellIs" dxfId="27433" priority="27432" operator="greaterThan">
      <formula>50</formula>
    </cfRule>
    <cfRule type="cellIs" dxfId="27432" priority="27433" operator="between">
      <formula>30</formula>
      <formula>49.999</formula>
    </cfRule>
    <cfRule type="cellIs" dxfId="27431" priority="27434" operator="between">
      <formula>10</formula>
      <formula>29.999</formula>
    </cfRule>
    <cfRule type="cellIs" dxfId="27430" priority="27435" operator="lessThan">
      <formula>10</formula>
    </cfRule>
  </conditionalFormatting>
  <conditionalFormatting sqref="N346">
    <cfRule type="cellIs" dxfId="27429" priority="27426" operator="greaterThan">
      <formula>119.999</formula>
    </cfRule>
    <cfRule type="cellIs" dxfId="27428" priority="27427" operator="greaterThan">
      <formula>120</formula>
    </cfRule>
    <cfRule type="cellIs" dxfId="27427" priority="27428" operator="between">
      <formula>60</formula>
      <formula>119.999</formula>
    </cfRule>
    <cfRule type="cellIs" dxfId="27426" priority="27429" operator="between">
      <formula>20</formula>
      <formula>59.999</formula>
    </cfRule>
    <cfRule type="cellIs" dxfId="27425" priority="27430" operator="lessThan">
      <formula>20</formula>
    </cfRule>
  </conditionalFormatting>
  <conditionalFormatting sqref="O346">
    <cfRule type="cellIs" dxfId="27424" priority="27421" operator="greaterThan">
      <formula>49.999</formula>
    </cfRule>
    <cfRule type="cellIs" dxfId="27423" priority="27422" operator="greaterThan">
      <formula>50</formula>
    </cfRule>
    <cfRule type="cellIs" dxfId="27422" priority="27423" operator="between">
      <formula>30</formula>
      <formula>49.999</formula>
    </cfRule>
    <cfRule type="cellIs" dxfId="27421" priority="27424" operator="between">
      <formula>10</formula>
      <formula>29.999</formula>
    </cfRule>
    <cfRule type="cellIs" dxfId="27420" priority="27425" operator="lessThan">
      <formula>10</formula>
    </cfRule>
  </conditionalFormatting>
  <conditionalFormatting sqref="AP346">
    <cfRule type="cellIs" dxfId="27419" priority="27416" operator="greaterThan">
      <formula>119.999</formula>
    </cfRule>
    <cfRule type="cellIs" dxfId="27418" priority="27417" operator="greaterThan">
      <formula>120</formula>
    </cfRule>
    <cfRule type="cellIs" dxfId="27417" priority="27418" operator="between">
      <formula>60</formula>
      <formula>119.999</formula>
    </cfRule>
    <cfRule type="cellIs" dxfId="27416" priority="27419" operator="between">
      <formula>20</formula>
      <formula>59.999</formula>
    </cfRule>
    <cfRule type="cellIs" dxfId="27415" priority="27420" operator="lessThan">
      <formula>20</formula>
    </cfRule>
  </conditionalFormatting>
  <conditionalFormatting sqref="AQ346">
    <cfRule type="cellIs" dxfId="27414" priority="27411" operator="greaterThan">
      <formula>49.999</formula>
    </cfRule>
    <cfRule type="cellIs" dxfId="27413" priority="27412" operator="greaterThan">
      <formula>50</formula>
    </cfRule>
    <cfRule type="cellIs" dxfId="27412" priority="27413" operator="between">
      <formula>30</formula>
      <formula>49.999</formula>
    </cfRule>
    <cfRule type="cellIs" dxfId="27411" priority="27414" operator="between">
      <formula>10</formula>
      <formula>29.999</formula>
    </cfRule>
    <cfRule type="cellIs" dxfId="27410" priority="27415" operator="lessThan">
      <formula>10</formula>
    </cfRule>
  </conditionalFormatting>
  <conditionalFormatting sqref="AR346">
    <cfRule type="cellIs" dxfId="27409" priority="27406" operator="greaterThan">
      <formula>119.999</formula>
    </cfRule>
    <cfRule type="cellIs" dxfId="27408" priority="27407" operator="greaterThan">
      <formula>120</formula>
    </cfRule>
    <cfRule type="cellIs" dxfId="27407" priority="27408" operator="between">
      <formula>60</formula>
      <formula>119.999</formula>
    </cfRule>
    <cfRule type="cellIs" dxfId="27406" priority="27409" operator="between">
      <formula>20</formula>
      <formula>59.999</formula>
    </cfRule>
    <cfRule type="cellIs" dxfId="27405" priority="27410" operator="lessThan">
      <formula>20</formula>
    </cfRule>
  </conditionalFormatting>
  <conditionalFormatting sqref="AS346">
    <cfRule type="cellIs" dxfId="27404" priority="27401" operator="greaterThan">
      <formula>49.999</formula>
    </cfRule>
    <cfRule type="cellIs" dxfId="27403" priority="27402" operator="greaterThan">
      <formula>50</formula>
    </cfRule>
    <cfRule type="cellIs" dxfId="27402" priority="27403" operator="between">
      <formula>30</formula>
      <formula>49.999</formula>
    </cfRule>
    <cfRule type="cellIs" dxfId="27401" priority="27404" operator="between">
      <formula>10</formula>
      <formula>29.999</formula>
    </cfRule>
    <cfRule type="cellIs" dxfId="27400" priority="27405" operator="lessThan">
      <formula>10</formula>
    </cfRule>
  </conditionalFormatting>
  <conditionalFormatting sqref="X346">
    <cfRule type="cellIs" dxfId="27399" priority="27396" operator="greaterThan">
      <formula>119.999</formula>
    </cfRule>
    <cfRule type="cellIs" dxfId="27398" priority="27397" operator="greaterThan">
      <formula>120</formula>
    </cfRule>
    <cfRule type="cellIs" dxfId="27397" priority="27398" operator="between">
      <formula>60</formula>
      <formula>119.999</formula>
    </cfRule>
    <cfRule type="cellIs" dxfId="27396" priority="27399" operator="between">
      <formula>20</formula>
      <formula>59.999</formula>
    </cfRule>
    <cfRule type="cellIs" dxfId="27395" priority="27400" operator="lessThan">
      <formula>20</formula>
    </cfRule>
  </conditionalFormatting>
  <conditionalFormatting sqref="Y346">
    <cfRule type="cellIs" dxfId="27394" priority="27391" operator="greaterThan">
      <formula>49.999</formula>
    </cfRule>
    <cfRule type="cellIs" dxfId="27393" priority="27392" operator="greaterThan">
      <formula>50</formula>
    </cfRule>
    <cfRule type="cellIs" dxfId="27392" priority="27393" operator="between">
      <formula>30</formula>
      <formula>49.999</formula>
    </cfRule>
    <cfRule type="cellIs" dxfId="27391" priority="27394" operator="between">
      <formula>10</formula>
      <formula>29.999</formula>
    </cfRule>
    <cfRule type="cellIs" dxfId="27390" priority="27395" operator="lessThan">
      <formula>10</formula>
    </cfRule>
  </conditionalFormatting>
  <conditionalFormatting sqref="AF346">
    <cfRule type="cellIs" dxfId="27389" priority="27386" operator="greaterThan">
      <formula>119.999</formula>
    </cfRule>
    <cfRule type="cellIs" dxfId="27388" priority="27387" operator="greaterThan">
      <formula>120</formula>
    </cfRule>
    <cfRule type="cellIs" dxfId="27387" priority="27388" operator="between">
      <formula>60</formula>
      <formula>119.999</formula>
    </cfRule>
    <cfRule type="cellIs" dxfId="27386" priority="27389" operator="between">
      <formula>20</formula>
      <formula>59.999</formula>
    </cfRule>
    <cfRule type="cellIs" dxfId="27385" priority="27390" operator="lessThan">
      <formula>20</formula>
    </cfRule>
  </conditionalFormatting>
  <conditionalFormatting sqref="AG346">
    <cfRule type="cellIs" dxfId="27384" priority="27381" operator="greaterThan">
      <formula>49.999</formula>
    </cfRule>
    <cfRule type="cellIs" dxfId="27383" priority="27382" operator="greaterThan">
      <formula>50</formula>
    </cfRule>
    <cfRule type="cellIs" dxfId="27382" priority="27383" operator="between">
      <formula>30</formula>
      <formula>49.999</formula>
    </cfRule>
    <cfRule type="cellIs" dxfId="27381" priority="27384" operator="between">
      <formula>10</formula>
      <formula>29.999</formula>
    </cfRule>
    <cfRule type="cellIs" dxfId="27380" priority="27385" operator="lessThan">
      <formula>10</formula>
    </cfRule>
  </conditionalFormatting>
  <conditionalFormatting sqref="AJ346">
    <cfRule type="cellIs" dxfId="27379" priority="27376" operator="greaterThan">
      <formula>119.999</formula>
    </cfRule>
    <cfRule type="cellIs" dxfId="27378" priority="27377" operator="greaterThan">
      <formula>120</formula>
    </cfRule>
    <cfRule type="cellIs" dxfId="27377" priority="27378" operator="between">
      <formula>60</formula>
      <formula>119.999</formula>
    </cfRule>
    <cfRule type="cellIs" dxfId="27376" priority="27379" operator="between">
      <formula>20</formula>
      <formula>59.999</formula>
    </cfRule>
    <cfRule type="cellIs" dxfId="27375" priority="27380" operator="lessThan">
      <formula>20</formula>
    </cfRule>
  </conditionalFormatting>
  <conditionalFormatting sqref="AK346">
    <cfRule type="cellIs" dxfId="27374" priority="27371" operator="greaterThan">
      <formula>49.999</formula>
    </cfRule>
    <cfRule type="cellIs" dxfId="27373" priority="27372" operator="greaterThan">
      <formula>50</formula>
    </cfRule>
    <cfRule type="cellIs" dxfId="27372" priority="27373" operator="between">
      <formula>30</formula>
      <formula>49.999</formula>
    </cfRule>
    <cfRule type="cellIs" dxfId="27371" priority="27374" operator="between">
      <formula>10</formula>
      <formula>29.999</formula>
    </cfRule>
    <cfRule type="cellIs" dxfId="27370" priority="27375" operator="lessThan">
      <formula>10</formula>
    </cfRule>
  </conditionalFormatting>
  <conditionalFormatting sqref="Z346">
    <cfRule type="cellIs" dxfId="27369" priority="27366" operator="greaterThan">
      <formula>119.999</formula>
    </cfRule>
    <cfRule type="cellIs" dxfId="27368" priority="27367" operator="greaterThan">
      <formula>120</formula>
    </cfRule>
    <cfRule type="cellIs" dxfId="27367" priority="27368" operator="between">
      <formula>60</formula>
      <formula>119.999</formula>
    </cfRule>
    <cfRule type="cellIs" dxfId="27366" priority="27369" operator="between">
      <formula>20</formula>
      <formula>59.999</formula>
    </cfRule>
    <cfRule type="cellIs" dxfId="27365" priority="27370" operator="lessThan">
      <formula>20</formula>
    </cfRule>
  </conditionalFormatting>
  <conditionalFormatting sqref="AA346">
    <cfRule type="cellIs" dxfId="27364" priority="27361" operator="greaterThan">
      <formula>49.999</formula>
    </cfRule>
    <cfRule type="cellIs" dxfId="27363" priority="27362" operator="greaterThan">
      <formula>50</formula>
    </cfRule>
    <cfRule type="cellIs" dxfId="27362" priority="27363" operator="between">
      <formula>30</formula>
      <formula>49.999</formula>
    </cfRule>
    <cfRule type="cellIs" dxfId="27361" priority="27364" operator="between">
      <formula>10</formula>
      <formula>29.999</formula>
    </cfRule>
    <cfRule type="cellIs" dxfId="27360" priority="27365" operator="lessThan">
      <formula>10</formula>
    </cfRule>
  </conditionalFormatting>
  <conditionalFormatting sqref="AL346">
    <cfRule type="cellIs" dxfId="27359" priority="27356" operator="greaterThan">
      <formula>119.999</formula>
    </cfRule>
    <cfRule type="cellIs" dxfId="27358" priority="27357" operator="greaterThan">
      <formula>120</formula>
    </cfRule>
    <cfRule type="cellIs" dxfId="27357" priority="27358" operator="between">
      <formula>60</formula>
      <formula>119.999</formula>
    </cfRule>
    <cfRule type="cellIs" dxfId="27356" priority="27359" operator="between">
      <formula>20</formula>
      <formula>59.999</formula>
    </cfRule>
    <cfRule type="cellIs" dxfId="27355" priority="27360" operator="lessThan">
      <formula>20</formula>
    </cfRule>
  </conditionalFormatting>
  <conditionalFormatting sqref="AM346">
    <cfRule type="cellIs" dxfId="27354" priority="27351" operator="greaterThan">
      <formula>49.999</formula>
    </cfRule>
    <cfRule type="cellIs" dxfId="27353" priority="27352" operator="greaterThan">
      <formula>50</formula>
    </cfRule>
    <cfRule type="cellIs" dxfId="27352" priority="27353" operator="between">
      <formula>30</formula>
      <formula>49.999</formula>
    </cfRule>
    <cfRule type="cellIs" dxfId="27351" priority="27354" operator="between">
      <formula>10</formula>
      <formula>29.999</formula>
    </cfRule>
    <cfRule type="cellIs" dxfId="27350" priority="27355" operator="lessThan">
      <formula>10</formula>
    </cfRule>
  </conditionalFormatting>
  <conditionalFormatting sqref="AH346">
    <cfRule type="cellIs" dxfId="27349" priority="27346" operator="greaterThan">
      <formula>119.999</formula>
    </cfRule>
    <cfRule type="cellIs" dxfId="27348" priority="27347" operator="greaterThan">
      <formula>120</formula>
    </cfRule>
    <cfRule type="cellIs" dxfId="27347" priority="27348" operator="between">
      <formula>60</formula>
      <formula>119.999</formula>
    </cfRule>
    <cfRule type="cellIs" dxfId="27346" priority="27349" operator="between">
      <formula>20</formula>
      <formula>59.999</formula>
    </cfRule>
    <cfRule type="cellIs" dxfId="27345" priority="27350" operator="lessThan">
      <formula>20</formula>
    </cfRule>
  </conditionalFormatting>
  <conditionalFormatting sqref="AI346">
    <cfRule type="cellIs" dxfId="27344" priority="27341" operator="greaterThan">
      <formula>49.999</formula>
    </cfRule>
    <cfRule type="cellIs" dxfId="27343" priority="27342" operator="greaterThan">
      <formula>50</formula>
    </cfRule>
    <cfRule type="cellIs" dxfId="27342" priority="27343" operator="between">
      <formula>30</formula>
      <formula>49.999</formula>
    </cfRule>
    <cfRule type="cellIs" dxfId="27341" priority="27344" operator="between">
      <formula>10</formula>
      <formula>29.999</formula>
    </cfRule>
    <cfRule type="cellIs" dxfId="27340" priority="27345" operator="lessThan">
      <formula>10</formula>
    </cfRule>
  </conditionalFormatting>
  <conditionalFormatting sqref="V346">
    <cfRule type="cellIs" dxfId="27339" priority="27336" operator="greaterThan">
      <formula>119.999</formula>
    </cfRule>
    <cfRule type="cellIs" dxfId="27338" priority="27337" operator="greaterThan">
      <formula>120</formula>
    </cfRule>
    <cfRule type="cellIs" dxfId="27337" priority="27338" operator="between">
      <formula>60</formula>
      <formula>119.999</formula>
    </cfRule>
    <cfRule type="cellIs" dxfId="27336" priority="27339" operator="between">
      <formula>20</formula>
      <formula>59.999</formula>
    </cfRule>
    <cfRule type="cellIs" dxfId="27335" priority="27340" operator="lessThan">
      <formula>20</formula>
    </cfRule>
  </conditionalFormatting>
  <conditionalFormatting sqref="W346">
    <cfRule type="cellIs" dxfId="27334" priority="27331" operator="greaterThan">
      <formula>49.999</formula>
    </cfRule>
    <cfRule type="cellIs" dxfId="27333" priority="27332" operator="greaterThan">
      <formula>50</formula>
    </cfRule>
    <cfRule type="cellIs" dxfId="27332" priority="27333" operator="between">
      <formula>30</formula>
      <formula>49.999</formula>
    </cfRule>
    <cfRule type="cellIs" dxfId="27331" priority="27334" operator="between">
      <formula>10</formula>
      <formula>29.999</formula>
    </cfRule>
    <cfRule type="cellIs" dxfId="27330" priority="27335" operator="lessThan">
      <formula>10</formula>
    </cfRule>
  </conditionalFormatting>
  <conditionalFormatting sqref="AB346">
    <cfRule type="cellIs" dxfId="27329" priority="27326" operator="greaterThan">
      <formula>119.999</formula>
    </cfRule>
    <cfRule type="cellIs" dxfId="27328" priority="27327" operator="greaterThan">
      <formula>120</formula>
    </cfRule>
    <cfRule type="cellIs" dxfId="27327" priority="27328" operator="between">
      <formula>60</formula>
      <formula>119.999</formula>
    </cfRule>
    <cfRule type="cellIs" dxfId="27326" priority="27329" operator="between">
      <formula>20</formula>
      <formula>59.999</formula>
    </cfRule>
    <cfRule type="cellIs" dxfId="27325" priority="27330" operator="lessThan">
      <formula>20</formula>
    </cfRule>
  </conditionalFormatting>
  <conditionalFormatting sqref="AC346">
    <cfRule type="cellIs" dxfId="27324" priority="27321" operator="greaterThan">
      <formula>49.999</formula>
    </cfRule>
    <cfRule type="cellIs" dxfId="27323" priority="27322" operator="greaterThan">
      <formula>50</formula>
    </cfRule>
    <cfRule type="cellIs" dxfId="27322" priority="27323" operator="between">
      <formula>30</formula>
      <formula>49.999</formula>
    </cfRule>
    <cfRule type="cellIs" dxfId="27321" priority="27324" operator="between">
      <formula>10</formula>
      <formula>29.999</formula>
    </cfRule>
    <cfRule type="cellIs" dxfId="27320" priority="27325" operator="lessThan">
      <formula>10</formula>
    </cfRule>
  </conditionalFormatting>
  <conditionalFormatting sqref="AD346">
    <cfRule type="cellIs" dxfId="27319" priority="27316" operator="greaterThan">
      <formula>119.999</formula>
    </cfRule>
    <cfRule type="cellIs" dxfId="27318" priority="27317" operator="greaterThan">
      <formula>120</formula>
    </cfRule>
    <cfRule type="cellIs" dxfId="27317" priority="27318" operator="between">
      <formula>60</formula>
      <formula>119.999</formula>
    </cfRule>
    <cfRule type="cellIs" dxfId="27316" priority="27319" operator="between">
      <formula>20</formula>
      <formula>59.999</formula>
    </cfRule>
    <cfRule type="cellIs" dxfId="27315" priority="27320" operator="lessThan">
      <formula>20</formula>
    </cfRule>
  </conditionalFormatting>
  <conditionalFormatting sqref="AE346">
    <cfRule type="cellIs" dxfId="27314" priority="27311" operator="greaterThan">
      <formula>49.999</formula>
    </cfRule>
    <cfRule type="cellIs" dxfId="27313" priority="27312" operator="greaterThan">
      <formula>50</formula>
    </cfRule>
    <cfRule type="cellIs" dxfId="27312" priority="27313" operator="between">
      <formula>30</formula>
      <formula>49.999</formula>
    </cfRule>
    <cfRule type="cellIs" dxfId="27311" priority="27314" operator="between">
      <formula>10</formula>
      <formula>29.999</formula>
    </cfRule>
    <cfRule type="cellIs" dxfId="27310" priority="27315" operator="lessThan">
      <formula>10</formula>
    </cfRule>
  </conditionalFormatting>
  <conditionalFormatting sqref="P346">
    <cfRule type="cellIs" dxfId="27309" priority="27306" operator="greaterThan">
      <formula>119.999</formula>
    </cfRule>
    <cfRule type="cellIs" dxfId="27308" priority="27307" operator="greaterThan">
      <formula>120</formula>
    </cfRule>
    <cfRule type="cellIs" dxfId="27307" priority="27308" operator="between">
      <formula>60</formula>
      <formula>119.999</formula>
    </cfRule>
    <cfRule type="cellIs" dxfId="27306" priority="27309" operator="between">
      <formula>20</formula>
      <formula>59.999</formula>
    </cfRule>
    <cfRule type="cellIs" dxfId="27305" priority="27310" operator="lessThan">
      <formula>20</formula>
    </cfRule>
  </conditionalFormatting>
  <conditionalFormatting sqref="Q346">
    <cfRule type="cellIs" dxfId="27304" priority="27301" operator="greaterThan">
      <formula>49.999</formula>
    </cfRule>
    <cfRule type="cellIs" dxfId="27303" priority="27302" operator="greaterThan">
      <formula>50</formula>
    </cfRule>
    <cfRule type="cellIs" dxfId="27302" priority="27303" operator="between">
      <formula>30</formula>
      <formula>49.999</formula>
    </cfRule>
    <cfRule type="cellIs" dxfId="27301" priority="27304" operator="between">
      <formula>10</formula>
      <formula>29.999</formula>
    </cfRule>
    <cfRule type="cellIs" dxfId="27300" priority="27305" operator="lessThan">
      <formula>10</formula>
    </cfRule>
  </conditionalFormatting>
  <conditionalFormatting sqref="C347">
    <cfRule type="cellIs" dxfId="27299" priority="27296" operator="greaterThan">
      <formula>49.999</formula>
    </cfRule>
    <cfRule type="cellIs" dxfId="27298" priority="27297" operator="greaterThan">
      <formula>50</formula>
    </cfRule>
    <cfRule type="cellIs" dxfId="27297" priority="27298" operator="between">
      <formula>30</formula>
      <formula>49.999</formula>
    </cfRule>
    <cfRule type="cellIs" dxfId="27296" priority="27299" operator="between">
      <formula>10</formula>
      <formula>29.999</formula>
    </cfRule>
    <cfRule type="cellIs" dxfId="27295" priority="27300" operator="lessThan">
      <formula>10</formula>
    </cfRule>
  </conditionalFormatting>
  <conditionalFormatting sqref="B347">
    <cfRule type="cellIs" dxfId="27294" priority="27291" operator="greaterThan">
      <formula>119.999</formula>
    </cfRule>
    <cfRule type="cellIs" dxfId="27293" priority="27292" operator="greaterThan">
      <formula>120</formula>
    </cfRule>
    <cfRule type="cellIs" dxfId="27292" priority="27293" operator="between">
      <formula>60</formula>
      <formula>119.999</formula>
    </cfRule>
    <cfRule type="cellIs" dxfId="27291" priority="27294" operator="between">
      <formula>20</formula>
      <formula>59.999</formula>
    </cfRule>
    <cfRule type="cellIs" dxfId="27290" priority="27295" operator="lessThan">
      <formula>20</formula>
    </cfRule>
  </conditionalFormatting>
  <conditionalFormatting sqref="D347">
    <cfRule type="cellIs" dxfId="27289" priority="27286" operator="greaterThan">
      <formula>119.999</formula>
    </cfRule>
    <cfRule type="cellIs" dxfId="27288" priority="27287" operator="greaterThan">
      <formula>120</formula>
    </cfRule>
    <cfRule type="cellIs" dxfId="27287" priority="27288" operator="between">
      <formula>60</formula>
      <formula>119.999</formula>
    </cfRule>
    <cfRule type="cellIs" dxfId="27286" priority="27289" operator="between">
      <formula>20</formula>
      <formula>59.999</formula>
    </cfRule>
    <cfRule type="cellIs" dxfId="27285" priority="27290" operator="lessThan">
      <formula>20</formula>
    </cfRule>
  </conditionalFormatting>
  <conditionalFormatting sqref="E347">
    <cfRule type="cellIs" dxfId="27284" priority="27281" operator="greaterThan">
      <formula>49.999</formula>
    </cfRule>
    <cfRule type="cellIs" dxfId="27283" priority="27282" operator="greaterThan">
      <formula>50</formula>
    </cfRule>
    <cfRule type="cellIs" dxfId="27282" priority="27283" operator="between">
      <formula>30</formula>
      <formula>49.999</formula>
    </cfRule>
    <cfRule type="cellIs" dxfId="27281" priority="27284" operator="between">
      <formula>10</formula>
      <formula>29.999</formula>
    </cfRule>
    <cfRule type="cellIs" dxfId="27280" priority="27285" operator="lessThan">
      <formula>10</formula>
    </cfRule>
  </conditionalFormatting>
  <conditionalFormatting sqref="F347">
    <cfRule type="cellIs" dxfId="27279" priority="27276" operator="greaterThan">
      <formula>119.999</formula>
    </cfRule>
    <cfRule type="cellIs" dxfId="27278" priority="27277" operator="greaterThan">
      <formula>120</formula>
    </cfRule>
    <cfRule type="cellIs" dxfId="27277" priority="27278" operator="between">
      <formula>60</formula>
      <formula>119.999</formula>
    </cfRule>
    <cfRule type="cellIs" dxfId="27276" priority="27279" operator="between">
      <formula>20</formula>
      <formula>59.999</formula>
    </cfRule>
    <cfRule type="cellIs" dxfId="27275" priority="27280" operator="lessThan">
      <formula>20</formula>
    </cfRule>
  </conditionalFormatting>
  <conditionalFormatting sqref="G347">
    <cfRule type="cellIs" dxfId="27274" priority="27271" operator="greaterThan">
      <formula>49.999</formula>
    </cfRule>
    <cfRule type="cellIs" dxfId="27273" priority="27272" operator="greaterThan">
      <formula>50</formula>
    </cfRule>
    <cfRule type="cellIs" dxfId="27272" priority="27273" operator="between">
      <formula>30</formula>
      <formula>49.999</formula>
    </cfRule>
    <cfRule type="cellIs" dxfId="27271" priority="27274" operator="between">
      <formula>10</formula>
      <formula>29.999</formula>
    </cfRule>
    <cfRule type="cellIs" dxfId="27270" priority="27275" operator="lessThan">
      <formula>10</formula>
    </cfRule>
  </conditionalFormatting>
  <conditionalFormatting sqref="H347">
    <cfRule type="cellIs" dxfId="27269" priority="27266" operator="greaterThan">
      <formula>119.999</formula>
    </cfRule>
    <cfRule type="cellIs" dxfId="27268" priority="27267" operator="greaterThan">
      <formula>120</formula>
    </cfRule>
    <cfRule type="cellIs" dxfId="27267" priority="27268" operator="between">
      <formula>60</formula>
      <formula>119.999</formula>
    </cfRule>
    <cfRule type="cellIs" dxfId="27266" priority="27269" operator="between">
      <formula>20</formula>
      <formula>59.999</formula>
    </cfRule>
    <cfRule type="cellIs" dxfId="27265" priority="27270" operator="lessThan">
      <formula>20</formula>
    </cfRule>
  </conditionalFormatting>
  <conditionalFormatting sqref="I347">
    <cfRule type="cellIs" dxfId="27264" priority="27261" operator="greaterThan">
      <formula>49.999</formula>
    </cfRule>
    <cfRule type="cellIs" dxfId="27263" priority="27262" operator="greaterThan">
      <formula>50</formula>
    </cfRule>
    <cfRule type="cellIs" dxfId="27262" priority="27263" operator="between">
      <formula>30</formula>
      <formula>49.999</formula>
    </cfRule>
    <cfRule type="cellIs" dxfId="27261" priority="27264" operator="between">
      <formula>10</formula>
      <formula>29.999</formula>
    </cfRule>
    <cfRule type="cellIs" dxfId="27260" priority="27265" operator="lessThan">
      <formula>10</formula>
    </cfRule>
  </conditionalFormatting>
  <conditionalFormatting sqref="BH347">
    <cfRule type="cellIs" dxfId="27259" priority="27256" operator="greaterThan">
      <formula>119.999</formula>
    </cfRule>
    <cfRule type="cellIs" dxfId="27258" priority="27257" operator="greaterThan">
      <formula>120</formula>
    </cfRule>
    <cfRule type="cellIs" dxfId="27257" priority="27258" operator="between">
      <formula>60</formula>
      <formula>119.999</formula>
    </cfRule>
    <cfRule type="cellIs" dxfId="27256" priority="27259" operator="between">
      <formula>20</formula>
      <formula>59.999</formula>
    </cfRule>
    <cfRule type="cellIs" dxfId="27255" priority="27260" operator="lessThan">
      <formula>20</formula>
    </cfRule>
  </conditionalFormatting>
  <conditionalFormatting sqref="BI347">
    <cfRule type="cellIs" dxfId="27254" priority="27251" operator="greaterThan">
      <formula>49.999</formula>
    </cfRule>
    <cfRule type="cellIs" dxfId="27253" priority="27252" operator="greaterThan">
      <formula>50</formula>
    </cfRule>
    <cfRule type="cellIs" dxfId="27252" priority="27253" operator="between">
      <formula>30</formula>
      <formula>49.999</formula>
    </cfRule>
    <cfRule type="cellIs" dxfId="27251" priority="27254" operator="between">
      <formula>10</formula>
      <formula>29.999</formula>
    </cfRule>
    <cfRule type="cellIs" dxfId="27250" priority="27255" operator="lessThan">
      <formula>10</formula>
    </cfRule>
  </conditionalFormatting>
  <conditionalFormatting sqref="BD347">
    <cfRule type="cellIs" dxfId="27249" priority="27246" operator="greaterThan">
      <formula>119.999</formula>
    </cfRule>
    <cfRule type="cellIs" dxfId="27248" priority="27247" operator="greaterThan">
      <formula>120</formula>
    </cfRule>
    <cfRule type="cellIs" dxfId="27247" priority="27248" operator="between">
      <formula>60</formula>
      <formula>119.999</formula>
    </cfRule>
    <cfRule type="cellIs" dxfId="27246" priority="27249" operator="between">
      <formula>20</formula>
      <formula>59.999</formula>
    </cfRule>
    <cfRule type="cellIs" dxfId="27245" priority="27250" operator="lessThan">
      <formula>20</formula>
    </cfRule>
  </conditionalFormatting>
  <conditionalFormatting sqref="BE347">
    <cfRule type="cellIs" dxfId="27244" priority="27241" operator="greaterThan">
      <formula>49.999</formula>
    </cfRule>
    <cfRule type="cellIs" dxfId="27243" priority="27242" operator="greaterThan">
      <formula>50</formula>
    </cfRule>
    <cfRule type="cellIs" dxfId="27242" priority="27243" operator="between">
      <formula>30</formula>
      <formula>49.999</formula>
    </cfRule>
    <cfRule type="cellIs" dxfId="27241" priority="27244" operator="between">
      <formula>10</formula>
      <formula>29.999</formula>
    </cfRule>
    <cfRule type="cellIs" dxfId="27240" priority="27245" operator="lessThan">
      <formula>10</formula>
    </cfRule>
  </conditionalFormatting>
  <conditionalFormatting sqref="AX347">
    <cfRule type="cellIs" dxfId="27239" priority="27236" operator="greaterThan">
      <formula>119.999</formula>
    </cfRule>
    <cfRule type="cellIs" dxfId="27238" priority="27237" operator="greaterThan">
      <formula>120</formula>
    </cfRule>
    <cfRule type="cellIs" dxfId="27237" priority="27238" operator="between">
      <formula>60</formula>
      <formula>119.999</formula>
    </cfRule>
    <cfRule type="cellIs" dxfId="27236" priority="27239" operator="between">
      <formula>20</formula>
      <formula>59.999</formula>
    </cfRule>
    <cfRule type="cellIs" dxfId="27235" priority="27240" operator="lessThan">
      <formula>20</formula>
    </cfRule>
  </conditionalFormatting>
  <conditionalFormatting sqref="AY347">
    <cfRule type="cellIs" dxfId="27234" priority="27231" operator="greaterThan">
      <formula>49.999</formula>
    </cfRule>
    <cfRule type="cellIs" dxfId="27233" priority="27232" operator="greaterThan">
      <formula>50</formula>
    </cfRule>
    <cfRule type="cellIs" dxfId="27232" priority="27233" operator="between">
      <formula>30</formula>
      <formula>49.999</formula>
    </cfRule>
    <cfRule type="cellIs" dxfId="27231" priority="27234" operator="between">
      <formula>10</formula>
      <formula>29.999</formula>
    </cfRule>
    <cfRule type="cellIs" dxfId="27230" priority="27235" operator="lessThan">
      <formula>10</formula>
    </cfRule>
  </conditionalFormatting>
  <conditionalFormatting sqref="AZ347">
    <cfRule type="cellIs" dxfId="27229" priority="27226" operator="greaterThan">
      <formula>119.999</formula>
    </cfRule>
    <cfRule type="cellIs" dxfId="27228" priority="27227" operator="greaterThan">
      <formula>120</formula>
    </cfRule>
    <cfRule type="cellIs" dxfId="27227" priority="27228" operator="between">
      <formula>60</formula>
      <formula>119.999</formula>
    </cfRule>
    <cfRule type="cellIs" dxfId="27226" priority="27229" operator="between">
      <formula>20</formula>
      <formula>59.999</formula>
    </cfRule>
    <cfRule type="cellIs" dxfId="27225" priority="27230" operator="lessThan">
      <formula>20</formula>
    </cfRule>
  </conditionalFormatting>
  <conditionalFormatting sqref="BA347">
    <cfRule type="cellIs" dxfId="27224" priority="27221" operator="greaterThan">
      <formula>49.999</formula>
    </cfRule>
    <cfRule type="cellIs" dxfId="27223" priority="27222" operator="greaterThan">
      <formula>50</formula>
    </cfRule>
    <cfRule type="cellIs" dxfId="27222" priority="27223" operator="between">
      <formula>30</formula>
      <formula>49.999</formula>
    </cfRule>
    <cfRule type="cellIs" dxfId="27221" priority="27224" operator="between">
      <formula>10</formula>
      <formula>29.999</formula>
    </cfRule>
    <cfRule type="cellIs" dxfId="27220" priority="27225" operator="lessThan">
      <formula>10</formula>
    </cfRule>
  </conditionalFormatting>
  <conditionalFormatting sqref="BB347">
    <cfRule type="cellIs" dxfId="27219" priority="27216" operator="greaterThan">
      <formula>119.999</formula>
    </cfRule>
    <cfRule type="cellIs" dxfId="27218" priority="27217" operator="greaterThan">
      <formula>120</formula>
    </cfRule>
    <cfRule type="cellIs" dxfId="27217" priority="27218" operator="between">
      <formula>60</formula>
      <formula>119.999</formula>
    </cfRule>
    <cfRule type="cellIs" dxfId="27216" priority="27219" operator="between">
      <formula>20</formula>
      <formula>59.999</formula>
    </cfRule>
    <cfRule type="cellIs" dxfId="27215" priority="27220" operator="lessThan">
      <formula>20</formula>
    </cfRule>
  </conditionalFormatting>
  <conditionalFormatting sqref="BC347">
    <cfRule type="cellIs" dxfId="27214" priority="27211" operator="greaterThan">
      <formula>49.999</formula>
    </cfRule>
    <cfRule type="cellIs" dxfId="27213" priority="27212" operator="greaterThan">
      <formula>50</formula>
    </cfRule>
    <cfRule type="cellIs" dxfId="27212" priority="27213" operator="between">
      <formula>30</formula>
      <formula>49.999</formula>
    </cfRule>
    <cfRule type="cellIs" dxfId="27211" priority="27214" operator="between">
      <formula>10</formula>
      <formula>29.999</formula>
    </cfRule>
    <cfRule type="cellIs" dxfId="27210" priority="27215" operator="lessThan">
      <formula>10</formula>
    </cfRule>
  </conditionalFormatting>
  <conditionalFormatting sqref="AT347">
    <cfRule type="cellIs" dxfId="27209" priority="27206" operator="greaterThan">
      <formula>119.999</formula>
    </cfRule>
    <cfRule type="cellIs" dxfId="27208" priority="27207" operator="greaterThan">
      <formula>120</formula>
    </cfRule>
    <cfRule type="cellIs" dxfId="27207" priority="27208" operator="between">
      <formula>60</formula>
      <formula>119.999</formula>
    </cfRule>
    <cfRule type="cellIs" dxfId="27206" priority="27209" operator="between">
      <formula>20</formula>
      <formula>59.999</formula>
    </cfRule>
    <cfRule type="cellIs" dxfId="27205" priority="27210" operator="lessThan">
      <formula>20</formula>
    </cfRule>
  </conditionalFormatting>
  <conditionalFormatting sqref="AU347">
    <cfRule type="cellIs" dxfId="27204" priority="27201" operator="greaterThan">
      <formula>49.999</formula>
    </cfRule>
    <cfRule type="cellIs" dxfId="27203" priority="27202" operator="greaterThan">
      <formula>50</formula>
    </cfRule>
    <cfRule type="cellIs" dxfId="27202" priority="27203" operator="between">
      <formula>30</formula>
      <formula>49.999</formula>
    </cfRule>
    <cfRule type="cellIs" dxfId="27201" priority="27204" operator="between">
      <formula>10</formula>
      <formula>29.999</formula>
    </cfRule>
    <cfRule type="cellIs" dxfId="27200" priority="27205" operator="lessThan">
      <formula>10</formula>
    </cfRule>
  </conditionalFormatting>
  <conditionalFormatting sqref="AV347">
    <cfRule type="cellIs" dxfId="27199" priority="27196" operator="greaterThan">
      <formula>119.999</formula>
    </cfRule>
    <cfRule type="cellIs" dxfId="27198" priority="27197" operator="greaterThan">
      <formula>120</formula>
    </cfRule>
    <cfRule type="cellIs" dxfId="27197" priority="27198" operator="between">
      <formula>60</formula>
      <formula>119.999</formula>
    </cfRule>
    <cfRule type="cellIs" dxfId="27196" priority="27199" operator="between">
      <formula>20</formula>
      <formula>59.999</formula>
    </cfRule>
    <cfRule type="cellIs" dxfId="27195" priority="27200" operator="lessThan">
      <formula>20</formula>
    </cfRule>
  </conditionalFormatting>
  <conditionalFormatting sqref="AW347">
    <cfRule type="cellIs" dxfId="27194" priority="27191" operator="greaterThan">
      <formula>49.999</formula>
    </cfRule>
    <cfRule type="cellIs" dxfId="27193" priority="27192" operator="greaterThan">
      <formula>50</formula>
    </cfRule>
    <cfRule type="cellIs" dxfId="27192" priority="27193" operator="between">
      <formula>30</formula>
      <formula>49.999</formula>
    </cfRule>
    <cfRule type="cellIs" dxfId="27191" priority="27194" operator="between">
      <formula>10</formula>
      <formula>29.999</formula>
    </cfRule>
    <cfRule type="cellIs" dxfId="27190" priority="27195" operator="lessThan">
      <formula>10</formula>
    </cfRule>
  </conditionalFormatting>
  <conditionalFormatting sqref="BF347">
    <cfRule type="cellIs" dxfId="27189" priority="27186" operator="greaterThan">
      <formula>119.999</formula>
    </cfRule>
    <cfRule type="cellIs" dxfId="27188" priority="27187" operator="greaterThan">
      <formula>120</formula>
    </cfRule>
    <cfRule type="cellIs" dxfId="27187" priority="27188" operator="between">
      <formula>60</formula>
      <formula>119.999</formula>
    </cfRule>
    <cfRule type="cellIs" dxfId="27186" priority="27189" operator="between">
      <formula>20</formula>
      <formula>59.999</formula>
    </cfRule>
    <cfRule type="cellIs" dxfId="27185" priority="27190" operator="lessThan">
      <formula>20</formula>
    </cfRule>
  </conditionalFormatting>
  <conditionalFormatting sqref="BG347">
    <cfRule type="cellIs" dxfId="27184" priority="27181" operator="greaterThan">
      <formula>49.999</formula>
    </cfRule>
    <cfRule type="cellIs" dxfId="27183" priority="27182" operator="greaterThan">
      <formula>50</formula>
    </cfRule>
    <cfRule type="cellIs" dxfId="27182" priority="27183" operator="between">
      <formula>30</formula>
      <formula>49.999</formula>
    </cfRule>
    <cfRule type="cellIs" dxfId="27181" priority="27184" operator="between">
      <formula>10</formula>
      <formula>29.999</formula>
    </cfRule>
    <cfRule type="cellIs" dxfId="27180" priority="27185" operator="lessThan">
      <formula>10</formula>
    </cfRule>
  </conditionalFormatting>
  <conditionalFormatting sqref="AN347">
    <cfRule type="cellIs" dxfId="27179" priority="27176" operator="greaterThan">
      <formula>119.999</formula>
    </cfRule>
    <cfRule type="cellIs" dxfId="27178" priority="27177" operator="greaterThan">
      <formula>120</formula>
    </cfRule>
    <cfRule type="cellIs" dxfId="27177" priority="27178" operator="between">
      <formula>60</formula>
      <formula>119.999</formula>
    </cfRule>
    <cfRule type="cellIs" dxfId="27176" priority="27179" operator="between">
      <formula>20</formula>
      <formula>59.999</formula>
    </cfRule>
    <cfRule type="cellIs" dxfId="27175" priority="27180" operator="lessThan">
      <formula>20</formula>
    </cfRule>
  </conditionalFormatting>
  <conditionalFormatting sqref="AO347">
    <cfRule type="cellIs" dxfId="27174" priority="27171" operator="greaterThan">
      <formula>49.999</formula>
    </cfRule>
    <cfRule type="cellIs" dxfId="27173" priority="27172" operator="greaterThan">
      <formula>50</formula>
    </cfRule>
    <cfRule type="cellIs" dxfId="27172" priority="27173" operator="between">
      <formula>30</formula>
      <formula>49.999</formula>
    </cfRule>
    <cfRule type="cellIs" dxfId="27171" priority="27174" operator="between">
      <formula>10</formula>
      <formula>29.999</formula>
    </cfRule>
    <cfRule type="cellIs" dxfId="27170" priority="27175" operator="lessThan">
      <formula>10</formula>
    </cfRule>
  </conditionalFormatting>
  <conditionalFormatting sqref="T347">
    <cfRule type="cellIs" dxfId="27169" priority="27166" operator="greaterThan">
      <formula>119.999</formula>
    </cfRule>
    <cfRule type="cellIs" dxfId="27168" priority="27167" operator="greaterThan">
      <formula>120</formula>
    </cfRule>
    <cfRule type="cellIs" dxfId="27167" priority="27168" operator="between">
      <formula>60</formula>
      <formula>119.999</formula>
    </cfRule>
    <cfRule type="cellIs" dxfId="27166" priority="27169" operator="between">
      <formula>20</formula>
      <formula>59.999</formula>
    </cfRule>
    <cfRule type="cellIs" dxfId="27165" priority="27170" operator="lessThan">
      <formula>20</formula>
    </cfRule>
  </conditionalFormatting>
  <conditionalFormatting sqref="U347">
    <cfRule type="cellIs" dxfId="27164" priority="27161" operator="greaterThan">
      <formula>49.999</formula>
    </cfRule>
    <cfRule type="cellIs" dxfId="27163" priority="27162" operator="greaterThan">
      <formula>50</formula>
    </cfRule>
    <cfRule type="cellIs" dxfId="27162" priority="27163" operator="between">
      <formula>30</formula>
      <formula>49.999</formula>
    </cfRule>
    <cfRule type="cellIs" dxfId="27161" priority="27164" operator="between">
      <formula>10</formula>
      <formula>29.999</formula>
    </cfRule>
    <cfRule type="cellIs" dxfId="27160" priority="27165" operator="lessThan">
      <formula>10</formula>
    </cfRule>
  </conditionalFormatting>
  <conditionalFormatting sqref="J347">
    <cfRule type="cellIs" dxfId="27159" priority="27156" operator="greaterThan">
      <formula>119.999</formula>
    </cfRule>
    <cfRule type="cellIs" dxfId="27158" priority="27157" operator="greaterThan">
      <formula>120</formula>
    </cfRule>
    <cfRule type="cellIs" dxfId="27157" priority="27158" operator="between">
      <formula>60</formula>
      <formula>119.999</formula>
    </cfRule>
    <cfRule type="cellIs" dxfId="27156" priority="27159" operator="between">
      <formula>20</formula>
      <formula>59.999</formula>
    </cfRule>
    <cfRule type="cellIs" dxfId="27155" priority="27160" operator="lessThan">
      <formula>20</formula>
    </cfRule>
  </conditionalFormatting>
  <conditionalFormatting sqref="K347">
    <cfRule type="cellIs" dxfId="27154" priority="27151" operator="greaterThan">
      <formula>49.999</formula>
    </cfRule>
    <cfRule type="cellIs" dxfId="27153" priority="27152" operator="greaterThan">
      <formula>50</formula>
    </cfRule>
    <cfRule type="cellIs" dxfId="27152" priority="27153" operator="between">
      <formula>30</formula>
      <formula>49.999</formula>
    </cfRule>
    <cfRule type="cellIs" dxfId="27151" priority="27154" operator="between">
      <formula>10</formula>
      <formula>29.999</formula>
    </cfRule>
    <cfRule type="cellIs" dxfId="27150" priority="27155" operator="lessThan">
      <formula>10</formula>
    </cfRule>
  </conditionalFormatting>
  <conditionalFormatting sqref="L347">
    <cfRule type="cellIs" dxfId="27149" priority="27146" operator="greaterThan">
      <formula>119.999</formula>
    </cfRule>
    <cfRule type="cellIs" dxfId="27148" priority="27147" operator="greaterThan">
      <formula>120</formula>
    </cfRule>
    <cfRule type="cellIs" dxfId="27147" priority="27148" operator="between">
      <formula>60</formula>
      <formula>119.999</formula>
    </cfRule>
    <cfRule type="cellIs" dxfId="27146" priority="27149" operator="between">
      <formula>20</formula>
      <formula>59.999</formula>
    </cfRule>
    <cfRule type="cellIs" dxfId="27145" priority="27150" operator="lessThan">
      <formula>20</formula>
    </cfRule>
  </conditionalFormatting>
  <conditionalFormatting sqref="M347">
    <cfRule type="cellIs" dxfId="27144" priority="27141" operator="greaterThan">
      <formula>49.999</formula>
    </cfRule>
    <cfRule type="cellIs" dxfId="27143" priority="27142" operator="greaterThan">
      <formula>50</formula>
    </cfRule>
    <cfRule type="cellIs" dxfId="27142" priority="27143" operator="between">
      <formula>30</formula>
      <formula>49.999</formula>
    </cfRule>
    <cfRule type="cellIs" dxfId="27141" priority="27144" operator="between">
      <formula>10</formula>
      <formula>29.999</formula>
    </cfRule>
    <cfRule type="cellIs" dxfId="27140" priority="27145" operator="lessThan">
      <formula>10</formula>
    </cfRule>
  </conditionalFormatting>
  <conditionalFormatting sqref="R347">
    <cfRule type="cellIs" dxfId="27139" priority="27136" operator="greaterThan">
      <formula>119.999</formula>
    </cfRule>
    <cfRule type="cellIs" dxfId="27138" priority="27137" operator="greaterThan">
      <formula>120</formula>
    </cfRule>
    <cfRule type="cellIs" dxfId="27137" priority="27138" operator="between">
      <formula>60</formula>
      <formula>119.999</formula>
    </cfRule>
    <cfRule type="cellIs" dxfId="27136" priority="27139" operator="between">
      <formula>20</formula>
      <formula>59.999</formula>
    </cfRule>
    <cfRule type="cellIs" dxfId="27135" priority="27140" operator="lessThan">
      <formula>20</formula>
    </cfRule>
  </conditionalFormatting>
  <conditionalFormatting sqref="S347">
    <cfRule type="cellIs" dxfId="27134" priority="27131" operator="greaterThan">
      <formula>49.999</formula>
    </cfRule>
    <cfRule type="cellIs" dxfId="27133" priority="27132" operator="greaterThan">
      <formula>50</formula>
    </cfRule>
    <cfRule type="cellIs" dxfId="27132" priority="27133" operator="between">
      <formula>30</formula>
      <formula>49.999</formula>
    </cfRule>
    <cfRule type="cellIs" dxfId="27131" priority="27134" operator="between">
      <formula>10</formula>
      <formula>29.999</formula>
    </cfRule>
    <cfRule type="cellIs" dxfId="27130" priority="27135" operator="lessThan">
      <formula>10</formula>
    </cfRule>
  </conditionalFormatting>
  <conditionalFormatting sqref="N347">
    <cfRule type="cellIs" dxfId="27129" priority="27126" operator="greaterThan">
      <formula>119.999</formula>
    </cfRule>
    <cfRule type="cellIs" dxfId="27128" priority="27127" operator="greaterThan">
      <formula>120</formula>
    </cfRule>
    <cfRule type="cellIs" dxfId="27127" priority="27128" operator="between">
      <formula>60</formula>
      <formula>119.999</formula>
    </cfRule>
    <cfRule type="cellIs" dxfId="27126" priority="27129" operator="between">
      <formula>20</formula>
      <formula>59.999</formula>
    </cfRule>
    <cfRule type="cellIs" dxfId="27125" priority="27130" operator="lessThan">
      <formula>20</formula>
    </cfRule>
  </conditionalFormatting>
  <conditionalFormatting sqref="O347">
    <cfRule type="cellIs" dxfId="27124" priority="27121" operator="greaterThan">
      <formula>49.999</formula>
    </cfRule>
    <cfRule type="cellIs" dxfId="27123" priority="27122" operator="greaterThan">
      <formula>50</formula>
    </cfRule>
    <cfRule type="cellIs" dxfId="27122" priority="27123" operator="between">
      <formula>30</formula>
      <formula>49.999</formula>
    </cfRule>
    <cfRule type="cellIs" dxfId="27121" priority="27124" operator="between">
      <formula>10</formula>
      <formula>29.999</formula>
    </cfRule>
    <cfRule type="cellIs" dxfId="27120" priority="27125" operator="lessThan">
      <formula>10</formula>
    </cfRule>
  </conditionalFormatting>
  <conditionalFormatting sqref="AP347">
    <cfRule type="cellIs" dxfId="27119" priority="27116" operator="greaterThan">
      <formula>119.999</formula>
    </cfRule>
    <cfRule type="cellIs" dxfId="27118" priority="27117" operator="greaterThan">
      <formula>120</formula>
    </cfRule>
    <cfRule type="cellIs" dxfId="27117" priority="27118" operator="between">
      <formula>60</formula>
      <formula>119.999</formula>
    </cfRule>
    <cfRule type="cellIs" dxfId="27116" priority="27119" operator="between">
      <formula>20</formula>
      <formula>59.999</formula>
    </cfRule>
    <cfRule type="cellIs" dxfId="27115" priority="27120" operator="lessThan">
      <formula>20</formula>
    </cfRule>
  </conditionalFormatting>
  <conditionalFormatting sqref="AQ347">
    <cfRule type="cellIs" dxfId="27114" priority="27111" operator="greaterThan">
      <formula>49.999</formula>
    </cfRule>
    <cfRule type="cellIs" dxfId="27113" priority="27112" operator="greaterThan">
      <formula>50</formula>
    </cfRule>
    <cfRule type="cellIs" dxfId="27112" priority="27113" operator="between">
      <formula>30</formula>
      <formula>49.999</formula>
    </cfRule>
    <cfRule type="cellIs" dxfId="27111" priority="27114" operator="between">
      <formula>10</formula>
      <formula>29.999</formula>
    </cfRule>
    <cfRule type="cellIs" dxfId="27110" priority="27115" operator="lessThan">
      <formula>10</formula>
    </cfRule>
  </conditionalFormatting>
  <conditionalFormatting sqref="AR347">
    <cfRule type="cellIs" dxfId="27109" priority="27106" operator="greaterThan">
      <formula>119.999</formula>
    </cfRule>
    <cfRule type="cellIs" dxfId="27108" priority="27107" operator="greaterThan">
      <formula>120</formula>
    </cfRule>
    <cfRule type="cellIs" dxfId="27107" priority="27108" operator="between">
      <formula>60</formula>
      <formula>119.999</formula>
    </cfRule>
    <cfRule type="cellIs" dxfId="27106" priority="27109" operator="between">
      <formula>20</formula>
      <formula>59.999</formula>
    </cfRule>
    <cfRule type="cellIs" dxfId="27105" priority="27110" operator="lessThan">
      <formula>20</formula>
    </cfRule>
  </conditionalFormatting>
  <conditionalFormatting sqref="AS347">
    <cfRule type="cellIs" dxfId="27104" priority="27101" operator="greaterThan">
      <formula>49.999</formula>
    </cfRule>
    <cfRule type="cellIs" dxfId="27103" priority="27102" operator="greaterThan">
      <formula>50</formula>
    </cfRule>
    <cfRule type="cellIs" dxfId="27102" priority="27103" operator="between">
      <formula>30</formula>
      <formula>49.999</formula>
    </cfRule>
    <cfRule type="cellIs" dxfId="27101" priority="27104" operator="between">
      <formula>10</formula>
      <formula>29.999</formula>
    </cfRule>
    <cfRule type="cellIs" dxfId="27100" priority="27105" operator="lessThan">
      <formula>10</formula>
    </cfRule>
  </conditionalFormatting>
  <conditionalFormatting sqref="X347">
    <cfRule type="cellIs" dxfId="27099" priority="27096" operator="greaterThan">
      <formula>119.999</formula>
    </cfRule>
    <cfRule type="cellIs" dxfId="27098" priority="27097" operator="greaterThan">
      <formula>120</formula>
    </cfRule>
    <cfRule type="cellIs" dxfId="27097" priority="27098" operator="between">
      <formula>60</formula>
      <formula>119.999</formula>
    </cfRule>
    <cfRule type="cellIs" dxfId="27096" priority="27099" operator="between">
      <formula>20</formula>
      <formula>59.999</formula>
    </cfRule>
    <cfRule type="cellIs" dxfId="27095" priority="27100" operator="lessThan">
      <formula>20</formula>
    </cfRule>
  </conditionalFormatting>
  <conditionalFormatting sqref="Y347">
    <cfRule type="cellIs" dxfId="27094" priority="27091" operator="greaterThan">
      <formula>49.999</formula>
    </cfRule>
    <cfRule type="cellIs" dxfId="27093" priority="27092" operator="greaterThan">
      <formula>50</formula>
    </cfRule>
    <cfRule type="cellIs" dxfId="27092" priority="27093" operator="between">
      <formula>30</formula>
      <formula>49.999</formula>
    </cfRule>
    <cfRule type="cellIs" dxfId="27091" priority="27094" operator="between">
      <formula>10</formula>
      <formula>29.999</formula>
    </cfRule>
    <cfRule type="cellIs" dxfId="27090" priority="27095" operator="lessThan">
      <formula>10</formula>
    </cfRule>
  </conditionalFormatting>
  <conditionalFormatting sqref="AF347">
    <cfRule type="cellIs" dxfId="27089" priority="27086" operator="greaterThan">
      <formula>119.999</formula>
    </cfRule>
    <cfRule type="cellIs" dxfId="27088" priority="27087" operator="greaterThan">
      <formula>120</formula>
    </cfRule>
    <cfRule type="cellIs" dxfId="27087" priority="27088" operator="between">
      <formula>60</formula>
      <formula>119.999</formula>
    </cfRule>
    <cfRule type="cellIs" dxfId="27086" priority="27089" operator="between">
      <formula>20</formula>
      <formula>59.999</formula>
    </cfRule>
    <cfRule type="cellIs" dxfId="27085" priority="27090" operator="lessThan">
      <formula>20</formula>
    </cfRule>
  </conditionalFormatting>
  <conditionalFormatting sqref="AG347">
    <cfRule type="cellIs" dxfId="27084" priority="27081" operator="greaterThan">
      <formula>49.999</formula>
    </cfRule>
    <cfRule type="cellIs" dxfId="27083" priority="27082" operator="greaterThan">
      <formula>50</formula>
    </cfRule>
    <cfRule type="cellIs" dxfId="27082" priority="27083" operator="between">
      <formula>30</formula>
      <formula>49.999</formula>
    </cfRule>
    <cfRule type="cellIs" dxfId="27081" priority="27084" operator="between">
      <formula>10</formula>
      <formula>29.999</formula>
    </cfRule>
    <cfRule type="cellIs" dxfId="27080" priority="27085" operator="lessThan">
      <formula>10</formula>
    </cfRule>
  </conditionalFormatting>
  <conditionalFormatting sqref="AJ347">
    <cfRule type="cellIs" dxfId="27079" priority="27076" operator="greaterThan">
      <formula>119.999</formula>
    </cfRule>
    <cfRule type="cellIs" dxfId="27078" priority="27077" operator="greaterThan">
      <formula>120</formula>
    </cfRule>
    <cfRule type="cellIs" dxfId="27077" priority="27078" operator="between">
      <formula>60</formula>
      <formula>119.999</formula>
    </cfRule>
    <cfRule type="cellIs" dxfId="27076" priority="27079" operator="between">
      <formula>20</formula>
      <formula>59.999</formula>
    </cfRule>
    <cfRule type="cellIs" dxfId="27075" priority="27080" operator="lessThan">
      <formula>20</formula>
    </cfRule>
  </conditionalFormatting>
  <conditionalFormatting sqref="AK347">
    <cfRule type="cellIs" dxfId="27074" priority="27071" operator="greaterThan">
      <formula>49.999</formula>
    </cfRule>
    <cfRule type="cellIs" dxfId="27073" priority="27072" operator="greaterThan">
      <formula>50</formula>
    </cfRule>
    <cfRule type="cellIs" dxfId="27072" priority="27073" operator="between">
      <formula>30</formula>
      <formula>49.999</formula>
    </cfRule>
    <cfRule type="cellIs" dxfId="27071" priority="27074" operator="between">
      <formula>10</formula>
      <formula>29.999</formula>
    </cfRule>
    <cfRule type="cellIs" dxfId="27070" priority="27075" operator="lessThan">
      <formula>10</formula>
    </cfRule>
  </conditionalFormatting>
  <conditionalFormatting sqref="Z347">
    <cfRule type="cellIs" dxfId="27069" priority="27066" operator="greaterThan">
      <formula>119.999</formula>
    </cfRule>
    <cfRule type="cellIs" dxfId="27068" priority="27067" operator="greaterThan">
      <formula>120</formula>
    </cfRule>
    <cfRule type="cellIs" dxfId="27067" priority="27068" operator="between">
      <formula>60</formula>
      <formula>119.999</formula>
    </cfRule>
    <cfRule type="cellIs" dxfId="27066" priority="27069" operator="between">
      <formula>20</formula>
      <formula>59.999</formula>
    </cfRule>
    <cfRule type="cellIs" dxfId="27065" priority="27070" operator="lessThan">
      <formula>20</formula>
    </cfRule>
  </conditionalFormatting>
  <conditionalFormatting sqref="AA347">
    <cfRule type="cellIs" dxfId="27064" priority="27061" operator="greaterThan">
      <formula>49.999</formula>
    </cfRule>
    <cfRule type="cellIs" dxfId="27063" priority="27062" operator="greaterThan">
      <formula>50</formula>
    </cfRule>
    <cfRule type="cellIs" dxfId="27062" priority="27063" operator="between">
      <formula>30</formula>
      <formula>49.999</formula>
    </cfRule>
    <cfRule type="cellIs" dxfId="27061" priority="27064" operator="between">
      <formula>10</formula>
      <formula>29.999</formula>
    </cfRule>
    <cfRule type="cellIs" dxfId="27060" priority="27065" operator="lessThan">
      <formula>10</formula>
    </cfRule>
  </conditionalFormatting>
  <conditionalFormatting sqref="AL347">
    <cfRule type="cellIs" dxfId="27059" priority="27056" operator="greaterThan">
      <formula>119.999</formula>
    </cfRule>
    <cfRule type="cellIs" dxfId="27058" priority="27057" operator="greaterThan">
      <formula>120</formula>
    </cfRule>
    <cfRule type="cellIs" dxfId="27057" priority="27058" operator="between">
      <formula>60</formula>
      <formula>119.999</formula>
    </cfRule>
    <cfRule type="cellIs" dxfId="27056" priority="27059" operator="between">
      <formula>20</formula>
      <formula>59.999</formula>
    </cfRule>
    <cfRule type="cellIs" dxfId="27055" priority="27060" operator="lessThan">
      <formula>20</formula>
    </cfRule>
  </conditionalFormatting>
  <conditionalFormatting sqref="AM347">
    <cfRule type="cellIs" dxfId="27054" priority="27051" operator="greaterThan">
      <formula>49.999</formula>
    </cfRule>
    <cfRule type="cellIs" dxfId="27053" priority="27052" operator="greaterThan">
      <formula>50</formula>
    </cfRule>
    <cfRule type="cellIs" dxfId="27052" priority="27053" operator="between">
      <formula>30</formula>
      <formula>49.999</formula>
    </cfRule>
    <cfRule type="cellIs" dxfId="27051" priority="27054" operator="between">
      <formula>10</formula>
      <formula>29.999</formula>
    </cfRule>
    <cfRule type="cellIs" dxfId="27050" priority="27055" operator="lessThan">
      <formula>10</formula>
    </cfRule>
  </conditionalFormatting>
  <conditionalFormatting sqref="AH347">
    <cfRule type="cellIs" dxfId="27049" priority="27046" operator="greaterThan">
      <formula>119.999</formula>
    </cfRule>
    <cfRule type="cellIs" dxfId="27048" priority="27047" operator="greaterThan">
      <formula>120</formula>
    </cfRule>
    <cfRule type="cellIs" dxfId="27047" priority="27048" operator="between">
      <formula>60</formula>
      <formula>119.999</formula>
    </cfRule>
    <cfRule type="cellIs" dxfId="27046" priority="27049" operator="between">
      <formula>20</formula>
      <formula>59.999</formula>
    </cfRule>
    <cfRule type="cellIs" dxfId="27045" priority="27050" operator="lessThan">
      <formula>20</formula>
    </cfRule>
  </conditionalFormatting>
  <conditionalFormatting sqref="AI347">
    <cfRule type="cellIs" dxfId="27044" priority="27041" operator="greaterThan">
      <formula>49.999</formula>
    </cfRule>
    <cfRule type="cellIs" dxfId="27043" priority="27042" operator="greaterThan">
      <formula>50</formula>
    </cfRule>
    <cfRule type="cellIs" dxfId="27042" priority="27043" operator="between">
      <formula>30</formula>
      <formula>49.999</formula>
    </cfRule>
    <cfRule type="cellIs" dxfId="27041" priority="27044" operator="between">
      <formula>10</formula>
      <formula>29.999</formula>
    </cfRule>
    <cfRule type="cellIs" dxfId="27040" priority="27045" operator="lessThan">
      <formula>10</formula>
    </cfRule>
  </conditionalFormatting>
  <conditionalFormatting sqref="V347">
    <cfRule type="cellIs" dxfId="27039" priority="27036" operator="greaterThan">
      <formula>119.999</formula>
    </cfRule>
    <cfRule type="cellIs" dxfId="27038" priority="27037" operator="greaterThan">
      <formula>120</formula>
    </cfRule>
    <cfRule type="cellIs" dxfId="27037" priority="27038" operator="between">
      <formula>60</formula>
      <formula>119.999</formula>
    </cfRule>
    <cfRule type="cellIs" dxfId="27036" priority="27039" operator="between">
      <formula>20</formula>
      <formula>59.999</formula>
    </cfRule>
    <cfRule type="cellIs" dxfId="27035" priority="27040" operator="lessThan">
      <formula>20</formula>
    </cfRule>
  </conditionalFormatting>
  <conditionalFormatting sqref="W347">
    <cfRule type="cellIs" dxfId="27034" priority="27031" operator="greaterThan">
      <formula>49.999</formula>
    </cfRule>
    <cfRule type="cellIs" dxfId="27033" priority="27032" operator="greaterThan">
      <formula>50</formula>
    </cfRule>
    <cfRule type="cellIs" dxfId="27032" priority="27033" operator="between">
      <formula>30</formula>
      <formula>49.999</formula>
    </cfRule>
    <cfRule type="cellIs" dxfId="27031" priority="27034" operator="between">
      <formula>10</formula>
      <formula>29.999</formula>
    </cfRule>
    <cfRule type="cellIs" dxfId="27030" priority="27035" operator="lessThan">
      <formula>10</formula>
    </cfRule>
  </conditionalFormatting>
  <conditionalFormatting sqref="AB347">
    <cfRule type="cellIs" dxfId="27029" priority="27026" operator="greaterThan">
      <formula>119.999</formula>
    </cfRule>
    <cfRule type="cellIs" dxfId="27028" priority="27027" operator="greaterThan">
      <formula>120</formula>
    </cfRule>
    <cfRule type="cellIs" dxfId="27027" priority="27028" operator="between">
      <formula>60</formula>
      <formula>119.999</formula>
    </cfRule>
    <cfRule type="cellIs" dxfId="27026" priority="27029" operator="between">
      <formula>20</formula>
      <formula>59.999</formula>
    </cfRule>
    <cfRule type="cellIs" dxfId="27025" priority="27030" operator="lessThan">
      <formula>20</formula>
    </cfRule>
  </conditionalFormatting>
  <conditionalFormatting sqref="AC347">
    <cfRule type="cellIs" dxfId="27024" priority="27021" operator="greaterThan">
      <formula>49.999</formula>
    </cfRule>
    <cfRule type="cellIs" dxfId="27023" priority="27022" operator="greaterThan">
      <formula>50</formula>
    </cfRule>
    <cfRule type="cellIs" dxfId="27022" priority="27023" operator="between">
      <formula>30</formula>
      <formula>49.999</formula>
    </cfRule>
    <cfRule type="cellIs" dxfId="27021" priority="27024" operator="between">
      <formula>10</formula>
      <formula>29.999</formula>
    </cfRule>
    <cfRule type="cellIs" dxfId="27020" priority="27025" operator="lessThan">
      <formula>10</formula>
    </cfRule>
  </conditionalFormatting>
  <conditionalFormatting sqref="AD347">
    <cfRule type="cellIs" dxfId="27019" priority="27016" operator="greaterThan">
      <formula>119.999</formula>
    </cfRule>
    <cfRule type="cellIs" dxfId="27018" priority="27017" operator="greaterThan">
      <formula>120</formula>
    </cfRule>
    <cfRule type="cellIs" dxfId="27017" priority="27018" operator="between">
      <formula>60</formula>
      <formula>119.999</formula>
    </cfRule>
    <cfRule type="cellIs" dxfId="27016" priority="27019" operator="between">
      <formula>20</formula>
      <formula>59.999</formula>
    </cfRule>
    <cfRule type="cellIs" dxfId="27015" priority="27020" operator="lessThan">
      <formula>20</formula>
    </cfRule>
  </conditionalFormatting>
  <conditionalFormatting sqref="AE347">
    <cfRule type="cellIs" dxfId="27014" priority="27011" operator="greaterThan">
      <formula>49.999</formula>
    </cfRule>
    <cfRule type="cellIs" dxfId="27013" priority="27012" operator="greaterThan">
      <formula>50</formula>
    </cfRule>
    <cfRule type="cellIs" dxfId="27012" priority="27013" operator="between">
      <formula>30</formula>
      <formula>49.999</formula>
    </cfRule>
    <cfRule type="cellIs" dxfId="27011" priority="27014" operator="between">
      <formula>10</formula>
      <formula>29.999</formula>
    </cfRule>
    <cfRule type="cellIs" dxfId="27010" priority="27015" operator="lessThan">
      <formula>10</formula>
    </cfRule>
  </conditionalFormatting>
  <conditionalFormatting sqref="P347">
    <cfRule type="cellIs" dxfId="27009" priority="27006" operator="greaterThan">
      <formula>119.999</formula>
    </cfRule>
    <cfRule type="cellIs" dxfId="27008" priority="27007" operator="greaterThan">
      <formula>120</formula>
    </cfRule>
    <cfRule type="cellIs" dxfId="27007" priority="27008" operator="between">
      <formula>60</formula>
      <formula>119.999</formula>
    </cfRule>
    <cfRule type="cellIs" dxfId="27006" priority="27009" operator="between">
      <formula>20</formula>
      <formula>59.999</formula>
    </cfRule>
    <cfRule type="cellIs" dxfId="27005" priority="27010" operator="lessThan">
      <formula>20</formula>
    </cfRule>
  </conditionalFormatting>
  <conditionalFormatting sqref="Q347">
    <cfRule type="cellIs" dxfId="27004" priority="27001" operator="greaterThan">
      <formula>49.999</formula>
    </cfRule>
    <cfRule type="cellIs" dxfId="27003" priority="27002" operator="greaterThan">
      <formula>50</formula>
    </cfRule>
    <cfRule type="cellIs" dxfId="27002" priority="27003" operator="between">
      <formula>30</formula>
      <formula>49.999</formula>
    </cfRule>
    <cfRule type="cellIs" dxfId="27001" priority="27004" operator="between">
      <formula>10</formula>
      <formula>29.999</formula>
    </cfRule>
    <cfRule type="cellIs" dxfId="27000" priority="27005" operator="lessThan">
      <formula>10</formula>
    </cfRule>
  </conditionalFormatting>
  <conditionalFormatting sqref="C348">
    <cfRule type="cellIs" dxfId="26999" priority="26996" operator="greaterThan">
      <formula>49.999</formula>
    </cfRule>
    <cfRule type="cellIs" dxfId="26998" priority="26997" operator="greaterThan">
      <formula>50</formula>
    </cfRule>
    <cfRule type="cellIs" dxfId="26997" priority="26998" operator="between">
      <formula>30</formula>
      <formula>49.999</formula>
    </cfRule>
    <cfRule type="cellIs" dxfId="26996" priority="26999" operator="between">
      <formula>10</formula>
      <formula>29.999</formula>
    </cfRule>
    <cfRule type="cellIs" dxfId="26995" priority="27000" operator="lessThan">
      <formula>10</formula>
    </cfRule>
  </conditionalFormatting>
  <conditionalFormatting sqref="B348">
    <cfRule type="cellIs" dxfId="26994" priority="26991" operator="greaterThan">
      <formula>119.999</formula>
    </cfRule>
    <cfRule type="cellIs" dxfId="26993" priority="26992" operator="greaterThan">
      <formula>120</formula>
    </cfRule>
    <cfRule type="cellIs" dxfId="26992" priority="26993" operator="between">
      <formula>60</formula>
      <formula>119.999</formula>
    </cfRule>
    <cfRule type="cellIs" dxfId="26991" priority="26994" operator="between">
      <formula>20</formula>
      <formula>59.999</formula>
    </cfRule>
    <cfRule type="cellIs" dxfId="26990" priority="26995" operator="lessThan">
      <formula>20</formula>
    </cfRule>
  </conditionalFormatting>
  <conditionalFormatting sqref="D348">
    <cfRule type="cellIs" dxfId="26989" priority="26986" operator="greaterThan">
      <formula>119.999</formula>
    </cfRule>
    <cfRule type="cellIs" dxfId="26988" priority="26987" operator="greaterThan">
      <formula>120</formula>
    </cfRule>
    <cfRule type="cellIs" dxfId="26987" priority="26988" operator="between">
      <formula>60</formula>
      <formula>119.999</formula>
    </cfRule>
    <cfRule type="cellIs" dxfId="26986" priority="26989" operator="between">
      <formula>20</formula>
      <formula>59.999</formula>
    </cfRule>
    <cfRule type="cellIs" dxfId="26985" priority="26990" operator="lessThan">
      <formula>20</formula>
    </cfRule>
  </conditionalFormatting>
  <conditionalFormatting sqref="E348">
    <cfRule type="cellIs" dxfId="26984" priority="26981" operator="greaterThan">
      <formula>49.999</formula>
    </cfRule>
    <cfRule type="cellIs" dxfId="26983" priority="26982" operator="greaterThan">
      <formula>50</formula>
    </cfRule>
    <cfRule type="cellIs" dxfId="26982" priority="26983" operator="between">
      <formula>30</formula>
      <formula>49.999</formula>
    </cfRule>
    <cfRule type="cellIs" dxfId="26981" priority="26984" operator="between">
      <formula>10</formula>
      <formula>29.999</formula>
    </cfRule>
    <cfRule type="cellIs" dxfId="26980" priority="26985" operator="lessThan">
      <formula>10</formula>
    </cfRule>
  </conditionalFormatting>
  <conditionalFormatting sqref="F348">
    <cfRule type="cellIs" dxfId="26979" priority="26976" operator="greaterThan">
      <formula>119.999</formula>
    </cfRule>
    <cfRule type="cellIs" dxfId="26978" priority="26977" operator="greaterThan">
      <formula>120</formula>
    </cfRule>
    <cfRule type="cellIs" dxfId="26977" priority="26978" operator="between">
      <formula>60</formula>
      <formula>119.999</formula>
    </cfRule>
    <cfRule type="cellIs" dxfId="26976" priority="26979" operator="between">
      <formula>20</formula>
      <formula>59.999</formula>
    </cfRule>
    <cfRule type="cellIs" dxfId="26975" priority="26980" operator="lessThan">
      <formula>20</formula>
    </cfRule>
  </conditionalFormatting>
  <conditionalFormatting sqref="G348">
    <cfRule type="cellIs" dxfId="26974" priority="26971" operator="greaterThan">
      <formula>49.999</formula>
    </cfRule>
    <cfRule type="cellIs" dxfId="26973" priority="26972" operator="greaterThan">
      <formula>50</formula>
    </cfRule>
    <cfRule type="cellIs" dxfId="26972" priority="26973" operator="between">
      <formula>30</formula>
      <formula>49.999</formula>
    </cfRule>
    <cfRule type="cellIs" dxfId="26971" priority="26974" operator="between">
      <formula>10</formula>
      <formula>29.999</formula>
    </cfRule>
    <cfRule type="cellIs" dxfId="26970" priority="26975" operator="lessThan">
      <formula>10</formula>
    </cfRule>
  </conditionalFormatting>
  <conditionalFormatting sqref="H348">
    <cfRule type="cellIs" dxfId="26969" priority="26966" operator="greaterThan">
      <formula>119.999</formula>
    </cfRule>
    <cfRule type="cellIs" dxfId="26968" priority="26967" operator="greaterThan">
      <formula>120</formula>
    </cfRule>
    <cfRule type="cellIs" dxfId="26967" priority="26968" operator="between">
      <formula>60</formula>
      <formula>119.999</formula>
    </cfRule>
    <cfRule type="cellIs" dxfId="26966" priority="26969" operator="between">
      <formula>20</formula>
      <formula>59.999</formula>
    </cfRule>
    <cfRule type="cellIs" dxfId="26965" priority="26970" operator="lessThan">
      <formula>20</formula>
    </cfRule>
  </conditionalFormatting>
  <conditionalFormatting sqref="I348">
    <cfRule type="cellIs" dxfId="26964" priority="26961" operator="greaterThan">
      <formula>49.999</formula>
    </cfRule>
    <cfRule type="cellIs" dxfId="26963" priority="26962" operator="greaterThan">
      <formula>50</formula>
    </cfRule>
    <cfRule type="cellIs" dxfId="26962" priority="26963" operator="between">
      <formula>30</formula>
      <formula>49.999</formula>
    </cfRule>
    <cfRule type="cellIs" dxfId="26961" priority="26964" operator="between">
      <formula>10</formula>
      <formula>29.999</formula>
    </cfRule>
    <cfRule type="cellIs" dxfId="26960" priority="26965" operator="lessThan">
      <formula>10</formula>
    </cfRule>
  </conditionalFormatting>
  <conditionalFormatting sqref="BH348">
    <cfRule type="cellIs" dxfId="26959" priority="26956" operator="greaterThan">
      <formula>119.999</formula>
    </cfRule>
    <cfRule type="cellIs" dxfId="26958" priority="26957" operator="greaterThan">
      <formula>120</formula>
    </cfRule>
    <cfRule type="cellIs" dxfId="26957" priority="26958" operator="between">
      <formula>60</formula>
      <formula>119.999</formula>
    </cfRule>
    <cfRule type="cellIs" dxfId="26956" priority="26959" operator="between">
      <formula>20</formula>
      <formula>59.999</formula>
    </cfRule>
    <cfRule type="cellIs" dxfId="26955" priority="26960" operator="lessThan">
      <formula>20</formula>
    </cfRule>
  </conditionalFormatting>
  <conditionalFormatting sqref="BI348">
    <cfRule type="cellIs" dxfId="26954" priority="26951" operator="greaterThan">
      <formula>49.999</formula>
    </cfRule>
    <cfRule type="cellIs" dxfId="26953" priority="26952" operator="greaterThan">
      <formula>50</formula>
    </cfRule>
    <cfRule type="cellIs" dxfId="26952" priority="26953" operator="between">
      <formula>30</formula>
      <formula>49.999</formula>
    </cfRule>
    <cfRule type="cellIs" dxfId="26951" priority="26954" operator="between">
      <formula>10</formula>
      <formula>29.999</formula>
    </cfRule>
    <cfRule type="cellIs" dxfId="26950" priority="26955" operator="lessThan">
      <formula>10</formula>
    </cfRule>
  </conditionalFormatting>
  <conditionalFormatting sqref="BD348">
    <cfRule type="cellIs" dxfId="26949" priority="26946" operator="greaterThan">
      <formula>119.999</formula>
    </cfRule>
    <cfRule type="cellIs" dxfId="26948" priority="26947" operator="greaterThan">
      <formula>120</formula>
    </cfRule>
    <cfRule type="cellIs" dxfId="26947" priority="26948" operator="between">
      <formula>60</formula>
      <formula>119.999</formula>
    </cfRule>
    <cfRule type="cellIs" dxfId="26946" priority="26949" operator="between">
      <formula>20</formula>
      <formula>59.999</formula>
    </cfRule>
    <cfRule type="cellIs" dxfId="26945" priority="26950" operator="lessThan">
      <formula>20</formula>
    </cfRule>
  </conditionalFormatting>
  <conditionalFormatting sqref="BE348">
    <cfRule type="cellIs" dxfId="26944" priority="26941" operator="greaterThan">
      <formula>49.999</formula>
    </cfRule>
    <cfRule type="cellIs" dxfId="26943" priority="26942" operator="greaterThan">
      <formula>50</formula>
    </cfRule>
    <cfRule type="cellIs" dxfId="26942" priority="26943" operator="between">
      <formula>30</formula>
      <formula>49.999</formula>
    </cfRule>
    <cfRule type="cellIs" dxfId="26941" priority="26944" operator="between">
      <formula>10</formula>
      <formula>29.999</formula>
    </cfRule>
    <cfRule type="cellIs" dxfId="26940" priority="26945" operator="lessThan">
      <formula>10</formula>
    </cfRule>
  </conditionalFormatting>
  <conditionalFormatting sqref="AX348">
    <cfRule type="cellIs" dxfId="26939" priority="26936" operator="greaterThan">
      <formula>119.999</formula>
    </cfRule>
    <cfRule type="cellIs" dxfId="26938" priority="26937" operator="greaterThan">
      <formula>120</formula>
    </cfRule>
    <cfRule type="cellIs" dxfId="26937" priority="26938" operator="between">
      <formula>60</formula>
      <formula>119.999</formula>
    </cfRule>
    <cfRule type="cellIs" dxfId="26936" priority="26939" operator="between">
      <formula>20</formula>
      <formula>59.999</formula>
    </cfRule>
    <cfRule type="cellIs" dxfId="26935" priority="26940" operator="lessThan">
      <formula>20</formula>
    </cfRule>
  </conditionalFormatting>
  <conditionalFormatting sqref="AY348">
    <cfRule type="cellIs" dxfId="26934" priority="26931" operator="greaterThan">
      <formula>49.999</formula>
    </cfRule>
    <cfRule type="cellIs" dxfId="26933" priority="26932" operator="greaterThan">
      <formula>50</formula>
    </cfRule>
    <cfRule type="cellIs" dxfId="26932" priority="26933" operator="between">
      <formula>30</formula>
      <formula>49.999</formula>
    </cfRule>
    <cfRule type="cellIs" dxfId="26931" priority="26934" operator="between">
      <formula>10</formula>
      <formula>29.999</formula>
    </cfRule>
    <cfRule type="cellIs" dxfId="26930" priority="26935" operator="lessThan">
      <formula>10</formula>
    </cfRule>
  </conditionalFormatting>
  <conditionalFormatting sqref="AZ348">
    <cfRule type="cellIs" dxfId="26929" priority="26926" operator="greaterThan">
      <formula>119.999</formula>
    </cfRule>
    <cfRule type="cellIs" dxfId="26928" priority="26927" operator="greaterThan">
      <formula>120</formula>
    </cfRule>
    <cfRule type="cellIs" dxfId="26927" priority="26928" operator="between">
      <formula>60</formula>
      <formula>119.999</formula>
    </cfRule>
    <cfRule type="cellIs" dxfId="26926" priority="26929" operator="between">
      <formula>20</formula>
      <formula>59.999</formula>
    </cfRule>
    <cfRule type="cellIs" dxfId="26925" priority="26930" operator="lessThan">
      <formula>20</formula>
    </cfRule>
  </conditionalFormatting>
  <conditionalFormatting sqref="BA348">
    <cfRule type="cellIs" dxfId="26924" priority="26921" operator="greaterThan">
      <formula>49.999</formula>
    </cfRule>
    <cfRule type="cellIs" dxfId="26923" priority="26922" operator="greaterThan">
      <formula>50</formula>
    </cfRule>
    <cfRule type="cellIs" dxfId="26922" priority="26923" operator="between">
      <formula>30</formula>
      <formula>49.999</formula>
    </cfRule>
    <cfRule type="cellIs" dxfId="26921" priority="26924" operator="between">
      <formula>10</formula>
      <formula>29.999</formula>
    </cfRule>
    <cfRule type="cellIs" dxfId="26920" priority="26925" operator="lessThan">
      <formula>10</formula>
    </cfRule>
  </conditionalFormatting>
  <conditionalFormatting sqref="BB348">
    <cfRule type="cellIs" dxfId="26919" priority="26916" operator="greaterThan">
      <formula>119.999</formula>
    </cfRule>
    <cfRule type="cellIs" dxfId="26918" priority="26917" operator="greaterThan">
      <formula>120</formula>
    </cfRule>
    <cfRule type="cellIs" dxfId="26917" priority="26918" operator="between">
      <formula>60</formula>
      <formula>119.999</formula>
    </cfRule>
    <cfRule type="cellIs" dxfId="26916" priority="26919" operator="between">
      <formula>20</formula>
      <formula>59.999</formula>
    </cfRule>
    <cfRule type="cellIs" dxfId="26915" priority="26920" operator="lessThan">
      <formula>20</formula>
    </cfRule>
  </conditionalFormatting>
  <conditionalFormatting sqref="BC348">
    <cfRule type="cellIs" dxfId="26914" priority="26911" operator="greaterThan">
      <formula>49.999</formula>
    </cfRule>
    <cfRule type="cellIs" dxfId="26913" priority="26912" operator="greaterThan">
      <formula>50</formula>
    </cfRule>
    <cfRule type="cellIs" dxfId="26912" priority="26913" operator="between">
      <formula>30</formula>
      <formula>49.999</formula>
    </cfRule>
    <cfRule type="cellIs" dxfId="26911" priority="26914" operator="between">
      <formula>10</formula>
      <formula>29.999</formula>
    </cfRule>
    <cfRule type="cellIs" dxfId="26910" priority="26915" operator="lessThan">
      <formula>10</formula>
    </cfRule>
  </conditionalFormatting>
  <conditionalFormatting sqref="AT348">
    <cfRule type="cellIs" dxfId="26909" priority="26906" operator="greaterThan">
      <formula>119.999</formula>
    </cfRule>
    <cfRule type="cellIs" dxfId="26908" priority="26907" operator="greaterThan">
      <formula>120</formula>
    </cfRule>
    <cfRule type="cellIs" dxfId="26907" priority="26908" operator="between">
      <formula>60</formula>
      <formula>119.999</formula>
    </cfRule>
    <cfRule type="cellIs" dxfId="26906" priority="26909" operator="between">
      <formula>20</formula>
      <formula>59.999</formula>
    </cfRule>
    <cfRule type="cellIs" dxfId="26905" priority="26910" operator="lessThan">
      <formula>20</formula>
    </cfRule>
  </conditionalFormatting>
  <conditionalFormatting sqref="AU348">
    <cfRule type="cellIs" dxfId="26904" priority="26901" operator="greaterThan">
      <formula>49.999</formula>
    </cfRule>
    <cfRule type="cellIs" dxfId="26903" priority="26902" operator="greaterThan">
      <formula>50</formula>
    </cfRule>
    <cfRule type="cellIs" dxfId="26902" priority="26903" operator="between">
      <formula>30</formula>
      <formula>49.999</formula>
    </cfRule>
    <cfRule type="cellIs" dxfId="26901" priority="26904" operator="between">
      <formula>10</formula>
      <formula>29.999</formula>
    </cfRule>
    <cfRule type="cellIs" dxfId="26900" priority="26905" operator="lessThan">
      <formula>10</formula>
    </cfRule>
  </conditionalFormatting>
  <conditionalFormatting sqref="AV348">
    <cfRule type="cellIs" dxfId="26899" priority="26896" operator="greaterThan">
      <formula>119.999</formula>
    </cfRule>
    <cfRule type="cellIs" dxfId="26898" priority="26897" operator="greaterThan">
      <formula>120</formula>
    </cfRule>
    <cfRule type="cellIs" dxfId="26897" priority="26898" operator="between">
      <formula>60</formula>
      <formula>119.999</formula>
    </cfRule>
    <cfRule type="cellIs" dxfId="26896" priority="26899" operator="between">
      <formula>20</formula>
      <formula>59.999</formula>
    </cfRule>
    <cfRule type="cellIs" dxfId="26895" priority="26900" operator="lessThan">
      <formula>20</formula>
    </cfRule>
  </conditionalFormatting>
  <conditionalFormatting sqref="AW348">
    <cfRule type="cellIs" dxfId="26894" priority="26891" operator="greaterThan">
      <formula>49.999</formula>
    </cfRule>
    <cfRule type="cellIs" dxfId="26893" priority="26892" operator="greaterThan">
      <formula>50</formula>
    </cfRule>
    <cfRule type="cellIs" dxfId="26892" priority="26893" operator="between">
      <formula>30</formula>
      <formula>49.999</formula>
    </cfRule>
    <cfRule type="cellIs" dxfId="26891" priority="26894" operator="between">
      <formula>10</formula>
      <formula>29.999</formula>
    </cfRule>
    <cfRule type="cellIs" dxfId="26890" priority="26895" operator="lessThan">
      <formula>10</formula>
    </cfRule>
  </conditionalFormatting>
  <conditionalFormatting sqref="BF348">
    <cfRule type="cellIs" dxfId="26889" priority="26886" operator="greaterThan">
      <formula>119.999</formula>
    </cfRule>
    <cfRule type="cellIs" dxfId="26888" priority="26887" operator="greaterThan">
      <formula>120</formula>
    </cfRule>
    <cfRule type="cellIs" dxfId="26887" priority="26888" operator="between">
      <formula>60</formula>
      <formula>119.999</formula>
    </cfRule>
    <cfRule type="cellIs" dxfId="26886" priority="26889" operator="between">
      <formula>20</formula>
      <formula>59.999</formula>
    </cfRule>
    <cfRule type="cellIs" dxfId="26885" priority="26890" operator="lessThan">
      <formula>20</formula>
    </cfRule>
  </conditionalFormatting>
  <conditionalFormatting sqref="BG348">
    <cfRule type="cellIs" dxfId="26884" priority="26881" operator="greaterThan">
      <formula>49.999</formula>
    </cfRule>
    <cfRule type="cellIs" dxfId="26883" priority="26882" operator="greaterThan">
      <formula>50</formula>
    </cfRule>
    <cfRule type="cellIs" dxfId="26882" priority="26883" operator="between">
      <formula>30</formula>
      <formula>49.999</formula>
    </cfRule>
    <cfRule type="cellIs" dxfId="26881" priority="26884" operator="between">
      <formula>10</formula>
      <formula>29.999</formula>
    </cfRule>
    <cfRule type="cellIs" dxfId="26880" priority="26885" operator="lessThan">
      <formula>10</formula>
    </cfRule>
  </conditionalFormatting>
  <conditionalFormatting sqref="AN348">
    <cfRule type="cellIs" dxfId="26879" priority="26876" operator="greaterThan">
      <formula>119.999</formula>
    </cfRule>
    <cfRule type="cellIs" dxfId="26878" priority="26877" operator="greaterThan">
      <formula>120</formula>
    </cfRule>
    <cfRule type="cellIs" dxfId="26877" priority="26878" operator="between">
      <formula>60</formula>
      <formula>119.999</formula>
    </cfRule>
    <cfRule type="cellIs" dxfId="26876" priority="26879" operator="between">
      <formula>20</formula>
      <formula>59.999</formula>
    </cfRule>
    <cfRule type="cellIs" dxfId="26875" priority="26880" operator="lessThan">
      <formula>20</formula>
    </cfRule>
  </conditionalFormatting>
  <conditionalFormatting sqref="AO348">
    <cfRule type="cellIs" dxfId="26874" priority="26871" operator="greaterThan">
      <formula>49.999</formula>
    </cfRule>
    <cfRule type="cellIs" dxfId="26873" priority="26872" operator="greaterThan">
      <formula>50</formula>
    </cfRule>
    <cfRule type="cellIs" dxfId="26872" priority="26873" operator="between">
      <formula>30</formula>
      <formula>49.999</formula>
    </cfRule>
    <cfRule type="cellIs" dxfId="26871" priority="26874" operator="between">
      <formula>10</formula>
      <formula>29.999</formula>
    </cfRule>
    <cfRule type="cellIs" dxfId="26870" priority="26875" operator="lessThan">
      <formula>10</formula>
    </cfRule>
  </conditionalFormatting>
  <conditionalFormatting sqref="T348">
    <cfRule type="cellIs" dxfId="26869" priority="26866" operator="greaterThan">
      <formula>119.999</formula>
    </cfRule>
    <cfRule type="cellIs" dxfId="26868" priority="26867" operator="greaterThan">
      <formula>120</formula>
    </cfRule>
    <cfRule type="cellIs" dxfId="26867" priority="26868" operator="between">
      <formula>60</formula>
      <formula>119.999</formula>
    </cfRule>
    <cfRule type="cellIs" dxfId="26866" priority="26869" operator="between">
      <formula>20</formula>
      <formula>59.999</formula>
    </cfRule>
    <cfRule type="cellIs" dxfId="26865" priority="26870" operator="lessThan">
      <formula>20</formula>
    </cfRule>
  </conditionalFormatting>
  <conditionalFormatting sqref="U348">
    <cfRule type="cellIs" dxfId="26864" priority="26861" operator="greaterThan">
      <formula>49.999</formula>
    </cfRule>
    <cfRule type="cellIs" dxfId="26863" priority="26862" operator="greaterThan">
      <formula>50</formula>
    </cfRule>
    <cfRule type="cellIs" dxfId="26862" priority="26863" operator="between">
      <formula>30</formula>
      <formula>49.999</formula>
    </cfRule>
    <cfRule type="cellIs" dxfId="26861" priority="26864" operator="between">
      <formula>10</formula>
      <formula>29.999</formula>
    </cfRule>
    <cfRule type="cellIs" dxfId="26860" priority="26865" operator="lessThan">
      <formula>10</formula>
    </cfRule>
  </conditionalFormatting>
  <conditionalFormatting sqref="J348">
    <cfRule type="cellIs" dxfId="26859" priority="26856" operator="greaterThan">
      <formula>119.999</formula>
    </cfRule>
    <cfRule type="cellIs" dxfId="26858" priority="26857" operator="greaterThan">
      <formula>120</formula>
    </cfRule>
    <cfRule type="cellIs" dxfId="26857" priority="26858" operator="between">
      <formula>60</formula>
      <formula>119.999</formula>
    </cfRule>
    <cfRule type="cellIs" dxfId="26856" priority="26859" operator="between">
      <formula>20</formula>
      <formula>59.999</formula>
    </cfRule>
    <cfRule type="cellIs" dxfId="26855" priority="26860" operator="lessThan">
      <formula>20</formula>
    </cfRule>
  </conditionalFormatting>
  <conditionalFormatting sqref="K348">
    <cfRule type="cellIs" dxfId="26854" priority="26851" operator="greaterThan">
      <formula>49.999</formula>
    </cfRule>
    <cfRule type="cellIs" dxfId="26853" priority="26852" operator="greaterThan">
      <formula>50</formula>
    </cfRule>
    <cfRule type="cellIs" dxfId="26852" priority="26853" operator="between">
      <formula>30</formula>
      <formula>49.999</formula>
    </cfRule>
    <cfRule type="cellIs" dxfId="26851" priority="26854" operator="between">
      <formula>10</formula>
      <formula>29.999</formula>
    </cfRule>
    <cfRule type="cellIs" dxfId="26850" priority="26855" operator="lessThan">
      <formula>10</formula>
    </cfRule>
  </conditionalFormatting>
  <conditionalFormatting sqref="L348">
    <cfRule type="cellIs" dxfId="26849" priority="26846" operator="greaterThan">
      <formula>119.999</formula>
    </cfRule>
    <cfRule type="cellIs" dxfId="26848" priority="26847" operator="greaterThan">
      <formula>120</formula>
    </cfRule>
    <cfRule type="cellIs" dxfId="26847" priority="26848" operator="between">
      <formula>60</formula>
      <formula>119.999</formula>
    </cfRule>
    <cfRule type="cellIs" dxfId="26846" priority="26849" operator="between">
      <formula>20</formula>
      <formula>59.999</formula>
    </cfRule>
    <cfRule type="cellIs" dxfId="26845" priority="26850" operator="lessThan">
      <formula>20</formula>
    </cfRule>
  </conditionalFormatting>
  <conditionalFormatting sqref="M348">
    <cfRule type="cellIs" dxfId="26844" priority="26841" operator="greaterThan">
      <formula>49.999</formula>
    </cfRule>
    <cfRule type="cellIs" dxfId="26843" priority="26842" operator="greaterThan">
      <formula>50</formula>
    </cfRule>
    <cfRule type="cellIs" dxfId="26842" priority="26843" operator="between">
      <formula>30</formula>
      <formula>49.999</formula>
    </cfRule>
    <cfRule type="cellIs" dxfId="26841" priority="26844" operator="between">
      <formula>10</formula>
      <formula>29.999</formula>
    </cfRule>
    <cfRule type="cellIs" dxfId="26840" priority="26845" operator="lessThan">
      <formula>10</formula>
    </cfRule>
  </conditionalFormatting>
  <conditionalFormatting sqref="R348">
    <cfRule type="cellIs" dxfId="26839" priority="26836" operator="greaterThan">
      <formula>119.999</formula>
    </cfRule>
    <cfRule type="cellIs" dxfId="26838" priority="26837" operator="greaterThan">
      <formula>120</formula>
    </cfRule>
    <cfRule type="cellIs" dxfId="26837" priority="26838" operator="between">
      <formula>60</formula>
      <formula>119.999</formula>
    </cfRule>
    <cfRule type="cellIs" dxfId="26836" priority="26839" operator="between">
      <formula>20</formula>
      <formula>59.999</formula>
    </cfRule>
    <cfRule type="cellIs" dxfId="26835" priority="26840" operator="lessThan">
      <formula>20</formula>
    </cfRule>
  </conditionalFormatting>
  <conditionalFormatting sqref="S348">
    <cfRule type="cellIs" dxfId="26834" priority="26831" operator="greaterThan">
      <formula>49.999</formula>
    </cfRule>
    <cfRule type="cellIs" dxfId="26833" priority="26832" operator="greaterThan">
      <formula>50</formula>
    </cfRule>
    <cfRule type="cellIs" dxfId="26832" priority="26833" operator="between">
      <formula>30</formula>
      <formula>49.999</formula>
    </cfRule>
    <cfRule type="cellIs" dxfId="26831" priority="26834" operator="between">
      <formula>10</formula>
      <formula>29.999</formula>
    </cfRule>
    <cfRule type="cellIs" dxfId="26830" priority="26835" operator="lessThan">
      <formula>10</formula>
    </cfRule>
  </conditionalFormatting>
  <conditionalFormatting sqref="N348">
    <cfRule type="cellIs" dxfId="26829" priority="26826" operator="greaterThan">
      <formula>119.999</formula>
    </cfRule>
    <cfRule type="cellIs" dxfId="26828" priority="26827" operator="greaterThan">
      <formula>120</formula>
    </cfRule>
    <cfRule type="cellIs" dxfId="26827" priority="26828" operator="between">
      <formula>60</formula>
      <formula>119.999</formula>
    </cfRule>
    <cfRule type="cellIs" dxfId="26826" priority="26829" operator="between">
      <formula>20</formula>
      <formula>59.999</formula>
    </cfRule>
    <cfRule type="cellIs" dxfId="26825" priority="26830" operator="lessThan">
      <formula>20</formula>
    </cfRule>
  </conditionalFormatting>
  <conditionalFormatting sqref="O348">
    <cfRule type="cellIs" dxfId="26824" priority="26821" operator="greaterThan">
      <formula>49.999</formula>
    </cfRule>
    <cfRule type="cellIs" dxfId="26823" priority="26822" operator="greaterThan">
      <formula>50</formula>
    </cfRule>
    <cfRule type="cellIs" dxfId="26822" priority="26823" operator="between">
      <formula>30</formula>
      <formula>49.999</formula>
    </cfRule>
    <cfRule type="cellIs" dxfId="26821" priority="26824" operator="between">
      <formula>10</formula>
      <formula>29.999</formula>
    </cfRule>
    <cfRule type="cellIs" dxfId="26820" priority="26825" operator="lessThan">
      <formula>10</formula>
    </cfRule>
  </conditionalFormatting>
  <conditionalFormatting sqref="AP348">
    <cfRule type="cellIs" dxfId="26819" priority="26816" operator="greaterThan">
      <formula>119.999</formula>
    </cfRule>
    <cfRule type="cellIs" dxfId="26818" priority="26817" operator="greaterThan">
      <formula>120</formula>
    </cfRule>
    <cfRule type="cellIs" dxfId="26817" priority="26818" operator="between">
      <formula>60</formula>
      <formula>119.999</formula>
    </cfRule>
    <cfRule type="cellIs" dxfId="26816" priority="26819" operator="between">
      <formula>20</formula>
      <formula>59.999</formula>
    </cfRule>
    <cfRule type="cellIs" dxfId="26815" priority="26820" operator="lessThan">
      <formula>20</formula>
    </cfRule>
  </conditionalFormatting>
  <conditionalFormatting sqref="AQ348">
    <cfRule type="cellIs" dxfId="26814" priority="26811" operator="greaterThan">
      <formula>49.999</formula>
    </cfRule>
    <cfRule type="cellIs" dxfId="26813" priority="26812" operator="greaterThan">
      <formula>50</formula>
    </cfRule>
    <cfRule type="cellIs" dxfId="26812" priority="26813" operator="between">
      <formula>30</formula>
      <formula>49.999</formula>
    </cfRule>
    <cfRule type="cellIs" dxfId="26811" priority="26814" operator="between">
      <formula>10</formula>
      <formula>29.999</formula>
    </cfRule>
    <cfRule type="cellIs" dxfId="26810" priority="26815" operator="lessThan">
      <formula>10</formula>
    </cfRule>
  </conditionalFormatting>
  <conditionalFormatting sqref="AR348">
    <cfRule type="cellIs" dxfId="26809" priority="26806" operator="greaterThan">
      <formula>119.999</formula>
    </cfRule>
    <cfRule type="cellIs" dxfId="26808" priority="26807" operator="greaterThan">
      <formula>120</formula>
    </cfRule>
    <cfRule type="cellIs" dxfId="26807" priority="26808" operator="between">
      <formula>60</formula>
      <formula>119.999</formula>
    </cfRule>
    <cfRule type="cellIs" dxfId="26806" priority="26809" operator="between">
      <formula>20</formula>
      <formula>59.999</formula>
    </cfRule>
    <cfRule type="cellIs" dxfId="26805" priority="26810" operator="lessThan">
      <formula>20</formula>
    </cfRule>
  </conditionalFormatting>
  <conditionalFormatting sqref="AS348">
    <cfRule type="cellIs" dxfId="26804" priority="26801" operator="greaterThan">
      <formula>49.999</formula>
    </cfRule>
    <cfRule type="cellIs" dxfId="26803" priority="26802" operator="greaterThan">
      <formula>50</formula>
    </cfRule>
    <cfRule type="cellIs" dxfId="26802" priority="26803" operator="between">
      <formula>30</formula>
      <formula>49.999</formula>
    </cfRule>
    <cfRule type="cellIs" dxfId="26801" priority="26804" operator="between">
      <formula>10</formula>
      <formula>29.999</formula>
    </cfRule>
    <cfRule type="cellIs" dxfId="26800" priority="26805" operator="lessThan">
      <formula>10</formula>
    </cfRule>
  </conditionalFormatting>
  <conditionalFormatting sqref="X348">
    <cfRule type="cellIs" dxfId="26799" priority="26796" operator="greaterThan">
      <formula>119.999</formula>
    </cfRule>
    <cfRule type="cellIs" dxfId="26798" priority="26797" operator="greaterThan">
      <formula>120</formula>
    </cfRule>
    <cfRule type="cellIs" dxfId="26797" priority="26798" operator="between">
      <formula>60</formula>
      <formula>119.999</formula>
    </cfRule>
    <cfRule type="cellIs" dxfId="26796" priority="26799" operator="between">
      <formula>20</formula>
      <formula>59.999</formula>
    </cfRule>
    <cfRule type="cellIs" dxfId="26795" priority="26800" operator="lessThan">
      <formula>20</formula>
    </cfRule>
  </conditionalFormatting>
  <conditionalFormatting sqref="Y348">
    <cfRule type="cellIs" dxfId="26794" priority="26791" operator="greaterThan">
      <formula>49.999</formula>
    </cfRule>
    <cfRule type="cellIs" dxfId="26793" priority="26792" operator="greaterThan">
      <formula>50</formula>
    </cfRule>
    <cfRule type="cellIs" dxfId="26792" priority="26793" operator="between">
      <formula>30</formula>
      <formula>49.999</formula>
    </cfRule>
    <cfRule type="cellIs" dxfId="26791" priority="26794" operator="between">
      <formula>10</formula>
      <formula>29.999</formula>
    </cfRule>
    <cfRule type="cellIs" dxfId="26790" priority="26795" operator="lessThan">
      <formula>10</formula>
    </cfRule>
  </conditionalFormatting>
  <conditionalFormatting sqref="AF348">
    <cfRule type="cellIs" dxfId="26789" priority="26786" operator="greaterThan">
      <formula>119.999</formula>
    </cfRule>
    <cfRule type="cellIs" dxfId="26788" priority="26787" operator="greaterThan">
      <formula>120</formula>
    </cfRule>
    <cfRule type="cellIs" dxfId="26787" priority="26788" operator="between">
      <formula>60</formula>
      <formula>119.999</formula>
    </cfRule>
    <cfRule type="cellIs" dxfId="26786" priority="26789" operator="between">
      <formula>20</formula>
      <formula>59.999</formula>
    </cfRule>
    <cfRule type="cellIs" dxfId="26785" priority="26790" operator="lessThan">
      <formula>20</formula>
    </cfRule>
  </conditionalFormatting>
  <conditionalFormatting sqref="AG348">
    <cfRule type="cellIs" dxfId="26784" priority="26781" operator="greaterThan">
      <formula>49.999</formula>
    </cfRule>
    <cfRule type="cellIs" dxfId="26783" priority="26782" operator="greaterThan">
      <formula>50</formula>
    </cfRule>
    <cfRule type="cellIs" dxfId="26782" priority="26783" operator="between">
      <formula>30</formula>
      <formula>49.999</formula>
    </cfRule>
    <cfRule type="cellIs" dxfId="26781" priority="26784" operator="between">
      <formula>10</formula>
      <formula>29.999</formula>
    </cfRule>
    <cfRule type="cellIs" dxfId="26780" priority="26785" operator="lessThan">
      <formula>10</formula>
    </cfRule>
  </conditionalFormatting>
  <conditionalFormatting sqref="AJ348">
    <cfRule type="cellIs" dxfId="26779" priority="26776" operator="greaterThan">
      <formula>119.999</formula>
    </cfRule>
    <cfRule type="cellIs" dxfId="26778" priority="26777" operator="greaterThan">
      <formula>120</formula>
    </cfRule>
    <cfRule type="cellIs" dxfId="26777" priority="26778" operator="between">
      <formula>60</formula>
      <formula>119.999</formula>
    </cfRule>
    <cfRule type="cellIs" dxfId="26776" priority="26779" operator="between">
      <formula>20</formula>
      <formula>59.999</formula>
    </cfRule>
    <cfRule type="cellIs" dxfId="26775" priority="26780" operator="lessThan">
      <formula>20</formula>
    </cfRule>
  </conditionalFormatting>
  <conditionalFormatting sqref="AK348">
    <cfRule type="cellIs" dxfId="26774" priority="26771" operator="greaterThan">
      <formula>49.999</formula>
    </cfRule>
    <cfRule type="cellIs" dxfId="26773" priority="26772" operator="greaterThan">
      <formula>50</formula>
    </cfRule>
    <cfRule type="cellIs" dxfId="26772" priority="26773" operator="between">
      <formula>30</formula>
      <formula>49.999</formula>
    </cfRule>
    <cfRule type="cellIs" dxfId="26771" priority="26774" operator="between">
      <formula>10</formula>
      <formula>29.999</formula>
    </cfRule>
    <cfRule type="cellIs" dxfId="26770" priority="26775" operator="lessThan">
      <formula>10</formula>
    </cfRule>
  </conditionalFormatting>
  <conditionalFormatting sqref="Z348">
    <cfRule type="cellIs" dxfId="26769" priority="26766" operator="greaterThan">
      <formula>119.999</formula>
    </cfRule>
    <cfRule type="cellIs" dxfId="26768" priority="26767" operator="greaterThan">
      <formula>120</formula>
    </cfRule>
    <cfRule type="cellIs" dxfId="26767" priority="26768" operator="between">
      <formula>60</formula>
      <formula>119.999</formula>
    </cfRule>
    <cfRule type="cellIs" dxfId="26766" priority="26769" operator="between">
      <formula>20</formula>
      <formula>59.999</formula>
    </cfRule>
    <cfRule type="cellIs" dxfId="26765" priority="26770" operator="lessThan">
      <formula>20</formula>
    </cfRule>
  </conditionalFormatting>
  <conditionalFormatting sqref="AA348">
    <cfRule type="cellIs" dxfId="26764" priority="26761" operator="greaterThan">
      <formula>49.999</formula>
    </cfRule>
    <cfRule type="cellIs" dxfId="26763" priority="26762" operator="greaterThan">
      <formula>50</formula>
    </cfRule>
    <cfRule type="cellIs" dxfId="26762" priority="26763" operator="between">
      <formula>30</formula>
      <formula>49.999</formula>
    </cfRule>
    <cfRule type="cellIs" dxfId="26761" priority="26764" operator="between">
      <formula>10</formula>
      <formula>29.999</formula>
    </cfRule>
    <cfRule type="cellIs" dxfId="26760" priority="26765" operator="lessThan">
      <formula>10</formula>
    </cfRule>
  </conditionalFormatting>
  <conditionalFormatting sqref="AL348">
    <cfRule type="cellIs" dxfId="26759" priority="26756" operator="greaterThan">
      <formula>119.999</formula>
    </cfRule>
    <cfRule type="cellIs" dxfId="26758" priority="26757" operator="greaterThan">
      <formula>120</formula>
    </cfRule>
    <cfRule type="cellIs" dxfId="26757" priority="26758" operator="between">
      <formula>60</formula>
      <formula>119.999</formula>
    </cfRule>
    <cfRule type="cellIs" dxfId="26756" priority="26759" operator="between">
      <formula>20</formula>
      <formula>59.999</formula>
    </cfRule>
    <cfRule type="cellIs" dxfId="26755" priority="26760" operator="lessThan">
      <formula>20</formula>
    </cfRule>
  </conditionalFormatting>
  <conditionalFormatting sqref="AM348">
    <cfRule type="cellIs" dxfId="26754" priority="26751" operator="greaterThan">
      <formula>49.999</formula>
    </cfRule>
    <cfRule type="cellIs" dxfId="26753" priority="26752" operator="greaterThan">
      <formula>50</formula>
    </cfRule>
    <cfRule type="cellIs" dxfId="26752" priority="26753" operator="between">
      <formula>30</formula>
      <formula>49.999</formula>
    </cfRule>
    <cfRule type="cellIs" dxfId="26751" priority="26754" operator="between">
      <formula>10</formula>
      <formula>29.999</formula>
    </cfRule>
    <cfRule type="cellIs" dxfId="26750" priority="26755" operator="lessThan">
      <formula>10</formula>
    </cfRule>
  </conditionalFormatting>
  <conditionalFormatting sqref="AH348">
    <cfRule type="cellIs" dxfId="26749" priority="26746" operator="greaterThan">
      <formula>119.999</formula>
    </cfRule>
    <cfRule type="cellIs" dxfId="26748" priority="26747" operator="greaterThan">
      <formula>120</formula>
    </cfRule>
    <cfRule type="cellIs" dxfId="26747" priority="26748" operator="between">
      <formula>60</formula>
      <formula>119.999</formula>
    </cfRule>
    <cfRule type="cellIs" dxfId="26746" priority="26749" operator="between">
      <formula>20</formula>
      <formula>59.999</formula>
    </cfRule>
    <cfRule type="cellIs" dxfId="26745" priority="26750" operator="lessThan">
      <formula>20</formula>
    </cfRule>
  </conditionalFormatting>
  <conditionalFormatting sqref="AI348">
    <cfRule type="cellIs" dxfId="26744" priority="26741" operator="greaterThan">
      <formula>49.999</formula>
    </cfRule>
    <cfRule type="cellIs" dxfId="26743" priority="26742" operator="greaterThan">
      <formula>50</formula>
    </cfRule>
    <cfRule type="cellIs" dxfId="26742" priority="26743" operator="between">
      <formula>30</formula>
      <formula>49.999</formula>
    </cfRule>
    <cfRule type="cellIs" dxfId="26741" priority="26744" operator="between">
      <formula>10</formula>
      <formula>29.999</formula>
    </cfRule>
    <cfRule type="cellIs" dxfId="26740" priority="26745" operator="lessThan">
      <formula>10</formula>
    </cfRule>
  </conditionalFormatting>
  <conditionalFormatting sqref="V348">
    <cfRule type="cellIs" dxfId="26739" priority="26736" operator="greaterThan">
      <formula>119.999</formula>
    </cfRule>
    <cfRule type="cellIs" dxfId="26738" priority="26737" operator="greaterThan">
      <formula>120</formula>
    </cfRule>
    <cfRule type="cellIs" dxfId="26737" priority="26738" operator="between">
      <formula>60</formula>
      <formula>119.999</formula>
    </cfRule>
    <cfRule type="cellIs" dxfId="26736" priority="26739" operator="between">
      <formula>20</formula>
      <formula>59.999</formula>
    </cfRule>
    <cfRule type="cellIs" dxfId="26735" priority="26740" operator="lessThan">
      <formula>20</formula>
    </cfRule>
  </conditionalFormatting>
  <conditionalFormatting sqref="W348">
    <cfRule type="cellIs" dxfId="26734" priority="26731" operator="greaterThan">
      <formula>49.999</formula>
    </cfRule>
    <cfRule type="cellIs" dxfId="26733" priority="26732" operator="greaterThan">
      <formula>50</formula>
    </cfRule>
    <cfRule type="cellIs" dxfId="26732" priority="26733" operator="between">
      <formula>30</formula>
      <formula>49.999</formula>
    </cfRule>
    <cfRule type="cellIs" dxfId="26731" priority="26734" operator="between">
      <formula>10</formula>
      <formula>29.999</formula>
    </cfRule>
    <cfRule type="cellIs" dxfId="26730" priority="26735" operator="lessThan">
      <formula>10</formula>
    </cfRule>
  </conditionalFormatting>
  <conditionalFormatting sqref="AB348">
    <cfRule type="cellIs" dxfId="26729" priority="26726" operator="greaterThan">
      <formula>119.999</formula>
    </cfRule>
    <cfRule type="cellIs" dxfId="26728" priority="26727" operator="greaterThan">
      <formula>120</formula>
    </cfRule>
    <cfRule type="cellIs" dxfId="26727" priority="26728" operator="between">
      <formula>60</formula>
      <formula>119.999</formula>
    </cfRule>
    <cfRule type="cellIs" dxfId="26726" priority="26729" operator="between">
      <formula>20</formula>
      <formula>59.999</formula>
    </cfRule>
    <cfRule type="cellIs" dxfId="26725" priority="26730" operator="lessThan">
      <formula>20</formula>
    </cfRule>
  </conditionalFormatting>
  <conditionalFormatting sqref="AC348">
    <cfRule type="cellIs" dxfId="26724" priority="26721" operator="greaterThan">
      <formula>49.999</formula>
    </cfRule>
    <cfRule type="cellIs" dxfId="26723" priority="26722" operator="greaterThan">
      <formula>50</formula>
    </cfRule>
    <cfRule type="cellIs" dxfId="26722" priority="26723" operator="between">
      <formula>30</formula>
      <formula>49.999</formula>
    </cfRule>
    <cfRule type="cellIs" dxfId="26721" priority="26724" operator="between">
      <formula>10</formula>
      <formula>29.999</formula>
    </cfRule>
    <cfRule type="cellIs" dxfId="26720" priority="26725" operator="lessThan">
      <formula>10</formula>
    </cfRule>
  </conditionalFormatting>
  <conditionalFormatting sqref="AD348">
    <cfRule type="cellIs" dxfId="26719" priority="26716" operator="greaterThan">
      <formula>119.999</formula>
    </cfRule>
    <cfRule type="cellIs" dxfId="26718" priority="26717" operator="greaterThan">
      <formula>120</formula>
    </cfRule>
    <cfRule type="cellIs" dxfId="26717" priority="26718" operator="between">
      <formula>60</formula>
      <formula>119.999</formula>
    </cfRule>
    <cfRule type="cellIs" dxfId="26716" priority="26719" operator="between">
      <formula>20</formula>
      <formula>59.999</formula>
    </cfRule>
    <cfRule type="cellIs" dxfId="26715" priority="26720" operator="lessThan">
      <formula>20</formula>
    </cfRule>
  </conditionalFormatting>
  <conditionalFormatting sqref="AE348">
    <cfRule type="cellIs" dxfId="26714" priority="26711" operator="greaterThan">
      <formula>49.999</formula>
    </cfRule>
    <cfRule type="cellIs" dxfId="26713" priority="26712" operator="greaterThan">
      <formula>50</formula>
    </cfRule>
    <cfRule type="cellIs" dxfId="26712" priority="26713" operator="between">
      <formula>30</formula>
      <formula>49.999</formula>
    </cfRule>
    <cfRule type="cellIs" dxfId="26711" priority="26714" operator="between">
      <formula>10</formula>
      <formula>29.999</formula>
    </cfRule>
    <cfRule type="cellIs" dxfId="26710" priority="26715" operator="lessThan">
      <formula>10</formula>
    </cfRule>
  </conditionalFormatting>
  <conditionalFormatting sqref="P348">
    <cfRule type="cellIs" dxfId="26709" priority="26706" operator="greaterThan">
      <formula>119.999</formula>
    </cfRule>
    <cfRule type="cellIs" dxfId="26708" priority="26707" operator="greaterThan">
      <formula>120</formula>
    </cfRule>
    <cfRule type="cellIs" dxfId="26707" priority="26708" operator="between">
      <formula>60</formula>
      <formula>119.999</formula>
    </cfRule>
    <cfRule type="cellIs" dxfId="26706" priority="26709" operator="between">
      <formula>20</formula>
      <formula>59.999</formula>
    </cfRule>
    <cfRule type="cellIs" dxfId="26705" priority="26710" operator="lessThan">
      <formula>20</formula>
    </cfRule>
  </conditionalFormatting>
  <conditionalFormatting sqref="Q348">
    <cfRule type="cellIs" dxfId="26704" priority="26701" operator="greaterThan">
      <formula>49.999</formula>
    </cfRule>
    <cfRule type="cellIs" dxfId="26703" priority="26702" operator="greaterThan">
      <formula>50</formula>
    </cfRule>
    <cfRule type="cellIs" dxfId="26702" priority="26703" operator="between">
      <formula>30</formula>
      <formula>49.999</formula>
    </cfRule>
    <cfRule type="cellIs" dxfId="26701" priority="26704" operator="between">
      <formula>10</formula>
      <formula>29.999</formula>
    </cfRule>
    <cfRule type="cellIs" dxfId="26700" priority="26705" operator="lessThan">
      <formula>10</formula>
    </cfRule>
  </conditionalFormatting>
  <conditionalFormatting sqref="C349">
    <cfRule type="cellIs" dxfId="26699" priority="26696" operator="greaterThan">
      <formula>49.999</formula>
    </cfRule>
    <cfRule type="cellIs" dxfId="26698" priority="26697" operator="greaterThan">
      <formula>50</formula>
    </cfRule>
    <cfRule type="cellIs" dxfId="26697" priority="26698" operator="between">
      <formula>30</formula>
      <formula>49.999</formula>
    </cfRule>
    <cfRule type="cellIs" dxfId="26696" priority="26699" operator="between">
      <formula>10</formula>
      <formula>29.999</formula>
    </cfRule>
    <cfRule type="cellIs" dxfId="26695" priority="26700" operator="lessThan">
      <formula>10</formula>
    </cfRule>
  </conditionalFormatting>
  <conditionalFormatting sqref="B349">
    <cfRule type="cellIs" dxfId="26694" priority="26691" operator="greaterThan">
      <formula>119.999</formula>
    </cfRule>
    <cfRule type="cellIs" dxfId="26693" priority="26692" operator="greaterThan">
      <formula>120</formula>
    </cfRule>
    <cfRule type="cellIs" dxfId="26692" priority="26693" operator="between">
      <formula>60</formula>
      <formula>119.999</formula>
    </cfRule>
    <cfRule type="cellIs" dxfId="26691" priority="26694" operator="between">
      <formula>20</formula>
      <formula>59.999</formula>
    </cfRule>
    <cfRule type="cellIs" dxfId="26690" priority="26695" operator="lessThan">
      <formula>20</formula>
    </cfRule>
  </conditionalFormatting>
  <conditionalFormatting sqref="D349">
    <cfRule type="cellIs" dxfId="26689" priority="26686" operator="greaterThan">
      <formula>119.999</formula>
    </cfRule>
    <cfRule type="cellIs" dxfId="26688" priority="26687" operator="greaterThan">
      <formula>120</formula>
    </cfRule>
    <cfRule type="cellIs" dxfId="26687" priority="26688" operator="between">
      <formula>60</formula>
      <formula>119.999</formula>
    </cfRule>
    <cfRule type="cellIs" dxfId="26686" priority="26689" operator="between">
      <formula>20</formula>
      <formula>59.999</formula>
    </cfRule>
    <cfRule type="cellIs" dxfId="26685" priority="26690" operator="lessThan">
      <formula>20</formula>
    </cfRule>
  </conditionalFormatting>
  <conditionalFormatting sqref="E349">
    <cfRule type="cellIs" dxfId="26684" priority="26681" operator="greaterThan">
      <formula>49.999</formula>
    </cfRule>
    <cfRule type="cellIs" dxfId="26683" priority="26682" operator="greaterThan">
      <formula>50</formula>
    </cfRule>
    <cfRule type="cellIs" dxfId="26682" priority="26683" operator="between">
      <formula>30</formula>
      <formula>49.999</formula>
    </cfRule>
    <cfRule type="cellIs" dxfId="26681" priority="26684" operator="between">
      <formula>10</formula>
      <formula>29.999</formula>
    </cfRule>
    <cfRule type="cellIs" dxfId="26680" priority="26685" operator="lessThan">
      <formula>10</formula>
    </cfRule>
  </conditionalFormatting>
  <conditionalFormatting sqref="F349">
    <cfRule type="cellIs" dxfId="26679" priority="26676" operator="greaterThan">
      <formula>119.999</formula>
    </cfRule>
    <cfRule type="cellIs" dxfId="26678" priority="26677" operator="greaterThan">
      <formula>120</formula>
    </cfRule>
    <cfRule type="cellIs" dxfId="26677" priority="26678" operator="between">
      <formula>60</formula>
      <formula>119.999</formula>
    </cfRule>
    <cfRule type="cellIs" dxfId="26676" priority="26679" operator="between">
      <formula>20</formula>
      <formula>59.999</formula>
    </cfRule>
    <cfRule type="cellIs" dxfId="26675" priority="26680" operator="lessThan">
      <formula>20</formula>
    </cfRule>
  </conditionalFormatting>
  <conditionalFormatting sqref="G349">
    <cfRule type="cellIs" dxfId="26674" priority="26671" operator="greaterThan">
      <formula>49.999</formula>
    </cfRule>
    <cfRule type="cellIs" dxfId="26673" priority="26672" operator="greaterThan">
      <formula>50</formula>
    </cfRule>
    <cfRule type="cellIs" dxfId="26672" priority="26673" operator="between">
      <formula>30</formula>
      <formula>49.999</formula>
    </cfRule>
    <cfRule type="cellIs" dxfId="26671" priority="26674" operator="between">
      <formula>10</formula>
      <formula>29.999</formula>
    </cfRule>
    <cfRule type="cellIs" dxfId="26670" priority="26675" operator="lessThan">
      <formula>10</formula>
    </cfRule>
  </conditionalFormatting>
  <conditionalFormatting sqref="H349">
    <cfRule type="cellIs" dxfId="26669" priority="26666" operator="greaterThan">
      <formula>119.999</formula>
    </cfRule>
    <cfRule type="cellIs" dxfId="26668" priority="26667" operator="greaterThan">
      <formula>120</formula>
    </cfRule>
    <cfRule type="cellIs" dxfId="26667" priority="26668" operator="between">
      <formula>60</formula>
      <formula>119.999</formula>
    </cfRule>
    <cfRule type="cellIs" dxfId="26666" priority="26669" operator="between">
      <formula>20</formula>
      <formula>59.999</formula>
    </cfRule>
    <cfRule type="cellIs" dxfId="26665" priority="26670" operator="lessThan">
      <formula>20</formula>
    </cfRule>
  </conditionalFormatting>
  <conditionalFormatting sqref="I349">
    <cfRule type="cellIs" dxfId="26664" priority="26661" operator="greaterThan">
      <formula>49.999</formula>
    </cfRule>
    <cfRule type="cellIs" dxfId="26663" priority="26662" operator="greaterThan">
      <formula>50</formula>
    </cfRule>
    <cfRule type="cellIs" dxfId="26662" priority="26663" operator="between">
      <formula>30</formula>
      <formula>49.999</formula>
    </cfRule>
    <cfRule type="cellIs" dxfId="26661" priority="26664" operator="between">
      <formula>10</formula>
      <formula>29.999</formula>
    </cfRule>
    <cfRule type="cellIs" dxfId="26660" priority="26665" operator="lessThan">
      <formula>10</formula>
    </cfRule>
  </conditionalFormatting>
  <conditionalFormatting sqref="BH349">
    <cfRule type="cellIs" dxfId="26659" priority="26656" operator="greaterThan">
      <formula>119.999</formula>
    </cfRule>
    <cfRule type="cellIs" dxfId="26658" priority="26657" operator="greaterThan">
      <formula>120</formula>
    </cfRule>
    <cfRule type="cellIs" dxfId="26657" priority="26658" operator="between">
      <formula>60</formula>
      <formula>119.999</formula>
    </cfRule>
    <cfRule type="cellIs" dxfId="26656" priority="26659" operator="between">
      <formula>20</formula>
      <formula>59.999</formula>
    </cfRule>
    <cfRule type="cellIs" dxfId="26655" priority="26660" operator="lessThan">
      <formula>20</formula>
    </cfRule>
  </conditionalFormatting>
  <conditionalFormatting sqref="BI349">
    <cfRule type="cellIs" dxfId="26654" priority="26651" operator="greaterThan">
      <formula>49.999</formula>
    </cfRule>
    <cfRule type="cellIs" dxfId="26653" priority="26652" operator="greaterThan">
      <formula>50</formula>
    </cfRule>
    <cfRule type="cellIs" dxfId="26652" priority="26653" operator="between">
      <formula>30</formula>
      <formula>49.999</formula>
    </cfRule>
    <cfRule type="cellIs" dxfId="26651" priority="26654" operator="between">
      <formula>10</formula>
      <formula>29.999</formula>
    </cfRule>
    <cfRule type="cellIs" dxfId="26650" priority="26655" operator="lessThan">
      <formula>10</formula>
    </cfRule>
  </conditionalFormatting>
  <conditionalFormatting sqref="BD349">
    <cfRule type="cellIs" dxfId="26649" priority="26646" operator="greaterThan">
      <formula>119.999</formula>
    </cfRule>
    <cfRule type="cellIs" dxfId="26648" priority="26647" operator="greaterThan">
      <formula>120</formula>
    </cfRule>
    <cfRule type="cellIs" dxfId="26647" priority="26648" operator="between">
      <formula>60</formula>
      <formula>119.999</formula>
    </cfRule>
    <cfRule type="cellIs" dxfId="26646" priority="26649" operator="between">
      <formula>20</formula>
      <formula>59.999</formula>
    </cfRule>
    <cfRule type="cellIs" dxfId="26645" priority="26650" operator="lessThan">
      <formula>20</formula>
    </cfRule>
  </conditionalFormatting>
  <conditionalFormatting sqref="BE349">
    <cfRule type="cellIs" dxfId="26644" priority="26641" operator="greaterThan">
      <formula>49.999</formula>
    </cfRule>
    <cfRule type="cellIs" dxfId="26643" priority="26642" operator="greaterThan">
      <formula>50</formula>
    </cfRule>
    <cfRule type="cellIs" dxfId="26642" priority="26643" operator="between">
      <formula>30</formula>
      <formula>49.999</formula>
    </cfRule>
    <cfRule type="cellIs" dxfId="26641" priority="26644" operator="between">
      <formula>10</formula>
      <formula>29.999</formula>
    </cfRule>
    <cfRule type="cellIs" dxfId="26640" priority="26645" operator="lessThan">
      <formula>10</formula>
    </cfRule>
  </conditionalFormatting>
  <conditionalFormatting sqref="AX349">
    <cfRule type="cellIs" dxfId="26639" priority="26636" operator="greaterThan">
      <formula>119.999</formula>
    </cfRule>
    <cfRule type="cellIs" dxfId="26638" priority="26637" operator="greaterThan">
      <formula>120</formula>
    </cfRule>
    <cfRule type="cellIs" dxfId="26637" priority="26638" operator="between">
      <formula>60</formula>
      <formula>119.999</formula>
    </cfRule>
    <cfRule type="cellIs" dxfId="26636" priority="26639" operator="between">
      <formula>20</formula>
      <formula>59.999</formula>
    </cfRule>
    <cfRule type="cellIs" dxfId="26635" priority="26640" operator="lessThan">
      <formula>20</formula>
    </cfRule>
  </conditionalFormatting>
  <conditionalFormatting sqref="AY349">
    <cfRule type="cellIs" dxfId="26634" priority="26631" operator="greaterThan">
      <formula>49.999</formula>
    </cfRule>
    <cfRule type="cellIs" dxfId="26633" priority="26632" operator="greaterThan">
      <formula>50</formula>
    </cfRule>
    <cfRule type="cellIs" dxfId="26632" priority="26633" operator="between">
      <formula>30</formula>
      <formula>49.999</formula>
    </cfRule>
    <cfRule type="cellIs" dxfId="26631" priority="26634" operator="between">
      <formula>10</formula>
      <formula>29.999</formula>
    </cfRule>
    <cfRule type="cellIs" dxfId="26630" priority="26635" operator="lessThan">
      <formula>10</formula>
    </cfRule>
  </conditionalFormatting>
  <conditionalFormatting sqref="AZ349">
    <cfRule type="cellIs" dxfId="26629" priority="26626" operator="greaterThan">
      <formula>119.999</formula>
    </cfRule>
    <cfRule type="cellIs" dxfId="26628" priority="26627" operator="greaterThan">
      <formula>120</formula>
    </cfRule>
    <cfRule type="cellIs" dxfId="26627" priority="26628" operator="between">
      <formula>60</formula>
      <formula>119.999</formula>
    </cfRule>
    <cfRule type="cellIs" dxfId="26626" priority="26629" operator="between">
      <formula>20</formula>
      <formula>59.999</formula>
    </cfRule>
    <cfRule type="cellIs" dxfId="26625" priority="26630" operator="lessThan">
      <formula>20</formula>
    </cfRule>
  </conditionalFormatting>
  <conditionalFormatting sqref="BA349">
    <cfRule type="cellIs" dxfId="26624" priority="26621" operator="greaterThan">
      <formula>49.999</formula>
    </cfRule>
    <cfRule type="cellIs" dxfId="26623" priority="26622" operator="greaterThan">
      <formula>50</formula>
    </cfRule>
    <cfRule type="cellIs" dxfId="26622" priority="26623" operator="between">
      <formula>30</formula>
      <formula>49.999</formula>
    </cfRule>
    <cfRule type="cellIs" dxfId="26621" priority="26624" operator="between">
      <formula>10</formula>
      <formula>29.999</formula>
    </cfRule>
    <cfRule type="cellIs" dxfId="26620" priority="26625" operator="lessThan">
      <formula>10</formula>
    </cfRule>
  </conditionalFormatting>
  <conditionalFormatting sqref="BB349">
    <cfRule type="cellIs" dxfId="26619" priority="26616" operator="greaterThan">
      <formula>119.999</formula>
    </cfRule>
    <cfRule type="cellIs" dxfId="26618" priority="26617" operator="greaterThan">
      <formula>120</formula>
    </cfRule>
    <cfRule type="cellIs" dxfId="26617" priority="26618" operator="between">
      <formula>60</formula>
      <formula>119.999</formula>
    </cfRule>
    <cfRule type="cellIs" dxfId="26616" priority="26619" operator="between">
      <formula>20</formula>
      <formula>59.999</formula>
    </cfRule>
    <cfRule type="cellIs" dxfId="26615" priority="26620" operator="lessThan">
      <formula>20</formula>
    </cfRule>
  </conditionalFormatting>
  <conditionalFormatting sqref="BC349">
    <cfRule type="cellIs" dxfId="26614" priority="26611" operator="greaterThan">
      <formula>49.999</formula>
    </cfRule>
    <cfRule type="cellIs" dxfId="26613" priority="26612" operator="greaterThan">
      <formula>50</formula>
    </cfRule>
    <cfRule type="cellIs" dxfId="26612" priority="26613" operator="between">
      <formula>30</formula>
      <formula>49.999</formula>
    </cfRule>
    <cfRule type="cellIs" dxfId="26611" priority="26614" operator="between">
      <formula>10</formula>
      <formula>29.999</formula>
    </cfRule>
    <cfRule type="cellIs" dxfId="26610" priority="26615" operator="lessThan">
      <formula>10</formula>
    </cfRule>
  </conditionalFormatting>
  <conditionalFormatting sqref="AT349">
    <cfRule type="cellIs" dxfId="26609" priority="26606" operator="greaterThan">
      <formula>119.999</formula>
    </cfRule>
    <cfRule type="cellIs" dxfId="26608" priority="26607" operator="greaterThan">
      <formula>120</formula>
    </cfRule>
    <cfRule type="cellIs" dxfId="26607" priority="26608" operator="between">
      <formula>60</formula>
      <formula>119.999</formula>
    </cfRule>
    <cfRule type="cellIs" dxfId="26606" priority="26609" operator="between">
      <formula>20</formula>
      <formula>59.999</formula>
    </cfRule>
    <cfRule type="cellIs" dxfId="26605" priority="26610" operator="lessThan">
      <formula>20</formula>
    </cfRule>
  </conditionalFormatting>
  <conditionalFormatting sqref="AU349">
    <cfRule type="cellIs" dxfId="26604" priority="26601" operator="greaterThan">
      <formula>49.999</formula>
    </cfRule>
    <cfRule type="cellIs" dxfId="26603" priority="26602" operator="greaterThan">
      <formula>50</formula>
    </cfRule>
    <cfRule type="cellIs" dxfId="26602" priority="26603" operator="between">
      <formula>30</formula>
      <formula>49.999</formula>
    </cfRule>
    <cfRule type="cellIs" dxfId="26601" priority="26604" operator="between">
      <formula>10</formula>
      <formula>29.999</formula>
    </cfRule>
    <cfRule type="cellIs" dxfId="26600" priority="26605" operator="lessThan">
      <formula>10</formula>
    </cfRule>
  </conditionalFormatting>
  <conditionalFormatting sqref="AV349">
    <cfRule type="cellIs" dxfId="26599" priority="26596" operator="greaterThan">
      <formula>119.999</formula>
    </cfRule>
    <cfRule type="cellIs" dxfId="26598" priority="26597" operator="greaterThan">
      <formula>120</formula>
    </cfRule>
    <cfRule type="cellIs" dxfId="26597" priority="26598" operator="between">
      <formula>60</formula>
      <formula>119.999</formula>
    </cfRule>
    <cfRule type="cellIs" dxfId="26596" priority="26599" operator="between">
      <formula>20</formula>
      <formula>59.999</formula>
    </cfRule>
    <cfRule type="cellIs" dxfId="26595" priority="26600" operator="lessThan">
      <formula>20</formula>
    </cfRule>
  </conditionalFormatting>
  <conditionalFormatting sqref="AW349">
    <cfRule type="cellIs" dxfId="26594" priority="26591" operator="greaterThan">
      <formula>49.999</formula>
    </cfRule>
    <cfRule type="cellIs" dxfId="26593" priority="26592" operator="greaterThan">
      <formula>50</formula>
    </cfRule>
    <cfRule type="cellIs" dxfId="26592" priority="26593" operator="between">
      <formula>30</formula>
      <formula>49.999</formula>
    </cfRule>
    <cfRule type="cellIs" dxfId="26591" priority="26594" operator="between">
      <formula>10</formula>
      <formula>29.999</formula>
    </cfRule>
    <cfRule type="cellIs" dxfId="26590" priority="26595" operator="lessThan">
      <formula>10</formula>
    </cfRule>
  </conditionalFormatting>
  <conditionalFormatting sqref="BF349">
    <cfRule type="cellIs" dxfId="26589" priority="26586" operator="greaterThan">
      <formula>119.999</formula>
    </cfRule>
    <cfRule type="cellIs" dxfId="26588" priority="26587" operator="greaterThan">
      <formula>120</formula>
    </cfRule>
    <cfRule type="cellIs" dxfId="26587" priority="26588" operator="between">
      <formula>60</formula>
      <formula>119.999</formula>
    </cfRule>
    <cfRule type="cellIs" dxfId="26586" priority="26589" operator="between">
      <formula>20</formula>
      <formula>59.999</formula>
    </cfRule>
    <cfRule type="cellIs" dxfId="26585" priority="26590" operator="lessThan">
      <formula>20</formula>
    </cfRule>
  </conditionalFormatting>
  <conditionalFormatting sqref="BG349">
    <cfRule type="cellIs" dxfId="26584" priority="26581" operator="greaterThan">
      <formula>49.999</formula>
    </cfRule>
    <cfRule type="cellIs" dxfId="26583" priority="26582" operator="greaterThan">
      <formula>50</formula>
    </cfRule>
    <cfRule type="cellIs" dxfId="26582" priority="26583" operator="between">
      <formula>30</formula>
      <formula>49.999</formula>
    </cfRule>
    <cfRule type="cellIs" dxfId="26581" priority="26584" operator="between">
      <formula>10</formula>
      <formula>29.999</formula>
    </cfRule>
    <cfRule type="cellIs" dxfId="26580" priority="26585" operator="lessThan">
      <formula>10</formula>
    </cfRule>
  </conditionalFormatting>
  <conditionalFormatting sqref="AN349">
    <cfRule type="cellIs" dxfId="26579" priority="26576" operator="greaterThan">
      <formula>119.999</formula>
    </cfRule>
    <cfRule type="cellIs" dxfId="26578" priority="26577" operator="greaterThan">
      <formula>120</formula>
    </cfRule>
    <cfRule type="cellIs" dxfId="26577" priority="26578" operator="between">
      <formula>60</formula>
      <formula>119.999</formula>
    </cfRule>
    <cfRule type="cellIs" dxfId="26576" priority="26579" operator="between">
      <formula>20</formula>
      <formula>59.999</formula>
    </cfRule>
    <cfRule type="cellIs" dxfId="26575" priority="26580" operator="lessThan">
      <formula>20</formula>
    </cfRule>
  </conditionalFormatting>
  <conditionalFormatting sqref="AO349">
    <cfRule type="cellIs" dxfId="26574" priority="26571" operator="greaterThan">
      <formula>49.999</formula>
    </cfRule>
    <cfRule type="cellIs" dxfId="26573" priority="26572" operator="greaterThan">
      <formula>50</formula>
    </cfRule>
    <cfRule type="cellIs" dxfId="26572" priority="26573" operator="between">
      <formula>30</formula>
      <formula>49.999</formula>
    </cfRule>
    <cfRule type="cellIs" dxfId="26571" priority="26574" operator="between">
      <formula>10</formula>
      <formula>29.999</formula>
    </cfRule>
    <cfRule type="cellIs" dxfId="26570" priority="26575" operator="lessThan">
      <formula>10</formula>
    </cfRule>
  </conditionalFormatting>
  <conditionalFormatting sqref="T349">
    <cfRule type="cellIs" dxfId="26569" priority="26566" operator="greaterThan">
      <formula>119.999</formula>
    </cfRule>
    <cfRule type="cellIs" dxfId="26568" priority="26567" operator="greaterThan">
      <formula>120</formula>
    </cfRule>
    <cfRule type="cellIs" dxfId="26567" priority="26568" operator="between">
      <formula>60</formula>
      <formula>119.999</formula>
    </cfRule>
    <cfRule type="cellIs" dxfId="26566" priority="26569" operator="between">
      <formula>20</formula>
      <formula>59.999</formula>
    </cfRule>
    <cfRule type="cellIs" dxfId="26565" priority="26570" operator="lessThan">
      <formula>20</formula>
    </cfRule>
  </conditionalFormatting>
  <conditionalFormatting sqref="U349">
    <cfRule type="cellIs" dxfId="26564" priority="26561" operator="greaterThan">
      <formula>49.999</formula>
    </cfRule>
    <cfRule type="cellIs" dxfId="26563" priority="26562" operator="greaterThan">
      <formula>50</formula>
    </cfRule>
    <cfRule type="cellIs" dxfId="26562" priority="26563" operator="between">
      <formula>30</formula>
      <formula>49.999</formula>
    </cfRule>
    <cfRule type="cellIs" dxfId="26561" priority="26564" operator="between">
      <formula>10</formula>
      <formula>29.999</formula>
    </cfRule>
    <cfRule type="cellIs" dxfId="26560" priority="26565" operator="lessThan">
      <formula>10</formula>
    </cfRule>
  </conditionalFormatting>
  <conditionalFormatting sqref="J349">
    <cfRule type="cellIs" dxfId="26559" priority="26556" operator="greaterThan">
      <formula>119.999</formula>
    </cfRule>
    <cfRule type="cellIs" dxfId="26558" priority="26557" operator="greaterThan">
      <formula>120</formula>
    </cfRule>
    <cfRule type="cellIs" dxfId="26557" priority="26558" operator="between">
      <formula>60</formula>
      <formula>119.999</formula>
    </cfRule>
    <cfRule type="cellIs" dxfId="26556" priority="26559" operator="between">
      <formula>20</formula>
      <formula>59.999</formula>
    </cfRule>
    <cfRule type="cellIs" dxfId="26555" priority="26560" operator="lessThan">
      <formula>20</formula>
    </cfRule>
  </conditionalFormatting>
  <conditionalFormatting sqref="K349">
    <cfRule type="cellIs" dxfId="26554" priority="26551" operator="greaterThan">
      <formula>49.999</formula>
    </cfRule>
    <cfRule type="cellIs" dxfId="26553" priority="26552" operator="greaterThan">
      <formula>50</formula>
    </cfRule>
    <cfRule type="cellIs" dxfId="26552" priority="26553" operator="between">
      <formula>30</formula>
      <formula>49.999</formula>
    </cfRule>
    <cfRule type="cellIs" dxfId="26551" priority="26554" operator="between">
      <formula>10</formula>
      <formula>29.999</formula>
    </cfRule>
    <cfRule type="cellIs" dxfId="26550" priority="26555" operator="lessThan">
      <formula>10</formula>
    </cfRule>
  </conditionalFormatting>
  <conditionalFormatting sqref="L349">
    <cfRule type="cellIs" dxfId="26549" priority="26546" operator="greaterThan">
      <formula>119.999</formula>
    </cfRule>
    <cfRule type="cellIs" dxfId="26548" priority="26547" operator="greaterThan">
      <formula>120</formula>
    </cfRule>
    <cfRule type="cellIs" dxfId="26547" priority="26548" operator="between">
      <formula>60</formula>
      <formula>119.999</formula>
    </cfRule>
    <cfRule type="cellIs" dxfId="26546" priority="26549" operator="between">
      <formula>20</formula>
      <formula>59.999</formula>
    </cfRule>
    <cfRule type="cellIs" dxfId="26545" priority="26550" operator="lessThan">
      <formula>20</formula>
    </cfRule>
  </conditionalFormatting>
  <conditionalFormatting sqref="M349">
    <cfRule type="cellIs" dxfId="26544" priority="26541" operator="greaterThan">
      <formula>49.999</formula>
    </cfRule>
    <cfRule type="cellIs" dxfId="26543" priority="26542" operator="greaterThan">
      <formula>50</formula>
    </cfRule>
    <cfRule type="cellIs" dxfId="26542" priority="26543" operator="between">
      <formula>30</formula>
      <formula>49.999</formula>
    </cfRule>
    <cfRule type="cellIs" dxfId="26541" priority="26544" operator="between">
      <formula>10</formula>
      <formula>29.999</formula>
    </cfRule>
    <cfRule type="cellIs" dxfId="26540" priority="26545" operator="lessThan">
      <formula>10</formula>
    </cfRule>
  </conditionalFormatting>
  <conditionalFormatting sqref="R349">
    <cfRule type="cellIs" dxfId="26539" priority="26536" operator="greaterThan">
      <formula>119.999</formula>
    </cfRule>
    <cfRule type="cellIs" dxfId="26538" priority="26537" operator="greaterThan">
      <formula>120</formula>
    </cfRule>
    <cfRule type="cellIs" dxfId="26537" priority="26538" operator="between">
      <formula>60</formula>
      <formula>119.999</formula>
    </cfRule>
    <cfRule type="cellIs" dxfId="26536" priority="26539" operator="between">
      <formula>20</formula>
      <formula>59.999</formula>
    </cfRule>
    <cfRule type="cellIs" dxfId="26535" priority="26540" operator="lessThan">
      <formula>20</formula>
    </cfRule>
  </conditionalFormatting>
  <conditionalFormatting sqref="S349">
    <cfRule type="cellIs" dxfId="26534" priority="26531" operator="greaterThan">
      <formula>49.999</formula>
    </cfRule>
    <cfRule type="cellIs" dxfId="26533" priority="26532" operator="greaterThan">
      <formula>50</formula>
    </cfRule>
    <cfRule type="cellIs" dxfId="26532" priority="26533" operator="between">
      <formula>30</formula>
      <formula>49.999</formula>
    </cfRule>
    <cfRule type="cellIs" dxfId="26531" priority="26534" operator="between">
      <formula>10</formula>
      <formula>29.999</formula>
    </cfRule>
    <cfRule type="cellIs" dxfId="26530" priority="26535" operator="lessThan">
      <formula>10</formula>
    </cfRule>
  </conditionalFormatting>
  <conditionalFormatting sqref="N349">
    <cfRule type="cellIs" dxfId="26529" priority="26526" operator="greaterThan">
      <formula>119.999</formula>
    </cfRule>
    <cfRule type="cellIs" dxfId="26528" priority="26527" operator="greaterThan">
      <formula>120</formula>
    </cfRule>
    <cfRule type="cellIs" dxfId="26527" priority="26528" operator="between">
      <formula>60</formula>
      <formula>119.999</formula>
    </cfRule>
    <cfRule type="cellIs" dxfId="26526" priority="26529" operator="between">
      <formula>20</formula>
      <formula>59.999</formula>
    </cfRule>
    <cfRule type="cellIs" dxfId="26525" priority="26530" operator="lessThan">
      <formula>20</formula>
    </cfRule>
  </conditionalFormatting>
  <conditionalFormatting sqref="O349">
    <cfRule type="cellIs" dxfId="26524" priority="26521" operator="greaterThan">
      <formula>49.999</formula>
    </cfRule>
    <cfRule type="cellIs" dxfId="26523" priority="26522" operator="greaterThan">
      <formula>50</formula>
    </cfRule>
    <cfRule type="cellIs" dxfId="26522" priority="26523" operator="between">
      <formula>30</formula>
      <formula>49.999</formula>
    </cfRule>
    <cfRule type="cellIs" dxfId="26521" priority="26524" operator="between">
      <formula>10</formula>
      <formula>29.999</formula>
    </cfRule>
    <cfRule type="cellIs" dxfId="26520" priority="26525" operator="lessThan">
      <formula>10</formula>
    </cfRule>
  </conditionalFormatting>
  <conditionalFormatting sqref="AP349">
    <cfRule type="cellIs" dxfId="26519" priority="26516" operator="greaterThan">
      <formula>119.999</formula>
    </cfRule>
    <cfRule type="cellIs" dxfId="26518" priority="26517" operator="greaterThan">
      <formula>120</formula>
    </cfRule>
    <cfRule type="cellIs" dxfId="26517" priority="26518" operator="between">
      <formula>60</formula>
      <formula>119.999</formula>
    </cfRule>
    <cfRule type="cellIs" dxfId="26516" priority="26519" operator="between">
      <formula>20</formula>
      <formula>59.999</formula>
    </cfRule>
    <cfRule type="cellIs" dxfId="26515" priority="26520" operator="lessThan">
      <formula>20</formula>
    </cfRule>
  </conditionalFormatting>
  <conditionalFormatting sqref="AQ349">
    <cfRule type="cellIs" dxfId="26514" priority="26511" operator="greaterThan">
      <formula>49.999</formula>
    </cfRule>
    <cfRule type="cellIs" dxfId="26513" priority="26512" operator="greaterThan">
      <formula>50</formula>
    </cfRule>
    <cfRule type="cellIs" dxfId="26512" priority="26513" operator="between">
      <formula>30</formula>
      <formula>49.999</formula>
    </cfRule>
    <cfRule type="cellIs" dxfId="26511" priority="26514" operator="between">
      <formula>10</formula>
      <formula>29.999</formula>
    </cfRule>
    <cfRule type="cellIs" dxfId="26510" priority="26515" operator="lessThan">
      <formula>10</formula>
    </cfRule>
  </conditionalFormatting>
  <conditionalFormatting sqref="AR349">
    <cfRule type="cellIs" dxfId="26509" priority="26506" operator="greaterThan">
      <formula>119.999</formula>
    </cfRule>
    <cfRule type="cellIs" dxfId="26508" priority="26507" operator="greaterThan">
      <formula>120</formula>
    </cfRule>
    <cfRule type="cellIs" dxfId="26507" priority="26508" operator="between">
      <formula>60</formula>
      <formula>119.999</formula>
    </cfRule>
    <cfRule type="cellIs" dxfId="26506" priority="26509" operator="between">
      <formula>20</formula>
      <formula>59.999</formula>
    </cfRule>
    <cfRule type="cellIs" dxfId="26505" priority="26510" operator="lessThan">
      <formula>20</formula>
    </cfRule>
  </conditionalFormatting>
  <conditionalFormatting sqref="AS349">
    <cfRule type="cellIs" dxfId="26504" priority="26501" operator="greaterThan">
      <formula>49.999</formula>
    </cfRule>
    <cfRule type="cellIs" dxfId="26503" priority="26502" operator="greaterThan">
      <formula>50</formula>
    </cfRule>
    <cfRule type="cellIs" dxfId="26502" priority="26503" operator="between">
      <formula>30</formula>
      <formula>49.999</formula>
    </cfRule>
    <cfRule type="cellIs" dxfId="26501" priority="26504" operator="between">
      <formula>10</formula>
      <formula>29.999</formula>
    </cfRule>
    <cfRule type="cellIs" dxfId="26500" priority="26505" operator="lessThan">
      <formula>10</formula>
    </cfRule>
  </conditionalFormatting>
  <conditionalFormatting sqref="X349">
    <cfRule type="cellIs" dxfId="26499" priority="26496" operator="greaterThan">
      <formula>119.999</formula>
    </cfRule>
    <cfRule type="cellIs" dxfId="26498" priority="26497" operator="greaterThan">
      <formula>120</formula>
    </cfRule>
    <cfRule type="cellIs" dxfId="26497" priority="26498" operator="between">
      <formula>60</formula>
      <formula>119.999</formula>
    </cfRule>
    <cfRule type="cellIs" dxfId="26496" priority="26499" operator="between">
      <formula>20</formula>
      <formula>59.999</formula>
    </cfRule>
    <cfRule type="cellIs" dxfId="26495" priority="26500" operator="lessThan">
      <formula>20</formula>
    </cfRule>
  </conditionalFormatting>
  <conditionalFormatting sqref="Y349">
    <cfRule type="cellIs" dxfId="26494" priority="26491" operator="greaterThan">
      <formula>49.999</formula>
    </cfRule>
    <cfRule type="cellIs" dxfId="26493" priority="26492" operator="greaterThan">
      <formula>50</formula>
    </cfRule>
    <cfRule type="cellIs" dxfId="26492" priority="26493" operator="between">
      <formula>30</formula>
      <formula>49.999</formula>
    </cfRule>
    <cfRule type="cellIs" dxfId="26491" priority="26494" operator="between">
      <formula>10</formula>
      <formula>29.999</formula>
    </cfRule>
    <cfRule type="cellIs" dxfId="26490" priority="26495" operator="lessThan">
      <formula>10</formula>
    </cfRule>
  </conditionalFormatting>
  <conditionalFormatting sqref="AF349">
    <cfRule type="cellIs" dxfId="26489" priority="26486" operator="greaterThan">
      <formula>119.999</formula>
    </cfRule>
    <cfRule type="cellIs" dxfId="26488" priority="26487" operator="greaterThan">
      <formula>120</formula>
    </cfRule>
    <cfRule type="cellIs" dxfId="26487" priority="26488" operator="between">
      <formula>60</formula>
      <formula>119.999</formula>
    </cfRule>
    <cfRule type="cellIs" dxfId="26486" priority="26489" operator="between">
      <formula>20</formula>
      <formula>59.999</formula>
    </cfRule>
    <cfRule type="cellIs" dxfId="26485" priority="26490" operator="lessThan">
      <formula>20</formula>
    </cfRule>
  </conditionalFormatting>
  <conditionalFormatting sqref="AG349">
    <cfRule type="cellIs" dxfId="26484" priority="26481" operator="greaterThan">
      <formula>49.999</formula>
    </cfRule>
    <cfRule type="cellIs" dxfId="26483" priority="26482" operator="greaterThan">
      <formula>50</formula>
    </cfRule>
    <cfRule type="cellIs" dxfId="26482" priority="26483" operator="between">
      <formula>30</formula>
      <formula>49.999</formula>
    </cfRule>
    <cfRule type="cellIs" dxfId="26481" priority="26484" operator="between">
      <formula>10</formula>
      <formula>29.999</formula>
    </cfRule>
    <cfRule type="cellIs" dxfId="26480" priority="26485" operator="lessThan">
      <formula>10</formula>
    </cfRule>
  </conditionalFormatting>
  <conditionalFormatting sqref="AJ349">
    <cfRule type="cellIs" dxfId="26479" priority="26476" operator="greaterThan">
      <formula>119.999</formula>
    </cfRule>
    <cfRule type="cellIs" dxfId="26478" priority="26477" operator="greaterThan">
      <formula>120</formula>
    </cfRule>
    <cfRule type="cellIs" dxfId="26477" priority="26478" operator="between">
      <formula>60</formula>
      <formula>119.999</formula>
    </cfRule>
    <cfRule type="cellIs" dxfId="26476" priority="26479" operator="between">
      <formula>20</formula>
      <formula>59.999</formula>
    </cfRule>
    <cfRule type="cellIs" dxfId="26475" priority="26480" operator="lessThan">
      <formula>20</formula>
    </cfRule>
  </conditionalFormatting>
  <conditionalFormatting sqref="AK349">
    <cfRule type="cellIs" dxfId="26474" priority="26471" operator="greaterThan">
      <formula>49.999</formula>
    </cfRule>
    <cfRule type="cellIs" dxfId="26473" priority="26472" operator="greaterThan">
      <formula>50</formula>
    </cfRule>
    <cfRule type="cellIs" dxfId="26472" priority="26473" operator="between">
      <formula>30</formula>
      <formula>49.999</formula>
    </cfRule>
    <cfRule type="cellIs" dxfId="26471" priority="26474" operator="between">
      <formula>10</formula>
      <formula>29.999</formula>
    </cfRule>
    <cfRule type="cellIs" dxfId="26470" priority="26475" operator="lessThan">
      <formula>10</formula>
    </cfRule>
  </conditionalFormatting>
  <conditionalFormatting sqref="Z349">
    <cfRule type="cellIs" dxfId="26469" priority="26466" operator="greaterThan">
      <formula>119.999</formula>
    </cfRule>
    <cfRule type="cellIs" dxfId="26468" priority="26467" operator="greaterThan">
      <formula>120</formula>
    </cfRule>
    <cfRule type="cellIs" dxfId="26467" priority="26468" operator="between">
      <formula>60</formula>
      <formula>119.999</formula>
    </cfRule>
    <cfRule type="cellIs" dxfId="26466" priority="26469" operator="between">
      <formula>20</formula>
      <formula>59.999</formula>
    </cfRule>
    <cfRule type="cellIs" dxfId="26465" priority="26470" operator="lessThan">
      <formula>20</formula>
    </cfRule>
  </conditionalFormatting>
  <conditionalFormatting sqref="AA349">
    <cfRule type="cellIs" dxfId="26464" priority="26461" operator="greaterThan">
      <formula>49.999</formula>
    </cfRule>
    <cfRule type="cellIs" dxfId="26463" priority="26462" operator="greaterThan">
      <formula>50</formula>
    </cfRule>
    <cfRule type="cellIs" dxfId="26462" priority="26463" operator="between">
      <formula>30</formula>
      <formula>49.999</formula>
    </cfRule>
    <cfRule type="cellIs" dxfId="26461" priority="26464" operator="between">
      <formula>10</formula>
      <formula>29.999</formula>
    </cfRule>
    <cfRule type="cellIs" dxfId="26460" priority="26465" operator="lessThan">
      <formula>10</formula>
    </cfRule>
  </conditionalFormatting>
  <conditionalFormatting sqref="AL349">
    <cfRule type="cellIs" dxfId="26459" priority="26456" operator="greaterThan">
      <formula>119.999</formula>
    </cfRule>
    <cfRule type="cellIs" dxfId="26458" priority="26457" operator="greaterThan">
      <formula>120</formula>
    </cfRule>
    <cfRule type="cellIs" dxfId="26457" priority="26458" operator="between">
      <formula>60</formula>
      <formula>119.999</formula>
    </cfRule>
    <cfRule type="cellIs" dxfId="26456" priority="26459" operator="between">
      <formula>20</formula>
      <formula>59.999</formula>
    </cfRule>
    <cfRule type="cellIs" dxfId="26455" priority="26460" operator="lessThan">
      <formula>20</formula>
    </cfRule>
  </conditionalFormatting>
  <conditionalFormatting sqref="AM349">
    <cfRule type="cellIs" dxfId="26454" priority="26451" operator="greaterThan">
      <formula>49.999</formula>
    </cfRule>
    <cfRule type="cellIs" dxfId="26453" priority="26452" operator="greaterThan">
      <formula>50</formula>
    </cfRule>
    <cfRule type="cellIs" dxfId="26452" priority="26453" operator="between">
      <formula>30</formula>
      <formula>49.999</formula>
    </cfRule>
    <cfRule type="cellIs" dxfId="26451" priority="26454" operator="between">
      <formula>10</formula>
      <formula>29.999</formula>
    </cfRule>
    <cfRule type="cellIs" dxfId="26450" priority="26455" operator="lessThan">
      <formula>10</formula>
    </cfRule>
  </conditionalFormatting>
  <conditionalFormatting sqref="AH349">
    <cfRule type="cellIs" dxfId="26449" priority="26446" operator="greaterThan">
      <formula>119.999</formula>
    </cfRule>
    <cfRule type="cellIs" dxfId="26448" priority="26447" operator="greaterThan">
      <formula>120</formula>
    </cfRule>
    <cfRule type="cellIs" dxfId="26447" priority="26448" operator="between">
      <formula>60</formula>
      <formula>119.999</formula>
    </cfRule>
    <cfRule type="cellIs" dxfId="26446" priority="26449" operator="between">
      <formula>20</formula>
      <formula>59.999</formula>
    </cfRule>
    <cfRule type="cellIs" dxfId="26445" priority="26450" operator="lessThan">
      <formula>20</formula>
    </cfRule>
  </conditionalFormatting>
  <conditionalFormatting sqref="AI349">
    <cfRule type="cellIs" dxfId="26444" priority="26441" operator="greaterThan">
      <formula>49.999</formula>
    </cfRule>
    <cfRule type="cellIs" dxfId="26443" priority="26442" operator="greaterThan">
      <formula>50</formula>
    </cfRule>
    <cfRule type="cellIs" dxfId="26442" priority="26443" operator="between">
      <formula>30</formula>
      <formula>49.999</formula>
    </cfRule>
    <cfRule type="cellIs" dxfId="26441" priority="26444" operator="between">
      <formula>10</formula>
      <formula>29.999</formula>
    </cfRule>
    <cfRule type="cellIs" dxfId="26440" priority="26445" operator="lessThan">
      <formula>10</formula>
    </cfRule>
  </conditionalFormatting>
  <conditionalFormatting sqref="V349">
    <cfRule type="cellIs" dxfId="26439" priority="26436" operator="greaterThan">
      <formula>119.999</formula>
    </cfRule>
    <cfRule type="cellIs" dxfId="26438" priority="26437" operator="greaterThan">
      <formula>120</formula>
    </cfRule>
    <cfRule type="cellIs" dxfId="26437" priority="26438" operator="between">
      <formula>60</formula>
      <formula>119.999</formula>
    </cfRule>
    <cfRule type="cellIs" dxfId="26436" priority="26439" operator="between">
      <formula>20</formula>
      <formula>59.999</formula>
    </cfRule>
    <cfRule type="cellIs" dxfId="26435" priority="26440" operator="lessThan">
      <formula>20</formula>
    </cfRule>
  </conditionalFormatting>
  <conditionalFormatting sqref="W349">
    <cfRule type="cellIs" dxfId="26434" priority="26431" operator="greaterThan">
      <formula>49.999</formula>
    </cfRule>
    <cfRule type="cellIs" dxfId="26433" priority="26432" operator="greaterThan">
      <formula>50</formula>
    </cfRule>
    <cfRule type="cellIs" dxfId="26432" priority="26433" operator="between">
      <formula>30</formula>
      <formula>49.999</formula>
    </cfRule>
    <cfRule type="cellIs" dxfId="26431" priority="26434" operator="between">
      <formula>10</formula>
      <formula>29.999</formula>
    </cfRule>
    <cfRule type="cellIs" dxfId="26430" priority="26435" operator="lessThan">
      <formula>10</formula>
    </cfRule>
  </conditionalFormatting>
  <conditionalFormatting sqref="AB349">
    <cfRule type="cellIs" dxfId="26429" priority="26426" operator="greaterThan">
      <formula>119.999</formula>
    </cfRule>
    <cfRule type="cellIs" dxfId="26428" priority="26427" operator="greaterThan">
      <formula>120</formula>
    </cfRule>
    <cfRule type="cellIs" dxfId="26427" priority="26428" operator="between">
      <formula>60</formula>
      <formula>119.999</formula>
    </cfRule>
    <cfRule type="cellIs" dxfId="26426" priority="26429" operator="between">
      <formula>20</formula>
      <formula>59.999</formula>
    </cfRule>
    <cfRule type="cellIs" dxfId="26425" priority="26430" operator="lessThan">
      <formula>20</formula>
    </cfRule>
  </conditionalFormatting>
  <conditionalFormatting sqref="AC349">
    <cfRule type="cellIs" dxfId="26424" priority="26421" operator="greaterThan">
      <formula>49.999</formula>
    </cfRule>
    <cfRule type="cellIs" dxfId="26423" priority="26422" operator="greaterThan">
      <formula>50</formula>
    </cfRule>
    <cfRule type="cellIs" dxfId="26422" priority="26423" operator="between">
      <formula>30</formula>
      <formula>49.999</formula>
    </cfRule>
    <cfRule type="cellIs" dxfId="26421" priority="26424" operator="between">
      <formula>10</formula>
      <formula>29.999</formula>
    </cfRule>
    <cfRule type="cellIs" dxfId="26420" priority="26425" operator="lessThan">
      <formula>10</formula>
    </cfRule>
  </conditionalFormatting>
  <conditionalFormatting sqref="AD349">
    <cfRule type="cellIs" dxfId="26419" priority="26416" operator="greaterThan">
      <formula>119.999</formula>
    </cfRule>
    <cfRule type="cellIs" dxfId="26418" priority="26417" operator="greaterThan">
      <formula>120</formula>
    </cfRule>
    <cfRule type="cellIs" dxfId="26417" priority="26418" operator="between">
      <formula>60</formula>
      <formula>119.999</formula>
    </cfRule>
    <cfRule type="cellIs" dxfId="26416" priority="26419" operator="between">
      <formula>20</formula>
      <formula>59.999</formula>
    </cfRule>
    <cfRule type="cellIs" dxfId="26415" priority="26420" operator="lessThan">
      <formula>20</formula>
    </cfRule>
  </conditionalFormatting>
  <conditionalFormatting sqref="AE349">
    <cfRule type="cellIs" dxfId="26414" priority="26411" operator="greaterThan">
      <formula>49.999</formula>
    </cfRule>
    <cfRule type="cellIs" dxfId="26413" priority="26412" operator="greaterThan">
      <formula>50</formula>
    </cfRule>
    <cfRule type="cellIs" dxfId="26412" priority="26413" operator="between">
      <formula>30</formula>
      <formula>49.999</formula>
    </cfRule>
    <cfRule type="cellIs" dxfId="26411" priority="26414" operator="between">
      <formula>10</formula>
      <formula>29.999</formula>
    </cfRule>
    <cfRule type="cellIs" dxfId="26410" priority="26415" operator="lessThan">
      <formula>10</formula>
    </cfRule>
  </conditionalFormatting>
  <conditionalFormatting sqref="P349">
    <cfRule type="cellIs" dxfId="26409" priority="26406" operator="greaterThan">
      <formula>119.999</formula>
    </cfRule>
    <cfRule type="cellIs" dxfId="26408" priority="26407" operator="greaterThan">
      <formula>120</formula>
    </cfRule>
    <cfRule type="cellIs" dxfId="26407" priority="26408" operator="between">
      <formula>60</formula>
      <formula>119.999</formula>
    </cfRule>
    <cfRule type="cellIs" dxfId="26406" priority="26409" operator="between">
      <formula>20</formula>
      <formula>59.999</formula>
    </cfRule>
    <cfRule type="cellIs" dxfId="26405" priority="26410" operator="lessThan">
      <formula>20</formula>
    </cfRule>
  </conditionalFormatting>
  <conditionalFormatting sqref="Q349">
    <cfRule type="cellIs" dxfId="26404" priority="26401" operator="greaterThan">
      <formula>49.999</formula>
    </cfRule>
    <cfRule type="cellIs" dxfId="26403" priority="26402" operator="greaterThan">
      <formula>50</formula>
    </cfRule>
    <cfRule type="cellIs" dxfId="26402" priority="26403" operator="between">
      <formula>30</formula>
      <formula>49.999</formula>
    </cfRule>
    <cfRule type="cellIs" dxfId="26401" priority="26404" operator="between">
      <formula>10</formula>
      <formula>29.999</formula>
    </cfRule>
    <cfRule type="cellIs" dxfId="26400" priority="26405" operator="lessThan">
      <formula>10</formula>
    </cfRule>
  </conditionalFormatting>
  <conditionalFormatting sqref="C350">
    <cfRule type="cellIs" dxfId="26399" priority="26396" operator="greaterThan">
      <formula>49.999</formula>
    </cfRule>
    <cfRule type="cellIs" dxfId="26398" priority="26397" operator="greaterThan">
      <formula>50</formula>
    </cfRule>
    <cfRule type="cellIs" dxfId="26397" priority="26398" operator="between">
      <formula>30</formula>
      <formula>49.999</formula>
    </cfRule>
    <cfRule type="cellIs" dxfId="26396" priority="26399" operator="between">
      <formula>10</formula>
      <formula>29.999</formula>
    </cfRule>
    <cfRule type="cellIs" dxfId="26395" priority="26400" operator="lessThan">
      <formula>10</formula>
    </cfRule>
  </conditionalFormatting>
  <conditionalFormatting sqref="B350">
    <cfRule type="cellIs" dxfId="26394" priority="26391" operator="greaterThan">
      <formula>119.999</formula>
    </cfRule>
    <cfRule type="cellIs" dxfId="26393" priority="26392" operator="greaterThan">
      <formula>120</formula>
    </cfRule>
    <cfRule type="cellIs" dxfId="26392" priority="26393" operator="between">
      <formula>60</formula>
      <formula>119.999</formula>
    </cfRule>
    <cfRule type="cellIs" dxfId="26391" priority="26394" operator="between">
      <formula>20</formula>
      <formula>59.999</formula>
    </cfRule>
    <cfRule type="cellIs" dxfId="26390" priority="26395" operator="lessThan">
      <formula>20</formula>
    </cfRule>
  </conditionalFormatting>
  <conditionalFormatting sqref="D350">
    <cfRule type="cellIs" dxfId="26389" priority="26386" operator="greaterThan">
      <formula>119.999</formula>
    </cfRule>
    <cfRule type="cellIs" dxfId="26388" priority="26387" operator="greaterThan">
      <formula>120</formula>
    </cfRule>
    <cfRule type="cellIs" dxfId="26387" priority="26388" operator="between">
      <formula>60</formula>
      <formula>119.999</formula>
    </cfRule>
    <cfRule type="cellIs" dxfId="26386" priority="26389" operator="between">
      <formula>20</formula>
      <formula>59.999</formula>
    </cfRule>
    <cfRule type="cellIs" dxfId="26385" priority="26390" operator="lessThan">
      <formula>20</formula>
    </cfRule>
  </conditionalFormatting>
  <conditionalFormatting sqref="E350">
    <cfRule type="cellIs" dxfId="26384" priority="26381" operator="greaterThan">
      <formula>49.999</formula>
    </cfRule>
    <cfRule type="cellIs" dxfId="26383" priority="26382" operator="greaterThan">
      <formula>50</formula>
    </cfRule>
    <cfRule type="cellIs" dxfId="26382" priority="26383" operator="between">
      <formula>30</formula>
      <formula>49.999</formula>
    </cfRule>
    <cfRule type="cellIs" dxfId="26381" priority="26384" operator="between">
      <formula>10</formula>
      <formula>29.999</formula>
    </cfRule>
    <cfRule type="cellIs" dxfId="26380" priority="26385" operator="lessThan">
      <formula>10</formula>
    </cfRule>
  </conditionalFormatting>
  <conditionalFormatting sqref="F350">
    <cfRule type="cellIs" dxfId="26379" priority="26376" operator="greaterThan">
      <formula>119.999</formula>
    </cfRule>
    <cfRule type="cellIs" dxfId="26378" priority="26377" operator="greaterThan">
      <formula>120</formula>
    </cfRule>
    <cfRule type="cellIs" dxfId="26377" priority="26378" operator="between">
      <formula>60</formula>
      <formula>119.999</formula>
    </cfRule>
    <cfRule type="cellIs" dxfId="26376" priority="26379" operator="between">
      <formula>20</formula>
      <formula>59.999</formula>
    </cfRule>
    <cfRule type="cellIs" dxfId="26375" priority="26380" operator="lessThan">
      <formula>20</formula>
    </cfRule>
  </conditionalFormatting>
  <conditionalFormatting sqref="G350">
    <cfRule type="cellIs" dxfId="26374" priority="26371" operator="greaterThan">
      <formula>49.999</formula>
    </cfRule>
    <cfRule type="cellIs" dxfId="26373" priority="26372" operator="greaterThan">
      <formula>50</formula>
    </cfRule>
    <cfRule type="cellIs" dxfId="26372" priority="26373" operator="between">
      <formula>30</formula>
      <formula>49.999</formula>
    </cfRule>
    <cfRule type="cellIs" dxfId="26371" priority="26374" operator="between">
      <formula>10</formula>
      <formula>29.999</formula>
    </cfRule>
    <cfRule type="cellIs" dxfId="26370" priority="26375" operator="lessThan">
      <formula>10</formula>
    </cfRule>
  </conditionalFormatting>
  <conditionalFormatting sqref="H350">
    <cfRule type="cellIs" dxfId="26369" priority="26366" operator="greaterThan">
      <formula>119.999</formula>
    </cfRule>
    <cfRule type="cellIs" dxfId="26368" priority="26367" operator="greaterThan">
      <formula>120</formula>
    </cfRule>
    <cfRule type="cellIs" dxfId="26367" priority="26368" operator="between">
      <formula>60</formula>
      <formula>119.999</formula>
    </cfRule>
    <cfRule type="cellIs" dxfId="26366" priority="26369" operator="between">
      <formula>20</formula>
      <formula>59.999</formula>
    </cfRule>
    <cfRule type="cellIs" dxfId="26365" priority="26370" operator="lessThan">
      <formula>20</formula>
    </cfRule>
  </conditionalFormatting>
  <conditionalFormatting sqref="I350">
    <cfRule type="cellIs" dxfId="26364" priority="26361" operator="greaterThan">
      <formula>49.999</formula>
    </cfRule>
    <cfRule type="cellIs" dxfId="26363" priority="26362" operator="greaterThan">
      <formula>50</formula>
    </cfRule>
    <cfRule type="cellIs" dxfId="26362" priority="26363" operator="between">
      <formula>30</formula>
      <formula>49.999</formula>
    </cfRule>
    <cfRule type="cellIs" dxfId="26361" priority="26364" operator="between">
      <formula>10</formula>
      <formula>29.999</formula>
    </cfRule>
    <cfRule type="cellIs" dxfId="26360" priority="26365" operator="lessThan">
      <formula>10</formula>
    </cfRule>
  </conditionalFormatting>
  <conditionalFormatting sqref="BH350">
    <cfRule type="cellIs" dxfId="26359" priority="26356" operator="greaterThan">
      <formula>119.999</formula>
    </cfRule>
    <cfRule type="cellIs" dxfId="26358" priority="26357" operator="greaterThan">
      <formula>120</formula>
    </cfRule>
    <cfRule type="cellIs" dxfId="26357" priority="26358" operator="between">
      <formula>60</formula>
      <formula>119.999</formula>
    </cfRule>
    <cfRule type="cellIs" dxfId="26356" priority="26359" operator="between">
      <formula>20</formula>
      <formula>59.999</formula>
    </cfRule>
    <cfRule type="cellIs" dxfId="26355" priority="26360" operator="lessThan">
      <formula>20</formula>
    </cfRule>
  </conditionalFormatting>
  <conditionalFormatting sqref="BI350">
    <cfRule type="cellIs" dxfId="26354" priority="26351" operator="greaterThan">
      <formula>49.999</formula>
    </cfRule>
    <cfRule type="cellIs" dxfId="26353" priority="26352" operator="greaterThan">
      <formula>50</formula>
    </cfRule>
    <cfRule type="cellIs" dxfId="26352" priority="26353" operator="between">
      <formula>30</formula>
      <formula>49.999</formula>
    </cfRule>
    <cfRule type="cellIs" dxfId="26351" priority="26354" operator="between">
      <formula>10</formula>
      <formula>29.999</formula>
    </cfRule>
    <cfRule type="cellIs" dxfId="26350" priority="26355" operator="lessThan">
      <formula>10</formula>
    </cfRule>
  </conditionalFormatting>
  <conditionalFormatting sqref="BD350">
    <cfRule type="cellIs" dxfId="26349" priority="26346" operator="greaterThan">
      <formula>119.999</formula>
    </cfRule>
    <cfRule type="cellIs" dxfId="26348" priority="26347" operator="greaterThan">
      <formula>120</formula>
    </cfRule>
    <cfRule type="cellIs" dxfId="26347" priority="26348" operator="between">
      <formula>60</formula>
      <formula>119.999</formula>
    </cfRule>
    <cfRule type="cellIs" dxfId="26346" priority="26349" operator="between">
      <formula>20</formula>
      <formula>59.999</formula>
    </cfRule>
    <cfRule type="cellIs" dxfId="26345" priority="26350" operator="lessThan">
      <formula>20</formula>
    </cfRule>
  </conditionalFormatting>
  <conditionalFormatting sqref="BE350">
    <cfRule type="cellIs" dxfId="26344" priority="26341" operator="greaterThan">
      <formula>49.999</formula>
    </cfRule>
    <cfRule type="cellIs" dxfId="26343" priority="26342" operator="greaterThan">
      <formula>50</formula>
    </cfRule>
    <cfRule type="cellIs" dxfId="26342" priority="26343" operator="between">
      <formula>30</formula>
      <formula>49.999</formula>
    </cfRule>
    <cfRule type="cellIs" dxfId="26341" priority="26344" operator="between">
      <formula>10</formula>
      <formula>29.999</formula>
    </cfRule>
    <cfRule type="cellIs" dxfId="26340" priority="26345" operator="lessThan">
      <formula>10</formula>
    </cfRule>
  </conditionalFormatting>
  <conditionalFormatting sqref="AX350">
    <cfRule type="cellIs" dxfId="26339" priority="26336" operator="greaterThan">
      <formula>119.999</formula>
    </cfRule>
    <cfRule type="cellIs" dxfId="26338" priority="26337" operator="greaterThan">
      <formula>120</formula>
    </cfRule>
    <cfRule type="cellIs" dxfId="26337" priority="26338" operator="between">
      <formula>60</formula>
      <formula>119.999</formula>
    </cfRule>
    <cfRule type="cellIs" dxfId="26336" priority="26339" operator="between">
      <formula>20</formula>
      <formula>59.999</formula>
    </cfRule>
    <cfRule type="cellIs" dxfId="26335" priority="26340" operator="lessThan">
      <formula>20</formula>
    </cfRule>
  </conditionalFormatting>
  <conditionalFormatting sqref="AY350">
    <cfRule type="cellIs" dxfId="26334" priority="26331" operator="greaterThan">
      <formula>49.999</formula>
    </cfRule>
    <cfRule type="cellIs" dxfId="26333" priority="26332" operator="greaterThan">
      <formula>50</formula>
    </cfRule>
    <cfRule type="cellIs" dxfId="26332" priority="26333" operator="between">
      <formula>30</formula>
      <formula>49.999</formula>
    </cfRule>
    <cfRule type="cellIs" dxfId="26331" priority="26334" operator="between">
      <formula>10</formula>
      <formula>29.999</formula>
    </cfRule>
    <cfRule type="cellIs" dxfId="26330" priority="26335" operator="lessThan">
      <formula>10</formula>
    </cfRule>
  </conditionalFormatting>
  <conditionalFormatting sqref="AZ350">
    <cfRule type="cellIs" dxfId="26329" priority="26326" operator="greaterThan">
      <formula>119.999</formula>
    </cfRule>
    <cfRule type="cellIs" dxfId="26328" priority="26327" operator="greaterThan">
      <formula>120</formula>
    </cfRule>
    <cfRule type="cellIs" dxfId="26327" priority="26328" operator="between">
      <formula>60</formula>
      <formula>119.999</formula>
    </cfRule>
    <cfRule type="cellIs" dxfId="26326" priority="26329" operator="between">
      <formula>20</formula>
      <formula>59.999</formula>
    </cfRule>
    <cfRule type="cellIs" dxfId="26325" priority="26330" operator="lessThan">
      <formula>20</formula>
    </cfRule>
  </conditionalFormatting>
  <conditionalFormatting sqref="BA350">
    <cfRule type="cellIs" dxfId="26324" priority="26321" operator="greaterThan">
      <formula>49.999</formula>
    </cfRule>
    <cfRule type="cellIs" dxfId="26323" priority="26322" operator="greaterThan">
      <formula>50</formula>
    </cfRule>
    <cfRule type="cellIs" dxfId="26322" priority="26323" operator="between">
      <formula>30</formula>
      <formula>49.999</formula>
    </cfRule>
    <cfRule type="cellIs" dxfId="26321" priority="26324" operator="between">
      <formula>10</formula>
      <formula>29.999</formula>
    </cfRule>
    <cfRule type="cellIs" dxfId="26320" priority="26325" operator="lessThan">
      <formula>10</formula>
    </cfRule>
  </conditionalFormatting>
  <conditionalFormatting sqref="BB350">
    <cfRule type="cellIs" dxfId="26319" priority="26316" operator="greaterThan">
      <formula>119.999</formula>
    </cfRule>
    <cfRule type="cellIs" dxfId="26318" priority="26317" operator="greaterThan">
      <formula>120</formula>
    </cfRule>
    <cfRule type="cellIs" dxfId="26317" priority="26318" operator="between">
      <formula>60</formula>
      <formula>119.999</formula>
    </cfRule>
    <cfRule type="cellIs" dxfId="26316" priority="26319" operator="between">
      <formula>20</formula>
      <formula>59.999</formula>
    </cfRule>
    <cfRule type="cellIs" dxfId="26315" priority="26320" operator="lessThan">
      <formula>20</formula>
    </cfRule>
  </conditionalFormatting>
  <conditionalFormatting sqref="BC350">
    <cfRule type="cellIs" dxfId="26314" priority="26311" operator="greaterThan">
      <formula>49.999</formula>
    </cfRule>
    <cfRule type="cellIs" dxfId="26313" priority="26312" operator="greaterThan">
      <formula>50</formula>
    </cfRule>
    <cfRule type="cellIs" dxfId="26312" priority="26313" operator="between">
      <formula>30</formula>
      <formula>49.999</formula>
    </cfRule>
    <cfRule type="cellIs" dxfId="26311" priority="26314" operator="between">
      <formula>10</formula>
      <formula>29.999</formula>
    </cfRule>
    <cfRule type="cellIs" dxfId="26310" priority="26315" operator="lessThan">
      <formula>10</formula>
    </cfRule>
  </conditionalFormatting>
  <conditionalFormatting sqref="AT350">
    <cfRule type="cellIs" dxfId="26309" priority="26306" operator="greaterThan">
      <formula>119.999</formula>
    </cfRule>
    <cfRule type="cellIs" dxfId="26308" priority="26307" operator="greaterThan">
      <formula>120</formula>
    </cfRule>
    <cfRule type="cellIs" dxfId="26307" priority="26308" operator="between">
      <formula>60</formula>
      <formula>119.999</formula>
    </cfRule>
    <cfRule type="cellIs" dxfId="26306" priority="26309" operator="between">
      <formula>20</formula>
      <formula>59.999</formula>
    </cfRule>
    <cfRule type="cellIs" dxfId="26305" priority="26310" operator="lessThan">
      <formula>20</formula>
    </cfRule>
  </conditionalFormatting>
  <conditionalFormatting sqref="AU350">
    <cfRule type="cellIs" dxfId="26304" priority="26301" operator="greaterThan">
      <formula>49.999</formula>
    </cfRule>
    <cfRule type="cellIs" dxfId="26303" priority="26302" operator="greaterThan">
      <formula>50</formula>
    </cfRule>
    <cfRule type="cellIs" dxfId="26302" priority="26303" operator="between">
      <formula>30</formula>
      <formula>49.999</formula>
    </cfRule>
    <cfRule type="cellIs" dxfId="26301" priority="26304" operator="between">
      <formula>10</formula>
      <formula>29.999</formula>
    </cfRule>
    <cfRule type="cellIs" dxfId="26300" priority="26305" operator="lessThan">
      <formula>10</formula>
    </cfRule>
  </conditionalFormatting>
  <conditionalFormatting sqref="AV350">
    <cfRule type="cellIs" dxfId="26299" priority="26296" operator="greaterThan">
      <formula>119.999</formula>
    </cfRule>
    <cfRule type="cellIs" dxfId="26298" priority="26297" operator="greaterThan">
      <formula>120</formula>
    </cfRule>
    <cfRule type="cellIs" dxfId="26297" priority="26298" operator="between">
      <formula>60</formula>
      <formula>119.999</formula>
    </cfRule>
    <cfRule type="cellIs" dxfId="26296" priority="26299" operator="between">
      <formula>20</formula>
      <formula>59.999</formula>
    </cfRule>
    <cfRule type="cellIs" dxfId="26295" priority="26300" operator="lessThan">
      <formula>20</formula>
    </cfRule>
  </conditionalFormatting>
  <conditionalFormatting sqref="AW350">
    <cfRule type="cellIs" dxfId="26294" priority="26291" operator="greaterThan">
      <formula>49.999</formula>
    </cfRule>
    <cfRule type="cellIs" dxfId="26293" priority="26292" operator="greaterThan">
      <formula>50</formula>
    </cfRule>
    <cfRule type="cellIs" dxfId="26292" priority="26293" operator="between">
      <formula>30</formula>
      <formula>49.999</formula>
    </cfRule>
    <cfRule type="cellIs" dxfId="26291" priority="26294" operator="between">
      <formula>10</formula>
      <formula>29.999</formula>
    </cfRule>
    <cfRule type="cellIs" dxfId="26290" priority="26295" operator="lessThan">
      <formula>10</formula>
    </cfRule>
  </conditionalFormatting>
  <conditionalFormatting sqref="BF350">
    <cfRule type="cellIs" dxfId="26289" priority="26286" operator="greaterThan">
      <formula>119.999</formula>
    </cfRule>
    <cfRule type="cellIs" dxfId="26288" priority="26287" operator="greaterThan">
      <formula>120</formula>
    </cfRule>
    <cfRule type="cellIs" dxfId="26287" priority="26288" operator="between">
      <formula>60</formula>
      <formula>119.999</formula>
    </cfRule>
    <cfRule type="cellIs" dxfId="26286" priority="26289" operator="between">
      <formula>20</formula>
      <formula>59.999</formula>
    </cfRule>
    <cfRule type="cellIs" dxfId="26285" priority="26290" operator="lessThan">
      <formula>20</formula>
    </cfRule>
  </conditionalFormatting>
  <conditionalFormatting sqref="BG350">
    <cfRule type="cellIs" dxfId="26284" priority="26281" operator="greaterThan">
      <formula>49.999</formula>
    </cfRule>
    <cfRule type="cellIs" dxfId="26283" priority="26282" operator="greaterThan">
      <formula>50</formula>
    </cfRule>
    <cfRule type="cellIs" dxfId="26282" priority="26283" operator="between">
      <formula>30</formula>
      <formula>49.999</formula>
    </cfRule>
    <cfRule type="cellIs" dxfId="26281" priority="26284" operator="between">
      <formula>10</formula>
      <formula>29.999</formula>
    </cfRule>
    <cfRule type="cellIs" dxfId="26280" priority="26285" operator="lessThan">
      <formula>10</formula>
    </cfRule>
  </conditionalFormatting>
  <conditionalFormatting sqref="AN350">
    <cfRule type="cellIs" dxfId="26279" priority="26276" operator="greaterThan">
      <formula>119.999</formula>
    </cfRule>
    <cfRule type="cellIs" dxfId="26278" priority="26277" operator="greaterThan">
      <formula>120</formula>
    </cfRule>
    <cfRule type="cellIs" dxfId="26277" priority="26278" operator="between">
      <formula>60</formula>
      <formula>119.999</formula>
    </cfRule>
    <cfRule type="cellIs" dxfId="26276" priority="26279" operator="between">
      <formula>20</formula>
      <formula>59.999</formula>
    </cfRule>
    <cfRule type="cellIs" dxfId="26275" priority="26280" operator="lessThan">
      <formula>20</formula>
    </cfRule>
  </conditionalFormatting>
  <conditionalFormatting sqref="AO350">
    <cfRule type="cellIs" dxfId="26274" priority="26271" operator="greaterThan">
      <formula>49.999</formula>
    </cfRule>
    <cfRule type="cellIs" dxfId="26273" priority="26272" operator="greaterThan">
      <formula>50</formula>
    </cfRule>
    <cfRule type="cellIs" dxfId="26272" priority="26273" operator="between">
      <formula>30</formula>
      <formula>49.999</formula>
    </cfRule>
    <cfRule type="cellIs" dxfId="26271" priority="26274" operator="between">
      <formula>10</formula>
      <formula>29.999</formula>
    </cfRule>
    <cfRule type="cellIs" dxfId="26270" priority="26275" operator="lessThan">
      <formula>10</formula>
    </cfRule>
  </conditionalFormatting>
  <conditionalFormatting sqref="T350">
    <cfRule type="cellIs" dxfId="26269" priority="26266" operator="greaterThan">
      <formula>119.999</formula>
    </cfRule>
    <cfRule type="cellIs" dxfId="26268" priority="26267" operator="greaterThan">
      <formula>120</formula>
    </cfRule>
    <cfRule type="cellIs" dxfId="26267" priority="26268" operator="between">
      <formula>60</formula>
      <formula>119.999</formula>
    </cfRule>
    <cfRule type="cellIs" dxfId="26266" priority="26269" operator="between">
      <formula>20</formula>
      <formula>59.999</formula>
    </cfRule>
    <cfRule type="cellIs" dxfId="26265" priority="26270" operator="lessThan">
      <formula>20</formula>
    </cfRule>
  </conditionalFormatting>
  <conditionalFormatting sqref="U350">
    <cfRule type="cellIs" dxfId="26264" priority="26261" operator="greaterThan">
      <formula>49.999</formula>
    </cfRule>
    <cfRule type="cellIs" dxfId="26263" priority="26262" operator="greaterThan">
      <formula>50</formula>
    </cfRule>
    <cfRule type="cellIs" dxfId="26262" priority="26263" operator="between">
      <formula>30</formula>
      <formula>49.999</formula>
    </cfRule>
    <cfRule type="cellIs" dxfId="26261" priority="26264" operator="between">
      <formula>10</formula>
      <formula>29.999</formula>
    </cfRule>
    <cfRule type="cellIs" dxfId="26260" priority="26265" operator="lessThan">
      <formula>10</formula>
    </cfRule>
  </conditionalFormatting>
  <conditionalFormatting sqref="J350">
    <cfRule type="cellIs" dxfId="26259" priority="26256" operator="greaterThan">
      <formula>119.999</formula>
    </cfRule>
    <cfRule type="cellIs" dxfId="26258" priority="26257" operator="greaterThan">
      <formula>120</formula>
    </cfRule>
    <cfRule type="cellIs" dxfId="26257" priority="26258" operator="between">
      <formula>60</formula>
      <formula>119.999</formula>
    </cfRule>
    <cfRule type="cellIs" dxfId="26256" priority="26259" operator="between">
      <formula>20</formula>
      <formula>59.999</formula>
    </cfRule>
    <cfRule type="cellIs" dxfId="26255" priority="26260" operator="lessThan">
      <formula>20</formula>
    </cfRule>
  </conditionalFormatting>
  <conditionalFormatting sqref="K350">
    <cfRule type="cellIs" dxfId="26254" priority="26251" operator="greaterThan">
      <formula>49.999</formula>
    </cfRule>
    <cfRule type="cellIs" dxfId="26253" priority="26252" operator="greaterThan">
      <formula>50</formula>
    </cfRule>
    <cfRule type="cellIs" dxfId="26252" priority="26253" operator="between">
      <formula>30</formula>
      <formula>49.999</formula>
    </cfRule>
    <cfRule type="cellIs" dxfId="26251" priority="26254" operator="between">
      <formula>10</formula>
      <formula>29.999</formula>
    </cfRule>
    <cfRule type="cellIs" dxfId="26250" priority="26255" operator="lessThan">
      <formula>10</formula>
    </cfRule>
  </conditionalFormatting>
  <conditionalFormatting sqref="L350">
    <cfRule type="cellIs" dxfId="26249" priority="26246" operator="greaterThan">
      <formula>119.999</formula>
    </cfRule>
    <cfRule type="cellIs" dxfId="26248" priority="26247" operator="greaterThan">
      <formula>120</formula>
    </cfRule>
    <cfRule type="cellIs" dxfId="26247" priority="26248" operator="between">
      <formula>60</formula>
      <formula>119.999</formula>
    </cfRule>
    <cfRule type="cellIs" dxfId="26246" priority="26249" operator="between">
      <formula>20</formula>
      <formula>59.999</formula>
    </cfRule>
    <cfRule type="cellIs" dxfId="26245" priority="26250" operator="lessThan">
      <formula>20</formula>
    </cfRule>
  </conditionalFormatting>
  <conditionalFormatting sqref="M350">
    <cfRule type="cellIs" dxfId="26244" priority="26241" operator="greaterThan">
      <formula>49.999</formula>
    </cfRule>
    <cfRule type="cellIs" dxfId="26243" priority="26242" operator="greaterThan">
      <formula>50</formula>
    </cfRule>
    <cfRule type="cellIs" dxfId="26242" priority="26243" operator="between">
      <formula>30</formula>
      <formula>49.999</formula>
    </cfRule>
    <cfRule type="cellIs" dxfId="26241" priority="26244" operator="between">
      <formula>10</formula>
      <formula>29.999</formula>
    </cfRule>
    <cfRule type="cellIs" dxfId="26240" priority="26245" operator="lessThan">
      <formula>10</formula>
    </cfRule>
  </conditionalFormatting>
  <conditionalFormatting sqref="R350">
    <cfRule type="cellIs" dxfId="26239" priority="26236" operator="greaterThan">
      <formula>119.999</formula>
    </cfRule>
    <cfRule type="cellIs" dxfId="26238" priority="26237" operator="greaterThan">
      <formula>120</formula>
    </cfRule>
    <cfRule type="cellIs" dxfId="26237" priority="26238" operator="between">
      <formula>60</formula>
      <formula>119.999</formula>
    </cfRule>
    <cfRule type="cellIs" dxfId="26236" priority="26239" operator="between">
      <formula>20</formula>
      <formula>59.999</formula>
    </cfRule>
    <cfRule type="cellIs" dxfId="26235" priority="26240" operator="lessThan">
      <formula>20</formula>
    </cfRule>
  </conditionalFormatting>
  <conditionalFormatting sqref="S350">
    <cfRule type="cellIs" dxfId="26234" priority="26231" operator="greaterThan">
      <formula>49.999</formula>
    </cfRule>
    <cfRule type="cellIs" dxfId="26233" priority="26232" operator="greaterThan">
      <formula>50</formula>
    </cfRule>
    <cfRule type="cellIs" dxfId="26232" priority="26233" operator="between">
      <formula>30</formula>
      <formula>49.999</formula>
    </cfRule>
    <cfRule type="cellIs" dxfId="26231" priority="26234" operator="between">
      <formula>10</formula>
      <formula>29.999</formula>
    </cfRule>
    <cfRule type="cellIs" dxfId="26230" priority="26235" operator="lessThan">
      <formula>10</formula>
    </cfRule>
  </conditionalFormatting>
  <conditionalFormatting sqref="N350">
    <cfRule type="cellIs" dxfId="26229" priority="26226" operator="greaterThan">
      <formula>119.999</formula>
    </cfRule>
    <cfRule type="cellIs" dxfId="26228" priority="26227" operator="greaterThan">
      <formula>120</formula>
    </cfRule>
    <cfRule type="cellIs" dxfId="26227" priority="26228" operator="between">
      <formula>60</formula>
      <formula>119.999</formula>
    </cfRule>
    <cfRule type="cellIs" dxfId="26226" priority="26229" operator="between">
      <formula>20</formula>
      <formula>59.999</formula>
    </cfRule>
    <cfRule type="cellIs" dxfId="26225" priority="26230" operator="lessThan">
      <formula>20</formula>
    </cfRule>
  </conditionalFormatting>
  <conditionalFormatting sqref="O350">
    <cfRule type="cellIs" dxfId="26224" priority="26221" operator="greaterThan">
      <formula>49.999</formula>
    </cfRule>
    <cfRule type="cellIs" dxfId="26223" priority="26222" operator="greaterThan">
      <formula>50</formula>
    </cfRule>
    <cfRule type="cellIs" dxfId="26222" priority="26223" operator="between">
      <formula>30</formula>
      <formula>49.999</formula>
    </cfRule>
    <cfRule type="cellIs" dxfId="26221" priority="26224" operator="between">
      <formula>10</formula>
      <formula>29.999</formula>
    </cfRule>
    <cfRule type="cellIs" dxfId="26220" priority="26225" operator="lessThan">
      <formula>10</formula>
    </cfRule>
  </conditionalFormatting>
  <conditionalFormatting sqref="AP350">
    <cfRule type="cellIs" dxfId="26219" priority="26216" operator="greaterThan">
      <formula>119.999</formula>
    </cfRule>
    <cfRule type="cellIs" dxfId="26218" priority="26217" operator="greaterThan">
      <formula>120</formula>
    </cfRule>
    <cfRule type="cellIs" dxfId="26217" priority="26218" operator="between">
      <formula>60</formula>
      <formula>119.999</formula>
    </cfRule>
    <cfRule type="cellIs" dxfId="26216" priority="26219" operator="between">
      <formula>20</formula>
      <formula>59.999</formula>
    </cfRule>
    <cfRule type="cellIs" dxfId="26215" priority="26220" operator="lessThan">
      <formula>20</formula>
    </cfRule>
  </conditionalFormatting>
  <conditionalFormatting sqref="AQ350">
    <cfRule type="cellIs" dxfId="26214" priority="26211" operator="greaterThan">
      <formula>49.999</formula>
    </cfRule>
    <cfRule type="cellIs" dxfId="26213" priority="26212" operator="greaterThan">
      <formula>50</formula>
    </cfRule>
    <cfRule type="cellIs" dxfId="26212" priority="26213" operator="between">
      <formula>30</formula>
      <formula>49.999</formula>
    </cfRule>
    <cfRule type="cellIs" dxfId="26211" priority="26214" operator="between">
      <formula>10</formula>
      <formula>29.999</formula>
    </cfRule>
    <cfRule type="cellIs" dxfId="26210" priority="26215" operator="lessThan">
      <formula>10</formula>
    </cfRule>
  </conditionalFormatting>
  <conditionalFormatting sqref="AR350">
    <cfRule type="cellIs" dxfId="26209" priority="26206" operator="greaterThan">
      <formula>119.999</formula>
    </cfRule>
    <cfRule type="cellIs" dxfId="26208" priority="26207" operator="greaterThan">
      <formula>120</formula>
    </cfRule>
    <cfRule type="cellIs" dxfId="26207" priority="26208" operator="between">
      <formula>60</formula>
      <formula>119.999</formula>
    </cfRule>
    <cfRule type="cellIs" dxfId="26206" priority="26209" operator="between">
      <formula>20</formula>
      <formula>59.999</formula>
    </cfRule>
    <cfRule type="cellIs" dxfId="26205" priority="26210" operator="lessThan">
      <formula>20</formula>
    </cfRule>
  </conditionalFormatting>
  <conditionalFormatting sqref="AS350">
    <cfRule type="cellIs" dxfId="26204" priority="26201" operator="greaterThan">
      <formula>49.999</formula>
    </cfRule>
    <cfRule type="cellIs" dxfId="26203" priority="26202" operator="greaterThan">
      <formula>50</formula>
    </cfRule>
    <cfRule type="cellIs" dxfId="26202" priority="26203" operator="between">
      <formula>30</formula>
      <formula>49.999</formula>
    </cfRule>
    <cfRule type="cellIs" dxfId="26201" priority="26204" operator="between">
      <formula>10</formula>
      <formula>29.999</formula>
    </cfRule>
    <cfRule type="cellIs" dxfId="26200" priority="26205" operator="lessThan">
      <formula>10</formula>
    </cfRule>
  </conditionalFormatting>
  <conditionalFormatting sqref="X350">
    <cfRule type="cellIs" dxfId="26199" priority="26196" operator="greaterThan">
      <formula>119.999</formula>
    </cfRule>
    <cfRule type="cellIs" dxfId="26198" priority="26197" operator="greaterThan">
      <formula>120</formula>
    </cfRule>
    <cfRule type="cellIs" dxfId="26197" priority="26198" operator="between">
      <formula>60</formula>
      <formula>119.999</formula>
    </cfRule>
    <cfRule type="cellIs" dxfId="26196" priority="26199" operator="between">
      <formula>20</formula>
      <formula>59.999</formula>
    </cfRule>
    <cfRule type="cellIs" dxfId="26195" priority="26200" operator="lessThan">
      <formula>20</formula>
    </cfRule>
  </conditionalFormatting>
  <conditionalFormatting sqref="Y350">
    <cfRule type="cellIs" dxfId="26194" priority="26191" operator="greaterThan">
      <formula>49.999</formula>
    </cfRule>
    <cfRule type="cellIs" dxfId="26193" priority="26192" operator="greaterThan">
      <formula>50</formula>
    </cfRule>
    <cfRule type="cellIs" dxfId="26192" priority="26193" operator="between">
      <formula>30</formula>
      <formula>49.999</formula>
    </cfRule>
    <cfRule type="cellIs" dxfId="26191" priority="26194" operator="between">
      <formula>10</formula>
      <formula>29.999</formula>
    </cfRule>
    <cfRule type="cellIs" dxfId="26190" priority="26195" operator="lessThan">
      <formula>10</formula>
    </cfRule>
  </conditionalFormatting>
  <conditionalFormatting sqref="AF350">
    <cfRule type="cellIs" dxfId="26189" priority="26186" operator="greaterThan">
      <formula>119.999</formula>
    </cfRule>
    <cfRule type="cellIs" dxfId="26188" priority="26187" operator="greaterThan">
      <formula>120</formula>
    </cfRule>
    <cfRule type="cellIs" dxfId="26187" priority="26188" operator="between">
      <formula>60</formula>
      <formula>119.999</formula>
    </cfRule>
    <cfRule type="cellIs" dxfId="26186" priority="26189" operator="between">
      <formula>20</formula>
      <formula>59.999</formula>
    </cfRule>
    <cfRule type="cellIs" dxfId="26185" priority="26190" operator="lessThan">
      <formula>20</formula>
    </cfRule>
  </conditionalFormatting>
  <conditionalFormatting sqref="AG350">
    <cfRule type="cellIs" dxfId="26184" priority="26181" operator="greaterThan">
      <formula>49.999</formula>
    </cfRule>
    <cfRule type="cellIs" dxfId="26183" priority="26182" operator="greaterThan">
      <formula>50</formula>
    </cfRule>
    <cfRule type="cellIs" dxfId="26182" priority="26183" operator="between">
      <formula>30</formula>
      <formula>49.999</formula>
    </cfRule>
    <cfRule type="cellIs" dxfId="26181" priority="26184" operator="between">
      <formula>10</formula>
      <formula>29.999</formula>
    </cfRule>
    <cfRule type="cellIs" dxfId="26180" priority="26185" operator="lessThan">
      <formula>10</formula>
    </cfRule>
  </conditionalFormatting>
  <conditionalFormatting sqref="AJ350">
    <cfRule type="cellIs" dxfId="26179" priority="26176" operator="greaterThan">
      <formula>119.999</formula>
    </cfRule>
    <cfRule type="cellIs" dxfId="26178" priority="26177" operator="greaterThan">
      <formula>120</formula>
    </cfRule>
    <cfRule type="cellIs" dxfId="26177" priority="26178" operator="between">
      <formula>60</formula>
      <formula>119.999</formula>
    </cfRule>
    <cfRule type="cellIs" dxfId="26176" priority="26179" operator="between">
      <formula>20</formula>
      <formula>59.999</formula>
    </cfRule>
    <cfRule type="cellIs" dxfId="26175" priority="26180" operator="lessThan">
      <formula>20</formula>
    </cfRule>
  </conditionalFormatting>
  <conditionalFormatting sqref="AK350">
    <cfRule type="cellIs" dxfId="26174" priority="26171" operator="greaterThan">
      <formula>49.999</formula>
    </cfRule>
    <cfRule type="cellIs" dxfId="26173" priority="26172" operator="greaterThan">
      <formula>50</formula>
    </cfRule>
    <cfRule type="cellIs" dxfId="26172" priority="26173" operator="between">
      <formula>30</formula>
      <formula>49.999</formula>
    </cfRule>
    <cfRule type="cellIs" dxfId="26171" priority="26174" operator="between">
      <formula>10</formula>
      <formula>29.999</formula>
    </cfRule>
    <cfRule type="cellIs" dxfId="26170" priority="26175" operator="lessThan">
      <formula>10</formula>
    </cfRule>
  </conditionalFormatting>
  <conditionalFormatting sqref="Z350">
    <cfRule type="cellIs" dxfId="26169" priority="26166" operator="greaterThan">
      <formula>119.999</formula>
    </cfRule>
    <cfRule type="cellIs" dxfId="26168" priority="26167" operator="greaterThan">
      <formula>120</formula>
    </cfRule>
    <cfRule type="cellIs" dxfId="26167" priority="26168" operator="between">
      <formula>60</formula>
      <formula>119.999</formula>
    </cfRule>
    <cfRule type="cellIs" dxfId="26166" priority="26169" operator="between">
      <formula>20</formula>
      <formula>59.999</formula>
    </cfRule>
    <cfRule type="cellIs" dxfId="26165" priority="26170" operator="lessThan">
      <formula>20</formula>
    </cfRule>
  </conditionalFormatting>
  <conditionalFormatting sqref="AA350">
    <cfRule type="cellIs" dxfId="26164" priority="26161" operator="greaterThan">
      <formula>49.999</formula>
    </cfRule>
    <cfRule type="cellIs" dxfId="26163" priority="26162" operator="greaterThan">
      <formula>50</formula>
    </cfRule>
    <cfRule type="cellIs" dxfId="26162" priority="26163" operator="between">
      <formula>30</formula>
      <formula>49.999</formula>
    </cfRule>
    <cfRule type="cellIs" dxfId="26161" priority="26164" operator="between">
      <formula>10</formula>
      <formula>29.999</formula>
    </cfRule>
    <cfRule type="cellIs" dxfId="26160" priority="26165" operator="lessThan">
      <formula>10</formula>
    </cfRule>
  </conditionalFormatting>
  <conditionalFormatting sqref="AL350">
    <cfRule type="cellIs" dxfId="26159" priority="26156" operator="greaterThan">
      <formula>119.999</formula>
    </cfRule>
    <cfRule type="cellIs" dxfId="26158" priority="26157" operator="greaterThan">
      <formula>120</formula>
    </cfRule>
    <cfRule type="cellIs" dxfId="26157" priority="26158" operator="between">
      <formula>60</formula>
      <formula>119.999</formula>
    </cfRule>
    <cfRule type="cellIs" dxfId="26156" priority="26159" operator="between">
      <formula>20</formula>
      <formula>59.999</formula>
    </cfRule>
    <cfRule type="cellIs" dxfId="26155" priority="26160" operator="lessThan">
      <formula>20</formula>
    </cfRule>
  </conditionalFormatting>
  <conditionalFormatting sqref="AM350">
    <cfRule type="cellIs" dxfId="26154" priority="26151" operator="greaterThan">
      <formula>49.999</formula>
    </cfRule>
    <cfRule type="cellIs" dxfId="26153" priority="26152" operator="greaterThan">
      <formula>50</formula>
    </cfRule>
    <cfRule type="cellIs" dxfId="26152" priority="26153" operator="between">
      <formula>30</formula>
      <formula>49.999</formula>
    </cfRule>
    <cfRule type="cellIs" dxfId="26151" priority="26154" operator="between">
      <formula>10</formula>
      <formula>29.999</formula>
    </cfRule>
    <cfRule type="cellIs" dxfId="26150" priority="26155" operator="lessThan">
      <formula>10</formula>
    </cfRule>
  </conditionalFormatting>
  <conditionalFormatting sqref="AH350">
    <cfRule type="cellIs" dxfId="26149" priority="26146" operator="greaterThan">
      <formula>119.999</formula>
    </cfRule>
    <cfRule type="cellIs" dxfId="26148" priority="26147" operator="greaterThan">
      <formula>120</formula>
    </cfRule>
    <cfRule type="cellIs" dxfId="26147" priority="26148" operator="between">
      <formula>60</formula>
      <formula>119.999</formula>
    </cfRule>
    <cfRule type="cellIs" dxfId="26146" priority="26149" operator="between">
      <formula>20</formula>
      <formula>59.999</formula>
    </cfRule>
    <cfRule type="cellIs" dxfId="26145" priority="26150" operator="lessThan">
      <formula>20</formula>
    </cfRule>
  </conditionalFormatting>
  <conditionalFormatting sqref="AI350">
    <cfRule type="cellIs" dxfId="26144" priority="26141" operator="greaterThan">
      <formula>49.999</formula>
    </cfRule>
    <cfRule type="cellIs" dxfId="26143" priority="26142" operator="greaterThan">
      <formula>50</formula>
    </cfRule>
    <cfRule type="cellIs" dxfId="26142" priority="26143" operator="between">
      <formula>30</formula>
      <formula>49.999</formula>
    </cfRule>
    <cfRule type="cellIs" dxfId="26141" priority="26144" operator="between">
      <formula>10</formula>
      <formula>29.999</formula>
    </cfRule>
    <cfRule type="cellIs" dxfId="26140" priority="26145" operator="lessThan">
      <formula>10</formula>
    </cfRule>
  </conditionalFormatting>
  <conditionalFormatting sqref="V350">
    <cfRule type="cellIs" dxfId="26139" priority="26136" operator="greaterThan">
      <formula>119.999</formula>
    </cfRule>
    <cfRule type="cellIs" dxfId="26138" priority="26137" operator="greaterThan">
      <formula>120</formula>
    </cfRule>
    <cfRule type="cellIs" dxfId="26137" priority="26138" operator="between">
      <formula>60</formula>
      <formula>119.999</formula>
    </cfRule>
    <cfRule type="cellIs" dxfId="26136" priority="26139" operator="between">
      <formula>20</formula>
      <formula>59.999</formula>
    </cfRule>
    <cfRule type="cellIs" dxfId="26135" priority="26140" operator="lessThan">
      <formula>20</formula>
    </cfRule>
  </conditionalFormatting>
  <conditionalFormatting sqref="W350">
    <cfRule type="cellIs" dxfId="26134" priority="26131" operator="greaterThan">
      <formula>49.999</formula>
    </cfRule>
    <cfRule type="cellIs" dxfId="26133" priority="26132" operator="greaterThan">
      <formula>50</formula>
    </cfRule>
    <cfRule type="cellIs" dxfId="26132" priority="26133" operator="between">
      <formula>30</formula>
      <formula>49.999</formula>
    </cfRule>
    <cfRule type="cellIs" dxfId="26131" priority="26134" operator="between">
      <formula>10</formula>
      <formula>29.999</formula>
    </cfRule>
    <cfRule type="cellIs" dxfId="26130" priority="26135" operator="lessThan">
      <formula>10</formula>
    </cfRule>
  </conditionalFormatting>
  <conditionalFormatting sqref="AB350">
    <cfRule type="cellIs" dxfId="26129" priority="26126" operator="greaterThan">
      <formula>119.999</formula>
    </cfRule>
    <cfRule type="cellIs" dxfId="26128" priority="26127" operator="greaterThan">
      <formula>120</formula>
    </cfRule>
    <cfRule type="cellIs" dxfId="26127" priority="26128" operator="between">
      <formula>60</formula>
      <formula>119.999</formula>
    </cfRule>
    <cfRule type="cellIs" dxfId="26126" priority="26129" operator="between">
      <formula>20</formula>
      <formula>59.999</formula>
    </cfRule>
    <cfRule type="cellIs" dxfId="26125" priority="26130" operator="lessThan">
      <formula>20</formula>
    </cfRule>
  </conditionalFormatting>
  <conditionalFormatting sqref="AC350">
    <cfRule type="cellIs" dxfId="26124" priority="26121" operator="greaterThan">
      <formula>49.999</formula>
    </cfRule>
    <cfRule type="cellIs" dxfId="26123" priority="26122" operator="greaterThan">
      <formula>50</formula>
    </cfRule>
    <cfRule type="cellIs" dxfId="26122" priority="26123" operator="between">
      <formula>30</formula>
      <formula>49.999</formula>
    </cfRule>
    <cfRule type="cellIs" dxfId="26121" priority="26124" operator="between">
      <formula>10</formula>
      <formula>29.999</formula>
    </cfRule>
    <cfRule type="cellIs" dxfId="26120" priority="26125" operator="lessThan">
      <formula>10</formula>
    </cfRule>
  </conditionalFormatting>
  <conditionalFormatting sqref="AD350">
    <cfRule type="cellIs" dxfId="26119" priority="26116" operator="greaterThan">
      <formula>119.999</formula>
    </cfRule>
    <cfRule type="cellIs" dxfId="26118" priority="26117" operator="greaterThan">
      <formula>120</formula>
    </cfRule>
    <cfRule type="cellIs" dxfId="26117" priority="26118" operator="between">
      <formula>60</formula>
      <formula>119.999</formula>
    </cfRule>
    <cfRule type="cellIs" dxfId="26116" priority="26119" operator="between">
      <formula>20</formula>
      <formula>59.999</formula>
    </cfRule>
    <cfRule type="cellIs" dxfId="26115" priority="26120" operator="lessThan">
      <formula>20</formula>
    </cfRule>
  </conditionalFormatting>
  <conditionalFormatting sqref="AE350">
    <cfRule type="cellIs" dxfId="26114" priority="26111" operator="greaterThan">
      <formula>49.999</formula>
    </cfRule>
    <cfRule type="cellIs" dxfId="26113" priority="26112" operator="greaterThan">
      <formula>50</formula>
    </cfRule>
    <cfRule type="cellIs" dxfId="26112" priority="26113" operator="between">
      <formula>30</formula>
      <formula>49.999</formula>
    </cfRule>
    <cfRule type="cellIs" dxfId="26111" priority="26114" operator="between">
      <formula>10</formula>
      <formula>29.999</formula>
    </cfRule>
    <cfRule type="cellIs" dxfId="26110" priority="26115" operator="lessThan">
      <formula>10</formula>
    </cfRule>
  </conditionalFormatting>
  <conditionalFormatting sqref="P350">
    <cfRule type="cellIs" dxfId="26109" priority="26106" operator="greaterThan">
      <formula>119.999</formula>
    </cfRule>
    <cfRule type="cellIs" dxfId="26108" priority="26107" operator="greaterThan">
      <formula>120</formula>
    </cfRule>
    <cfRule type="cellIs" dxfId="26107" priority="26108" operator="between">
      <formula>60</formula>
      <formula>119.999</formula>
    </cfRule>
    <cfRule type="cellIs" dxfId="26106" priority="26109" operator="between">
      <formula>20</formula>
      <formula>59.999</formula>
    </cfRule>
    <cfRule type="cellIs" dxfId="26105" priority="26110" operator="lessThan">
      <formula>20</formula>
    </cfRule>
  </conditionalFormatting>
  <conditionalFormatting sqref="Q350">
    <cfRule type="cellIs" dxfId="26104" priority="26101" operator="greaterThan">
      <formula>49.999</formula>
    </cfRule>
    <cfRule type="cellIs" dxfId="26103" priority="26102" operator="greaterThan">
      <formula>50</formula>
    </cfRule>
    <cfRule type="cellIs" dxfId="26102" priority="26103" operator="between">
      <formula>30</formula>
      <formula>49.999</formula>
    </cfRule>
    <cfRule type="cellIs" dxfId="26101" priority="26104" operator="between">
      <formula>10</formula>
      <formula>29.999</formula>
    </cfRule>
    <cfRule type="cellIs" dxfId="26100" priority="26105" operator="lessThan">
      <formula>10</formula>
    </cfRule>
  </conditionalFormatting>
  <conditionalFormatting sqref="C351">
    <cfRule type="cellIs" dxfId="26099" priority="26096" operator="greaterThan">
      <formula>49.999</formula>
    </cfRule>
    <cfRule type="cellIs" dxfId="26098" priority="26097" operator="greaterThan">
      <formula>50</formula>
    </cfRule>
    <cfRule type="cellIs" dxfId="26097" priority="26098" operator="between">
      <formula>30</formula>
      <formula>49.999</formula>
    </cfRule>
    <cfRule type="cellIs" dxfId="26096" priority="26099" operator="between">
      <formula>10</formula>
      <formula>29.999</formula>
    </cfRule>
    <cfRule type="cellIs" dxfId="26095" priority="26100" operator="lessThan">
      <formula>10</formula>
    </cfRule>
  </conditionalFormatting>
  <conditionalFormatting sqref="B351">
    <cfRule type="cellIs" dxfId="26094" priority="26091" operator="greaterThan">
      <formula>119.999</formula>
    </cfRule>
    <cfRule type="cellIs" dxfId="26093" priority="26092" operator="greaterThan">
      <formula>120</formula>
    </cfRule>
    <cfRule type="cellIs" dxfId="26092" priority="26093" operator="between">
      <formula>60</formula>
      <formula>119.999</formula>
    </cfRule>
    <cfRule type="cellIs" dxfId="26091" priority="26094" operator="between">
      <formula>20</formula>
      <formula>59.999</formula>
    </cfRule>
    <cfRule type="cellIs" dxfId="26090" priority="26095" operator="lessThan">
      <formula>20</formula>
    </cfRule>
  </conditionalFormatting>
  <conditionalFormatting sqref="D351">
    <cfRule type="cellIs" dxfId="26089" priority="26086" operator="greaterThan">
      <formula>119.999</formula>
    </cfRule>
    <cfRule type="cellIs" dxfId="26088" priority="26087" operator="greaterThan">
      <formula>120</formula>
    </cfRule>
    <cfRule type="cellIs" dxfId="26087" priority="26088" operator="between">
      <formula>60</formula>
      <formula>119.999</formula>
    </cfRule>
    <cfRule type="cellIs" dxfId="26086" priority="26089" operator="between">
      <formula>20</formula>
      <formula>59.999</formula>
    </cfRule>
    <cfRule type="cellIs" dxfId="26085" priority="26090" operator="lessThan">
      <formula>20</formula>
    </cfRule>
  </conditionalFormatting>
  <conditionalFormatting sqref="E351">
    <cfRule type="cellIs" dxfId="26084" priority="26081" operator="greaterThan">
      <formula>49.999</formula>
    </cfRule>
    <cfRule type="cellIs" dxfId="26083" priority="26082" operator="greaterThan">
      <formula>50</formula>
    </cfRule>
    <cfRule type="cellIs" dxfId="26082" priority="26083" operator="between">
      <formula>30</formula>
      <formula>49.999</formula>
    </cfRule>
    <cfRule type="cellIs" dxfId="26081" priority="26084" operator="between">
      <formula>10</formula>
      <formula>29.999</formula>
    </cfRule>
    <cfRule type="cellIs" dxfId="26080" priority="26085" operator="lessThan">
      <formula>10</formula>
    </cfRule>
  </conditionalFormatting>
  <conditionalFormatting sqref="F351">
    <cfRule type="cellIs" dxfId="26079" priority="26076" operator="greaterThan">
      <formula>119.999</formula>
    </cfRule>
    <cfRule type="cellIs" dxfId="26078" priority="26077" operator="greaterThan">
      <formula>120</formula>
    </cfRule>
    <cfRule type="cellIs" dxfId="26077" priority="26078" operator="between">
      <formula>60</formula>
      <formula>119.999</formula>
    </cfRule>
    <cfRule type="cellIs" dxfId="26076" priority="26079" operator="between">
      <formula>20</formula>
      <formula>59.999</formula>
    </cfRule>
    <cfRule type="cellIs" dxfId="26075" priority="26080" operator="lessThan">
      <formula>20</formula>
    </cfRule>
  </conditionalFormatting>
  <conditionalFormatting sqref="G351">
    <cfRule type="cellIs" dxfId="26074" priority="26071" operator="greaterThan">
      <formula>49.999</formula>
    </cfRule>
    <cfRule type="cellIs" dxfId="26073" priority="26072" operator="greaterThan">
      <formula>50</formula>
    </cfRule>
    <cfRule type="cellIs" dxfId="26072" priority="26073" operator="between">
      <formula>30</formula>
      <formula>49.999</formula>
    </cfRule>
    <cfRule type="cellIs" dxfId="26071" priority="26074" operator="between">
      <formula>10</formula>
      <formula>29.999</formula>
    </cfRule>
    <cfRule type="cellIs" dxfId="26070" priority="26075" operator="lessThan">
      <formula>10</formula>
    </cfRule>
  </conditionalFormatting>
  <conditionalFormatting sqref="H351">
    <cfRule type="cellIs" dxfId="26069" priority="26066" operator="greaterThan">
      <formula>119.999</formula>
    </cfRule>
    <cfRule type="cellIs" dxfId="26068" priority="26067" operator="greaterThan">
      <formula>120</formula>
    </cfRule>
    <cfRule type="cellIs" dxfId="26067" priority="26068" operator="between">
      <formula>60</formula>
      <formula>119.999</formula>
    </cfRule>
    <cfRule type="cellIs" dxfId="26066" priority="26069" operator="between">
      <formula>20</formula>
      <formula>59.999</formula>
    </cfRule>
    <cfRule type="cellIs" dxfId="26065" priority="26070" operator="lessThan">
      <formula>20</formula>
    </cfRule>
  </conditionalFormatting>
  <conditionalFormatting sqref="I351">
    <cfRule type="cellIs" dxfId="26064" priority="26061" operator="greaterThan">
      <formula>49.999</formula>
    </cfRule>
    <cfRule type="cellIs" dxfId="26063" priority="26062" operator="greaterThan">
      <formula>50</formula>
    </cfRule>
    <cfRule type="cellIs" dxfId="26062" priority="26063" operator="between">
      <formula>30</formula>
      <formula>49.999</formula>
    </cfRule>
    <cfRule type="cellIs" dxfId="26061" priority="26064" operator="between">
      <formula>10</formula>
      <formula>29.999</formula>
    </cfRule>
    <cfRule type="cellIs" dxfId="26060" priority="26065" operator="lessThan">
      <formula>10</formula>
    </cfRule>
  </conditionalFormatting>
  <conditionalFormatting sqref="BH351">
    <cfRule type="cellIs" dxfId="26059" priority="26056" operator="greaterThan">
      <formula>119.999</formula>
    </cfRule>
    <cfRule type="cellIs" dxfId="26058" priority="26057" operator="greaterThan">
      <formula>120</formula>
    </cfRule>
    <cfRule type="cellIs" dxfId="26057" priority="26058" operator="between">
      <formula>60</formula>
      <formula>119.999</formula>
    </cfRule>
    <cfRule type="cellIs" dxfId="26056" priority="26059" operator="between">
      <formula>20</formula>
      <formula>59.999</formula>
    </cfRule>
    <cfRule type="cellIs" dxfId="26055" priority="26060" operator="lessThan">
      <formula>20</formula>
    </cfRule>
  </conditionalFormatting>
  <conditionalFormatting sqref="BI351">
    <cfRule type="cellIs" dxfId="26054" priority="26051" operator="greaterThan">
      <formula>49.999</formula>
    </cfRule>
    <cfRule type="cellIs" dxfId="26053" priority="26052" operator="greaterThan">
      <formula>50</formula>
    </cfRule>
    <cfRule type="cellIs" dxfId="26052" priority="26053" operator="between">
      <formula>30</formula>
      <formula>49.999</formula>
    </cfRule>
    <cfRule type="cellIs" dxfId="26051" priority="26054" operator="between">
      <formula>10</formula>
      <formula>29.999</formula>
    </cfRule>
    <cfRule type="cellIs" dxfId="26050" priority="26055" operator="lessThan">
      <formula>10</formula>
    </cfRule>
  </conditionalFormatting>
  <conditionalFormatting sqref="BD351">
    <cfRule type="cellIs" dxfId="26049" priority="26046" operator="greaterThan">
      <formula>119.999</formula>
    </cfRule>
    <cfRule type="cellIs" dxfId="26048" priority="26047" operator="greaterThan">
      <formula>120</formula>
    </cfRule>
    <cfRule type="cellIs" dxfId="26047" priority="26048" operator="between">
      <formula>60</formula>
      <formula>119.999</formula>
    </cfRule>
    <cfRule type="cellIs" dxfId="26046" priority="26049" operator="between">
      <formula>20</formula>
      <formula>59.999</formula>
    </cfRule>
    <cfRule type="cellIs" dxfId="26045" priority="26050" operator="lessThan">
      <formula>20</formula>
    </cfRule>
  </conditionalFormatting>
  <conditionalFormatting sqref="BE351">
    <cfRule type="cellIs" dxfId="26044" priority="26041" operator="greaterThan">
      <formula>49.999</formula>
    </cfRule>
    <cfRule type="cellIs" dxfId="26043" priority="26042" operator="greaterThan">
      <formula>50</formula>
    </cfRule>
    <cfRule type="cellIs" dxfId="26042" priority="26043" operator="between">
      <formula>30</formula>
      <formula>49.999</formula>
    </cfRule>
    <cfRule type="cellIs" dxfId="26041" priority="26044" operator="between">
      <formula>10</formula>
      <formula>29.999</formula>
    </cfRule>
    <cfRule type="cellIs" dxfId="26040" priority="26045" operator="lessThan">
      <formula>10</formula>
    </cfRule>
  </conditionalFormatting>
  <conditionalFormatting sqref="AX351">
    <cfRule type="cellIs" dxfId="26039" priority="26036" operator="greaterThan">
      <formula>119.999</formula>
    </cfRule>
    <cfRule type="cellIs" dxfId="26038" priority="26037" operator="greaterThan">
      <formula>120</formula>
    </cfRule>
    <cfRule type="cellIs" dxfId="26037" priority="26038" operator="between">
      <formula>60</formula>
      <formula>119.999</formula>
    </cfRule>
    <cfRule type="cellIs" dxfId="26036" priority="26039" operator="between">
      <formula>20</formula>
      <formula>59.999</formula>
    </cfRule>
    <cfRule type="cellIs" dxfId="26035" priority="26040" operator="lessThan">
      <formula>20</formula>
    </cfRule>
  </conditionalFormatting>
  <conditionalFormatting sqref="AY351">
    <cfRule type="cellIs" dxfId="26034" priority="26031" operator="greaterThan">
      <formula>49.999</formula>
    </cfRule>
    <cfRule type="cellIs" dxfId="26033" priority="26032" operator="greaterThan">
      <formula>50</formula>
    </cfRule>
    <cfRule type="cellIs" dxfId="26032" priority="26033" operator="between">
      <formula>30</formula>
      <formula>49.999</formula>
    </cfRule>
    <cfRule type="cellIs" dxfId="26031" priority="26034" operator="between">
      <formula>10</formula>
      <formula>29.999</formula>
    </cfRule>
    <cfRule type="cellIs" dxfId="26030" priority="26035" operator="lessThan">
      <formula>10</formula>
    </cfRule>
  </conditionalFormatting>
  <conditionalFormatting sqref="AZ351">
    <cfRule type="cellIs" dxfId="26029" priority="26026" operator="greaterThan">
      <formula>119.999</formula>
    </cfRule>
    <cfRule type="cellIs" dxfId="26028" priority="26027" operator="greaterThan">
      <formula>120</formula>
    </cfRule>
    <cfRule type="cellIs" dxfId="26027" priority="26028" operator="between">
      <formula>60</formula>
      <formula>119.999</formula>
    </cfRule>
    <cfRule type="cellIs" dxfId="26026" priority="26029" operator="between">
      <formula>20</formula>
      <formula>59.999</formula>
    </cfRule>
    <cfRule type="cellIs" dxfId="26025" priority="26030" operator="lessThan">
      <formula>20</formula>
    </cfRule>
  </conditionalFormatting>
  <conditionalFormatting sqref="BA351">
    <cfRule type="cellIs" dxfId="26024" priority="26021" operator="greaterThan">
      <formula>49.999</formula>
    </cfRule>
    <cfRule type="cellIs" dxfId="26023" priority="26022" operator="greaterThan">
      <formula>50</formula>
    </cfRule>
    <cfRule type="cellIs" dxfId="26022" priority="26023" operator="between">
      <formula>30</formula>
      <formula>49.999</formula>
    </cfRule>
    <cfRule type="cellIs" dxfId="26021" priority="26024" operator="between">
      <formula>10</formula>
      <formula>29.999</formula>
    </cfRule>
    <cfRule type="cellIs" dxfId="26020" priority="26025" operator="lessThan">
      <formula>10</formula>
    </cfRule>
  </conditionalFormatting>
  <conditionalFormatting sqref="BB351">
    <cfRule type="cellIs" dxfId="26019" priority="26016" operator="greaterThan">
      <formula>119.999</formula>
    </cfRule>
    <cfRule type="cellIs" dxfId="26018" priority="26017" operator="greaterThan">
      <formula>120</formula>
    </cfRule>
    <cfRule type="cellIs" dxfId="26017" priority="26018" operator="between">
      <formula>60</formula>
      <formula>119.999</formula>
    </cfRule>
    <cfRule type="cellIs" dxfId="26016" priority="26019" operator="between">
      <formula>20</formula>
      <formula>59.999</formula>
    </cfRule>
    <cfRule type="cellIs" dxfId="26015" priority="26020" operator="lessThan">
      <formula>20</formula>
    </cfRule>
  </conditionalFormatting>
  <conditionalFormatting sqref="BC351">
    <cfRule type="cellIs" dxfId="26014" priority="26011" operator="greaterThan">
      <formula>49.999</formula>
    </cfRule>
    <cfRule type="cellIs" dxfId="26013" priority="26012" operator="greaterThan">
      <formula>50</formula>
    </cfRule>
    <cfRule type="cellIs" dxfId="26012" priority="26013" operator="between">
      <formula>30</formula>
      <formula>49.999</formula>
    </cfRule>
    <cfRule type="cellIs" dxfId="26011" priority="26014" operator="between">
      <formula>10</formula>
      <formula>29.999</formula>
    </cfRule>
    <cfRule type="cellIs" dxfId="26010" priority="26015" operator="lessThan">
      <formula>10</formula>
    </cfRule>
  </conditionalFormatting>
  <conditionalFormatting sqref="AT351">
    <cfRule type="cellIs" dxfId="26009" priority="26006" operator="greaterThan">
      <formula>119.999</formula>
    </cfRule>
    <cfRule type="cellIs" dxfId="26008" priority="26007" operator="greaterThan">
      <formula>120</formula>
    </cfRule>
    <cfRule type="cellIs" dxfId="26007" priority="26008" operator="between">
      <formula>60</formula>
      <formula>119.999</formula>
    </cfRule>
    <cfRule type="cellIs" dxfId="26006" priority="26009" operator="between">
      <formula>20</formula>
      <formula>59.999</formula>
    </cfRule>
    <cfRule type="cellIs" dxfId="26005" priority="26010" operator="lessThan">
      <formula>20</formula>
    </cfRule>
  </conditionalFormatting>
  <conditionalFormatting sqref="AU351">
    <cfRule type="cellIs" dxfId="26004" priority="26001" operator="greaterThan">
      <formula>49.999</formula>
    </cfRule>
    <cfRule type="cellIs" dxfId="26003" priority="26002" operator="greaterThan">
      <formula>50</formula>
    </cfRule>
    <cfRule type="cellIs" dxfId="26002" priority="26003" operator="between">
      <formula>30</formula>
      <formula>49.999</formula>
    </cfRule>
    <cfRule type="cellIs" dxfId="26001" priority="26004" operator="between">
      <formula>10</formula>
      <formula>29.999</formula>
    </cfRule>
    <cfRule type="cellIs" dxfId="26000" priority="26005" operator="lessThan">
      <formula>10</formula>
    </cfRule>
  </conditionalFormatting>
  <conditionalFormatting sqref="AV351">
    <cfRule type="cellIs" dxfId="25999" priority="25996" operator="greaterThan">
      <formula>119.999</formula>
    </cfRule>
    <cfRule type="cellIs" dxfId="25998" priority="25997" operator="greaterThan">
      <formula>120</formula>
    </cfRule>
    <cfRule type="cellIs" dxfId="25997" priority="25998" operator="between">
      <formula>60</formula>
      <formula>119.999</formula>
    </cfRule>
    <cfRule type="cellIs" dxfId="25996" priority="25999" operator="between">
      <formula>20</formula>
      <formula>59.999</formula>
    </cfRule>
    <cfRule type="cellIs" dxfId="25995" priority="26000" operator="lessThan">
      <formula>20</formula>
    </cfRule>
  </conditionalFormatting>
  <conditionalFormatting sqref="AW351">
    <cfRule type="cellIs" dxfId="25994" priority="25991" operator="greaterThan">
      <formula>49.999</formula>
    </cfRule>
    <cfRule type="cellIs" dxfId="25993" priority="25992" operator="greaterThan">
      <formula>50</formula>
    </cfRule>
    <cfRule type="cellIs" dxfId="25992" priority="25993" operator="between">
      <formula>30</formula>
      <formula>49.999</formula>
    </cfRule>
    <cfRule type="cellIs" dxfId="25991" priority="25994" operator="between">
      <formula>10</formula>
      <formula>29.999</formula>
    </cfRule>
    <cfRule type="cellIs" dxfId="25990" priority="25995" operator="lessThan">
      <formula>10</formula>
    </cfRule>
  </conditionalFormatting>
  <conditionalFormatting sqref="BF351">
    <cfRule type="cellIs" dxfId="25989" priority="25986" operator="greaterThan">
      <formula>119.999</formula>
    </cfRule>
    <cfRule type="cellIs" dxfId="25988" priority="25987" operator="greaterThan">
      <formula>120</formula>
    </cfRule>
    <cfRule type="cellIs" dxfId="25987" priority="25988" operator="between">
      <formula>60</formula>
      <formula>119.999</formula>
    </cfRule>
    <cfRule type="cellIs" dxfId="25986" priority="25989" operator="between">
      <formula>20</formula>
      <formula>59.999</formula>
    </cfRule>
    <cfRule type="cellIs" dxfId="25985" priority="25990" operator="lessThan">
      <formula>20</formula>
    </cfRule>
  </conditionalFormatting>
  <conditionalFormatting sqref="BG351">
    <cfRule type="cellIs" dxfId="25984" priority="25981" operator="greaterThan">
      <formula>49.999</formula>
    </cfRule>
    <cfRule type="cellIs" dxfId="25983" priority="25982" operator="greaterThan">
      <formula>50</formula>
    </cfRule>
    <cfRule type="cellIs" dxfId="25982" priority="25983" operator="between">
      <formula>30</formula>
      <formula>49.999</formula>
    </cfRule>
    <cfRule type="cellIs" dxfId="25981" priority="25984" operator="between">
      <formula>10</formula>
      <formula>29.999</formula>
    </cfRule>
    <cfRule type="cellIs" dxfId="25980" priority="25985" operator="lessThan">
      <formula>10</formula>
    </cfRule>
  </conditionalFormatting>
  <conditionalFormatting sqref="AN351">
    <cfRule type="cellIs" dxfId="25979" priority="25976" operator="greaterThan">
      <formula>119.999</formula>
    </cfRule>
    <cfRule type="cellIs" dxfId="25978" priority="25977" operator="greaterThan">
      <formula>120</formula>
    </cfRule>
    <cfRule type="cellIs" dxfId="25977" priority="25978" operator="between">
      <formula>60</formula>
      <formula>119.999</formula>
    </cfRule>
    <cfRule type="cellIs" dxfId="25976" priority="25979" operator="between">
      <formula>20</formula>
      <formula>59.999</formula>
    </cfRule>
    <cfRule type="cellIs" dxfId="25975" priority="25980" operator="lessThan">
      <formula>20</formula>
    </cfRule>
  </conditionalFormatting>
  <conditionalFormatting sqref="AO351">
    <cfRule type="cellIs" dxfId="25974" priority="25971" operator="greaterThan">
      <formula>49.999</formula>
    </cfRule>
    <cfRule type="cellIs" dxfId="25973" priority="25972" operator="greaterThan">
      <formula>50</formula>
    </cfRule>
    <cfRule type="cellIs" dxfId="25972" priority="25973" operator="between">
      <formula>30</formula>
      <formula>49.999</formula>
    </cfRule>
    <cfRule type="cellIs" dxfId="25971" priority="25974" operator="between">
      <formula>10</formula>
      <formula>29.999</formula>
    </cfRule>
    <cfRule type="cellIs" dxfId="25970" priority="25975" operator="lessThan">
      <formula>10</formula>
    </cfRule>
  </conditionalFormatting>
  <conditionalFormatting sqref="T351">
    <cfRule type="cellIs" dxfId="25969" priority="25966" operator="greaterThan">
      <formula>119.999</formula>
    </cfRule>
    <cfRule type="cellIs" dxfId="25968" priority="25967" operator="greaterThan">
      <formula>120</formula>
    </cfRule>
    <cfRule type="cellIs" dxfId="25967" priority="25968" operator="between">
      <formula>60</formula>
      <formula>119.999</formula>
    </cfRule>
    <cfRule type="cellIs" dxfId="25966" priority="25969" operator="between">
      <formula>20</formula>
      <formula>59.999</formula>
    </cfRule>
    <cfRule type="cellIs" dxfId="25965" priority="25970" operator="lessThan">
      <formula>20</formula>
    </cfRule>
  </conditionalFormatting>
  <conditionalFormatting sqref="U351">
    <cfRule type="cellIs" dxfId="25964" priority="25961" operator="greaterThan">
      <formula>49.999</formula>
    </cfRule>
    <cfRule type="cellIs" dxfId="25963" priority="25962" operator="greaterThan">
      <formula>50</formula>
    </cfRule>
    <cfRule type="cellIs" dxfId="25962" priority="25963" operator="between">
      <formula>30</formula>
      <formula>49.999</formula>
    </cfRule>
    <cfRule type="cellIs" dxfId="25961" priority="25964" operator="between">
      <formula>10</formula>
      <formula>29.999</formula>
    </cfRule>
    <cfRule type="cellIs" dxfId="25960" priority="25965" operator="lessThan">
      <formula>10</formula>
    </cfRule>
  </conditionalFormatting>
  <conditionalFormatting sqref="J351">
    <cfRule type="cellIs" dxfId="25959" priority="25956" operator="greaterThan">
      <formula>119.999</formula>
    </cfRule>
    <cfRule type="cellIs" dxfId="25958" priority="25957" operator="greaterThan">
      <formula>120</formula>
    </cfRule>
    <cfRule type="cellIs" dxfId="25957" priority="25958" operator="between">
      <formula>60</formula>
      <formula>119.999</formula>
    </cfRule>
    <cfRule type="cellIs" dxfId="25956" priority="25959" operator="between">
      <formula>20</formula>
      <formula>59.999</formula>
    </cfRule>
    <cfRule type="cellIs" dxfId="25955" priority="25960" operator="lessThan">
      <formula>20</formula>
    </cfRule>
  </conditionalFormatting>
  <conditionalFormatting sqref="K351">
    <cfRule type="cellIs" dxfId="25954" priority="25951" operator="greaterThan">
      <formula>49.999</formula>
    </cfRule>
    <cfRule type="cellIs" dxfId="25953" priority="25952" operator="greaterThan">
      <formula>50</formula>
    </cfRule>
    <cfRule type="cellIs" dxfId="25952" priority="25953" operator="between">
      <formula>30</formula>
      <formula>49.999</formula>
    </cfRule>
    <cfRule type="cellIs" dxfId="25951" priority="25954" operator="between">
      <formula>10</formula>
      <formula>29.999</formula>
    </cfRule>
    <cfRule type="cellIs" dxfId="25950" priority="25955" operator="lessThan">
      <formula>10</formula>
    </cfRule>
  </conditionalFormatting>
  <conditionalFormatting sqref="L351">
    <cfRule type="cellIs" dxfId="25949" priority="25946" operator="greaterThan">
      <formula>119.999</formula>
    </cfRule>
    <cfRule type="cellIs" dxfId="25948" priority="25947" operator="greaterThan">
      <formula>120</formula>
    </cfRule>
    <cfRule type="cellIs" dxfId="25947" priority="25948" operator="between">
      <formula>60</formula>
      <formula>119.999</formula>
    </cfRule>
    <cfRule type="cellIs" dxfId="25946" priority="25949" operator="between">
      <formula>20</formula>
      <formula>59.999</formula>
    </cfRule>
    <cfRule type="cellIs" dxfId="25945" priority="25950" operator="lessThan">
      <formula>20</formula>
    </cfRule>
  </conditionalFormatting>
  <conditionalFormatting sqref="M351">
    <cfRule type="cellIs" dxfId="25944" priority="25941" operator="greaterThan">
      <formula>49.999</formula>
    </cfRule>
    <cfRule type="cellIs" dxfId="25943" priority="25942" operator="greaterThan">
      <formula>50</formula>
    </cfRule>
    <cfRule type="cellIs" dxfId="25942" priority="25943" operator="between">
      <formula>30</formula>
      <formula>49.999</formula>
    </cfRule>
    <cfRule type="cellIs" dxfId="25941" priority="25944" operator="between">
      <formula>10</formula>
      <formula>29.999</formula>
    </cfRule>
    <cfRule type="cellIs" dxfId="25940" priority="25945" operator="lessThan">
      <formula>10</formula>
    </cfRule>
  </conditionalFormatting>
  <conditionalFormatting sqref="R351">
    <cfRule type="cellIs" dxfId="25939" priority="25936" operator="greaterThan">
      <formula>119.999</formula>
    </cfRule>
    <cfRule type="cellIs" dxfId="25938" priority="25937" operator="greaterThan">
      <formula>120</formula>
    </cfRule>
    <cfRule type="cellIs" dxfId="25937" priority="25938" operator="between">
      <formula>60</formula>
      <formula>119.999</formula>
    </cfRule>
    <cfRule type="cellIs" dxfId="25936" priority="25939" operator="between">
      <formula>20</formula>
      <formula>59.999</formula>
    </cfRule>
    <cfRule type="cellIs" dxfId="25935" priority="25940" operator="lessThan">
      <formula>20</formula>
    </cfRule>
  </conditionalFormatting>
  <conditionalFormatting sqref="S351">
    <cfRule type="cellIs" dxfId="25934" priority="25931" operator="greaterThan">
      <formula>49.999</formula>
    </cfRule>
    <cfRule type="cellIs" dxfId="25933" priority="25932" operator="greaterThan">
      <formula>50</formula>
    </cfRule>
    <cfRule type="cellIs" dxfId="25932" priority="25933" operator="between">
      <formula>30</formula>
      <formula>49.999</formula>
    </cfRule>
    <cfRule type="cellIs" dxfId="25931" priority="25934" operator="between">
      <formula>10</formula>
      <formula>29.999</formula>
    </cfRule>
    <cfRule type="cellIs" dxfId="25930" priority="25935" operator="lessThan">
      <formula>10</formula>
    </cfRule>
  </conditionalFormatting>
  <conditionalFormatting sqref="N351">
    <cfRule type="cellIs" dxfId="25929" priority="25926" operator="greaterThan">
      <formula>119.999</formula>
    </cfRule>
    <cfRule type="cellIs" dxfId="25928" priority="25927" operator="greaterThan">
      <formula>120</formula>
    </cfRule>
    <cfRule type="cellIs" dxfId="25927" priority="25928" operator="between">
      <formula>60</formula>
      <formula>119.999</formula>
    </cfRule>
    <cfRule type="cellIs" dxfId="25926" priority="25929" operator="between">
      <formula>20</formula>
      <formula>59.999</formula>
    </cfRule>
    <cfRule type="cellIs" dxfId="25925" priority="25930" operator="lessThan">
      <formula>20</formula>
    </cfRule>
  </conditionalFormatting>
  <conditionalFormatting sqref="O351">
    <cfRule type="cellIs" dxfId="25924" priority="25921" operator="greaterThan">
      <formula>49.999</formula>
    </cfRule>
    <cfRule type="cellIs" dxfId="25923" priority="25922" operator="greaterThan">
      <formula>50</formula>
    </cfRule>
    <cfRule type="cellIs" dxfId="25922" priority="25923" operator="between">
      <formula>30</formula>
      <formula>49.999</formula>
    </cfRule>
    <cfRule type="cellIs" dxfId="25921" priority="25924" operator="between">
      <formula>10</formula>
      <formula>29.999</formula>
    </cfRule>
    <cfRule type="cellIs" dxfId="25920" priority="25925" operator="lessThan">
      <formula>10</formula>
    </cfRule>
  </conditionalFormatting>
  <conditionalFormatting sqref="AP351">
    <cfRule type="cellIs" dxfId="25919" priority="25916" operator="greaterThan">
      <formula>119.999</formula>
    </cfRule>
    <cfRule type="cellIs" dxfId="25918" priority="25917" operator="greaterThan">
      <formula>120</formula>
    </cfRule>
    <cfRule type="cellIs" dxfId="25917" priority="25918" operator="between">
      <formula>60</formula>
      <formula>119.999</formula>
    </cfRule>
    <cfRule type="cellIs" dxfId="25916" priority="25919" operator="between">
      <formula>20</formula>
      <formula>59.999</formula>
    </cfRule>
    <cfRule type="cellIs" dxfId="25915" priority="25920" operator="lessThan">
      <formula>20</formula>
    </cfRule>
  </conditionalFormatting>
  <conditionalFormatting sqref="AQ351">
    <cfRule type="cellIs" dxfId="25914" priority="25911" operator="greaterThan">
      <formula>49.999</formula>
    </cfRule>
    <cfRule type="cellIs" dxfId="25913" priority="25912" operator="greaterThan">
      <formula>50</formula>
    </cfRule>
    <cfRule type="cellIs" dxfId="25912" priority="25913" operator="between">
      <formula>30</formula>
      <formula>49.999</formula>
    </cfRule>
    <cfRule type="cellIs" dxfId="25911" priority="25914" operator="between">
      <formula>10</formula>
      <formula>29.999</formula>
    </cfRule>
    <cfRule type="cellIs" dxfId="25910" priority="25915" operator="lessThan">
      <formula>10</formula>
    </cfRule>
  </conditionalFormatting>
  <conditionalFormatting sqref="AR351">
    <cfRule type="cellIs" dxfId="25909" priority="25906" operator="greaterThan">
      <formula>119.999</formula>
    </cfRule>
    <cfRule type="cellIs" dxfId="25908" priority="25907" operator="greaterThan">
      <formula>120</formula>
    </cfRule>
    <cfRule type="cellIs" dxfId="25907" priority="25908" operator="between">
      <formula>60</formula>
      <formula>119.999</formula>
    </cfRule>
    <cfRule type="cellIs" dxfId="25906" priority="25909" operator="between">
      <formula>20</formula>
      <formula>59.999</formula>
    </cfRule>
    <cfRule type="cellIs" dxfId="25905" priority="25910" operator="lessThan">
      <formula>20</formula>
    </cfRule>
  </conditionalFormatting>
  <conditionalFormatting sqref="AS351">
    <cfRule type="cellIs" dxfId="25904" priority="25901" operator="greaterThan">
      <formula>49.999</formula>
    </cfRule>
    <cfRule type="cellIs" dxfId="25903" priority="25902" operator="greaterThan">
      <formula>50</formula>
    </cfRule>
    <cfRule type="cellIs" dxfId="25902" priority="25903" operator="between">
      <formula>30</formula>
      <formula>49.999</formula>
    </cfRule>
    <cfRule type="cellIs" dxfId="25901" priority="25904" operator="between">
      <formula>10</formula>
      <formula>29.999</formula>
    </cfRule>
    <cfRule type="cellIs" dxfId="25900" priority="25905" operator="lessThan">
      <formula>10</formula>
    </cfRule>
  </conditionalFormatting>
  <conditionalFormatting sqref="X351">
    <cfRule type="cellIs" dxfId="25899" priority="25896" operator="greaterThan">
      <formula>119.999</formula>
    </cfRule>
    <cfRule type="cellIs" dxfId="25898" priority="25897" operator="greaterThan">
      <formula>120</formula>
    </cfRule>
    <cfRule type="cellIs" dxfId="25897" priority="25898" operator="between">
      <formula>60</formula>
      <formula>119.999</formula>
    </cfRule>
    <cfRule type="cellIs" dxfId="25896" priority="25899" operator="between">
      <formula>20</formula>
      <formula>59.999</formula>
    </cfRule>
    <cfRule type="cellIs" dxfId="25895" priority="25900" operator="lessThan">
      <formula>20</formula>
    </cfRule>
  </conditionalFormatting>
  <conditionalFormatting sqref="Y351">
    <cfRule type="cellIs" dxfId="25894" priority="25891" operator="greaterThan">
      <formula>49.999</formula>
    </cfRule>
    <cfRule type="cellIs" dxfId="25893" priority="25892" operator="greaterThan">
      <formula>50</formula>
    </cfRule>
    <cfRule type="cellIs" dxfId="25892" priority="25893" operator="between">
      <formula>30</formula>
      <formula>49.999</formula>
    </cfRule>
    <cfRule type="cellIs" dxfId="25891" priority="25894" operator="between">
      <formula>10</formula>
      <formula>29.999</formula>
    </cfRule>
    <cfRule type="cellIs" dxfId="25890" priority="25895" operator="lessThan">
      <formula>10</formula>
    </cfRule>
  </conditionalFormatting>
  <conditionalFormatting sqref="AF351">
    <cfRule type="cellIs" dxfId="25889" priority="25886" operator="greaterThan">
      <formula>119.999</formula>
    </cfRule>
    <cfRule type="cellIs" dxfId="25888" priority="25887" operator="greaterThan">
      <formula>120</formula>
    </cfRule>
    <cfRule type="cellIs" dxfId="25887" priority="25888" operator="between">
      <formula>60</formula>
      <formula>119.999</formula>
    </cfRule>
    <cfRule type="cellIs" dxfId="25886" priority="25889" operator="between">
      <formula>20</formula>
      <formula>59.999</formula>
    </cfRule>
    <cfRule type="cellIs" dxfId="25885" priority="25890" operator="lessThan">
      <formula>20</formula>
    </cfRule>
  </conditionalFormatting>
  <conditionalFormatting sqref="AG351">
    <cfRule type="cellIs" dxfId="25884" priority="25881" operator="greaterThan">
      <formula>49.999</formula>
    </cfRule>
    <cfRule type="cellIs" dxfId="25883" priority="25882" operator="greaterThan">
      <formula>50</formula>
    </cfRule>
    <cfRule type="cellIs" dxfId="25882" priority="25883" operator="between">
      <formula>30</formula>
      <formula>49.999</formula>
    </cfRule>
    <cfRule type="cellIs" dxfId="25881" priority="25884" operator="between">
      <formula>10</formula>
      <formula>29.999</formula>
    </cfRule>
    <cfRule type="cellIs" dxfId="25880" priority="25885" operator="lessThan">
      <formula>10</formula>
    </cfRule>
  </conditionalFormatting>
  <conditionalFormatting sqref="AJ351">
    <cfRule type="cellIs" dxfId="25879" priority="25876" operator="greaterThan">
      <formula>119.999</formula>
    </cfRule>
    <cfRule type="cellIs" dxfId="25878" priority="25877" operator="greaterThan">
      <formula>120</formula>
    </cfRule>
    <cfRule type="cellIs" dxfId="25877" priority="25878" operator="between">
      <formula>60</formula>
      <formula>119.999</formula>
    </cfRule>
    <cfRule type="cellIs" dxfId="25876" priority="25879" operator="between">
      <formula>20</formula>
      <formula>59.999</formula>
    </cfRule>
    <cfRule type="cellIs" dxfId="25875" priority="25880" operator="lessThan">
      <formula>20</formula>
    </cfRule>
  </conditionalFormatting>
  <conditionalFormatting sqref="AK351">
    <cfRule type="cellIs" dxfId="25874" priority="25871" operator="greaterThan">
      <formula>49.999</formula>
    </cfRule>
    <cfRule type="cellIs" dxfId="25873" priority="25872" operator="greaterThan">
      <formula>50</formula>
    </cfRule>
    <cfRule type="cellIs" dxfId="25872" priority="25873" operator="between">
      <formula>30</formula>
      <formula>49.999</formula>
    </cfRule>
    <cfRule type="cellIs" dxfId="25871" priority="25874" operator="between">
      <formula>10</formula>
      <formula>29.999</formula>
    </cfRule>
    <cfRule type="cellIs" dxfId="25870" priority="25875" operator="lessThan">
      <formula>10</formula>
    </cfRule>
  </conditionalFormatting>
  <conditionalFormatting sqref="Z351">
    <cfRule type="cellIs" dxfId="25869" priority="25866" operator="greaterThan">
      <formula>119.999</formula>
    </cfRule>
    <cfRule type="cellIs" dxfId="25868" priority="25867" operator="greaterThan">
      <formula>120</formula>
    </cfRule>
    <cfRule type="cellIs" dxfId="25867" priority="25868" operator="between">
      <formula>60</formula>
      <formula>119.999</formula>
    </cfRule>
    <cfRule type="cellIs" dxfId="25866" priority="25869" operator="between">
      <formula>20</formula>
      <formula>59.999</formula>
    </cfRule>
    <cfRule type="cellIs" dxfId="25865" priority="25870" operator="lessThan">
      <formula>20</formula>
    </cfRule>
  </conditionalFormatting>
  <conditionalFormatting sqref="AA351">
    <cfRule type="cellIs" dxfId="25864" priority="25861" operator="greaterThan">
      <formula>49.999</formula>
    </cfRule>
    <cfRule type="cellIs" dxfId="25863" priority="25862" operator="greaterThan">
      <formula>50</formula>
    </cfRule>
    <cfRule type="cellIs" dxfId="25862" priority="25863" operator="between">
      <formula>30</formula>
      <formula>49.999</formula>
    </cfRule>
    <cfRule type="cellIs" dxfId="25861" priority="25864" operator="between">
      <formula>10</formula>
      <formula>29.999</formula>
    </cfRule>
    <cfRule type="cellIs" dxfId="25860" priority="25865" operator="lessThan">
      <formula>10</formula>
    </cfRule>
  </conditionalFormatting>
  <conditionalFormatting sqref="AL351">
    <cfRule type="cellIs" dxfId="25859" priority="25856" operator="greaterThan">
      <formula>119.999</formula>
    </cfRule>
    <cfRule type="cellIs" dxfId="25858" priority="25857" operator="greaterThan">
      <formula>120</formula>
    </cfRule>
    <cfRule type="cellIs" dxfId="25857" priority="25858" operator="between">
      <formula>60</formula>
      <formula>119.999</formula>
    </cfRule>
    <cfRule type="cellIs" dxfId="25856" priority="25859" operator="between">
      <formula>20</formula>
      <formula>59.999</formula>
    </cfRule>
    <cfRule type="cellIs" dxfId="25855" priority="25860" operator="lessThan">
      <formula>20</formula>
    </cfRule>
  </conditionalFormatting>
  <conditionalFormatting sqref="AM351">
    <cfRule type="cellIs" dxfId="25854" priority="25851" operator="greaterThan">
      <formula>49.999</formula>
    </cfRule>
    <cfRule type="cellIs" dxfId="25853" priority="25852" operator="greaterThan">
      <formula>50</formula>
    </cfRule>
    <cfRule type="cellIs" dxfId="25852" priority="25853" operator="between">
      <formula>30</formula>
      <formula>49.999</formula>
    </cfRule>
    <cfRule type="cellIs" dxfId="25851" priority="25854" operator="between">
      <formula>10</formula>
      <formula>29.999</formula>
    </cfRule>
    <cfRule type="cellIs" dxfId="25850" priority="25855" operator="lessThan">
      <formula>10</formula>
    </cfRule>
  </conditionalFormatting>
  <conditionalFormatting sqref="AH351">
    <cfRule type="cellIs" dxfId="25849" priority="25846" operator="greaterThan">
      <formula>119.999</formula>
    </cfRule>
    <cfRule type="cellIs" dxfId="25848" priority="25847" operator="greaterThan">
      <formula>120</formula>
    </cfRule>
    <cfRule type="cellIs" dxfId="25847" priority="25848" operator="between">
      <formula>60</formula>
      <formula>119.999</formula>
    </cfRule>
    <cfRule type="cellIs" dxfId="25846" priority="25849" operator="between">
      <formula>20</formula>
      <formula>59.999</formula>
    </cfRule>
    <cfRule type="cellIs" dxfId="25845" priority="25850" operator="lessThan">
      <formula>20</formula>
    </cfRule>
  </conditionalFormatting>
  <conditionalFormatting sqref="AI351">
    <cfRule type="cellIs" dxfId="25844" priority="25841" operator="greaterThan">
      <formula>49.999</formula>
    </cfRule>
    <cfRule type="cellIs" dxfId="25843" priority="25842" operator="greaterThan">
      <formula>50</formula>
    </cfRule>
    <cfRule type="cellIs" dxfId="25842" priority="25843" operator="between">
      <formula>30</formula>
      <formula>49.999</formula>
    </cfRule>
    <cfRule type="cellIs" dxfId="25841" priority="25844" operator="between">
      <formula>10</formula>
      <formula>29.999</formula>
    </cfRule>
    <cfRule type="cellIs" dxfId="25840" priority="25845" operator="lessThan">
      <formula>10</formula>
    </cfRule>
  </conditionalFormatting>
  <conditionalFormatting sqref="V351">
    <cfRule type="cellIs" dxfId="25839" priority="25836" operator="greaterThan">
      <formula>119.999</formula>
    </cfRule>
    <cfRule type="cellIs" dxfId="25838" priority="25837" operator="greaterThan">
      <formula>120</formula>
    </cfRule>
    <cfRule type="cellIs" dxfId="25837" priority="25838" operator="between">
      <formula>60</formula>
      <formula>119.999</formula>
    </cfRule>
    <cfRule type="cellIs" dxfId="25836" priority="25839" operator="between">
      <formula>20</formula>
      <formula>59.999</formula>
    </cfRule>
    <cfRule type="cellIs" dxfId="25835" priority="25840" operator="lessThan">
      <formula>20</formula>
    </cfRule>
  </conditionalFormatting>
  <conditionalFormatting sqref="W351">
    <cfRule type="cellIs" dxfId="25834" priority="25831" operator="greaterThan">
      <formula>49.999</formula>
    </cfRule>
    <cfRule type="cellIs" dxfId="25833" priority="25832" operator="greaterThan">
      <formula>50</formula>
    </cfRule>
    <cfRule type="cellIs" dxfId="25832" priority="25833" operator="between">
      <formula>30</formula>
      <formula>49.999</formula>
    </cfRule>
    <cfRule type="cellIs" dxfId="25831" priority="25834" operator="between">
      <formula>10</formula>
      <formula>29.999</formula>
    </cfRule>
    <cfRule type="cellIs" dxfId="25830" priority="25835" operator="lessThan">
      <formula>10</formula>
    </cfRule>
  </conditionalFormatting>
  <conditionalFormatting sqref="AB351">
    <cfRule type="cellIs" dxfId="25829" priority="25826" operator="greaterThan">
      <formula>119.999</formula>
    </cfRule>
    <cfRule type="cellIs" dxfId="25828" priority="25827" operator="greaterThan">
      <formula>120</formula>
    </cfRule>
    <cfRule type="cellIs" dxfId="25827" priority="25828" operator="between">
      <formula>60</formula>
      <formula>119.999</formula>
    </cfRule>
    <cfRule type="cellIs" dxfId="25826" priority="25829" operator="between">
      <formula>20</formula>
      <formula>59.999</formula>
    </cfRule>
    <cfRule type="cellIs" dxfId="25825" priority="25830" operator="lessThan">
      <formula>20</formula>
    </cfRule>
  </conditionalFormatting>
  <conditionalFormatting sqref="AC351">
    <cfRule type="cellIs" dxfId="25824" priority="25821" operator="greaterThan">
      <formula>49.999</formula>
    </cfRule>
    <cfRule type="cellIs" dxfId="25823" priority="25822" operator="greaterThan">
      <formula>50</formula>
    </cfRule>
    <cfRule type="cellIs" dxfId="25822" priority="25823" operator="between">
      <formula>30</formula>
      <formula>49.999</formula>
    </cfRule>
    <cfRule type="cellIs" dxfId="25821" priority="25824" operator="between">
      <formula>10</formula>
      <formula>29.999</formula>
    </cfRule>
    <cfRule type="cellIs" dxfId="25820" priority="25825" operator="lessThan">
      <formula>10</formula>
    </cfRule>
  </conditionalFormatting>
  <conditionalFormatting sqref="AD351">
    <cfRule type="cellIs" dxfId="25819" priority="25816" operator="greaterThan">
      <formula>119.999</formula>
    </cfRule>
    <cfRule type="cellIs" dxfId="25818" priority="25817" operator="greaterThan">
      <formula>120</formula>
    </cfRule>
    <cfRule type="cellIs" dxfId="25817" priority="25818" operator="between">
      <formula>60</formula>
      <formula>119.999</formula>
    </cfRule>
    <cfRule type="cellIs" dxfId="25816" priority="25819" operator="between">
      <formula>20</formula>
      <formula>59.999</formula>
    </cfRule>
    <cfRule type="cellIs" dxfId="25815" priority="25820" operator="lessThan">
      <formula>20</formula>
    </cfRule>
  </conditionalFormatting>
  <conditionalFormatting sqref="AE351">
    <cfRule type="cellIs" dxfId="25814" priority="25811" operator="greaterThan">
      <formula>49.999</formula>
    </cfRule>
    <cfRule type="cellIs" dxfId="25813" priority="25812" operator="greaterThan">
      <formula>50</formula>
    </cfRule>
    <cfRule type="cellIs" dxfId="25812" priority="25813" operator="between">
      <formula>30</formula>
      <formula>49.999</formula>
    </cfRule>
    <cfRule type="cellIs" dxfId="25811" priority="25814" operator="between">
      <formula>10</formula>
      <formula>29.999</formula>
    </cfRule>
    <cfRule type="cellIs" dxfId="25810" priority="25815" operator="lessThan">
      <formula>10</formula>
    </cfRule>
  </conditionalFormatting>
  <conditionalFormatting sqref="P351">
    <cfRule type="cellIs" dxfId="25809" priority="25806" operator="greaterThan">
      <formula>119.999</formula>
    </cfRule>
    <cfRule type="cellIs" dxfId="25808" priority="25807" operator="greaterThan">
      <formula>120</formula>
    </cfRule>
    <cfRule type="cellIs" dxfId="25807" priority="25808" operator="between">
      <formula>60</formula>
      <formula>119.999</formula>
    </cfRule>
    <cfRule type="cellIs" dxfId="25806" priority="25809" operator="between">
      <formula>20</formula>
      <formula>59.999</formula>
    </cfRule>
    <cfRule type="cellIs" dxfId="25805" priority="25810" operator="lessThan">
      <formula>20</formula>
    </cfRule>
  </conditionalFormatting>
  <conditionalFormatting sqref="Q351">
    <cfRule type="cellIs" dxfId="25804" priority="25801" operator="greaterThan">
      <formula>49.999</formula>
    </cfRule>
    <cfRule type="cellIs" dxfId="25803" priority="25802" operator="greaterThan">
      <formula>50</formula>
    </cfRule>
    <cfRule type="cellIs" dxfId="25802" priority="25803" operator="between">
      <formula>30</formula>
      <formula>49.999</formula>
    </cfRule>
    <cfRule type="cellIs" dxfId="25801" priority="25804" operator="between">
      <formula>10</formula>
      <formula>29.999</formula>
    </cfRule>
    <cfRule type="cellIs" dxfId="25800" priority="25805" operator="lessThan">
      <formula>10</formula>
    </cfRule>
  </conditionalFormatting>
  <conditionalFormatting sqref="C352">
    <cfRule type="cellIs" dxfId="25799" priority="25796" operator="greaterThan">
      <formula>49.999</formula>
    </cfRule>
    <cfRule type="cellIs" dxfId="25798" priority="25797" operator="greaterThan">
      <formula>50</formula>
    </cfRule>
    <cfRule type="cellIs" dxfId="25797" priority="25798" operator="between">
      <formula>30</formula>
      <formula>49.999</formula>
    </cfRule>
    <cfRule type="cellIs" dxfId="25796" priority="25799" operator="between">
      <formula>10</formula>
      <formula>29.999</formula>
    </cfRule>
    <cfRule type="cellIs" dxfId="25795" priority="25800" operator="lessThan">
      <formula>10</formula>
    </cfRule>
  </conditionalFormatting>
  <conditionalFormatting sqref="B352">
    <cfRule type="cellIs" dxfId="25794" priority="25791" operator="greaterThan">
      <formula>119.999</formula>
    </cfRule>
    <cfRule type="cellIs" dxfId="25793" priority="25792" operator="greaterThan">
      <formula>120</formula>
    </cfRule>
    <cfRule type="cellIs" dxfId="25792" priority="25793" operator="between">
      <formula>60</formula>
      <formula>119.999</formula>
    </cfRule>
    <cfRule type="cellIs" dxfId="25791" priority="25794" operator="between">
      <formula>20</formula>
      <formula>59.999</formula>
    </cfRule>
    <cfRule type="cellIs" dxfId="25790" priority="25795" operator="lessThan">
      <formula>20</formula>
    </cfRule>
  </conditionalFormatting>
  <conditionalFormatting sqref="D352">
    <cfRule type="cellIs" dxfId="25789" priority="25786" operator="greaterThan">
      <formula>119.999</formula>
    </cfRule>
    <cfRule type="cellIs" dxfId="25788" priority="25787" operator="greaterThan">
      <formula>120</formula>
    </cfRule>
    <cfRule type="cellIs" dxfId="25787" priority="25788" operator="between">
      <formula>60</formula>
      <formula>119.999</formula>
    </cfRule>
    <cfRule type="cellIs" dxfId="25786" priority="25789" operator="between">
      <formula>20</formula>
      <formula>59.999</formula>
    </cfRule>
    <cfRule type="cellIs" dxfId="25785" priority="25790" operator="lessThan">
      <formula>20</formula>
    </cfRule>
  </conditionalFormatting>
  <conditionalFormatting sqref="E352">
    <cfRule type="cellIs" dxfId="25784" priority="25781" operator="greaterThan">
      <formula>49.999</formula>
    </cfRule>
    <cfRule type="cellIs" dxfId="25783" priority="25782" operator="greaterThan">
      <formula>50</formula>
    </cfRule>
    <cfRule type="cellIs" dxfId="25782" priority="25783" operator="between">
      <formula>30</formula>
      <formula>49.999</formula>
    </cfRule>
    <cfRule type="cellIs" dxfId="25781" priority="25784" operator="between">
      <formula>10</formula>
      <formula>29.999</formula>
    </cfRule>
    <cfRule type="cellIs" dxfId="25780" priority="25785" operator="lessThan">
      <formula>10</formula>
    </cfRule>
  </conditionalFormatting>
  <conditionalFormatting sqref="F352">
    <cfRule type="cellIs" dxfId="25779" priority="25776" operator="greaterThan">
      <formula>119.999</formula>
    </cfRule>
    <cfRule type="cellIs" dxfId="25778" priority="25777" operator="greaterThan">
      <formula>120</formula>
    </cfRule>
    <cfRule type="cellIs" dxfId="25777" priority="25778" operator="between">
      <formula>60</formula>
      <formula>119.999</formula>
    </cfRule>
    <cfRule type="cellIs" dxfId="25776" priority="25779" operator="between">
      <formula>20</formula>
      <formula>59.999</formula>
    </cfRule>
    <cfRule type="cellIs" dxfId="25775" priority="25780" operator="lessThan">
      <formula>20</formula>
    </cfRule>
  </conditionalFormatting>
  <conditionalFormatting sqref="G352">
    <cfRule type="cellIs" dxfId="25774" priority="25771" operator="greaterThan">
      <formula>49.999</formula>
    </cfRule>
    <cfRule type="cellIs" dxfId="25773" priority="25772" operator="greaterThan">
      <formula>50</formula>
    </cfRule>
    <cfRule type="cellIs" dxfId="25772" priority="25773" operator="between">
      <formula>30</formula>
      <formula>49.999</formula>
    </cfRule>
    <cfRule type="cellIs" dxfId="25771" priority="25774" operator="between">
      <formula>10</formula>
      <formula>29.999</formula>
    </cfRule>
    <cfRule type="cellIs" dxfId="25770" priority="25775" operator="lessThan">
      <formula>10</formula>
    </cfRule>
  </conditionalFormatting>
  <conditionalFormatting sqref="H352">
    <cfRule type="cellIs" dxfId="25769" priority="25766" operator="greaterThan">
      <formula>119.999</formula>
    </cfRule>
    <cfRule type="cellIs" dxfId="25768" priority="25767" operator="greaterThan">
      <formula>120</formula>
    </cfRule>
    <cfRule type="cellIs" dxfId="25767" priority="25768" operator="between">
      <formula>60</formula>
      <formula>119.999</formula>
    </cfRule>
    <cfRule type="cellIs" dxfId="25766" priority="25769" operator="between">
      <formula>20</formula>
      <formula>59.999</formula>
    </cfRule>
    <cfRule type="cellIs" dxfId="25765" priority="25770" operator="lessThan">
      <formula>20</formula>
    </cfRule>
  </conditionalFormatting>
  <conditionalFormatting sqref="I352">
    <cfRule type="cellIs" dxfId="25764" priority="25761" operator="greaterThan">
      <formula>49.999</formula>
    </cfRule>
    <cfRule type="cellIs" dxfId="25763" priority="25762" operator="greaterThan">
      <formula>50</formula>
    </cfRule>
    <cfRule type="cellIs" dxfId="25762" priority="25763" operator="between">
      <formula>30</formula>
      <formula>49.999</formula>
    </cfRule>
    <cfRule type="cellIs" dxfId="25761" priority="25764" operator="between">
      <formula>10</formula>
      <formula>29.999</formula>
    </cfRule>
    <cfRule type="cellIs" dxfId="25760" priority="25765" operator="lessThan">
      <formula>10</formula>
    </cfRule>
  </conditionalFormatting>
  <conditionalFormatting sqref="BH352">
    <cfRule type="cellIs" dxfId="25759" priority="25756" operator="greaterThan">
      <formula>119.999</formula>
    </cfRule>
    <cfRule type="cellIs" dxfId="25758" priority="25757" operator="greaterThan">
      <formula>120</formula>
    </cfRule>
    <cfRule type="cellIs" dxfId="25757" priority="25758" operator="between">
      <formula>60</formula>
      <formula>119.999</formula>
    </cfRule>
    <cfRule type="cellIs" dxfId="25756" priority="25759" operator="between">
      <formula>20</formula>
      <formula>59.999</formula>
    </cfRule>
    <cfRule type="cellIs" dxfId="25755" priority="25760" operator="lessThan">
      <formula>20</formula>
    </cfRule>
  </conditionalFormatting>
  <conditionalFormatting sqref="BI352">
    <cfRule type="cellIs" dxfId="25754" priority="25751" operator="greaterThan">
      <formula>49.999</formula>
    </cfRule>
    <cfRule type="cellIs" dxfId="25753" priority="25752" operator="greaterThan">
      <formula>50</formula>
    </cfRule>
    <cfRule type="cellIs" dxfId="25752" priority="25753" operator="between">
      <formula>30</formula>
      <formula>49.999</formula>
    </cfRule>
    <cfRule type="cellIs" dxfId="25751" priority="25754" operator="between">
      <formula>10</formula>
      <formula>29.999</formula>
    </cfRule>
    <cfRule type="cellIs" dxfId="25750" priority="25755" operator="lessThan">
      <formula>10</formula>
    </cfRule>
  </conditionalFormatting>
  <conditionalFormatting sqref="BD352">
    <cfRule type="cellIs" dxfId="25749" priority="25746" operator="greaterThan">
      <formula>119.999</formula>
    </cfRule>
    <cfRule type="cellIs" dxfId="25748" priority="25747" operator="greaterThan">
      <formula>120</formula>
    </cfRule>
    <cfRule type="cellIs" dxfId="25747" priority="25748" operator="between">
      <formula>60</formula>
      <formula>119.999</formula>
    </cfRule>
    <cfRule type="cellIs" dxfId="25746" priority="25749" operator="between">
      <formula>20</formula>
      <formula>59.999</formula>
    </cfRule>
    <cfRule type="cellIs" dxfId="25745" priority="25750" operator="lessThan">
      <formula>20</formula>
    </cfRule>
  </conditionalFormatting>
  <conditionalFormatting sqref="BE352">
    <cfRule type="cellIs" dxfId="25744" priority="25741" operator="greaterThan">
      <formula>49.999</formula>
    </cfRule>
    <cfRule type="cellIs" dxfId="25743" priority="25742" operator="greaterThan">
      <formula>50</formula>
    </cfRule>
    <cfRule type="cellIs" dxfId="25742" priority="25743" operator="between">
      <formula>30</formula>
      <formula>49.999</formula>
    </cfRule>
    <cfRule type="cellIs" dxfId="25741" priority="25744" operator="between">
      <formula>10</formula>
      <formula>29.999</formula>
    </cfRule>
    <cfRule type="cellIs" dxfId="25740" priority="25745" operator="lessThan">
      <formula>10</formula>
    </cfRule>
  </conditionalFormatting>
  <conditionalFormatting sqref="AX352">
    <cfRule type="cellIs" dxfId="25739" priority="25736" operator="greaterThan">
      <formula>119.999</formula>
    </cfRule>
    <cfRule type="cellIs" dxfId="25738" priority="25737" operator="greaterThan">
      <formula>120</formula>
    </cfRule>
    <cfRule type="cellIs" dxfId="25737" priority="25738" operator="between">
      <formula>60</formula>
      <formula>119.999</formula>
    </cfRule>
    <cfRule type="cellIs" dxfId="25736" priority="25739" operator="between">
      <formula>20</formula>
      <formula>59.999</formula>
    </cfRule>
    <cfRule type="cellIs" dxfId="25735" priority="25740" operator="lessThan">
      <formula>20</formula>
    </cfRule>
  </conditionalFormatting>
  <conditionalFormatting sqref="AY352">
    <cfRule type="cellIs" dxfId="25734" priority="25731" operator="greaterThan">
      <formula>49.999</formula>
    </cfRule>
    <cfRule type="cellIs" dxfId="25733" priority="25732" operator="greaterThan">
      <formula>50</formula>
    </cfRule>
    <cfRule type="cellIs" dxfId="25732" priority="25733" operator="between">
      <formula>30</formula>
      <formula>49.999</formula>
    </cfRule>
    <cfRule type="cellIs" dxfId="25731" priority="25734" operator="between">
      <formula>10</formula>
      <formula>29.999</formula>
    </cfRule>
    <cfRule type="cellIs" dxfId="25730" priority="25735" operator="lessThan">
      <formula>10</formula>
    </cfRule>
  </conditionalFormatting>
  <conditionalFormatting sqref="AZ352">
    <cfRule type="cellIs" dxfId="25729" priority="25726" operator="greaterThan">
      <formula>119.999</formula>
    </cfRule>
    <cfRule type="cellIs" dxfId="25728" priority="25727" operator="greaterThan">
      <formula>120</formula>
    </cfRule>
    <cfRule type="cellIs" dxfId="25727" priority="25728" operator="between">
      <formula>60</formula>
      <formula>119.999</formula>
    </cfRule>
    <cfRule type="cellIs" dxfId="25726" priority="25729" operator="between">
      <formula>20</formula>
      <formula>59.999</formula>
    </cfRule>
    <cfRule type="cellIs" dxfId="25725" priority="25730" operator="lessThan">
      <formula>20</formula>
    </cfRule>
  </conditionalFormatting>
  <conditionalFormatting sqref="BA352">
    <cfRule type="cellIs" dxfId="25724" priority="25721" operator="greaterThan">
      <formula>49.999</formula>
    </cfRule>
    <cfRule type="cellIs" dxfId="25723" priority="25722" operator="greaterThan">
      <formula>50</formula>
    </cfRule>
    <cfRule type="cellIs" dxfId="25722" priority="25723" operator="between">
      <formula>30</formula>
      <formula>49.999</formula>
    </cfRule>
    <cfRule type="cellIs" dxfId="25721" priority="25724" operator="between">
      <formula>10</formula>
      <formula>29.999</formula>
    </cfRule>
    <cfRule type="cellIs" dxfId="25720" priority="25725" operator="lessThan">
      <formula>10</formula>
    </cfRule>
  </conditionalFormatting>
  <conditionalFormatting sqref="BB352">
    <cfRule type="cellIs" dxfId="25719" priority="25716" operator="greaterThan">
      <formula>119.999</formula>
    </cfRule>
    <cfRule type="cellIs" dxfId="25718" priority="25717" operator="greaterThan">
      <formula>120</formula>
    </cfRule>
    <cfRule type="cellIs" dxfId="25717" priority="25718" operator="between">
      <formula>60</formula>
      <formula>119.999</formula>
    </cfRule>
    <cfRule type="cellIs" dxfId="25716" priority="25719" operator="between">
      <formula>20</formula>
      <formula>59.999</formula>
    </cfRule>
    <cfRule type="cellIs" dxfId="25715" priority="25720" operator="lessThan">
      <formula>20</formula>
    </cfRule>
  </conditionalFormatting>
  <conditionalFormatting sqref="BC352">
    <cfRule type="cellIs" dxfId="25714" priority="25711" operator="greaterThan">
      <formula>49.999</formula>
    </cfRule>
    <cfRule type="cellIs" dxfId="25713" priority="25712" operator="greaterThan">
      <formula>50</formula>
    </cfRule>
    <cfRule type="cellIs" dxfId="25712" priority="25713" operator="between">
      <formula>30</formula>
      <formula>49.999</formula>
    </cfRule>
    <cfRule type="cellIs" dxfId="25711" priority="25714" operator="between">
      <formula>10</formula>
      <formula>29.999</formula>
    </cfRule>
    <cfRule type="cellIs" dxfId="25710" priority="25715" operator="lessThan">
      <formula>10</formula>
    </cfRule>
  </conditionalFormatting>
  <conditionalFormatting sqref="AT352">
    <cfRule type="cellIs" dxfId="25709" priority="25706" operator="greaterThan">
      <formula>119.999</formula>
    </cfRule>
    <cfRule type="cellIs" dxfId="25708" priority="25707" operator="greaterThan">
      <formula>120</formula>
    </cfRule>
    <cfRule type="cellIs" dxfId="25707" priority="25708" operator="between">
      <formula>60</formula>
      <formula>119.999</formula>
    </cfRule>
    <cfRule type="cellIs" dxfId="25706" priority="25709" operator="between">
      <formula>20</formula>
      <formula>59.999</formula>
    </cfRule>
    <cfRule type="cellIs" dxfId="25705" priority="25710" operator="lessThan">
      <formula>20</formula>
    </cfRule>
  </conditionalFormatting>
  <conditionalFormatting sqref="AU352">
    <cfRule type="cellIs" dxfId="25704" priority="25701" operator="greaterThan">
      <formula>49.999</formula>
    </cfRule>
    <cfRule type="cellIs" dxfId="25703" priority="25702" operator="greaterThan">
      <formula>50</formula>
    </cfRule>
    <cfRule type="cellIs" dxfId="25702" priority="25703" operator="between">
      <formula>30</formula>
      <formula>49.999</formula>
    </cfRule>
    <cfRule type="cellIs" dxfId="25701" priority="25704" operator="between">
      <formula>10</formula>
      <formula>29.999</formula>
    </cfRule>
    <cfRule type="cellIs" dxfId="25700" priority="25705" operator="lessThan">
      <formula>10</formula>
    </cfRule>
  </conditionalFormatting>
  <conditionalFormatting sqref="AV352">
    <cfRule type="cellIs" dxfId="25699" priority="25696" operator="greaterThan">
      <formula>119.999</formula>
    </cfRule>
    <cfRule type="cellIs" dxfId="25698" priority="25697" operator="greaterThan">
      <formula>120</formula>
    </cfRule>
    <cfRule type="cellIs" dxfId="25697" priority="25698" operator="between">
      <formula>60</formula>
      <formula>119.999</formula>
    </cfRule>
    <cfRule type="cellIs" dxfId="25696" priority="25699" operator="between">
      <formula>20</formula>
      <formula>59.999</formula>
    </cfRule>
    <cfRule type="cellIs" dxfId="25695" priority="25700" operator="lessThan">
      <formula>20</formula>
    </cfRule>
  </conditionalFormatting>
  <conditionalFormatting sqref="AW352">
    <cfRule type="cellIs" dxfId="25694" priority="25691" operator="greaterThan">
      <formula>49.999</formula>
    </cfRule>
    <cfRule type="cellIs" dxfId="25693" priority="25692" operator="greaterThan">
      <formula>50</formula>
    </cfRule>
    <cfRule type="cellIs" dxfId="25692" priority="25693" operator="between">
      <formula>30</formula>
      <formula>49.999</formula>
    </cfRule>
    <cfRule type="cellIs" dxfId="25691" priority="25694" operator="between">
      <formula>10</formula>
      <formula>29.999</formula>
    </cfRule>
    <cfRule type="cellIs" dxfId="25690" priority="25695" operator="lessThan">
      <formula>10</formula>
    </cfRule>
  </conditionalFormatting>
  <conditionalFormatting sqref="BF352">
    <cfRule type="cellIs" dxfId="25689" priority="25686" operator="greaterThan">
      <formula>119.999</formula>
    </cfRule>
    <cfRule type="cellIs" dxfId="25688" priority="25687" operator="greaterThan">
      <formula>120</formula>
    </cfRule>
    <cfRule type="cellIs" dxfId="25687" priority="25688" operator="between">
      <formula>60</formula>
      <formula>119.999</formula>
    </cfRule>
    <cfRule type="cellIs" dxfId="25686" priority="25689" operator="between">
      <formula>20</formula>
      <formula>59.999</formula>
    </cfRule>
    <cfRule type="cellIs" dxfId="25685" priority="25690" operator="lessThan">
      <formula>20</formula>
    </cfRule>
  </conditionalFormatting>
  <conditionalFormatting sqref="BG352">
    <cfRule type="cellIs" dxfId="25684" priority="25681" operator="greaterThan">
      <formula>49.999</formula>
    </cfRule>
    <cfRule type="cellIs" dxfId="25683" priority="25682" operator="greaterThan">
      <formula>50</formula>
    </cfRule>
    <cfRule type="cellIs" dxfId="25682" priority="25683" operator="between">
      <formula>30</formula>
      <formula>49.999</formula>
    </cfRule>
    <cfRule type="cellIs" dxfId="25681" priority="25684" operator="between">
      <formula>10</formula>
      <formula>29.999</formula>
    </cfRule>
    <cfRule type="cellIs" dxfId="25680" priority="25685" operator="lessThan">
      <formula>10</formula>
    </cfRule>
  </conditionalFormatting>
  <conditionalFormatting sqref="AN352">
    <cfRule type="cellIs" dxfId="25679" priority="25676" operator="greaterThan">
      <formula>119.999</formula>
    </cfRule>
    <cfRule type="cellIs" dxfId="25678" priority="25677" operator="greaterThan">
      <formula>120</formula>
    </cfRule>
    <cfRule type="cellIs" dxfId="25677" priority="25678" operator="between">
      <formula>60</formula>
      <formula>119.999</formula>
    </cfRule>
    <cfRule type="cellIs" dxfId="25676" priority="25679" operator="between">
      <formula>20</formula>
      <formula>59.999</formula>
    </cfRule>
    <cfRule type="cellIs" dxfId="25675" priority="25680" operator="lessThan">
      <formula>20</formula>
    </cfRule>
  </conditionalFormatting>
  <conditionalFormatting sqref="AO352">
    <cfRule type="cellIs" dxfId="25674" priority="25671" operator="greaterThan">
      <formula>49.999</formula>
    </cfRule>
    <cfRule type="cellIs" dxfId="25673" priority="25672" operator="greaterThan">
      <formula>50</formula>
    </cfRule>
    <cfRule type="cellIs" dxfId="25672" priority="25673" operator="between">
      <formula>30</formula>
      <formula>49.999</formula>
    </cfRule>
    <cfRule type="cellIs" dxfId="25671" priority="25674" operator="between">
      <formula>10</formula>
      <formula>29.999</formula>
    </cfRule>
    <cfRule type="cellIs" dxfId="25670" priority="25675" operator="lessThan">
      <formula>10</formula>
    </cfRule>
  </conditionalFormatting>
  <conditionalFormatting sqref="T352">
    <cfRule type="cellIs" dxfId="25669" priority="25666" operator="greaterThan">
      <formula>119.999</formula>
    </cfRule>
    <cfRule type="cellIs" dxfId="25668" priority="25667" operator="greaterThan">
      <formula>120</formula>
    </cfRule>
    <cfRule type="cellIs" dxfId="25667" priority="25668" operator="between">
      <formula>60</formula>
      <formula>119.999</formula>
    </cfRule>
    <cfRule type="cellIs" dxfId="25666" priority="25669" operator="between">
      <formula>20</formula>
      <formula>59.999</formula>
    </cfRule>
    <cfRule type="cellIs" dxfId="25665" priority="25670" operator="lessThan">
      <formula>20</formula>
    </cfRule>
  </conditionalFormatting>
  <conditionalFormatting sqref="U352">
    <cfRule type="cellIs" dxfId="25664" priority="25661" operator="greaterThan">
      <formula>49.999</formula>
    </cfRule>
    <cfRule type="cellIs" dxfId="25663" priority="25662" operator="greaterThan">
      <formula>50</formula>
    </cfRule>
    <cfRule type="cellIs" dxfId="25662" priority="25663" operator="between">
      <formula>30</formula>
      <formula>49.999</formula>
    </cfRule>
    <cfRule type="cellIs" dxfId="25661" priority="25664" operator="between">
      <formula>10</formula>
      <formula>29.999</formula>
    </cfRule>
    <cfRule type="cellIs" dxfId="25660" priority="25665" operator="lessThan">
      <formula>10</formula>
    </cfRule>
  </conditionalFormatting>
  <conditionalFormatting sqref="J352">
    <cfRule type="cellIs" dxfId="25659" priority="25656" operator="greaterThan">
      <formula>119.999</formula>
    </cfRule>
    <cfRule type="cellIs" dxfId="25658" priority="25657" operator="greaterThan">
      <formula>120</formula>
    </cfRule>
    <cfRule type="cellIs" dxfId="25657" priority="25658" operator="between">
      <formula>60</formula>
      <formula>119.999</formula>
    </cfRule>
    <cfRule type="cellIs" dxfId="25656" priority="25659" operator="between">
      <formula>20</formula>
      <formula>59.999</formula>
    </cfRule>
    <cfRule type="cellIs" dxfId="25655" priority="25660" operator="lessThan">
      <formula>20</formula>
    </cfRule>
  </conditionalFormatting>
  <conditionalFormatting sqref="K352">
    <cfRule type="cellIs" dxfId="25654" priority="25651" operator="greaterThan">
      <formula>49.999</formula>
    </cfRule>
    <cfRule type="cellIs" dxfId="25653" priority="25652" operator="greaterThan">
      <formula>50</formula>
    </cfRule>
    <cfRule type="cellIs" dxfId="25652" priority="25653" operator="between">
      <formula>30</formula>
      <formula>49.999</formula>
    </cfRule>
    <cfRule type="cellIs" dxfId="25651" priority="25654" operator="between">
      <formula>10</formula>
      <formula>29.999</formula>
    </cfRule>
    <cfRule type="cellIs" dxfId="25650" priority="25655" operator="lessThan">
      <formula>10</formula>
    </cfRule>
  </conditionalFormatting>
  <conditionalFormatting sqref="L352">
    <cfRule type="cellIs" dxfId="25649" priority="25646" operator="greaterThan">
      <formula>119.999</formula>
    </cfRule>
    <cfRule type="cellIs" dxfId="25648" priority="25647" operator="greaterThan">
      <formula>120</formula>
    </cfRule>
    <cfRule type="cellIs" dxfId="25647" priority="25648" operator="between">
      <formula>60</formula>
      <formula>119.999</formula>
    </cfRule>
    <cfRule type="cellIs" dxfId="25646" priority="25649" operator="between">
      <formula>20</formula>
      <formula>59.999</formula>
    </cfRule>
    <cfRule type="cellIs" dxfId="25645" priority="25650" operator="lessThan">
      <formula>20</formula>
    </cfRule>
  </conditionalFormatting>
  <conditionalFormatting sqref="M352">
    <cfRule type="cellIs" dxfId="25644" priority="25641" operator="greaterThan">
      <formula>49.999</formula>
    </cfRule>
    <cfRule type="cellIs" dxfId="25643" priority="25642" operator="greaterThan">
      <formula>50</formula>
    </cfRule>
    <cfRule type="cellIs" dxfId="25642" priority="25643" operator="between">
      <formula>30</formula>
      <formula>49.999</formula>
    </cfRule>
    <cfRule type="cellIs" dxfId="25641" priority="25644" operator="between">
      <formula>10</formula>
      <formula>29.999</formula>
    </cfRule>
    <cfRule type="cellIs" dxfId="25640" priority="25645" operator="lessThan">
      <formula>10</formula>
    </cfRule>
  </conditionalFormatting>
  <conditionalFormatting sqref="R352">
    <cfRule type="cellIs" dxfId="25639" priority="25636" operator="greaterThan">
      <formula>119.999</formula>
    </cfRule>
    <cfRule type="cellIs" dxfId="25638" priority="25637" operator="greaterThan">
      <formula>120</formula>
    </cfRule>
    <cfRule type="cellIs" dxfId="25637" priority="25638" operator="between">
      <formula>60</formula>
      <formula>119.999</formula>
    </cfRule>
    <cfRule type="cellIs" dxfId="25636" priority="25639" operator="between">
      <formula>20</formula>
      <formula>59.999</formula>
    </cfRule>
    <cfRule type="cellIs" dxfId="25635" priority="25640" operator="lessThan">
      <formula>20</formula>
    </cfRule>
  </conditionalFormatting>
  <conditionalFormatting sqref="S352">
    <cfRule type="cellIs" dxfId="25634" priority="25631" operator="greaterThan">
      <formula>49.999</formula>
    </cfRule>
    <cfRule type="cellIs" dxfId="25633" priority="25632" operator="greaterThan">
      <formula>50</formula>
    </cfRule>
    <cfRule type="cellIs" dxfId="25632" priority="25633" operator="between">
      <formula>30</formula>
      <formula>49.999</formula>
    </cfRule>
    <cfRule type="cellIs" dxfId="25631" priority="25634" operator="between">
      <formula>10</formula>
      <formula>29.999</formula>
    </cfRule>
    <cfRule type="cellIs" dxfId="25630" priority="25635" operator="lessThan">
      <formula>10</formula>
    </cfRule>
  </conditionalFormatting>
  <conditionalFormatting sqref="N352">
    <cfRule type="cellIs" dxfId="25629" priority="25626" operator="greaterThan">
      <formula>119.999</formula>
    </cfRule>
    <cfRule type="cellIs" dxfId="25628" priority="25627" operator="greaterThan">
      <formula>120</formula>
    </cfRule>
    <cfRule type="cellIs" dxfId="25627" priority="25628" operator="between">
      <formula>60</formula>
      <formula>119.999</formula>
    </cfRule>
    <cfRule type="cellIs" dxfId="25626" priority="25629" operator="between">
      <formula>20</formula>
      <formula>59.999</formula>
    </cfRule>
    <cfRule type="cellIs" dxfId="25625" priority="25630" operator="lessThan">
      <formula>20</formula>
    </cfRule>
  </conditionalFormatting>
  <conditionalFormatting sqref="O352">
    <cfRule type="cellIs" dxfId="25624" priority="25621" operator="greaterThan">
      <formula>49.999</formula>
    </cfRule>
    <cfRule type="cellIs" dxfId="25623" priority="25622" operator="greaterThan">
      <formula>50</formula>
    </cfRule>
    <cfRule type="cellIs" dxfId="25622" priority="25623" operator="between">
      <formula>30</formula>
      <formula>49.999</formula>
    </cfRule>
    <cfRule type="cellIs" dxfId="25621" priority="25624" operator="between">
      <formula>10</formula>
      <formula>29.999</formula>
    </cfRule>
    <cfRule type="cellIs" dxfId="25620" priority="25625" operator="lessThan">
      <formula>10</formula>
    </cfRule>
  </conditionalFormatting>
  <conditionalFormatting sqref="AP352">
    <cfRule type="cellIs" dxfId="25619" priority="25616" operator="greaterThan">
      <formula>119.999</formula>
    </cfRule>
    <cfRule type="cellIs" dxfId="25618" priority="25617" operator="greaterThan">
      <formula>120</formula>
    </cfRule>
    <cfRule type="cellIs" dxfId="25617" priority="25618" operator="between">
      <formula>60</formula>
      <formula>119.999</formula>
    </cfRule>
    <cfRule type="cellIs" dxfId="25616" priority="25619" operator="between">
      <formula>20</formula>
      <formula>59.999</formula>
    </cfRule>
    <cfRule type="cellIs" dxfId="25615" priority="25620" operator="lessThan">
      <formula>20</formula>
    </cfRule>
  </conditionalFormatting>
  <conditionalFormatting sqref="AQ352">
    <cfRule type="cellIs" dxfId="25614" priority="25611" operator="greaterThan">
      <formula>49.999</formula>
    </cfRule>
    <cfRule type="cellIs" dxfId="25613" priority="25612" operator="greaterThan">
      <formula>50</formula>
    </cfRule>
    <cfRule type="cellIs" dxfId="25612" priority="25613" operator="between">
      <formula>30</formula>
      <formula>49.999</formula>
    </cfRule>
    <cfRule type="cellIs" dxfId="25611" priority="25614" operator="between">
      <formula>10</formula>
      <formula>29.999</formula>
    </cfRule>
    <cfRule type="cellIs" dxfId="25610" priority="25615" operator="lessThan">
      <formula>10</formula>
    </cfRule>
  </conditionalFormatting>
  <conditionalFormatting sqref="AR352">
    <cfRule type="cellIs" dxfId="25609" priority="25606" operator="greaterThan">
      <formula>119.999</formula>
    </cfRule>
    <cfRule type="cellIs" dxfId="25608" priority="25607" operator="greaterThan">
      <formula>120</formula>
    </cfRule>
    <cfRule type="cellIs" dxfId="25607" priority="25608" operator="between">
      <formula>60</formula>
      <formula>119.999</formula>
    </cfRule>
    <cfRule type="cellIs" dxfId="25606" priority="25609" operator="between">
      <formula>20</formula>
      <formula>59.999</formula>
    </cfRule>
    <cfRule type="cellIs" dxfId="25605" priority="25610" operator="lessThan">
      <formula>20</formula>
    </cfRule>
  </conditionalFormatting>
  <conditionalFormatting sqref="AS352">
    <cfRule type="cellIs" dxfId="25604" priority="25601" operator="greaterThan">
      <formula>49.999</formula>
    </cfRule>
    <cfRule type="cellIs" dxfId="25603" priority="25602" operator="greaterThan">
      <formula>50</formula>
    </cfRule>
    <cfRule type="cellIs" dxfId="25602" priority="25603" operator="between">
      <formula>30</formula>
      <formula>49.999</formula>
    </cfRule>
    <cfRule type="cellIs" dxfId="25601" priority="25604" operator="between">
      <formula>10</formula>
      <formula>29.999</formula>
    </cfRule>
    <cfRule type="cellIs" dxfId="25600" priority="25605" operator="lessThan">
      <formula>10</formula>
    </cfRule>
  </conditionalFormatting>
  <conditionalFormatting sqref="X352">
    <cfRule type="cellIs" dxfId="25599" priority="25596" operator="greaterThan">
      <formula>119.999</formula>
    </cfRule>
    <cfRule type="cellIs" dxfId="25598" priority="25597" operator="greaterThan">
      <formula>120</formula>
    </cfRule>
    <cfRule type="cellIs" dxfId="25597" priority="25598" operator="between">
      <formula>60</formula>
      <formula>119.999</formula>
    </cfRule>
    <cfRule type="cellIs" dxfId="25596" priority="25599" operator="between">
      <formula>20</formula>
      <formula>59.999</formula>
    </cfRule>
    <cfRule type="cellIs" dxfId="25595" priority="25600" operator="lessThan">
      <formula>20</formula>
    </cfRule>
  </conditionalFormatting>
  <conditionalFormatting sqref="Y352">
    <cfRule type="cellIs" dxfId="25594" priority="25591" operator="greaterThan">
      <formula>49.999</formula>
    </cfRule>
    <cfRule type="cellIs" dxfId="25593" priority="25592" operator="greaterThan">
      <formula>50</formula>
    </cfRule>
    <cfRule type="cellIs" dxfId="25592" priority="25593" operator="between">
      <formula>30</formula>
      <formula>49.999</formula>
    </cfRule>
    <cfRule type="cellIs" dxfId="25591" priority="25594" operator="between">
      <formula>10</formula>
      <formula>29.999</formula>
    </cfRule>
    <cfRule type="cellIs" dxfId="25590" priority="25595" operator="lessThan">
      <formula>10</formula>
    </cfRule>
  </conditionalFormatting>
  <conditionalFormatting sqref="AF352">
    <cfRule type="cellIs" dxfId="25589" priority="25586" operator="greaterThan">
      <formula>119.999</formula>
    </cfRule>
    <cfRule type="cellIs" dxfId="25588" priority="25587" operator="greaterThan">
      <formula>120</formula>
    </cfRule>
    <cfRule type="cellIs" dxfId="25587" priority="25588" operator="between">
      <formula>60</formula>
      <formula>119.999</formula>
    </cfRule>
    <cfRule type="cellIs" dxfId="25586" priority="25589" operator="between">
      <formula>20</formula>
      <formula>59.999</formula>
    </cfRule>
    <cfRule type="cellIs" dxfId="25585" priority="25590" operator="lessThan">
      <formula>20</formula>
    </cfRule>
  </conditionalFormatting>
  <conditionalFormatting sqref="AG352">
    <cfRule type="cellIs" dxfId="25584" priority="25581" operator="greaterThan">
      <formula>49.999</formula>
    </cfRule>
    <cfRule type="cellIs" dxfId="25583" priority="25582" operator="greaterThan">
      <formula>50</formula>
    </cfRule>
    <cfRule type="cellIs" dxfId="25582" priority="25583" operator="between">
      <formula>30</formula>
      <formula>49.999</formula>
    </cfRule>
    <cfRule type="cellIs" dxfId="25581" priority="25584" operator="between">
      <formula>10</formula>
      <formula>29.999</formula>
    </cfRule>
    <cfRule type="cellIs" dxfId="25580" priority="25585" operator="lessThan">
      <formula>10</formula>
    </cfRule>
  </conditionalFormatting>
  <conditionalFormatting sqref="AJ352">
    <cfRule type="cellIs" dxfId="25579" priority="25576" operator="greaterThan">
      <formula>119.999</formula>
    </cfRule>
    <cfRule type="cellIs" dxfId="25578" priority="25577" operator="greaterThan">
      <formula>120</formula>
    </cfRule>
    <cfRule type="cellIs" dxfId="25577" priority="25578" operator="between">
      <formula>60</formula>
      <formula>119.999</formula>
    </cfRule>
    <cfRule type="cellIs" dxfId="25576" priority="25579" operator="between">
      <formula>20</formula>
      <formula>59.999</formula>
    </cfRule>
    <cfRule type="cellIs" dxfId="25575" priority="25580" operator="lessThan">
      <formula>20</formula>
    </cfRule>
  </conditionalFormatting>
  <conditionalFormatting sqref="AK352">
    <cfRule type="cellIs" dxfId="25574" priority="25571" operator="greaterThan">
      <formula>49.999</formula>
    </cfRule>
    <cfRule type="cellIs" dxfId="25573" priority="25572" operator="greaterThan">
      <formula>50</formula>
    </cfRule>
    <cfRule type="cellIs" dxfId="25572" priority="25573" operator="between">
      <formula>30</formula>
      <formula>49.999</formula>
    </cfRule>
    <cfRule type="cellIs" dxfId="25571" priority="25574" operator="between">
      <formula>10</formula>
      <formula>29.999</formula>
    </cfRule>
    <cfRule type="cellIs" dxfId="25570" priority="25575" operator="lessThan">
      <formula>10</formula>
    </cfRule>
  </conditionalFormatting>
  <conditionalFormatting sqref="Z352">
    <cfRule type="cellIs" dxfId="25569" priority="25566" operator="greaterThan">
      <formula>119.999</formula>
    </cfRule>
    <cfRule type="cellIs" dxfId="25568" priority="25567" operator="greaterThan">
      <formula>120</formula>
    </cfRule>
    <cfRule type="cellIs" dxfId="25567" priority="25568" operator="between">
      <formula>60</formula>
      <formula>119.999</formula>
    </cfRule>
    <cfRule type="cellIs" dxfId="25566" priority="25569" operator="between">
      <formula>20</formula>
      <formula>59.999</formula>
    </cfRule>
    <cfRule type="cellIs" dxfId="25565" priority="25570" operator="lessThan">
      <formula>20</formula>
    </cfRule>
  </conditionalFormatting>
  <conditionalFormatting sqref="AA352">
    <cfRule type="cellIs" dxfId="25564" priority="25561" operator="greaterThan">
      <formula>49.999</formula>
    </cfRule>
    <cfRule type="cellIs" dxfId="25563" priority="25562" operator="greaterThan">
      <formula>50</formula>
    </cfRule>
    <cfRule type="cellIs" dxfId="25562" priority="25563" operator="between">
      <formula>30</formula>
      <formula>49.999</formula>
    </cfRule>
    <cfRule type="cellIs" dxfId="25561" priority="25564" operator="between">
      <formula>10</formula>
      <formula>29.999</formula>
    </cfRule>
    <cfRule type="cellIs" dxfId="25560" priority="25565" operator="lessThan">
      <formula>10</formula>
    </cfRule>
  </conditionalFormatting>
  <conditionalFormatting sqref="AL352">
    <cfRule type="cellIs" dxfId="25559" priority="25556" operator="greaterThan">
      <formula>119.999</formula>
    </cfRule>
    <cfRule type="cellIs" dxfId="25558" priority="25557" operator="greaterThan">
      <formula>120</formula>
    </cfRule>
    <cfRule type="cellIs" dxfId="25557" priority="25558" operator="between">
      <formula>60</formula>
      <formula>119.999</formula>
    </cfRule>
    <cfRule type="cellIs" dxfId="25556" priority="25559" operator="between">
      <formula>20</formula>
      <formula>59.999</formula>
    </cfRule>
    <cfRule type="cellIs" dxfId="25555" priority="25560" operator="lessThan">
      <formula>20</formula>
    </cfRule>
  </conditionalFormatting>
  <conditionalFormatting sqref="AM352">
    <cfRule type="cellIs" dxfId="25554" priority="25551" operator="greaterThan">
      <formula>49.999</formula>
    </cfRule>
    <cfRule type="cellIs" dxfId="25553" priority="25552" operator="greaterThan">
      <formula>50</formula>
    </cfRule>
    <cfRule type="cellIs" dxfId="25552" priority="25553" operator="between">
      <formula>30</formula>
      <formula>49.999</formula>
    </cfRule>
    <cfRule type="cellIs" dxfId="25551" priority="25554" operator="between">
      <formula>10</formula>
      <formula>29.999</formula>
    </cfRule>
    <cfRule type="cellIs" dxfId="25550" priority="25555" operator="lessThan">
      <formula>10</formula>
    </cfRule>
  </conditionalFormatting>
  <conditionalFormatting sqref="AH352">
    <cfRule type="cellIs" dxfId="25549" priority="25546" operator="greaterThan">
      <formula>119.999</formula>
    </cfRule>
    <cfRule type="cellIs" dxfId="25548" priority="25547" operator="greaterThan">
      <formula>120</formula>
    </cfRule>
    <cfRule type="cellIs" dxfId="25547" priority="25548" operator="between">
      <formula>60</formula>
      <formula>119.999</formula>
    </cfRule>
    <cfRule type="cellIs" dxfId="25546" priority="25549" operator="between">
      <formula>20</formula>
      <formula>59.999</formula>
    </cfRule>
    <cfRule type="cellIs" dxfId="25545" priority="25550" operator="lessThan">
      <formula>20</formula>
    </cfRule>
  </conditionalFormatting>
  <conditionalFormatting sqref="AI352">
    <cfRule type="cellIs" dxfId="25544" priority="25541" operator="greaterThan">
      <formula>49.999</formula>
    </cfRule>
    <cfRule type="cellIs" dxfId="25543" priority="25542" operator="greaterThan">
      <formula>50</formula>
    </cfRule>
    <cfRule type="cellIs" dxfId="25542" priority="25543" operator="between">
      <formula>30</formula>
      <formula>49.999</formula>
    </cfRule>
    <cfRule type="cellIs" dxfId="25541" priority="25544" operator="between">
      <formula>10</formula>
      <formula>29.999</formula>
    </cfRule>
    <cfRule type="cellIs" dxfId="25540" priority="25545" operator="lessThan">
      <formula>10</formula>
    </cfRule>
  </conditionalFormatting>
  <conditionalFormatting sqref="V352">
    <cfRule type="cellIs" dxfId="25539" priority="25536" operator="greaterThan">
      <formula>119.999</formula>
    </cfRule>
    <cfRule type="cellIs" dxfId="25538" priority="25537" operator="greaterThan">
      <formula>120</formula>
    </cfRule>
    <cfRule type="cellIs" dxfId="25537" priority="25538" operator="between">
      <formula>60</formula>
      <formula>119.999</formula>
    </cfRule>
    <cfRule type="cellIs" dxfId="25536" priority="25539" operator="between">
      <formula>20</formula>
      <formula>59.999</formula>
    </cfRule>
    <cfRule type="cellIs" dxfId="25535" priority="25540" operator="lessThan">
      <formula>20</formula>
    </cfRule>
  </conditionalFormatting>
  <conditionalFormatting sqref="W352">
    <cfRule type="cellIs" dxfId="25534" priority="25531" operator="greaterThan">
      <formula>49.999</formula>
    </cfRule>
    <cfRule type="cellIs" dxfId="25533" priority="25532" operator="greaterThan">
      <formula>50</formula>
    </cfRule>
    <cfRule type="cellIs" dxfId="25532" priority="25533" operator="between">
      <formula>30</formula>
      <formula>49.999</formula>
    </cfRule>
    <cfRule type="cellIs" dxfId="25531" priority="25534" operator="between">
      <formula>10</formula>
      <formula>29.999</formula>
    </cfRule>
    <cfRule type="cellIs" dxfId="25530" priority="25535" operator="lessThan">
      <formula>10</formula>
    </cfRule>
  </conditionalFormatting>
  <conditionalFormatting sqref="AB352">
    <cfRule type="cellIs" dxfId="25529" priority="25526" operator="greaterThan">
      <formula>119.999</formula>
    </cfRule>
    <cfRule type="cellIs" dxfId="25528" priority="25527" operator="greaterThan">
      <formula>120</formula>
    </cfRule>
    <cfRule type="cellIs" dxfId="25527" priority="25528" operator="between">
      <formula>60</formula>
      <formula>119.999</formula>
    </cfRule>
    <cfRule type="cellIs" dxfId="25526" priority="25529" operator="between">
      <formula>20</formula>
      <formula>59.999</formula>
    </cfRule>
    <cfRule type="cellIs" dxfId="25525" priority="25530" operator="lessThan">
      <formula>20</formula>
    </cfRule>
  </conditionalFormatting>
  <conditionalFormatting sqref="AC352">
    <cfRule type="cellIs" dxfId="25524" priority="25521" operator="greaterThan">
      <formula>49.999</formula>
    </cfRule>
    <cfRule type="cellIs" dxfId="25523" priority="25522" operator="greaterThan">
      <formula>50</formula>
    </cfRule>
    <cfRule type="cellIs" dxfId="25522" priority="25523" operator="between">
      <formula>30</formula>
      <formula>49.999</formula>
    </cfRule>
    <cfRule type="cellIs" dxfId="25521" priority="25524" operator="between">
      <formula>10</formula>
      <formula>29.999</formula>
    </cfRule>
    <cfRule type="cellIs" dxfId="25520" priority="25525" operator="lessThan">
      <formula>10</formula>
    </cfRule>
  </conditionalFormatting>
  <conditionalFormatting sqref="AD352">
    <cfRule type="cellIs" dxfId="25519" priority="25516" operator="greaterThan">
      <formula>119.999</formula>
    </cfRule>
    <cfRule type="cellIs" dxfId="25518" priority="25517" operator="greaterThan">
      <formula>120</formula>
    </cfRule>
    <cfRule type="cellIs" dxfId="25517" priority="25518" operator="between">
      <formula>60</formula>
      <formula>119.999</formula>
    </cfRule>
    <cfRule type="cellIs" dxfId="25516" priority="25519" operator="between">
      <formula>20</formula>
      <formula>59.999</formula>
    </cfRule>
    <cfRule type="cellIs" dxfId="25515" priority="25520" operator="lessThan">
      <formula>20</formula>
    </cfRule>
  </conditionalFormatting>
  <conditionalFormatting sqref="AE352">
    <cfRule type="cellIs" dxfId="25514" priority="25511" operator="greaterThan">
      <formula>49.999</formula>
    </cfRule>
    <cfRule type="cellIs" dxfId="25513" priority="25512" operator="greaterThan">
      <formula>50</formula>
    </cfRule>
    <cfRule type="cellIs" dxfId="25512" priority="25513" operator="between">
      <formula>30</formula>
      <formula>49.999</formula>
    </cfRule>
    <cfRule type="cellIs" dxfId="25511" priority="25514" operator="between">
      <formula>10</formula>
      <formula>29.999</formula>
    </cfRule>
    <cfRule type="cellIs" dxfId="25510" priority="25515" operator="lessThan">
      <formula>10</formula>
    </cfRule>
  </conditionalFormatting>
  <conditionalFormatting sqref="P352">
    <cfRule type="cellIs" dxfId="25509" priority="25506" operator="greaterThan">
      <formula>119.999</formula>
    </cfRule>
    <cfRule type="cellIs" dxfId="25508" priority="25507" operator="greaterThan">
      <formula>120</formula>
    </cfRule>
    <cfRule type="cellIs" dxfId="25507" priority="25508" operator="between">
      <formula>60</formula>
      <formula>119.999</formula>
    </cfRule>
    <cfRule type="cellIs" dxfId="25506" priority="25509" operator="between">
      <formula>20</formula>
      <formula>59.999</formula>
    </cfRule>
    <cfRule type="cellIs" dxfId="25505" priority="25510" operator="lessThan">
      <formula>20</formula>
    </cfRule>
  </conditionalFormatting>
  <conditionalFormatting sqref="Q352">
    <cfRule type="cellIs" dxfId="25504" priority="25501" operator="greaterThan">
      <formula>49.999</formula>
    </cfRule>
    <cfRule type="cellIs" dxfId="25503" priority="25502" operator="greaterThan">
      <formula>50</formula>
    </cfRule>
    <cfRule type="cellIs" dxfId="25502" priority="25503" operator="between">
      <formula>30</formula>
      <formula>49.999</formula>
    </cfRule>
    <cfRule type="cellIs" dxfId="25501" priority="25504" operator="between">
      <formula>10</formula>
      <formula>29.999</formula>
    </cfRule>
    <cfRule type="cellIs" dxfId="25500" priority="25505" operator="lessThan">
      <formula>10</formula>
    </cfRule>
  </conditionalFormatting>
  <conditionalFormatting sqref="C353">
    <cfRule type="cellIs" dxfId="25499" priority="25496" operator="greaterThan">
      <formula>49.999</formula>
    </cfRule>
    <cfRule type="cellIs" dxfId="25498" priority="25497" operator="greaterThan">
      <formula>50</formula>
    </cfRule>
    <cfRule type="cellIs" dxfId="25497" priority="25498" operator="between">
      <formula>30</formula>
      <formula>49.999</formula>
    </cfRule>
    <cfRule type="cellIs" dxfId="25496" priority="25499" operator="between">
      <formula>10</formula>
      <formula>29.999</formula>
    </cfRule>
    <cfRule type="cellIs" dxfId="25495" priority="25500" operator="lessThan">
      <formula>10</formula>
    </cfRule>
  </conditionalFormatting>
  <conditionalFormatting sqref="B353">
    <cfRule type="cellIs" dxfId="25494" priority="25491" operator="greaterThan">
      <formula>119.999</formula>
    </cfRule>
    <cfRule type="cellIs" dxfId="25493" priority="25492" operator="greaterThan">
      <formula>120</formula>
    </cfRule>
    <cfRule type="cellIs" dxfId="25492" priority="25493" operator="between">
      <formula>60</formula>
      <formula>119.999</formula>
    </cfRule>
    <cfRule type="cellIs" dxfId="25491" priority="25494" operator="between">
      <formula>20</formula>
      <formula>59.999</formula>
    </cfRule>
    <cfRule type="cellIs" dxfId="25490" priority="25495" operator="lessThan">
      <formula>20</formula>
    </cfRule>
  </conditionalFormatting>
  <conditionalFormatting sqref="D353">
    <cfRule type="cellIs" dxfId="25489" priority="25486" operator="greaterThan">
      <formula>119.999</formula>
    </cfRule>
    <cfRule type="cellIs" dxfId="25488" priority="25487" operator="greaterThan">
      <formula>120</formula>
    </cfRule>
    <cfRule type="cellIs" dxfId="25487" priority="25488" operator="between">
      <formula>60</formula>
      <formula>119.999</formula>
    </cfRule>
    <cfRule type="cellIs" dxfId="25486" priority="25489" operator="between">
      <formula>20</formula>
      <formula>59.999</formula>
    </cfRule>
    <cfRule type="cellIs" dxfId="25485" priority="25490" operator="lessThan">
      <formula>20</formula>
    </cfRule>
  </conditionalFormatting>
  <conditionalFormatting sqref="E353">
    <cfRule type="cellIs" dxfId="25484" priority="25481" operator="greaterThan">
      <formula>49.999</formula>
    </cfRule>
    <cfRule type="cellIs" dxfId="25483" priority="25482" operator="greaterThan">
      <formula>50</formula>
    </cfRule>
    <cfRule type="cellIs" dxfId="25482" priority="25483" operator="between">
      <formula>30</formula>
      <formula>49.999</formula>
    </cfRule>
    <cfRule type="cellIs" dxfId="25481" priority="25484" operator="between">
      <formula>10</formula>
      <formula>29.999</formula>
    </cfRule>
    <cfRule type="cellIs" dxfId="25480" priority="25485" operator="lessThan">
      <formula>10</formula>
    </cfRule>
  </conditionalFormatting>
  <conditionalFormatting sqref="F353">
    <cfRule type="cellIs" dxfId="25479" priority="25476" operator="greaterThan">
      <formula>119.999</formula>
    </cfRule>
    <cfRule type="cellIs" dxfId="25478" priority="25477" operator="greaterThan">
      <formula>120</formula>
    </cfRule>
    <cfRule type="cellIs" dxfId="25477" priority="25478" operator="between">
      <formula>60</formula>
      <formula>119.999</formula>
    </cfRule>
    <cfRule type="cellIs" dxfId="25476" priority="25479" operator="between">
      <formula>20</formula>
      <formula>59.999</formula>
    </cfRule>
    <cfRule type="cellIs" dxfId="25475" priority="25480" operator="lessThan">
      <formula>20</formula>
    </cfRule>
  </conditionalFormatting>
  <conditionalFormatting sqref="G353">
    <cfRule type="cellIs" dxfId="25474" priority="25471" operator="greaterThan">
      <formula>49.999</formula>
    </cfRule>
    <cfRule type="cellIs" dxfId="25473" priority="25472" operator="greaterThan">
      <formula>50</formula>
    </cfRule>
    <cfRule type="cellIs" dxfId="25472" priority="25473" operator="between">
      <formula>30</formula>
      <formula>49.999</formula>
    </cfRule>
    <cfRule type="cellIs" dxfId="25471" priority="25474" operator="between">
      <formula>10</formula>
      <formula>29.999</formula>
    </cfRule>
    <cfRule type="cellIs" dxfId="25470" priority="25475" operator="lessThan">
      <formula>10</formula>
    </cfRule>
  </conditionalFormatting>
  <conditionalFormatting sqref="H353">
    <cfRule type="cellIs" dxfId="25469" priority="25466" operator="greaterThan">
      <formula>119.999</formula>
    </cfRule>
    <cfRule type="cellIs" dxfId="25468" priority="25467" operator="greaterThan">
      <formula>120</formula>
    </cfRule>
    <cfRule type="cellIs" dxfId="25467" priority="25468" operator="between">
      <formula>60</formula>
      <formula>119.999</formula>
    </cfRule>
    <cfRule type="cellIs" dxfId="25466" priority="25469" operator="between">
      <formula>20</formula>
      <formula>59.999</formula>
    </cfRule>
    <cfRule type="cellIs" dxfId="25465" priority="25470" operator="lessThan">
      <formula>20</formula>
    </cfRule>
  </conditionalFormatting>
  <conditionalFormatting sqref="I353">
    <cfRule type="cellIs" dxfId="25464" priority="25461" operator="greaterThan">
      <formula>49.999</formula>
    </cfRule>
    <cfRule type="cellIs" dxfId="25463" priority="25462" operator="greaterThan">
      <formula>50</formula>
    </cfRule>
    <cfRule type="cellIs" dxfId="25462" priority="25463" operator="between">
      <formula>30</formula>
      <formula>49.999</formula>
    </cfRule>
    <cfRule type="cellIs" dxfId="25461" priority="25464" operator="between">
      <formula>10</formula>
      <formula>29.999</formula>
    </cfRule>
    <cfRule type="cellIs" dxfId="25460" priority="25465" operator="lessThan">
      <formula>10</formula>
    </cfRule>
  </conditionalFormatting>
  <conditionalFormatting sqref="BH353">
    <cfRule type="cellIs" dxfId="25459" priority="25456" operator="greaterThan">
      <formula>119.999</formula>
    </cfRule>
    <cfRule type="cellIs" dxfId="25458" priority="25457" operator="greaterThan">
      <formula>120</formula>
    </cfRule>
    <cfRule type="cellIs" dxfId="25457" priority="25458" operator="between">
      <formula>60</formula>
      <formula>119.999</formula>
    </cfRule>
    <cfRule type="cellIs" dxfId="25456" priority="25459" operator="between">
      <formula>20</formula>
      <formula>59.999</formula>
    </cfRule>
    <cfRule type="cellIs" dxfId="25455" priority="25460" operator="lessThan">
      <formula>20</formula>
    </cfRule>
  </conditionalFormatting>
  <conditionalFormatting sqref="BI353">
    <cfRule type="cellIs" dxfId="25454" priority="25451" operator="greaterThan">
      <formula>49.999</formula>
    </cfRule>
    <cfRule type="cellIs" dxfId="25453" priority="25452" operator="greaterThan">
      <formula>50</formula>
    </cfRule>
    <cfRule type="cellIs" dxfId="25452" priority="25453" operator="between">
      <formula>30</formula>
      <formula>49.999</formula>
    </cfRule>
    <cfRule type="cellIs" dxfId="25451" priority="25454" operator="between">
      <formula>10</formula>
      <formula>29.999</formula>
    </cfRule>
    <cfRule type="cellIs" dxfId="25450" priority="25455" operator="lessThan">
      <formula>10</formula>
    </cfRule>
  </conditionalFormatting>
  <conditionalFormatting sqref="BD353">
    <cfRule type="cellIs" dxfId="25449" priority="25446" operator="greaterThan">
      <formula>119.999</formula>
    </cfRule>
    <cfRule type="cellIs" dxfId="25448" priority="25447" operator="greaterThan">
      <formula>120</formula>
    </cfRule>
    <cfRule type="cellIs" dxfId="25447" priority="25448" operator="between">
      <formula>60</formula>
      <formula>119.999</formula>
    </cfRule>
    <cfRule type="cellIs" dxfId="25446" priority="25449" operator="between">
      <formula>20</formula>
      <formula>59.999</formula>
    </cfRule>
    <cfRule type="cellIs" dxfId="25445" priority="25450" operator="lessThan">
      <formula>20</formula>
    </cfRule>
  </conditionalFormatting>
  <conditionalFormatting sqref="BE353">
    <cfRule type="cellIs" dxfId="25444" priority="25441" operator="greaterThan">
      <formula>49.999</formula>
    </cfRule>
    <cfRule type="cellIs" dxfId="25443" priority="25442" operator="greaterThan">
      <formula>50</formula>
    </cfRule>
    <cfRule type="cellIs" dxfId="25442" priority="25443" operator="between">
      <formula>30</formula>
      <formula>49.999</formula>
    </cfRule>
    <cfRule type="cellIs" dxfId="25441" priority="25444" operator="between">
      <formula>10</formula>
      <formula>29.999</formula>
    </cfRule>
    <cfRule type="cellIs" dxfId="25440" priority="25445" operator="lessThan">
      <formula>10</formula>
    </cfRule>
  </conditionalFormatting>
  <conditionalFormatting sqref="AX353">
    <cfRule type="cellIs" dxfId="25439" priority="25436" operator="greaterThan">
      <formula>119.999</formula>
    </cfRule>
    <cfRule type="cellIs" dxfId="25438" priority="25437" operator="greaterThan">
      <formula>120</formula>
    </cfRule>
    <cfRule type="cellIs" dxfId="25437" priority="25438" operator="between">
      <formula>60</formula>
      <formula>119.999</formula>
    </cfRule>
    <cfRule type="cellIs" dxfId="25436" priority="25439" operator="between">
      <formula>20</formula>
      <formula>59.999</formula>
    </cfRule>
    <cfRule type="cellIs" dxfId="25435" priority="25440" operator="lessThan">
      <formula>20</formula>
    </cfRule>
  </conditionalFormatting>
  <conditionalFormatting sqref="AY353">
    <cfRule type="cellIs" dxfId="25434" priority="25431" operator="greaterThan">
      <formula>49.999</formula>
    </cfRule>
    <cfRule type="cellIs" dxfId="25433" priority="25432" operator="greaterThan">
      <formula>50</formula>
    </cfRule>
    <cfRule type="cellIs" dxfId="25432" priority="25433" operator="between">
      <formula>30</formula>
      <formula>49.999</formula>
    </cfRule>
    <cfRule type="cellIs" dxfId="25431" priority="25434" operator="between">
      <formula>10</formula>
      <formula>29.999</formula>
    </cfRule>
    <cfRule type="cellIs" dxfId="25430" priority="25435" operator="lessThan">
      <formula>10</formula>
    </cfRule>
  </conditionalFormatting>
  <conditionalFormatting sqref="AZ353">
    <cfRule type="cellIs" dxfId="25429" priority="25426" operator="greaterThan">
      <formula>119.999</formula>
    </cfRule>
    <cfRule type="cellIs" dxfId="25428" priority="25427" operator="greaterThan">
      <formula>120</formula>
    </cfRule>
    <cfRule type="cellIs" dxfId="25427" priority="25428" operator="between">
      <formula>60</formula>
      <formula>119.999</formula>
    </cfRule>
    <cfRule type="cellIs" dxfId="25426" priority="25429" operator="between">
      <formula>20</formula>
      <formula>59.999</formula>
    </cfRule>
    <cfRule type="cellIs" dxfId="25425" priority="25430" operator="lessThan">
      <formula>20</formula>
    </cfRule>
  </conditionalFormatting>
  <conditionalFormatting sqref="BA353">
    <cfRule type="cellIs" dxfId="25424" priority="25421" operator="greaterThan">
      <formula>49.999</formula>
    </cfRule>
    <cfRule type="cellIs" dxfId="25423" priority="25422" operator="greaterThan">
      <formula>50</formula>
    </cfRule>
    <cfRule type="cellIs" dxfId="25422" priority="25423" operator="between">
      <formula>30</formula>
      <formula>49.999</formula>
    </cfRule>
    <cfRule type="cellIs" dxfId="25421" priority="25424" operator="between">
      <formula>10</formula>
      <formula>29.999</formula>
    </cfRule>
    <cfRule type="cellIs" dxfId="25420" priority="25425" operator="lessThan">
      <formula>10</formula>
    </cfRule>
  </conditionalFormatting>
  <conditionalFormatting sqref="BB353">
    <cfRule type="cellIs" dxfId="25419" priority="25416" operator="greaterThan">
      <formula>119.999</formula>
    </cfRule>
    <cfRule type="cellIs" dxfId="25418" priority="25417" operator="greaterThan">
      <formula>120</formula>
    </cfRule>
    <cfRule type="cellIs" dxfId="25417" priority="25418" operator="between">
      <formula>60</formula>
      <formula>119.999</formula>
    </cfRule>
    <cfRule type="cellIs" dxfId="25416" priority="25419" operator="between">
      <formula>20</formula>
      <formula>59.999</formula>
    </cfRule>
    <cfRule type="cellIs" dxfId="25415" priority="25420" operator="lessThan">
      <formula>20</formula>
    </cfRule>
  </conditionalFormatting>
  <conditionalFormatting sqref="BC353">
    <cfRule type="cellIs" dxfId="25414" priority="25411" operator="greaterThan">
      <formula>49.999</formula>
    </cfRule>
    <cfRule type="cellIs" dxfId="25413" priority="25412" operator="greaterThan">
      <formula>50</formula>
    </cfRule>
    <cfRule type="cellIs" dxfId="25412" priority="25413" operator="between">
      <formula>30</formula>
      <formula>49.999</formula>
    </cfRule>
    <cfRule type="cellIs" dxfId="25411" priority="25414" operator="between">
      <formula>10</formula>
      <formula>29.999</formula>
    </cfRule>
    <cfRule type="cellIs" dxfId="25410" priority="25415" operator="lessThan">
      <formula>10</formula>
    </cfRule>
  </conditionalFormatting>
  <conditionalFormatting sqref="AT353">
    <cfRule type="cellIs" dxfId="25409" priority="25406" operator="greaterThan">
      <formula>119.999</formula>
    </cfRule>
    <cfRule type="cellIs" dxfId="25408" priority="25407" operator="greaterThan">
      <formula>120</formula>
    </cfRule>
    <cfRule type="cellIs" dxfId="25407" priority="25408" operator="between">
      <formula>60</formula>
      <formula>119.999</formula>
    </cfRule>
    <cfRule type="cellIs" dxfId="25406" priority="25409" operator="between">
      <formula>20</formula>
      <formula>59.999</formula>
    </cfRule>
    <cfRule type="cellIs" dxfId="25405" priority="25410" operator="lessThan">
      <formula>20</formula>
    </cfRule>
  </conditionalFormatting>
  <conditionalFormatting sqref="AU353">
    <cfRule type="cellIs" dxfId="25404" priority="25401" operator="greaterThan">
      <formula>49.999</formula>
    </cfRule>
    <cfRule type="cellIs" dxfId="25403" priority="25402" operator="greaterThan">
      <formula>50</formula>
    </cfRule>
    <cfRule type="cellIs" dxfId="25402" priority="25403" operator="between">
      <formula>30</formula>
      <formula>49.999</formula>
    </cfRule>
    <cfRule type="cellIs" dxfId="25401" priority="25404" operator="between">
      <formula>10</formula>
      <formula>29.999</formula>
    </cfRule>
    <cfRule type="cellIs" dxfId="25400" priority="25405" operator="lessThan">
      <formula>10</formula>
    </cfRule>
  </conditionalFormatting>
  <conditionalFormatting sqref="AV353">
    <cfRule type="cellIs" dxfId="25399" priority="25396" operator="greaterThan">
      <formula>119.999</formula>
    </cfRule>
    <cfRule type="cellIs" dxfId="25398" priority="25397" operator="greaterThan">
      <formula>120</formula>
    </cfRule>
    <cfRule type="cellIs" dxfId="25397" priority="25398" operator="between">
      <formula>60</formula>
      <formula>119.999</formula>
    </cfRule>
    <cfRule type="cellIs" dxfId="25396" priority="25399" operator="between">
      <formula>20</formula>
      <formula>59.999</formula>
    </cfRule>
    <cfRule type="cellIs" dxfId="25395" priority="25400" operator="lessThan">
      <formula>20</formula>
    </cfRule>
  </conditionalFormatting>
  <conditionalFormatting sqref="AW353">
    <cfRule type="cellIs" dxfId="25394" priority="25391" operator="greaterThan">
      <formula>49.999</formula>
    </cfRule>
    <cfRule type="cellIs" dxfId="25393" priority="25392" operator="greaterThan">
      <formula>50</formula>
    </cfRule>
    <cfRule type="cellIs" dxfId="25392" priority="25393" operator="between">
      <formula>30</formula>
      <formula>49.999</formula>
    </cfRule>
    <cfRule type="cellIs" dxfId="25391" priority="25394" operator="between">
      <formula>10</formula>
      <formula>29.999</formula>
    </cfRule>
    <cfRule type="cellIs" dxfId="25390" priority="25395" operator="lessThan">
      <formula>10</formula>
    </cfRule>
  </conditionalFormatting>
  <conditionalFormatting sqref="BF353">
    <cfRule type="cellIs" dxfId="25389" priority="25386" operator="greaterThan">
      <formula>119.999</formula>
    </cfRule>
    <cfRule type="cellIs" dxfId="25388" priority="25387" operator="greaterThan">
      <formula>120</formula>
    </cfRule>
    <cfRule type="cellIs" dxfId="25387" priority="25388" operator="between">
      <formula>60</formula>
      <formula>119.999</formula>
    </cfRule>
    <cfRule type="cellIs" dxfId="25386" priority="25389" operator="between">
      <formula>20</formula>
      <formula>59.999</formula>
    </cfRule>
    <cfRule type="cellIs" dxfId="25385" priority="25390" operator="lessThan">
      <formula>20</formula>
    </cfRule>
  </conditionalFormatting>
  <conditionalFormatting sqref="BG353">
    <cfRule type="cellIs" dxfId="25384" priority="25381" operator="greaterThan">
      <formula>49.999</formula>
    </cfRule>
    <cfRule type="cellIs" dxfId="25383" priority="25382" operator="greaterThan">
      <formula>50</formula>
    </cfRule>
    <cfRule type="cellIs" dxfId="25382" priority="25383" operator="between">
      <formula>30</formula>
      <formula>49.999</formula>
    </cfRule>
    <cfRule type="cellIs" dxfId="25381" priority="25384" operator="between">
      <formula>10</formula>
      <formula>29.999</formula>
    </cfRule>
    <cfRule type="cellIs" dxfId="25380" priority="25385" operator="lessThan">
      <formula>10</formula>
    </cfRule>
  </conditionalFormatting>
  <conditionalFormatting sqref="AN353">
    <cfRule type="cellIs" dxfId="25379" priority="25376" operator="greaterThan">
      <formula>119.999</formula>
    </cfRule>
    <cfRule type="cellIs" dxfId="25378" priority="25377" operator="greaterThan">
      <formula>120</formula>
    </cfRule>
    <cfRule type="cellIs" dxfId="25377" priority="25378" operator="between">
      <formula>60</formula>
      <formula>119.999</formula>
    </cfRule>
    <cfRule type="cellIs" dxfId="25376" priority="25379" operator="between">
      <formula>20</formula>
      <formula>59.999</formula>
    </cfRule>
    <cfRule type="cellIs" dxfId="25375" priority="25380" operator="lessThan">
      <formula>20</formula>
    </cfRule>
  </conditionalFormatting>
  <conditionalFormatting sqref="AO353">
    <cfRule type="cellIs" dxfId="25374" priority="25371" operator="greaterThan">
      <formula>49.999</formula>
    </cfRule>
    <cfRule type="cellIs" dxfId="25373" priority="25372" operator="greaterThan">
      <formula>50</formula>
    </cfRule>
    <cfRule type="cellIs" dxfId="25372" priority="25373" operator="between">
      <formula>30</formula>
      <formula>49.999</formula>
    </cfRule>
    <cfRule type="cellIs" dxfId="25371" priority="25374" operator="between">
      <formula>10</formula>
      <formula>29.999</formula>
    </cfRule>
    <cfRule type="cellIs" dxfId="25370" priority="25375" operator="lessThan">
      <formula>10</formula>
    </cfRule>
  </conditionalFormatting>
  <conditionalFormatting sqref="T353">
    <cfRule type="cellIs" dxfId="25369" priority="25366" operator="greaterThan">
      <formula>119.999</formula>
    </cfRule>
    <cfRule type="cellIs" dxfId="25368" priority="25367" operator="greaterThan">
      <formula>120</formula>
    </cfRule>
    <cfRule type="cellIs" dxfId="25367" priority="25368" operator="between">
      <formula>60</formula>
      <formula>119.999</formula>
    </cfRule>
    <cfRule type="cellIs" dxfId="25366" priority="25369" operator="between">
      <formula>20</formula>
      <formula>59.999</formula>
    </cfRule>
    <cfRule type="cellIs" dxfId="25365" priority="25370" operator="lessThan">
      <formula>20</formula>
    </cfRule>
  </conditionalFormatting>
  <conditionalFormatting sqref="U353">
    <cfRule type="cellIs" dxfId="25364" priority="25361" operator="greaterThan">
      <formula>49.999</formula>
    </cfRule>
    <cfRule type="cellIs" dxfId="25363" priority="25362" operator="greaterThan">
      <formula>50</formula>
    </cfRule>
    <cfRule type="cellIs" dxfId="25362" priority="25363" operator="between">
      <formula>30</formula>
      <formula>49.999</formula>
    </cfRule>
    <cfRule type="cellIs" dxfId="25361" priority="25364" operator="between">
      <formula>10</formula>
      <formula>29.999</formula>
    </cfRule>
    <cfRule type="cellIs" dxfId="25360" priority="25365" operator="lessThan">
      <formula>10</formula>
    </cfRule>
  </conditionalFormatting>
  <conditionalFormatting sqref="J353">
    <cfRule type="cellIs" dxfId="25359" priority="25356" operator="greaterThan">
      <formula>119.999</formula>
    </cfRule>
    <cfRule type="cellIs" dxfId="25358" priority="25357" operator="greaterThan">
      <formula>120</formula>
    </cfRule>
    <cfRule type="cellIs" dxfId="25357" priority="25358" operator="between">
      <formula>60</formula>
      <formula>119.999</formula>
    </cfRule>
    <cfRule type="cellIs" dxfId="25356" priority="25359" operator="between">
      <formula>20</formula>
      <formula>59.999</formula>
    </cfRule>
    <cfRule type="cellIs" dxfId="25355" priority="25360" operator="lessThan">
      <formula>20</formula>
    </cfRule>
  </conditionalFormatting>
  <conditionalFormatting sqref="K353">
    <cfRule type="cellIs" dxfId="25354" priority="25351" operator="greaterThan">
      <formula>49.999</formula>
    </cfRule>
    <cfRule type="cellIs" dxfId="25353" priority="25352" operator="greaterThan">
      <formula>50</formula>
    </cfRule>
    <cfRule type="cellIs" dxfId="25352" priority="25353" operator="between">
      <formula>30</formula>
      <formula>49.999</formula>
    </cfRule>
    <cfRule type="cellIs" dxfId="25351" priority="25354" operator="between">
      <formula>10</formula>
      <formula>29.999</formula>
    </cfRule>
    <cfRule type="cellIs" dxfId="25350" priority="25355" operator="lessThan">
      <formula>10</formula>
    </cfRule>
  </conditionalFormatting>
  <conditionalFormatting sqref="L353">
    <cfRule type="cellIs" dxfId="25349" priority="25346" operator="greaterThan">
      <formula>119.999</formula>
    </cfRule>
    <cfRule type="cellIs" dxfId="25348" priority="25347" operator="greaterThan">
      <formula>120</formula>
    </cfRule>
    <cfRule type="cellIs" dxfId="25347" priority="25348" operator="between">
      <formula>60</formula>
      <formula>119.999</formula>
    </cfRule>
    <cfRule type="cellIs" dxfId="25346" priority="25349" operator="between">
      <formula>20</formula>
      <formula>59.999</formula>
    </cfRule>
    <cfRule type="cellIs" dxfId="25345" priority="25350" operator="lessThan">
      <formula>20</formula>
    </cfRule>
  </conditionalFormatting>
  <conditionalFormatting sqref="M353">
    <cfRule type="cellIs" dxfId="25344" priority="25341" operator="greaterThan">
      <formula>49.999</formula>
    </cfRule>
    <cfRule type="cellIs" dxfId="25343" priority="25342" operator="greaterThan">
      <formula>50</formula>
    </cfRule>
    <cfRule type="cellIs" dxfId="25342" priority="25343" operator="between">
      <formula>30</formula>
      <formula>49.999</formula>
    </cfRule>
    <cfRule type="cellIs" dxfId="25341" priority="25344" operator="between">
      <formula>10</formula>
      <formula>29.999</formula>
    </cfRule>
    <cfRule type="cellIs" dxfId="25340" priority="25345" operator="lessThan">
      <formula>10</formula>
    </cfRule>
  </conditionalFormatting>
  <conditionalFormatting sqref="R353">
    <cfRule type="cellIs" dxfId="25339" priority="25336" operator="greaterThan">
      <formula>119.999</formula>
    </cfRule>
    <cfRule type="cellIs" dxfId="25338" priority="25337" operator="greaterThan">
      <formula>120</formula>
    </cfRule>
    <cfRule type="cellIs" dxfId="25337" priority="25338" operator="between">
      <formula>60</formula>
      <formula>119.999</formula>
    </cfRule>
    <cfRule type="cellIs" dxfId="25336" priority="25339" operator="between">
      <formula>20</formula>
      <formula>59.999</formula>
    </cfRule>
    <cfRule type="cellIs" dxfId="25335" priority="25340" operator="lessThan">
      <formula>20</formula>
    </cfRule>
  </conditionalFormatting>
  <conditionalFormatting sqref="S353">
    <cfRule type="cellIs" dxfId="25334" priority="25331" operator="greaterThan">
      <formula>49.999</formula>
    </cfRule>
    <cfRule type="cellIs" dxfId="25333" priority="25332" operator="greaterThan">
      <formula>50</formula>
    </cfRule>
    <cfRule type="cellIs" dxfId="25332" priority="25333" operator="between">
      <formula>30</formula>
      <formula>49.999</formula>
    </cfRule>
    <cfRule type="cellIs" dxfId="25331" priority="25334" operator="between">
      <formula>10</formula>
      <formula>29.999</formula>
    </cfRule>
    <cfRule type="cellIs" dxfId="25330" priority="25335" operator="lessThan">
      <formula>10</formula>
    </cfRule>
  </conditionalFormatting>
  <conditionalFormatting sqref="N353">
    <cfRule type="cellIs" dxfId="25329" priority="25326" operator="greaterThan">
      <formula>119.999</formula>
    </cfRule>
    <cfRule type="cellIs" dxfId="25328" priority="25327" operator="greaterThan">
      <formula>120</formula>
    </cfRule>
    <cfRule type="cellIs" dxfId="25327" priority="25328" operator="between">
      <formula>60</formula>
      <formula>119.999</formula>
    </cfRule>
    <cfRule type="cellIs" dxfId="25326" priority="25329" operator="between">
      <formula>20</formula>
      <formula>59.999</formula>
    </cfRule>
    <cfRule type="cellIs" dxfId="25325" priority="25330" operator="lessThan">
      <formula>20</formula>
    </cfRule>
  </conditionalFormatting>
  <conditionalFormatting sqref="O353">
    <cfRule type="cellIs" dxfId="25324" priority="25321" operator="greaterThan">
      <formula>49.999</formula>
    </cfRule>
    <cfRule type="cellIs" dxfId="25323" priority="25322" operator="greaterThan">
      <formula>50</formula>
    </cfRule>
    <cfRule type="cellIs" dxfId="25322" priority="25323" operator="between">
      <formula>30</formula>
      <formula>49.999</formula>
    </cfRule>
    <cfRule type="cellIs" dxfId="25321" priority="25324" operator="between">
      <formula>10</formula>
      <formula>29.999</formula>
    </cfRule>
    <cfRule type="cellIs" dxfId="25320" priority="25325" operator="lessThan">
      <formula>10</formula>
    </cfRule>
  </conditionalFormatting>
  <conditionalFormatting sqref="AP353">
    <cfRule type="cellIs" dxfId="25319" priority="25316" operator="greaterThan">
      <formula>119.999</formula>
    </cfRule>
    <cfRule type="cellIs" dxfId="25318" priority="25317" operator="greaterThan">
      <formula>120</formula>
    </cfRule>
    <cfRule type="cellIs" dxfId="25317" priority="25318" operator="between">
      <formula>60</formula>
      <formula>119.999</formula>
    </cfRule>
    <cfRule type="cellIs" dxfId="25316" priority="25319" operator="between">
      <formula>20</formula>
      <formula>59.999</formula>
    </cfRule>
    <cfRule type="cellIs" dxfId="25315" priority="25320" operator="lessThan">
      <formula>20</formula>
    </cfRule>
  </conditionalFormatting>
  <conditionalFormatting sqref="AQ353">
    <cfRule type="cellIs" dxfId="25314" priority="25311" operator="greaterThan">
      <formula>49.999</formula>
    </cfRule>
    <cfRule type="cellIs" dxfId="25313" priority="25312" operator="greaterThan">
      <formula>50</formula>
    </cfRule>
    <cfRule type="cellIs" dxfId="25312" priority="25313" operator="between">
      <formula>30</formula>
      <formula>49.999</formula>
    </cfRule>
    <cfRule type="cellIs" dxfId="25311" priority="25314" operator="between">
      <formula>10</formula>
      <formula>29.999</formula>
    </cfRule>
    <cfRule type="cellIs" dxfId="25310" priority="25315" operator="lessThan">
      <formula>10</formula>
    </cfRule>
  </conditionalFormatting>
  <conditionalFormatting sqref="AR353">
    <cfRule type="cellIs" dxfId="25309" priority="25306" operator="greaterThan">
      <formula>119.999</formula>
    </cfRule>
    <cfRule type="cellIs" dxfId="25308" priority="25307" operator="greaterThan">
      <formula>120</formula>
    </cfRule>
    <cfRule type="cellIs" dxfId="25307" priority="25308" operator="between">
      <formula>60</formula>
      <formula>119.999</formula>
    </cfRule>
    <cfRule type="cellIs" dxfId="25306" priority="25309" operator="between">
      <formula>20</formula>
      <formula>59.999</formula>
    </cfRule>
    <cfRule type="cellIs" dxfId="25305" priority="25310" operator="lessThan">
      <formula>20</formula>
    </cfRule>
  </conditionalFormatting>
  <conditionalFormatting sqref="AS353">
    <cfRule type="cellIs" dxfId="25304" priority="25301" operator="greaterThan">
      <formula>49.999</formula>
    </cfRule>
    <cfRule type="cellIs" dxfId="25303" priority="25302" operator="greaterThan">
      <formula>50</formula>
    </cfRule>
    <cfRule type="cellIs" dxfId="25302" priority="25303" operator="between">
      <formula>30</formula>
      <formula>49.999</formula>
    </cfRule>
    <cfRule type="cellIs" dxfId="25301" priority="25304" operator="between">
      <formula>10</formula>
      <formula>29.999</formula>
    </cfRule>
    <cfRule type="cellIs" dxfId="25300" priority="25305" operator="lessThan">
      <formula>10</formula>
    </cfRule>
  </conditionalFormatting>
  <conditionalFormatting sqref="X353">
    <cfRule type="cellIs" dxfId="25299" priority="25296" operator="greaterThan">
      <formula>119.999</formula>
    </cfRule>
    <cfRule type="cellIs" dxfId="25298" priority="25297" operator="greaterThan">
      <formula>120</formula>
    </cfRule>
    <cfRule type="cellIs" dxfId="25297" priority="25298" operator="between">
      <formula>60</formula>
      <formula>119.999</formula>
    </cfRule>
    <cfRule type="cellIs" dxfId="25296" priority="25299" operator="between">
      <formula>20</formula>
      <formula>59.999</formula>
    </cfRule>
    <cfRule type="cellIs" dxfId="25295" priority="25300" operator="lessThan">
      <formula>20</formula>
    </cfRule>
  </conditionalFormatting>
  <conditionalFormatting sqref="Y353">
    <cfRule type="cellIs" dxfId="25294" priority="25291" operator="greaterThan">
      <formula>49.999</formula>
    </cfRule>
    <cfRule type="cellIs" dxfId="25293" priority="25292" operator="greaterThan">
      <formula>50</formula>
    </cfRule>
    <cfRule type="cellIs" dxfId="25292" priority="25293" operator="between">
      <formula>30</formula>
      <formula>49.999</formula>
    </cfRule>
    <cfRule type="cellIs" dxfId="25291" priority="25294" operator="between">
      <formula>10</formula>
      <formula>29.999</formula>
    </cfRule>
    <cfRule type="cellIs" dxfId="25290" priority="25295" operator="lessThan">
      <formula>10</formula>
    </cfRule>
  </conditionalFormatting>
  <conditionalFormatting sqref="AF353">
    <cfRule type="cellIs" dxfId="25289" priority="25286" operator="greaterThan">
      <formula>119.999</formula>
    </cfRule>
    <cfRule type="cellIs" dxfId="25288" priority="25287" operator="greaterThan">
      <formula>120</formula>
    </cfRule>
    <cfRule type="cellIs" dxfId="25287" priority="25288" operator="between">
      <formula>60</formula>
      <formula>119.999</formula>
    </cfRule>
    <cfRule type="cellIs" dxfId="25286" priority="25289" operator="between">
      <formula>20</formula>
      <formula>59.999</formula>
    </cfRule>
    <cfRule type="cellIs" dxfId="25285" priority="25290" operator="lessThan">
      <formula>20</formula>
    </cfRule>
  </conditionalFormatting>
  <conditionalFormatting sqref="AG353">
    <cfRule type="cellIs" dxfId="25284" priority="25281" operator="greaterThan">
      <formula>49.999</formula>
    </cfRule>
    <cfRule type="cellIs" dxfId="25283" priority="25282" operator="greaterThan">
      <formula>50</formula>
    </cfRule>
    <cfRule type="cellIs" dxfId="25282" priority="25283" operator="between">
      <formula>30</formula>
      <formula>49.999</formula>
    </cfRule>
    <cfRule type="cellIs" dxfId="25281" priority="25284" operator="between">
      <formula>10</formula>
      <formula>29.999</formula>
    </cfRule>
    <cfRule type="cellIs" dxfId="25280" priority="25285" operator="lessThan">
      <formula>10</formula>
    </cfRule>
  </conditionalFormatting>
  <conditionalFormatting sqref="AJ353">
    <cfRule type="cellIs" dxfId="25279" priority="25276" operator="greaterThan">
      <formula>119.999</formula>
    </cfRule>
    <cfRule type="cellIs" dxfId="25278" priority="25277" operator="greaterThan">
      <formula>120</formula>
    </cfRule>
    <cfRule type="cellIs" dxfId="25277" priority="25278" operator="between">
      <formula>60</formula>
      <formula>119.999</formula>
    </cfRule>
    <cfRule type="cellIs" dxfId="25276" priority="25279" operator="between">
      <formula>20</formula>
      <formula>59.999</formula>
    </cfRule>
    <cfRule type="cellIs" dxfId="25275" priority="25280" operator="lessThan">
      <formula>20</formula>
    </cfRule>
  </conditionalFormatting>
  <conditionalFormatting sqref="AK353">
    <cfRule type="cellIs" dxfId="25274" priority="25271" operator="greaterThan">
      <formula>49.999</formula>
    </cfRule>
    <cfRule type="cellIs" dxfId="25273" priority="25272" operator="greaterThan">
      <formula>50</formula>
    </cfRule>
    <cfRule type="cellIs" dxfId="25272" priority="25273" operator="between">
      <formula>30</formula>
      <formula>49.999</formula>
    </cfRule>
    <cfRule type="cellIs" dxfId="25271" priority="25274" operator="between">
      <formula>10</formula>
      <formula>29.999</formula>
    </cfRule>
    <cfRule type="cellIs" dxfId="25270" priority="25275" operator="lessThan">
      <formula>10</formula>
    </cfRule>
  </conditionalFormatting>
  <conditionalFormatting sqref="Z353">
    <cfRule type="cellIs" dxfId="25269" priority="25266" operator="greaterThan">
      <formula>119.999</formula>
    </cfRule>
    <cfRule type="cellIs" dxfId="25268" priority="25267" operator="greaterThan">
      <formula>120</formula>
    </cfRule>
    <cfRule type="cellIs" dxfId="25267" priority="25268" operator="between">
      <formula>60</formula>
      <formula>119.999</formula>
    </cfRule>
    <cfRule type="cellIs" dxfId="25266" priority="25269" operator="between">
      <formula>20</formula>
      <formula>59.999</formula>
    </cfRule>
    <cfRule type="cellIs" dxfId="25265" priority="25270" operator="lessThan">
      <formula>20</formula>
    </cfRule>
  </conditionalFormatting>
  <conditionalFormatting sqref="AA353">
    <cfRule type="cellIs" dxfId="25264" priority="25261" operator="greaterThan">
      <formula>49.999</formula>
    </cfRule>
    <cfRule type="cellIs" dxfId="25263" priority="25262" operator="greaterThan">
      <formula>50</formula>
    </cfRule>
    <cfRule type="cellIs" dxfId="25262" priority="25263" operator="between">
      <formula>30</formula>
      <formula>49.999</formula>
    </cfRule>
    <cfRule type="cellIs" dxfId="25261" priority="25264" operator="between">
      <formula>10</formula>
      <formula>29.999</formula>
    </cfRule>
    <cfRule type="cellIs" dxfId="25260" priority="25265" operator="lessThan">
      <formula>10</formula>
    </cfRule>
  </conditionalFormatting>
  <conditionalFormatting sqref="AL353">
    <cfRule type="cellIs" dxfId="25259" priority="25256" operator="greaterThan">
      <formula>119.999</formula>
    </cfRule>
    <cfRule type="cellIs" dxfId="25258" priority="25257" operator="greaterThan">
      <formula>120</formula>
    </cfRule>
    <cfRule type="cellIs" dxfId="25257" priority="25258" operator="between">
      <formula>60</formula>
      <formula>119.999</formula>
    </cfRule>
    <cfRule type="cellIs" dxfId="25256" priority="25259" operator="between">
      <formula>20</formula>
      <formula>59.999</formula>
    </cfRule>
    <cfRule type="cellIs" dxfId="25255" priority="25260" operator="lessThan">
      <formula>20</formula>
    </cfRule>
  </conditionalFormatting>
  <conditionalFormatting sqref="AM353">
    <cfRule type="cellIs" dxfId="25254" priority="25251" operator="greaterThan">
      <formula>49.999</formula>
    </cfRule>
    <cfRule type="cellIs" dxfId="25253" priority="25252" operator="greaterThan">
      <formula>50</formula>
    </cfRule>
    <cfRule type="cellIs" dxfId="25252" priority="25253" operator="between">
      <formula>30</formula>
      <formula>49.999</formula>
    </cfRule>
    <cfRule type="cellIs" dxfId="25251" priority="25254" operator="between">
      <formula>10</formula>
      <formula>29.999</formula>
    </cfRule>
    <cfRule type="cellIs" dxfId="25250" priority="25255" operator="lessThan">
      <formula>10</formula>
    </cfRule>
  </conditionalFormatting>
  <conditionalFormatting sqref="AH353">
    <cfRule type="cellIs" dxfId="25249" priority="25246" operator="greaterThan">
      <formula>119.999</formula>
    </cfRule>
    <cfRule type="cellIs" dxfId="25248" priority="25247" operator="greaterThan">
      <formula>120</formula>
    </cfRule>
    <cfRule type="cellIs" dxfId="25247" priority="25248" operator="between">
      <formula>60</formula>
      <formula>119.999</formula>
    </cfRule>
    <cfRule type="cellIs" dxfId="25246" priority="25249" operator="between">
      <formula>20</formula>
      <formula>59.999</formula>
    </cfRule>
    <cfRule type="cellIs" dxfId="25245" priority="25250" operator="lessThan">
      <formula>20</formula>
    </cfRule>
  </conditionalFormatting>
  <conditionalFormatting sqref="AI353">
    <cfRule type="cellIs" dxfId="25244" priority="25241" operator="greaterThan">
      <formula>49.999</formula>
    </cfRule>
    <cfRule type="cellIs" dxfId="25243" priority="25242" operator="greaterThan">
      <formula>50</formula>
    </cfRule>
    <cfRule type="cellIs" dxfId="25242" priority="25243" operator="between">
      <formula>30</formula>
      <formula>49.999</formula>
    </cfRule>
    <cfRule type="cellIs" dxfId="25241" priority="25244" operator="between">
      <formula>10</formula>
      <formula>29.999</formula>
    </cfRule>
    <cfRule type="cellIs" dxfId="25240" priority="25245" operator="lessThan">
      <formula>10</formula>
    </cfRule>
  </conditionalFormatting>
  <conditionalFormatting sqref="V353">
    <cfRule type="cellIs" dxfId="25239" priority="25236" operator="greaterThan">
      <formula>119.999</formula>
    </cfRule>
    <cfRule type="cellIs" dxfId="25238" priority="25237" operator="greaterThan">
      <formula>120</formula>
    </cfRule>
    <cfRule type="cellIs" dxfId="25237" priority="25238" operator="between">
      <formula>60</formula>
      <formula>119.999</formula>
    </cfRule>
    <cfRule type="cellIs" dxfId="25236" priority="25239" operator="between">
      <formula>20</formula>
      <formula>59.999</formula>
    </cfRule>
    <cfRule type="cellIs" dxfId="25235" priority="25240" operator="lessThan">
      <formula>20</formula>
    </cfRule>
  </conditionalFormatting>
  <conditionalFormatting sqref="W353">
    <cfRule type="cellIs" dxfId="25234" priority="25231" operator="greaterThan">
      <formula>49.999</formula>
    </cfRule>
    <cfRule type="cellIs" dxfId="25233" priority="25232" operator="greaterThan">
      <formula>50</formula>
    </cfRule>
    <cfRule type="cellIs" dxfId="25232" priority="25233" operator="between">
      <formula>30</formula>
      <formula>49.999</formula>
    </cfRule>
    <cfRule type="cellIs" dxfId="25231" priority="25234" operator="between">
      <formula>10</formula>
      <formula>29.999</formula>
    </cfRule>
    <cfRule type="cellIs" dxfId="25230" priority="25235" operator="lessThan">
      <formula>10</formula>
    </cfRule>
  </conditionalFormatting>
  <conditionalFormatting sqref="AB353">
    <cfRule type="cellIs" dxfId="25229" priority="25226" operator="greaterThan">
      <formula>119.999</formula>
    </cfRule>
    <cfRule type="cellIs" dxfId="25228" priority="25227" operator="greaterThan">
      <formula>120</formula>
    </cfRule>
    <cfRule type="cellIs" dxfId="25227" priority="25228" operator="between">
      <formula>60</formula>
      <formula>119.999</formula>
    </cfRule>
    <cfRule type="cellIs" dxfId="25226" priority="25229" operator="between">
      <formula>20</formula>
      <formula>59.999</formula>
    </cfRule>
    <cfRule type="cellIs" dxfId="25225" priority="25230" operator="lessThan">
      <formula>20</formula>
    </cfRule>
  </conditionalFormatting>
  <conditionalFormatting sqref="AC353">
    <cfRule type="cellIs" dxfId="25224" priority="25221" operator="greaterThan">
      <formula>49.999</formula>
    </cfRule>
    <cfRule type="cellIs" dxfId="25223" priority="25222" operator="greaterThan">
      <formula>50</formula>
    </cfRule>
    <cfRule type="cellIs" dxfId="25222" priority="25223" operator="between">
      <formula>30</formula>
      <formula>49.999</formula>
    </cfRule>
    <cfRule type="cellIs" dxfId="25221" priority="25224" operator="between">
      <formula>10</formula>
      <formula>29.999</formula>
    </cfRule>
    <cfRule type="cellIs" dxfId="25220" priority="25225" operator="lessThan">
      <formula>10</formula>
    </cfRule>
  </conditionalFormatting>
  <conditionalFormatting sqref="AD353">
    <cfRule type="cellIs" dxfId="25219" priority="25216" operator="greaterThan">
      <formula>119.999</formula>
    </cfRule>
    <cfRule type="cellIs" dxfId="25218" priority="25217" operator="greaterThan">
      <formula>120</formula>
    </cfRule>
    <cfRule type="cellIs" dxfId="25217" priority="25218" operator="between">
      <formula>60</formula>
      <formula>119.999</formula>
    </cfRule>
    <cfRule type="cellIs" dxfId="25216" priority="25219" operator="between">
      <formula>20</formula>
      <formula>59.999</formula>
    </cfRule>
    <cfRule type="cellIs" dxfId="25215" priority="25220" operator="lessThan">
      <formula>20</formula>
    </cfRule>
  </conditionalFormatting>
  <conditionalFormatting sqref="AE353">
    <cfRule type="cellIs" dxfId="25214" priority="25211" operator="greaterThan">
      <formula>49.999</formula>
    </cfRule>
    <cfRule type="cellIs" dxfId="25213" priority="25212" operator="greaterThan">
      <formula>50</formula>
    </cfRule>
    <cfRule type="cellIs" dxfId="25212" priority="25213" operator="between">
      <formula>30</formula>
      <formula>49.999</formula>
    </cfRule>
    <cfRule type="cellIs" dxfId="25211" priority="25214" operator="between">
      <formula>10</formula>
      <formula>29.999</formula>
    </cfRule>
    <cfRule type="cellIs" dxfId="25210" priority="25215" operator="lessThan">
      <formula>10</formula>
    </cfRule>
  </conditionalFormatting>
  <conditionalFormatting sqref="P353">
    <cfRule type="cellIs" dxfId="25209" priority="25206" operator="greaterThan">
      <formula>119.999</formula>
    </cfRule>
    <cfRule type="cellIs" dxfId="25208" priority="25207" operator="greaterThan">
      <formula>120</formula>
    </cfRule>
    <cfRule type="cellIs" dxfId="25207" priority="25208" operator="between">
      <formula>60</formula>
      <formula>119.999</formula>
    </cfRule>
    <cfRule type="cellIs" dxfId="25206" priority="25209" operator="between">
      <formula>20</formula>
      <formula>59.999</formula>
    </cfRule>
    <cfRule type="cellIs" dxfId="25205" priority="25210" operator="lessThan">
      <formula>20</formula>
    </cfRule>
  </conditionalFormatting>
  <conditionalFormatting sqref="Q353">
    <cfRule type="cellIs" dxfId="25204" priority="25201" operator="greaterThan">
      <formula>49.999</formula>
    </cfRule>
    <cfRule type="cellIs" dxfId="25203" priority="25202" operator="greaterThan">
      <formula>50</formula>
    </cfRule>
    <cfRule type="cellIs" dxfId="25202" priority="25203" operator="between">
      <formula>30</formula>
      <formula>49.999</formula>
    </cfRule>
    <cfRule type="cellIs" dxfId="25201" priority="25204" operator="between">
      <formula>10</formula>
      <formula>29.999</formula>
    </cfRule>
    <cfRule type="cellIs" dxfId="25200" priority="25205" operator="lessThan">
      <formula>10</formula>
    </cfRule>
  </conditionalFormatting>
  <conditionalFormatting sqref="C354">
    <cfRule type="cellIs" dxfId="25199" priority="25196" operator="greaterThan">
      <formula>49.999</formula>
    </cfRule>
    <cfRule type="cellIs" dxfId="25198" priority="25197" operator="greaterThan">
      <formula>50</formula>
    </cfRule>
    <cfRule type="cellIs" dxfId="25197" priority="25198" operator="between">
      <formula>30</formula>
      <formula>49.999</formula>
    </cfRule>
    <cfRule type="cellIs" dxfId="25196" priority="25199" operator="between">
      <formula>10</formula>
      <formula>29.999</formula>
    </cfRule>
    <cfRule type="cellIs" dxfId="25195" priority="25200" operator="lessThan">
      <formula>10</formula>
    </cfRule>
  </conditionalFormatting>
  <conditionalFormatting sqref="B354">
    <cfRule type="cellIs" dxfId="25194" priority="25191" operator="greaterThan">
      <formula>119.999</formula>
    </cfRule>
    <cfRule type="cellIs" dxfId="25193" priority="25192" operator="greaterThan">
      <formula>120</formula>
    </cfRule>
    <cfRule type="cellIs" dxfId="25192" priority="25193" operator="between">
      <formula>60</formula>
      <formula>119.999</formula>
    </cfRule>
    <cfRule type="cellIs" dxfId="25191" priority="25194" operator="between">
      <formula>20</formula>
      <formula>59.999</formula>
    </cfRule>
    <cfRule type="cellIs" dxfId="25190" priority="25195" operator="lessThan">
      <formula>20</formula>
    </cfRule>
  </conditionalFormatting>
  <conditionalFormatting sqref="D354">
    <cfRule type="cellIs" dxfId="25189" priority="25186" operator="greaterThan">
      <formula>119.999</formula>
    </cfRule>
    <cfRule type="cellIs" dxfId="25188" priority="25187" operator="greaterThan">
      <formula>120</formula>
    </cfRule>
    <cfRule type="cellIs" dxfId="25187" priority="25188" operator="between">
      <formula>60</formula>
      <formula>119.999</formula>
    </cfRule>
    <cfRule type="cellIs" dxfId="25186" priority="25189" operator="between">
      <formula>20</formula>
      <formula>59.999</formula>
    </cfRule>
    <cfRule type="cellIs" dxfId="25185" priority="25190" operator="lessThan">
      <formula>20</formula>
    </cfRule>
  </conditionalFormatting>
  <conditionalFormatting sqref="E354">
    <cfRule type="cellIs" dxfId="25184" priority="25181" operator="greaterThan">
      <formula>49.999</formula>
    </cfRule>
    <cfRule type="cellIs" dxfId="25183" priority="25182" operator="greaterThan">
      <formula>50</formula>
    </cfRule>
    <cfRule type="cellIs" dxfId="25182" priority="25183" operator="between">
      <formula>30</formula>
      <formula>49.999</formula>
    </cfRule>
    <cfRule type="cellIs" dxfId="25181" priority="25184" operator="between">
      <formula>10</formula>
      <formula>29.999</formula>
    </cfRule>
    <cfRule type="cellIs" dxfId="25180" priority="25185" operator="lessThan">
      <formula>10</formula>
    </cfRule>
  </conditionalFormatting>
  <conditionalFormatting sqref="F354">
    <cfRule type="cellIs" dxfId="25179" priority="25176" operator="greaterThan">
      <formula>119.999</formula>
    </cfRule>
    <cfRule type="cellIs" dxfId="25178" priority="25177" operator="greaterThan">
      <formula>120</formula>
    </cfRule>
    <cfRule type="cellIs" dxfId="25177" priority="25178" operator="between">
      <formula>60</formula>
      <formula>119.999</formula>
    </cfRule>
    <cfRule type="cellIs" dxfId="25176" priority="25179" operator="between">
      <formula>20</formula>
      <formula>59.999</formula>
    </cfRule>
    <cfRule type="cellIs" dxfId="25175" priority="25180" operator="lessThan">
      <formula>20</formula>
    </cfRule>
  </conditionalFormatting>
  <conditionalFormatting sqref="G354">
    <cfRule type="cellIs" dxfId="25174" priority="25171" operator="greaterThan">
      <formula>49.999</formula>
    </cfRule>
    <cfRule type="cellIs" dxfId="25173" priority="25172" operator="greaterThan">
      <formula>50</formula>
    </cfRule>
    <cfRule type="cellIs" dxfId="25172" priority="25173" operator="between">
      <formula>30</formula>
      <formula>49.999</formula>
    </cfRule>
    <cfRule type="cellIs" dxfId="25171" priority="25174" operator="between">
      <formula>10</formula>
      <formula>29.999</formula>
    </cfRule>
    <cfRule type="cellIs" dxfId="25170" priority="25175" operator="lessThan">
      <formula>10</formula>
    </cfRule>
  </conditionalFormatting>
  <conditionalFormatting sqref="H354">
    <cfRule type="cellIs" dxfId="25169" priority="25166" operator="greaterThan">
      <formula>119.999</formula>
    </cfRule>
    <cfRule type="cellIs" dxfId="25168" priority="25167" operator="greaterThan">
      <formula>120</formula>
    </cfRule>
    <cfRule type="cellIs" dxfId="25167" priority="25168" operator="between">
      <formula>60</formula>
      <formula>119.999</formula>
    </cfRule>
    <cfRule type="cellIs" dxfId="25166" priority="25169" operator="between">
      <formula>20</formula>
      <formula>59.999</formula>
    </cfRule>
    <cfRule type="cellIs" dxfId="25165" priority="25170" operator="lessThan">
      <formula>20</formula>
    </cfRule>
  </conditionalFormatting>
  <conditionalFormatting sqref="I354">
    <cfRule type="cellIs" dxfId="25164" priority="25161" operator="greaterThan">
      <formula>49.999</formula>
    </cfRule>
    <cfRule type="cellIs" dxfId="25163" priority="25162" operator="greaterThan">
      <formula>50</formula>
    </cfRule>
    <cfRule type="cellIs" dxfId="25162" priority="25163" operator="between">
      <formula>30</formula>
      <formula>49.999</formula>
    </cfRule>
    <cfRule type="cellIs" dxfId="25161" priority="25164" operator="between">
      <formula>10</formula>
      <formula>29.999</formula>
    </cfRule>
    <cfRule type="cellIs" dxfId="25160" priority="25165" operator="lessThan">
      <formula>10</formula>
    </cfRule>
  </conditionalFormatting>
  <conditionalFormatting sqref="BH354">
    <cfRule type="cellIs" dxfId="25159" priority="25156" operator="greaterThan">
      <formula>119.999</formula>
    </cfRule>
    <cfRule type="cellIs" dxfId="25158" priority="25157" operator="greaterThan">
      <formula>120</formula>
    </cfRule>
    <cfRule type="cellIs" dxfId="25157" priority="25158" operator="between">
      <formula>60</formula>
      <formula>119.999</formula>
    </cfRule>
    <cfRule type="cellIs" dxfId="25156" priority="25159" operator="between">
      <formula>20</formula>
      <formula>59.999</formula>
    </cfRule>
    <cfRule type="cellIs" dxfId="25155" priority="25160" operator="lessThan">
      <formula>20</formula>
    </cfRule>
  </conditionalFormatting>
  <conditionalFormatting sqref="BI354">
    <cfRule type="cellIs" dxfId="25154" priority="25151" operator="greaterThan">
      <formula>49.999</formula>
    </cfRule>
    <cfRule type="cellIs" dxfId="25153" priority="25152" operator="greaterThan">
      <formula>50</formula>
    </cfRule>
    <cfRule type="cellIs" dxfId="25152" priority="25153" operator="between">
      <formula>30</formula>
      <formula>49.999</formula>
    </cfRule>
    <cfRule type="cellIs" dxfId="25151" priority="25154" operator="between">
      <formula>10</formula>
      <formula>29.999</formula>
    </cfRule>
    <cfRule type="cellIs" dxfId="25150" priority="25155" operator="lessThan">
      <formula>10</formula>
    </cfRule>
  </conditionalFormatting>
  <conditionalFormatting sqref="BD354">
    <cfRule type="cellIs" dxfId="25149" priority="25146" operator="greaterThan">
      <formula>119.999</formula>
    </cfRule>
    <cfRule type="cellIs" dxfId="25148" priority="25147" operator="greaterThan">
      <formula>120</formula>
    </cfRule>
    <cfRule type="cellIs" dxfId="25147" priority="25148" operator="between">
      <formula>60</formula>
      <formula>119.999</formula>
    </cfRule>
    <cfRule type="cellIs" dxfId="25146" priority="25149" operator="between">
      <formula>20</formula>
      <formula>59.999</formula>
    </cfRule>
    <cfRule type="cellIs" dxfId="25145" priority="25150" operator="lessThan">
      <formula>20</formula>
    </cfRule>
  </conditionalFormatting>
  <conditionalFormatting sqref="BE354">
    <cfRule type="cellIs" dxfId="25144" priority="25141" operator="greaterThan">
      <formula>49.999</formula>
    </cfRule>
    <cfRule type="cellIs" dxfId="25143" priority="25142" operator="greaterThan">
      <formula>50</formula>
    </cfRule>
    <cfRule type="cellIs" dxfId="25142" priority="25143" operator="between">
      <formula>30</formula>
      <formula>49.999</formula>
    </cfRule>
    <cfRule type="cellIs" dxfId="25141" priority="25144" operator="between">
      <formula>10</formula>
      <formula>29.999</formula>
    </cfRule>
    <cfRule type="cellIs" dxfId="25140" priority="25145" operator="lessThan">
      <formula>10</formula>
    </cfRule>
  </conditionalFormatting>
  <conditionalFormatting sqref="AX354">
    <cfRule type="cellIs" dxfId="25139" priority="25136" operator="greaterThan">
      <formula>119.999</formula>
    </cfRule>
    <cfRule type="cellIs" dxfId="25138" priority="25137" operator="greaterThan">
      <formula>120</formula>
    </cfRule>
    <cfRule type="cellIs" dxfId="25137" priority="25138" operator="between">
      <formula>60</formula>
      <formula>119.999</formula>
    </cfRule>
    <cfRule type="cellIs" dxfId="25136" priority="25139" operator="between">
      <formula>20</formula>
      <formula>59.999</formula>
    </cfRule>
    <cfRule type="cellIs" dxfId="25135" priority="25140" operator="lessThan">
      <formula>20</formula>
    </cfRule>
  </conditionalFormatting>
  <conditionalFormatting sqref="AY354">
    <cfRule type="cellIs" dxfId="25134" priority="25131" operator="greaterThan">
      <formula>49.999</formula>
    </cfRule>
    <cfRule type="cellIs" dxfId="25133" priority="25132" operator="greaterThan">
      <formula>50</formula>
    </cfRule>
    <cfRule type="cellIs" dxfId="25132" priority="25133" operator="between">
      <formula>30</formula>
      <formula>49.999</formula>
    </cfRule>
    <cfRule type="cellIs" dxfId="25131" priority="25134" operator="between">
      <formula>10</formula>
      <formula>29.999</formula>
    </cfRule>
    <cfRule type="cellIs" dxfId="25130" priority="25135" operator="lessThan">
      <formula>10</formula>
    </cfRule>
  </conditionalFormatting>
  <conditionalFormatting sqref="AZ354">
    <cfRule type="cellIs" dxfId="25129" priority="25126" operator="greaterThan">
      <formula>119.999</formula>
    </cfRule>
    <cfRule type="cellIs" dxfId="25128" priority="25127" operator="greaterThan">
      <formula>120</formula>
    </cfRule>
    <cfRule type="cellIs" dxfId="25127" priority="25128" operator="between">
      <formula>60</formula>
      <formula>119.999</formula>
    </cfRule>
    <cfRule type="cellIs" dxfId="25126" priority="25129" operator="between">
      <formula>20</formula>
      <formula>59.999</formula>
    </cfRule>
    <cfRule type="cellIs" dxfId="25125" priority="25130" operator="lessThan">
      <formula>20</formula>
    </cfRule>
  </conditionalFormatting>
  <conditionalFormatting sqref="BA354">
    <cfRule type="cellIs" dxfId="25124" priority="25121" operator="greaterThan">
      <formula>49.999</formula>
    </cfRule>
    <cfRule type="cellIs" dxfId="25123" priority="25122" operator="greaterThan">
      <formula>50</formula>
    </cfRule>
    <cfRule type="cellIs" dxfId="25122" priority="25123" operator="between">
      <formula>30</formula>
      <formula>49.999</formula>
    </cfRule>
    <cfRule type="cellIs" dxfId="25121" priority="25124" operator="between">
      <formula>10</formula>
      <formula>29.999</formula>
    </cfRule>
    <cfRule type="cellIs" dxfId="25120" priority="25125" operator="lessThan">
      <formula>10</formula>
    </cfRule>
  </conditionalFormatting>
  <conditionalFormatting sqref="BB354">
    <cfRule type="cellIs" dxfId="25119" priority="25116" operator="greaterThan">
      <formula>119.999</formula>
    </cfRule>
    <cfRule type="cellIs" dxfId="25118" priority="25117" operator="greaterThan">
      <formula>120</formula>
    </cfRule>
    <cfRule type="cellIs" dxfId="25117" priority="25118" operator="between">
      <formula>60</formula>
      <formula>119.999</formula>
    </cfRule>
    <cfRule type="cellIs" dxfId="25116" priority="25119" operator="between">
      <formula>20</formula>
      <formula>59.999</formula>
    </cfRule>
    <cfRule type="cellIs" dxfId="25115" priority="25120" operator="lessThan">
      <formula>20</formula>
    </cfRule>
  </conditionalFormatting>
  <conditionalFormatting sqref="BC354">
    <cfRule type="cellIs" dxfId="25114" priority="25111" operator="greaterThan">
      <formula>49.999</formula>
    </cfRule>
    <cfRule type="cellIs" dxfId="25113" priority="25112" operator="greaterThan">
      <formula>50</formula>
    </cfRule>
    <cfRule type="cellIs" dxfId="25112" priority="25113" operator="between">
      <formula>30</formula>
      <formula>49.999</formula>
    </cfRule>
    <cfRule type="cellIs" dxfId="25111" priority="25114" operator="between">
      <formula>10</formula>
      <formula>29.999</formula>
    </cfRule>
    <cfRule type="cellIs" dxfId="25110" priority="25115" operator="lessThan">
      <formula>10</formula>
    </cfRule>
  </conditionalFormatting>
  <conditionalFormatting sqref="AT354">
    <cfRule type="cellIs" dxfId="25109" priority="25106" operator="greaterThan">
      <formula>119.999</formula>
    </cfRule>
    <cfRule type="cellIs" dxfId="25108" priority="25107" operator="greaterThan">
      <formula>120</formula>
    </cfRule>
    <cfRule type="cellIs" dxfId="25107" priority="25108" operator="between">
      <formula>60</formula>
      <formula>119.999</formula>
    </cfRule>
    <cfRule type="cellIs" dxfId="25106" priority="25109" operator="between">
      <formula>20</formula>
      <formula>59.999</formula>
    </cfRule>
    <cfRule type="cellIs" dxfId="25105" priority="25110" operator="lessThan">
      <formula>20</formula>
    </cfRule>
  </conditionalFormatting>
  <conditionalFormatting sqref="AU354">
    <cfRule type="cellIs" dxfId="25104" priority="25101" operator="greaterThan">
      <formula>49.999</formula>
    </cfRule>
    <cfRule type="cellIs" dxfId="25103" priority="25102" operator="greaterThan">
      <formula>50</formula>
    </cfRule>
    <cfRule type="cellIs" dxfId="25102" priority="25103" operator="between">
      <formula>30</formula>
      <formula>49.999</formula>
    </cfRule>
    <cfRule type="cellIs" dxfId="25101" priority="25104" operator="between">
      <formula>10</formula>
      <formula>29.999</formula>
    </cfRule>
    <cfRule type="cellIs" dxfId="25100" priority="25105" operator="lessThan">
      <formula>10</formula>
    </cfRule>
  </conditionalFormatting>
  <conditionalFormatting sqref="AV354">
    <cfRule type="cellIs" dxfId="25099" priority="25096" operator="greaterThan">
      <formula>119.999</formula>
    </cfRule>
    <cfRule type="cellIs" dxfId="25098" priority="25097" operator="greaterThan">
      <formula>120</formula>
    </cfRule>
    <cfRule type="cellIs" dxfId="25097" priority="25098" operator="between">
      <formula>60</formula>
      <formula>119.999</formula>
    </cfRule>
    <cfRule type="cellIs" dxfId="25096" priority="25099" operator="between">
      <formula>20</formula>
      <formula>59.999</formula>
    </cfRule>
    <cfRule type="cellIs" dxfId="25095" priority="25100" operator="lessThan">
      <formula>20</formula>
    </cfRule>
  </conditionalFormatting>
  <conditionalFormatting sqref="AW354">
    <cfRule type="cellIs" dxfId="25094" priority="25091" operator="greaterThan">
      <formula>49.999</formula>
    </cfRule>
    <cfRule type="cellIs" dxfId="25093" priority="25092" operator="greaterThan">
      <formula>50</formula>
    </cfRule>
    <cfRule type="cellIs" dxfId="25092" priority="25093" operator="between">
      <formula>30</formula>
      <formula>49.999</formula>
    </cfRule>
    <cfRule type="cellIs" dxfId="25091" priority="25094" operator="between">
      <formula>10</formula>
      <formula>29.999</formula>
    </cfRule>
    <cfRule type="cellIs" dxfId="25090" priority="25095" operator="lessThan">
      <formula>10</formula>
    </cfRule>
  </conditionalFormatting>
  <conditionalFormatting sqref="BF354">
    <cfRule type="cellIs" dxfId="25089" priority="25086" operator="greaterThan">
      <formula>119.999</formula>
    </cfRule>
    <cfRule type="cellIs" dxfId="25088" priority="25087" operator="greaterThan">
      <formula>120</formula>
    </cfRule>
    <cfRule type="cellIs" dxfId="25087" priority="25088" operator="between">
      <formula>60</formula>
      <formula>119.999</formula>
    </cfRule>
    <cfRule type="cellIs" dxfId="25086" priority="25089" operator="between">
      <formula>20</formula>
      <formula>59.999</formula>
    </cfRule>
    <cfRule type="cellIs" dxfId="25085" priority="25090" operator="lessThan">
      <formula>20</formula>
    </cfRule>
  </conditionalFormatting>
  <conditionalFormatting sqref="BG354">
    <cfRule type="cellIs" dxfId="25084" priority="25081" operator="greaterThan">
      <formula>49.999</formula>
    </cfRule>
    <cfRule type="cellIs" dxfId="25083" priority="25082" operator="greaterThan">
      <formula>50</formula>
    </cfRule>
    <cfRule type="cellIs" dxfId="25082" priority="25083" operator="between">
      <formula>30</formula>
      <formula>49.999</formula>
    </cfRule>
    <cfRule type="cellIs" dxfId="25081" priority="25084" operator="between">
      <formula>10</formula>
      <formula>29.999</formula>
    </cfRule>
    <cfRule type="cellIs" dxfId="25080" priority="25085" operator="lessThan">
      <formula>10</formula>
    </cfRule>
  </conditionalFormatting>
  <conditionalFormatting sqref="AN354">
    <cfRule type="cellIs" dxfId="25079" priority="25076" operator="greaterThan">
      <formula>119.999</formula>
    </cfRule>
    <cfRule type="cellIs" dxfId="25078" priority="25077" operator="greaterThan">
      <formula>120</formula>
    </cfRule>
    <cfRule type="cellIs" dxfId="25077" priority="25078" operator="between">
      <formula>60</formula>
      <formula>119.999</formula>
    </cfRule>
    <cfRule type="cellIs" dxfId="25076" priority="25079" operator="between">
      <formula>20</formula>
      <formula>59.999</formula>
    </cfRule>
    <cfRule type="cellIs" dxfId="25075" priority="25080" operator="lessThan">
      <formula>20</formula>
    </cfRule>
  </conditionalFormatting>
  <conditionalFormatting sqref="AO354">
    <cfRule type="cellIs" dxfId="25074" priority="25071" operator="greaterThan">
      <formula>49.999</formula>
    </cfRule>
    <cfRule type="cellIs" dxfId="25073" priority="25072" operator="greaterThan">
      <formula>50</formula>
    </cfRule>
    <cfRule type="cellIs" dxfId="25072" priority="25073" operator="between">
      <formula>30</formula>
      <formula>49.999</formula>
    </cfRule>
    <cfRule type="cellIs" dxfId="25071" priority="25074" operator="between">
      <formula>10</formula>
      <formula>29.999</formula>
    </cfRule>
    <cfRule type="cellIs" dxfId="25070" priority="25075" operator="lessThan">
      <formula>10</formula>
    </cfRule>
  </conditionalFormatting>
  <conditionalFormatting sqref="T354">
    <cfRule type="cellIs" dxfId="25069" priority="25066" operator="greaterThan">
      <formula>119.999</formula>
    </cfRule>
    <cfRule type="cellIs" dxfId="25068" priority="25067" operator="greaterThan">
      <formula>120</formula>
    </cfRule>
    <cfRule type="cellIs" dxfId="25067" priority="25068" operator="between">
      <formula>60</formula>
      <formula>119.999</formula>
    </cfRule>
    <cfRule type="cellIs" dxfId="25066" priority="25069" operator="between">
      <formula>20</formula>
      <formula>59.999</formula>
    </cfRule>
    <cfRule type="cellIs" dxfId="25065" priority="25070" operator="lessThan">
      <formula>20</formula>
    </cfRule>
  </conditionalFormatting>
  <conditionalFormatting sqref="U354">
    <cfRule type="cellIs" dxfId="25064" priority="25061" operator="greaterThan">
      <formula>49.999</formula>
    </cfRule>
    <cfRule type="cellIs" dxfId="25063" priority="25062" operator="greaterThan">
      <formula>50</formula>
    </cfRule>
    <cfRule type="cellIs" dxfId="25062" priority="25063" operator="between">
      <formula>30</formula>
      <formula>49.999</formula>
    </cfRule>
    <cfRule type="cellIs" dxfId="25061" priority="25064" operator="between">
      <formula>10</formula>
      <formula>29.999</formula>
    </cfRule>
    <cfRule type="cellIs" dxfId="25060" priority="25065" operator="lessThan">
      <formula>10</formula>
    </cfRule>
  </conditionalFormatting>
  <conditionalFormatting sqref="J354">
    <cfRule type="cellIs" dxfId="25059" priority="25056" operator="greaterThan">
      <formula>119.999</formula>
    </cfRule>
    <cfRule type="cellIs" dxfId="25058" priority="25057" operator="greaterThan">
      <formula>120</formula>
    </cfRule>
    <cfRule type="cellIs" dxfId="25057" priority="25058" operator="between">
      <formula>60</formula>
      <formula>119.999</formula>
    </cfRule>
    <cfRule type="cellIs" dxfId="25056" priority="25059" operator="between">
      <formula>20</formula>
      <formula>59.999</formula>
    </cfRule>
    <cfRule type="cellIs" dxfId="25055" priority="25060" operator="lessThan">
      <formula>20</formula>
    </cfRule>
  </conditionalFormatting>
  <conditionalFormatting sqref="K354">
    <cfRule type="cellIs" dxfId="25054" priority="25051" operator="greaterThan">
      <formula>49.999</formula>
    </cfRule>
    <cfRule type="cellIs" dxfId="25053" priority="25052" operator="greaterThan">
      <formula>50</formula>
    </cfRule>
    <cfRule type="cellIs" dxfId="25052" priority="25053" operator="between">
      <formula>30</formula>
      <formula>49.999</formula>
    </cfRule>
    <cfRule type="cellIs" dxfId="25051" priority="25054" operator="between">
      <formula>10</formula>
      <formula>29.999</formula>
    </cfRule>
    <cfRule type="cellIs" dxfId="25050" priority="25055" operator="lessThan">
      <formula>10</formula>
    </cfRule>
  </conditionalFormatting>
  <conditionalFormatting sqref="L354">
    <cfRule type="cellIs" dxfId="25049" priority="25046" operator="greaterThan">
      <formula>119.999</formula>
    </cfRule>
    <cfRule type="cellIs" dxfId="25048" priority="25047" operator="greaterThan">
      <formula>120</formula>
    </cfRule>
    <cfRule type="cellIs" dxfId="25047" priority="25048" operator="between">
      <formula>60</formula>
      <formula>119.999</formula>
    </cfRule>
    <cfRule type="cellIs" dxfId="25046" priority="25049" operator="between">
      <formula>20</formula>
      <formula>59.999</formula>
    </cfRule>
    <cfRule type="cellIs" dxfId="25045" priority="25050" operator="lessThan">
      <formula>20</formula>
    </cfRule>
  </conditionalFormatting>
  <conditionalFormatting sqref="M354">
    <cfRule type="cellIs" dxfId="25044" priority="25041" operator="greaterThan">
      <formula>49.999</formula>
    </cfRule>
    <cfRule type="cellIs" dxfId="25043" priority="25042" operator="greaterThan">
      <formula>50</formula>
    </cfRule>
    <cfRule type="cellIs" dxfId="25042" priority="25043" operator="between">
      <formula>30</formula>
      <formula>49.999</formula>
    </cfRule>
    <cfRule type="cellIs" dxfId="25041" priority="25044" operator="between">
      <formula>10</formula>
      <formula>29.999</formula>
    </cfRule>
    <cfRule type="cellIs" dxfId="25040" priority="25045" operator="lessThan">
      <formula>10</formula>
    </cfRule>
  </conditionalFormatting>
  <conditionalFormatting sqref="R354">
    <cfRule type="cellIs" dxfId="25039" priority="25036" operator="greaterThan">
      <formula>119.999</formula>
    </cfRule>
    <cfRule type="cellIs" dxfId="25038" priority="25037" operator="greaterThan">
      <formula>120</formula>
    </cfRule>
    <cfRule type="cellIs" dxfId="25037" priority="25038" operator="between">
      <formula>60</formula>
      <formula>119.999</formula>
    </cfRule>
    <cfRule type="cellIs" dxfId="25036" priority="25039" operator="between">
      <formula>20</formula>
      <formula>59.999</formula>
    </cfRule>
    <cfRule type="cellIs" dxfId="25035" priority="25040" operator="lessThan">
      <formula>20</formula>
    </cfRule>
  </conditionalFormatting>
  <conditionalFormatting sqref="S354">
    <cfRule type="cellIs" dxfId="25034" priority="25031" operator="greaterThan">
      <formula>49.999</formula>
    </cfRule>
    <cfRule type="cellIs" dxfId="25033" priority="25032" operator="greaterThan">
      <formula>50</formula>
    </cfRule>
    <cfRule type="cellIs" dxfId="25032" priority="25033" operator="between">
      <formula>30</formula>
      <formula>49.999</formula>
    </cfRule>
    <cfRule type="cellIs" dxfId="25031" priority="25034" operator="between">
      <formula>10</formula>
      <formula>29.999</formula>
    </cfRule>
    <cfRule type="cellIs" dxfId="25030" priority="25035" operator="lessThan">
      <formula>10</formula>
    </cfRule>
  </conditionalFormatting>
  <conditionalFormatting sqref="N354">
    <cfRule type="cellIs" dxfId="25029" priority="25026" operator="greaterThan">
      <formula>119.999</formula>
    </cfRule>
    <cfRule type="cellIs" dxfId="25028" priority="25027" operator="greaterThan">
      <formula>120</formula>
    </cfRule>
    <cfRule type="cellIs" dxfId="25027" priority="25028" operator="between">
      <formula>60</formula>
      <formula>119.999</formula>
    </cfRule>
    <cfRule type="cellIs" dxfId="25026" priority="25029" operator="between">
      <formula>20</formula>
      <formula>59.999</formula>
    </cfRule>
    <cfRule type="cellIs" dxfId="25025" priority="25030" operator="lessThan">
      <formula>20</formula>
    </cfRule>
  </conditionalFormatting>
  <conditionalFormatting sqref="O354">
    <cfRule type="cellIs" dxfId="25024" priority="25021" operator="greaterThan">
      <formula>49.999</formula>
    </cfRule>
    <cfRule type="cellIs" dxfId="25023" priority="25022" operator="greaterThan">
      <formula>50</formula>
    </cfRule>
    <cfRule type="cellIs" dxfId="25022" priority="25023" operator="between">
      <formula>30</formula>
      <formula>49.999</formula>
    </cfRule>
    <cfRule type="cellIs" dxfId="25021" priority="25024" operator="between">
      <formula>10</formula>
      <formula>29.999</formula>
    </cfRule>
    <cfRule type="cellIs" dxfId="25020" priority="25025" operator="lessThan">
      <formula>10</formula>
    </cfRule>
  </conditionalFormatting>
  <conditionalFormatting sqref="AP354">
    <cfRule type="cellIs" dxfId="25019" priority="25016" operator="greaterThan">
      <formula>119.999</formula>
    </cfRule>
    <cfRule type="cellIs" dxfId="25018" priority="25017" operator="greaterThan">
      <formula>120</formula>
    </cfRule>
    <cfRule type="cellIs" dxfId="25017" priority="25018" operator="between">
      <formula>60</formula>
      <formula>119.999</formula>
    </cfRule>
    <cfRule type="cellIs" dxfId="25016" priority="25019" operator="between">
      <formula>20</formula>
      <formula>59.999</formula>
    </cfRule>
    <cfRule type="cellIs" dxfId="25015" priority="25020" operator="lessThan">
      <formula>20</formula>
    </cfRule>
  </conditionalFormatting>
  <conditionalFormatting sqref="AQ354">
    <cfRule type="cellIs" dxfId="25014" priority="25011" operator="greaterThan">
      <formula>49.999</formula>
    </cfRule>
    <cfRule type="cellIs" dxfId="25013" priority="25012" operator="greaterThan">
      <formula>50</formula>
    </cfRule>
    <cfRule type="cellIs" dxfId="25012" priority="25013" operator="between">
      <formula>30</formula>
      <formula>49.999</formula>
    </cfRule>
    <cfRule type="cellIs" dxfId="25011" priority="25014" operator="between">
      <formula>10</formula>
      <formula>29.999</formula>
    </cfRule>
    <cfRule type="cellIs" dxfId="25010" priority="25015" operator="lessThan">
      <formula>10</formula>
    </cfRule>
  </conditionalFormatting>
  <conditionalFormatting sqref="AR354">
    <cfRule type="cellIs" dxfId="25009" priority="25006" operator="greaterThan">
      <formula>119.999</formula>
    </cfRule>
    <cfRule type="cellIs" dxfId="25008" priority="25007" operator="greaterThan">
      <formula>120</formula>
    </cfRule>
    <cfRule type="cellIs" dxfId="25007" priority="25008" operator="between">
      <formula>60</formula>
      <formula>119.999</formula>
    </cfRule>
    <cfRule type="cellIs" dxfId="25006" priority="25009" operator="between">
      <formula>20</formula>
      <formula>59.999</formula>
    </cfRule>
    <cfRule type="cellIs" dxfId="25005" priority="25010" operator="lessThan">
      <formula>20</formula>
    </cfRule>
  </conditionalFormatting>
  <conditionalFormatting sqref="AS354">
    <cfRule type="cellIs" dxfId="25004" priority="25001" operator="greaterThan">
      <formula>49.999</formula>
    </cfRule>
    <cfRule type="cellIs" dxfId="25003" priority="25002" operator="greaterThan">
      <formula>50</formula>
    </cfRule>
    <cfRule type="cellIs" dxfId="25002" priority="25003" operator="between">
      <formula>30</formula>
      <formula>49.999</formula>
    </cfRule>
    <cfRule type="cellIs" dxfId="25001" priority="25004" operator="between">
      <formula>10</formula>
      <formula>29.999</formula>
    </cfRule>
    <cfRule type="cellIs" dxfId="25000" priority="25005" operator="lessThan">
      <formula>10</formula>
    </cfRule>
  </conditionalFormatting>
  <conditionalFormatting sqref="X354">
    <cfRule type="cellIs" dxfId="24999" priority="24996" operator="greaterThan">
      <formula>119.999</formula>
    </cfRule>
    <cfRule type="cellIs" dxfId="24998" priority="24997" operator="greaterThan">
      <formula>120</formula>
    </cfRule>
    <cfRule type="cellIs" dxfId="24997" priority="24998" operator="between">
      <formula>60</formula>
      <formula>119.999</formula>
    </cfRule>
    <cfRule type="cellIs" dxfId="24996" priority="24999" operator="between">
      <formula>20</formula>
      <formula>59.999</formula>
    </cfRule>
    <cfRule type="cellIs" dxfId="24995" priority="25000" operator="lessThan">
      <formula>20</formula>
    </cfRule>
  </conditionalFormatting>
  <conditionalFormatting sqref="Y354">
    <cfRule type="cellIs" dxfId="24994" priority="24991" operator="greaterThan">
      <formula>49.999</formula>
    </cfRule>
    <cfRule type="cellIs" dxfId="24993" priority="24992" operator="greaterThan">
      <formula>50</formula>
    </cfRule>
    <cfRule type="cellIs" dxfId="24992" priority="24993" operator="between">
      <formula>30</formula>
      <formula>49.999</formula>
    </cfRule>
    <cfRule type="cellIs" dxfId="24991" priority="24994" operator="between">
      <formula>10</formula>
      <formula>29.999</formula>
    </cfRule>
    <cfRule type="cellIs" dxfId="24990" priority="24995" operator="lessThan">
      <formula>10</formula>
    </cfRule>
  </conditionalFormatting>
  <conditionalFormatting sqref="AF354">
    <cfRule type="cellIs" dxfId="24989" priority="24986" operator="greaterThan">
      <formula>119.999</formula>
    </cfRule>
    <cfRule type="cellIs" dxfId="24988" priority="24987" operator="greaterThan">
      <formula>120</formula>
    </cfRule>
    <cfRule type="cellIs" dxfId="24987" priority="24988" operator="between">
      <formula>60</formula>
      <formula>119.999</formula>
    </cfRule>
    <cfRule type="cellIs" dxfId="24986" priority="24989" operator="between">
      <formula>20</formula>
      <formula>59.999</formula>
    </cfRule>
    <cfRule type="cellIs" dxfId="24985" priority="24990" operator="lessThan">
      <formula>20</formula>
    </cfRule>
  </conditionalFormatting>
  <conditionalFormatting sqref="AG354">
    <cfRule type="cellIs" dxfId="24984" priority="24981" operator="greaterThan">
      <formula>49.999</formula>
    </cfRule>
    <cfRule type="cellIs" dxfId="24983" priority="24982" operator="greaterThan">
      <formula>50</formula>
    </cfRule>
    <cfRule type="cellIs" dxfId="24982" priority="24983" operator="between">
      <formula>30</formula>
      <formula>49.999</formula>
    </cfRule>
    <cfRule type="cellIs" dxfId="24981" priority="24984" operator="between">
      <formula>10</formula>
      <formula>29.999</formula>
    </cfRule>
    <cfRule type="cellIs" dxfId="24980" priority="24985" operator="lessThan">
      <formula>10</formula>
    </cfRule>
  </conditionalFormatting>
  <conditionalFormatting sqref="AJ354">
    <cfRule type="cellIs" dxfId="24979" priority="24976" operator="greaterThan">
      <formula>119.999</formula>
    </cfRule>
    <cfRule type="cellIs" dxfId="24978" priority="24977" operator="greaterThan">
      <formula>120</formula>
    </cfRule>
    <cfRule type="cellIs" dxfId="24977" priority="24978" operator="between">
      <formula>60</formula>
      <formula>119.999</formula>
    </cfRule>
    <cfRule type="cellIs" dxfId="24976" priority="24979" operator="between">
      <formula>20</formula>
      <formula>59.999</formula>
    </cfRule>
    <cfRule type="cellIs" dxfId="24975" priority="24980" operator="lessThan">
      <formula>20</formula>
    </cfRule>
  </conditionalFormatting>
  <conditionalFormatting sqref="AK354">
    <cfRule type="cellIs" dxfId="24974" priority="24971" operator="greaterThan">
      <formula>49.999</formula>
    </cfRule>
    <cfRule type="cellIs" dxfId="24973" priority="24972" operator="greaterThan">
      <formula>50</formula>
    </cfRule>
    <cfRule type="cellIs" dxfId="24972" priority="24973" operator="between">
      <formula>30</formula>
      <formula>49.999</formula>
    </cfRule>
    <cfRule type="cellIs" dxfId="24971" priority="24974" operator="between">
      <formula>10</formula>
      <formula>29.999</formula>
    </cfRule>
    <cfRule type="cellIs" dxfId="24970" priority="24975" operator="lessThan">
      <formula>10</formula>
    </cfRule>
  </conditionalFormatting>
  <conditionalFormatting sqref="Z354">
    <cfRule type="cellIs" dxfId="24969" priority="24966" operator="greaterThan">
      <formula>119.999</formula>
    </cfRule>
    <cfRule type="cellIs" dxfId="24968" priority="24967" operator="greaterThan">
      <formula>120</formula>
    </cfRule>
    <cfRule type="cellIs" dxfId="24967" priority="24968" operator="between">
      <formula>60</formula>
      <formula>119.999</formula>
    </cfRule>
    <cfRule type="cellIs" dxfId="24966" priority="24969" operator="between">
      <formula>20</formula>
      <formula>59.999</formula>
    </cfRule>
    <cfRule type="cellIs" dxfId="24965" priority="24970" operator="lessThan">
      <formula>20</formula>
    </cfRule>
  </conditionalFormatting>
  <conditionalFormatting sqref="AA354">
    <cfRule type="cellIs" dxfId="24964" priority="24961" operator="greaterThan">
      <formula>49.999</formula>
    </cfRule>
    <cfRule type="cellIs" dxfId="24963" priority="24962" operator="greaterThan">
      <formula>50</formula>
    </cfRule>
    <cfRule type="cellIs" dxfId="24962" priority="24963" operator="between">
      <formula>30</formula>
      <formula>49.999</formula>
    </cfRule>
    <cfRule type="cellIs" dxfId="24961" priority="24964" operator="between">
      <formula>10</formula>
      <formula>29.999</formula>
    </cfRule>
    <cfRule type="cellIs" dxfId="24960" priority="24965" operator="lessThan">
      <formula>10</formula>
    </cfRule>
  </conditionalFormatting>
  <conditionalFormatting sqref="AL354">
    <cfRule type="cellIs" dxfId="24959" priority="24956" operator="greaterThan">
      <formula>119.999</formula>
    </cfRule>
    <cfRule type="cellIs" dxfId="24958" priority="24957" operator="greaterThan">
      <formula>120</formula>
    </cfRule>
    <cfRule type="cellIs" dxfId="24957" priority="24958" operator="between">
      <formula>60</formula>
      <formula>119.999</formula>
    </cfRule>
    <cfRule type="cellIs" dxfId="24956" priority="24959" operator="between">
      <formula>20</formula>
      <formula>59.999</formula>
    </cfRule>
    <cfRule type="cellIs" dxfId="24955" priority="24960" operator="lessThan">
      <formula>20</formula>
    </cfRule>
  </conditionalFormatting>
  <conditionalFormatting sqref="AM354">
    <cfRule type="cellIs" dxfId="24954" priority="24951" operator="greaterThan">
      <formula>49.999</formula>
    </cfRule>
    <cfRule type="cellIs" dxfId="24953" priority="24952" operator="greaterThan">
      <formula>50</formula>
    </cfRule>
    <cfRule type="cellIs" dxfId="24952" priority="24953" operator="between">
      <formula>30</formula>
      <formula>49.999</formula>
    </cfRule>
    <cfRule type="cellIs" dxfId="24951" priority="24954" operator="between">
      <formula>10</formula>
      <formula>29.999</formula>
    </cfRule>
    <cfRule type="cellIs" dxfId="24950" priority="24955" operator="lessThan">
      <formula>10</formula>
    </cfRule>
  </conditionalFormatting>
  <conditionalFormatting sqref="AH354">
    <cfRule type="cellIs" dxfId="24949" priority="24946" operator="greaterThan">
      <formula>119.999</formula>
    </cfRule>
    <cfRule type="cellIs" dxfId="24948" priority="24947" operator="greaterThan">
      <formula>120</formula>
    </cfRule>
    <cfRule type="cellIs" dxfId="24947" priority="24948" operator="between">
      <formula>60</formula>
      <formula>119.999</formula>
    </cfRule>
    <cfRule type="cellIs" dxfId="24946" priority="24949" operator="between">
      <formula>20</formula>
      <formula>59.999</formula>
    </cfRule>
    <cfRule type="cellIs" dxfId="24945" priority="24950" operator="lessThan">
      <formula>20</formula>
    </cfRule>
  </conditionalFormatting>
  <conditionalFormatting sqref="AI354">
    <cfRule type="cellIs" dxfId="24944" priority="24941" operator="greaterThan">
      <formula>49.999</formula>
    </cfRule>
    <cfRule type="cellIs" dxfId="24943" priority="24942" operator="greaterThan">
      <formula>50</formula>
    </cfRule>
    <cfRule type="cellIs" dxfId="24942" priority="24943" operator="between">
      <formula>30</formula>
      <formula>49.999</formula>
    </cfRule>
    <cfRule type="cellIs" dxfId="24941" priority="24944" operator="between">
      <formula>10</formula>
      <formula>29.999</formula>
    </cfRule>
    <cfRule type="cellIs" dxfId="24940" priority="24945" operator="lessThan">
      <formula>10</formula>
    </cfRule>
  </conditionalFormatting>
  <conditionalFormatting sqref="V354">
    <cfRule type="cellIs" dxfId="24939" priority="24936" operator="greaterThan">
      <formula>119.999</formula>
    </cfRule>
    <cfRule type="cellIs" dxfId="24938" priority="24937" operator="greaterThan">
      <formula>120</formula>
    </cfRule>
    <cfRule type="cellIs" dxfId="24937" priority="24938" operator="between">
      <formula>60</formula>
      <formula>119.999</formula>
    </cfRule>
    <cfRule type="cellIs" dxfId="24936" priority="24939" operator="between">
      <formula>20</formula>
      <formula>59.999</formula>
    </cfRule>
    <cfRule type="cellIs" dxfId="24935" priority="24940" operator="lessThan">
      <formula>20</formula>
    </cfRule>
  </conditionalFormatting>
  <conditionalFormatting sqref="W354">
    <cfRule type="cellIs" dxfId="24934" priority="24931" operator="greaterThan">
      <formula>49.999</formula>
    </cfRule>
    <cfRule type="cellIs" dxfId="24933" priority="24932" operator="greaterThan">
      <formula>50</formula>
    </cfRule>
    <cfRule type="cellIs" dxfId="24932" priority="24933" operator="between">
      <formula>30</formula>
      <formula>49.999</formula>
    </cfRule>
    <cfRule type="cellIs" dxfId="24931" priority="24934" operator="between">
      <formula>10</formula>
      <formula>29.999</formula>
    </cfRule>
    <cfRule type="cellIs" dxfId="24930" priority="24935" operator="lessThan">
      <formula>10</formula>
    </cfRule>
  </conditionalFormatting>
  <conditionalFormatting sqref="AB354">
    <cfRule type="cellIs" dxfId="24929" priority="24926" operator="greaterThan">
      <formula>119.999</formula>
    </cfRule>
    <cfRule type="cellIs" dxfId="24928" priority="24927" operator="greaterThan">
      <formula>120</formula>
    </cfRule>
    <cfRule type="cellIs" dxfId="24927" priority="24928" operator="between">
      <formula>60</formula>
      <formula>119.999</formula>
    </cfRule>
    <cfRule type="cellIs" dxfId="24926" priority="24929" operator="between">
      <formula>20</formula>
      <formula>59.999</formula>
    </cfRule>
    <cfRule type="cellIs" dxfId="24925" priority="24930" operator="lessThan">
      <formula>20</formula>
    </cfRule>
  </conditionalFormatting>
  <conditionalFormatting sqref="AC354">
    <cfRule type="cellIs" dxfId="24924" priority="24921" operator="greaterThan">
      <formula>49.999</formula>
    </cfRule>
    <cfRule type="cellIs" dxfId="24923" priority="24922" operator="greaterThan">
      <formula>50</formula>
    </cfRule>
    <cfRule type="cellIs" dxfId="24922" priority="24923" operator="between">
      <formula>30</formula>
      <formula>49.999</formula>
    </cfRule>
    <cfRule type="cellIs" dxfId="24921" priority="24924" operator="between">
      <formula>10</formula>
      <formula>29.999</formula>
    </cfRule>
    <cfRule type="cellIs" dxfId="24920" priority="24925" operator="lessThan">
      <formula>10</formula>
    </cfRule>
  </conditionalFormatting>
  <conditionalFormatting sqref="AD354">
    <cfRule type="cellIs" dxfId="24919" priority="24916" operator="greaterThan">
      <formula>119.999</formula>
    </cfRule>
    <cfRule type="cellIs" dxfId="24918" priority="24917" operator="greaterThan">
      <formula>120</formula>
    </cfRule>
    <cfRule type="cellIs" dxfId="24917" priority="24918" operator="between">
      <formula>60</formula>
      <formula>119.999</formula>
    </cfRule>
    <cfRule type="cellIs" dxfId="24916" priority="24919" operator="between">
      <formula>20</formula>
      <formula>59.999</formula>
    </cfRule>
    <cfRule type="cellIs" dxfId="24915" priority="24920" operator="lessThan">
      <formula>20</formula>
    </cfRule>
  </conditionalFormatting>
  <conditionalFormatting sqref="AE354">
    <cfRule type="cellIs" dxfId="24914" priority="24911" operator="greaterThan">
      <formula>49.999</formula>
    </cfRule>
    <cfRule type="cellIs" dxfId="24913" priority="24912" operator="greaterThan">
      <formula>50</formula>
    </cfRule>
    <cfRule type="cellIs" dxfId="24912" priority="24913" operator="between">
      <formula>30</formula>
      <formula>49.999</formula>
    </cfRule>
    <cfRule type="cellIs" dxfId="24911" priority="24914" operator="between">
      <formula>10</formula>
      <formula>29.999</formula>
    </cfRule>
    <cfRule type="cellIs" dxfId="24910" priority="24915" operator="lessThan">
      <formula>10</formula>
    </cfRule>
  </conditionalFormatting>
  <conditionalFormatting sqref="P354">
    <cfRule type="cellIs" dxfId="24909" priority="24906" operator="greaterThan">
      <formula>119.999</formula>
    </cfRule>
    <cfRule type="cellIs" dxfId="24908" priority="24907" operator="greaterThan">
      <formula>120</formula>
    </cfRule>
    <cfRule type="cellIs" dxfId="24907" priority="24908" operator="between">
      <formula>60</formula>
      <formula>119.999</formula>
    </cfRule>
    <cfRule type="cellIs" dxfId="24906" priority="24909" operator="between">
      <formula>20</formula>
      <formula>59.999</formula>
    </cfRule>
    <cfRule type="cellIs" dxfId="24905" priority="24910" operator="lessThan">
      <formula>20</formula>
    </cfRule>
  </conditionalFormatting>
  <conditionalFormatting sqref="Q354">
    <cfRule type="cellIs" dxfId="24904" priority="24901" operator="greaterThan">
      <formula>49.999</formula>
    </cfRule>
    <cfRule type="cellIs" dxfId="24903" priority="24902" operator="greaterThan">
      <formula>50</formula>
    </cfRule>
    <cfRule type="cellIs" dxfId="24902" priority="24903" operator="between">
      <formula>30</formula>
      <formula>49.999</formula>
    </cfRule>
    <cfRule type="cellIs" dxfId="24901" priority="24904" operator="between">
      <formula>10</formula>
      <formula>29.999</formula>
    </cfRule>
    <cfRule type="cellIs" dxfId="24900" priority="24905" operator="lessThan">
      <formula>10</formula>
    </cfRule>
  </conditionalFormatting>
  <conditionalFormatting sqref="C355">
    <cfRule type="cellIs" dxfId="24899" priority="24896" operator="greaterThan">
      <formula>49.999</formula>
    </cfRule>
    <cfRule type="cellIs" dxfId="24898" priority="24897" operator="greaterThan">
      <formula>50</formula>
    </cfRule>
    <cfRule type="cellIs" dxfId="24897" priority="24898" operator="between">
      <formula>30</formula>
      <formula>49.999</formula>
    </cfRule>
    <cfRule type="cellIs" dxfId="24896" priority="24899" operator="between">
      <formula>10</formula>
      <formula>29.999</formula>
    </cfRule>
    <cfRule type="cellIs" dxfId="24895" priority="24900" operator="lessThan">
      <formula>10</formula>
    </cfRule>
  </conditionalFormatting>
  <conditionalFormatting sqref="B355">
    <cfRule type="cellIs" dxfId="24894" priority="24891" operator="greaterThan">
      <formula>119.999</formula>
    </cfRule>
    <cfRule type="cellIs" dxfId="24893" priority="24892" operator="greaterThan">
      <formula>120</formula>
    </cfRule>
    <cfRule type="cellIs" dxfId="24892" priority="24893" operator="between">
      <formula>60</formula>
      <formula>119.999</formula>
    </cfRule>
    <cfRule type="cellIs" dxfId="24891" priority="24894" operator="between">
      <formula>20</formula>
      <formula>59.999</formula>
    </cfRule>
    <cfRule type="cellIs" dxfId="24890" priority="24895" operator="lessThan">
      <formula>20</formula>
    </cfRule>
  </conditionalFormatting>
  <conditionalFormatting sqref="D355">
    <cfRule type="cellIs" dxfId="24889" priority="24886" operator="greaterThan">
      <formula>119.999</formula>
    </cfRule>
    <cfRule type="cellIs" dxfId="24888" priority="24887" operator="greaterThan">
      <formula>120</formula>
    </cfRule>
    <cfRule type="cellIs" dxfId="24887" priority="24888" operator="between">
      <formula>60</formula>
      <formula>119.999</formula>
    </cfRule>
    <cfRule type="cellIs" dxfId="24886" priority="24889" operator="between">
      <formula>20</formula>
      <formula>59.999</formula>
    </cfRule>
    <cfRule type="cellIs" dxfId="24885" priority="24890" operator="lessThan">
      <formula>20</formula>
    </cfRule>
  </conditionalFormatting>
  <conditionalFormatting sqref="E355">
    <cfRule type="cellIs" dxfId="24884" priority="24881" operator="greaterThan">
      <formula>49.999</formula>
    </cfRule>
    <cfRule type="cellIs" dxfId="24883" priority="24882" operator="greaterThan">
      <formula>50</formula>
    </cfRule>
    <cfRule type="cellIs" dxfId="24882" priority="24883" operator="between">
      <formula>30</formula>
      <formula>49.999</formula>
    </cfRule>
    <cfRule type="cellIs" dxfId="24881" priority="24884" operator="between">
      <formula>10</formula>
      <formula>29.999</formula>
    </cfRule>
    <cfRule type="cellIs" dxfId="24880" priority="24885" operator="lessThan">
      <formula>10</formula>
    </cfRule>
  </conditionalFormatting>
  <conditionalFormatting sqref="F355">
    <cfRule type="cellIs" dxfId="24879" priority="24876" operator="greaterThan">
      <formula>119.999</formula>
    </cfRule>
    <cfRule type="cellIs" dxfId="24878" priority="24877" operator="greaterThan">
      <formula>120</formula>
    </cfRule>
    <cfRule type="cellIs" dxfId="24877" priority="24878" operator="between">
      <formula>60</formula>
      <formula>119.999</formula>
    </cfRule>
    <cfRule type="cellIs" dxfId="24876" priority="24879" operator="between">
      <formula>20</formula>
      <formula>59.999</formula>
    </cfRule>
    <cfRule type="cellIs" dxfId="24875" priority="24880" operator="lessThan">
      <formula>20</formula>
    </cfRule>
  </conditionalFormatting>
  <conditionalFormatting sqref="G355">
    <cfRule type="cellIs" dxfId="24874" priority="24871" operator="greaterThan">
      <formula>49.999</formula>
    </cfRule>
    <cfRule type="cellIs" dxfId="24873" priority="24872" operator="greaterThan">
      <formula>50</formula>
    </cfRule>
    <cfRule type="cellIs" dxfId="24872" priority="24873" operator="between">
      <formula>30</formula>
      <formula>49.999</formula>
    </cfRule>
    <cfRule type="cellIs" dxfId="24871" priority="24874" operator="between">
      <formula>10</formula>
      <formula>29.999</formula>
    </cfRule>
    <cfRule type="cellIs" dxfId="24870" priority="24875" operator="lessThan">
      <formula>10</formula>
    </cfRule>
  </conditionalFormatting>
  <conditionalFormatting sqref="H355">
    <cfRule type="cellIs" dxfId="24869" priority="24866" operator="greaterThan">
      <formula>119.999</formula>
    </cfRule>
    <cfRule type="cellIs" dxfId="24868" priority="24867" operator="greaterThan">
      <formula>120</formula>
    </cfRule>
    <cfRule type="cellIs" dxfId="24867" priority="24868" operator="between">
      <formula>60</formula>
      <formula>119.999</formula>
    </cfRule>
    <cfRule type="cellIs" dxfId="24866" priority="24869" operator="between">
      <formula>20</formula>
      <formula>59.999</formula>
    </cfRule>
    <cfRule type="cellIs" dxfId="24865" priority="24870" operator="lessThan">
      <formula>20</formula>
    </cfRule>
  </conditionalFormatting>
  <conditionalFormatting sqref="I355">
    <cfRule type="cellIs" dxfId="24864" priority="24861" operator="greaterThan">
      <formula>49.999</formula>
    </cfRule>
    <cfRule type="cellIs" dxfId="24863" priority="24862" operator="greaterThan">
      <formula>50</formula>
    </cfRule>
    <cfRule type="cellIs" dxfId="24862" priority="24863" operator="between">
      <formula>30</formula>
      <formula>49.999</formula>
    </cfRule>
    <cfRule type="cellIs" dxfId="24861" priority="24864" operator="between">
      <formula>10</formula>
      <formula>29.999</formula>
    </cfRule>
    <cfRule type="cellIs" dxfId="24860" priority="24865" operator="lessThan">
      <formula>10</formula>
    </cfRule>
  </conditionalFormatting>
  <conditionalFormatting sqref="BH355">
    <cfRule type="cellIs" dxfId="24859" priority="24856" operator="greaterThan">
      <formula>119.999</formula>
    </cfRule>
    <cfRule type="cellIs" dxfId="24858" priority="24857" operator="greaterThan">
      <formula>120</formula>
    </cfRule>
    <cfRule type="cellIs" dxfId="24857" priority="24858" operator="between">
      <formula>60</formula>
      <formula>119.999</formula>
    </cfRule>
    <cfRule type="cellIs" dxfId="24856" priority="24859" operator="between">
      <formula>20</formula>
      <formula>59.999</formula>
    </cfRule>
    <cfRule type="cellIs" dxfId="24855" priority="24860" operator="lessThan">
      <formula>20</formula>
    </cfRule>
  </conditionalFormatting>
  <conditionalFormatting sqref="BI355">
    <cfRule type="cellIs" dxfId="24854" priority="24851" operator="greaterThan">
      <formula>49.999</formula>
    </cfRule>
    <cfRule type="cellIs" dxfId="24853" priority="24852" operator="greaterThan">
      <formula>50</formula>
    </cfRule>
    <cfRule type="cellIs" dxfId="24852" priority="24853" operator="between">
      <formula>30</formula>
      <formula>49.999</formula>
    </cfRule>
    <cfRule type="cellIs" dxfId="24851" priority="24854" operator="between">
      <formula>10</formula>
      <formula>29.999</formula>
    </cfRule>
    <cfRule type="cellIs" dxfId="24850" priority="24855" operator="lessThan">
      <formula>10</formula>
    </cfRule>
  </conditionalFormatting>
  <conditionalFormatting sqref="BD355">
    <cfRule type="cellIs" dxfId="24849" priority="24846" operator="greaterThan">
      <formula>119.999</formula>
    </cfRule>
    <cfRule type="cellIs" dxfId="24848" priority="24847" operator="greaterThan">
      <formula>120</formula>
    </cfRule>
    <cfRule type="cellIs" dxfId="24847" priority="24848" operator="between">
      <formula>60</formula>
      <formula>119.999</formula>
    </cfRule>
    <cfRule type="cellIs" dxfId="24846" priority="24849" operator="between">
      <formula>20</formula>
      <formula>59.999</formula>
    </cfRule>
    <cfRule type="cellIs" dxfId="24845" priority="24850" operator="lessThan">
      <formula>20</formula>
    </cfRule>
  </conditionalFormatting>
  <conditionalFormatting sqref="BE355">
    <cfRule type="cellIs" dxfId="24844" priority="24841" operator="greaterThan">
      <formula>49.999</formula>
    </cfRule>
    <cfRule type="cellIs" dxfId="24843" priority="24842" operator="greaterThan">
      <formula>50</formula>
    </cfRule>
    <cfRule type="cellIs" dxfId="24842" priority="24843" operator="between">
      <formula>30</formula>
      <formula>49.999</formula>
    </cfRule>
    <cfRule type="cellIs" dxfId="24841" priority="24844" operator="between">
      <formula>10</formula>
      <formula>29.999</formula>
    </cfRule>
    <cfRule type="cellIs" dxfId="24840" priority="24845" operator="lessThan">
      <formula>10</formula>
    </cfRule>
  </conditionalFormatting>
  <conditionalFormatting sqref="AX355">
    <cfRule type="cellIs" dxfId="24839" priority="24836" operator="greaterThan">
      <formula>119.999</formula>
    </cfRule>
    <cfRule type="cellIs" dxfId="24838" priority="24837" operator="greaterThan">
      <formula>120</formula>
    </cfRule>
    <cfRule type="cellIs" dxfId="24837" priority="24838" operator="between">
      <formula>60</formula>
      <formula>119.999</formula>
    </cfRule>
    <cfRule type="cellIs" dxfId="24836" priority="24839" operator="between">
      <formula>20</formula>
      <formula>59.999</formula>
    </cfRule>
    <cfRule type="cellIs" dxfId="24835" priority="24840" operator="lessThan">
      <formula>20</formula>
    </cfRule>
  </conditionalFormatting>
  <conditionalFormatting sqref="AY355">
    <cfRule type="cellIs" dxfId="24834" priority="24831" operator="greaterThan">
      <formula>49.999</formula>
    </cfRule>
    <cfRule type="cellIs" dxfId="24833" priority="24832" operator="greaterThan">
      <formula>50</formula>
    </cfRule>
    <cfRule type="cellIs" dxfId="24832" priority="24833" operator="between">
      <formula>30</formula>
      <formula>49.999</formula>
    </cfRule>
    <cfRule type="cellIs" dxfId="24831" priority="24834" operator="between">
      <formula>10</formula>
      <formula>29.999</formula>
    </cfRule>
    <cfRule type="cellIs" dxfId="24830" priority="24835" operator="lessThan">
      <formula>10</formula>
    </cfRule>
  </conditionalFormatting>
  <conditionalFormatting sqref="AZ355">
    <cfRule type="cellIs" dxfId="24829" priority="24826" operator="greaterThan">
      <formula>119.999</formula>
    </cfRule>
    <cfRule type="cellIs" dxfId="24828" priority="24827" operator="greaterThan">
      <formula>120</formula>
    </cfRule>
    <cfRule type="cellIs" dxfId="24827" priority="24828" operator="between">
      <formula>60</formula>
      <formula>119.999</formula>
    </cfRule>
    <cfRule type="cellIs" dxfId="24826" priority="24829" operator="between">
      <formula>20</formula>
      <formula>59.999</formula>
    </cfRule>
    <cfRule type="cellIs" dxfId="24825" priority="24830" operator="lessThan">
      <formula>20</formula>
    </cfRule>
  </conditionalFormatting>
  <conditionalFormatting sqref="BA355">
    <cfRule type="cellIs" dxfId="24824" priority="24821" operator="greaterThan">
      <formula>49.999</formula>
    </cfRule>
    <cfRule type="cellIs" dxfId="24823" priority="24822" operator="greaterThan">
      <formula>50</formula>
    </cfRule>
    <cfRule type="cellIs" dxfId="24822" priority="24823" operator="between">
      <formula>30</formula>
      <formula>49.999</formula>
    </cfRule>
    <cfRule type="cellIs" dxfId="24821" priority="24824" operator="between">
      <formula>10</formula>
      <formula>29.999</formula>
    </cfRule>
    <cfRule type="cellIs" dxfId="24820" priority="24825" operator="lessThan">
      <formula>10</formula>
    </cfRule>
  </conditionalFormatting>
  <conditionalFormatting sqref="BB355">
    <cfRule type="cellIs" dxfId="24819" priority="24816" operator="greaterThan">
      <formula>119.999</formula>
    </cfRule>
    <cfRule type="cellIs" dxfId="24818" priority="24817" operator="greaterThan">
      <formula>120</formula>
    </cfRule>
    <cfRule type="cellIs" dxfId="24817" priority="24818" operator="between">
      <formula>60</formula>
      <formula>119.999</formula>
    </cfRule>
    <cfRule type="cellIs" dxfId="24816" priority="24819" operator="between">
      <formula>20</formula>
      <formula>59.999</formula>
    </cfRule>
    <cfRule type="cellIs" dxfId="24815" priority="24820" operator="lessThan">
      <formula>20</formula>
    </cfRule>
  </conditionalFormatting>
  <conditionalFormatting sqref="BC355">
    <cfRule type="cellIs" dxfId="24814" priority="24811" operator="greaterThan">
      <formula>49.999</formula>
    </cfRule>
    <cfRule type="cellIs" dxfId="24813" priority="24812" operator="greaterThan">
      <formula>50</formula>
    </cfRule>
    <cfRule type="cellIs" dxfId="24812" priority="24813" operator="between">
      <formula>30</formula>
      <formula>49.999</formula>
    </cfRule>
    <cfRule type="cellIs" dxfId="24811" priority="24814" operator="between">
      <formula>10</formula>
      <formula>29.999</formula>
    </cfRule>
    <cfRule type="cellIs" dxfId="24810" priority="24815" operator="lessThan">
      <formula>10</formula>
    </cfRule>
  </conditionalFormatting>
  <conditionalFormatting sqref="AT355">
    <cfRule type="cellIs" dxfId="24809" priority="24806" operator="greaterThan">
      <formula>119.999</formula>
    </cfRule>
    <cfRule type="cellIs" dxfId="24808" priority="24807" operator="greaterThan">
      <formula>120</formula>
    </cfRule>
    <cfRule type="cellIs" dxfId="24807" priority="24808" operator="between">
      <formula>60</formula>
      <formula>119.999</formula>
    </cfRule>
    <cfRule type="cellIs" dxfId="24806" priority="24809" operator="between">
      <formula>20</formula>
      <formula>59.999</formula>
    </cfRule>
    <cfRule type="cellIs" dxfId="24805" priority="24810" operator="lessThan">
      <formula>20</formula>
    </cfRule>
  </conditionalFormatting>
  <conditionalFormatting sqref="AU355">
    <cfRule type="cellIs" dxfId="24804" priority="24801" operator="greaterThan">
      <formula>49.999</formula>
    </cfRule>
    <cfRule type="cellIs" dxfId="24803" priority="24802" operator="greaterThan">
      <formula>50</formula>
    </cfRule>
    <cfRule type="cellIs" dxfId="24802" priority="24803" operator="between">
      <formula>30</formula>
      <formula>49.999</formula>
    </cfRule>
    <cfRule type="cellIs" dxfId="24801" priority="24804" operator="between">
      <formula>10</formula>
      <formula>29.999</formula>
    </cfRule>
    <cfRule type="cellIs" dxfId="24800" priority="24805" operator="lessThan">
      <formula>10</formula>
    </cfRule>
  </conditionalFormatting>
  <conditionalFormatting sqref="AV355">
    <cfRule type="cellIs" dxfId="24799" priority="24796" operator="greaterThan">
      <formula>119.999</formula>
    </cfRule>
    <cfRule type="cellIs" dxfId="24798" priority="24797" operator="greaterThan">
      <formula>120</formula>
    </cfRule>
    <cfRule type="cellIs" dxfId="24797" priority="24798" operator="between">
      <formula>60</formula>
      <formula>119.999</formula>
    </cfRule>
    <cfRule type="cellIs" dxfId="24796" priority="24799" operator="between">
      <formula>20</formula>
      <formula>59.999</formula>
    </cfRule>
    <cfRule type="cellIs" dxfId="24795" priority="24800" operator="lessThan">
      <formula>20</formula>
    </cfRule>
  </conditionalFormatting>
  <conditionalFormatting sqref="AW355">
    <cfRule type="cellIs" dxfId="24794" priority="24791" operator="greaterThan">
      <formula>49.999</formula>
    </cfRule>
    <cfRule type="cellIs" dxfId="24793" priority="24792" operator="greaterThan">
      <formula>50</formula>
    </cfRule>
    <cfRule type="cellIs" dxfId="24792" priority="24793" operator="between">
      <formula>30</formula>
      <formula>49.999</formula>
    </cfRule>
    <cfRule type="cellIs" dxfId="24791" priority="24794" operator="between">
      <formula>10</formula>
      <formula>29.999</formula>
    </cfRule>
    <cfRule type="cellIs" dxfId="24790" priority="24795" operator="lessThan">
      <formula>10</formula>
    </cfRule>
  </conditionalFormatting>
  <conditionalFormatting sqref="BF355">
    <cfRule type="cellIs" dxfId="24789" priority="24786" operator="greaterThan">
      <formula>119.999</formula>
    </cfRule>
    <cfRule type="cellIs" dxfId="24788" priority="24787" operator="greaterThan">
      <formula>120</formula>
    </cfRule>
    <cfRule type="cellIs" dxfId="24787" priority="24788" operator="between">
      <formula>60</formula>
      <formula>119.999</formula>
    </cfRule>
    <cfRule type="cellIs" dxfId="24786" priority="24789" operator="between">
      <formula>20</formula>
      <formula>59.999</formula>
    </cfRule>
    <cfRule type="cellIs" dxfId="24785" priority="24790" operator="lessThan">
      <formula>20</formula>
    </cfRule>
  </conditionalFormatting>
  <conditionalFormatting sqref="BG355">
    <cfRule type="cellIs" dxfId="24784" priority="24781" operator="greaterThan">
      <formula>49.999</formula>
    </cfRule>
    <cfRule type="cellIs" dxfId="24783" priority="24782" operator="greaterThan">
      <formula>50</formula>
    </cfRule>
    <cfRule type="cellIs" dxfId="24782" priority="24783" operator="between">
      <formula>30</formula>
      <formula>49.999</formula>
    </cfRule>
    <cfRule type="cellIs" dxfId="24781" priority="24784" operator="between">
      <formula>10</formula>
      <formula>29.999</formula>
    </cfRule>
    <cfRule type="cellIs" dxfId="24780" priority="24785" operator="lessThan">
      <formula>10</formula>
    </cfRule>
  </conditionalFormatting>
  <conditionalFormatting sqref="AN355">
    <cfRule type="cellIs" dxfId="24779" priority="24776" operator="greaterThan">
      <formula>119.999</formula>
    </cfRule>
    <cfRule type="cellIs" dxfId="24778" priority="24777" operator="greaterThan">
      <formula>120</formula>
    </cfRule>
    <cfRule type="cellIs" dxfId="24777" priority="24778" operator="between">
      <formula>60</formula>
      <formula>119.999</formula>
    </cfRule>
    <cfRule type="cellIs" dxfId="24776" priority="24779" operator="between">
      <formula>20</formula>
      <formula>59.999</formula>
    </cfRule>
    <cfRule type="cellIs" dxfId="24775" priority="24780" operator="lessThan">
      <formula>20</formula>
    </cfRule>
  </conditionalFormatting>
  <conditionalFormatting sqref="AO355">
    <cfRule type="cellIs" dxfId="24774" priority="24771" operator="greaterThan">
      <formula>49.999</formula>
    </cfRule>
    <cfRule type="cellIs" dxfId="24773" priority="24772" operator="greaterThan">
      <formula>50</formula>
    </cfRule>
    <cfRule type="cellIs" dxfId="24772" priority="24773" operator="between">
      <formula>30</formula>
      <formula>49.999</formula>
    </cfRule>
    <cfRule type="cellIs" dxfId="24771" priority="24774" operator="between">
      <formula>10</formula>
      <formula>29.999</formula>
    </cfRule>
    <cfRule type="cellIs" dxfId="24770" priority="24775" operator="lessThan">
      <formula>10</formula>
    </cfRule>
  </conditionalFormatting>
  <conditionalFormatting sqref="T355">
    <cfRule type="cellIs" dxfId="24769" priority="24766" operator="greaterThan">
      <formula>119.999</formula>
    </cfRule>
    <cfRule type="cellIs" dxfId="24768" priority="24767" operator="greaterThan">
      <formula>120</formula>
    </cfRule>
    <cfRule type="cellIs" dxfId="24767" priority="24768" operator="between">
      <formula>60</formula>
      <formula>119.999</formula>
    </cfRule>
    <cfRule type="cellIs" dxfId="24766" priority="24769" operator="between">
      <formula>20</formula>
      <formula>59.999</formula>
    </cfRule>
    <cfRule type="cellIs" dxfId="24765" priority="24770" operator="lessThan">
      <formula>20</formula>
    </cfRule>
  </conditionalFormatting>
  <conditionalFormatting sqref="U355">
    <cfRule type="cellIs" dxfId="24764" priority="24761" operator="greaterThan">
      <formula>49.999</formula>
    </cfRule>
    <cfRule type="cellIs" dxfId="24763" priority="24762" operator="greaterThan">
      <formula>50</formula>
    </cfRule>
    <cfRule type="cellIs" dxfId="24762" priority="24763" operator="between">
      <formula>30</formula>
      <formula>49.999</formula>
    </cfRule>
    <cfRule type="cellIs" dxfId="24761" priority="24764" operator="between">
      <formula>10</formula>
      <formula>29.999</formula>
    </cfRule>
    <cfRule type="cellIs" dxfId="24760" priority="24765" operator="lessThan">
      <formula>10</formula>
    </cfRule>
  </conditionalFormatting>
  <conditionalFormatting sqref="J355">
    <cfRule type="cellIs" dxfId="24759" priority="24756" operator="greaterThan">
      <formula>119.999</formula>
    </cfRule>
    <cfRule type="cellIs" dxfId="24758" priority="24757" operator="greaterThan">
      <formula>120</formula>
    </cfRule>
    <cfRule type="cellIs" dxfId="24757" priority="24758" operator="between">
      <formula>60</formula>
      <formula>119.999</formula>
    </cfRule>
    <cfRule type="cellIs" dxfId="24756" priority="24759" operator="between">
      <formula>20</formula>
      <formula>59.999</formula>
    </cfRule>
    <cfRule type="cellIs" dxfId="24755" priority="24760" operator="lessThan">
      <formula>20</formula>
    </cfRule>
  </conditionalFormatting>
  <conditionalFormatting sqref="K355">
    <cfRule type="cellIs" dxfId="24754" priority="24751" operator="greaterThan">
      <formula>49.999</formula>
    </cfRule>
    <cfRule type="cellIs" dxfId="24753" priority="24752" operator="greaterThan">
      <formula>50</formula>
    </cfRule>
    <cfRule type="cellIs" dxfId="24752" priority="24753" operator="between">
      <formula>30</formula>
      <formula>49.999</formula>
    </cfRule>
    <cfRule type="cellIs" dxfId="24751" priority="24754" operator="between">
      <formula>10</formula>
      <formula>29.999</formula>
    </cfRule>
    <cfRule type="cellIs" dxfId="24750" priority="24755" operator="lessThan">
      <formula>10</formula>
    </cfRule>
  </conditionalFormatting>
  <conditionalFormatting sqref="L355">
    <cfRule type="cellIs" dxfId="24749" priority="24746" operator="greaterThan">
      <formula>119.999</formula>
    </cfRule>
    <cfRule type="cellIs" dxfId="24748" priority="24747" operator="greaterThan">
      <formula>120</formula>
    </cfRule>
    <cfRule type="cellIs" dxfId="24747" priority="24748" operator="between">
      <formula>60</formula>
      <formula>119.999</formula>
    </cfRule>
    <cfRule type="cellIs" dxfId="24746" priority="24749" operator="between">
      <formula>20</formula>
      <formula>59.999</formula>
    </cfRule>
    <cfRule type="cellIs" dxfId="24745" priority="24750" operator="lessThan">
      <formula>20</formula>
    </cfRule>
  </conditionalFormatting>
  <conditionalFormatting sqref="M355">
    <cfRule type="cellIs" dxfId="24744" priority="24741" operator="greaterThan">
      <formula>49.999</formula>
    </cfRule>
    <cfRule type="cellIs" dxfId="24743" priority="24742" operator="greaterThan">
      <formula>50</formula>
    </cfRule>
    <cfRule type="cellIs" dxfId="24742" priority="24743" operator="between">
      <formula>30</formula>
      <formula>49.999</formula>
    </cfRule>
    <cfRule type="cellIs" dxfId="24741" priority="24744" operator="between">
      <formula>10</formula>
      <formula>29.999</formula>
    </cfRule>
    <cfRule type="cellIs" dxfId="24740" priority="24745" operator="lessThan">
      <formula>10</formula>
    </cfRule>
  </conditionalFormatting>
  <conditionalFormatting sqref="R355">
    <cfRule type="cellIs" dxfId="24739" priority="24736" operator="greaterThan">
      <formula>119.999</formula>
    </cfRule>
    <cfRule type="cellIs" dxfId="24738" priority="24737" operator="greaterThan">
      <formula>120</formula>
    </cfRule>
    <cfRule type="cellIs" dxfId="24737" priority="24738" operator="between">
      <formula>60</formula>
      <formula>119.999</formula>
    </cfRule>
    <cfRule type="cellIs" dxfId="24736" priority="24739" operator="between">
      <formula>20</formula>
      <formula>59.999</formula>
    </cfRule>
    <cfRule type="cellIs" dxfId="24735" priority="24740" operator="lessThan">
      <formula>20</formula>
    </cfRule>
  </conditionalFormatting>
  <conditionalFormatting sqref="S355">
    <cfRule type="cellIs" dxfId="24734" priority="24731" operator="greaterThan">
      <formula>49.999</formula>
    </cfRule>
    <cfRule type="cellIs" dxfId="24733" priority="24732" operator="greaterThan">
      <formula>50</formula>
    </cfRule>
    <cfRule type="cellIs" dxfId="24732" priority="24733" operator="between">
      <formula>30</formula>
      <formula>49.999</formula>
    </cfRule>
    <cfRule type="cellIs" dxfId="24731" priority="24734" operator="between">
      <formula>10</formula>
      <formula>29.999</formula>
    </cfRule>
    <cfRule type="cellIs" dxfId="24730" priority="24735" operator="lessThan">
      <formula>10</formula>
    </cfRule>
  </conditionalFormatting>
  <conditionalFormatting sqref="N355">
    <cfRule type="cellIs" dxfId="24729" priority="24726" operator="greaterThan">
      <formula>119.999</formula>
    </cfRule>
    <cfRule type="cellIs" dxfId="24728" priority="24727" operator="greaterThan">
      <formula>120</formula>
    </cfRule>
    <cfRule type="cellIs" dxfId="24727" priority="24728" operator="between">
      <formula>60</formula>
      <formula>119.999</formula>
    </cfRule>
    <cfRule type="cellIs" dxfId="24726" priority="24729" operator="between">
      <formula>20</formula>
      <formula>59.999</formula>
    </cfRule>
    <cfRule type="cellIs" dxfId="24725" priority="24730" operator="lessThan">
      <formula>20</formula>
    </cfRule>
  </conditionalFormatting>
  <conditionalFormatting sqref="O355">
    <cfRule type="cellIs" dxfId="24724" priority="24721" operator="greaterThan">
      <formula>49.999</formula>
    </cfRule>
    <cfRule type="cellIs" dxfId="24723" priority="24722" operator="greaterThan">
      <formula>50</formula>
    </cfRule>
    <cfRule type="cellIs" dxfId="24722" priority="24723" operator="between">
      <formula>30</formula>
      <formula>49.999</formula>
    </cfRule>
    <cfRule type="cellIs" dxfId="24721" priority="24724" operator="between">
      <formula>10</formula>
      <formula>29.999</formula>
    </cfRule>
    <cfRule type="cellIs" dxfId="24720" priority="24725" operator="lessThan">
      <formula>10</formula>
    </cfRule>
  </conditionalFormatting>
  <conditionalFormatting sqref="AP355">
    <cfRule type="cellIs" dxfId="24719" priority="24716" operator="greaterThan">
      <formula>119.999</formula>
    </cfRule>
    <cfRule type="cellIs" dxfId="24718" priority="24717" operator="greaterThan">
      <formula>120</formula>
    </cfRule>
    <cfRule type="cellIs" dxfId="24717" priority="24718" operator="between">
      <formula>60</formula>
      <formula>119.999</formula>
    </cfRule>
    <cfRule type="cellIs" dxfId="24716" priority="24719" operator="between">
      <formula>20</formula>
      <formula>59.999</formula>
    </cfRule>
    <cfRule type="cellIs" dxfId="24715" priority="24720" operator="lessThan">
      <formula>20</formula>
    </cfRule>
  </conditionalFormatting>
  <conditionalFormatting sqref="AQ355">
    <cfRule type="cellIs" dxfId="24714" priority="24711" operator="greaterThan">
      <formula>49.999</formula>
    </cfRule>
    <cfRule type="cellIs" dxfId="24713" priority="24712" operator="greaterThan">
      <formula>50</formula>
    </cfRule>
    <cfRule type="cellIs" dxfId="24712" priority="24713" operator="between">
      <formula>30</formula>
      <formula>49.999</formula>
    </cfRule>
    <cfRule type="cellIs" dxfId="24711" priority="24714" operator="between">
      <formula>10</formula>
      <formula>29.999</formula>
    </cfRule>
    <cfRule type="cellIs" dxfId="24710" priority="24715" operator="lessThan">
      <formula>10</formula>
    </cfRule>
  </conditionalFormatting>
  <conditionalFormatting sqref="AR355">
    <cfRule type="cellIs" dxfId="24709" priority="24706" operator="greaterThan">
      <formula>119.999</formula>
    </cfRule>
    <cfRule type="cellIs" dxfId="24708" priority="24707" operator="greaterThan">
      <formula>120</formula>
    </cfRule>
    <cfRule type="cellIs" dxfId="24707" priority="24708" operator="between">
      <formula>60</formula>
      <formula>119.999</formula>
    </cfRule>
    <cfRule type="cellIs" dxfId="24706" priority="24709" operator="between">
      <formula>20</formula>
      <formula>59.999</formula>
    </cfRule>
    <cfRule type="cellIs" dxfId="24705" priority="24710" operator="lessThan">
      <formula>20</formula>
    </cfRule>
  </conditionalFormatting>
  <conditionalFormatting sqref="AS355">
    <cfRule type="cellIs" dxfId="24704" priority="24701" operator="greaterThan">
      <formula>49.999</formula>
    </cfRule>
    <cfRule type="cellIs" dxfId="24703" priority="24702" operator="greaterThan">
      <formula>50</formula>
    </cfRule>
    <cfRule type="cellIs" dxfId="24702" priority="24703" operator="between">
      <formula>30</formula>
      <formula>49.999</formula>
    </cfRule>
    <cfRule type="cellIs" dxfId="24701" priority="24704" operator="between">
      <formula>10</formula>
      <formula>29.999</formula>
    </cfRule>
    <cfRule type="cellIs" dxfId="24700" priority="24705" operator="lessThan">
      <formula>10</formula>
    </cfRule>
  </conditionalFormatting>
  <conditionalFormatting sqref="X355">
    <cfRule type="cellIs" dxfId="24699" priority="24696" operator="greaterThan">
      <formula>119.999</formula>
    </cfRule>
    <cfRule type="cellIs" dxfId="24698" priority="24697" operator="greaterThan">
      <formula>120</formula>
    </cfRule>
    <cfRule type="cellIs" dxfId="24697" priority="24698" operator="between">
      <formula>60</formula>
      <formula>119.999</formula>
    </cfRule>
    <cfRule type="cellIs" dxfId="24696" priority="24699" operator="between">
      <formula>20</formula>
      <formula>59.999</formula>
    </cfRule>
    <cfRule type="cellIs" dxfId="24695" priority="24700" operator="lessThan">
      <formula>20</formula>
    </cfRule>
  </conditionalFormatting>
  <conditionalFormatting sqref="Y355">
    <cfRule type="cellIs" dxfId="24694" priority="24691" operator="greaterThan">
      <formula>49.999</formula>
    </cfRule>
    <cfRule type="cellIs" dxfId="24693" priority="24692" operator="greaterThan">
      <formula>50</formula>
    </cfRule>
    <cfRule type="cellIs" dxfId="24692" priority="24693" operator="between">
      <formula>30</formula>
      <formula>49.999</formula>
    </cfRule>
    <cfRule type="cellIs" dxfId="24691" priority="24694" operator="between">
      <formula>10</formula>
      <formula>29.999</formula>
    </cfRule>
    <cfRule type="cellIs" dxfId="24690" priority="24695" operator="lessThan">
      <formula>10</formula>
    </cfRule>
  </conditionalFormatting>
  <conditionalFormatting sqref="AF355">
    <cfRule type="cellIs" dxfId="24689" priority="24686" operator="greaterThan">
      <formula>119.999</formula>
    </cfRule>
    <cfRule type="cellIs" dxfId="24688" priority="24687" operator="greaterThan">
      <formula>120</formula>
    </cfRule>
    <cfRule type="cellIs" dxfId="24687" priority="24688" operator="between">
      <formula>60</formula>
      <formula>119.999</formula>
    </cfRule>
    <cfRule type="cellIs" dxfId="24686" priority="24689" operator="between">
      <formula>20</formula>
      <formula>59.999</formula>
    </cfRule>
    <cfRule type="cellIs" dxfId="24685" priority="24690" operator="lessThan">
      <formula>20</formula>
    </cfRule>
  </conditionalFormatting>
  <conditionalFormatting sqref="AG355">
    <cfRule type="cellIs" dxfId="24684" priority="24681" operator="greaterThan">
      <formula>49.999</formula>
    </cfRule>
    <cfRule type="cellIs" dxfId="24683" priority="24682" operator="greaterThan">
      <formula>50</formula>
    </cfRule>
    <cfRule type="cellIs" dxfId="24682" priority="24683" operator="between">
      <formula>30</formula>
      <formula>49.999</formula>
    </cfRule>
    <cfRule type="cellIs" dxfId="24681" priority="24684" operator="between">
      <formula>10</formula>
      <formula>29.999</formula>
    </cfRule>
    <cfRule type="cellIs" dxfId="24680" priority="24685" operator="lessThan">
      <formula>10</formula>
    </cfRule>
  </conditionalFormatting>
  <conditionalFormatting sqref="AJ355">
    <cfRule type="cellIs" dxfId="24679" priority="24676" operator="greaterThan">
      <formula>119.999</formula>
    </cfRule>
    <cfRule type="cellIs" dxfId="24678" priority="24677" operator="greaterThan">
      <formula>120</formula>
    </cfRule>
    <cfRule type="cellIs" dxfId="24677" priority="24678" operator="between">
      <formula>60</formula>
      <formula>119.999</formula>
    </cfRule>
    <cfRule type="cellIs" dxfId="24676" priority="24679" operator="between">
      <formula>20</formula>
      <formula>59.999</formula>
    </cfRule>
    <cfRule type="cellIs" dxfId="24675" priority="24680" operator="lessThan">
      <formula>20</formula>
    </cfRule>
  </conditionalFormatting>
  <conditionalFormatting sqref="AK355">
    <cfRule type="cellIs" dxfId="24674" priority="24671" operator="greaterThan">
      <formula>49.999</formula>
    </cfRule>
    <cfRule type="cellIs" dxfId="24673" priority="24672" operator="greaterThan">
      <formula>50</formula>
    </cfRule>
    <cfRule type="cellIs" dxfId="24672" priority="24673" operator="between">
      <formula>30</formula>
      <formula>49.999</formula>
    </cfRule>
    <cfRule type="cellIs" dxfId="24671" priority="24674" operator="between">
      <formula>10</formula>
      <formula>29.999</formula>
    </cfRule>
    <cfRule type="cellIs" dxfId="24670" priority="24675" operator="lessThan">
      <formula>10</formula>
    </cfRule>
  </conditionalFormatting>
  <conditionalFormatting sqref="Z355">
    <cfRule type="cellIs" dxfId="24669" priority="24666" operator="greaterThan">
      <formula>119.999</formula>
    </cfRule>
    <cfRule type="cellIs" dxfId="24668" priority="24667" operator="greaterThan">
      <formula>120</formula>
    </cfRule>
    <cfRule type="cellIs" dxfId="24667" priority="24668" operator="between">
      <formula>60</formula>
      <formula>119.999</formula>
    </cfRule>
    <cfRule type="cellIs" dxfId="24666" priority="24669" operator="between">
      <formula>20</formula>
      <formula>59.999</formula>
    </cfRule>
    <cfRule type="cellIs" dxfId="24665" priority="24670" operator="lessThan">
      <formula>20</formula>
    </cfRule>
  </conditionalFormatting>
  <conditionalFormatting sqref="AA355">
    <cfRule type="cellIs" dxfId="24664" priority="24661" operator="greaterThan">
      <formula>49.999</formula>
    </cfRule>
    <cfRule type="cellIs" dxfId="24663" priority="24662" operator="greaterThan">
      <formula>50</formula>
    </cfRule>
    <cfRule type="cellIs" dxfId="24662" priority="24663" operator="between">
      <formula>30</formula>
      <formula>49.999</formula>
    </cfRule>
    <cfRule type="cellIs" dxfId="24661" priority="24664" operator="between">
      <formula>10</formula>
      <formula>29.999</formula>
    </cfRule>
    <cfRule type="cellIs" dxfId="24660" priority="24665" operator="lessThan">
      <formula>10</formula>
    </cfRule>
  </conditionalFormatting>
  <conditionalFormatting sqref="AL355">
    <cfRule type="cellIs" dxfId="24659" priority="24656" operator="greaterThan">
      <formula>119.999</formula>
    </cfRule>
    <cfRule type="cellIs" dxfId="24658" priority="24657" operator="greaterThan">
      <formula>120</formula>
    </cfRule>
    <cfRule type="cellIs" dxfId="24657" priority="24658" operator="between">
      <formula>60</formula>
      <formula>119.999</formula>
    </cfRule>
    <cfRule type="cellIs" dxfId="24656" priority="24659" operator="between">
      <formula>20</formula>
      <formula>59.999</formula>
    </cfRule>
    <cfRule type="cellIs" dxfId="24655" priority="24660" operator="lessThan">
      <formula>20</formula>
    </cfRule>
  </conditionalFormatting>
  <conditionalFormatting sqref="AM355">
    <cfRule type="cellIs" dxfId="24654" priority="24651" operator="greaterThan">
      <formula>49.999</formula>
    </cfRule>
    <cfRule type="cellIs" dxfId="24653" priority="24652" operator="greaterThan">
      <formula>50</formula>
    </cfRule>
    <cfRule type="cellIs" dxfId="24652" priority="24653" operator="between">
      <formula>30</formula>
      <formula>49.999</formula>
    </cfRule>
    <cfRule type="cellIs" dxfId="24651" priority="24654" operator="between">
      <formula>10</formula>
      <formula>29.999</formula>
    </cfRule>
    <cfRule type="cellIs" dxfId="24650" priority="24655" operator="lessThan">
      <formula>10</formula>
    </cfRule>
  </conditionalFormatting>
  <conditionalFormatting sqref="AH355">
    <cfRule type="cellIs" dxfId="24649" priority="24646" operator="greaterThan">
      <formula>119.999</formula>
    </cfRule>
    <cfRule type="cellIs" dxfId="24648" priority="24647" operator="greaterThan">
      <formula>120</formula>
    </cfRule>
    <cfRule type="cellIs" dxfId="24647" priority="24648" operator="between">
      <formula>60</formula>
      <formula>119.999</formula>
    </cfRule>
    <cfRule type="cellIs" dxfId="24646" priority="24649" operator="between">
      <formula>20</formula>
      <formula>59.999</formula>
    </cfRule>
    <cfRule type="cellIs" dxfId="24645" priority="24650" operator="lessThan">
      <formula>20</formula>
    </cfRule>
  </conditionalFormatting>
  <conditionalFormatting sqref="AI355">
    <cfRule type="cellIs" dxfId="24644" priority="24641" operator="greaterThan">
      <formula>49.999</formula>
    </cfRule>
    <cfRule type="cellIs" dxfId="24643" priority="24642" operator="greaterThan">
      <formula>50</formula>
    </cfRule>
    <cfRule type="cellIs" dxfId="24642" priority="24643" operator="between">
      <formula>30</formula>
      <formula>49.999</formula>
    </cfRule>
    <cfRule type="cellIs" dxfId="24641" priority="24644" operator="between">
      <formula>10</formula>
      <formula>29.999</formula>
    </cfRule>
    <cfRule type="cellIs" dxfId="24640" priority="24645" operator="lessThan">
      <formula>10</formula>
    </cfRule>
  </conditionalFormatting>
  <conditionalFormatting sqref="V355">
    <cfRule type="cellIs" dxfId="24639" priority="24636" operator="greaterThan">
      <formula>119.999</formula>
    </cfRule>
    <cfRule type="cellIs" dxfId="24638" priority="24637" operator="greaterThan">
      <formula>120</formula>
    </cfRule>
    <cfRule type="cellIs" dxfId="24637" priority="24638" operator="between">
      <formula>60</formula>
      <formula>119.999</formula>
    </cfRule>
    <cfRule type="cellIs" dxfId="24636" priority="24639" operator="between">
      <formula>20</formula>
      <formula>59.999</formula>
    </cfRule>
    <cfRule type="cellIs" dxfId="24635" priority="24640" operator="lessThan">
      <formula>20</formula>
    </cfRule>
  </conditionalFormatting>
  <conditionalFormatting sqref="W355">
    <cfRule type="cellIs" dxfId="24634" priority="24631" operator="greaterThan">
      <formula>49.999</formula>
    </cfRule>
    <cfRule type="cellIs" dxfId="24633" priority="24632" operator="greaterThan">
      <formula>50</formula>
    </cfRule>
    <cfRule type="cellIs" dxfId="24632" priority="24633" operator="between">
      <formula>30</formula>
      <formula>49.999</formula>
    </cfRule>
    <cfRule type="cellIs" dxfId="24631" priority="24634" operator="between">
      <formula>10</formula>
      <formula>29.999</formula>
    </cfRule>
    <cfRule type="cellIs" dxfId="24630" priority="24635" operator="lessThan">
      <formula>10</formula>
    </cfRule>
  </conditionalFormatting>
  <conditionalFormatting sqref="AB355">
    <cfRule type="cellIs" dxfId="24629" priority="24626" operator="greaterThan">
      <formula>119.999</formula>
    </cfRule>
    <cfRule type="cellIs" dxfId="24628" priority="24627" operator="greaterThan">
      <formula>120</formula>
    </cfRule>
    <cfRule type="cellIs" dxfId="24627" priority="24628" operator="between">
      <formula>60</formula>
      <formula>119.999</formula>
    </cfRule>
    <cfRule type="cellIs" dxfId="24626" priority="24629" operator="between">
      <formula>20</formula>
      <formula>59.999</formula>
    </cfRule>
    <cfRule type="cellIs" dxfId="24625" priority="24630" operator="lessThan">
      <formula>20</formula>
    </cfRule>
  </conditionalFormatting>
  <conditionalFormatting sqref="AC355">
    <cfRule type="cellIs" dxfId="24624" priority="24621" operator="greaterThan">
      <formula>49.999</formula>
    </cfRule>
    <cfRule type="cellIs" dxfId="24623" priority="24622" operator="greaterThan">
      <formula>50</formula>
    </cfRule>
    <cfRule type="cellIs" dxfId="24622" priority="24623" operator="between">
      <formula>30</formula>
      <formula>49.999</formula>
    </cfRule>
    <cfRule type="cellIs" dxfId="24621" priority="24624" operator="between">
      <formula>10</formula>
      <formula>29.999</formula>
    </cfRule>
    <cfRule type="cellIs" dxfId="24620" priority="24625" operator="lessThan">
      <formula>10</formula>
    </cfRule>
  </conditionalFormatting>
  <conditionalFormatting sqref="AD355">
    <cfRule type="cellIs" dxfId="24619" priority="24616" operator="greaterThan">
      <formula>119.999</formula>
    </cfRule>
    <cfRule type="cellIs" dxfId="24618" priority="24617" operator="greaterThan">
      <formula>120</formula>
    </cfRule>
    <cfRule type="cellIs" dxfId="24617" priority="24618" operator="between">
      <formula>60</formula>
      <formula>119.999</formula>
    </cfRule>
    <cfRule type="cellIs" dxfId="24616" priority="24619" operator="between">
      <formula>20</formula>
      <formula>59.999</formula>
    </cfRule>
    <cfRule type="cellIs" dxfId="24615" priority="24620" operator="lessThan">
      <formula>20</formula>
    </cfRule>
  </conditionalFormatting>
  <conditionalFormatting sqref="AE355">
    <cfRule type="cellIs" dxfId="24614" priority="24611" operator="greaterThan">
      <formula>49.999</formula>
    </cfRule>
    <cfRule type="cellIs" dxfId="24613" priority="24612" operator="greaterThan">
      <formula>50</formula>
    </cfRule>
    <cfRule type="cellIs" dxfId="24612" priority="24613" operator="between">
      <formula>30</formula>
      <formula>49.999</formula>
    </cfRule>
    <cfRule type="cellIs" dxfId="24611" priority="24614" operator="between">
      <formula>10</formula>
      <formula>29.999</formula>
    </cfRule>
    <cfRule type="cellIs" dxfId="24610" priority="24615" operator="lessThan">
      <formula>10</formula>
    </cfRule>
  </conditionalFormatting>
  <conditionalFormatting sqref="P355">
    <cfRule type="cellIs" dxfId="24609" priority="24606" operator="greaterThan">
      <formula>119.999</formula>
    </cfRule>
    <cfRule type="cellIs" dxfId="24608" priority="24607" operator="greaterThan">
      <formula>120</formula>
    </cfRule>
    <cfRule type="cellIs" dxfId="24607" priority="24608" operator="between">
      <formula>60</formula>
      <formula>119.999</formula>
    </cfRule>
    <cfRule type="cellIs" dxfId="24606" priority="24609" operator="between">
      <formula>20</formula>
      <formula>59.999</formula>
    </cfRule>
    <cfRule type="cellIs" dxfId="24605" priority="24610" operator="lessThan">
      <formula>20</formula>
    </cfRule>
  </conditionalFormatting>
  <conditionalFormatting sqref="Q355">
    <cfRule type="cellIs" dxfId="24604" priority="24601" operator="greaterThan">
      <formula>49.999</formula>
    </cfRule>
    <cfRule type="cellIs" dxfId="24603" priority="24602" operator="greaterThan">
      <formula>50</formula>
    </cfRule>
    <cfRule type="cellIs" dxfId="24602" priority="24603" operator="between">
      <formula>30</formula>
      <formula>49.999</formula>
    </cfRule>
    <cfRule type="cellIs" dxfId="24601" priority="24604" operator="between">
      <formula>10</formula>
      <formula>29.999</formula>
    </cfRule>
    <cfRule type="cellIs" dxfId="24600" priority="24605" operator="lessThan">
      <formula>10</formula>
    </cfRule>
  </conditionalFormatting>
  <conditionalFormatting sqref="C356">
    <cfRule type="cellIs" dxfId="24599" priority="24596" operator="greaterThan">
      <formula>49.999</formula>
    </cfRule>
    <cfRule type="cellIs" dxfId="24598" priority="24597" operator="greaterThan">
      <formula>50</formula>
    </cfRule>
    <cfRule type="cellIs" dxfId="24597" priority="24598" operator="between">
      <formula>30</formula>
      <formula>49.999</formula>
    </cfRule>
    <cfRule type="cellIs" dxfId="24596" priority="24599" operator="between">
      <formula>10</formula>
      <formula>29.999</formula>
    </cfRule>
    <cfRule type="cellIs" dxfId="24595" priority="24600" operator="lessThan">
      <formula>10</formula>
    </cfRule>
  </conditionalFormatting>
  <conditionalFormatting sqref="B356">
    <cfRule type="cellIs" dxfId="24594" priority="24591" operator="greaterThan">
      <formula>119.999</formula>
    </cfRule>
    <cfRule type="cellIs" dxfId="24593" priority="24592" operator="greaterThan">
      <formula>120</formula>
    </cfRule>
    <cfRule type="cellIs" dxfId="24592" priority="24593" operator="between">
      <formula>60</formula>
      <formula>119.999</formula>
    </cfRule>
    <cfRule type="cellIs" dxfId="24591" priority="24594" operator="between">
      <formula>20</formula>
      <formula>59.999</formula>
    </cfRule>
    <cfRule type="cellIs" dxfId="24590" priority="24595" operator="lessThan">
      <formula>20</formula>
    </cfRule>
  </conditionalFormatting>
  <conditionalFormatting sqref="D356">
    <cfRule type="cellIs" dxfId="24589" priority="24586" operator="greaterThan">
      <formula>119.999</formula>
    </cfRule>
    <cfRule type="cellIs" dxfId="24588" priority="24587" operator="greaterThan">
      <formula>120</formula>
    </cfRule>
    <cfRule type="cellIs" dxfId="24587" priority="24588" operator="between">
      <formula>60</formula>
      <formula>119.999</formula>
    </cfRule>
    <cfRule type="cellIs" dxfId="24586" priority="24589" operator="between">
      <formula>20</formula>
      <formula>59.999</formula>
    </cfRule>
    <cfRule type="cellIs" dxfId="24585" priority="24590" operator="lessThan">
      <formula>20</formula>
    </cfRule>
  </conditionalFormatting>
  <conditionalFormatting sqref="E356">
    <cfRule type="cellIs" dxfId="24584" priority="24581" operator="greaterThan">
      <formula>49.999</formula>
    </cfRule>
    <cfRule type="cellIs" dxfId="24583" priority="24582" operator="greaterThan">
      <formula>50</formula>
    </cfRule>
    <cfRule type="cellIs" dxfId="24582" priority="24583" operator="between">
      <formula>30</formula>
      <formula>49.999</formula>
    </cfRule>
    <cfRule type="cellIs" dxfId="24581" priority="24584" operator="between">
      <formula>10</formula>
      <formula>29.999</formula>
    </cfRule>
    <cfRule type="cellIs" dxfId="24580" priority="24585" operator="lessThan">
      <formula>10</formula>
    </cfRule>
  </conditionalFormatting>
  <conditionalFormatting sqref="F356">
    <cfRule type="cellIs" dxfId="24579" priority="24576" operator="greaterThan">
      <formula>119.999</formula>
    </cfRule>
    <cfRule type="cellIs" dxfId="24578" priority="24577" operator="greaterThan">
      <formula>120</formula>
    </cfRule>
    <cfRule type="cellIs" dxfId="24577" priority="24578" operator="between">
      <formula>60</formula>
      <formula>119.999</formula>
    </cfRule>
    <cfRule type="cellIs" dxfId="24576" priority="24579" operator="between">
      <formula>20</formula>
      <formula>59.999</formula>
    </cfRule>
    <cfRule type="cellIs" dxfId="24575" priority="24580" operator="lessThan">
      <formula>20</formula>
    </cfRule>
  </conditionalFormatting>
  <conditionalFormatting sqref="G356">
    <cfRule type="cellIs" dxfId="24574" priority="24571" operator="greaterThan">
      <formula>49.999</formula>
    </cfRule>
    <cfRule type="cellIs" dxfId="24573" priority="24572" operator="greaterThan">
      <formula>50</formula>
    </cfRule>
    <cfRule type="cellIs" dxfId="24572" priority="24573" operator="between">
      <formula>30</formula>
      <formula>49.999</formula>
    </cfRule>
    <cfRule type="cellIs" dxfId="24571" priority="24574" operator="between">
      <formula>10</formula>
      <formula>29.999</formula>
    </cfRule>
    <cfRule type="cellIs" dxfId="24570" priority="24575" operator="lessThan">
      <formula>10</formula>
    </cfRule>
  </conditionalFormatting>
  <conditionalFormatting sqref="H356">
    <cfRule type="cellIs" dxfId="24569" priority="24566" operator="greaterThan">
      <formula>119.999</formula>
    </cfRule>
    <cfRule type="cellIs" dxfId="24568" priority="24567" operator="greaterThan">
      <formula>120</formula>
    </cfRule>
    <cfRule type="cellIs" dxfId="24567" priority="24568" operator="between">
      <formula>60</formula>
      <formula>119.999</formula>
    </cfRule>
    <cfRule type="cellIs" dxfId="24566" priority="24569" operator="between">
      <formula>20</formula>
      <formula>59.999</formula>
    </cfRule>
    <cfRule type="cellIs" dxfId="24565" priority="24570" operator="lessThan">
      <formula>20</formula>
    </cfRule>
  </conditionalFormatting>
  <conditionalFormatting sqref="I356">
    <cfRule type="cellIs" dxfId="24564" priority="24561" operator="greaterThan">
      <formula>49.999</formula>
    </cfRule>
    <cfRule type="cellIs" dxfId="24563" priority="24562" operator="greaterThan">
      <formula>50</formula>
    </cfRule>
    <cfRule type="cellIs" dxfId="24562" priority="24563" operator="between">
      <formula>30</formula>
      <formula>49.999</formula>
    </cfRule>
    <cfRule type="cellIs" dxfId="24561" priority="24564" operator="between">
      <formula>10</formula>
      <formula>29.999</formula>
    </cfRule>
    <cfRule type="cellIs" dxfId="24560" priority="24565" operator="lessThan">
      <formula>10</formula>
    </cfRule>
  </conditionalFormatting>
  <conditionalFormatting sqref="BH356">
    <cfRule type="cellIs" dxfId="24559" priority="24556" operator="greaterThan">
      <formula>119.999</formula>
    </cfRule>
    <cfRule type="cellIs" dxfId="24558" priority="24557" operator="greaterThan">
      <formula>120</formula>
    </cfRule>
    <cfRule type="cellIs" dxfId="24557" priority="24558" operator="between">
      <formula>60</formula>
      <formula>119.999</formula>
    </cfRule>
    <cfRule type="cellIs" dxfId="24556" priority="24559" operator="between">
      <formula>20</formula>
      <formula>59.999</formula>
    </cfRule>
    <cfRule type="cellIs" dxfId="24555" priority="24560" operator="lessThan">
      <formula>20</formula>
    </cfRule>
  </conditionalFormatting>
  <conditionalFormatting sqref="BI356">
    <cfRule type="cellIs" dxfId="24554" priority="24551" operator="greaterThan">
      <formula>49.999</formula>
    </cfRule>
    <cfRule type="cellIs" dxfId="24553" priority="24552" operator="greaterThan">
      <formula>50</formula>
    </cfRule>
    <cfRule type="cellIs" dxfId="24552" priority="24553" operator="between">
      <formula>30</formula>
      <formula>49.999</formula>
    </cfRule>
    <cfRule type="cellIs" dxfId="24551" priority="24554" operator="between">
      <formula>10</formula>
      <formula>29.999</formula>
    </cfRule>
    <cfRule type="cellIs" dxfId="24550" priority="24555" operator="lessThan">
      <formula>10</formula>
    </cfRule>
  </conditionalFormatting>
  <conditionalFormatting sqref="BD356">
    <cfRule type="cellIs" dxfId="24549" priority="24546" operator="greaterThan">
      <formula>119.999</formula>
    </cfRule>
    <cfRule type="cellIs" dxfId="24548" priority="24547" operator="greaterThan">
      <formula>120</formula>
    </cfRule>
    <cfRule type="cellIs" dxfId="24547" priority="24548" operator="between">
      <formula>60</formula>
      <formula>119.999</formula>
    </cfRule>
    <cfRule type="cellIs" dxfId="24546" priority="24549" operator="between">
      <formula>20</formula>
      <formula>59.999</formula>
    </cfRule>
    <cfRule type="cellIs" dxfId="24545" priority="24550" operator="lessThan">
      <formula>20</formula>
    </cfRule>
  </conditionalFormatting>
  <conditionalFormatting sqref="BE356">
    <cfRule type="cellIs" dxfId="24544" priority="24541" operator="greaterThan">
      <formula>49.999</formula>
    </cfRule>
    <cfRule type="cellIs" dxfId="24543" priority="24542" operator="greaterThan">
      <formula>50</formula>
    </cfRule>
    <cfRule type="cellIs" dxfId="24542" priority="24543" operator="between">
      <formula>30</formula>
      <formula>49.999</formula>
    </cfRule>
    <cfRule type="cellIs" dxfId="24541" priority="24544" operator="between">
      <formula>10</formula>
      <formula>29.999</formula>
    </cfRule>
    <cfRule type="cellIs" dxfId="24540" priority="24545" operator="lessThan">
      <formula>10</formula>
    </cfRule>
  </conditionalFormatting>
  <conditionalFormatting sqref="AX356">
    <cfRule type="cellIs" dxfId="24539" priority="24536" operator="greaterThan">
      <formula>119.999</formula>
    </cfRule>
    <cfRule type="cellIs" dxfId="24538" priority="24537" operator="greaterThan">
      <formula>120</formula>
    </cfRule>
    <cfRule type="cellIs" dxfId="24537" priority="24538" operator="between">
      <formula>60</formula>
      <formula>119.999</formula>
    </cfRule>
    <cfRule type="cellIs" dxfId="24536" priority="24539" operator="between">
      <formula>20</formula>
      <formula>59.999</formula>
    </cfRule>
    <cfRule type="cellIs" dxfId="24535" priority="24540" operator="lessThan">
      <formula>20</formula>
    </cfRule>
  </conditionalFormatting>
  <conditionalFormatting sqref="AY356">
    <cfRule type="cellIs" dxfId="24534" priority="24531" operator="greaterThan">
      <formula>49.999</formula>
    </cfRule>
    <cfRule type="cellIs" dxfId="24533" priority="24532" operator="greaterThan">
      <formula>50</formula>
    </cfRule>
    <cfRule type="cellIs" dxfId="24532" priority="24533" operator="between">
      <formula>30</formula>
      <formula>49.999</formula>
    </cfRule>
    <cfRule type="cellIs" dxfId="24531" priority="24534" operator="between">
      <formula>10</formula>
      <formula>29.999</formula>
    </cfRule>
    <cfRule type="cellIs" dxfId="24530" priority="24535" operator="lessThan">
      <formula>10</formula>
    </cfRule>
  </conditionalFormatting>
  <conditionalFormatting sqref="AZ356">
    <cfRule type="cellIs" dxfId="24529" priority="24526" operator="greaterThan">
      <formula>119.999</formula>
    </cfRule>
    <cfRule type="cellIs" dxfId="24528" priority="24527" operator="greaterThan">
      <formula>120</formula>
    </cfRule>
    <cfRule type="cellIs" dxfId="24527" priority="24528" operator="between">
      <formula>60</formula>
      <formula>119.999</formula>
    </cfRule>
    <cfRule type="cellIs" dxfId="24526" priority="24529" operator="between">
      <formula>20</formula>
      <formula>59.999</formula>
    </cfRule>
    <cfRule type="cellIs" dxfId="24525" priority="24530" operator="lessThan">
      <formula>20</formula>
    </cfRule>
  </conditionalFormatting>
  <conditionalFormatting sqref="BA356">
    <cfRule type="cellIs" dxfId="24524" priority="24521" operator="greaterThan">
      <formula>49.999</formula>
    </cfRule>
    <cfRule type="cellIs" dxfId="24523" priority="24522" operator="greaterThan">
      <formula>50</formula>
    </cfRule>
    <cfRule type="cellIs" dxfId="24522" priority="24523" operator="between">
      <formula>30</formula>
      <formula>49.999</formula>
    </cfRule>
    <cfRule type="cellIs" dxfId="24521" priority="24524" operator="between">
      <formula>10</formula>
      <formula>29.999</formula>
    </cfRule>
    <cfRule type="cellIs" dxfId="24520" priority="24525" operator="lessThan">
      <formula>10</formula>
    </cfRule>
  </conditionalFormatting>
  <conditionalFormatting sqref="BB356">
    <cfRule type="cellIs" dxfId="24519" priority="24516" operator="greaterThan">
      <formula>119.999</formula>
    </cfRule>
    <cfRule type="cellIs" dxfId="24518" priority="24517" operator="greaterThan">
      <formula>120</formula>
    </cfRule>
    <cfRule type="cellIs" dxfId="24517" priority="24518" operator="between">
      <formula>60</formula>
      <formula>119.999</formula>
    </cfRule>
    <cfRule type="cellIs" dxfId="24516" priority="24519" operator="between">
      <formula>20</formula>
      <formula>59.999</formula>
    </cfRule>
    <cfRule type="cellIs" dxfId="24515" priority="24520" operator="lessThan">
      <formula>20</formula>
    </cfRule>
  </conditionalFormatting>
  <conditionalFormatting sqref="BC356">
    <cfRule type="cellIs" dxfId="24514" priority="24511" operator="greaterThan">
      <formula>49.999</formula>
    </cfRule>
    <cfRule type="cellIs" dxfId="24513" priority="24512" operator="greaterThan">
      <formula>50</formula>
    </cfRule>
    <cfRule type="cellIs" dxfId="24512" priority="24513" operator="between">
      <formula>30</formula>
      <formula>49.999</formula>
    </cfRule>
    <cfRule type="cellIs" dxfId="24511" priority="24514" operator="between">
      <formula>10</formula>
      <formula>29.999</formula>
    </cfRule>
    <cfRule type="cellIs" dxfId="24510" priority="24515" operator="lessThan">
      <formula>10</formula>
    </cfRule>
  </conditionalFormatting>
  <conditionalFormatting sqref="AT356">
    <cfRule type="cellIs" dxfId="24509" priority="24506" operator="greaterThan">
      <formula>119.999</formula>
    </cfRule>
    <cfRule type="cellIs" dxfId="24508" priority="24507" operator="greaterThan">
      <formula>120</formula>
    </cfRule>
    <cfRule type="cellIs" dxfId="24507" priority="24508" operator="between">
      <formula>60</formula>
      <formula>119.999</formula>
    </cfRule>
    <cfRule type="cellIs" dxfId="24506" priority="24509" operator="between">
      <formula>20</formula>
      <formula>59.999</formula>
    </cfRule>
    <cfRule type="cellIs" dxfId="24505" priority="24510" operator="lessThan">
      <formula>20</formula>
    </cfRule>
  </conditionalFormatting>
  <conditionalFormatting sqref="AU356">
    <cfRule type="cellIs" dxfId="24504" priority="24501" operator="greaterThan">
      <formula>49.999</formula>
    </cfRule>
    <cfRule type="cellIs" dxfId="24503" priority="24502" operator="greaterThan">
      <formula>50</formula>
    </cfRule>
    <cfRule type="cellIs" dxfId="24502" priority="24503" operator="between">
      <formula>30</formula>
      <formula>49.999</formula>
    </cfRule>
    <cfRule type="cellIs" dxfId="24501" priority="24504" operator="between">
      <formula>10</formula>
      <formula>29.999</formula>
    </cfRule>
    <cfRule type="cellIs" dxfId="24500" priority="24505" operator="lessThan">
      <formula>10</formula>
    </cfRule>
  </conditionalFormatting>
  <conditionalFormatting sqref="AV356">
    <cfRule type="cellIs" dxfId="24499" priority="24496" operator="greaterThan">
      <formula>119.999</formula>
    </cfRule>
    <cfRule type="cellIs" dxfId="24498" priority="24497" operator="greaterThan">
      <formula>120</formula>
    </cfRule>
    <cfRule type="cellIs" dxfId="24497" priority="24498" operator="between">
      <formula>60</formula>
      <formula>119.999</formula>
    </cfRule>
    <cfRule type="cellIs" dxfId="24496" priority="24499" operator="between">
      <formula>20</formula>
      <formula>59.999</formula>
    </cfRule>
    <cfRule type="cellIs" dxfId="24495" priority="24500" operator="lessThan">
      <formula>20</formula>
    </cfRule>
  </conditionalFormatting>
  <conditionalFormatting sqref="AW356">
    <cfRule type="cellIs" dxfId="24494" priority="24491" operator="greaterThan">
      <formula>49.999</formula>
    </cfRule>
    <cfRule type="cellIs" dxfId="24493" priority="24492" operator="greaterThan">
      <formula>50</formula>
    </cfRule>
    <cfRule type="cellIs" dxfId="24492" priority="24493" operator="between">
      <formula>30</formula>
      <formula>49.999</formula>
    </cfRule>
    <cfRule type="cellIs" dxfId="24491" priority="24494" operator="between">
      <formula>10</formula>
      <formula>29.999</formula>
    </cfRule>
    <cfRule type="cellIs" dxfId="24490" priority="24495" operator="lessThan">
      <formula>10</formula>
    </cfRule>
  </conditionalFormatting>
  <conditionalFormatting sqref="BF356">
    <cfRule type="cellIs" dxfId="24489" priority="24486" operator="greaterThan">
      <formula>119.999</formula>
    </cfRule>
    <cfRule type="cellIs" dxfId="24488" priority="24487" operator="greaterThan">
      <formula>120</formula>
    </cfRule>
    <cfRule type="cellIs" dxfId="24487" priority="24488" operator="between">
      <formula>60</formula>
      <formula>119.999</formula>
    </cfRule>
    <cfRule type="cellIs" dxfId="24486" priority="24489" operator="between">
      <formula>20</formula>
      <formula>59.999</formula>
    </cfRule>
    <cfRule type="cellIs" dxfId="24485" priority="24490" operator="lessThan">
      <formula>20</formula>
    </cfRule>
  </conditionalFormatting>
  <conditionalFormatting sqref="BG356">
    <cfRule type="cellIs" dxfId="24484" priority="24481" operator="greaterThan">
      <formula>49.999</formula>
    </cfRule>
    <cfRule type="cellIs" dxfId="24483" priority="24482" operator="greaterThan">
      <formula>50</formula>
    </cfRule>
    <cfRule type="cellIs" dxfId="24482" priority="24483" operator="between">
      <formula>30</formula>
      <formula>49.999</formula>
    </cfRule>
    <cfRule type="cellIs" dxfId="24481" priority="24484" operator="between">
      <formula>10</formula>
      <formula>29.999</formula>
    </cfRule>
    <cfRule type="cellIs" dxfId="24480" priority="24485" operator="lessThan">
      <formula>10</formula>
    </cfRule>
  </conditionalFormatting>
  <conditionalFormatting sqref="AN356">
    <cfRule type="cellIs" dxfId="24479" priority="24476" operator="greaterThan">
      <formula>119.999</formula>
    </cfRule>
    <cfRule type="cellIs" dxfId="24478" priority="24477" operator="greaterThan">
      <formula>120</formula>
    </cfRule>
    <cfRule type="cellIs" dxfId="24477" priority="24478" operator="between">
      <formula>60</formula>
      <formula>119.999</formula>
    </cfRule>
    <cfRule type="cellIs" dxfId="24476" priority="24479" operator="between">
      <formula>20</formula>
      <formula>59.999</formula>
    </cfRule>
    <cfRule type="cellIs" dxfId="24475" priority="24480" operator="lessThan">
      <formula>20</formula>
    </cfRule>
  </conditionalFormatting>
  <conditionalFormatting sqref="AO356">
    <cfRule type="cellIs" dxfId="24474" priority="24471" operator="greaterThan">
      <formula>49.999</formula>
    </cfRule>
    <cfRule type="cellIs" dxfId="24473" priority="24472" operator="greaterThan">
      <formula>50</formula>
    </cfRule>
    <cfRule type="cellIs" dxfId="24472" priority="24473" operator="between">
      <formula>30</formula>
      <formula>49.999</formula>
    </cfRule>
    <cfRule type="cellIs" dxfId="24471" priority="24474" operator="between">
      <formula>10</formula>
      <formula>29.999</formula>
    </cfRule>
    <cfRule type="cellIs" dxfId="24470" priority="24475" operator="lessThan">
      <formula>10</formula>
    </cfRule>
  </conditionalFormatting>
  <conditionalFormatting sqref="T356">
    <cfRule type="cellIs" dxfId="24469" priority="24466" operator="greaterThan">
      <formula>119.999</formula>
    </cfRule>
    <cfRule type="cellIs" dxfId="24468" priority="24467" operator="greaterThan">
      <formula>120</formula>
    </cfRule>
    <cfRule type="cellIs" dxfId="24467" priority="24468" operator="between">
      <formula>60</formula>
      <formula>119.999</formula>
    </cfRule>
    <cfRule type="cellIs" dxfId="24466" priority="24469" operator="between">
      <formula>20</formula>
      <formula>59.999</formula>
    </cfRule>
    <cfRule type="cellIs" dxfId="24465" priority="24470" operator="lessThan">
      <formula>20</formula>
    </cfRule>
  </conditionalFormatting>
  <conditionalFormatting sqref="U356">
    <cfRule type="cellIs" dxfId="24464" priority="24461" operator="greaterThan">
      <formula>49.999</formula>
    </cfRule>
    <cfRule type="cellIs" dxfId="24463" priority="24462" operator="greaterThan">
      <formula>50</formula>
    </cfRule>
    <cfRule type="cellIs" dxfId="24462" priority="24463" operator="between">
      <formula>30</formula>
      <formula>49.999</formula>
    </cfRule>
    <cfRule type="cellIs" dxfId="24461" priority="24464" operator="between">
      <formula>10</formula>
      <formula>29.999</formula>
    </cfRule>
    <cfRule type="cellIs" dxfId="24460" priority="24465" operator="lessThan">
      <formula>10</formula>
    </cfRule>
  </conditionalFormatting>
  <conditionalFormatting sqref="J356">
    <cfRule type="cellIs" dxfId="24459" priority="24456" operator="greaterThan">
      <formula>119.999</formula>
    </cfRule>
    <cfRule type="cellIs" dxfId="24458" priority="24457" operator="greaterThan">
      <formula>120</formula>
    </cfRule>
    <cfRule type="cellIs" dxfId="24457" priority="24458" operator="between">
      <formula>60</formula>
      <formula>119.999</formula>
    </cfRule>
    <cfRule type="cellIs" dxfId="24456" priority="24459" operator="between">
      <formula>20</formula>
      <formula>59.999</formula>
    </cfRule>
    <cfRule type="cellIs" dxfId="24455" priority="24460" operator="lessThan">
      <formula>20</formula>
    </cfRule>
  </conditionalFormatting>
  <conditionalFormatting sqref="K356">
    <cfRule type="cellIs" dxfId="24454" priority="24451" operator="greaterThan">
      <formula>49.999</formula>
    </cfRule>
    <cfRule type="cellIs" dxfId="24453" priority="24452" operator="greaterThan">
      <formula>50</formula>
    </cfRule>
    <cfRule type="cellIs" dxfId="24452" priority="24453" operator="between">
      <formula>30</formula>
      <formula>49.999</formula>
    </cfRule>
    <cfRule type="cellIs" dxfId="24451" priority="24454" operator="between">
      <formula>10</formula>
      <formula>29.999</formula>
    </cfRule>
    <cfRule type="cellIs" dxfId="24450" priority="24455" operator="lessThan">
      <formula>10</formula>
    </cfRule>
  </conditionalFormatting>
  <conditionalFormatting sqref="L356">
    <cfRule type="cellIs" dxfId="24449" priority="24446" operator="greaterThan">
      <formula>119.999</formula>
    </cfRule>
    <cfRule type="cellIs" dxfId="24448" priority="24447" operator="greaterThan">
      <formula>120</formula>
    </cfRule>
    <cfRule type="cellIs" dxfId="24447" priority="24448" operator="between">
      <formula>60</formula>
      <formula>119.999</formula>
    </cfRule>
    <cfRule type="cellIs" dxfId="24446" priority="24449" operator="between">
      <formula>20</formula>
      <formula>59.999</formula>
    </cfRule>
    <cfRule type="cellIs" dxfId="24445" priority="24450" operator="lessThan">
      <formula>20</formula>
    </cfRule>
  </conditionalFormatting>
  <conditionalFormatting sqref="M356">
    <cfRule type="cellIs" dxfId="24444" priority="24441" operator="greaterThan">
      <formula>49.999</formula>
    </cfRule>
    <cfRule type="cellIs" dxfId="24443" priority="24442" operator="greaterThan">
      <formula>50</formula>
    </cfRule>
    <cfRule type="cellIs" dxfId="24442" priority="24443" operator="between">
      <formula>30</formula>
      <formula>49.999</formula>
    </cfRule>
    <cfRule type="cellIs" dxfId="24441" priority="24444" operator="between">
      <formula>10</formula>
      <formula>29.999</formula>
    </cfRule>
    <cfRule type="cellIs" dxfId="24440" priority="24445" operator="lessThan">
      <formula>10</formula>
    </cfRule>
  </conditionalFormatting>
  <conditionalFormatting sqref="R356">
    <cfRule type="cellIs" dxfId="24439" priority="24436" operator="greaterThan">
      <formula>119.999</formula>
    </cfRule>
    <cfRule type="cellIs" dxfId="24438" priority="24437" operator="greaterThan">
      <formula>120</formula>
    </cfRule>
    <cfRule type="cellIs" dxfId="24437" priority="24438" operator="between">
      <formula>60</formula>
      <formula>119.999</formula>
    </cfRule>
    <cfRule type="cellIs" dxfId="24436" priority="24439" operator="between">
      <formula>20</formula>
      <formula>59.999</formula>
    </cfRule>
    <cfRule type="cellIs" dxfId="24435" priority="24440" operator="lessThan">
      <formula>20</formula>
    </cfRule>
  </conditionalFormatting>
  <conditionalFormatting sqref="S356">
    <cfRule type="cellIs" dxfId="24434" priority="24431" operator="greaterThan">
      <formula>49.999</formula>
    </cfRule>
    <cfRule type="cellIs" dxfId="24433" priority="24432" operator="greaterThan">
      <formula>50</formula>
    </cfRule>
    <cfRule type="cellIs" dxfId="24432" priority="24433" operator="between">
      <formula>30</formula>
      <formula>49.999</formula>
    </cfRule>
    <cfRule type="cellIs" dxfId="24431" priority="24434" operator="between">
      <formula>10</formula>
      <formula>29.999</formula>
    </cfRule>
    <cfRule type="cellIs" dxfId="24430" priority="24435" operator="lessThan">
      <formula>10</formula>
    </cfRule>
  </conditionalFormatting>
  <conditionalFormatting sqref="N356">
    <cfRule type="cellIs" dxfId="24429" priority="24426" operator="greaterThan">
      <formula>119.999</formula>
    </cfRule>
    <cfRule type="cellIs" dxfId="24428" priority="24427" operator="greaterThan">
      <formula>120</formula>
    </cfRule>
    <cfRule type="cellIs" dxfId="24427" priority="24428" operator="between">
      <formula>60</formula>
      <formula>119.999</formula>
    </cfRule>
    <cfRule type="cellIs" dxfId="24426" priority="24429" operator="between">
      <formula>20</formula>
      <formula>59.999</formula>
    </cfRule>
    <cfRule type="cellIs" dxfId="24425" priority="24430" operator="lessThan">
      <formula>20</formula>
    </cfRule>
  </conditionalFormatting>
  <conditionalFormatting sqref="O356">
    <cfRule type="cellIs" dxfId="24424" priority="24421" operator="greaterThan">
      <formula>49.999</formula>
    </cfRule>
    <cfRule type="cellIs" dxfId="24423" priority="24422" operator="greaterThan">
      <formula>50</formula>
    </cfRule>
    <cfRule type="cellIs" dxfId="24422" priority="24423" operator="between">
      <formula>30</formula>
      <formula>49.999</formula>
    </cfRule>
    <cfRule type="cellIs" dxfId="24421" priority="24424" operator="between">
      <formula>10</formula>
      <formula>29.999</formula>
    </cfRule>
    <cfRule type="cellIs" dxfId="24420" priority="24425" operator="lessThan">
      <formula>10</formula>
    </cfRule>
  </conditionalFormatting>
  <conditionalFormatting sqref="AP356">
    <cfRule type="cellIs" dxfId="24419" priority="24416" operator="greaterThan">
      <formula>119.999</formula>
    </cfRule>
    <cfRule type="cellIs" dxfId="24418" priority="24417" operator="greaterThan">
      <formula>120</formula>
    </cfRule>
    <cfRule type="cellIs" dxfId="24417" priority="24418" operator="between">
      <formula>60</formula>
      <formula>119.999</formula>
    </cfRule>
    <cfRule type="cellIs" dxfId="24416" priority="24419" operator="between">
      <formula>20</formula>
      <formula>59.999</formula>
    </cfRule>
    <cfRule type="cellIs" dxfId="24415" priority="24420" operator="lessThan">
      <formula>20</formula>
    </cfRule>
  </conditionalFormatting>
  <conditionalFormatting sqref="AQ356">
    <cfRule type="cellIs" dxfId="24414" priority="24411" operator="greaterThan">
      <formula>49.999</formula>
    </cfRule>
    <cfRule type="cellIs" dxfId="24413" priority="24412" operator="greaterThan">
      <formula>50</formula>
    </cfRule>
    <cfRule type="cellIs" dxfId="24412" priority="24413" operator="between">
      <formula>30</formula>
      <formula>49.999</formula>
    </cfRule>
    <cfRule type="cellIs" dxfId="24411" priority="24414" operator="between">
      <formula>10</formula>
      <formula>29.999</formula>
    </cfRule>
    <cfRule type="cellIs" dxfId="24410" priority="24415" operator="lessThan">
      <formula>10</formula>
    </cfRule>
  </conditionalFormatting>
  <conditionalFormatting sqref="AR356">
    <cfRule type="cellIs" dxfId="24409" priority="24406" operator="greaterThan">
      <formula>119.999</formula>
    </cfRule>
    <cfRule type="cellIs" dxfId="24408" priority="24407" operator="greaterThan">
      <formula>120</formula>
    </cfRule>
    <cfRule type="cellIs" dxfId="24407" priority="24408" operator="between">
      <formula>60</formula>
      <formula>119.999</formula>
    </cfRule>
    <cfRule type="cellIs" dxfId="24406" priority="24409" operator="between">
      <formula>20</formula>
      <formula>59.999</formula>
    </cfRule>
    <cfRule type="cellIs" dxfId="24405" priority="24410" operator="lessThan">
      <formula>20</formula>
    </cfRule>
  </conditionalFormatting>
  <conditionalFormatting sqref="AS356">
    <cfRule type="cellIs" dxfId="24404" priority="24401" operator="greaterThan">
      <formula>49.999</formula>
    </cfRule>
    <cfRule type="cellIs" dxfId="24403" priority="24402" operator="greaterThan">
      <formula>50</formula>
    </cfRule>
    <cfRule type="cellIs" dxfId="24402" priority="24403" operator="between">
      <formula>30</formula>
      <formula>49.999</formula>
    </cfRule>
    <cfRule type="cellIs" dxfId="24401" priority="24404" operator="between">
      <formula>10</formula>
      <formula>29.999</formula>
    </cfRule>
    <cfRule type="cellIs" dxfId="24400" priority="24405" operator="lessThan">
      <formula>10</formula>
    </cfRule>
  </conditionalFormatting>
  <conditionalFormatting sqref="X356">
    <cfRule type="cellIs" dxfId="24399" priority="24396" operator="greaterThan">
      <formula>119.999</formula>
    </cfRule>
    <cfRule type="cellIs" dxfId="24398" priority="24397" operator="greaterThan">
      <formula>120</formula>
    </cfRule>
    <cfRule type="cellIs" dxfId="24397" priority="24398" operator="between">
      <formula>60</formula>
      <formula>119.999</formula>
    </cfRule>
    <cfRule type="cellIs" dxfId="24396" priority="24399" operator="between">
      <formula>20</formula>
      <formula>59.999</formula>
    </cfRule>
    <cfRule type="cellIs" dxfId="24395" priority="24400" operator="lessThan">
      <formula>20</formula>
    </cfRule>
  </conditionalFormatting>
  <conditionalFormatting sqref="Y356">
    <cfRule type="cellIs" dxfId="24394" priority="24391" operator="greaterThan">
      <formula>49.999</formula>
    </cfRule>
    <cfRule type="cellIs" dxfId="24393" priority="24392" operator="greaterThan">
      <formula>50</formula>
    </cfRule>
    <cfRule type="cellIs" dxfId="24392" priority="24393" operator="between">
      <formula>30</formula>
      <formula>49.999</formula>
    </cfRule>
    <cfRule type="cellIs" dxfId="24391" priority="24394" operator="between">
      <formula>10</formula>
      <formula>29.999</formula>
    </cfRule>
    <cfRule type="cellIs" dxfId="24390" priority="24395" operator="lessThan">
      <formula>10</formula>
    </cfRule>
  </conditionalFormatting>
  <conditionalFormatting sqref="AF356">
    <cfRule type="cellIs" dxfId="24389" priority="24386" operator="greaterThan">
      <formula>119.999</formula>
    </cfRule>
    <cfRule type="cellIs" dxfId="24388" priority="24387" operator="greaterThan">
      <formula>120</formula>
    </cfRule>
    <cfRule type="cellIs" dxfId="24387" priority="24388" operator="between">
      <formula>60</formula>
      <formula>119.999</formula>
    </cfRule>
    <cfRule type="cellIs" dxfId="24386" priority="24389" operator="between">
      <formula>20</formula>
      <formula>59.999</formula>
    </cfRule>
    <cfRule type="cellIs" dxfId="24385" priority="24390" operator="lessThan">
      <formula>20</formula>
    </cfRule>
  </conditionalFormatting>
  <conditionalFormatting sqref="AG356">
    <cfRule type="cellIs" dxfId="24384" priority="24381" operator="greaterThan">
      <formula>49.999</formula>
    </cfRule>
    <cfRule type="cellIs" dxfId="24383" priority="24382" operator="greaterThan">
      <formula>50</formula>
    </cfRule>
    <cfRule type="cellIs" dxfId="24382" priority="24383" operator="between">
      <formula>30</formula>
      <formula>49.999</formula>
    </cfRule>
    <cfRule type="cellIs" dxfId="24381" priority="24384" operator="between">
      <formula>10</formula>
      <formula>29.999</formula>
    </cfRule>
    <cfRule type="cellIs" dxfId="24380" priority="24385" operator="lessThan">
      <formula>10</formula>
    </cfRule>
  </conditionalFormatting>
  <conditionalFormatting sqref="AJ356">
    <cfRule type="cellIs" dxfId="24379" priority="24376" operator="greaterThan">
      <formula>119.999</formula>
    </cfRule>
    <cfRule type="cellIs" dxfId="24378" priority="24377" operator="greaterThan">
      <formula>120</formula>
    </cfRule>
    <cfRule type="cellIs" dxfId="24377" priority="24378" operator="between">
      <formula>60</formula>
      <formula>119.999</formula>
    </cfRule>
    <cfRule type="cellIs" dxfId="24376" priority="24379" operator="between">
      <formula>20</formula>
      <formula>59.999</formula>
    </cfRule>
    <cfRule type="cellIs" dxfId="24375" priority="24380" operator="lessThan">
      <formula>20</formula>
    </cfRule>
  </conditionalFormatting>
  <conditionalFormatting sqref="AK356">
    <cfRule type="cellIs" dxfId="24374" priority="24371" operator="greaterThan">
      <formula>49.999</formula>
    </cfRule>
    <cfRule type="cellIs" dxfId="24373" priority="24372" operator="greaterThan">
      <formula>50</formula>
    </cfRule>
    <cfRule type="cellIs" dxfId="24372" priority="24373" operator="between">
      <formula>30</formula>
      <formula>49.999</formula>
    </cfRule>
    <cfRule type="cellIs" dxfId="24371" priority="24374" operator="between">
      <formula>10</formula>
      <formula>29.999</formula>
    </cfRule>
    <cfRule type="cellIs" dxfId="24370" priority="24375" operator="lessThan">
      <formula>10</formula>
    </cfRule>
  </conditionalFormatting>
  <conditionalFormatting sqref="Z356">
    <cfRule type="cellIs" dxfId="24369" priority="24366" operator="greaterThan">
      <formula>119.999</formula>
    </cfRule>
    <cfRule type="cellIs" dxfId="24368" priority="24367" operator="greaterThan">
      <formula>120</formula>
    </cfRule>
    <cfRule type="cellIs" dxfId="24367" priority="24368" operator="between">
      <formula>60</formula>
      <formula>119.999</formula>
    </cfRule>
    <cfRule type="cellIs" dxfId="24366" priority="24369" operator="between">
      <formula>20</formula>
      <formula>59.999</formula>
    </cfRule>
    <cfRule type="cellIs" dxfId="24365" priority="24370" operator="lessThan">
      <formula>20</formula>
    </cfRule>
  </conditionalFormatting>
  <conditionalFormatting sqref="AA356">
    <cfRule type="cellIs" dxfId="24364" priority="24361" operator="greaterThan">
      <formula>49.999</formula>
    </cfRule>
    <cfRule type="cellIs" dxfId="24363" priority="24362" operator="greaterThan">
      <formula>50</formula>
    </cfRule>
    <cfRule type="cellIs" dxfId="24362" priority="24363" operator="between">
      <formula>30</formula>
      <formula>49.999</formula>
    </cfRule>
    <cfRule type="cellIs" dxfId="24361" priority="24364" operator="between">
      <formula>10</formula>
      <formula>29.999</formula>
    </cfRule>
    <cfRule type="cellIs" dxfId="24360" priority="24365" operator="lessThan">
      <formula>10</formula>
    </cfRule>
  </conditionalFormatting>
  <conditionalFormatting sqref="AL356">
    <cfRule type="cellIs" dxfId="24359" priority="24356" operator="greaterThan">
      <formula>119.999</formula>
    </cfRule>
    <cfRule type="cellIs" dxfId="24358" priority="24357" operator="greaterThan">
      <formula>120</formula>
    </cfRule>
    <cfRule type="cellIs" dxfId="24357" priority="24358" operator="between">
      <formula>60</formula>
      <formula>119.999</formula>
    </cfRule>
    <cfRule type="cellIs" dxfId="24356" priority="24359" operator="between">
      <formula>20</formula>
      <formula>59.999</formula>
    </cfRule>
    <cfRule type="cellIs" dxfId="24355" priority="24360" operator="lessThan">
      <formula>20</formula>
    </cfRule>
  </conditionalFormatting>
  <conditionalFormatting sqref="AM356">
    <cfRule type="cellIs" dxfId="24354" priority="24351" operator="greaterThan">
      <formula>49.999</formula>
    </cfRule>
    <cfRule type="cellIs" dxfId="24353" priority="24352" operator="greaterThan">
      <formula>50</formula>
    </cfRule>
    <cfRule type="cellIs" dxfId="24352" priority="24353" operator="between">
      <formula>30</formula>
      <formula>49.999</formula>
    </cfRule>
    <cfRule type="cellIs" dxfId="24351" priority="24354" operator="between">
      <formula>10</formula>
      <formula>29.999</formula>
    </cfRule>
    <cfRule type="cellIs" dxfId="24350" priority="24355" operator="lessThan">
      <formula>10</formula>
    </cfRule>
  </conditionalFormatting>
  <conditionalFormatting sqref="AH356">
    <cfRule type="cellIs" dxfId="24349" priority="24346" operator="greaterThan">
      <formula>119.999</formula>
    </cfRule>
    <cfRule type="cellIs" dxfId="24348" priority="24347" operator="greaterThan">
      <formula>120</formula>
    </cfRule>
    <cfRule type="cellIs" dxfId="24347" priority="24348" operator="between">
      <formula>60</formula>
      <formula>119.999</formula>
    </cfRule>
    <cfRule type="cellIs" dxfId="24346" priority="24349" operator="between">
      <formula>20</formula>
      <formula>59.999</formula>
    </cfRule>
    <cfRule type="cellIs" dxfId="24345" priority="24350" operator="lessThan">
      <formula>20</formula>
    </cfRule>
  </conditionalFormatting>
  <conditionalFormatting sqref="AI356">
    <cfRule type="cellIs" dxfId="24344" priority="24341" operator="greaterThan">
      <formula>49.999</formula>
    </cfRule>
    <cfRule type="cellIs" dxfId="24343" priority="24342" operator="greaterThan">
      <formula>50</formula>
    </cfRule>
    <cfRule type="cellIs" dxfId="24342" priority="24343" operator="between">
      <formula>30</formula>
      <formula>49.999</formula>
    </cfRule>
    <cfRule type="cellIs" dxfId="24341" priority="24344" operator="between">
      <formula>10</formula>
      <formula>29.999</formula>
    </cfRule>
    <cfRule type="cellIs" dxfId="24340" priority="24345" operator="lessThan">
      <formula>10</formula>
    </cfRule>
  </conditionalFormatting>
  <conditionalFormatting sqref="V356">
    <cfRule type="cellIs" dxfId="24339" priority="24336" operator="greaterThan">
      <formula>119.999</formula>
    </cfRule>
    <cfRule type="cellIs" dxfId="24338" priority="24337" operator="greaterThan">
      <formula>120</formula>
    </cfRule>
    <cfRule type="cellIs" dxfId="24337" priority="24338" operator="between">
      <formula>60</formula>
      <formula>119.999</formula>
    </cfRule>
    <cfRule type="cellIs" dxfId="24336" priority="24339" operator="between">
      <formula>20</formula>
      <formula>59.999</formula>
    </cfRule>
    <cfRule type="cellIs" dxfId="24335" priority="24340" operator="lessThan">
      <formula>20</formula>
    </cfRule>
  </conditionalFormatting>
  <conditionalFormatting sqref="W356">
    <cfRule type="cellIs" dxfId="24334" priority="24331" operator="greaterThan">
      <formula>49.999</formula>
    </cfRule>
    <cfRule type="cellIs" dxfId="24333" priority="24332" operator="greaterThan">
      <formula>50</formula>
    </cfRule>
    <cfRule type="cellIs" dxfId="24332" priority="24333" operator="between">
      <formula>30</formula>
      <formula>49.999</formula>
    </cfRule>
    <cfRule type="cellIs" dxfId="24331" priority="24334" operator="between">
      <formula>10</formula>
      <formula>29.999</formula>
    </cfRule>
    <cfRule type="cellIs" dxfId="24330" priority="24335" operator="lessThan">
      <formula>10</formula>
    </cfRule>
  </conditionalFormatting>
  <conditionalFormatting sqref="AB356">
    <cfRule type="cellIs" dxfId="24329" priority="24326" operator="greaterThan">
      <formula>119.999</formula>
    </cfRule>
    <cfRule type="cellIs" dxfId="24328" priority="24327" operator="greaterThan">
      <formula>120</formula>
    </cfRule>
    <cfRule type="cellIs" dxfId="24327" priority="24328" operator="between">
      <formula>60</formula>
      <formula>119.999</formula>
    </cfRule>
    <cfRule type="cellIs" dxfId="24326" priority="24329" operator="between">
      <formula>20</formula>
      <formula>59.999</formula>
    </cfRule>
    <cfRule type="cellIs" dxfId="24325" priority="24330" operator="lessThan">
      <formula>20</formula>
    </cfRule>
  </conditionalFormatting>
  <conditionalFormatting sqref="AC356">
    <cfRule type="cellIs" dxfId="24324" priority="24321" operator="greaterThan">
      <formula>49.999</formula>
    </cfRule>
    <cfRule type="cellIs" dxfId="24323" priority="24322" operator="greaterThan">
      <formula>50</formula>
    </cfRule>
    <cfRule type="cellIs" dxfId="24322" priority="24323" operator="between">
      <formula>30</formula>
      <formula>49.999</formula>
    </cfRule>
    <cfRule type="cellIs" dxfId="24321" priority="24324" operator="between">
      <formula>10</formula>
      <formula>29.999</formula>
    </cfRule>
    <cfRule type="cellIs" dxfId="24320" priority="24325" operator="lessThan">
      <formula>10</formula>
    </cfRule>
  </conditionalFormatting>
  <conditionalFormatting sqref="AD356">
    <cfRule type="cellIs" dxfId="24319" priority="24316" operator="greaterThan">
      <formula>119.999</formula>
    </cfRule>
    <cfRule type="cellIs" dxfId="24318" priority="24317" operator="greaterThan">
      <formula>120</formula>
    </cfRule>
    <cfRule type="cellIs" dxfId="24317" priority="24318" operator="between">
      <formula>60</formula>
      <formula>119.999</formula>
    </cfRule>
    <cfRule type="cellIs" dxfId="24316" priority="24319" operator="between">
      <formula>20</formula>
      <formula>59.999</formula>
    </cfRule>
    <cfRule type="cellIs" dxfId="24315" priority="24320" operator="lessThan">
      <formula>20</formula>
    </cfRule>
  </conditionalFormatting>
  <conditionalFormatting sqref="AE356">
    <cfRule type="cellIs" dxfId="24314" priority="24311" operator="greaterThan">
      <formula>49.999</formula>
    </cfRule>
    <cfRule type="cellIs" dxfId="24313" priority="24312" operator="greaterThan">
      <formula>50</formula>
    </cfRule>
    <cfRule type="cellIs" dxfId="24312" priority="24313" operator="between">
      <formula>30</formula>
      <formula>49.999</formula>
    </cfRule>
    <cfRule type="cellIs" dxfId="24311" priority="24314" operator="between">
      <formula>10</formula>
      <formula>29.999</formula>
    </cfRule>
    <cfRule type="cellIs" dxfId="24310" priority="24315" operator="lessThan">
      <formula>10</formula>
    </cfRule>
  </conditionalFormatting>
  <conditionalFormatting sqref="P356">
    <cfRule type="cellIs" dxfId="24309" priority="24306" operator="greaterThan">
      <formula>119.999</formula>
    </cfRule>
    <cfRule type="cellIs" dxfId="24308" priority="24307" operator="greaterThan">
      <formula>120</formula>
    </cfRule>
    <cfRule type="cellIs" dxfId="24307" priority="24308" operator="between">
      <formula>60</formula>
      <formula>119.999</formula>
    </cfRule>
    <cfRule type="cellIs" dxfId="24306" priority="24309" operator="between">
      <formula>20</formula>
      <formula>59.999</formula>
    </cfRule>
    <cfRule type="cellIs" dxfId="24305" priority="24310" operator="lessThan">
      <formula>20</formula>
    </cfRule>
  </conditionalFormatting>
  <conditionalFormatting sqref="Q356">
    <cfRule type="cellIs" dxfId="24304" priority="24301" operator="greaterThan">
      <formula>49.999</formula>
    </cfRule>
    <cfRule type="cellIs" dxfId="24303" priority="24302" operator="greaterThan">
      <formula>50</formula>
    </cfRule>
    <cfRule type="cellIs" dxfId="24302" priority="24303" operator="between">
      <formula>30</formula>
      <formula>49.999</formula>
    </cfRule>
    <cfRule type="cellIs" dxfId="24301" priority="24304" operator="between">
      <formula>10</formula>
      <formula>29.999</formula>
    </cfRule>
    <cfRule type="cellIs" dxfId="24300" priority="24305" operator="lessThan">
      <formula>10</formula>
    </cfRule>
  </conditionalFormatting>
  <conditionalFormatting sqref="C357">
    <cfRule type="cellIs" dxfId="24299" priority="24296" operator="greaterThan">
      <formula>49.999</formula>
    </cfRule>
    <cfRule type="cellIs" dxfId="24298" priority="24297" operator="greaterThan">
      <formula>50</formula>
    </cfRule>
    <cfRule type="cellIs" dxfId="24297" priority="24298" operator="between">
      <formula>30</formula>
      <formula>49.999</formula>
    </cfRule>
    <cfRule type="cellIs" dxfId="24296" priority="24299" operator="between">
      <formula>10</formula>
      <formula>29.999</formula>
    </cfRule>
    <cfRule type="cellIs" dxfId="24295" priority="24300" operator="lessThan">
      <formula>10</formula>
    </cfRule>
  </conditionalFormatting>
  <conditionalFormatting sqref="B357">
    <cfRule type="cellIs" dxfId="24294" priority="24291" operator="greaterThan">
      <formula>119.999</formula>
    </cfRule>
    <cfRule type="cellIs" dxfId="24293" priority="24292" operator="greaterThan">
      <formula>120</formula>
    </cfRule>
    <cfRule type="cellIs" dxfId="24292" priority="24293" operator="between">
      <formula>60</formula>
      <formula>119.999</formula>
    </cfRule>
    <cfRule type="cellIs" dxfId="24291" priority="24294" operator="between">
      <formula>20</formula>
      <formula>59.999</formula>
    </cfRule>
    <cfRule type="cellIs" dxfId="24290" priority="24295" operator="lessThan">
      <formula>20</formula>
    </cfRule>
  </conditionalFormatting>
  <conditionalFormatting sqref="D357">
    <cfRule type="cellIs" dxfId="24289" priority="24286" operator="greaterThan">
      <formula>119.999</formula>
    </cfRule>
    <cfRule type="cellIs" dxfId="24288" priority="24287" operator="greaterThan">
      <formula>120</formula>
    </cfRule>
    <cfRule type="cellIs" dxfId="24287" priority="24288" operator="between">
      <formula>60</formula>
      <formula>119.999</formula>
    </cfRule>
    <cfRule type="cellIs" dxfId="24286" priority="24289" operator="between">
      <formula>20</formula>
      <formula>59.999</formula>
    </cfRule>
    <cfRule type="cellIs" dxfId="24285" priority="24290" operator="lessThan">
      <formula>20</formula>
    </cfRule>
  </conditionalFormatting>
  <conditionalFormatting sqref="E357">
    <cfRule type="cellIs" dxfId="24284" priority="24281" operator="greaterThan">
      <formula>49.999</formula>
    </cfRule>
    <cfRule type="cellIs" dxfId="24283" priority="24282" operator="greaterThan">
      <formula>50</formula>
    </cfRule>
    <cfRule type="cellIs" dxfId="24282" priority="24283" operator="between">
      <formula>30</formula>
      <formula>49.999</formula>
    </cfRule>
    <cfRule type="cellIs" dxfId="24281" priority="24284" operator="between">
      <formula>10</formula>
      <formula>29.999</formula>
    </cfRule>
    <cfRule type="cellIs" dxfId="24280" priority="24285" operator="lessThan">
      <formula>10</formula>
    </cfRule>
  </conditionalFormatting>
  <conditionalFormatting sqref="F357">
    <cfRule type="cellIs" dxfId="24279" priority="24276" operator="greaterThan">
      <formula>119.999</formula>
    </cfRule>
    <cfRule type="cellIs" dxfId="24278" priority="24277" operator="greaterThan">
      <formula>120</formula>
    </cfRule>
    <cfRule type="cellIs" dxfId="24277" priority="24278" operator="between">
      <formula>60</formula>
      <formula>119.999</formula>
    </cfRule>
    <cfRule type="cellIs" dxfId="24276" priority="24279" operator="between">
      <formula>20</formula>
      <formula>59.999</formula>
    </cfRule>
    <cfRule type="cellIs" dxfId="24275" priority="24280" operator="lessThan">
      <formula>20</formula>
    </cfRule>
  </conditionalFormatting>
  <conditionalFormatting sqref="G357">
    <cfRule type="cellIs" dxfId="24274" priority="24271" operator="greaterThan">
      <formula>49.999</formula>
    </cfRule>
    <cfRule type="cellIs" dxfId="24273" priority="24272" operator="greaterThan">
      <formula>50</formula>
    </cfRule>
    <cfRule type="cellIs" dxfId="24272" priority="24273" operator="between">
      <formula>30</formula>
      <formula>49.999</formula>
    </cfRule>
    <cfRule type="cellIs" dxfId="24271" priority="24274" operator="between">
      <formula>10</formula>
      <formula>29.999</formula>
    </cfRule>
    <cfRule type="cellIs" dxfId="24270" priority="24275" operator="lessThan">
      <formula>10</formula>
    </cfRule>
  </conditionalFormatting>
  <conditionalFormatting sqref="H357">
    <cfRule type="cellIs" dxfId="24269" priority="24266" operator="greaterThan">
      <formula>119.999</formula>
    </cfRule>
    <cfRule type="cellIs" dxfId="24268" priority="24267" operator="greaterThan">
      <formula>120</formula>
    </cfRule>
    <cfRule type="cellIs" dxfId="24267" priority="24268" operator="between">
      <formula>60</formula>
      <formula>119.999</formula>
    </cfRule>
    <cfRule type="cellIs" dxfId="24266" priority="24269" operator="between">
      <formula>20</formula>
      <formula>59.999</formula>
    </cfRule>
    <cfRule type="cellIs" dxfId="24265" priority="24270" operator="lessThan">
      <formula>20</formula>
    </cfRule>
  </conditionalFormatting>
  <conditionalFormatting sqref="I357">
    <cfRule type="cellIs" dxfId="24264" priority="24261" operator="greaterThan">
      <formula>49.999</formula>
    </cfRule>
    <cfRule type="cellIs" dxfId="24263" priority="24262" operator="greaterThan">
      <formula>50</formula>
    </cfRule>
    <cfRule type="cellIs" dxfId="24262" priority="24263" operator="between">
      <formula>30</formula>
      <formula>49.999</formula>
    </cfRule>
    <cfRule type="cellIs" dxfId="24261" priority="24264" operator="between">
      <formula>10</formula>
      <formula>29.999</formula>
    </cfRule>
    <cfRule type="cellIs" dxfId="24260" priority="24265" operator="lessThan">
      <formula>10</formula>
    </cfRule>
  </conditionalFormatting>
  <conditionalFormatting sqref="BH357">
    <cfRule type="cellIs" dxfId="24259" priority="24256" operator="greaterThan">
      <formula>119.999</formula>
    </cfRule>
    <cfRule type="cellIs" dxfId="24258" priority="24257" operator="greaterThan">
      <formula>120</formula>
    </cfRule>
    <cfRule type="cellIs" dxfId="24257" priority="24258" operator="between">
      <formula>60</formula>
      <formula>119.999</formula>
    </cfRule>
    <cfRule type="cellIs" dxfId="24256" priority="24259" operator="between">
      <formula>20</formula>
      <formula>59.999</formula>
    </cfRule>
    <cfRule type="cellIs" dxfId="24255" priority="24260" operator="lessThan">
      <formula>20</formula>
    </cfRule>
  </conditionalFormatting>
  <conditionalFormatting sqref="BI357">
    <cfRule type="cellIs" dxfId="24254" priority="24251" operator="greaterThan">
      <formula>49.999</formula>
    </cfRule>
    <cfRule type="cellIs" dxfId="24253" priority="24252" operator="greaterThan">
      <formula>50</formula>
    </cfRule>
    <cfRule type="cellIs" dxfId="24252" priority="24253" operator="between">
      <formula>30</formula>
      <formula>49.999</formula>
    </cfRule>
    <cfRule type="cellIs" dxfId="24251" priority="24254" operator="between">
      <formula>10</formula>
      <formula>29.999</formula>
    </cfRule>
    <cfRule type="cellIs" dxfId="24250" priority="24255" operator="lessThan">
      <formula>10</formula>
    </cfRule>
  </conditionalFormatting>
  <conditionalFormatting sqref="BD357">
    <cfRule type="cellIs" dxfId="24249" priority="24246" operator="greaterThan">
      <formula>119.999</formula>
    </cfRule>
    <cfRule type="cellIs" dxfId="24248" priority="24247" operator="greaterThan">
      <formula>120</formula>
    </cfRule>
    <cfRule type="cellIs" dxfId="24247" priority="24248" operator="between">
      <formula>60</formula>
      <formula>119.999</formula>
    </cfRule>
    <cfRule type="cellIs" dxfId="24246" priority="24249" operator="between">
      <formula>20</formula>
      <formula>59.999</formula>
    </cfRule>
    <cfRule type="cellIs" dxfId="24245" priority="24250" operator="lessThan">
      <formula>20</formula>
    </cfRule>
  </conditionalFormatting>
  <conditionalFormatting sqref="BE357">
    <cfRule type="cellIs" dxfId="24244" priority="24241" operator="greaterThan">
      <formula>49.999</formula>
    </cfRule>
    <cfRule type="cellIs" dxfId="24243" priority="24242" operator="greaterThan">
      <formula>50</formula>
    </cfRule>
    <cfRule type="cellIs" dxfId="24242" priority="24243" operator="between">
      <formula>30</formula>
      <formula>49.999</formula>
    </cfRule>
    <cfRule type="cellIs" dxfId="24241" priority="24244" operator="between">
      <formula>10</formula>
      <formula>29.999</formula>
    </cfRule>
    <cfRule type="cellIs" dxfId="24240" priority="24245" operator="lessThan">
      <formula>10</formula>
    </cfRule>
  </conditionalFormatting>
  <conditionalFormatting sqref="AX357">
    <cfRule type="cellIs" dxfId="24239" priority="24236" operator="greaterThan">
      <formula>119.999</formula>
    </cfRule>
    <cfRule type="cellIs" dxfId="24238" priority="24237" operator="greaterThan">
      <formula>120</formula>
    </cfRule>
    <cfRule type="cellIs" dxfId="24237" priority="24238" operator="between">
      <formula>60</formula>
      <formula>119.999</formula>
    </cfRule>
    <cfRule type="cellIs" dxfId="24236" priority="24239" operator="between">
      <formula>20</formula>
      <formula>59.999</formula>
    </cfRule>
    <cfRule type="cellIs" dxfId="24235" priority="24240" operator="lessThan">
      <formula>20</formula>
    </cfRule>
  </conditionalFormatting>
  <conditionalFormatting sqref="AY357">
    <cfRule type="cellIs" dxfId="24234" priority="24231" operator="greaterThan">
      <formula>49.999</formula>
    </cfRule>
    <cfRule type="cellIs" dxfId="24233" priority="24232" operator="greaterThan">
      <formula>50</formula>
    </cfRule>
    <cfRule type="cellIs" dxfId="24232" priority="24233" operator="between">
      <formula>30</formula>
      <formula>49.999</formula>
    </cfRule>
    <cfRule type="cellIs" dxfId="24231" priority="24234" operator="between">
      <formula>10</formula>
      <formula>29.999</formula>
    </cfRule>
    <cfRule type="cellIs" dxfId="24230" priority="24235" operator="lessThan">
      <formula>10</formula>
    </cfRule>
  </conditionalFormatting>
  <conditionalFormatting sqref="AZ357">
    <cfRule type="cellIs" dxfId="24229" priority="24226" operator="greaterThan">
      <formula>119.999</formula>
    </cfRule>
    <cfRule type="cellIs" dxfId="24228" priority="24227" operator="greaterThan">
      <formula>120</formula>
    </cfRule>
    <cfRule type="cellIs" dxfId="24227" priority="24228" operator="between">
      <formula>60</formula>
      <formula>119.999</formula>
    </cfRule>
    <cfRule type="cellIs" dxfId="24226" priority="24229" operator="between">
      <formula>20</formula>
      <formula>59.999</formula>
    </cfRule>
    <cfRule type="cellIs" dxfId="24225" priority="24230" operator="lessThan">
      <formula>20</formula>
    </cfRule>
  </conditionalFormatting>
  <conditionalFormatting sqref="BA357">
    <cfRule type="cellIs" dxfId="24224" priority="24221" operator="greaterThan">
      <formula>49.999</formula>
    </cfRule>
    <cfRule type="cellIs" dxfId="24223" priority="24222" operator="greaterThan">
      <formula>50</formula>
    </cfRule>
    <cfRule type="cellIs" dxfId="24222" priority="24223" operator="between">
      <formula>30</formula>
      <formula>49.999</formula>
    </cfRule>
    <cfRule type="cellIs" dxfId="24221" priority="24224" operator="between">
      <formula>10</formula>
      <formula>29.999</formula>
    </cfRule>
    <cfRule type="cellIs" dxfId="24220" priority="24225" operator="lessThan">
      <formula>10</formula>
    </cfRule>
  </conditionalFormatting>
  <conditionalFormatting sqref="BB357">
    <cfRule type="cellIs" dxfId="24219" priority="24216" operator="greaterThan">
      <formula>119.999</formula>
    </cfRule>
    <cfRule type="cellIs" dxfId="24218" priority="24217" operator="greaterThan">
      <formula>120</formula>
    </cfRule>
    <cfRule type="cellIs" dxfId="24217" priority="24218" operator="between">
      <formula>60</formula>
      <formula>119.999</formula>
    </cfRule>
    <cfRule type="cellIs" dxfId="24216" priority="24219" operator="between">
      <formula>20</formula>
      <formula>59.999</formula>
    </cfRule>
    <cfRule type="cellIs" dxfId="24215" priority="24220" operator="lessThan">
      <formula>20</formula>
    </cfRule>
  </conditionalFormatting>
  <conditionalFormatting sqref="BC357">
    <cfRule type="cellIs" dxfId="24214" priority="24211" operator="greaterThan">
      <formula>49.999</formula>
    </cfRule>
    <cfRule type="cellIs" dxfId="24213" priority="24212" operator="greaterThan">
      <formula>50</formula>
    </cfRule>
    <cfRule type="cellIs" dxfId="24212" priority="24213" operator="between">
      <formula>30</formula>
      <formula>49.999</formula>
    </cfRule>
    <cfRule type="cellIs" dxfId="24211" priority="24214" operator="between">
      <formula>10</formula>
      <formula>29.999</formula>
    </cfRule>
    <cfRule type="cellIs" dxfId="24210" priority="24215" operator="lessThan">
      <formula>10</formula>
    </cfRule>
  </conditionalFormatting>
  <conditionalFormatting sqref="AT357">
    <cfRule type="cellIs" dxfId="24209" priority="24206" operator="greaterThan">
      <formula>119.999</formula>
    </cfRule>
    <cfRule type="cellIs" dxfId="24208" priority="24207" operator="greaterThan">
      <formula>120</formula>
    </cfRule>
    <cfRule type="cellIs" dxfId="24207" priority="24208" operator="between">
      <formula>60</formula>
      <formula>119.999</formula>
    </cfRule>
    <cfRule type="cellIs" dxfId="24206" priority="24209" operator="between">
      <formula>20</formula>
      <formula>59.999</formula>
    </cfRule>
    <cfRule type="cellIs" dxfId="24205" priority="24210" operator="lessThan">
      <formula>20</formula>
    </cfRule>
  </conditionalFormatting>
  <conditionalFormatting sqref="AU357">
    <cfRule type="cellIs" dxfId="24204" priority="24201" operator="greaterThan">
      <formula>49.999</formula>
    </cfRule>
    <cfRule type="cellIs" dxfId="24203" priority="24202" operator="greaterThan">
      <formula>50</formula>
    </cfRule>
    <cfRule type="cellIs" dxfId="24202" priority="24203" operator="between">
      <formula>30</formula>
      <formula>49.999</formula>
    </cfRule>
    <cfRule type="cellIs" dxfId="24201" priority="24204" operator="between">
      <formula>10</formula>
      <formula>29.999</formula>
    </cfRule>
    <cfRule type="cellIs" dxfId="24200" priority="24205" operator="lessThan">
      <formula>10</formula>
    </cfRule>
  </conditionalFormatting>
  <conditionalFormatting sqref="AV357">
    <cfRule type="cellIs" dxfId="24199" priority="24196" operator="greaterThan">
      <formula>119.999</formula>
    </cfRule>
    <cfRule type="cellIs" dxfId="24198" priority="24197" operator="greaterThan">
      <formula>120</formula>
    </cfRule>
    <cfRule type="cellIs" dxfId="24197" priority="24198" operator="between">
      <formula>60</formula>
      <formula>119.999</formula>
    </cfRule>
    <cfRule type="cellIs" dxfId="24196" priority="24199" operator="between">
      <formula>20</formula>
      <formula>59.999</formula>
    </cfRule>
    <cfRule type="cellIs" dxfId="24195" priority="24200" operator="lessThan">
      <formula>20</formula>
    </cfRule>
  </conditionalFormatting>
  <conditionalFormatting sqref="AW357">
    <cfRule type="cellIs" dxfId="24194" priority="24191" operator="greaterThan">
      <formula>49.999</formula>
    </cfRule>
    <cfRule type="cellIs" dxfId="24193" priority="24192" operator="greaterThan">
      <formula>50</formula>
    </cfRule>
    <cfRule type="cellIs" dxfId="24192" priority="24193" operator="between">
      <formula>30</formula>
      <formula>49.999</formula>
    </cfRule>
    <cfRule type="cellIs" dxfId="24191" priority="24194" operator="between">
      <formula>10</formula>
      <formula>29.999</formula>
    </cfRule>
    <cfRule type="cellIs" dxfId="24190" priority="24195" operator="lessThan">
      <formula>10</formula>
    </cfRule>
  </conditionalFormatting>
  <conditionalFormatting sqref="BF357">
    <cfRule type="cellIs" dxfId="24189" priority="24186" operator="greaterThan">
      <formula>119.999</formula>
    </cfRule>
    <cfRule type="cellIs" dxfId="24188" priority="24187" operator="greaterThan">
      <formula>120</formula>
    </cfRule>
    <cfRule type="cellIs" dxfId="24187" priority="24188" operator="between">
      <formula>60</formula>
      <formula>119.999</formula>
    </cfRule>
    <cfRule type="cellIs" dxfId="24186" priority="24189" operator="between">
      <formula>20</formula>
      <formula>59.999</formula>
    </cfRule>
    <cfRule type="cellIs" dxfId="24185" priority="24190" operator="lessThan">
      <formula>20</formula>
    </cfRule>
  </conditionalFormatting>
  <conditionalFormatting sqref="BG357">
    <cfRule type="cellIs" dxfId="24184" priority="24181" operator="greaterThan">
      <formula>49.999</formula>
    </cfRule>
    <cfRule type="cellIs" dxfId="24183" priority="24182" operator="greaterThan">
      <formula>50</formula>
    </cfRule>
    <cfRule type="cellIs" dxfId="24182" priority="24183" operator="between">
      <formula>30</formula>
      <formula>49.999</formula>
    </cfRule>
    <cfRule type="cellIs" dxfId="24181" priority="24184" operator="between">
      <formula>10</formula>
      <formula>29.999</formula>
    </cfRule>
    <cfRule type="cellIs" dxfId="24180" priority="24185" operator="lessThan">
      <formula>10</formula>
    </cfRule>
  </conditionalFormatting>
  <conditionalFormatting sqref="AN357">
    <cfRule type="cellIs" dxfId="24179" priority="24176" operator="greaterThan">
      <formula>119.999</formula>
    </cfRule>
    <cfRule type="cellIs" dxfId="24178" priority="24177" operator="greaterThan">
      <formula>120</formula>
    </cfRule>
    <cfRule type="cellIs" dxfId="24177" priority="24178" operator="between">
      <formula>60</formula>
      <formula>119.999</formula>
    </cfRule>
    <cfRule type="cellIs" dxfId="24176" priority="24179" operator="between">
      <formula>20</formula>
      <formula>59.999</formula>
    </cfRule>
    <cfRule type="cellIs" dxfId="24175" priority="24180" operator="lessThan">
      <formula>20</formula>
    </cfRule>
  </conditionalFormatting>
  <conditionalFormatting sqref="AO357">
    <cfRule type="cellIs" dxfId="24174" priority="24171" operator="greaterThan">
      <formula>49.999</formula>
    </cfRule>
    <cfRule type="cellIs" dxfId="24173" priority="24172" operator="greaterThan">
      <formula>50</formula>
    </cfRule>
    <cfRule type="cellIs" dxfId="24172" priority="24173" operator="between">
      <formula>30</formula>
      <formula>49.999</formula>
    </cfRule>
    <cfRule type="cellIs" dxfId="24171" priority="24174" operator="between">
      <formula>10</formula>
      <formula>29.999</formula>
    </cfRule>
    <cfRule type="cellIs" dxfId="24170" priority="24175" operator="lessThan">
      <formula>10</formula>
    </cfRule>
  </conditionalFormatting>
  <conditionalFormatting sqref="T357">
    <cfRule type="cellIs" dxfId="24169" priority="24166" operator="greaterThan">
      <formula>119.999</formula>
    </cfRule>
    <cfRule type="cellIs" dxfId="24168" priority="24167" operator="greaterThan">
      <formula>120</formula>
    </cfRule>
    <cfRule type="cellIs" dxfId="24167" priority="24168" operator="between">
      <formula>60</formula>
      <formula>119.999</formula>
    </cfRule>
    <cfRule type="cellIs" dxfId="24166" priority="24169" operator="between">
      <formula>20</formula>
      <formula>59.999</formula>
    </cfRule>
    <cfRule type="cellIs" dxfId="24165" priority="24170" operator="lessThan">
      <formula>20</formula>
    </cfRule>
  </conditionalFormatting>
  <conditionalFormatting sqref="U357">
    <cfRule type="cellIs" dxfId="24164" priority="24161" operator="greaterThan">
      <formula>49.999</formula>
    </cfRule>
    <cfRule type="cellIs" dxfId="24163" priority="24162" operator="greaterThan">
      <formula>50</formula>
    </cfRule>
    <cfRule type="cellIs" dxfId="24162" priority="24163" operator="between">
      <formula>30</formula>
      <formula>49.999</formula>
    </cfRule>
    <cfRule type="cellIs" dxfId="24161" priority="24164" operator="between">
      <formula>10</formula>
      <formula>29.999</formula>
    </cfRule>
    <cfRule type="cellIs" dxfId="24160" priority="24165" operator="lessThan">
      <formula>10</formula>
    </cfRule>
  </conditionalFormatting>
  <conditionalFormatting sqref="J357">
    <cfRule type="cellIs" dxfId="24159" priority="24156" operator="greaterThan">
      <formula>119.999</formula>
    </cfRule>
    <cfRule type="cellIs" dxfId="24158" priority="24157" operator="greaterThan">
      <formula>120</formula>
    </cfRule>
    <cfRule type="cellIs" dxfId="24157" priority="24158" operator="between">
      <formula>60</formula>
      <formula>119.999</formula>
    </cfRule>
    <cfRule type="cellIs" dxfId="24156" priority="24159" operator="between">
      <formula>20</formula>
      <formula>59.999</formula>
    </cfRule>
    <cfRule type="cellIs" dxfId="24155" priority="24160" operator="lessThan">
      <formula>20</formula>
    </cfRule>
  </conditionalFormatting>
  <conditionalFormatting sqref="K357">
    <cfRule type="cellIs" dxfId="24154" priority="24151" operator="greaterThan">
      <formula>49.999</formula>
    </cfRule>
    <cfRule type="cellIs" dxfId="24153" priority="24152" operator="greaterThan">
      <formula>50</formula>
    </cfRule>
    <cfRule type="cellIs" dxfId="24152" priority="24153" operator="between">
      <formula>30</formula>
      <formula>49.999</formula>
    </cfRule>
    <cfRule type="cellIs" dxfId="24151" priority="24154" operator="between">
      <formula>10</formula>
      <formula>29.999</formula>
    </cfRule>
    <cfRule type="cellIs" dxfId="24150" priority="24155" operator="lessThan">
      <formula>10</formula>
    </cfRule>
  </conditionalFormatting>
  <conditionalFormatting sqref="L357">
    <cfRule type="cellIs" dxfId="24149" priority="24146" operator="greaterThan">
      <formula>119.999</formula>
    </cfRule>
    <cfRule type="cellIs" dxfId="24148" priority="24147" operator="greaterThan">
      <formula>120</formula>
    </cfRule>
    <cfRule type="cellIs" dxfId="24147" priority="24148" operator="between">
      <formula>60</formula>
      <formula>119.999</formula>
    </cfRule>
    <cfRule type="cellIs" dxfId="24146" priority="24149" operator="between">
      <formula>20</formula>
      <formula>59.999</formula>
    </cfRule>
    <cfRule type="cellIs" dxfId="24145" priority="24150" operator="lessThan">
      <formula>20</formula>
    </cfRule>
  </conditionalFormatting>
  <conditionalFormatting sqref="M357">
    <cfRule type="cellIs" dxfId="24144" priority="24141" operator="greaterThan">
      <formula>49.999</formula>
    </cfRule>
    <cfRule type="cellIs" dxfId="24143" priority="24142" operator="greaterThan">
      <formula>50</formula>
    </cfRule>
    <cfRule type="cellIs" dxfId="24142" priority="24143" operator="between">
      <formula>30</formula>
      <formula>49.999</formula>
    </cfRule>
    <cfRule type="cellIs" dxfId="24141" priority="24144" operator="between">
      <formula>10</formula>
      <formula>29.999</formula>
    </cfRule>
    <cfRule type="cellIs" dxfId="24140" priority="24145" operator="lessThan">
      <formula>10</formula>
    </cfRule>
  </conditionalFormatting>
  <conditionalFormatting sqref="R357">
    <cfRule type="cellIs" dxfId="24139" priority="24136" operator="greaterThan">
      <formula>119.999</formula>
    </cfRule>
    <cfRule type="cellIs" dxfId="24138" priority="24137" operator="greaterThan">
      <formula>120</formula>
    </cfRule>
    <cfRule type="cellIs" dxfId="24137" priority="24138" operator="between">
      <formula>60</formula>
      <formula>119.999</formula>
    </cfRule>
    <cfRule type="cellIs" dxfId="24136" priority="24139" operator="between">
      <formula>20</formula>
      <formula>59.999</formula>
    </cfRule>
    <cfRule type="cellIs" dxfId="24135" priority="24140" operator="lessThan">
      <formula>20</formula>
    </cfRule>
  </conditionalFormatting>
  <conditionalFormatting sqref="S357">
    <cfRule type="cellIs" dxfId="24134" priority="24131" operator="greaterThan">
      <formula>49.999</formula>
    </cfRule>
    <cfRule type="cellIs" dxfId="24133" priority="24132" operator="greaterThan">
      <formula>50</formula>
    </cfRule>
    <cfRule type="cellIs" dxfId="24132" priority="24133" operator="between">
      <formula>30</formula>
      <formula>49.999</formula>
    </cfRule>
    <cfRule type="cellIs" dxfId="24131" priority="24134" operator="between">
      <formula>10</formula>
      <formula>29.999</formula>
    </cfRule>
    <cfRule type="cellIs" dxfId="24130" priority="24135" operator="lessThan">
      <formula>10</formula>
    </cfRule>
  </conditionalFormatting>
  <conditionalFormatting sqref="N357">
    <cfRule type="cellIs" dxfId="24129" priority="24126" operator="greaterThan">
      <formula>119.999</formula>
    </cfRule>
    <cfRule type="cellIs" dxfId="24128" priority="24127" operator="greaterThan">
      <formula>120</formula>
    </cfRule>
    <cfRule type="cellIs" dxfId="24127" priority="24128" operator="between">
      <formula>60</formula>
      <formula>119.999</formula>
    </cfRule>
    <cfRule type="cellIs" dxfId="24126" priority="24129" operator="between">
      <formula>20</formula>
      <formula>59.999</formula>
    </cfRule>
    <cfRule type="cellIs" dxfId="24125" priority="24130" operator="lessThan">
      <formula>20</formula>
    </cfRule>
  </conditionalFormatting>
  <conditionalFormatting sqref="O357">
    <cfRule type="cellIs" dxfId="24124" priority="24121" operator="greaterThan">
      <formula>49.999</formula>
    </cfRule>
    <cfRule type="cellIs" dxfId="24123" priority="24122" operator="greaterThan">
      <formula>50</formula>
    </cfRule>
    <cfRule type="cellIs" dxfId="24122" priority="24123" operator="between">
      <formula>30</formula>
      <formula>49.999</formula>
    </cfRule>
    <cfRule type="cellIs" dxfId="24121" priority="24124" operator="between">
      <formula>10</formula>
      <formula>29.999</formula>
    </cfRule>
    <cfRule type="cellIs" dxfId="24120" priority="24125" operator="lessThan">
      <formula>10</formula>
    </cfRule>
  </conditionalFormatting>
  <conditionalFormatting sqref="AP357">
    <cfRule type="cellIs" dxfId="24119" priority="24116" operator="greaterThan">
      <formula>119.999</formula>
    </cfRule>
    <cfRule type="cellIs" dxfId="24118" priority="24117" operator="greaterThan">
      <formula>120</formula>
    </cfRule>
    <cfRule type="cellIs" dxfId="24117" priority="24118" operator="between">
      <formula>60</formula>
      <formula>119.999</formula>
    </cfRule>
    <cfRule type="cellIs" dxfId="24116" priority="24119" operator="between">
      <formula>20</formula>
      <formula>59.999</formula>
    </cfRule>
    <cfRule type="cellIs" dxfId="24115" priority="24120" operator="lessThan">
      <formula>20</formula>
    </cfRule>
  </conditionalFormatting>
  <conditionalFormatting sqref="AQ357">
    <cfRule type="cellIs" dxfId="24114" priority="24111" operator="greaterThan">
      <formula>49.999</formula>
    </cfRule>
    <cfRule type="cellIs" dxfId="24113" priority="24112" operator="greaterThan">
      <formula>50</formula>
    </cfRule>
    <cfRule type="cellIs" dxfId="24112" priority="24113" operator="between">
      <formula>30</formula>
      <formula>49.999</formula>
    </cfRule>
    <cfRule type="cellIs" dxfId="24111" priority="24114" operator="between">
      <formula>10</formula>
      <formula>29.999</formula>
    </cfRule>
    <cfRule type="cellIs" dxfId="24110" priority="24115" operator="lessThan">
      <formula>10</formula>
    </cfRule>
  </conditionalFormatting>
  <conditionalFormatting sqref="AR357">
    <cfRule type="cellIs" dxfId="24109" priority="24106" operator="greaterThan">
      <formula>119.999</formula>
    </cfRule>
    <cfRule type="cellIs" dxfId="24108" priority="24107" operator="greaterThan">
      <formula>120</formula>
    </cfRule>
    <cfRule type="cellIs" dxfId="24107" priority="24108" operator="between">
      <formula>60</formula>
      <formula>119.999</formula>
    </cfRule>
    <cfRule type="cellIs" dxfId="24106" priority="24109" operator="between">
      <formula>20</formula>
      <formula>59.999</formula>
    </cfRule>
    <cfRule type="cellIs" dxfId="24105" priority="24110" operator="lessThan">
      <formula>20</formula>
    </cfRule>
  </conditionalFormatting>
  <conditionalFormatting sqref="AS357">
    <cfRule type="cellIs" dxfId="24104" priority="24101" operator="greaterThan">
      <formula>49.999</formula>
    </cfRule>
    <cfRule type="cellIs" dxfId="24103" priority="24102" operator="greaterThan">
      <formula>50</formula>
    </cfRule>
    <cfRule type="cellIs" dxfId="24102" priority="24103" operator="between">
      <formula>30</formula>
      <formula>49.999</formula>
    </cfRule>
    <cfRule type="cellIs" dxfId="24101" priority="24104" operator="between">
      <formula>10</formula>
      <formula>29.999</formula>
    </cfRule>
    <cfRule type="cellIs" dxfId="24100" priority="24105" operator="lessThan">
      <formula>10</formula>
    </cfRule>
  </conditionalFormatting>
  <conditionalFormatting sqref="X357">
    <cfRule type="cellIs" dxfId="24099" priority="24096" operator="greaterThan">
      <formula>119.999</formula>
    </cfRule>
    <cfRule type="cellIs" dxfId="24098" priority="24097" operator="greaterThan">
      <formula>120</formula>
    </cfRule>
    <cfRule type="cellIs" dxfId="24097" priority="24098" operator="between">
      <formula>60</formula>
      <formula>119.999</formula>
    </cfRule>
    <cfRule type="cellIs" dxfId="24096" priority="24099" operator="between">
      <formula>20</formula>
      <formula>59.999</formula>
    </cfRule>
    <cfRule type="cellIs" dxfId="24095" priority="24100" operator="lessThan">
      <formula>20</formula>
    </cfRule>
  </conditionalFormatting>
  <conditionalFormatting sqref="Y357">
    <cfRule type="cellIs" dxfId="24094" priority="24091" operator="greaterThan">
      <formula>49.999</formula>
    </cfRule>
    <cfRule type="cellIs" dxfId="24093" priority="24092" operator="greaterThan">
      <formula>50</formula>
    </cfRule>
    <cfRule type="cellIs" dxfId="24092" priority="24093" operator="between">
      <formula>30</formula>
      <formula>49.999</formula>
    </cfRule>
    <cfRule type="cellIs" dxfId="24091" priority="24094" operator="between">
      <formula>10</formula>
      <formula>29.999</formula>
    </cfRule>
    <cfRule type="cellIs" dxfId="24090" priority="24095" operator="lessThan">
      <formula>10</formula>
    </cfRule>
  </conditionalFormatting>
  <conditionalFormatting sqref="AF357">
    <cfRule type="cellIs" dxfId="24089" priority="24086" operator="greaterThan">
      <formula>119.999</formula>
    </cfRule>
    <cfRule type="cellIs" dxfId="24088" priority="24087" operator="greaterThan">
      <formula>120</formula>
    </cfRule>
    <cfRule type="cellIs" dxfId="24087" priority="24088" operator="between">
      <formula>60</formula>
      <formula>119.999</formula>
    </cfRule>
    <cfRule type="cellIs" dxfId="24086" priority="24089" operator="between">
      <formula>20</formula>
      <formula>59.999</formula>
    </cfRule>
    <cfRule type="cellIs" dxfId="24085" priority="24090" operator="lessThan">
      <formula>20</formula>
    </cfRule>
  </conditionalFormatting>
  <conditionalFormatting sqref="AG357">
    <cfRule type="cellIs" dxfId="24084" priority="24081" operator="greaterThan">
      <formula>49.999</formula>
    </cfRule>
    <cfRule type="cellIs" dxfId="24083" priority="24082" operator="greaterThan">
      <formula>50</formula>
    </cfRule>
    <cfRule type="cellIs" dxfId="24082" priority="24083" operator="between">
      <formula>30</formula>
      <formula>49.999</formula>
    </cfRule>
    <cfRule type="cellIs" dxfId="24081" priority="24084" operator="between">
      <formula>10</formula>
      <formula>29.999</formula>
    </cfRule>
    <cfRule type="cellIs" dxfId="24080" priority="24085" operator="lessThan">
      <formula>10</formula>
    </cfRule>
  </conditionalFormatting>
  <conditionalFormatting sqref="AJ357">
    <cfRule type="cellIs" dxfId="24079" priority="24076" operator="greaterThan">
      <formula>119.999</formula>
    </cfRule>
    <cfRule type="cellIs" dxfId="24078" priority="24077" operator="greaterThan">
      <formula>120</formula>
    </cfRule>
    <cfRule type="cellIs" dxfId="24077" priority="24078" operator="between">
      <formula>60</formula>
      <formula>119.999</formula>
    </cfRule>
    <cfRule type="cellIs" dxfId="24076" priority="24079" operator="between">
      <formula>20</formula>
      <formula>59.999</formula>
    </cfRule>
    <cfRule type="cellIs" dxfId="24075" priority="24080" operator="lessThan">
      <formula>20</formula>
    </cfRule>
  </conditionalFormatting>
  <conditionalFormatting sqref="AK357">
    <cfRule type="cellIs" dxfId="24074" priority="24071" operator="greaterThan">
      <formula>49.999</formula>
    </cfRule>
    <cfRule type="cellIs" dxfId="24073" priority="24072" operator="greaterThan">
      <formula>50</formula>
    </cfRule>
    <cfRule type="cellIs" dxfId="24072" priority="24073" operator="between">
      <formula>30</formula>
      <formula>49.999</formula>
    </cfRule>
    <cfRule type="cellIs" dxfId="24071" priority="24074" operator="between">
      <formula>10</formula>
      <formula>29.999</formula>
    </cfRule>
    <cfRule type="cellIs" dxfId="24070" priority="24075" operator="lessThan">
      <formula>10</formula>
    </cfRule>
  </conditionalFormatting>
  <conditionalFormatting sqref="Z357">
    <cfRule type="cellIs" dxfId="24069" priority="24066" operator="greaterThan">
      <formula>119.999</formula>
    </cfRule>
    <cfRule type="cellIs" dxfId="24068" priority="24067" operator="greaterThan">
      <formula>120</formula>
    </cfRule>
    <cfRule type="cellIs" dxfId="24067" priority="24068" operator="between">
      <formula>60</formula>
      <formula>119.999</formula>
    </cfRule>
    <cfRule type="cellIs" dxfId="24066" priority="24069" operator="between">
      <formula>20</formula>
      <formula>59.999</formula>
    </cfRule>
    <cfRule type="cellIs" dxfId="24065" priority="24070" operator="lessThan">
      <formula>20</formula>
    </cfRule>
  </conditionalFormatting>
  <conditionalFormatting sqref="AA357">
    <cfRule type="cellIs" dxfId="24064" priority="24061" operator="greaterThan">
      <formula>49.999</formula>
    </cfRule>
    <cfRule type="cellIs" dxfId="24063" priority="24062" operator="greaterThan">
      <formula>50</formula>
    </cfRule>
    <cfRule type="cellIs" dxfId="24062" priority="24063" operator="between">
      <formula>30</formula>
      <formula>49.999</formula>
    </cfRule>
    <cfRule type="cellIs" dxfId="24061" priority="24064" operator="between">
      <formula>10</formula>
      <formula>29.999</formula>
    </cfRule>
    <cfRule type="cellIs" dxfId="24060" priority="24065" operator="lessThan">
      <formula>10</formula>
    </cfRule>
  </conditionalFormatting>
  <conditionalFormatting sqref="AL357">
    <cfRule type="cellIs" dxfId="24059" priority="24056" operator="greaterThan">
      <formula>119.999</formula>
    </cfRule>
    <cfRule type="cellIs" dxfId="24058" priority="24057" operator="greaterThan">
      <formula>120</formula>
    </cfRule>
    <cfRule type="cellIs" dxfId="24057" priority="24058" operator="between">
      <formula>60</formula>
      <formula>119.999</formula>
    </cfRule>
    <cfRule type="cellIs" dxfId="24056" priority="24059" operator="between">
      <formula>20</formula>
      <formula>59.999</formula>
    </cfRule>
    <cfRule type="cellIs" dxfId="24055" priority="24060" operator="lessThan">
      <formula>20</formula>
    </cfRule>
  </conditionalFormatting>
  <conditionalFormatting sqref="AM357">
    <cfRule type="cellIs" dxfId="24054" priority="24051" operator="greaterThan">
      <formula>49.999</formula>
    </cfRule>
    <cfRule type="cellIs" dxfId="24053" priority="24052" operator="greaterThan">
      <formula>50</formula>
    </cfRule>
    <cfRule type="cellIs" dxfId="24052" priority="24053" operator="between">
      <formula>30</formula>
      <formula>49.999</formula>
    </cfRule>
    <cfRule type="cellIs" dxfId="24051" priority="24054" operator="between">
      <formula>10</formula>
      <formula>29.999</formula>
    </cfRule>
    <cfRule type="cellIs" dxfId="24050" priority="24055" operator="lessThan">
      <formula>10</formula>
    </cfRule>
  </conditionalFormatting>
  <conditionalFormatting sqref="AH357">
    <cfRule type="cellIs" dxfId="24049" priority="24046" operator="greaterThan">
      <formula>119.999</formula>
    </cfRule>
    <cfRule type="cellIs" dxfId="24048" priority="24047" operator="greaterThan">
      <formula>120</formula>
    </cfRule>
    <cfRule type="cellIs" dxfId="24047" priority="24048" operator="between">
      <formula>60</formula>
      <formula>119.999</formula>
    </cfRule>
    <cfRule type="cellIs" dxfId="24046" priority="24049" operator="between">
      <formula>20</formula>
      <formula>59.999</formula>
    </cfRule>
    <cfRule type="cellIs" dxfId="24045" priority="24050" operator="lessThan">
      <formula>20</formula>
    </cfRule>
  </conditionalFormatting>
  <conditionalFormatting sqref="AI357">
    <cfRule type="cellIs" dxfId="24044" priority="24041" operator="greaterThan">
      <formula>49.999</formula>
    </cfRule>
    <cfRule type="cellIs" dxfId="24043" priority="24042" operator="greaterThan">
      <formula>50</formula>
    </cfRule>
    <cfRule type="cellIs" dxfId="24042" priority="24043" operator="between">
      <formula>30</formula>
      <formula>49.999</formula>
    </cfRule>
    <cfRule type="cellIs" dxfId="24041" priority="24044" operator="between">
      <formula>10</formula>
      <formula>29.999</formula>
    </cfRule>
    <cfRule type="cellIs" dxfId="24040" priority="24045" operator="lessThan">
      <formula>10</formula>
    </cfRule>
  </conditionalFormatting>
  <conditionalFormatting sqref="V357">
    <cfRule type="cellIs" dxfId="24039" priority="24036" operator="greaterThan">
      <formula>119.999</formula>
    </cfRule>
    <cfRule type="cellIs" dxfId="24038" priority="24037" operator="greaterThan">
      <formula>120</formula>
    </cfRule>
    <cfRule type="cellIs" dxfId="24037" priority="24038" operator="between">
      <formula>60</formula>
      <formula>119.999</formula>
    </cfRule>
    <cfRule type="cellIs" dxfId="24036" priority="24039" operator="between">
      <formula>20</formula>
      <formula>59.999</formula>
    </cfRule>
    <cfRule type="cellIs" dxfId="24035" priority="24040" operator="lessThan">
      <formula>20</formula>
    </cfRule>
  </conditionalFormatting>
  <conditionalFormatting sqref="W357">
    <cfRule type="cellIs" dxfId="24034" priority="24031" operator="greaterThan">
      <formula>49.999</formula>
    </cfRule>
    <cfRule type="cellIs" dxfId="24033" priority="24032" operator="greaterThan">
      <formula>50</formula>
    </cfRule>
    <cfRule type="cellIs" dxfId="24032" priority="24033" operator="between">
      <formula>30</formula>
      <formula>49.999</formula>
    </cfRule>
    <cfRule type="cellIs" dxfId="24031" priority="24034" operator="between">
      <formula>10</formula>
      <formula>29.999</formula>
    </cfRule>
    <cfRule type="cellIs" dxfId="24030" priority="24035" operator="lessThan">
      <formula>10</formula>
    </cfRule>
  </conditionalFormatting>
  <conditionalFormatting sqref="AB357">
    <cfRule type="cellIs" dxfId="24029" priority="24026" operator="greaterThan">
      <formula>119.999</formula>
    </cfRule>
    <cfRule type="cellIs" dxfId="24028" priority="24027" operator="greaterThan">
      <formula>120</formula>
    </cfRule>
    <cfRule type="cellIs" dxfId="24027" priority="24028" operator="between">
      <formula>60</formula>
      <formula>119.999</formula>
    </cfRule>
    <cfRule type="cellIs" dxfId="24026" priority="24029" operator="between">
      <formula>20</formula>
      <formula>59.999</formula>
    </cfRule>
    <cfRule type="cellIs" dxfId="24025" priority="24030" operator="lessThan">
      <formula>20</formula>
    </cfRule>
  </conditionalFormatting>
  <conditionalFormatting sqref="AC357">
    <cfRule type="cellIs" dxfId="24024" priority="24021" operator="greaterThan">
      <formula>49.999</formula>
    </cfRule>
    <cfRule type="cellIs" dxfId="24023" priority="24022" operator="greaterThan">
      <formula>50</formula>
    </cfRule>
    <cfRule type="cellIs" dxfId="24022" priority="24023" operator="between">
      <formula>30</formula>
      <formula>49.999</formula>
    </cfRule>
    <cfRule type="cellIs" dxfId="24021" priority="24024" operator="between">
      <formula>10</formula>
      <formula>29.999</formula>
    </cfRule>
    <cfRule type="cellIs" dxfId="24020" priority="24025" operator="lessThan">
      <formula>10</formula>
    </cfRule>
  </conditionalFormatting>
  <conditionalFormatting sqref="AD357">
    <cfRule type="cellIs" dxfId="24019" priority="24016" operator="greaterThan">
      <formula>119.999</formula>
    </cfRule>
    <cfRule type="cellIs" dxfId="24018" priority="24017" operator="greaterThan">
      <formula>120</formula>
    </cfRule>
    <cfRule type="cellIs" dxfId="24017" priority="24018" operator="between">
      <formula>60</formula>
      <formula>119.999</formula>
    </cfRule>
    <cfRule type="cellIs" dxfId="24016" priority="24019" operator="between">
      <formula>20</formula>
      <formula>59.999</formula>
    </cfRule>
    <cfRule type="cellIs" dxfId="24015" priority="24020" operator="lessThan">
      <formula>20</formula>
    </cfRule>
  </conditionalFormatting>
  <conditionalFormatting sqref="AE357">
    <cfRule type="cellIs" dxfId="24014" priority="24011" operator="greaterThan">
      <formula>49.999</formula>
    </cfRule>
    <cfRule type="cellIs" dxfId="24013" priority="24012" operator="greaterThan">
      <formula>50</formula>
    </cfRule>
    <cfRule type="cellIs" dxfId="24012" priority="24013" operator="between">
      <formula>30</formula>
      <formula>49.999</formula>
    </cfRule>
    <cfRule type="cellIs" dxfId="24011" priority="24014" operator="between">
      <formula>10</formula>
      <formula>29.999</formula>
    </cfRule>
    <cfRule type="cellIs" dxfId="24010" priority="24015" operator="lessThan">
      <formula>10</formula>
    </cfRule>
  </conditionalFormatting>
  <conditionalFormatting sqref="P357">
    <cfRule type="cellIs" dxfId="24009" priority="24006" operator="greaterThan">
      <formula>119.999</formula>
    </cfRule>
    <cfRule type="cellIs" dxfId="24008" priority="24007" operator="greaterThan">
      <formula>120</formula>
    </cfRule>
    <cfRule type="cellIs" dxfId="24007" priority="24008" operator="between">
      <formula>60</formula>
      <formula>119.999</formula>
    </cfRule>
    <cfRule type="cellIs" dxfId="24006" priority="24009" operator="between">
      <formula>20</formula>
      <formula>59.999</formula>
    </cfRule>
    <cfRule type="cellIs" dxfId="24005" priority="24010" operator="lessThan">
      <formula>20</formula>
    </cfRule>
  </conditionalFormatting>
  <conditionalFormatting sqref="Q357">
    <cfRule type="cellIs" dxfId="24004" priority="24001" operator="greaterThan">
      <formula>49.999</formula>
    </cfRule>
    <cfRule type="cellIs" dxfId="24003" priority="24002" operator="greaterThan">
      <formula>50</formula>
    </cfRule>
    <cfRule type="cellIs" dxfId="24002" priority="24003" operator="between">
      <formula>30</formula>
      <formula>49.999</formula>
    </cfRule>
    <cfRule type="cellIs" dxfId="24001" priority="24004" operator="between">
      <formula>10</formula>
      <formula>29.999</formula>
    </cfRule>
    <cfRule type="cellIs" dxfId="24000" priority="24005" operator="lessThan">
      <formula>10</formula>
    </cfRule>
  </conditionalFormatting>
  <conditionalFormatting sqref="C358">
    <cfRule type="cellIs" dxfId="23999" priority="23996" operator="greaterThan">
      <formula>49.999</formula>
    </cfRule>
    <cfRule type="cellIs" dxfId="23998" priority="23997" operator="greaterThan">
      <formula>50</formula>
    </cfRule>
    <cfRule type="cellIs" dxfId="23997" priority="23998" operator="between">
      <formula>30</formula>
      <formula>49.999</formula>
    </cfRule>
    <cfRule type="cellIs" dxfId="23996" priority="23999" operator="between">
      <formula>10</formula>
      <formula>29.999</formula>
    </cfRule>
    <cfRule type="cellIs" dxfId="23995" priority="24000" operator="lessThan">
      <formula>10</formula>
    </cfRule>
  </conditionalFormatting>
  <conditionalFormatting sqref="B358">
    <cfRule type="cellIs" dxfId="23994" priority="23991" operator="greaterThan">
      <formula>119.999</formula>
    </cfRule>
    <cfRule type="cellIs" dxfId="23993" priority="23992" operator="greaterThan">
      <formula>120</formula>
    </cfRule>
    <cfRule type="cellIs" dxfId="23992" priority="23993" operator="between">
      <formula>60</formula>
      <formula>119.999</formula>
    </cfRule>
    <cfRule type="cellIs" dxfId="23991" priority="23994" operator="between">
      <formula>20</formula>
      <formula>59.999</formula>
    </cfRule>
    <cfRule type="cellIs" dxfId="23990" priority="23995" operator="lessThan">
      <formula>20</formula>
    </cfRule>
  </conditionalFormatting>
  <conditionalFormatting sqref="D358">
    <cfRule type="cellIs" dxfId="23989" priority="23986" operator="greaterThan">
      <formula>119.999</formula>
    </cfRule>
    <cfRule type="cellIs" dxfId="23988" priority="23987" operator="greaterThan">
      <formula>120</formula>
    </cfRule>
    <cfRule type="cellIs" dxfId="23987" priority="23988" operator="between">
      <formula>60</formula>
      <formula>119.999</formula>
    </cfRule>
    <cfRule type="cellIs" dxfId="23986" priority="23989" operator="between">
      <formula>20</formula>
      <formula>59.999</formula>
    </cfRule>
    <cfRule type="cellIs" dxfId="23985" priority="23990" operator="lessThan">
      <formula>20</formula>
    </cfRule>
  </conditionalFormatting>
  <conditionalFormatting sqref="E358">
    <cfRule type="cellIs" dxfId="23984" priority="23981" operator="greaterThan">
      <formula>49.999</formula>
    </cfRule>
    <cfRule type="cellIs" dxfId="23983" priority="23982" operator="greaterThan">
      <formula>50</formula>
    </cfRule>
    <cfRule type="cellIs" dxfId="23982" priority="23983" operator="between">
      <formula>30</formula>
      <formula>49.999</formula>
    </cfRule>
    <cfRule type="cellIs" dxfId="23981" priority="23984" operator="between">
      <formula>10</formula>
      <formula>29.999</formula>
    </cfRule>
    <cfRule type="cellIs" dxfId="23980" priority="23985" operator="lessThan">
      <formula>10</formula>
    </cfRule>
  </conditionalFormatting>
  <conditionalFormatting sqref="F358">
    <cfRule type="cellIs" dxfId="23979" priority="23976" operator="greaterThan">
      <formula>119.999</formula>
    </cfRule>
    <cfRule type="cellIs" dxfId="23978" priority="23977" operator="greaterThan">
      <formula>120</formula>
    </cfRule>
    <cfRule type="cellIs" dxfId="23977" priority="23978" operator="between">
      <formula>60</formula>
      <formula>119.999</formula>
    </cfRule>
    <cfRule type="cellIs" dxfId="23976" priority="23979" operator="between">
      <formula>20</formula>
      <formula>59.999</formula>
    </cfRule>
    <cfRule type="cellIs" dxfId="23975" priority="23980" operator="lessThan">
      <formula>20</formula>
    </cfRule>
  </conditionalFormatting>
  <conditionalFormatting sqref="G358">
    <cfRule type="cellIs" dxfId="23974" priority="23971" operator="greaterThan">
      <formula>49.999</formula>
    </cfRule>
    <cfRule type="cellIs" dxfId="23973" priority="23972" operator="greaterThan">
      <formula>50</formula>
    </cfRule>
    <cfRule type="cellIs" dxfId="23972" priority="23973" operator="between">
      <formula>30</formula>
      <formula>49.999</formula>
    </cfRule>
    <cfRule type="cellIs" dxfId="23971" priority="23974" operator="between">
      <formula>10</formula>
      <formula>29.999</formula>
    </cfRule>
    <cfRule type="cellIs" dxfId="23970" priority="23975" operator="lessThan">
      <formula>10</formula>
    </cfRule>
  </conditionalFormatting>
  <conditionalFormatting sqref="H358">
    <cfRule type="cellIs" dxfId="23969" priority="23966" operator="greaterThan">
      <formula>119.999</formula>
    </cfRule>
    <cfRule type="cellIs" dxfId="23968" priority="23967" operator="greaterThan">
      <formula>120</formula>
    </cfRule>
    <cfRule type="cellIs" dxfId="23967" priority="23968" operator="between">
      <formula>60</formula>
      <formula>119.999</formula>
    </cfRule>
    <cfRule type="cellIs" dxfId="23966" priority="23969" operator="between">
      <formula>20</formula>
      <formula>59.999</formula>
    </cfRule>
    <cfRule type="cellIs" dxfId="23965" priority="23970" operator="lessThan">
      <formula>20</formula>
    </cfRule>
  </conditionalFormatting>
  <conditionalFormatting sqref="I358">
    <cfRule type="cellIs" dxfId="23964" priority="23961" operator="greaterThan">
      <formula>49.999</formula>
    </cfRule>
    <cfRule type="cellIs" dxfId="23963" priority="23962" operator="greaterThan">
      <formula>50</formula>
    </cfRule>
    <cfRule type="cellIs" dxfId="23962" priority="23963" operator="between">
      <formula>30</formula>
      <formula>49.999</formula>
    </cfRule>
    <cfRule type="cellIs" dxfId="23961" priority="23964" operator="between">
      <formula>10</formula>
      <formula>29.999</formula>
    </cfRule>
    <cfRule type="cellIs" dxfId="23960" priority="23965" operator="lessThan">
      <formula>10</formula>
    </cfRule>
  </conditionalFormatting>
  <conditionalFormatting sqref="BH358">
    <cfRule type="cellIs" dxfId="23959" priority="23956" operator="greaterThan">
      <formula>119.999</formula>
    </cfRule>
    <cfRule type="cellIs" dxfId="23958" priority="23957" operator="greaterThan">
      <formula>120</formula>
    </cfRule>
    <cfRule type="cellIs" dxfId="23957" priority="23958" operator="between">
      <formula>60</formula>
      <formula>119.999</formula>
    </cfRule>
    <cfRule type="cellIs" dxfId="23956" priority="23959" operator="between">
      <formula>20</formula>
      <formula>59.999</formula>
    </cfRule>
    <cfRule type="cellIs" dxfId="23955" priority="23960" operator="lessThan">
      <formula>20</formula>
    </cfRule>
  </conditionalFormatting>
  <conditionalFormatting sqref="BI358">
    <cfRule type="cellIs" dxfId="23954" priority="23951" operator="greaterThan">
      <formula>49.999</formula>
    </cfRule>
    <cfRule type="cellIs" dxfId="23953" priority="23952" operator="greaterThan">
      <formula>50</formula>
    </cfRule>
    <cfRule type="cellIs" dxfId="23952" priority="23953" operator="between">
      <formula>30</formula>
      <formula>49.999</formula>
    </cfRule>
    <cfRule type="cellIs" dxfId="23951" priority="23954" operator="between">
      <formula>10</formula>
      <formula>29.999</formula>
    </cfRule>
    <cfRule type="cellIs" dxfId="23950" priority="23955" operator="lessThan">
      <formula>10</formula>
    </cfRule>
  </conditionalFormatting>
  <conditionalFormatting sqref="BD358">
    <cfRule type="cellIs" dxfId="23949" priority="23946" operator="greaterThan">
      <formula>119.999</formula>
    </cfRule>
    <cfRule type="cellIs" dxfId="23948" priority="23947" operator="greaterThan">
      <formula>120</formula>
    </cfRule>
    <cfRule type="cellIs" dxfId="23947" priority="23948" operator="between">
      <formula>60</formula>
      <formula>119.999</formula>
    </cfRule>
    <cfRule type="cellIs" dxfId="23946" priority="23949" operator="between">
      <formula>20</formula>
      <formula>59.999</formula>
    </cfRule>
    <cfRule type="cellIs" dxfId="23945" priority="23950" operator="lessThan">
      <formula>20</formula>
    </cfRule>
  </conditionalFormatting>
  <conditionalFormatting sqref="BE358">
    <cfRule type="cellIs" dxfId="23944" priority="23941" operator="greaterThan">
      <formula>49.999</formula>
    </cfRule>
    <cfRule type="cellIs" dxfId="23943" priority="23942" operator="greaterThan">
      <formula>50</formula>
    </cfRule>
    <cfRule type="cellIs" dxfId="23942" priority="23943" operator="between">
      <formula>30</formula>
      <formula>49.999</formula>
    </cfRule>
    <cfRule type="cellIs" dxfId="23941" priority="23944" operator="between">
      <formula>10</formula>
      <formula>29.999</formula>
    </cfRule>
    <cfRule type="cellIs" dxfId="23940" priority="23945" operator="lessThan">
      <formula>10</formula>
    </cfRule>
  </conditionalFormatting>
  <conditionalFormatting sqref="AX358">
    <cfRule type="cellIs" dxfId="23939" priority="23936" operator="greaterThan">
      <formula>119.999</formula>
    </cfRule>
    <cfRule type="cellIs" dxfId="23938" priority="23937" operator="greaterThan">
      <formula>120</formula>
    </cfRule>
    <cfRule type="cellIs" dxfId="23937" priority="23938" operator="between">
      <formula>60</formula>
      <formula>119.999</formula>
    </cfRule>
    <cfRule type="cellIs" dxfId="23936" priority="23939" operator="between">
      <formula>20</formula>
      <formula>59.999</formula>
    </cfRule>
    <cfRule type="cellIs" dxfId="23935" priority="23940" operator="lessThan">
      <formula>20</formula>
    </cfRule>
  </conditionalFormatting>
  <conditionalFormatting sqref="AY358">
    <cfRule type="cellIs" dxfId="23934" priority="23931" operator="greaterThan">
      <formula>49.999</formula>
    </cfRule>
    <cfRule type="cellIs" dxfId="23933" priority="23932" operator="greaterThan">
      <formula>50</formula>
    </cfRule>
    <cfRule type="cellIs" dxfId="23932" priority="23933" operator="between">
      <formula>30</formula>
      <formula>49.999</formula>
    </cfRule>
    <cfRule type="cellIs" dxfId="23931" priority="23934" operator="between">
      <formula>10</formula>
      <formula>29.999</formula>
    </cfRule>
    <cfRule type="cellIs" dxfId="23930" priority="23935" operator="lessThan">
      <formula>10</formula>
    </cfRule>
  </conditionalFormatting>
  <conditionalFormatting sqref="AZ358">
    <cfRule type="cellIs" dxfId="23929" priority="23926" operator="greaterThan">
      <formula>119.999</formula>
    </cfRule>
    <cfRule type="cellIs" dxfId="23928" priority="23927" operator="greaterThan">
      <formula>120</formula>
    </cfRule>
    <cfRule type="cellIs" dxfId="23927" priority="23928" operator="between">
      <formula>60</formula>
      <formula>119.999</formula>
    </cfRule>
    <cfRule type="cellIs" dxfId="23926" priority="23929" operator="between">
      <formula>20</formula>
      <formula>59.999</formula>
    </cfRule>
    <cfRule type="cellIs" dxfId="23925" priority="23930" operator="lessThan">
      <formula>20</formula>
    </cfRule>
  </conditionalFormatting>
  <conditionalFormatting sqref="BA358">
    <cfRule type="cellIs" dxfId="23924" priority="23921" operator="greaterThan">
      <formula>49.999</formula>
    </cfRule>
    <cfRule type="cellIs" dxfId="23923" priority="23922" operator="greaterThan">
      <formula>50</formula>
    </cfRule>
    <cfRule type="cellIs" dxfId="23922" priority="23923" operator="between">
      <formula>30</formula>
      <formula>49.999</formula>
    </cfRule>
    <cfRule type="cellIs" dxfId="23921" priority="23924" operator="between">
      <formula>10</formula>
      <formula>29.999</formula>
    </cfRule>
    <cfRule type="cellIs" dxfId="23920" priority="23925" operator="lessThan">
      <formula>10</formula>
    </cfRule>
  </conditionalFormatting>
  <conditionalFormatting sqref="BB358">
    <cfRule type="cellIs" dxfId="23919" priority="23916" operator="greaterThan">
      <formula>119.999</formula>
    </cfRule>
    <cfRule type="cellIs" dxfId="23918" priority="23917" operator="greaterThan">
      <formula>120</formula>
    </cfRule>
    <cfRule type="cellIs" dxfId="23917" priority="23918" operator="between">
      <formula>60</formula>
      <formula>119.999</formula>
    </cfRule>
    <cfRule type="cellIs" dxfId="23916" priority="23919" operator="between">
      <formula>20</formula>
      <formula>59.999</formula>
    </cfRule>
    <cfRule type="cellIs" dxfId="23915" priority="23920" operator="lessThan">
      <formula>20</formula>
    </cfRule>
  </conditionalFormatting>
  <conditionalFormatting sqref="BC358">
    <cfRule type="cellIs" dxfId="23914" priority="23911" operator="greaterThan">
      <formula>49.999</formula>
    </cfRule>
    <cfRule type="cellIs" dxfId="23913" priority="23912" operator="greaterThan">
      <formula>50</formula>
    </cfRule>
    <cfRule type="cellIs" dxfId="23912" priority="23913" operator="between">
      <formula>30</formula>
      <formula>49.999</formula>
    </cfRule>
    <cfRule type="cellIs" dxfId="23911" priority="23914" operator="between">
      <formula>10</formula>
      <formula>29.999</formula>
    </cfRule>
    <cfRule type="cellIs" dxfId="23910" priority="23915" operator="lessThan">
      <formula>10</formula>
    </cfRule>
  </conditionalFormatting>
  <conditionalFormatting sqref="AT358">
    <cfRule type="cellIs" dxfId="23909" priority="23906" operator="greaterThan">
      <formula>119.999</formula>
    </cfRule>
    <cfRule type="cellIs" dxfId="23908" priority="23907" operator="greaterThan">
      <formula>120</formula>
    </cfRule>
    <cfRule type="cellIs" dxfId="23907" priority="23908" operator="between">
      <formula>60</formula>
      <formula>119.999</formula>
    </cfRule>
    <cfRule type="cellIs" dxfId="23906" priority="23909" operator="between">
      <formula>20</formula>
      <formula>59.999</formula>
    </cfRule>
    <cfRule type="cellIs" dxfId="23905" priority="23910" operator="lessThan">
      <formula>20</formula>
    </cfRule>
  </conditionalFormatting>
  <conditionalFormatting sqref="AU358">
    <cfRule type="cellIs" dxfId="23904" priority="23901" operator="greaterThan">
      <formula>49.999</formula>
    </cfRule>
    <cfRule type="cellIs" dxfId="23903" priority="23902" operator="greaterThan">
      <formula>50</formula>
    </cfRule>
    <cfRule type="cellIs" dxfId="23902" priority="23903" operator="between">
      <formula>30</formula>
      <formula>49.999</formula>
    </cfRule>
    <cfRule type="cellIs" dxfId="23901" priority="23904" operator="between">
      <formula>10</formula>
      <formula>29.999</formula>
    </cfRule>
    <cfRule type="cellIs" dxfId="23900" priority="23905" operator="lessThan">
      <formula>10</formula>
    </cfRule>
  </conditionalFormatting>
  <conditionalFormatting sqref="AV358">
    <cfRule type="cellIs" dxfId="23899" priority="23896" operator="greaterThan">
      <formula>119.999</formula>
    </cfRule>
    <cfRule type="cellIs" dxfId="23898" priority="23897" operator="greaterThan">
      <formula>120</formula>
    </cfRule>
    <cfRule type="cellIs" dxfId="23897" priority="23898" operator="between">
      <formula>60</formula>
      <formula>119.999</formula>
    </cfRule>
    <cfRule type="cellIs" dxfId="23896" priority="23899" operator="between">
      <formula>20</formula>
      <formula>59.999</formula>
    </cfRule>
    <cfRule type="cellIs" dxfId="23895" priority="23900" operator="lessThan">
      <formula>20</formula>
    </cfRule>
  </conditionalFormatting>
  <conditionalFormatting sqref="AW358">
    <cfRule type="cellIs" dxfId="23894" priority="23891" operator="greaterThan">
      <formula>49.999</formula>
    </cfRule>
    <cfRule type="cellIs" dxfId="23893" priority="23892" operator="greaterThan">
      <formula>50</formula>
    </cfRule>
    <cfRule type="cellIs" dxfId="23892" priority="23893" operator="between">
      <formula>30</formula>
      <formula>49.999</formula>
    </cfRule>
    <cfRule type="cellIs" dxfId="23891" priority="23894" operator="between">
      <formula>10</formula>
      <formula>29.999</formula>
    </cfRule>
    <cfRule type="cellIs" dxfId="23890" priority="23895" operator="lessThan">
      <formula>10</formula>
    </cfRule>
  </conditionalFormatting>
  <conditionalFormatting sqref="BF358">
    <cfRule type="cellIs" dxfId="23889" priority="23886" operator="greaterThan">
      <formula>119.999</formula>
    </cfRule>
    <cfRule type="cellIs" dxfId="23888" priority="23887" operator="greaterThan">
      <formula>120</formula>
    </cfRule>
    <cfRule type="cellIs" dxfId="23887" priority="23888" operator="between">
      <formula>60</formula>
      <formula>119.999</formula>
    </cfRule>
    <cfRule type="cellIs" dxfId="23886" priority="23889" operator="between">
      <formula>20</formula>
      <formula>59.999</formula>
    </cfRule>
    <cfRule type="cellIs" dxfId="23885" priority="23890" operator="lessThan">
      <formula>20</formula>
    </cfRule>
  </conditionalFormatting>
  <conditionalFormatting sqref="BG358">
    <cfRule type="cellIs" dxfId="23884" priority="23881" operator="greaterThan">
      <formula>49.999</formula>
    </cfRule>
    <cfRule type="cellIs" dxfId="23883" priority="23882" operator="greaterThan">
      <formula>50</formula>
    </cfRule>
    <cfRule type="cellIs" dxfId="23882" priority="23883" operator="between">
      <formula>30</formula>
      <formula>49.999</formula>
    </cfRule>
    <cfRule type="cellIs" dxfId="23881" priority="23884" operator="between">
      <formula>10</formula>
      <formula>29.999</formula>
    </cfRule>
    <cfRule type="cellIs" dxfId="23880" priority="23885" operator="lessThan">
      <formula>10</formula>
    </cfRule>
  </conditionalFormatting>
  <conditionalFormatting sqref="AN358">
    <cfRule type="cellIs" dxfId="23879" priority="23876" operator="greaterThan">
      <formula>119.999</formula>
    </cfRule>
    <cfRule type="cellIs" dxfId="23878" priority="23877" operator="greaterThan">
      <formula>120</formula>
    </cfRule>
    <cfRule type="cellIs" dxfId="23877" priority="23878" operator="between">
      <formula>60</formula>
      <formula>119.999</formula>
    </cfRule>
    <cfRule type="cellIs" dxfId="23876" priority="23879" operator="between">
      <formula>20</formula>
      <formula>59.999</formula>
    </cfRule>
    <cfRule type="cellIs" dxfId="23875" priority="23880" operator="lessThan">
      <formula>20</formula>
    </cfRule>
  </conditionalFormatting>
  <conditionalFormatting sqref="AO358">
    <cfRule type="cellIs" dxfId="23874" priority="23871" operator="greaterThan">
      <formula>49.999</formula>
    </cfRule>
    <cfRule type="cellIs" dxfId="23873" priority="23872" operator="greaterThan">
      <formula>50</formula>
    </cfRule>
    <cfRule type="cellIs" dxfId="23872" priority="23873" operator="between">
      <formula>30</formula>
      <formula>49.999</formula>
    </cfRule>
    <cfRule type="cellIs" dxfId="23871" priority="23874" operator="between">
      <formula>10</formula>
      <formula>29.999</formula>
    </cfRule>
    <cfRule type="cellIs" dxfId="23870" priority="23875" operator="lessThan">
      <formula>10</formula>
    </cfRule>
  </conditionalFormatting>
  <conditionalFormatting sqref="T358">
    <cfRule type="cellIs" dxfId="23869" priority="23866" operator="greaterThan">
      <formula>119.999</formula>
    </cfRule>
    <cfRule type="cellIs" dxfId="23868" priority="23867" operator="greaterThan">
      <formula>120</formula>
    </cfRule>
    <cfRule type="cellIs" dxfId="23867" priority="23868" operator="between">
      <formula>60</formula>
      <formula>119.999</formula>
    </cfRule>
    <cfRule type="cellIs" dxfId="23866" priority="23869" operator="between">
      <formula>20</formula>
      <formula>59.999</formula>
    </cfRule>
    <cfRule type="cellIs" dxfId="23865" priority="23870" operator="lessThan">
      <formula>20</formula>
    </cfRule>
  </conditionalFormatting>
  <conditionalFormatting sqref="U358">
    <cfRule type="cellIs" dxfId="23864" priority="23861" operator="greaterThan">
      <formula>49.999</formula>
    </cfRule>
    <cfRule type="cellIs" dxfId="23863" priority="23862" operator="greaterThan">
      <formula>50</formula>
    </cfRule>
    <cfRule type="cellIs" dxfId="23862" priority="23863" operator="between">
      <formula>30</formula>
      <formula>49.999</formula>
    </cfRule>
    <cfRule type="cellIs" dxfId="23861" priority="23864" operator="between">
      <formula>10</formula>
      <formula>29.999</formula>
    </cfRule>
    <cfRule type="cellIs" dxfId="23860" priority="23865" operator="lessThan">
      <formula>10</formula>
    </cfRule>
  </conditionalFormatting>
  <conditionalFormatting sqref="J358">
    <cfRule type="cellIs" dxfId="23859" priority="23856" operator="greaterThan">
      <formula>119.999</formula>
    </cfRule>
    <cfRule type="cellIs" dxfId="23858" priority="23857" operator="greaterThan">
      <formula>120</formula>
    </cfRule>
    <cfRule type="cellIs" dxfId="23857" priority="23858" operator="between">
      <formula>60</formula>
      <formula>119.999</formula>
    </cfRule>
    <cfRule type="cellIs" dxfId="23856" priority="23859" operator="between">
      <formula>20</formula>
      <formula>59.999</formula>
    </cfRule>
    <cfRule type="cellIs" dxfId="23855" priority="23860" operator="lessThan">
      <formula>20</formula>
    </cfRule>
  </conditionalFormatting>
  <conditionalFormatting sqref="K358">
    <cfRule type="cellIs" dxfId="23854" priority="23851" operator="greaterThan">
      <formula>49.999</formula>
    </cfRule>
    <cfRule type="cellIs" dxfId="23853" priority="23852" operator="greaterThan">
      <formula>50</formula>
    </cfRule>
    <cfRule type="cellIs" dxfId="23852" priority="23853" operator="between">
      <formula>30</formula>
      <formula>49.999</formula>
    </cfRule>
    <cfRule type="cellIs" dxfId="23851" priority="23854" operator="between">
      <formula>10</formula>
      <formula>29.999</formula>
    </cfRule>
    <cfRule type="cellIs" dxfId="23850" priority="23855" operator="lessThan">
      <formula>10</formula>
    </cfRule>
  </conditionalFormatting>
  <conditionalFormatting sqref="L358">
    <cfRule type="cellIs" dxfId="23849" priority="23846" operator="greaterThan">
      <formula>119.999</formula>
    </cfRule>
    <cfRule type="cellIs" dxfId="23848" priority="23847" operator="greaterThan">
      <formula>120</formula>
    </cfRule>
    <cfRule type="cellIs" dxfId="23847" priority="23848" operator="between">
      <formula>60</formula>
      <formula>119.999</formula>
    </cfRule>
    <cfRule type="cellIs" dxfId="23846" priority="23849" operator="between">
      <formula>20</formula>
      <formula>59.999</formula>
    </cfRule>
    <cfRule type="cellIs" dxfId="23845" priority="23850" operator="lessThan">
      <formula>20</formula>
    </cfRule>
  </conditionalFormatting>
  <conditionalFormatting sqref="M358">
    <cfRule type="cellIs" dxfId="23844" priority="23841" operator="greaterThan">
      <formula>49.999</formula>
    </cfRule>
    <cfRule type="cellIs" dxfId="23843" priority="23842" operator="greaterThan">
      <formula>50</formula>
    </cfRule>
    <cfRule type="cellIs" dxfId="23842" priority="23843" operator="between">
      <formula>30</formula>
      <formula>49.999</formula>
    </cfRule>
    <cfRule type="cellIs" dxfId="23841" priority="23844" operator="between">
      <formula>10</formula>
      <formula>29.999</formula>
    </cfRule>
    <cfRule type="cellIs" dxfId="23840" priority="23845" operator="lessThan">
      <formula>10</formula>
    </cfRule>
  </conditionalFormatting>
  <conditionalFormatting sqref="R358">
    <cfRule type="cellIs" dxfId="23839" priority="23836" operator="greaterThan">
      <formula>119.999</formula>
    </cfRule>
    <cfRule type="cellIs" dxfId="23838" priority="23837" operator="greaterThan">
      <formula>120</formula>
    </cfRule>
    <cfRule type="cellIs" dxfId="23837" priority="23838" operator="between">
      <formula>60</formula>
      <formula>119.999</formula>
    </cfRule>
    <cfRule type="cellIs" dxfId="23836" priority="23839" operator="between">
      <formula>20</formula>
      <formula>59.999</formula>
    </cfRule>
    <cfRule type="cellIs" dxfId="23835" priority="23840" operator="lessThan">
      <formula>20</formula>
    </cfRule>
  </conditionalFormatting>
  <conditionalFormatting sqref="S358">
    <cfRule type="cellIs" dxfId="23834" priority="23831" operator="greaterThan">
      <formula>49.999</formula>
    </cfRule>
    <cfRule type="cellIs" dxfId="23833" priority="23832" operator="greaterThan">
      <formula>50</formula>
    </cfRule>
    <cfRule type="cellIs" dxfId="23832" priority="23833" operator="between">
      <formula>30</formula>
      <formula>49.999</formula>
    </cfRule>
    <cfRule type="cellIs" dxfId="23831" priority="23834" operator="between">
      <formula>10</formula>
      <formula>29.999</formula>
    </cfRule>
    <cfRule type="cellIs" dxfId="23830" priority="23835" operator="lessThan">
      <formula>10</formula>
    </cfRule>
  </conditionalFormatting>
  <conditionalFormatting sqref="N358">
    <cfRule type="cellIs" dxfId="23829" priority="23826" operator="greaterThan">
      <formula>119.999</formula>
    </cfRule>
    <cfRule type="cellIs" dxfId="23828" priority="23827" operator="greaterThan">
      <formula>120</formula>
    </cfRule>
    <cfRule type="cellIs" dxfId="23827" priority="23828" operator="between">
      <formula>60</formula>
      <formula>119.999</formula>
    </cfRule>
    <cfRule type="cellIs" dxfId="23826" priority="23829" operator="between">
      <formula>20</formula>
      <formula>59.999</formula>
    </cfRule>
    <cfRule type="cellIs" dxfId="23825" priority="23830" operator="lessThan">
      <formula>20</formula>
    </cfRule>
  </conditionalFormatting>
  <conditionalFormatting sqref="O358">
    <cfRule type="cellIs" dxfId="23824" priority="23821" operator="greaterThan">
      <formula>49.999</formula>
    </cfRule>
    <cfRule type="cellIs" dxfId="23823" priority="23822" operator="greaterThan">
      <formula>50</formula>
    </cfRule>
    <cfRule type="cellIs" dxfId="23822" priority="23823" operator="between">
      <formula>30</formula>
      <formula>49.999</formula>
    </cfRule>
    <cfRule type="cellIs" dxfId="23821" priority="23824" operator="between">
      <formula>10</formula>
      <formula>29.999</formula>
    </cfRule>
    <cfRule type="cellIs" dxfId="23820" priority="23825" operator="lessThan">
      <formula>10</formula>
    </cfRule>
  </conditionalFormatting>
  <conditionalFormatting sqref="AP358">
    <cfRule type="cellIs" dxfId="23819" priority="23816" operator="greaterThan">
      <formula>119.999</formula>
    </cfRule>
    <cfRule type="cellIs" dxfId="23818" priority="23817" operator="greaterThan">
      <formula>120</formula>
    </cfRule>
    <cfRule type="cellIs" dxfId="23817" priority="23818" operator="between">
      <formula>60</formula>
      <formula>119.999</formula>
    </cfRule>
    <cfRule type="cellIs" dxfId="23816" priority="23819" operator="between">
      <formula>20</formula>
      <formula>59.999</formula>
    </cfRule>
    <cfRule type="cellIs" dxfId="23815" priority="23820" operator="lessThan">
      <formula>20</formula>
    </cfRule>
  </conditionalFormatting>
  <conditionalFormatting sqref="AQ358">
    <cfRule type="cellIs" dxfId="23814" priority="23811" operator="greaterThan">
      <formula>49.999</formula>
    </cfRule>
    <cfRule type="cellIs" dxfId="23813" priority="23812" operator="greaterThan">
      <formula>50</formula>
    </cfRule>
    <cfRule type="cellIs" dxfId="23812" priority="23813" operator="between">
      <formula>30</formula>
      <formula>49.999</formula>
    </cfRule>
    <cfRule type="cellIs" dxfId="23811" priority="23814" operator="between">
      <formula>10</formula>
      <formula>29.999</formula>
    </cfRule>
    <cfRule type="cellIs" dxfId="23810" priority="23815" operator="lessThan">
      <formula>10</formula>
    </cfRule>
  </conditionalFormatting>
  <conditionalFormatting sqref="AR358">
    <cfRule type="cellIs" dxfId="23809" priority="23806" operator="greaterThan">
      <formula>119.999</formula>
    </cfRule>
    <cfRule type="cellIs" dxfId="23808" priority="23807" operator="greaterThan">
      <formula>120</formula>
    </cfRule>
    <cfRule type="cellIs" dxfId="23807" priority="23808" operator="between">
      <formula>60</formula>
      <formula>119.999</formula>
    </cfRule>
    <cfRule type="cellIs" dxfId="23806" priority="23809" operator="between">
      <formula>20</formula>
      <formula>59.999</formula>
    </cfRule>
    <cfRule type="cellIs" dxfId="23805" priority="23810" operator="lessThan">
      <formula>20</formula>
    </cfRule>
  </conditionalFormatting>
  <conditionalFormatting sqref="AS358">
    <cfRule type="cellIs" dxfId="23804" priority="23801" operator="greaterThan">
      <formula>49.999</formula>
    </cfRule>
    <cfRule type="cellIs" dxfId="23803" priority="23802" operator="greaterThan">
      <formula>50</formula>
    </cfRule>
    <cfRule type="cellIs" dxfId="23802" priority="23803" operator="between">
      <formula>30</formula>
      <formula>49.999</formula>
    </cfRule>
    <cfRule type="cellIs" dxfId="23801" priority="23804" operator="between">
      <formula>10</formula>
      <formula>29.999</formula>
    </cfRule>
    <cfRule type="cellIs" dxfId="23800" priority="23805" operator="lessThan">
      <formula>10</formula>
    </cfRule>
  </conditionalFormatting>
  <conditionalFormatting sqref="X358">
    <cfRule type="cellIs" dxfId="23799" priority="23796" operator="greaterThan">
      <formula>119.999</formula>
    </cfRule>
    <cfRule type="cellIs" dxfId="23798" priority="23797" operator="greaterThan">
      <formula>120</formula>
    </cfRule>
    <cfRule type="cellIs" dxfId="23797" priority="23798" operator="between">
      <formula>60</formula>
      <formula>119.999</formula>
    </cfRule>
    <cfRule type="cellIs" dxfId="23796" priority="23799" operator="between">
      <formula>20</formula>
      <formula>59.999</formula>
    </cfRule>
    <cfRule type="cellIs" dxfId="23795" priority="23800" operator="lessThan">
      <formula>20</formula>
    </cfRule>
  </conditionalFormatting>
  <conditionalFormatting sqref="Y358">
    <cfRule type="cellIs" dxfId="23794" priority="23791" operator="greaterThan">
      <formula>49.999</formula>
    </cfRule>
    <cfRule type="cellIs" dxfId="23793" priority="23792" operator="greaterThan">
      <formula>50</formula>
    </cfRule>
    <cfRule type="cellIs" dxfId="23792" priority="23793" operator="between">
      <formula>30</formula>
      <formula>49.999</formula>
    </cfRule>
    <cfRule type="cellIs" dxfId="23791" priority="23794" operator="between">
      <formula>10</formula>
      <formula>29.999</formula>
    </cfRule>
    <cfRule type="cellIs" dxfId="23790" priority="23795" operator="lessThan">
      <formula>10</formula>
    </cfRule>
  </conditionalFormatting>
  <conditionalFormatting sqref="AF358">
    <cfRule type="cellIs" dxfId="23789" priority="23786" operator="greaterThan">
      <formula>119.999</formula>
    </cfRule>
    <cfRule type="cellIs" dxfId="23788" priority="23787" operator="greaterThan">
      <formula>120</formula>
    </cfRule>
    <cfRule type="cellIs" dxfId="23787" priority="23788" operator="between">
      <formula>60</formula>
      <formula>119.999</formula>
    </cfRule>
    <cfRule type="cellIs" dxfId="23786" priority="23789" operator="between">
      <formula>20</formula>
      <formula>59.999</formula>
    </cfRule>
    <cfRule type="cellIs" dxfId="23785" priority="23790" operator="lessThan">
      <formula>20</formula>
    </cfRule>
  </conditionalFormatting>
  <conditionalFormatting sqref="AG358">
    <cfRule type="cellIs" dxfId="23784" priority="23781" operator="greaterThan">
      <formula>49.999</formula>
    </cfRule>
    <cfRule type="cellIs" dxfId="23783" priority="23782" operator="greaterThan">
      <formula>50</formula>
    </cfRule>
    <cfRule type="cellIs" dxfId="23782" priority="23783" operator="between">
      <formula>30</formula>
      <formula>49.999</formula>
    </cfRule>
    <cfRule type="cellIs" dxfId="23781" priority="23784" operator="between">
      <formula>10</formula>
      <formula>29.999</formula>
    </cfRule>
    <cfRule type="cellIs" dxfId="23780" priority="23785" operator="lessThan">
      <formula>10</formula>
    </cfRule>
  </conditionalFormatting>
  <conditionalFormatting sqref="AJ358">
    <cfRule type="cellIs" dxfId="23779" priority="23776" operator="greaterThan">
      <formula>119.999</formula>
    </cfRule>
    <cfRule type="cellIs" dxfId="23778" priority="23777" operator="greaterThan">
      <formula>120</formula>
    </cfRule>
    <cfRule type="cellIs" dxfId="23777" priority="23778" operator="between">
      <formula>60</formula>
      <formula>119.999</formula>
    </cfRule>
    <cfRule type="cellIs" dxfId="23776" priority="23779" operator="between">
      <formula>20</formula>
      <formula>59.999</formula>
    </cfRule>
    <cfRule type="cellIs" dxfId="23775" priority="23780" operator="lessThan">
      <formula>20</formula>
    </cfRule>
  </conditionalFormatting>
  <conditionalFormatting sqref="AK358">
    <cfRule type="cellIs" dxfId="23774" priority="23771" operator="greaterThan">
      <formula>49.999</formula>
    </cfRule>
    <cfRule type="cellIs" dxfId="23773" priority="23772" operator="greaterThan">
      <formula>50</formula>
    </cfRule>
    <cfRule type="cellIs" dxfId="23772" priority="23773" operator="between">
      <formula>30</formula>
      <formula>49.999</formula>
    </cfRule>
    <cfRule type="cellIs" dxfId="23771" priority="23774" operator="between">
      <formula>10</formula>
      <formula>29.999</formula>
    </cfRule>
    <cfRule type="cellIs" dxfId="23770" priority="23775" operator="lessThan">
      <formula>10</formula>
    </cfRule>
  </conditionalFormatting>
  <conditionalFormatting sqref="Z358">
    <cfRule type="cellIs" dxfId="23769" priority="23766" operator="greaterThan">
      <formula>119.999</formula>
    </cfRule>
    <cfRule type="cellIs" dxfId="23768" priority="23767" operator="greaterThan">
      <formula>120</formula>
    </cfRule>
    <cfRule type="cellIs" dxfId="23767" priority="23768" operator="between">
      <formula>60</formula>
      <formula>119.999</formula>
    </cfRule>
    <cfRule type="cellIs" dxfId="23766" priority="23769" operator="between">
      <formula>20</formula>
      <formula>59.999</formula>
    </cfRule>
    <cfRule type="cellIs" dxfId="23765" priority="23770" operator="lessThan">
      <formula>20</formula>
    </cfRule>
  </conditionalFormatting>
  <conditionalFormatting sqref="AA358">
    <cfRule type="cellIs" dxfId="23764" priority="23761" operator="greaterThan">
      <formula>49.999</formula>
    </cfRule>
    <cfRule type="cellIs" dxfId="23763" priority="23762" operator="greaterThan">
      <formula>50</formula>
    </cfRule>
    <cfRule type="cellIs" dxfId="23762" priority="23763" operator="between">
      <formula>30</formula>
      <formula>49.999</formula>
    </cfRule>
    <cfRule type="cellIs" dxfId="23761" priority="23764" operator="between">
      <formula>10</formula>
      <formula>29.999</formula>
    </cfRule>
    <cfRule type="cellIs" dxfId="23760" priority="23765" operator="lessThan">
      <formula>10</formula>
    </cfRule>
  </conditionalFormatting>
  <conditionalFormatting sqref="AL358">
    <cfRule type="cellIs" dxfId="23759" priority="23756" operator="greaterThan">
      <formula>119.999</formula>
    </cfRule>
    <cfRule type="cellIs" dxfId="23758" priority="23757" operator="greaterThan">
      <formula>120</formula>
    </cfRule>
    <cfRule type="cellIs" dxfId="23757" priority="23758" operator="between">
      <formula>60</formula>
      <formula>119.999</formula>
    </cfRule>
    <cfRule type="cellIs" dxfId="23756" priority="23759" operator="between">
      <formula>20</formula>
      <formula>59.999</formula>
    </cfRule>
    <cfRule type="cellIs" dxfId="23755" priority="23760" operator="lessThan">
      <formula>20</formula>
    </cfRule>
  </conditionalFormatting>
  <conditionalFormatting sqref="AM358">
    <cfRule type="cellIs" dxfId="23754" priority="23751" operator="greaterThan">
      <formula>49.999</formula>
    </cfRule>
    <cfRule type="cellIs" dxfId="23753" priority="23752" operator="greaterThan">
      <formula>50</formula>
    </cfRule>
    <cfRule type="cellIs" dxfId="23752" priority="23753" operator="between">
      <formula>30</formula>
      <formula>49.999</formula>
    </cfRule>
    <cfRule type="cellIs" dxfId="23751" priority="23754" operator="between">
      <formula>10</formula>
      <formula>29.999</formula>
    </cfRule>
    <cfRule type="cellIs" dxfId="23750" priority="23755" operator="lessThan">
      <formula>10</formula>
    </cfRule>
  </conditionalFormatting>
  <conditionalFormatting sqref="AH358">
    <cfRule type="cellIs" dxfId="23749" priority="23746" operator="greaterThan">
      <formula>119.999</formula>
    </cfRule>
    <cfRule type="cellIs" dxfId="23748" priority="23747" operator="greaterThan">
      <formula>120</formula>
    </cfRule>
    <cfRule type="cellIs" dxfId="23747" priority="23748" operator="between">
      <formula>60</formula>
      <formula>119.999</formula>
    </cfRule>
    <cfRule type="cellIs" dxfId="23746" priority="23749" operator="between">
      <formula>20</formula>
      <formula>59.999</formula>
    </cfRule>
    <cfRule type="cellIs" dxfId="23745" priority="23750" operator="lessThan">
      <formula>20</formula>
    </cfRule>
  </conditionalFormatting>
  <conditionalFormatting sqref="AI358">
    <cfRule type="cellIs" dxfId="23744" priority="23741" operator="greaterThan">
      <formula>49.999</formula>
    </cfRule>
    <cfRule type="cellIs" dxfId="23743" priority="23742" operator="greaterThan">
      <formula>50</formula>
    </cfRule>
    <cfRule type="cellIs" dxfId="23742" priority="23743" operator="between">
      <formula>30</formula>
      <formula>49.999</formula>
    </cfRule>
    <cfRule type="cellIs" dxfId="23741" priority="23744" operator="between">
      <formula>10</formula>
      <formula>29.999</formula>
    </cfRule>
    <cfRule type="cellIs" dxfId="23740" priority="23745" operator="lessThan">
      <formula>10</formula>
    </cfRule>
  </conditionalFormatting>
  <conditionalFormatting sqref="V358">
    <cfRule type="cellIs" dxfId="23739" priority="23736" operator="greaterThan">
      <formula>119.999</formula>
    </cfRule>
    <cfRule type="cellIs" dxfId="23738" priority="23737" operator="greaterThan">
      <formula>120</formula>
    </cfRule>
    <cfRule type="cellIs" dxfId="23737" priority="23738" operator="between">
      <formula>60</formula>
      <formula>119.999</formula>
    </cfRule>
    <cfRule type="cellIs" dxfId="23736" priority="23739" operator="between">
      <formula>20</formula>
      <formula>59.999</formula>
    </cfRule>
    <cfRule type="cellIs" dxfId="23735" priority="23740" operator="lessThan">
      <formula>20</formula>
    </cfRule>
  </conditionalFormatting>
  <conditionalFormatting sqref="W358">
    <cfRule type="cellIs" dxfId="23734" priority="23731" operator="greaterThan">
      <formula>49.999</formula>
    </cfRule>
    <cfRule type="cellIs" dxfId="23733" priority="23732" operator="greaterThan">
      <formula>50</formula>
    </cfRule>
    <cfRule type="cellIs" dxfId="23732" priority="23733" operator="between">
      <formula>30</formula>
      <formula>49.999</formula>
    </cfRule>
    <cfRule type="cellIs" dxfId="23731" priority="23734" operator="between">
      <formula>10</formula>
      <formula>29.999</formula>
    </cfRule>
    <cfRule type="cellIs" dxfId="23730" priority="23735" operator="lessThan">
      <formula>10</formula>
    </cfRule>
  </conditionalFormatting>
  <conditionalFormatting sqref="AB358">
    <cfRule type="cellIs" dxfId="23729" priority="23726" operator="greaterThan">
      <formula>119.999</formula>
    </cfRule>
    <cfRule type="cellIs" dxfId="23728" priority="23727" operator="greaterThan">
      <formula>120</formula>
    </cfRule>
    <cfRule type="cellIs" dxfId="23727" priority="23728" operator="between">
      <formula>60</formula>
      <formula>119.999</formula>
    </cfRule>
    <cfRule type="cellIs" dxfId="23726" priority="23729" operator="between">
      <formula>20</formula>
      <formula>59.999</formula>
    </cfRule>
    <cfRule type="cellIs" dxfId="23725" priority="23730" operator="lessThan">
      <formula>20</formula>
    </cfRule>
  </conditionalFormatting>
  <conditionalFormatting sqref="AC358">
    <cfRule type="cellIs" dxfId="23724" priority="23721" operator="greaterThan">
      <formula>49.999</formula>
    </cfRule>
    <cfRule type="cellIs" dxfId="23723" priority="23722" operator="greaterThan">
      <formula>50</formula>
    </cfRule>
    <cfRule type="cellIs" dxfId="23722" priority="23723" operator="between">
      <formula>30</formula>
      <formula>49.999</formula>
    </cfRule>
    <cfRule type="cellIs" dxfId="23721" priority="23724" operator="between">
      <formula>10</formula>
      <formula>29.999</formula>
    </cfRule>
    <cfRule type="cellIs" dxfId="23720" priority="23725" operator="lessThan">
      <formula>10</formula>
    </cfRule>
  </conditionalFormatting>
  <conditionalFormatting sqref="AD358">
    <cfRule type="cellIs" dxfId="23719" priority="23716" operator="greaterThan">
      <formula>119.999</formula>
    </cfRule>
    <cfRule type="cellIs" dxfId="23718" priority="23717" operator="greaterThan">
      <formula>120</formula>
    </cfRule>
    <cfRule type="cellIs" dxfId="23717" priority="23718" operator="between">
      <formula>60</formula>
      <formula>119.999</formula>
    </cfRule>
    <cfRule type="cellIs" dxfId="23716" priority="23719" operator="between">
      <formula>20</formula>
      <formula>59.999</formula>
    </cfRule>
    <cfRule type="cellIs" dxfId="23715" priority="23720" operator="lessThan">
      <formula>20</formula>
    </cfRule>
  </conditionalFormatting>
  <conditionalFormatting sqref="AE358">
    <cfRule type="cellIs" dxfId="23714" priority="23711" operator="greaterThan">
      <formula>49.999</formula>
    </cfRule>
    <cfRule type="cellIs" dxfId="23713" priority="23712" operator="greaterThan">
      <formula>50</formula>
    </cfRule>
    <cfRule type="cellIs" dxfId="23712" priority="23713" operator="between">
      <formula>30</formula>
      <formula>49.999</formula>
    </cfRule>
    <cfRule type="cellIs" dxfId="23711" priority="23714" operator="between">
      <formula>10</formula>
      <formula>29.999</formula>
    </cfRule>
    <cfRule type="cellIs" dxfId="23710" priority="23715" operator="lessThan">
      <formula>10</formula>
    </cfRule>
  </conditionalFormatting>
  <conditionalFormatting sqref="P358">
    <cfRule type="cellIs" dxfId="23709" priority="23706" operator="greaterThan">
      <formula>119.999</formula>
    </cfRule>
    <cfRule type="cellIs" dxfId="23708" priority="23707" operator="greaterThan">
      <formula>120</formula>
    </cfRule>
    <cfRule type="cellIs" dxfId="23707" priority="23708" operator="between">
      <formula>60</formula>
      <formula>119.999</formula>
    </cfRule>
    <cfRule type="cellIs" dxfId="23706" priority="23709" operator="between">
      <formula>20</formula>
      <formula>59.999</formula>
    </cfRule>
    <cfRule type="cellIs" dxfId="23705" priority="23710" operator="lessThan">
      <formula>20</formula>
    </cfRule>
  </conditionalFormatting>
  <conditionalFormatting sqref="Q358">
    <cfRule type="cellIs" dxfId="23704" priority="23701" operator="greaterThan">
      <formula>49.999</formula>
    </cfRule>
    <cfRule type="cellIs" dxfId="23703" priority="23702" operator="greaterThan">
      <formula>50</formula>
    </cfRule>
    <cfRule type="cellIs" dxfId="23702" priority="23703" operator="between">
      <formula>30</formula>
      <formula>49.999</formula>
    </cfRule>
    <cfRule type="cellIs" dxfId="23701" priority="23704" operator="between">
      <formula>10</formula>
      <formula>29.999</formula>
    </cfRule>
    <cfRule type="cellIs" dxfId="23700" priority="23705" operator="lessThan">
      <formula>10</formula>
    </cfRule>
  </conditionalFormatting>
  <conditionalFormatting sqref="C359">
    <cfRule type="cellIs" dxfId="23699" priority="23696" operator="greaterThan">
      <formula>49.999</formula>
    </cfRule>
    <cfRule type="cellIs" dxfId="23698" priority="23697" operator="greaterThan">
      <formula>50</formula>
    </cfRule>
    <cfRule type="cellIs" dxfId="23697" priority="23698" operator="between">
      <formula>30</formula>
      <formula>49.999</formula>
    </cfRule>
    <cfRule type="cellIs" dxfId="23696" priority="23699" operator="between">
      <formula>10</formula>
      <formula>29.999</formula>
    </cfRule>
    <cfRule type="cellIs" dxfId="23695" priority="23700" operator="lessThan">
      <formula>10</formula>
    </cfRule>
  </conditionalFormatting>
  <conditionalFormatting sqref="B359">
    <cfRule type="cellIs" dxfId="23694" priority="23691" operator="greaterThan">
      <formula>119.999</formula>
    </cfRule>
    <cfRule type="cellIs" dxfId="23693" priority="23692" operator="greaterThan">
      <formula>120</formula>
    </cfRule>
    <cfRule type="cellIs" dxfId="23692" priority="23693" operator="between">
      <formula>60</formula>
      <formula>119.999</formula>
    </cfRule>
    <cfRule type="cellIs" dxfId="23691" priority="23694" operator="between">
      <formula>20</formula>
      <formula>59.999</formula>
    </cfRule>
    <cfRule type="cellIs" dxfId="23690" priority="23695" operator="lessThan">
      <formula>20</formula>
    </cfRule>
  </conditionalFormatting>
  <conditionalFormatting sqref="D359">
    <cfRule type="cellIs" dxfId="23689" priority="23686" operator="greaterThan">
      <formula>119.999</formula>
    </cfRule>
    <cfRule type="cellIs" dxfId="23688" priority="23687" operator="greaterThan">
      <formula>120</formula>
    </cfRule>
    <cfRule type="cellIs" dxfId="23687" priority="23688" operator="between">
      <formula>60</formula>
      <formula>119.999</formula>
    </cfRule>
    <cfRule type="cellIs" dxfId="23686" priority="23689" operator="between">
      <formula>20</formula>
      <formula>59.999</formula>
    </cfRule>
    <cfRule type="cellIs" dxfId="23685" priority="23690" operator="lessThan">
      <formula>20</formula>
    </cfRule>
  </conditionalFormatting>
  <conditionalFormatting sqref="E359">
    <cfRule type="cellIs" dxfId="23684" priority="23681" operator="greaterThan">
      <formula>49.999</formula>
    </cfRule>
    <cfRule type="cellIs" dxfId="23683" priority="23682" operator="greaterThan">
      <formula>50</formula>
    </cfRule>
    <cfRule type="cellIs" dxfId="23682" priority="23683" operator="between">
      <formula>30</formula>
      <formula>49.999</formula>
    </cfRule>
    <cfRule type="cellIs" dxfId="23681" priority="23684" operator="between">
      <formula>10</formula>
      <formula>29.999</formula>
    </cfRule>
    <cfRule type="cellIs" dxfId="23680" priority="23685" operator="lessThan">
      <formula>10</formula>
    </cfRule>
  </conditionalFormatting>
  <conditionalFormatting sqref="F359">
    <cfRule type="cellIs" dxfId="23679" priority="23676" operator="greaterThan">
      <formula>119.999</formula>
    </cfRule>
    <cfRule type="cellIs" dxfId="23678" priority="23677" operator="greaterThan">
      <formula>120</formula>
    </cfRule>
    <cfRule type="cellIs" dxfId="23677" priority="23678" operator="between">
      <formula>60</formula>
      <formula>119.999</formula>
    </cfRule>
    <cfRule type="cellIs" dxfId="23676" priority="23679" operator="between">
      <formula>20</formula>
      <formula>59.999</formula>
    </cfRule>
    <cfRule type="cellIs" dxfId="23675" priority="23680" operator="lessThan">
      <formula>20</formula>
    </cfRule>
  </conditionalFormatting>
  <conditionalFormatting sqref="G359">
    <cfRule type="cellIs" dxfId="23674" priority="23671" operator="greaterThan">
      <formula>49.999</formula>
    </cfRule>
    <cfRule type="cellIs" dxfId="23673" priority="23672" operator="greaterThan">
      <formula>50</formula>
    </cfRule>
    <cfRule type="cellIs" dxfId="23672" priority="23673" operator="between">
      <formula>30</formula>
      <formula>49.999</formula>
    </cfRule>
    <cfRule type="cellIs" dxfId="23671" priority="23674" operator="between">
      <formula>10</formula>
      <formula>29.999</formula>
    </cfRule>
    <cfRule type="cellIs" dxfId="23670" priority="23675" operator="lessThan">
      <formula>10</formula>
    </cfRule>
  </conditionalFormatting>
  <conditionalFormatting sqref="H359">
    <cfRule type="cellIs" dxfId="23669" priority="23666" operator="greaterThan">
      <formula>119.999</formula>
    </cfRule>
    <cfRule type="cellIs" dxfId="23668" priority="23667" operator="greaterThan">
      <formula>120</formula>
    </cfRule>
    <cfRule type="cellIs" dxfId="23667" priority="23668" operator="between">
      <formula>60</formula>
      <formula>119.999</formula>
    </cfRule>
    <cfRule type="cellIs" dxfId="23666" priority="23669" operator="between">
      <formula>20</formula>
      <formula>59.999</formula>
    </cfRule>
    <cfRule type="cellIs" dxfId="23665" priority="23670" operator="lessThan">
      <formula>20</formula>
    </cfRule>
  </conditionalFormatting>
  <conditionalFormatting sqref="I359">
    <cfRule type="cellIs" dxfId="23664" priority="23661" operator="greaterThan">
      <formula>49.999</formula>
    </cfRule>
    <cfRule type="cellIs" dxfId="23663" priority="23662" operator="greaterThan">
      <formula>50</formula>
    </cfRule>
    <cfRule type="cellIs" dxfId="23662" priority="23663" operator="between">
      <formula>30</formula>
      <formula>49.999</formula>
    </cfRule>
    <cfRule type="cellIs" dxfId="23661" priority="23664" operator="between">
      <formula>10</formula>
      <formula>29.999</formula>
    </cfRule>
    <cfRule type="cellIs" dxfId="23660" priority="23665" operator="lessThan">
      <formula>10</formula>
    </cfRule>
  </conditionalFormatting>
  <conditionalFormatting sqref="BH359">
    <cfRule type="cellIs" dxfId="23659" priority="23656" operator="greaterThan">
      <formula>119.999</formula>
    </cfRule>
    <cfRule type="cellIs" dxfId="23658" priority="23657" operator="greaterThan">
      <formula>120</formula>
    </cfRule>
    <cfRule type="cellIs" dxfId="23657" priority="23658" operator="between">
      <formula>60</formula>
      <formula>119.999</formula>
    </cfRule>
    <cfRule type="cellIs" dxfId="23656" priority="23659" operator="between">
      <formula>20</formula>
      <formula>59.999</formula>
    </cfRule>
    <cfRule type="cellIs" dxfId="23655" priority="23660" operator="lessThan">
      <formula>20</formula>
    </cfRule>
  </conditionalFormatting>
  <conditionalFormatting sqref="BI359">
    <cfRule type="cellIs" dxfId="23654" priority="23651" operator="greaterThan">
      <formula>49.999</formula>
    </cfRule>
    <cfRule type="cellIs" dxfId="23653" priority="23652" operator="greaterThan">
      <formula>50</formula>
    </cfRule>
    <cfRule type="cellIs" dxfId="23652" priority="23653" operator="between">
      <formula>30</formula>
      <formula>49.999</formula>
    </cfRule>
    <cfRule type="cellIs" dxfId="23651" priority="23654" operator="between">
      <formula>10</formula>
      <formula>29.999</formula>
    </cfRule>
    <cfRule type="cellIs" dxfId="23650" priority="23655" operator="lessThan">
      <formula>10</formula>
    </cfRule>
  </conditionalFormatting>
  <conditionalFormatting sqref="BD359">
    <cfRule type="cellIs" dxfId="23649" priority="23646" operator="greaterThan">
      <formula>119.999</formula>
    </cfRule>
    <cfRule type="cellIs" dxfId="23648" priority="23647" operator="greaterThan">
      <formula>120</formula>
    </cfRule>
    <cfRule type="cellIs" dxfId="23647" priority="23648" operator="between">
      <formula>60</formula>
      <formula>119.999</formula>
    </cfRule>
    <cfRule type="cellIs" dxfId="23646" priority="23649" operator="between">
      <formula>20</formula>
      <formula>59.999</formula>
    </cfRule>
    <cfRule type="cellIs" dxfId="23645" priority="23650" operator="lessThan">
      <formula>20</formula>
    </cfRule>
  </conditionalFormatting>
  <conditionalFormatting sqref="BE359">
    <cfRule type="cellIs" dxfId="23644" priority="23641" operator="greaterThan">
      <formula>49.999</formula>
    </cfRule>
    <cfRule type="cellIs" dxfId="23643" priority="23642" operator="greaterThan">
      <formula>50</formula>
    </cfRule>
    <cfRule type="cellIs" dxfId="23642" priority="23643" operator="between">
      <formula>30</formula>
      <formula>49.999</formula>
    </cfRule>
    <cfRule type="cellIs" dxfId="23641" priority="23644" operator="between">
      <formula>10</formula>
      <formula>29.999</formula>
    </cfRule>
    <cfRule type="cellIs" dxfId="23640" priority="23645" operator="lessThan">
      <formula>10</formula>
    </cfRule>
  </conditionalFormatting>
  <conditionalFormatting sqref="AX359">
    <cfRule type="cellIs" dxfId="23639" priority="23636" operator="greaterThan">
      <formula>119.999</formula>
    </cfRule>
    <cfRule type="cellIs" dxfId="23638" priority="23637" operator="greaterThan">
      <formula>120</formula>
    </cfRule>
    <cfRule type="cellIs" dxfId="23637" priority="23638" operator="between">
      <formula>60</formula>
      <formula>119.999</formula>
    </cfRule>
    <cfRule type="cellIs" dxfId="23636" priority="23639" operator="between">
      <formula>20</formula>
      <formula>59.999</formula>
    </cfRule>
    <cfRule type="cellIs" dxfId="23635" priority="23640" operator="lessThan">
      <formula>20</formula>
    </cfRule>
  </conditionalFormatting>
  <conditionalFormatting sqref="AY359">
    <cfRule type="cellIs" dxfId="23634" priority="23631" operator="greaterThan">
      <formula>49.999</formula>
    </cfRule>
    <cfRule type="cellIs" dxfId="23633" priority="23632" operator="greaterThan">
      <formula>50</formula>
    </cfRule>
    <cfRule type="cellIs" dxfId="23632" priority="23633" operator="between">
      <formula>30</formula>
      <formula>49.999</formula>
    </cfRule>
    <cfRule type="cellIs" dxfId="23631" priority="23634" operator="between">
      <formula>10</formula>
      <formula>29.999</formula>
    </cfRule>
    <cfRule type="cellIs" dxfId="23630" priority="23635" operator="lessThan">
      <formula>10</formula>
    </cfRule>
  </conditionalFormatting>
  <conditionalFormatting sqref="AZ359">
    <cfRule type="cellIs" dxfId="23629" priority="23626" operator="greaterThan">
      <formula>119.999</formula>
    </cfRule>
    <cfRule type="cellIs" dxfId="23628" priority="23627" operator="greaterThan">
      <formula>120</formula>
    </cfRule>
    <cfRule type="cellIs" dxfId="23627" priority="23628" operator="between">
      <formula>60</formula>
      <formula>119.999</formula>
    </cfRule>
    <cfRule type="cellIs" dxfId="23626" priority="23629" operator="between">
      <formula>20</formula>
      <formula>59.999</formula>
    </cfRule>
    <cfRule type="cellIs" dxfId="23625" priority="23630" operator="lessThan">
      <formula>20</formula>
    </cfRule>
  </conditionalFormatting>
  <conditionalFormatting sqref="BA359">
    <cfRule type="cellIs" dxfId="23624" priority="23621" operator="greaterThan">
      <formula>49.999</formula>
    </cfRule>
    <cfRule type="cellIs" dxfId="23623" priority="23622" operator="greaterThan">
      <formula>50</formula>
    </cfRule>
    <cfRule type="cellIs" dxfId="23622" priority="23623" operator="between">
      <formula>30</formula>
      <formula>49.999</formula>
    </cfRule>
    <cfRule type="cellIs" dxfId="23621" priority="23624" operator="between">
      <formula>10</formula>
      <formula>29.999</formula>
    </cfRule>
    <cfRule type="cellIs" dxfId="23620" priority="23625" operator="lessThan">
      <formula>10</formula>
    </cfRule>
  </conditionalFormatting>
  <conditionalFormatting sqref="BB359">
    <cfRule type="cellIs" dxfId="23619" priority="23616" operator="greaterThan">
      <formula>119.999</formula>
    </cfRule>
    <cfRule type="cellIs" dxfId="23618" priority="23617" operator="greaterThan">
      <formula>120</formula>
    </cfRule>
    <cfRule type="cellIs" dxfId="23617" priority="23618" operator="between">
      <formula>60</formula>
      <formula>119.999</formula>
    </cfRule>
    <cfRule type="cellIs" dxfId="23616" priority="23619" operator="between">
      <formula>20</formula>
      <formula>59.999</formula>
    </cfRule>
    <cfRule type="cellIs" dxfId="23615" priority="23620" operator="lessThan">
      <formula>20</formula>
    </cfRule>
  </conditionalFormatting>
  <conditionalFormatting sqref="BC359">
    <cfRule type="cellIs" dxfId="23614" priority="23611" operator="greaterThan">
      <formula>49.999</formula>
    </cfRule>
    <cfRule type="cellIs" dxfId="23613" priority="23612" operator="greaterThan">
      <formula>50</formula>
    </cfRule>
    <cfRule type="cellIs" dxfId="23612" priority="23613" operator="between">
      <formula>30</formula>
      <formula>49.999</formula>
    </cfRule>
    <cfRule type="cellIs" dxfId="23611" priority="23614" operator="between">
      <formula>10</formula>
      <formula>29.999</formula>
    </cfRule>
    <cfRule type="cellIs" dxfId="23610" priority="23615" operator="lessThan">
      <formula>10</formula>
    </cfRule>
  </conditionalFormatting>
  <conditionalFormatting sqref="AT359">
    <cfRule type="cellIs" dxfId="23609" priority="23606" operator="greaterThan">
      <formula>119.999</formula>
    </cfRule>
    <cfRule type="cellIs" dxfId="23608" priority="23607" operator="greaterThan">
      <formula>120</formula>
    </cfRule>
    <cfRule type="cellIs" dxfId="23607" priority="23608" operator="between">
      <formula>60</formula>
      <formula>119.999</formula>
    </cfRule>
    <cfRule type="cellIs" dxfId="23606" priority="23609" operator="between">
      <formula>20</formula>
      <formula>59.999</formula>
    </cfRule>
    <cfRule type="cellIs" dxfId="23605" priority="23610" operator="lessThan">
      <formula>20</formula>
    </cfRule>
  </conditionalFormatting>
  <conditionalFormatting sqref="AU359">
    <cfRule type="cellIs" dxfId="23604" priority="23601" operator="greaterThan">
      <formula>49.999</formula>
    </cfRule>
    <cfRule type="cellIs" dxfId="23603" priority="23602" operator="greaterThan">
      <formula>50</formula>
    </cfRule>
    <cfRule type="cellIs" dxfId="23602" priority="23603" operator="between">
      <formula>30</formula>
      <formula>49.999</formula>
    </cfRule>
    <cfRule type="cellIs" dxfId="23601" priority="23604" operator="between">
      <formula>10</formula>
      <formula>29.999</formula>
    </cfRule>
    <cfRule type="cellIs" dxfId="23600" priority="23605" operator="lessThan">
      <formula>10</formula>
    </cfRule>
  </conditionalFormatting>
  <conditionalFormatting sqref="AV359">
    <cfRule type="cellIs" dxfId="23599" priority="23596" operator="greaterThan">
      <formula>119.999</formula>
    </cfRule>
    <cfRule type="cellIs" dxfId="23598" priority="23597" operator="greaterThan">
      <formula>120</formula>
    </cfRule>
    <cfRule type="cellIs" dxfId="23597" priority="23598" operator="between">
      <formula>60</formula>
      <formula>119.999</formula>
    </cfRule>
    <cfRule type="cellIs" dxfId="23596" priority="23599" operator="between">
      <formula>20</formula>
      <formula>59.999</formula>
    </cfRule>
    <cfRule type="cellIs" dxfId="23595" priority="23600" operator="lessThan">
      <formula>20</formula>
    </cfRule>
  </conditionalFormatting>
  <conditionalFormatting sqref="AW359">
    <cfRule type="cellIs" dxfId="23594" priority="23591" operator="greaterThan">
      <formula>49.999</formula>
    </cfRule>
    <cfRule type="cellIs" dxfId="23593" priority="23592" operator="greaterThan">
      <formula>50</formula>
    </cfRule>
    <cfRule type="cellIs" dxfId="23592" priority="23593" operator="between">
      <formula>30</formula>
      <formula>49.999</formula>
    </cfRule>
    <cfRule type="cellIs" dxfId="23591" priority="23594" operator="between">
      <formula>10</formula>
      <formula>29.999</formula>
    </cfRule>
    <cfRule type="cellIs" dxfId="23590" priority="23595" operator="lessThan">
      <formula>10</formula>
    </cfRule>
  </conditionalFormatting>
  <conditionalFormatting sqref="BF359">
    <cfRule type="cellIs" dxfId="23589" priority="23586" operator="greaterThan">
      <formula>119.999</formula>
    </cfRule>
    <cfRule type="cellIs" dxfId="23588" priority="23587" operator="greaterThan">
      <formula>120</formula>
    </cfRule>
    <cfRule type="cellIs" dxfId="23587" priority="23588" operator="between">
      <formula>60</formula>
      <formula>119.999</formula>
    </cfRule>
    <cfRule type="cellIs" dxfId="23586" priority="23589" operator="between">
      <formula>20</formula>
      <formula>59.999</formula>
    </cfRule>
    <cfRule type="cellIs" dxfId="23585" priority="23590" operator="lessThan">
      <formula>20</formula>
    </cfRule>
  </conditionalFormatting>
  <conditionalFormatting sqref="BG359">
    <cfRule type="cellIs" dxfId="23584" priority="23581" operator="greaterThan">
      <formula>49.999</formula>
    </cfRule>
    <cfRule type="cellIs" dxfId="23583" priority="23582" operator="greaterThan">
      <formula>50</formula>
    </cfRule>
    <cfRule type="cellIs" dxfId="23582" priority="23583" operator="between">
      <formula>30</formula>
      <formula>49.999</formula>
    </cfRule>
    <cfRule type="cellIs" dxfId="23581" priority="23584" operator="between">
      <formula>10</formula>
      <formula>29.999</formula>
    </cfRule>
    <cfRule type="cellIs" dxfId="23580" priority="23585" operator="lessThan">
      <formula>10</formula>
    </cfRule>
  </conditionalFormatting>
  <conditionalFormatting sqref="AN359">
    <cfRule type="cellIs" dxfId="23579" priority="23576" operator="greaterThan">
      <formula>119.999</formula>
    </cfRule>
    <cfRule type="cellIs" dxfId="23578" priority="23577" operator="greaterThan">
      <formula>120</formula>
    </cfRule>
    <cfRule type="cellIs" dxfId="23577" priority="23578" operator="between">
      <formula>60</formula>
      <formula>119.999</formula>
    </cfRule>
    <cfRule type="cellIs" dxfId="23576" priority="23579" operator="between">
      <formula>20</formula>
      <formula>59.999</formula>
    </cfRule>
    <cfRule type="cellIs" dxfId="23575" priority="23580" operator="lessThan">
      <formula>20</formula>
    </cfRule>
  </conditionalFormatting>
  <conditionalFormatting sqref="AO359">
    <cfRule type="cellIs" dxfId="23574" priority="23571" operator="greaterThan">
      <formula>49.999</formula>
    </cfRule>
    <cfRule type="cellIs" dxfId="23573" priority="23572" operator="greaterThan">
      <formula>50</formula>
    </cfRule>
    <cfRule type="cellIs" dxfId="23572" priority="23573" operator="between">
      <formula>30</formula>
      <formula>49.999</formula>
    </cfRule>
    <cfRule type="cellIs" dxfId="23571" priority="23574" operator="between">
      <formula>10</formula>
      <formula>29.999</formula>
    </cfRule>
    <cfRule type="cellIs" dxfId="23570" priority="23575" operator="lessThan">
      <formula>10</formula>
    </cfRule>
  </conditionalFormatting>
  <conditionalFormatting sqref="T359">
    <cfRule type="cellIs" dxfId="23569" priority="23566" operator="greaterThan">
      <formula>119.999</formula>
    </cfRule>
    <cfRule type="cellIs" dxfId="23568" priority="23567" operator="greaterThan">
      <formula>120</formula>
    </cfRule>
    <cfRule type="cellIs" dxfId="23567" priority="23568" operator="between">
      <formula>60</formula>
      <formula>119.999</formula>
    </cfRule>
    <cfRule type="cellIs" dxfId="23566" priority="23569" operator="between">
      <formula>20</formula>
      <formula>59.999</formula>
    </cfRule>
    <cfRule type="cellIs" dxfId="23565" priority="23570" operator="lessThan">
      <formula>20</formula>
    </cfRule>
  </conditionalFormatting>
  <conditionalFormatting sqref="U359">
    <cfRule type="cellIs" dxfId="23564" priority="23561" operator="greaterThan">
      <formula>49.999</formula>
    </cfRule>
    <cfRule type="cellIs" dxfId="23563" priority="23562" operator="greaterThan">
      <formula>50</formula>
    </cfRule>
    <cfRule type="cellIs" dxfId="23562" priority="23563" operator="between">
      <formula>30</formula>
      <formula>49.999</formula>
    </cfRule>
    <cfRule type="cellIs" dxfId="23561" priority="23564" operator="between">
      <formula>10</formula>
      <formula>29.999</formula>
    </cfRule>
    <cfRule type="cellIs" dxfId="23560" priority="23565" operator="lessThan">
      <formula>10</formula>
    </cfRule>
  </conditionalFormatting>
  <conditionalFormatting sqref="J359">
    <cfRule type="cellIs" dxfId="23559" priority="23556" operator="greaterThan">
      <formula>119.999</formula>
    </cfRule>
    <cfRule type="cellIs" dxfId="23558" priority="23557" operator="greaterThan">
      <formula>120</formula>
    </cfRule>
    <cfRule type="cellIs" dxfId="23557" priority="23558" operator="between">
      <formula>60</formula>
      <formula>119.999</formula>
    </cfRule>
    <cfRule type="cellIs" dxfId="23556" priority="23559" operator="between">
      <formula>20</formula>
      <formula>59.999</formula>
    </cfRule>
    <cfRule type="cellIs" dxfId="23555" priority="23560" operator="lessThan">
      <formula>20</formula>
    </cfRule>
  </conditionalFormatting>
  <conditionalFormatting sqref="K359">
    <cfRule type="cellIs" dxfId="23554" priority="23551" operator="greaterThan">
      <formula>49.999</formula>
    </cfRule>
    <cfRule type="cellIs" dxfId="23553" priority="23552" operator="greaterThan">
      <formula>50</formula>
    </cfRule>
    <cfRule type="cellIs" dxfId="23552" priority="23553" operator="between">
      <formula>30</formula>
      <formula>49.999</formula>
    </cfRule>
    <cfRule type="cellIs" dxfId="23551" priority="23554" operator="between">
      <formula>10</formula>
      <formula>29.999</formula>
    </cfRule>
    <cfRule type="cellIs" dxfId="23550" priority="23555" operator="lessThan">
      <formula>10</formula>
    </cfRule>
  </conditionalFormatting>
  <conditionalFormatting sqref="L359">
    <cfRule type="cellIs" dxfId="23549" priority="23546" operator="greaterThan">
      <formula>119.999</formula>
    </cfRule>
    <cfRule type="cellIs" dxfId="23548" priority="23547" operator="greaterThan">
      <formula>120</formula>
    </cfRule>
    <cfRule type="cellIs" dxfId="23547" priority="23548" operator="between">
      <formula>60</formula>
      <formula>119.999</formula>
    </cfRule>
    <cfRule type="cellIs" dxfId="23546" priority="23549" operator="between">
      <formula>20</formula>
      <formula>59.999</formula>
    </cfRule>
    <cfRule type="cellIs" dxfId="23545" priority="23550" operator="lessThan">
      <formula>20</formula>
    </cfRule>
  </conditionalFormatting>
  <conditionalFormatting sqref="M359">
    <cfRule type="cellIs" dxfId="23544" priority="23541" operator="greaterThan">
      <formula>49.999</formula>
    </cfRule>
    <cfRule type="cellIs" dxfId="23543" priority="23542" operator="greaterThan">
      <formula>50</formula>
    </cfRule>
    <cfRule type="cellIs" dxfId="23542" priority="23543" operator="between">
      <formula>30</formula>
      <formula>49.999</formula>
    </cfRule>
    <cfRule type="cellIs" dxfId="23541" priority="23544" operator="between">
      <formula>10</formula>
      <formula>29.999</formula>
    </cfRule>
    <cfRule type="cellIs" dxfId="23540" priority="23545" operator="lessThan">
      <formula>10</formula>
    </cfRule>
  </conditionalFormatting>
  <conditionalFormatting sqref="R359">
    <cfRule type="cellIs" dxfId="23539" priority="23536" operator="greaterThan">
      <formula>119.999</formula>
    </cfRule>
    <cfRule type="cellIs" dxfId="23538" priority="23537" operator="greaterThan">
      <formula>120</formula>
    </cfRule>
    <cfRule type="cellIs" dxfId="23537" priority="23538" operator="between">
      <formula>60</formula>
      <formula>119.999</formula>
    </cfRule>
    <cfRule type="cellIs" dxfId="23536" priority="23539" operator="between">
      <formula>20</formula>
      <formula>59.999</formula>
    </cfRule>
    <cfRule type="cellIs" dxfId="23535" priority="23540" operator="lessThan">
      <formula>20</formula>
    </cfRule>
  </conditionalFormatting>
  <conditionalFormatting sqref="S359">
    <cfRule type="cellIs" dxfId="23534" priority="23531" operator="greaterThan">
      <formula>49.999</formula>
    </cfRule>
    <cfRule type="cellIs" dxfId="23533" priority="23532" operator="greaterThan">
      <formula>50</formula>
    </cfRule>
    <cfRule type="cellIs" dxfId="23532" priority="23533" operator="between">
      <formula>30</formula>
      <formula>49.999</formula>
    </cfRule>
    <cfRule type="cellIs" dxfId="23531" priority="23534" operator="between">
      <formula>10</formula>
      <formula>29.999</formula>
    </cfRule>
    <cfRule type="cellIs" dxfId="23530" priority="23535" operator="lessThan">
      <formula>10</formula>
    </cfRule>
  </conditionalFormatting>
  <conditionalFormatting sqref="N359">
    <cfRule type="cellIs" dxfId="23529" priority="23526" operator="greaterThan">
      <formula>119.999</formula>
    </cfRule>
    <cfRule type="cellIs" dxfId="23528" priority="23527" operator="greaterThan">
      <formula>120</formula>
    </cfRule>
    <cfRule type="cellIs" dxfId="23527" priority="23528" operator="between">
      <formula>60</formula>
      <formula>119.999</formula>
    </cfRule>
    <cfRule type="cellIs" dxfId="23526" priority="23529" operator="between">
      <formula>20</formula>
      <formula>59.999</formula>
    </cfRule>
    <cfRule type="cellIs" dxfId="23525" priority="23530" operator="lessThan">
      <formula>20</formula>
    </cfRule>
  </conditionalFormatting>
  <conditionalFormatting sqref="O359">
    <cfRule type="cellIs" dxfId="23524" priority="23521" operator="greaterThan">
      <formula>49.999</formula>
    </cfRule>
    <cfRule type="cellIs" dxfId="23523" priority="23522" operator="greaterThan">
      <formula>50</formula>
    </cfRule>
    <cfRule type="cellIs" dxfId="23522" priority="23523" operator="between">
      <formula>30</formula>
      <formula>49.999</formula>
    </cfRule>
    <cfRule type="cellIs" dxfId="23521" priority="23524" operator="between">
      <formula>10</formula>
      <formula>29.999</formula>
    </cfRule>
    <cfRule type="cellIs" dxfId="23520" priority="23525" operator="lessThan">
      <formula>10</formula>
    </cfRule>
  </conditionalFormatting>
  <conditionalFormatting sqref="AP359">
    <cfRule type="cellIs" dxfId="23519" priority="23516" operator="greaterThan">
      <formula>119.999</formula>
    </cfRule>
    <cfRule type="cellIs" dxfId="23518" priority="23517" operator="greaterThan">
      <formula>120</formula>
    </cfRule>
    <cfRule type="cellIs" dxfId="23517" priority="23518" operator="between">
      <formula>60</formula>
      <formula>119.999</formula>
    </cfRule>
    <cfRule type="cellIs" dxfId="23516" priority="23519" operator="between">
      <formula>20</formula>
      <formula>59.999</formula>
    </cfRule>
    <cfRule type="cellIs" dxfId="23515" priority="23520" operator="lessThan">
      <formula>20</formula>
    </cfRule>
  </conditionalFormatting>
  <conditionalFormatting sqref="AQ359">
    <cfRule type="cellIs" dxfId="23514" priority="23511" operator="greaterThan">
      <formula>49.999</formula>
    </cfRule>
    <cfRule type="cellIs" dxfId="23513" priority="23512" operator="greaterThan">
      <formula>50</formula>
    </cfRule>
    <cfRule type="cellIs" dxfId="23512" priority="23513" operator="between">
      <formula>30</formula>
      <formula>49.999</formula>
    </cfRule>
    <cfRule type="cellIs" dxfId="23511" priority="23514" operator="between">
      <formula>10</formula>
      <formula>29.999</formula>
    </cfRule>
    <cfRule type="cellIs" dxfId="23510" priority="23515" operator="lessThan">
      <formula>10</formula>
    </cfRule>
  </conditionalFormatting>
  <conditionalFormatting sqref="AR359">
    <cfRule type="cellIs" dxfId="23509" priority="23506" operator="greaterThan">
      <formula>119.999</formula>
    </cfRule>
    <cfRule type="cellIs" dxfId="23508" priority="23507" operator="greaterThan">
      <formula>120</formula>
    </cfRule>
    <cfRule type="cellIs" dxfId="23507" priority="23508" operator="between">
      <formula>60</formula>
      <formula>119.999</formula>
    </cfRule>
    <cfRule type="cellIs" dxfId="23506" priority="23509" operator="between">
      <formula>20</formula>
      <formula>59.999</formula>
    </cfRule>
    <cfRule type="cellIs" dxfId="23505" priority="23510" operator="lessThan">
      <formula>20</formula>
    </cfRule>
  </conditionalFormatting>
  <conditionalFormatting sqref="AS359">
    <cfRule type="cellIs" dxfId="23504" priority="23501" operator="greaterThan">
      <formula>49.999</formula>
    </cfRule>
    <cfRule type="cellIs" dxfId="23503" priority="23502" operator="greaterThan">
      <formula>50</formula>
    </cfRule>
    <cfRule type="cellIs" dxfId="23502" priority="23503" operator="between">
      <formula>30</formula>
      <formula>49.999</formula>
    </cfRule>
    <cfRule type="cellIs" dxfId="23501" priority="23504" operator="between">
      <formula>10</formula>
      <formula>29.999</formula>
    </cfRule>
    <cfRule type="cellIs" dxfId="23500" priority="23505" operator="lessThan">
      <formula>10</formula>
    </cfRule>
  </conditionalFormatting>
  <conditionalFormatting sqref="X359">
    <cfRule type="cellIs" dxfId="23499" priority="23496" operator="greaterThan">
      <formula>119.999</formula>
    </cfRule>
    <cfRule type="cellIs" dxfId="23498" priority="23497" operator="greaterThan">
      <formula>120</formula>
    </cfRule>
    <cfRule type="cellIs" dxfId="23497" priority="23498" operator="between">
      <formula>60</formula>
      <formula>119.999</formula>
    </cfRule>
    <cfRule type="cellIs" dxfId="23496" priority="23499" operator="between">
      <formula>20</formula>
      <formula>59.999</formula>
    </cfRule>
    <cfRule type="cellIs" dxfId="23495" priority="23500" operator="lessThan">
      <formula>20</formula>
    </cfRule>
  </conditionalFormatting>
  <conditionalFormatting sqref="Y359">
    <cfRule type="cellIs" dxfId="23494" priority="23491" operator="greaterThan">
      <formula>49.999</formula>
    </cfRule>
    <cfRule type="cellIs" dxfId="23493" priority="23492" operator="greaterThan">
      <formula>50</formula>
    </cfRule>
    <cfRule type="cellIs" dxfId="23492" priority="23493" operator="between">
      <formula>30</formula>
      <formula>49.999</formula>
    </cfRule>
    <cfRule type="cellIs" dxfId="23491" priority="23494" operator="between">
      <formula>10</formula>
      <formula>29.999</formula>
    </cfRule>
    <cfRule type="cellIs" dxfId="23490" priority="23495" operator="lessThan">
      <formula>10</formula>
    </cfRule>
  </conditionalFormatting>
  <conditionalFormatting sqref="AF359">
    <cfRule type="cellIs" dxfId="23489" priority="23486" operator="greaterThan">
      <formula>119.999</formula>
    </cfRule>
    <cfRule type="cellIs" dxfId="23488" priority="23487" operator="greaterThan">
      <formula>120</formula>
    </cfRule>
    <cfRule type="cellIs" dxfId="23487" priority="23488" operator="between">
      <formula>60</formula>
      <formula>119.999</formula>
    </cfRule>
    <cfRule type="cellIs" dxfId="23486" priority="23489" operator="between">
      <formula>20</formula>
      <formula>59.999</formula>
    </cfRule>
    <cfRule type="cellIs" dxfId="23485" priority="23490" operator="lessThan">
      <formula>20</formula>
    </cfRule>
  </conditionalFormatting>
  <conditionalFormatting sqref="AG359">
    <cfRule type="cellIs" dxfId="23484" priority="23481" operator="greaterThan">
      <formula>49.999</formula>
    </cfRule>
    <cfRule type="cellIs" dxfId="23483" priority="23482" operator="greaterThan">
      <formula>50</formula>
    </cfRule>
    <cfRule type="cellIs" dxfId="23482" priority="23483" operator="between">
      <formula>30</formula>
      <formula>49.999</formula>
    </cfRule>
    <cfRule type="cellIs" dxfId="23481" priority="23484" operator="between">
      <formula>10</formula>
      <formula>29.999</formula>
    </cfRule>
    <cfRule type="cellIs" dxfId="23480" priority="23485" operator="lessThan">
      <formula>10</formula>
    </cfRule>
  </conditionalFormatting>
  <conditionalFormatting sqref="AJ359">
    <cfRule type="cellIs" dxfId="23479" priority="23476" operator="greaterThan">
      <formula>119.999</formula>
    </cfRule>
    <cfRule type="cellIs" dxfId="23478" priority="23477" operator="greaterThan">
      <formula>120</formula>
    </cfRule>
    <cfRule type="cellIs" dxfId="23477" priority="23478" operator="between">
      <formula>60</formula>
      <formula>119.999</formula>
    </cfRule>
    <cfRule type="cellIs" dxfId="23476" priority="23479" operator="between">
      <formula>20</formula>
      <formula>59.999</formula>
    </cfRule>
    <cfRule type="cellIs" dxfId="23475" priority="23480" operator="lessThan">
      <formula>20</formula>
    </cfRule>
  </conditionalFormatting>
  <conditionalFormatting sqref="AK359">
    <cfRule type="cellIs" dxfId="23474" priority="23471" operator="greaterThan">
      <formula>49.999</formula>
    </cfRule>
    <cfRule type="cellIs" dxfId="23473" priority="23472" operator="greaterThan">
      <formula>50</formula>
    </cfRule>
    <cfRule type="cellIs" dxfId="23472" priority="23473" operator="between">
      <formula>30</formula>
      <formula>49.999</formula>
    </cfRule>
    <cfRule type="cellIs" dxfId="23471" priority="23474" operator="between">
      <formula>10</formula>
      <formula>29.999</formula>
    </cfRule>
    <cfRule type="cellIs" dxfId="23470" priority="23475" operator="lessThan">
      <formula>10</formula>
    </cfRule>
  </conditionalFormatting>
  <conditionalFormatting sqref="Z359">
    <cfRule type="cellIs" dxfId="23469" priority="23466" operator="greaterThan">
      <formula>119.999</formula>
    </cfRule>
    <cfRule type="cellIs" dxfId="23468" priority="23467" operator="greaterThan">
      <formula>120</formula>
    </cfRule>
    <cfRule type="cellIs" dxfId="23467" priority="23468" operator="between">
      <formula>60</formula>
      <formula>119.999</formula>
    </cfRule>
    <cfRule type="cellIs" dxfId="23466" priority="23469" operator="between">
      <formula>20</formula>
      <formula>59.999</formula>
    </cfRule>
    <cfRule type="cellIs" dxfId="23465" priority="23470" operator="lessThan">
      <formula>20</formula>
    </cfRule>
  </conditionalFormatting>
  <conditionalFormatting sqref="AA359">
    <cfRule type="cellIs" dxfId="23464" priority="23461" operator="greaterThan">
      <formula>49.999</formula>
    </cfRule>
    <cfRule type="cellIs" dxfId="23463" priority="23462" operator="greaterThan">
      <formula>50</formula>
    </cfRule>
    <cfRule type="cellIs" dxfId="23462" priority="23463" operator="between">
      <formula>30</formula>
      <formula>49.999</formula>
    </cfRule>
    <cfRule type="cellIs" dxfId="23461" priority="23464" operator="between">
      <formula>10</formula>
      <formula>29.999</formula>
    </cfRule>
    <cfRule type="cellIs" dxfId="23460" priority="23465" operator="lessThan">
      <formula>10</formula>
    </cfRule>
  </conditionalFormatting>
  <conditionalFormatting sqref="AL359">
    <cfRule type="cellIs" dxfId="23459" priority="23456" operator="greaterThan">
      <formula>119.999</formula>
    </cfRule>
    <cfRule type="cellIs" dxfId="23458" priority="23457" operator="greaterThan">
      <formula>120</formula>
    </cfRule>
    <cfRule type="cellIs" dxfId="23457" priority="23458" operator="between">
      <formula>60</formula>
      <formula>119.999</formula>
    </cfRule>
    <cfRule type="cellIs" dxfId="23456" priority="23459" operator="between">
      <formula>20</formula>
      <formula>59.999</formula>
    </cfRule>
    <cfRule type="cellIs" dxfId="23455" priority="23460" operator="lessThan">
      <formula>20</formula>
    </cfRule>
  </conditionalFormatting>
  <conditionalFormatting sqref="AM359">
    <cfRule type="cellIs" dxfId="23454" priority="23451" operator="greaterThan">
      <formula>49.999</formula>
    </cfRule>
    <cfRule type="cellIs" dxfId="23453" priority="23452" operator="greaterThan">
      <formula>50</formula>
    </cfRule>
    <cfRule type="cellIs" dxfId="23452" priority="23453" operator="between">
      <formula>30</formula>
      <formula>49.999</formula>
    </cfRule>
    <cfRule type="cellIs" dxfId="23451" priority="23454" operator="between">
      <formula>10</formula>
      <formula>29.999</formula>
    </cfRule>
    <cfRule type="cellIs" dxfId="23450" priority="23455" operator="lessThan">
      <formula>10</formula>
    </cfRule>
  </conditionalFormatting>
  <conditionalFormatting sqref="AH359">
    <cfRule type="cellIs" dxfId="23449" priority="23446" operator="greaterThan">
      <formula>119.999</formula>
    </cfRule>
    <cfRule type="cellIs" dxfId="23448" priority="23447" operator="greaterThan">
      <formula>120</formula>
    </cfRule>
    <cfRule type="cellIs" dxfId="23447" priority="23448" operator="between">
      <formula>60</formula>
      <formula>119.999</formula>
    </cfRule>
    <cfRule type="cellIs" dxfId="23446" priority="23449" operator="between">
      <formula>20</formula>
      <formula>59.999</formula>
    </cfRule>
    <cfRule type="cellIs" dxfId="23445" priority="23450" operator="lessThan">
      <formula>20</formula>
    </cfRule>
  </conditionalFormatting>
  <conditionalFormatting sqref="AI359">
    <cfRule type="cellIs" dxfId="23444" priority="23441" operator="greaterThan">
      <formula>49.999</formula>
    </cfRule>
    <cfRule type="cellIs" dxfId="23443" priority="23442" operator="greaterThan">
      <formula>50</formula>
    </cfRule>
    <cfRule type="cellIs" dxfId="23442" priority="23443" operator="between">
      <formula>30</formula>
      <formula>49.999</formula>
    </cfRule>
    <cfRule type="cellIs" dxfId="23441" priority="23444" operator="between">
      <formula>10</formula>
      <formula>29.999</formula>
    </cfRule>
    <cfRule type="cellIs" dxfId="23440" priority="23445" operator="lessThan">
      <formula>10</formula>
    </cfRule>
  </conditionalFormatting>
  <conditionalFormatting sqref="V359">
    <cfRule type="cellIs" dxfId="23439" priority="23436" operator="greaterThan">
      <formula>119.999</formula>
    </cfRule>
    <cfRule type="cellIs" dxfId="23438" priority="23437" operator="greaterThan">
      <formula>120</formula>
    </cfRule>
    <cfRule type="cellIs" dxfId="23437" priority="23438" operator="between">
      <formula>60</formula>
      <formula>119.999</formula>
    </cfRule>
    <cfRule type="cellIs" dxfId="23436" priority="23439" operator="between">
      <formula>20</formula>
      <formula>59.999</formula>
    </cfRule>
    <cfRule type="cellIs" dxfId="23435" priority="23440" operator="lessThan">
      <formula>20</formula>
    </cfRule>
  </conditionalFormatting>
  <conditionalFormatting sqref="W359">
    <cfRule type="cellIs" dxfId="23434" priority="23431" operator="greaterThan">
      <formula>49.999</formula>
    </cfRule>
    <cfRule type="cellIs" dxfId="23433" priority="23432" operator="greaterThan">
      <formula>50</formula>
    </cfRule>
    <cfRule type="cellIs" dxfId="23432" priority="23433" operator="between">
      <formula>30</formula>
      <formula>49.999</formula>
    </cfRule>
    <cfRule type="cellIs" dxfId="23431" priority="23434" operator="between">
      <formula>10</formula>
      <formula>29.999</formula>
    </cfRule>
    <cfRule type="cellIs" dxfId="23430" priority="23435" operator="lessThan">
      <formula>10</formula>
    </cfRule>
  </conditionalFormatting>
  <conditionalFormatting sqref="AB359">
    <cfRule type="cellIs" dxfId="23429" priority="23426" operator="greaterThan">
      <formula>119.999</formula>
    </cfRule>
    <cfRule type="cellIs" dxfId="23428" priority="23427" operator="greaterThan">
      <formula>120</formula>
    </cfRule>
    <cfRule type="cellIs" dxfId="23427" priority="23428" operator="between">
      <formula>60</formula>
      <formula>119.999</formula>
    </cfRule>
    <cfRule type="cellIs" dxfId="23426" priority="23429" operator="between">
      <formula>20</formula>
      <formula>59.999</formula>
    </cfRule>
    <cfRule type="cellIs" dxfId="23425" priority="23430" operator="lessThan">
      <formula>20</formula>
    </cfRule>
  </conditionalFormatting>
  <conditionalFormatting sqref="AC359">
    <cfRule type="cellIs" dxfId="23424" priority="23421" operator="greaterThan">
      <formula>49.999</formula>
    </cfRule>
    <cfRule type="cellIs" dxfId="23423" priority="23422" operator="greaterThan">
      <formula>50</formula>
    </cfRule>
    <cfRule type="cellIs" dxfId="23422" priority="23423" operator="between">
      <formula>30</formula>
      <formula>49.999</formula>
    </cfRule>
    <cfRule type="cellIs" dxfId="23421" priority="23424" operator="between">
      <formula>10</formula>
      <formula>29.999</formula>
    </cfRule>
    <cfRule type="cellIs" dxfId="23420" priority="23425" operator="lessThan">
      <formula>10</formula>
    </cfRule>
  </conditionalFormatting>
  <conditionalFormatting sqref="AD359">
    <cfRule type="cellIs" dxfId="23419" priority="23416" operator="greaterThan">
      <formula>119.999</formula>
    </cfRule>
    <cfRule type="cellIs" dxfId="23418" priority="23417" operator="greaterThan">
      <formula>120</formula>
    </cfRule>
    <cfRule type="cellIs" dxfId="23417" priority="23418" operator="between">
      <formula>60</formula>
      <formula>119.999</formula>
    </cfRule>
    <cfRule type="cellIs" dxfId="23416" priority="23419" operator="between">
      <formula>20</formula>
      <formula>59.999</formula>
    </cfRule>
    <cfRule type="cellIs" dxfId="23415" priority="23420" operator="lessThan">
      <formula>20</formula>
    </cfRule>
  </conditionalFormatting>
  <conditionalFormatting sqref="AE359">
    <cfRule type="cellIs" dxfId="23414" priority="23411" operator="greaterThan">
      <formula>49.999</formula>
    </cfRule>
    <cfRule type="cellIs" dxfId="23413" priority="23412" operator="greaterThan">
      <formula>50</formula>
    </cfRule>
    <cfRule type="cellIs" dxfId="23412" priority="23413" operator="between">
      <formula>30</formula>
      <formula>49.999</formula>
    </cfRule>
    <cfRule type="cellIs" dxfId="23411" priority="23414" operator="between">
      <formula>10</formula>
      <formula>29.999</formula>
    </cfRule>
    <cfRule type="cellIs" dxfId="23410" priority="23415" operator="lessThan">
      <formula>10</formula>
    </cfRule>
  </conditionalFormatting>
  <conditionalFormatting sqref="P359">
    <cfRule type="cellIs" dxfId="23409" priority="23406" operator="greaterThan">
      <formula>119.999</formula>
    </cfRule>
    <cfRule type="cellIs" dxfId="23408" priority="23407" operator="greaterThan">
      <formula>120</formula>
    </cfRule>
    <cfRule type="cellIs" dxfId="23407" priority="23408" operator="between">
      <formula>60</formula>
      <formula>119.999</formula>
    </cfRule>
    <cfRule type="cellIs" dxfId="23406" priority="23409" operator="between">
      <formula>20</formula>
      <formula>59.999</formula>
    </cfRule>
    <cfRule type="cellIs" dxfId="23405" priority="23410" operator="lessThan">
      <formula>20</formula>
    </cfRule>
  </conditionalFormatting>
  <conditionalFormatting sqref="Q359">
    <cfRule type="cellIs" dxfId="23404" priority="23401" operator="greaterThan">
      <formula>49.999</formula>
    </cfRule>
    <cfRule type="cellIs" dxfId="23403" priority="23402" operator="greaterThan">
      <formula>50</formula>
    </cfRule>
    <cfRule type="cellIs" dxfId="23402" priority="23403" operator="between">
      <formula>30</formula>
      <formula>49.999</formula>
    </cfRule>
    <cfRule type="cellIs" dxfId="23401" priority="23404" operator="between">
      <formula>10</formula>
      <formula>29.999</formula>
    </cfRule>
    <cfRule type="cellIs" dxfId="23400" priority="23405" operator="lessThan">
      <formula>10</formula>
    </cfRule>
  </conditionalFormatting>
  <conditionalFormatting sqref="C360">
    <cfRule type="cellIs" dxfId="23399" priority="23396" operator="greaterThan">
      <formula>49.999</formula>
    </cfRule>
    <cfRule type="cellIs" dxfId="23398" priority="23397" operator="greaterThan">
      <formula>50</formula>
    </cfRule>
    <cfRule type="cellIs" dxfId="23397" priority="23398" operator="between">
      <formula>30</formula>
      <formula>49.999</formula>
    </cfRule>
    <cfRule type="cellIs" dxfId="23396" priority="23399" operator="between">
      <formula>10</formula>
      <formula>29.999</formula>
    </cfRule>
    <cfRule type="cellIs" dxfId="23395" priority="23400" operator="lessThan">
      <formula>10</formula>
    </cfRule>
  </conditionalFormatting>
  <conditionalFormatting sqref="B360">
    <cfRule type="cellIs" dxfId="23394" priority="23391" operator="greaterThan">
      <formula>119.999</formula>
    </cfRule>
    <cfRule type="cellIs" dxfId="23393" priority="23392" operator="greaterThan">
      <formula>120</formula>
    </cfRule>
    <cfRule type="cellIs" dxfId="23392" priority="23393" operator="between">
      <formula>60</formula>
      <formula>119.999</formula>
    </cfRule>
    <cfRule type="cellIs" dxfId="23391" priority="23394" operator="between">
      <formula>20</formula>
      <formula>59.999</formula>
    </cfRule>
    <cfRule type="cellIs" dxfId="23390" priority="23395" operator="lessThan">
      <formula>20</formula>
    </cfRule>
  </conditionalFormatting>
  <conditionalFormatting sqref="D360">
    <cfRule type="cellIs" dxfId="23389" priority="23386" operator="greaterThan">
      <formula>119.999</formula>
    </cfRule>
    <cfRule type="cellIs" dxfId="23388" priority="23387" operator="greaterThan">
      <formula>120</formula>
    </cfRule>
    <cfRule type="cellIs" dxfId="23387" priority="23388" operator="between">
      <formula>60</formula>
      <formula>119.999</formula>
    </cfRule>
    <cfRule type="cellIs" dxfId="23386" priority="23389" operator="between">
      <formula>20</formula>
      <formula>59.999</formula>
    </cfRule>
    <cfRule type="cellIs" dxfId="23385" priority="23390" operator="lessThan">
      <formula>20</formula>
    </cfRule>
  </conditionalFormatting>
  <conditionalFormatting sqref="E360">
    <cfRule type="cellIs" dxfId="23384" priority="23381" operator="greaterThan">
      <formula>49.999</formula>
    </cfRule>
    <cfRule type="cellIs" dxfId="23383" priority="23382" operator="greaterThan">
      <formula>50</formula>
    </cfRule>
    <cfRule type="cellIs" dxfId="23382" priority="23383" operator="between">
      <formula>30</formula>
      <formula>49.999</formula>
    </cfRule>
    <cfRule type="cellIs" dxfId="23381" priority="23384" operator="between">
      <formula>10</formula>
      <formula>29.999</formula>
    </cfRule>
    <cfRule type="cellIs" dxfId="23380" priority="23385" operator="lessThan">
      <formula>10</formula>
    </cfRule>
  </conditionalFormatting>
  <conditionalFormatting sqref="F360">
    <cfRule type="cellIs" dxfId="23379" priority="23376" operator="greaterThan">
      <formula>119.999</formula>
    </cfRule>
    <cfRule type="cellIs" dxfId="23378" priority="23377" operator="greaterThan">
      <formula>120</formula>
    </cfRule>
    <cfRule type="cellIs" dxfId="23377" priority="23378" operator="between">
      <formula>60</formula>
      <formula>119.999</formula>
    </cfRule>
    <cfRule type="cellIs" dxfId="23376" priority="23379" operator="between">
      <formula>20</formula>
      <formula>59.999</formula>
    </cfRule>
    <cfRule type="cellIs" dxfId="23375" priority="23380" operator="lessThan">
      <formula>20</formula>
    </cfRule>
  </conditionalFormatting>
  <conditionalFormatting sqref="G360">
    <cfRule type="cellIs" dxfId="23374" priority="23371" operator="greaterThan">
      <formula>49.999</formula>
    </cfRule>
    <cfRule type="cellIs" dxfId="23373" priority="23372" operator="greaterThan">
      <formula>50</formula>
    </cfRule>
    <cfRule type="cellIs" dxfId="23372" priority="23373" operator="between">
      <formula>30</formula>
      <formula>49.999</formula>
    </cfRule>
    <cfRule type="cellIs" dxfId="23371" priority="23374" operator="between">
      <formula>10</formula>
      <formula>29.999</formula>
    </cfRule>
    <cfRule type="cellIs" dxfId="23370" priority="23375" operator="lessThan">
      <formula>10</formula>
    </cfRule>
  </conditionalFormatting>
  <conditionalFormatting sqref="H360">
    <cfRule type="cellIs" dxfId="23369" priority="23366" operator="greaterThan">
      <formula>119.999</formula>
    </cfRule>
    <cfRule type="cellIs" dxfId="23368" priority="23367" operator="greaterThan">
      <formula>120</formula>
    </cfRule>
    <cfRule type="cellIs" dxfId="23367" priority="23368" operator="between">
      <formula>60</formula>
      <formula>119.999</formula>
    </cfRule>
    <cfRule type="cellIs" dxfId="23366" priority="23369" operator="between">
      <formula>20</formula>
      <formula>59.999</formula>
    </cfRule>
    <cfRule type="cellIs" dxfId="23365" priority="23370" operator="lessThan">
      <formula>20</formula>
    </cfRule>
  </conditionalFormatting>
  <conditionalFormatting sqref="I360">
    <cfRule type="cellIs" dxfId="23364" priority="23361" operator="greaterThan">
      <formula>49.999</formula>
    </cfRule>
    <cfRule type="cellIs" dxfId="23363" priority="23362" operator="greaterThan">
      <formula>50</formula>
    </cfRule>
    <cfRule type="cellIs" dxfId="23362" priority="23363" operator="between">
      <formula>30</formula>
      <formula>49.999</formula>
    </cfRule>
    <cfRule type="cellIs" dxfId="23361" priority="23364" operator="between">
      <formula>10</formula>
      <formula>29.999</formula>
    </cfRule>
    <cfRule type="cellIs" dxfId="23360" priority="23365" operator="lessThan">
      <formula>10</formula>
    </cfRule>
  </conditionalFormatting>
  <conditionalFormatting sqref="BH360">
    <cfRule type="cellIs" dxfId="23359" priority="23356" operator="greaterThan">
      <formula>119.999</formula>
    </cfRule>
    <cfRule type="cellIs" dxfId="23358" priority="23357" operator="greaterThan">
      <formula>120</formula>
    </cfRule>
    <cfRule type="cellIs" dxfId="23357" priority="23358" operator="between">
      <formula>60</formula>
      <formula>119.999</formula>
    </cfRule>
    <cfRule type="cellIs" dxfId="23356" priority="23359" operator="between">
      <formula>20</formula>
      <formula>59.999</formula>
    </cfRule>
    <cfRule type="cellIs" dxfId="23355" priority="23360" operator="lessThan">
      <formula>20</formula>
    </cfRule>
  </conditionalFormatting>
  <conditionalFormatting sqref="BI360">
    <cfRule type="cellIs" dxfId="23354" priority="23351" operator="greaterThan">
      <formula>49.999</formula>
    </cfRule>
    <cfRule type="cellIs" dxfId="23353" priority="23352" operator="greaterThan">
      <formula>50</formula>
    </cfRule>
    <cfRule type="cellIs" dxfId="23352" priority="23353" operator="between">
      <formula>30</formula>
      <formula>49.999</formula>
    </cfRule>
    <cfRule type="cellIs" dxfId="23351" priority="23354" operator="between">
      <formula>10</formula>
      <formula>29.999</formula>
    </cfRule>
    <cfRule type="cellIs" dxfId="23350" priority="23355" operator="lessThan">
      <formula>10</formula>
    </cfRule>
  </conditionalFormatting>
  <conditionalFormatting sqref="BD360">
    <cfRule type="cellIs" dxfId="23349" priority="23346" operator="greaterThan">
      <formula>119.999</formula>
    </cfRule>
    <cfRule type="cellIs" dxfId="23348" priority="23347" operator="greaterThan">
      <formula>120</formula>
    </cfRule>
    <cfRule type="cellIs" dxfId="23347" priority="23348" operator="between">
      <formula>60</formula>
      <formula>119.999</formula>
    </cfRule>
    <cfRule type="cellIs" dxfId="23346" priority="23349" operator="between">
      <formula>20</formula>
      <formula>59.999</formula>
    </cfRule>
    <cfRule type="cellIs" dxfId="23345" priority="23350" operator="lessThan">
      <formula>20</formula>
    </cfRule>
  </conditionalFormatting>
  <conditionalFormatting sqref="BE360">
    <cfRule type="cellIs" dxfId="23344" priority="23341" operator="greaterThan">
      <formula>49.999</formula>
    </cfRule>
    <cfRule type="cellIs" dxfId="23343" priority="23342" operator="greaterThan">
      <formula>50</formula>
    </cfRule>
    <cfRule type="cellIs" dxfId="23342" priority="23343" operator="between">
      <formula>30</formula>
      <formula>49.999</formula>
    </cfRule>
    <cfRule type="cellIs" dxfId="23341" priority="23344" operator="between">
      <formula>10</formula>
      <formula>29.999</formula>
    </cfRule>
    <cfRule type="cellIs" dxfId="23340" priority="23345" operator="lessThan">
      <formula>10</formula>
    </cfRule>
  </conditionalFormatting>
  <conditionalFormatting sqref="AX360">
    <cfRule type="cellIs" dxfId="23339" priority="23336" operator="greaterThan">
      <formula>119.999</formula>
    </cfRule>
    <cfRule type="cellIs" dxfId="23338" priority="23337" operator="greaterThan">
      <formula>120</formula>
    </cfRule>
    <cfRule type="cellIs" dxfId="23337" priority="23338" operator="between">
      <formula>60</formula>
      <formula>119.999</formula>
    </cfRule>
    <cfRule type="cellIs" dxfId="23336" priority="23339" operator="between">
      <formula>20</formula>
      <formula>59.999</formula>
    </cfRule>
    <cfRule type="cellIs" dxfId="23335" priority="23340" operator="lessThan">
      <formula>20</formula>
    </cfRule>
  </conditionalFormatting>
  <conditionalFormatting sqref="AY360">
    <cfRule type="cellIs" dxfId="23334" priority="23331" operator="greaterThan">
      <formula>49.999</formula>
    </cfRule>
    <cfRule type="cellIs" dxfId="23333" priority="23332" operator="greaterThan">
      <formula>50</formula>
    </cfRule>
    <cfRule type="cellIs" dxfId="23332" priority="23333" operator="between">
      <formula>30</formula>
      <formula>49.999</formula>
    </cfRule>
    <cfRule type="cellIs" dxfId="23331" priority="23334" operator="between">
      <formula>10</formula>
      <formula>29.999</formula>
    </cfRule>
    <cfRule type="cellIs" dxfId="23330" priority="23335" operator="lessThan">
      <formula>10</formula>
    </cfRule>
  </conditionalFormatting>
  <conditionalFormatting sqref="AZ360">
    <cfRule type="cellIs" dxfId="23329" priority="23326" operator="greaterThan">
      <formula>119.999</formula>
    </cfRule>
    <cfRule type="cellIs" dxfId="23328" priority="23327" operator="greaterThan">
      <formula>120</formula>
    </cfRule>
    <cfRule type="cellIs" dxfId="23327" priority="23328" operator="between">
      <formula>60</formula>
      <formula>119.999</formula>
    </cfRule>
    <cfRule type="cellIs" dxfId="23326" priority="23329" operator="between">
      <formula>20</formula>
      <formula>59.999</formula>
    </cfRule>
    <cfRule type="cellIs" dxfId="23325" priority="23330" operator="lessThan">
      <formula>20</formula>
    </cfRule>
  </conditionalFormatting>
  <conditionalFormatting sqref="BA360">
    <cfRule type="cellIs" dxfId="23324" priority="23321" operator="greaterThan">
      <formula>49.999</formula>
    </cfRule>
    <cfRule type="cellIs" dxfId="23323" priority="23322" operator="greaterThan">
      <formula>50</formula>
    </cfRule>
    <cfRule type="cellIs" dxfId="23322" priority="23323" operator="between">
      <formula>30</formula>
      <formula>49.999</formula>
    </cfRule>
    <cfRule type="cellIs" dxfId="23321" priority="23324" operator="between">
      <formula>10</formula>
      <formula>29.999</formula>
    </cfRule>
    <cfRule type="cellIs" dxfId="23320" priority="23325" operator="lessThan">
      <formula>10</formula>
    </cfRule>
  </conditionalFormatting>
  <conditionalFormatting sqref="BB360">
    <cfRule type="cellIs" dxfId="23319" priority="23316" operator="greaterThan">
      <formula>119.999</formula>
    </cfRule>
    <cfRule type="cellIs" dxfId="23318" priority="23317" operator="greaterThan">
      <formula>120</formula>
    </cfRule>
    <cfRule type="cellIs" dxfId="23317" priority="23318" operator="between">
      <formula>60</formula>
      <formula>119.999</formula>
    </cfRule>
    <cfRule type="cellIs" dxfId="23316" priority="23319" operator="between">
      <formula>20</formula>
      <formula>59.999</formula>
    </cfRule>
    <cfRule type="cellIs" dxfId="23315" priority="23320" operator="lessThan">
      <formula>20</formula>
    </cfRule>
  </conditionalFormatting>
  <conditionalFormatting sqref="BC360">
    <cfRule type="cellIs" dxfId="23314" priority="23311" operator="greaterThan">
      <formula>49.999</formula>
    </cfRule>
    <cfRule type="cellIs" dxfId="23313" priority="23312" operator="greaterThan">
      <formula>50</formula>
    </cfRule>
    <cfRule type="cellIs" dxfId="23312" priority="23313" operator="between">
      <formula>30</formula>
      <formula>49.999</formula>
    </cfRule>
    <cfRule type="cellIs" dxfId="23311" priority="23314" operator="between">
      <formula>10</formula>
      <formula>29.999</formula>
    </cfRule>
    <cfRule type="cellIs" dxfId="23310" priority="23315" operator="lessThan">
      <formula>10</formula>
    </cfRule>
  </conditionalFormatting>
  <conditionalFormatting sqref="AT360">
    <cfRule type="cellIs" dxfId="23309" priority="23306" operator="greaterThan">
      <formula>119.999</formula>
    </cfRule>
    <cfRule type="cellIs" dxfId="23308" priority="23307" operator="greaterThan">
      <formula>120</formula>
    </cfRule>
    <cfRule type="cellIs" dxfId="23307" priority="23308" operator="between">
      <formula>60</formula>
      <formula>119.999</formula>
    </cfRule>
    <cfRule type="cellIs" dxfId="23306" priority="23309" operator="between">
      <formula>20</formula>
      <formula>59.999</formula>
    </cfRule>
    <cfRule type="cellIs" dxfId="23305" priority="23310" operator="lessThan">
      <formula>20</formula>
    </cfRule>
  </conditionalFormatting>
  <conditionalFormatting sqref="AU360">
    <cfRule type="cellIs" dxfId="23304" priority="23301" operator="greaterThan">
      <formula>49.999</formula>
    </cfRule>
    <cfRule type="cellIs" dxfId="23303" priority="23302" operator="greaterThan">
      <formula>50</formula>
    </cfRule>
    <cfRule type="cellIs" dxfId="23302" priority="23303" operator="between">
      <formula>30</formula>
      <formula>49.999</formula>
    </cfRule>
    <cfRule type="cellIs" dxfId="23301" priority="23304" operator="between">
      <formula>10</formula>
      <formula>29.999</formula>
    </cfRule>
    <cfRule type="cellIs" dxfId="23300" priority="23305" operator="lessThan">
      <formula>10</formula>
    </cfRule>
  </conditionalFormatting>
  <conditionalFormatting sqref="AV360">
    <cfRule type="cellIs" dxfId="23299" priority="23296" operator="greaterThan">
      <formula>119.999</formula>
    </cfRule>
    <cfRule type="cellIs" dxfId="23298" priority="23297" operator="greaterThan">
      <formula>120</formula>
    </cfRule>
    <cfRule type="cellIs" dxfId="23297" priority="23298" operator="between">
      <formula>60</formula>
      <formula>119.999</formula>
    </cfRule>
    <cfRule type="cellIs" dxfId="23296" priority="23299" operator="between">
      <formula>20</formula>
      <formula>59.999</formula>
    </cfRule>
    <cfRule type="cellIs" dxfId="23295" priority="23300" operator="lessThan">
      <formula>20</formula>
    </cfRule>
  </conditionalFormatting>
  <conditionalFormatting sqref="AW360">
    <cfRule type="cellIs" dxfId="23294" priority="23291" operator="greaterThan">
      <formula>49.999</formula>
    </cfRule>
    <cfRule type="cellIs" dxfId="23293" priority="23292" operator="greaterThan">
      <formula>50</formula>
    </cfRule>
    <cfRule type="cellIs" dxfId="23292" priority="23293" operator="between">
      <formula>30</formula>
      <formula>49.999</formula>
    </cfRule>
    <cfRule type="cellIs" dxfId="23291" priority="23294" operator="between">
      <formula>10</formula>
      <formula>29.999</formula>
    </cfRule>
    <cfRule type="cellIs" dxfId="23290" priority="23295" operator="lessThan">
      <formula>10</formula>
    </cfRule>
  </conditionalFormatting>
  <conditionalFormatting sqref="BF360">
    <cfRule type="cellIs" dxfId="23289" priority="23286" operator="greaterThan">
      <formula>119.999</formula>
    </cfRule>
    <cfRule type="cellIs" dxfId="23288" priority="23287" operator="greaterThan">
      <formula>120</formula>
    </cfRule>
    <cfRule type="cellIs" dxfId="23287" priority="23288" operator="between">
      <formula>60</formula>
      <formula>119.999</formula>
    </cfRule>
    <cfRule type="cellIs" dxfId="23286" priority="23289" operator="between">
      <formula>20</formula>
      <formula>59.999</formula>
    </cfRule>
    <cfRule type="cellIs" dxfId="23285" priority="23290" operator="lessThan">
      <formula>20</formula>
    </cfRule>
  </conditionalFormatting>
  <conditionalFormatting sqref="BG360">
    <cfRule type="cellIs" dxfId="23284" priority="23281" operator="greaterThan">
      <formula>49.999</formula>
    </cfRule>
    <cfRule type="cellIs" dxfId="23283" priority="23282" operator="greaterThan">
      <formula>50</formula>
    </cfRule>
    <cfRule type="cellIs" dxfId="23282" priority="23283" operator="between">
      <formula>30</formula>
      <formula>49.999</formula>
    </cfRule>
    <cfRule type="cellIs" dxfId="23281" priority="23284" operator="between">
      <formula>10</formula>
      <formula>29.999</formula>
    </cfRule>
    <cfRule type="cellIs" dxfId="23280" priority="23285" operator="lessThan">
      <formula>10</formula>
    </cfRule>
  </conditionalFormatting>
  <conditionalFormatting sqref="AN360">
    <cfRule type="cellIs" dxfId="23279" priority="23276" operator="greaterThan">
      <formula>119.999</formula>
    </cfRule>
    <cfRule type="cellIs" dxfId="23278" priority="23277" operator="greaterThan">
      <formula>120</formula>
    </cfRule>
    <cfRule type="cellIs" dxfId="23277" priority="23278" operator="between">
      <formula>60</formula>
      <formula>119.999</formula>
    </cfRule>
    <cfRule type="cellIs" dxfId="23276" priority="23279" operator="between">
      <formula>20</formula>
      <formula>59.999</formula>
    </cfRule>
    <cfRule type="cellIs" dxfId="23275" priority="23280" operator="lessThan">
      <formula>20</formula>
    </cfRule>
  </conditionalFormatting>
  <conditionalFormatting sqref="AO360">
    <cfRule type="cellIs" dxfId="23274" priority="23271" operator="greaterThan">
      <formula>49.999</formula>
    </cfRule>
    <cfRule type="cellIs" dxfId="23273" priority="23272" operator="greaterThan">
      <formula>50</formula>
    </cfRule>
    <cfRule type="cellIs" dxfId="23272" priority="23273" operator="between">
      <formula>30</formula>
      <formula>49.999</formula>
    </cfRule>
    <cfRule type="cellIs" dxfId="23271" priority="23274" operator="between">
      <formula>10</formula>
      <formula>29.999</formula>
    </cfRule>
    <cfRule type="cellIs" dxfId="23270" priority="23275" operator="lessThan">
      <formula>10</formula>
    </cfRule>
  </conditionalFormatting>
  <conditionalFormatting sqref="T360">
    <cfRule type="cellIs" dxfId="23269" priority="23266" operator="greaterThan">
      <formula>119.999</formula>
    </cfRule>
    <cfRule type="cellIs" dxfId="23268" priority="23267" operator="greaterThan">
      <formula>120</formula>
    </cfRule>
    <cfRule type="cellIs" dxfId="23267" priority="23268" operator="between">
      <formula>60</formula>
      <formula>119.999</formula>
    </cfRule>
    <cfRule type="cellIs" dxfId="23266" priority="23269" operator="between">
      <formula>20</formula>
      <formula>59.999</formula>
    </cfRule>
    <cfRule type="cellIs" dxfId="23265" priority="23270" operator="lessThan">
      <formula>20</formula>
    </cfRule>
  </conditionalFormatting>
  <conditionalFormatting sqref="U360">
    <cfRule type="cellIs" dxfId="23264" priority="23261" operator="greaterThan">
      <formula>49.999</formula>
    </cfRule>
    <cfRule type="cellIs" dxfId="23263" priority="23262" operator="greaterThan">
      <formula>50</formula>
    </cfRule>
    <cfRule type="cellIs" dxfId="23262" priority="23263" operator="between">
      <formula>30</formula>
      <formula>49.999</formula>
    </cfRule>
    <cfRule type="cellIs" dxfId="23261" priority="23264" operator="between">
      <formula>10</formula>
      <formula>29.999</formula>
    </cfRule>
    <cfRule type="cellIs" dxfId="23260" priority="23265" operator="lessThan">
      <formula>10</formula>
    </cfRule>
  </conditionalFormatting>
  <conditionalFormatting sqref="J360">
    <cfRule type="cellIs" dxfId="23259" priority="23256" operator="greaterThan">
      <formula>119.999</formula>
    </cfRule>
    <cfRule type="cellIs" dxfId="23258" priority="23257" operator="greaterThan">
      <formula>120</formula>
    </cfRule>
    <cfRule type="cellIs" dxfId="23257" priority="23258" operator="between">
      <formula>60</formula>
      <formula>119.999</formula>
    </cfRule>
    <cfRule type="cellIs" dxfId="23256" priority="23259" operator="between">
      <formula>20</formula>
      <formula>59.999</formula>
    </cfRule>
    <cfRule type="cellIs" dxfId="23255" priority="23260" operator="lessThan">
      <formula>20</formula>
    </cfRule>
  </conditionalFormatting>
  <conditionalFormatting sqref="K360">
    <cfRule type="cellIs" dxfId="23254" priority="23251" operator="greaterThan">
      <formula>49.999</formula>
    </cfRule>
    <cfRule type="cellIs" dxfId="23253" priority="23252" operator="greaterThan">
      <formula>50</formula>
    </cfRule>
    <cfRule type="cellIs" dxfId="23252" priority="23253" operator="between">
      <formula>30</formula>
      <formula>49.999</formula>
    </cfRule>
    <cfRule type="cellIs" dxfId="23251" priority="23254" operator="between">
      <formula>10</formula>
      <formula>29.999</formula>
    </cfRule>
    <cfRule type="cellIs" dxfId="23250" priority="23255" operator="lessThan">
      <formula>10</formula>
    </cfRule>
  </conditionalFormatting>
  <conditionalFormatting sqref="L360">
    <cfRule type="cellIs" dxfId="23249" priority="23246" operator="greaterThan">
      <formula>119.999</formula>
    </cfRule>
    <cfRule type="cellIs" dxfId="23248" priority="23247" operator="greaterThan">
      <formula>120</formula>
    </cfRule>
    <cfRule type="cellIs" dxfId="23247" priority="23248" operator="between">
      <formula>60</formula>
      <formula>119.999</formula>
    </cfRule>
    <cfRule type="cellIs" dxfId="23246" priority="23249" operator="between">
      <formula>20</formula>
      <formula>59.999</formula>
    </cfRule>
    <cfRule type="cellIs" dxfId="23245" priority="23250" operator="lessThan">
      <formula>20</formula>
    </cfRule>
  </conditionalFormatting>
  <conditionalFormatting sqref="M360">
    <cfRule type="cellIs" dxfId="23244" priority="23241" operator="greaterThan">
      <formula>49.999</formula>
    </cfRule>
    <cfRule type="cellIs" dxfId="23243" priority="23242" operator="greaterThan">
      <formula>50</formula>
    </cfRule>
    <cfRule type="cellIs" dxfId="23242" priority="23243" operator="between">
      <formula>30</formula>
      <formula>49.999</formula>
    </cfRule>
    <cfRule type="cellIs" dxfId="23241" priority="23244" operator="between">
      <formula>10</formula>
      <formula>29.999</formula>
    </cfRule>
    <cfRule type="cellIs" dxfId="23240" priority="23245" operator="lessThan">
      <formula>10</formula>
    </cfRule>
  </conditionalFormatting>
  <conditionalFormatting sqref="R360">
    <cfRule type="cellIs" dxfId="23239" priority="23236" operator="greaterThan">
      <formula>119.999</formula>
    </cfRule>
    <cfRule type="cellIs" dxfId="23238" priority="23237" operator="greaterThan">
      <formula>120</formula>
    </cfRule>
    <cfRule type="cellIs" dxfId="23237" priority="23238" operator="between">
      <formula>60</formula>
      <formula>119.999</formula>
    </cfRule>
    <cfRule type="cellIs" dxfId="23236" priority="23239" operator="between">
      <formula>20</formula>
      <formula>59.999</formula>
    </cfRule>
    <cfRule type="cellIs" dxfId="23235" priority="23240" operator="lessThan">
      <formula>20</formula>
    </cfRule>
  </conditionalFormatting>
  <conditionalFormatting sqref="S360">
    <cfRule type="cellIs" dxfId="23234" priority="23231" operator="greaterThan">
      <formula>49.999</formula>
    </cfRule>
    <cfRule type="cellIs" dxfId="23233" priority="23232" operator="greaterThan">
      <formula>50</formula>
    </cfRule>
    <cfRule type="cellIs" dxfId="23232" priority="23233" operator="between">
      <formula>30</formula>
      <formula>49.999</formula>
    </cfRule>
    <cfRule type="cellIs" dxfId="23231" priority="23234" operator="between">
      <formula>10</formula>
      <formula>29.999</formula>
    </cfRule>
    <cfRule type="cellIs" dxfId="23230" priority="23235" operator="lessThan">
      <formula>10</formula>
    </cfRule>
  </conditionalFormatting>
  <conditionalFormatting sqref="N360">
    <cfRule type="cellIs" dxfId="23229" priority="23226" operator="greaterThan">
      <formula>119.999</formula>
    </cfRule>
    <cfRule type="cellIs" dxfId="23228" priority="23227" operator="greaterThan">
      <formula>120</formula>
    </cfRule>
    <cfRule type="cellIs" dxfId="23227" priority="23228" operator="between">
      <formula>60</formula>
      <formula>119.999</formula>
    </cfRule>
    <cfRule type="cellIs" dxfId="23226" priority="23229" operator="between">
      <formula>20</formula>
      <formula>59.999</formula>
    </cfRule>
    <cfRule type="cellIs" dxfId="23225" priority="23230" operator="lessThan">
      <formula>20</formula>
    </cfRule>
  </conditionalFormatting>
  <conditionalFormatting sqref="O360">
    <cfRule type="cellIs" dxfId="23224" priority="23221" operator="greaterThan">
      <formula>49.999</formula>
    </cfRule>
    <cfRule type="cellIs" dxfId="23223" priority="23222" operator="greaterThan">
      <formula>50</formula>
    </cfRule>
    <cfRule type="cellIs" dxfId="23222" priority="23223" operator="between">
      <formula>30</formula>
      <formula>49.999</formula>
    </cfRule>
    <cfRule type="cellIs" dxfId="23221" priority="23224" operator="between">
      <formula>10</formula>
      <formula>29.999</formula>
    </cfRule>
    <cfRule type="cellIs" dxfId="23220" priority="23225" operator="lessThan">
      <formula>10</formula>
    </cfRule>
  </conditionalFormatting>
  <conditionalFormatting sqref="AP360">
    <cfRule type="cellIs" dxfId="23219" priority="23216" operator="greaterThan">
      <formula>119.999</formula>
    </cfRule>
    <cfRule type="cellIs" dxfId="23218" priority="23217" operator="greaterThan">
      <formula>120</formula>
    </cfRule>
    <cfRule type="cellIs" dxfId="23217" priority="23218" operator="between">
      <formula>60</formula>
      <formula>119.999</formula>
    </cfRule>
    <cfRule type="cellIs" dxfId="23216" priority="23219" operator="between">
      <formula>20</formula>
      <formula>59.999</formula>
    </cfRule>
    <cfRule type="cellIs" dxfId="23215" priority="23220" operator="lessThan">
      <formula>20</formula>
    </cfRule>
  </conditionalFormatting>
  <conditionalFormatting sqref="AQ360">
    <cfRule type="cellIs" dxfId="23214" priority="23211" operator="greaterThan">
      <formula>49.999</formula>
    </cfRule>
    <cfRule type="cellIs" dxfId="23213" priority="23212" operator="greaterThan">
      <formula>50</formula>
    </cfRule>
    <cfRule type="cellIs" dxfId="23212" priority="23213" operator="between">
      <formula>30</formula>
      <formula>49.999</formula>
    </cfRule>
    <cfRule type="cellIs" dxfId="23211" priority="23214" operator="between">
      <formula>10</formula>
      <formula>29.999</formula>
    </cfRule>
    <cfRule type="cellIs" dxfId="23210" priority="23215" operator="lessThan">
      <formula>10</formula>
    </cfRule>
  </conditionalFormatting>
  <conditionalFormatting sqref="AR360">
    <cfRule type="cellIs" dxfId="23209" priority="23206" operator="greaterThan">
      <formula>119.999</formula>
    </cfRule>
    <cfRule type="cellIs" dxfId="23208" priority="23207" operator="greaterThan">
      <formula>120</formula>
    </cfRule>
    <cfRule type="cellIs" dxfId="23207" priority="23208" operator="between">
      <formula>60</formula>
      <formula>119.999</formula>
    </cfRule>
    <cfRule type="cellIs" dxfId="23206" priority="23209" operator="between">
      <formula>20</formula>
      <formula>59.999</formula>
    </cfRule>
    <cfRule type="cellIs" dxfId="23205" priority="23210" operator="lessThan">
      <formula>20</formula>
    </cfRule>
  </conditionalFormatting>
  <conditionalFormatting sqref="AS360">
    <cfRule type="cellIs" dxfId="23204" priority="23201" operator="greaterThan">
      <formula>49.999</formula>
    </cfRule>
    <cfRule type="cellIs" dxfId="23203" priority="23202" operator="greaterThan">
      <formula>50</formula>
    </cfRule>
    <cfRule type="cellIs" dxfId="23202" priority="23203" operator="between">
      <formula>30</formula>
      <formula>49.999</formula>
    </cfRule>
    <cfRule type="cellIs" dxfId="23201" priority="23204" operator="between">
      <formula>10</formula>
      <formula>29.999</formula>
    </cfRule>
    <cfRule type="cellIs" dxfId="23200" priority="23205" operator="lessThan">
      <formula>10</formula>
    </cfRule>
  </conditionalFormatting>
  <conditionalFormatting sqref="X360">
    <cfRule type="cellIs" dxfId="23199" priority="23196" operator="greaterThan">
      <formula>119.999</formula>
    </cfRule>
    <cfRule type="cellIs" dxfId="23198" priority="23197" operator="greaterThan">
      <formula>120</formula>
    </cfRule>
    <cfRule type="cellIs" dxfId="23197" priority="23198" operator="between">
      <formula>60</formula>
      <formula>119.999</formula>
    </cfRule>
    <cfRule type="cellIs" dxfId="23196" priority="23199" operator="between">
      <formula>20</formula>
      <formula>59.999</formula>
    </cfRule>
    <cfRule type="cellIs" dxfId="23195" priority="23200" operator="lessThan">
      <formula>20</formula>
    </cfRule>
  </conditionalFormatting>
  <conditionalFormatting sqref="Y360">
    <cfRule type="cellIs" dxfId="23194" priority="23191" operator="greaterThan">
      <formula>49.999</formula>
    </cfRule>
    <cfRule type="cellIs" dxfId="23193" priority="23192" operator="greaterThan">
      <formula>50</formula>
    </cfRule>
    <cfRule type="cellIs" dxfId="23192" priority="23193" operator="between">
      <formula>30</formula>
      <formula>49.999</formula>
    </cfRule>
    <cfRule type="cellIs" dxfId="23191" priority="23194" operator="between">
      <formula>10</formula>
      <formula>29.999</formula>
    </cfRule>
    <cfRule type="cellIs" dxfId="23190" priority="23195" operator="lessThan">
      <formula>10</formula>
    </cfRule>
  </conditionalFormatting>
  <conditionalFormatting sqref="AF360">
    <cfRule type="cellIs" dxfId="23189" priority="23186" operator="greaterThan">
      <formula>119.999</formula>
    </cfRule>
    <cfRule type="cellIs" dxfId="23188" priority="23187" operator="greaterThan">
      <formula>120</formula>
    </cfRule>
    <cfRule type="cellIs" dxfId="23187" priority="23188" operator="between">
      <formula>60</formula>
      <formula>119.999</formula>
    </cfRule>
    <cfRule type="cellIs" dxfId="23186" priority="23189" operator="between">
      <formula>20</formula>
      <formula>59.999</formula>
    </cfRule>
    <cfRule type="cellIs" dxfId="23185" priority="23190" operator="lessThan">
      <formula>20</formula>
    </cfRule>
  </conditionalFormatting>
  <conditionalFormatting sqref="AG360">
    <cfRule type="cellIs" dxfId="23184" priority="23181" operator="greaterThan">
      <formula>49.999</formula>
    </cfRule>
    <cfRule type="cellIs" dxfId="23183" priority="23182" operator="greaterThan">
      <formula>50</formula>
    </cfRule>
    <cfRule type="cellIs" dxfId="23182" priority="23183" operator="between">
      <formula>30</formula>
      <formula>49.999</formula>
    </cfRule>
    <cfRule type="cellIs" dxfId="23181" priority="23184" operator="between">
      <formula>10</formula>
      <formula>29.999</formula>
    </cfRule>
    <cfRule type="cellIs" dxfId="23180" priority="23185" operator="lessThan">
      <formula>10</formula>
    </cfRule>
  </conditionalFormatting>
  <conditionalFormatting sqref="AJ360">
    <cfRule type="cellIs" dxfId="23179" priority="23176" operator="greaterThan">
      <formula>119.999</formula>
    </cfRule>
    <cfRule type="cellIs" dxfId="23178" priority="23177" operator="greaterThan">
      <formula>120</formula>
    </cfRule>
    <cfRule type="cellIs" dxfId="23177" priority="23178" operator="between">
      <formula>60</formula>
      <formula>119.999</formula>
    </cfRule>
    <cfRule type="cellIs" dxfId="23176" priority="23179" operator="between">
      <formula>20</formula>
      <formula>59.999</formula>
    </cfRule>
    <cfRule type="cellIs" dxfId="23175" priority="23180" operator="lessThan">
      <formula>20</formula>
    </cfRule>
  </conditionalFormatting>
  <conditionalFormatting sqref="AK360">
    <cfRule type="cellIs" dxfId="23174" priority="23171" operator="greaterThan">
      <formula>49.999</formula>
    </cfRule>
    <cfRule type="cellIs" dxfId="23173" priority="23172" operator="greaterThan">
      <formula>50</formula>
    </cfRule>
    <cfRule type="cellIs" dxfId="23172" priority="23173" operator="between">
      <formula>30</formula>
      <formula>49.999</formula>
    </cfRule>
    <cfRule type="cellIs" dxfId="23171" priority="23174" operator="between">
      <formula>10</formula>
      <formula>29.999</formula>
    </cfRule>
    <cfRule type="cellIs" dxfId="23170" priority="23175" operator="lessThan">
      <formula>10</formula>
    </cfRule>
  </conditionalFormatting>
  <conditionalFormatting sqref="Z360">
    <cfRule type="cellIs" dxfId="23169" priority="23166" operator="greaterThan">
      <formula>119.999</formula>
    </cfRule>
    <cfRule type="cellIs" dxfId="23168" priority="23167" operator="greaterThan">
      <formula>120</formula>
    </cfRule>
    <cfRule type="cellIs" dxfId="23167" priority="23168" operator="between">
      <formula>60</formula>
      <formula>119.999</formula>
    </cfRule>
    <cfRule type="cellIs" dxfId="23166" priority="23169" operator="between">
      <formula>20</formula>
      <formula>59.999</formula>
    </cfRule>
    <cfRule type="cellIs" dxfId="23165" priority="23170" operator="lessThan">
      <formula>20</formula>
    </cfRule>
  </conditionalFormatting>
  <conditionalFormatting sqref="AA360">
    <cfRule type="cellIs" dxfId="23164" priority="23161" operator="greaterThan">
      <formula>49.999</formula>
    </cfRule>
    <cfRule type="cellIs" dxfId="23163" priority="23162" operator="greaterThan">
      <formula>50</formula>
    </cfRule>
    <cfRule type="cellIs" dxfId="23162" priority="23163" operator="between">
      <formula>30</formula>
      <formula>49.999</formula>
    </cfRule>
    <cfRule type="cellIs" dxfId="23161" priority="23164" operator="between">
      <formula>10</formula>
      <formula>29.999</formula>
    </cfRule>
    <cfRule type="cellIs" dxfId="23160" priority="23165" operator="lessThan">
      <formula>10</formula>
    </cfRule>
  </conditionalFormatting>
  <conditionalFormatting sqref="AL360">
    <cfRule type="cellIs" dxfId="23159" priority="23156" operator="greaterThan">
      <formula>119.999</formula>
    </cfRule>
    <cfRule type="cellIs" dxfId="23158" priority="23157" operator="greaterThan">
      <formula>120</formula>
    </cfRule>
    <cfRule type="cellIs" dxfId="23157" priority="23158" operator="between">
      <formula>60</formula>
      <formula>119.999</formula>
    </cfRule>
    <cfRule type="cellIs" dxfId="23156" priority="23159" operator="between">
      <formula>20</formula>
      <formula>59.999</formula>
    </cfRule>
    <cfRule type="cellIs" dxfId="23155" priority="23160" operator="lessThan">
      <formula>20</formula>
    </cfRule>
  </conditionalFormatting>
  <conditionalFormatting sqref="AM360">
    <cfRule type="cellIs" dxfId="23154" priority="23151" operator="greaterThan">
      <formula>49.999</formula>
    </cfRule>
    <cfRule type="cellIs" dxfId="23153" priority="23152" operator="greaterThan">
      <formula>50</formula>
    </cfRule>
    <cfRule type="cellIs" dxfId="23152" priority="23153" operator="between">
      <formula>30</formula>
      <formula>49.999</formula>
    </cfRule>
    <cfRule type="cellIs" dxfId="23151" priority="23154" operator="between">
      <formula>10</formula>
      <formula>29.999</formula>
    </cfRule>
    <cfRule type="cellIs" dxfId="23150" priority="23155" operator="lessThan">
      <formula>10</formula>
    </cfRule>
  </conditionalFormatting>
  <conditionalFormatting sqref="AH360">
    <cfRule type="cellIs" dxfId="23149" priority="23146" operator="greaterThan">
      <formula>119.999</formula>
    </cfRule>
    <cfRule type="cellIs" dxfId="23148" priority="23147" operator="greaterThan">
      <formula>120</formula>
    </cfRule>
    <cfRule type="cellIs" dxfId="23147" priority="23148" operator="between">
      <formula>60</formula>
      <formula>119.999</formula>
    </cfRule>
    <cfRule type="cellIs" dxfId="23146" priority="23149" operator="between">
      <formula>20</formula>
      <formula>59.999</formula>
    </cfRule>
    <cfRule type="cellIs" dxfId="23145" priority="23150" operator="lessThan">
      <formula>20</formula>
    </cfRule>
  </conditionalFormatting>
  <conditionalFormatting sqref="AI360">
    <cfRule type="cellIs" dxfId="23144" priority="23141" operator="greaterThan">
      <formula>49.999</formula>
    </cfRule>
    <cfRule type="cellIs" dxfId="23143" priority="23142" operator="greaterThan">
      <formula>50</formula>
    </cfRule>
    <cfRule type="cellIs" dxfId="23142" priority="23143" operator="between">
      <formula>30</formula>
      <formula>49.999</formula>
    </cfRule>
    <cfRule type="cellIs" dxfId="23141" priority="23144" operator="between">
      <formula>10</formula>
      <formula>29.999</formula>
    </cfRule>
    <cfRule type="cellIs" dxfId="23140" priority="23145" operator="lessThan">
      <formula>10</formula>
    </cfRule>
  </conditionalFormatting>
  <conditionalFormatting sqref="V360">
    <cfRule type="cellIs" dxfId="23139" priority="23136" operator="greaterThan">
      <formula>119.999</formula>
    </cfRule>
    <cfRule type="cellIs" dxfId="23138" priority="23137" operator="greaterThan">
      <formula>120</formula>
    </cfRule>
    <cfRule type="cellIs" dxfId="23137" priority="23138" operator="between">
      <formula>60</formula>
      <formula>119.999</formula>
    </cfRule>
    <cfRule type="cellIs" dxfId="23136" priority="23139" operator="between">
      <formula>20</formula>
      <formula>59.999</formula>
    </cfRule>
    <cfRule type="cellIs" dxfId="23135" priority="23140" operator="lessThan">
      <formula>20</formula>
    </cfRule>
  </conditionalFormatting>
  <conditionalFormatting sqref="W360">
    <cfRule type="cellIs" dxfId="23134" priority="23131" operator="greaterThan">
      <formula>49.999</formula>
    </cfRule>
    <cfRule type="cellIs" dxfId="23133" priority="23132" operator="greaterThan">
      <formula>50</formula>
    </cfRule>
    <cfRule type="cellIs" dxfId="23132" priority="23133" operator="between">
      <formula>30</formula>
      <formula>49.999</formula>
    </cfRule>
    <cfRule type="cellIs" dxfId="23131" priority="23134" operator="between">
      <formula>10</formula>
      <formula>29.999</formula>
    </cfRule>
    <cfRule type="cellIs" dxfId="23130" priority="23135" operator="lessThan">
      <formula>10</formula>
    </cfRule>
  </conditionalFormatting>
  <conditionalFormatting sqref="AB360">
    <cfRule type="cellIs" dxfId="23129" priority="23126" operator="greaterThan">
      <formula>119.999</formula>
    </cfRule>
    <cfRule type="cellIs" dxfId="23128" priority="23127" operator="greaterThan">
      <formula>120</formula>
    </cfRule>
    <cfRule type="cellIs" dxfId="23127" priority="23128" operator="between">
      <formula>60</formula>
      <formula>119.999</formula>
    </cfRule>
    <cfRule type="cellIs" dxfId="23126" priority="23129" operator="between">
      <formula>20</formula>
      <formula>59.999</formula>
    </cfRule>
    <cfRule type="cellIs" dxfId="23125" priority="23130" operator="lessThan">
      <formula>20</formula>
    </cfRule>
  </conditionalFormatting>
  <conditionalFormatting sqref="AC360">
    <cfRule type="cellIs" dxfId="23124" priority="23121" operator="greaterThan">
      <formula>49.999</formula>
    </cfRule>
    <cfRule type="cellIs" dxfId="23123" priority="23122" operator="greaterThan">
      <formula>50</formula>
    </cfRule>
    <cfRule type="cellIs" dxfId="23122" priority="23123" operator="between">
      <formula>30</formula>
      <formula>49.999</formula>
    </cfRule>
    <cfRule type="cellIs" dxfId="23121" priority="23124" operator="between">
      <formula>10</formula>
      <formula>29.999</formula>
    </cfRule>
    <cfRule type="cellIs" dxfId="23120" priority="23125" operator="lessThan">
      <formula>10</formula>
    </cfRule>
  </conditionalFormatting>
  <conditionalFormatting sqref="AD360">
    <cfRule type="cellIs" dxfId="23119" priority="23116" operator="greaterThan">
      <formula>119.999</formula>
    </cfRule>
    <cfRule type="cellIs" dxfId="23118" priority="23117" operator="greaterThan">
      <formula>120</formula>
    </cfRule>
    <cfRule type="cellIs" dxfId="23117" priority="23118" operator="between">
      <formula>60</formula>
      <formula>119.999</formula>
    </cfRule>
    <cfRule type="cellIs" dxfId="23116" priority="23119" operator="between">
      <formula>20</formula>
      <formula>59.999</formula>
    </cfRule>
    <cfRule type="cellIs" dxfId="23115" priority="23120" operator="lessThan">
      <formula>20</formula>
    </cfRule>
  </conditionalFormatting>
  <conditionalFormatting sqref="AE360">
    <cfRule type="cellIs" dxfId="23114" priority="23111" operator="greaterThan">
      <formula>49.999</formula>
    </cfRule>
    <cfRule type="cellIs" dxfId="23113" priority="23112" operator="greaterThan">
      <formula>50</formula>
    </cfRule>
    <cfRule type="cellIs" dxfId="23112" priority="23113" operator="between">
      <formula>30</formula>
      <formula>49.999</formula>
    </cfRule>
    <cfRule type="cellIs" dxfId="23111" priority="23114" operator="between">
      <formula>10</formula>
      <formula>29.999</formula>
    </cfRule>
    <cfRule type="cellIs" dxfId="23110" priority="23115" operator="lessThan">
      <formula>10</formula>
    </cfRule>
  </conditionalFormatting>
  <conditionalFormatting sqref="P360">
    <cfRule type="cellIs" dxfId="23109" priority="23106" operator="greaterThan">
      <formula>119.999</formula>
    </cfRule>
    <cfRule type="cellIs" dxfId="23108" priority="23107" operator="greaterThan">
      <formula>120</formula>
    </cfRule>
    <cfRule type="cellIs" dxfId="23107" priority="23108" operator="between">
      <formula>60</formula>
      <formula>119.999</formula>
    </cfRule>
    <cfRule type="cellIs" dxfId="23106" priority="23109" operator="between">
      <formula>20</formula>
      <formula>59.999</formula>
    </cfRule>
    <cfRule type="cellIs" dxfId="23105" priority="23110" operator="lessThan">
      <formula>20</formula>
    </cfRule>
  </conditionalFormatting>
  <conditionalFormatting sqref="Q360">
    <cfRule type="cellIs" dxfId="23104" priority="23101" operator="greaterThan">
      <formula>49.999</formula>
    </cfRule>
    <cfRule type="cellIs" dxfId="23103" priority="23102" operator="greaterThan">
      <formula>50</formula>
    </cfRule>
    <cfRule type="cellIs" dxfId="23102" priority="23103" operator="between">
      <formula>30</formula>
      <formula>49.999</formula>
    </cfRule>
    <cfRule type="cellIs" dxfId="23101" priority="23104" operator="between">
      <formula>10</formula>
      <formula>29.999</formula>
    </cfRule>
    <cfRule type="cellIs" dxfId="23100" priority="23105" operator="lessThan">
      <formula>10</formula>
    </cfRule>
  </conditionalFormatting>
  <conditionalFormatting sqref="C361">
    <cfRule type="cellIs" dxfId="23099" priority="23096" operator="greaterThan">
      <formula>49.999</formula>
    </cfRule>
    <cfRule type="cellIs" dxfId="23098" priority="23097" operator="greaterThan">
      <formula>50</formula>
    </cfRule>
    <cfRule type="cellIs" dxfId="23097" priority="23098" operator="between">
      <formula>30</formula>
      <formula>49.999</formula>
    </cfRule>
    <cfRule type="cellIs" dxfId="23096" priority="23099" operator="between">
      <formula>10</formula>
      <formula>29.999</formula>
    </cfRule>
    <cfRule type="cellIs" dxfId="23095" priority="23100" operator="lessThan">
      <formula>10</formula>
    </cfRule>
  </conditionalFormatting>
  <conditionalFormatting sqref="B361">
    <cfRule type="cellIs" dxfId="23094" priority="23091" operator="greaterThan">
      <formula>119.999</formula>
    </cfRule>
    <cfRule type="cellIs" dxfId="23093" priority="23092" operator="greaterThan">
      <formula>120</formula>
    </cfRule>
    <cfRule type="cellIs" dxfId="23092" priority="23093" operator="between">
      <formula>60</formula>
      <formula>119.999</formula>
    </cfRule>
    <cfRule type="cellIs" dxfId="23091" priority="23094" operator="between">
      <formula>20</formula>
      <formula>59.999</formula>
    </cfRule>
    <cfRule type="cellIs" dxfId="23090" priority="23095" operator="lessThan">
      <formula>20</formula>
    </cfRule>
  </conditionalFormatting>
  <conditionalFormatting sqref="D361">
    <cfRule type="cellIs" dxfId="23089" priority="23086" operator="greaterThan">
      <formula>119.999</formula>
    </cfRule>
    <cfRule type="cellIs" dxfId="23088" priority="23087" operator="greaterThan">
      <formula>120</formula>
    </cfRule>
    <cfRule type="cellIs" dxfId="23087" priority="23088" operator="between">
      <formula>60</formula>
      <formula>119.999</formula>
    </cfRule>
    <cfRule type="cellIs" dxfId="23086" priority="23089" operator="between">
      <formula>20</formula>
      <formula>59.999</formula>
    </cfRule>
    <cfRule type="cellIs" dxfId="23085" priority="23090" operator="lessThan">
      <formula>20</formula>
    </cfRule>
  </conditionalFormatting>
  <conditionalFormatting sqref="E361">
    <cfRule type="cellIs" dxfId="23084" priority="23081" operator="greaterThan">
      <formula>49.999</formula>
    </cfRule>
    <cfRule type="cellIs" dxfId="23083" priority="23082" operator="greaterThan">
      <formula>50</formula>
    </cfRule>
    <cfRule type="cellIs" dxfId="23082" priority="23083" operator="between">
      <formula>30</formula>
      <formula>49.999</formula>
    </cfRule>
    <cfRule type="cellIs" dxfId="23081" priority="23084" operator="between">
      <formula>10</formula>
      <formula>29.999</formula>
    </cfRule>
    <cfRule type="cellIs" dxfId="23080" priority="23085" operator="lessThan">
      <formula>10</formula>
    </cfRule>
  </conditionalFormatting>
  <conditionalFormatting sqref="F361">
    <cfRule type="cellIs" dxfId="23079" priority="23076" operator="greaterThan">
      <formula>119.999</formula>
    </cfRule>
    <cfRule type="cellIs" dxfId="23078" priority="23077" operator="greaterThan">
      <formula>120</formula>
    </cfRule>
    <cfRule type="cellIs" dxfId="23077" priority="23078" operator="between">
      <formula>60</formula>
      <formula>119.999</formula>
    </cfRule>
    <cfRule type="cellIs" dxfId="23076" priority="23079" operator="between">
      <formula>20</formula>
      <formula>59.999</formula>
    </cfRule>
    <cfRule type="cellIs" dxfId="23075" priority="23080" operator="lessThan">
      <formula>20</formula>
    </cfRule>
  </conditionalFormatting>
  <conditionalFormatting sqref="G361">
    <cfRule type="cellIs" dxfId="23074" priority="23071" operator="greaterThan">
      <formula>49.999</formula>
    </cfRule>
    <cfRule type="cellIs" dxfId="23073" priority="23072" operator="greaterThan">
      <formula>50</formula>
    </cfRule>
    <cfRule type="cellIs" dxfId="23072" priority="23073" operator="between">
      <formula>30</formula>
      <formula>49.999</formula>
    </cfRule>
    <cfRule type="cellIs" dxfId="23071" priority="23074" operator="between">
      <formula>10</formula>
      <formula>29.999</formula>
    </cfRule>
    <cfRule type="cellIs" dxfId="23070" priority="23075" operator="lessThan">
      <formula>10</formula>
    </cfRule>
  </conditionalFormatting>
  <conditionalFormatting sqref="H361">
    <cfRule type="cellIs" dxfId="23069" priority="23066" operator="greaterThan">
      <formula>119.999</formula>
    </cfRule>
    <cfRule type="cellIs" dxfId="23068" priority="23067" operator="greaterThan">
      <formula>120</formula>
    </cfRule>
    <cfRule type="cellIs" dxfId="23067" priority="23068" operator="between">
      <formula>60</formula>
      <formula>119.999</formula>
    </cfRule>
    <cfRule type="cellIs" dxfId="23066" priority="23069" operator="between">
      <formula>20</formula>
      <formula>59.999</formula>
    </cfRule>
    <cfRule type="cellIs" dxfId="23065" priority="23070" operator="lessThan">
      <formula>20</formula>
    </cfRule>
  </conditionalFormatting>
  <conditionalFormatting sqref="I361">
    <cfRule type="cellIs" dxfId="23064" priority="23061" operator="greaterThan">
      <formula>49.999</formula>
    </cfRule>
    <cfRule type="cellIs" dxfId="23063" priority="23062" operator="greaterThan">
      <formula>50</formula>
    </cfRule>
    <cfRule type="cellIs" dxfId="23062" priority="23063" operator="between">
      <formula>30</formula>
      <formula>49.999</formula>
    </cfRule>
    <cfRule type="cellIs" dxfId="23061" priority="23064" operator="between">
      <formula>10</formula>
      <formula>29.999</formula>
    </cfRule>
    <cfRule type="cellIs" dxfId="23060" priority="23065" operator="lessThan">
      <formula>10</formula>
    </cfRule>
  </conditionalFormatting>
  <conditionalFormatting sqref="BH361">
    <cfRule type="cellIs" dxfId="23059" priority="23056" operator="greaterThan">
      <formula>119.999</formula>
    </cfRule>
    <cfRule type="cellIs" dxfId="23058" priority="23057" operator="greaterThan">
      <formula>120</formula>
    </cfRule>
    <cfRule type="cellIs" dxfId="23057" priority="23058" operator="between">
      <formula>60</formula>
      <formula>119.999</formula>
    </cfRule>
    <cfRule type="cellIs" dxfId="23056" priority="23059" operator="between">
      <formula>20</formula>
      <formula>59.999</formula>
    </cfRule>
    <cfRule type="cellIs" dxfId="23055" priority="23060" operator="lessThan">
      <formula>20</formula>
    </cfRule>
  </conditionalFormatting>
  <conditionalFormatting sqref="BI361">
    <cfRule type="cellIs" dxfId="23054" priority="23051" operator="greaterThan">
      <formula>49.999</formula>
    </cfRule>
    <cfRule type="cellIs" dxfId="23053" priority="23052" operator="greaterThan">
      <formula>50</formula>
    </cfRule>
    <cfRule type="cellIs" dxfId="23052" priority="23053" operator="between">
      <formula>30</formula>
      <formula>49.999</formula>
    </cfRule>
    <cfRule type="cellIs" dxfId="23051" priority="23054" operator="between">
      <formula>10</formula>
      <formula>29.999</formula>
    </cfRule>
    <cfRule type="cellIs" dxfId="23050" priority="23055" operator="lessThan">
      <formula>10</formula>
    </cfRule>
  </conditionalFormatting>
  <conditionalFormatting sqref="BD361">
    <cfRule type="cellIs" dxfId="23049" priority="23046" operator="greaterThan">
      <formula>119.999</formula>
    </cfRule>
    <cfRule type="cellIs" dxfId="23048" priority="23047" operator="greaterThan">
      <formula>120</formula>
    </cfRule>
    <cfRule type="cellIs" dxfId="23047" priority="23048" operator="between">
      <formula>60</formula>
      <formula>119.999</formula>
    </cfRule>
    <cfRule type="cellIs" dxfId="23046" priority="23049" operator="between">
      <formula>20</formula>
      <formula>59.999</formula>
    </cfRule>
    <cfRule type="cellIs" dxfId="23045" priority="23050" operator="lessThan">
      <formula>20</formula>
    </cfRule>
  </conditionalFormatting>
  <conditionalFormatting sqref="BE361">
    <cfRule type="cellIs" dxfId="23044" priority="23041" operator="greaterThan">
      <formula>49.999</formula>
    </cfRule>
    <cfRule type="cellIs" dxfId="23043" priority="23042" operator="greaterThan">
      <formula>50</formula>
    </cfRule>
    <cfRule type="cellIs" dxfId="23042" priority="23043" operator="between">
      <formula>30</formula>
      <formula>49.999</formula>
    </cfRule>
    <cfRule type="cellIs" dxfId="23041" priority="23044" operator="between">
      <formula>10</formula>
      <formula>29.999</formula>
    </cfRule>
    <cfRule type="cellIs" dxfId="23040" priority="23045" operator="lessThan">
      <formula>10</formula>
    </cfRule>
  </conditionalFormatting>
  <conditionalFormatting sqref="AX361">
    <cfRule type="cellIs" dxfId="23039" priority="23036" operator="greaterThan">
      <formula>119.999</formula>
    </cfRule>
    <cfRule type="cellIs" dxfId="23038" priority="23037" operator="greaterThan">
      <formula>120</formula>
    </cfRule>
    <cfRule type="cellIs" dxfId="23037" priority="23038" operator="between">
      <formula>60</formula>
      <formula>119.999</formula>
    </cfRule>
    <cfRule type="cellIs" dxfId="23036" priority="23039" operator="between">
      <formula>20</formula>
      <formula>59.999</formula>
    </cfRule>
    <cfRule type="cellIs" dxfId="23035" priority="23040" operator="lessThan">
      <formula>20</formula>
    </cfRule>
  </conditionalFormatting>
  <conditionalFormatting sqref="AY361">
    <cfRule type="cellIs" dxfId="23034" priority="23031" operator="greaterThan">
      <formula>49.999</formula>
    </cfRule>
    <cfRule type="cellIs" dxfId="23033" priority="23032" operator="greaterThan">
      <formula>50</formula>
    </cfRule>
    <cfRule type="cellIs" dxfId="23032" priority="23033" operator="between">
      <formula>30</formula>
      <formula>49.999</formula>
    </cfRule>
    <cfRule type="cellIs" dxfId="23031" priority="23034" operator="between">
      <formula>10</formula>
      <formula>29.999</formula>
    </cfRule>
    <cfRule type="cellIs" dxfId="23030" priority="23035" operator="lessThan">
      <formula>10</formula>
    </cfRule>
  </conditionalFormatting>
  <conditionalFormatting sqref="AZ361">
    <cfRule type="cellIs" dxfId="23029" priority="23026" operator="greaterThan">
      <formula>119.999</formula>
    </cfRule>
    <cfRule type="cellIs" dxfId="23028" priority="23027" operator="greaterThan">
      <formula>120</formula>
    </cfRule>
    <cfRule type="cellIs" dxfId="23027" priority="23028" operator="between">
      <formula>60</formula>
      <formula>119.999</formula>
    </cfRule>
    <cfRule type="cellIs" dxfId="23026" priority="23029" operator="between">
      <formula>20</formula>
      <formula>59.999</formula>
    </cfRule>
    <cfRule type="cellIs" dxfId="23025" priority="23030" operator="lessThan">
      <formula>20</formula>
    </cfRule>
  </conditionalFormatting>
  <conditionalFormatting sqref="BA361">
    <cfRule type="cellIs" dxfId="23024" priority="23021" operator="greaterThan">
      <formula>49.999</formula>
    </cfRule>
    <cfRule type="cellIs" dxfId="23023" priority="23022" operator="greaterThan">
      <formula>50</formula>
    </cfRule>
    <cfRule type="cellIs" dxfId="23022" priority="23023" operator="between">
      <formula>30</formula>
      <formula>49.999</formula>
    </cfRule>
    <cfRule type="cellIs" dxfId="23021" priority="23024" operator="between">
      <formula>10</formula>
      <formula>29.999</formula>
    </cfRule>
    <cfRule type="cellIs" dxfId="23020" priority="23025" operator="lessThan">
      <formula>10</formula>
    </cfRule>
  </conditionalFormatting>
  <conditionalFormatting sqref="BB361">
    <cfRule type="cellIs" dxfId="23019" priority="23016" operator="greaterThan">
      <formula>119.999</formula>
    </cfRule>
    <cfRule type="cellIs" dxfId="23018" priority="23017" operator="greaterThan">
      <formula>120</formula>
    </cfRule>
    <cfRule type="cellIs" dxfId="23017" priority="23018" operator="between">
      <formula>60</formula>
      <formula>119.999</formula>
    </cfRule>
    <cfRule type="cellIs" dxfId="23016" priority="23019" operator="between">
      <formula>20</formula>
      <formula>59.999</formula>
    </cfRule>
    <cfRule type="cellIs" dxfId="23015" priority="23020" operator="lessThan">
      <formula>20</formula>
    </cfRule>
  </conditionalFormatting>
  <conditionalFormatting sqref="BC361">
    <cfRule type="cellIs" dxfId="23014" priority="23011" operator="greaterThan">
      <formula>49.999</formula>
    </cfRule>
    <cfRule type="cellIs" dxfId="23013" priority="23012" operator="greaterThan">
      <formula>50</formula>
    </cfRule>
    <cfRule type="cellIs" dxfId="23012" priority="23013" operator="between">
      <formula>30</formula>
      <formula>49.999</formula>
    </cfRule>
    <cfRule type="cellIs" dxfId="23011" priority="23014" operator="between">
      <formula>10</formula>
      <formula>29.999</formula>
    </cfRule>
    <cfRule type="cellIs" dxfId="23010" priority="23015" operator="lessThan">
      <formula>10</formula>
    </cfRule>
  </conditionalFormatting>
  <conditionalFormatting sqref="AT361">
    <cfRule type="cellIs" dxfId="23009" priority="23006" operator="greaterThan">
      <formula>119.999</formula>
    </cfRule>
    <cfRule type="cellIs" dxfId="23008" priority="23007" operator="greaterThan">
      <formula>120</formula>
    </cfRule>
    <cfRule type="cellIs" dxfId="23007" priority="23008" operator="between">
      <formula>60</formula>
      <formula>119.999</formula>
    </cfRule>
    <cfRule type="cellIs" dxfId="23006" priority="23009" operator="between">
      <formula>20</formula>
      <formula>59.999</formula>
    </cfRule>
    <cfRule type="cellIs" dxfId="23005" priority="23010" operator="lessThan">
      <formula>20</formula>
    </cfRule>
  </conditionalFormatting>
  <conditionalFormatting sqref="AU361">
    <cfRule type="cellIs" dxfId="23004" priority="23001" operator="greaterThan">
      <formula>49.999</formula>
    </cfRule>
    <cfRule type="cellIs" dxfId="23003" priority="23002" operator="greaterThan">
      <formula>50</formula>
    </cfRule>
    <cfRule type="cellIs" dxfId="23002" priority="23003" operator="between">
      <formula>30</formula>
      <formula>49.999</formula>
    </cfRule>
    <cfRule type="cellIs" dxfId="23001" priority="23004" operator="between">
      <formula>10</formula>
      <formula>29.999</formula>
    </cfRule>
    <cfRule type="cellIs" dxfId="23000" priority="23005" operator="lessThan">
      <formula>10</formula>
    </cfRule>
  </conditionalFormatting>
  <conditionalFormatting sqref="AV361">
    <cfRule type="cellIs" dxfId="22999" priority="22996" operator="greaterThan">
      <formula>119.999</formula>
    </cfRule>
    <cfRule type="cellIs" dxfId="22998" priority="22997" operator="greaterThan">
      <formula>120</formula>
    </cfRule>
    <cfRule type="cellIs" dxfId="22997" priority="22998" operator="between">
      <formula>60</formula>
      <formula>119.999</formula>
    </cfRule>
    <cfRule type="cellIs" dxfId="22996" priority="22999" operator="between">
      <formula>20</formula>
      <formula>59.999</formula>
    </cfRule>
    <cfRule type="cellIs" dxfId="22995" priority="23000" operator="lessThan">
      <formula>20</formula>
    </cfRule>
  </conditionalFormatting>
  <conditionalFormatting sqref="AW361">
    <cfRule type="cellIs" dxfId="22994" priority="22991" operator="greaterThan">
      <formula>49.999</formula>
    </cfRule>
    <cfRule type="cellIs" dxfId="22993" priority="22992" operator="greaterThan">
      <formula>50</formula>
    </cfRule>
    <cfRule type="cellIs" dxfId="22992" priority="22993" operator="between">
      <formula>30</formula>
      <formula>49.999</formula>
    </cfRule>
    <cfRule type="cellIs" dxfId="22991" priority="22994" operator="between">
      <formula>10</formula>
      <formula>29.999</formula>
    </cfRule>
    <cfRule type="cellIs" dxfId="22990" priority="22995" operator="lessThan">
      <formula>10</formula>
    </cfRule>
  </conditionalFormatting>
  <conditionalFormatting sqref="BF361">
    <cfRule type="cellIs" dxfId="22989" priority="22986" operator="greaterThan">
      <formula>119.999</formula>
    </cfRule>
    <cfRule type="cellIs" dxfId="22988" priority="22987" operator="greaterThan">
      <formula>120</formula>
    </cfRule>
    <cfRule type="cellIs" dxfId="22987" priority="22988" operator="between">
      <formula>60</formula>
      <formula>119.999</formula>
    </cfRule>
    <cfRule type="cellIs" dxfId="22986" priority="22989" operator="between">
      <formula>20</formula>
      <formula>59.999</formula>
    </cfRule>
    <cfRule type="cellIs" dxfId="22985" priority="22990" operator="lessThan">
      <formula>20</formula>
    </cfRule>
  </conditionalFormatting>
  <conditionalFormatting sqref="BG361">
    <cfRule type="cellIs" dxfId="22984" priority="22981" operator="greaterThan">
      <formula>49.999</formula>
    </cfRule>
    <cfRule type="cellIs" dxfId="22983" priority="22982" operator="greaterThan">
      <formula>50</formula>
    </cfRule>
    <cfRule type="cellIs" dxfId="22982" priority="22983" operator="between">
      <formula>30</formula>
      <formula>49.999</formula>
    </cfRule>
    <cfRule type="cellIs" dxfId="22981" priority="22984" operator="between">
      <formula>10</formula>
      <formula>29.999</formula>
    </cfRule>
    <cfRule type="cellIs" dxfId="22980" priority="22985" operator="lessThan">
      <formula>10</formula>
    </cfRule>
  </conditionalFormatting>
  <conditionalFormatting sqref="AN361">
    <cfRule type="cellIs" dxfId="22979" priority="22976" operator="greaterThan">
      <formula>119.999</formula>
    </cfRule>
    <cfRule type="cellIs" dxfId="22978" priority="22977" operator="greaterThan">
      <formula>120</formula>
    </cfRule>
    <cfRule type="cellIs" dxfId="22977" priority="22978" operator="between">
      <formula>60</formula>
      <formula>119.999</formula>
    </cfRule>
    <cfRule type="cellIs" dxfId="22976" priority="22979" operator="between">
      <formula>20</formula>
      <formula>59.999</formula>
    </cfRule>
    <cfRule type="cellIs" dxfId="22975" priority="22980" operator="lessThan">
      <formula>20</formula>
    </cfRule>
  </conditionalFormatting>
  <conditionalFormatting sqref="AO361">
    <cfRule type="cellIs" dxfId="22974" priority="22971" operator="greaterThan">
      <formula>49.999</formula>
    </cfRule>
    <cfRule type="cellIs" dxfId="22973" priority="22972" operator="greaterThan">
      <formula>50</formula>
    </cfRule>
    <cfRule type="cellIs" dxfId="22972" priority="22973" operator="between">
      <formula>30</formula>
      <formula>49.999</formula>
    </cfRule>
    <cfRule type="cellIs" dxfId="22971" priority="22974" operator="between">
      <formula>10</formula>
      <formula>29.999</formula>
    </cfRule>
    <cfRule type="cellIs" dxfId="22970" priority="22975" operator="lessThan">
      <formula>10</formula>
    </cfRule>
  </conditionalFormatting>
  <conditionalFormatting sqref="T361">
    <cfRule type="cellIs" dxfId="22969" priority="22966" operator="greaterThan">
      <formula>119.999</formula>
    </cfRule>
    <cfRule type="cellIs" dxfId="22968" priority="22967" operator="greaterThan">
      <formula>120</formula>
    </cfRule>
    <cfRule type="cellIs" dxfId="22967" priority="22968" operator="between">
      <formula>60</formula>
      <formula>119.999</formula>
    </cfRule>
    <cfRule type="cellIs" dxfId="22966" priority="22969" operator="between">
      <formula>20</formula>
      <formula>59.999</formula>
    </cfRule>
    <cfRule type="cellIs" dxfId="22965" priority="22970" operator="lessThan">
      <formula>20</formula>
    </cfRule>
  </conditionalFormatting>
  <conditionalFormatting sqref="U361">
    <cfRule type="cellIs" dxfId="22964" priority="22961" operator="greaterThan">
      <formula>49.999</formula>
    </cfRule>
    <cfRule type="cellIs" dxfId="22963" priority="22962" operator="greaterThan">
      <formula>50</formula>
    </cfRule>
    <cfRule type="cellIs" dxfId="22962" priority="22963" operator="between">
      <formula>30</formula>
      <formula>49.999</formula>
    </cfRule>
    <cfRule type="cellIs" dxfId="22961" priority="22964" operator="between">
      <formula>10</formula>
      <formula>29.999</formula>
    </cfRule>
    <cfRule type="cellIs" dxfId="22960" priority="22965" operator="lessThan">
      <formula>10</formula>
    </cfRule>
  </conditionalFormatting>
  <conditionalFormatting sqref="J361">
    <cfRule type="cellIs" dxfId="22959" priority="22956" operator="greaterThan">
      <formula>119.999</formula>
    </cfRule>
    <cfRule type="cellIs" dxfId="22958" priority="22957" operator="greaterThan">
      <formula>120</formula>
    </cfRule>
    <cfRule type="cellIs" dxfId="22957" priority="22958" operator="between">
      <formula>60</formula>
      <formula>119.999</formula>
    </cfRule>
    <cfRule type="cellIs" dxfId="22956" priority="22959" operator="between">
      <formula>20</formula>
      <formula>59.999</formula>
    </cfRule>
    <cfRule type="cellIs" dxfId="22955" priority="22960" operator="lessThan">
      <formula>20</formula>
    </cfRule>
  </conditionalFormatting>
  <conditionalFormatting sqref="K361">
    <cfRule type="cellIs" dxfId="22954" priority="22951" operator="greaterThan">
      <formula>49.999</formula>
    </cfRule>
    <cfRule type="cellIs" dxfId="22953" priority="22952" operator="greaterThan">
      <formula>50</formula>
    </cfRule>
    <cfRule type="cellIs" dxfId="22952" priority="22953" operator="between">
      <formula>30</formula>
      <formula>49.999</formula>
    </cfRule>
    <cfRule type="cellIs" dxfId="22951" priority="22954" operator="between">
      <formula>10</formula>
      <formula>29.999</formula>
    </cfRule>
    <cfRule type="cellIs" dxfId="22950" priority="22955" operator="lessThan">
      <formula>10</formula>
    </cfRule>
  </conditionalFormatting>
  <conditionalFormatting sqref="L361">
    <cfRule type="cellIs" dxfId="22949" priority="22946" operator="greaterThan">
      <formula>119.999</formula>
    </cfRule>
    <cfRule type="cellIs" dxfId="22948" priority="22947" operator="greaterThan">
      <formula>120</formula>
    </cfRule>
    <cfRule type="cellIs" dxfId="22947" priority="22948" operator="between">
      <formula>60</formula>
      <formula>119.999</formula>
    </cfRule>
    <cfRule type="cellIs" dxfId="22946" priority="22949" operator="between">
      <formula>20</formula>
      <formula>59.999</formula>
    </cfRule>
    <cfRule type="cellIs" dxfId="22945" priority="22950" operator="lessThan">
      <formula>20</formula>
    </cfRule>
  </conditionalFormatting>
  <conditionalFormatting sqref="M361">
    <cfRule type="cellIs" dxfId="22944" priority="22941" operator="greaterThan">
      <formula>49.999</formula>
    </cfRule>
    <cfRule type="cellIs" dxfId="22943" priority="22942" operator="greaterThan">
      <formula>50</formula>
    </cfRule>
    <cfRule type="cellIs" dxfId="22942" priority="22943" operator="between">
      <formula>30</formula>
      <formula>49.999</formula>
    </cfRule>
    <cfRule type="cellIs" dxfId="22941" priority="22944" operator="between">
      <formula>10</formula>
      <formula>29.999</formula>
    </cfRule>
    <cfRule type="cellIs" dxfId="22940" priority="22945" operator="lessThan">
      <formula>10</formula>
    </cfRule>
  </conditionalFormatting>
  <conditionalFormatting sqref="R361">
    <cfRule type="cellIs" dxfId="22939" priority="22936" operator="greaterThan">
      <formula>119.999</formula>
    </cfRule>
    <cfRule type="cellIs" dxfId="22938" priority="22937" operator="greaterThan">
      <formula>120</formula>
    </cfRule>
    <cfRule type="cellIs" dxfId="22937" priority="22938" operator="between">
      <formula>60</formula>
      <formula>119.999</formula>
    </cfRule>
    <cfRule type="cellIs" dxfId="22936" priority="22939" operator="between">
      <formula>20</formula>
      <formula>59.999</formula>
    </cfRule>
    <cfRule type="cellIs" dxfId="22935" priority="22940" operator="lessThan">
      <formula>20</formula>
    </cfRule>
  </conditionalFormatting>
  <conditionalFormatting sqref="S361">
    <cfRule type="cellIs" dxfId="22934" priority="22931" operator="greaterThan">
      <formula>49.999</formula>
    </cfRule>
    <cfRule type="cellIs" dxfId="22933" priority="22932" operator="greaterThan">
      <formula>50</formula>
    </cfRule>
    <cfRule type="cellIs" dxfId="22932" priority="22933" operator="between">
      <formula>30</formula>
      <formula>49.999</formula>
    </cfRule>
    <cfRule type="cellIs" dxfId="22931" priority="22934" operator="between">
      <formula>10</formula>
      <formula>29.999</formula>
    </cfRule>
    <cfRule type="cellIs" dxfId="22930" priority="22935" operator="lessThan">
      <formula>10</formula>
    </cfRule>
  </conditionalFormatting>
  <conditionalFormatting sqref="N361">
    <cfRule type="cellIs" dxfId="22929" priority="22926" operator="greaterThan">
      <formula>119.999</formula>
    </cfRule>
    <cfRule type="cellIs" dxfId="22928" priority="22927" operator="greaterThan">
      <formula>120</formula>
    </cfRule>
    <cfRule type="cellIs" dxfId="22927" priority="22928" operator="between">
      <formula>60</formula>
      <formula>119.999</formula>
    </cfRule>
    <cfRule type="cellIs" dxfId="22926" priority="22929" operator="between">
      <formula>20</formula>
      <formula>59.999</formula>
    </cfRule>
    <cfRule type="cellIs" dxfId="22925" priority="22930" operator="lessThan">
      <formula>20</formula>
    </cfRule>
  </conditionalFormatting>
  <conditionalFormatting sqref="O361">
    <cfRule type="cellIs" dxfId="22924" priority="22921" operator="greaterThan">
      <formula>49.999</formula>
    </cfRule>
    <cfRule type="cellIs" dxfId="22923" priority="22922" operator="greaterThan">
      <formula>50</formula>
    </cfRule>
    <cfRule type="cellIs" dxfId="22922" priority="22923" operator="between">
      <formula>30</formula>
      <formula>49.999</formula>
    </cfRule>
    <cfRule type="cellIs" dxfId="22921" priority="22924" operator="between">
      <formula>10</formula>
      <formula>29.999</formula>
    </cfRule>
    <cfRule type="cellIs" dxfId="22920" priority="22925" operator="lessThan">
      <formula>10</formula>
    </cfRule>
  </conditionalFormatting>
  <conditionalFormatting sqref="AP361">
    <cfRule type="cellIs" dxfId="22919" priority="22916" operator="greaterThan">
      <formula>119.999</formula>
    </cfRule>
    <cfRule type="cellIs" dxfId="22918" priority="22917" operator="greaterThan">
      <formula>120</formula>
    </cfRule>
    <cfRule type="cellIs" dxfId="22917" priority="22918" operator="between">
      <formula>60</formula>
      <formula>119.999</formula>
    </cfRule>
    <cfRule type="cellIs" dxfId="22916" priority="22919" operator="between">
      <formula>20</formula>
      <formula>59.999</formula>
    </cfRule>
    <cfRule type="cellIs" dxfId="22915" priority="22920" operator="lessThan">
      <formula>20</formula>
    </cfRule>
  </conditionalFormatting>
  <conditionalFormatting sqref="AQ361">
    <cfRule type="cellIs" dxfId="22914" priority="22911" operator="greaterThan">
      <formula>49.999</formula>
    </cfRule>
    <cfRule type="cellIs" dxfId="22913" priority="22912" operator="greaterThan">
      <formula>50</formula>
    </cfRule>
    <cfRule type="cellIs" dxfId="22912" priority="22913" operator="between">
      <formula>30</formula>
      <formula>49.999</formula>
    </cfRule>
    <cfRule type="cellIs" dxfId="22911" priority="22914" operator="between">
      <formula>10</formula>
      <formula>29.999</formula>
    </cfRule>
    <cfRule type="cellIs" dxfId="22910" priority="22915" operator="lessThan">
      <formula>10</formula>
    </cfRule>
  </conditionalFormatting>
  <conditionalFormatting sqref="AR361">
    <cfRule type="cellIs" dxfId="22909" priority="22906" operator="greaterThan">
      <formula>119.999</formula>
    </cfRule>
    <cfRule type="cellIs" dxfId="22908" priority="22907" operator="greaterThan">
      <formula>120</formula>
    </cfRule>
    <cfRule type="cellIs" dxfId="22907" priority="22908" operator="between">
      <formula>60</formula>
      <formula>119.999</formula>
    </cfRule>
    <cfRule type="cellIs" dxfId="22906" priority="22909" operator="between">
      <formula>20</formula>
      <formula>59.999</formula>
    </cfRule>
    <cfRule type="cellIs" dxfId="22905" priority="22910" operator="lessThan">
      <formula>20</formula>
    </cfRule>
  </conditionalFormatting>
  <conditionalFormatting sqref="AS361">
    <cfRule type="cellIs" dxfId="22904" priority="22901" operator="greaterThan">
      <formula>49.999</formula>
    </cfRule>
    <cfRule type="cellIs" dxfId="22903" priority="22902" operator="greaterThan">
      <formula>50</formula>
    </cfRule>
    <cfRule type="cellIs" dxfId="22902" priority="22903" operator="between">
      <formula>30</formula>
      <formula>49.999</formula>
    </cfRule>
    <cfRule type="cellIs" dxfId="22901" priority="22904" operator="between">
      <formula>10</formula>
      <formula>29.999</formula>
    </cfRule>
    <cfRule type="cellIs" dxfId="22900" priority="22905" operator="lessThan">
      <formula>10</formula>
    </cfRule>
  </conditionalFormatting>
  <conditionalFormatting sqref="X361">
    <cfRule type="cellIs" dxfId="22899" priority="22896" operator="greaterThan">
      <formula>119.999</formula>
    </cfRule>
    <cfRule type="cellIs" dxfId="22898" priority="22897" operator="greaterThan">
      <formula>120</formula>
    </cfRule>
    <cfRule type="cellIs" dxfId="22897" priority="22898" operator="between">
      <formula>60</formula>
      <formula>119.999</formula>
    </cfRule>
    <cfRule type="cellIs" dxfId="22896" priority="22899" operator="between">
      <formula>20</formula>
      <formula>59.999</formula>
    </cfRule>
    <cfRule type="cellIs" dxfId="22895" priority="22900" operator="lessThan">
      <formula>20</formula>
    </cfRule>
  </conditionalFormatting>
  <conditionalFormatting sqref="Y361">
    <cfRule type="cellIs" dxfId="22894" priority="22891" operator="greaterThan">
      <formula>49.999</formula>
    </cfRule>
    <cfRule type="cellIs" dxfId="22893" priority="22892" operator="greaterThan">
      <formula>50</formula>
    </cfRule>
    <cfRule type="cellIs" dxfId="22892" priority="22893" operator="between">
      <formula>30</formula>
      <formula>49.999</formula>
    </cfRule>
    <cfRule type="cellIs" dxfId="22891" priority="22894" operator="between">
      <formula>10</formula>
      <formula>29.999</formula>
    </cfRule>
    <cfRule type="cellIs" dxfId="22890" priority="22895" operator="lessThan">
      <formula>10</formula>
    </cfRule>
  </conditionalFormatting>
  <conditionalFormatting sqref="AF361">
    <cfRule type="cellIs" dxfId="22889" priority="22886" operator="greaterThan">
      <formula>119.999</formula>
    </cfRule>
    <cfRule type="cellIs" dxfId="22888" priority="22887" operator="greaterThan">
      <formula>120</formula>
    </cfRule>
    <cfRule type="cellIs" dxfId="22887" priority="22888" operator="between">
      <formula>60</formula>
      <formula>119.999</formula>
    </cfRule>
    <cfRule type="cellIs" dxfId="22886" priority="22889" operator="between">
      <formula>20</formula>
      <formula>59.999</formula>
    </cfRule>
    <cfRule type="cellIs" dxfId="22885" priority="22890" operator="lessThan">
      <formula>20</formula>
    </cfRule>
  </conditionalFormatting>
  <conditionalFormatting sqref="AG361">
    <cfRule type="cellIs" dxfId="22884" priority="22881" operator="greaterThan">
      <formula>49.999</formula>
    </cfRule>
    <cfRule type="cellIs" dxfId="22883" priority="22882" operator="greaterThan">
      <formula>50</formula>
    </cfRule>
    <cfRule type="cellIs" dxfId="22882" priority="22883" operator="between">
      <formula>30</formula>
      <formula>49.999</formula>
    </cfRule>
    <cfRule type="cellIs" dxfId="22881" priority="22884" operator="between">
      <formula>10</formula>
      <formula>29.999</formula>
    </cfRule>
    <cfRule type="cellIs" dxfId="22880" priority="22885" operator="lessThan">
      <formula>10</formula>
    </cfRule>
  </conditionalFormatting>
  <conditionalFormatting sqref="AJ361">
    <cfRule type="cellIs" dxfId="22879" priority="22876" operator="greaterThan">
      <formula>119.999</formula>
    </cfRule>
    <cfRule type="cellIs" dxfId="22878" priority="22877" operator="greaterThan">
      <formula>120</formula>
    </cfRule>
    <cfRule type="cellIs" dxfId="22877" priority="22878" operator="between">
      <formula>60</formula>
      <formula>119.999</formula>
    </cfRule>
    <cfRule type="cellIs" dxfId="22876" priority="22879" operator="between">
      <formula>20</formula>
      <formula>59.999</formula>
    </cfRule>
    <cfRule type="cellIs" dxfId="22875" priority="22880" operator="lessThan">
      <formula>20</formula>
    </cfRule>
  </conditionalFormatting>
  <conditionalFormatting sqref="AK361">
    <cfRule type="cellIs" dxfId="22874" priority="22871" operator="greaterThan">
      <formula>49.999</formula>
    </cfRule>
    <cfRule type="cellIs" dxfId="22873" priority="22872" operator="greaterThan">
      <formula>50</formula>
    </cfRule>
    <cfRule type="cellIs" dxfId="22872" priority="22873" operator="between">
      <formula>30</formula>
      <formula>49.999</formula>
    </cfRule>
    <cfRule type="cellIs" dxfId="22871" priority="22874" operator="between">
      <formula>10</formula>
      <formula>29.999</formula>
    </cfRule>
    <cfRule type="cellIs" dxfId="22870" priority="22875" operator="lessThan">
      <formula>10</formula>
    </cfRule>
  </conditionalFormatting>
  <conditionalFormatting sqref="Z361">
    <cfRule type="cellIs" dxfId="22869" priority="22866" operator="greaterThan">
      <formula>119.999</formula>
    </cfRule>
    <cfRule type="cellIs" dxfId="22868" priority="22867" operator="greaterThan">
      <formula>120</formula>
    </cfRule>
    <cfRule type="cellIs" dxfId="22867" priority="22868" operator="between">
      <formula>60</formula>
      <formula>119.999</formula>
    </cfRule>
    <cfRule type="cellIs" dxfId="22866" priority="22869" operator="between">
      <formula>20</formula>
      <formula>59.999</formula>
    </cfRule>
    <cfRule type="cellIs" dxfId="22865" priority="22870" operator="lessThan">
      <formula>20</formula>
    </cfRule>
  </conditionalFormatting>
  <conditionalFormatting sqref="AA361">
    <cfRule type="cellIs" dxfId="22864" priority="22861" operator="greaterThan">
      <formula>49.999</formula>
    </cfRule>
    <cfRule type="cellIs" dxfId="22863" priority="22862" operator="greaterThan">
      <formula>50</formula>
    </cfRule>
    <cfRule type="cellIs" dxfId="22862" priority="22863" operator="between">
      <formula>30</formula>
      <formula>49.999</formula>
    </cfRule>
    <cfRule type="cellIs" dxfId="22861" priority="22864" operator="between">
      <formula>10</formula>
      <formula>29.999</formula>
    </cfRule>
    <cfRule type="cellIs" dxfId="22860" priority="22865" operator="lessThan">
      <formula>10</formula>
    </cfRule>
  </conditionalFormatting>
  <conditionalFormatting sqref="AL361">
    <cfRule type="cellIs" dxfId="22859" priority="22856" operator="greaterThan">
      <formula>119.999</formula>
    </cfRule>
    <cfRule type="cellIs" dxfId="22858" priority="22857" operator="greaterThan">
      <formula>120</formula>
    </cfRule>
    <cfRule type="cellIs" dxfId="22857" priority="22858" operator="between">
      <formula>60</formula>
      <formula>119.999</formula>
    </cfRule>
    <cfRule type="cellIs" dxfId="22856" priority="22859" operator="between">
      <formula>20</formula>
      <formula>59.999</formula>
    </cfRule>
    <cfRule type="cellIs" dxfId="22855" priority="22860" operator="lessThan">
      <formula>20</formula>
    </cfRule>
  </conditionalFormatting>
  <conditionalFormatting sqref="AM361">
    <cfRule type="cellIs" dxfId="22854" priority="22851" operator="greaterThan">
      <formula>49.999</formula>
    </cfRule>
    <cfRule type="cellIs" dxfId="22853" priority="22852" operator="greaterThan">
      <formula>50</formula>
    </cfRule>
    <cfRule type="cellIs" dxfId="22852" priority="22853" operator="between">
      <formula>30</formula>
      <formula>49.999</formula>
    </cfRule>
    <cfRule type="cellIs" dxfId="22851" priority="22854" operator="between">
      <formula>10</formula>
      <formula>29.999</formula>
    </cfRule>
    <cfRule type="cellIs" dxfId="22850" priority="22855" operator="lessThan">
      <formula>10</formula>
    </cfRule>
  </conditionalFormatting>
  <conditionalFormatting sqref="AH361">
    <cfRule type="cellIs" dxfId="22849" priority="22846" operator="greaterThan">
      <formula>119.999</formula>
    </cfRule>
    <cfRule type="cellIs" dxfId="22848" priority="22847" operator="greaterThan">
      <formula>120</formula>
    </cfRule>
    <cfRule type="cellIs" dxfId="22847" priority="22848" operator="between">
      <formula>60</formula>
      <formula>119.999</formula>
    </cfRule>
    <cfRule type="cellIs" dxfId="22846" priority="22849" operator="between">
      <formula>20</formula>
      <formula>59.999</formula>
    </cfRule>
    <cfRule type="cellIs" dxfId="22845" priority="22850" operator="lessThan">
      <formula>20</formula>
    </cfRule>
  </conditionalFormatting>
  <conditionalFormatting sqref="AI361">
    <cfRule type="cellIs" dxfId="22844" priority="22841" operator="greaterThan">
      <formula>49.999</formula>
    </cfRule>
    <cfRule type="cellIs" dxfId="22843" priority="22842" operator="greaterThan">
      <formula>50</formula>
    </cfRule>
    <cfRule type="cellIs" dxfId="22842" priority="22843" operator="between">
      <formula>30</formula>
      <formula>49.999</formula>
    </cfRule>
    <cfRule type="cellIs" dxfId="22841" priority="22844" operator="between">
      <formula>10</formula>
      <formula>29.999</formula>
    </cfRule>
    <cfRule type="cellIs" dxfId="22840" priority="22845" operator="lessThan">
      <formula>10</formula>
    </cfRule>
  </conditionalFormatting>
  <conditionalFormatting sqref="V361">
    <cfRule type="cellIs" dxfId="22839" priority="22836" operator="greaterThan">
      <formula>119.999</formula>
    </cfRule>
    <cfRule type="cellIs" dxfId="22838" priority="22837" operator="greaterThan">
      <formula>120</formula>
    </cfRule>
    <cfRule type="cellIs" dxfId="22837" priority="22838" operator="between">
      <formula>60</formula>
      <formula>119.999</formula>
    </cfRule>
    <cfRule type="cellIs" dxfId="22836" priority="22839" operator="between">
      <formula>20</formula>
      <formula>59.999</formula>
    </cfRule>
    <cfRule type="cellIs" dxfId="22835" priority="22840" operator="lessThan">
      <formula>20</formula>
    </cfRule>
  </conditionalFormatting>
  <conditionalFormatting sqref="W361">
    <cfRule type="cellIs" dxfId="22834" priority="22831" operator="greaterThan">
      <formula>49.999</formula>
    </cfRule>
    <cfRule type="cellIs" dxfId="22833" priority="22832" operator="greaterThan">
      <formula>50</formula>
    </cfRule>
    <cfRule type="cellIs" dxfId="22832" priority="22833" operator="between">
      <formula>30</formula>
      <formula>49.999</formula>
    </cfRule>
    <cfRule type="cellIs" dxfId="22831" priority="22834" operator="between">
      <formula>10</formula>
      <formula>29.999</formula>
    </cfRule>
    <cfRule type="cellIs" dxfId="22830" priority="22835" operator="lessThan">
      <formula>10</formula>
    </cfRule>
  </conditionalFormatting>
  <conditionalFormatting sqref="AB361">
    <cfRule type="cellIs" dxfId="22829" priority="22826" operator="greaterThan">
      <formula>119.999</formula>
    </cfRule>
    <cfRule type="cellIs" dxfId="22828" priority="22827" operator="greaterThan">
      <formula>120</formula>
    </cfRule>
    <cfRule type="cellIs" dxfId="22827" priority="22828" operator="between">
      <formula>60</formula>
      <formula>119.999</formula>
    </cfRule>
    <cfRule type="cellIs" dxfId="22826" priority="22829" operator="between">
      <formula>20</formula>
      <formula>59.999</formula>
    </cfRule>
    <cfRule type="cellIs" dxfId="22825" priority="22830" operator="lessThan">
      <formula>20</formula>
    </cfRule>
  </conditionalFormatting>
  <conditionalFormatting sqref="AC361">
    <cfRule type="cellIs" dxfId="22824" priority="22821" operator="greaterThan">
      <formula>49.999</formula>
    </cfRule>
    <cfRule type="cellIs" dxfId="22823" priority="22822" operator="greaterThan">
      <formula>50</formula>
    </cfRule>
    <cfRule type="cellIs" dxfId="22822" priority="22823" operator="between">
      <formula>30</formula>
      <formula>49.999</formula>
    </cfRule>
    <cfRule type="cellIs" dxfId="22821" priority="22824" operator="between">
      <formula>10</formula>
      <formula>29.999</formula>
    </cfRule>
    <cfRule type="cellIs" dxfId="22820" priority="22825" operator="lessThan">
      <formula>10</formula>
    </cfRule>
  </conditionalFormatting>
  <conditionalFormatting sqref="AD361">
    <cfRule type="cellIs" dxfId="22819" priority="22816" operator="greaterThan">
      <formula>119.999</formula>
    </cfRule>
    <cfRule type="cellIs" dxfId="22818" priority="22817" operator="greaterThan">
      <formula>120</formula>
    </cfRule>
    <cfRule type="cellIs" dxfId="22817" priority="22818" operator="between">
      <formula>60</formula>
      <formula>119.999</formula>
    </cfRule>
    <cfRule type="cellIs" dxfId="22816" priority="22819" operator="between">
      <formula>20</formula>
      <formula>59.999</formula>
    </cfRule>
    <cfRule type="cellIs" dxfId="22815" priority="22820" operator="lessThan">
      <formula>20</formula>
    </cfRule>
  </conditionalFormatting>
  <conditionalFormatting sqref="AE361">
    <cfRule type="cellIs" dxfId="22814" priority="22811" operator="greaterThan">
      <formula>49.999</formula>
    </cfRule>
    <cfRule type="cellIs" dxfId="22813" priority="22812" operator="greaterThan">
      <formula>50</formula>
    </cfRule>
    <cfRule type="cellIs" dxfId="22812" priority="22813" operator="between">
      <formula>30</formula>
      <formula>49.999</formula>
    </cfRule>
    <cfRule type="cellIs" dxfId="22811" priority="22814" operator="between">
      <formula>10</formula>
      <formula>29.999</formula>
    </cfRule>
    <cfRule type="cellIs" dxfId="22810" priority="22815" operator="lessThan">
      <formula>10</formula>
    </cfRule>
  </conditionalFormatting>
  <conditionalFormatting sqref="P361">
    <cfRule type="cellIs" dxfId="22809" priority="22806" operator="greaterThan">
      <formula>119.999</formula>
    </cfRule>
    <cfRule type="cellIs" dxfId="22808" priority="22807" operator="greaterThan">
      <formula>120</formula>
    </cfRule>
    <cfRule type="cellIs" dxfId="22807" priority="22808" operator="between">
      <formula>60</formula>
      <formula>119.999</formula>
    </cfRule>
    <cfRule type="cellIs" dxfId="22806" priority="22809" operator="between">
      <formula>20</formula>
      <formula>59.999</formula>
    </cfRule>
    <cfRule type="cellIs" dxfId="22805" priority="22810" operator="lessThan">
      <formula>20</formula>
    </cfRule>
  </conditionalFormatting>
  <conditionalFormatting sqref="Q361">
    <cfRule type="cellIs" dxfId="22804" priority="22801" operator="greaterThan">
      <formula>49.999</formula>
    </cfRule>
    <cfRule type="cellIs" dxfId="22803" priority="22802" operator="greaterThan">
      <formula>50</formula>
    </cfRule>
    <cfRule type="cellIs" dxfId="22802" priority="22803" operator="between">
      <formula>30</formula>
      <formula>49.999</formula>
    </cfRule>
    <cfRule type="cellIs" dxfId="22801" priority="22804" operator="between">
      <formula>10</formula>
      <formula>29.999</formula>
    </cfRule>
    <cfRule type="cellIs" dxfId="22800" priority="22805" operator="lessThan">
      <formula>10</formula>
    </cfRule>
  </conditionalFormatting>
  <conditionalFormatting sqref="C362">
    <cfRule type="cellIs" dxfId="22799" priority="22796" operator="greaterThan">
      <formula>49.999</formula>
    </cfRule>
    <cfRule type="cellIs" dxfId="22798" priority="22797" operator="greaterThan">
      <formula>50</formula>
    </cfRule>
    <cfRule type="cellIs" dxfId="22797" priority="22798" operator="between">
      <formula>30</formula>
      <formula>49.999</formula>
    </cfRule>
    <cfRule type="cellIs" dxfId="22796" priority="22799" operator="between">
      <formula>10</formula>
      <formula>29.999</formula>
    </cfRule>
    <cfRule type="cellIs" dxfId="22795" priority="22800" operator="lessThan">
      <formula>10</formula>
    </cfRule>
  </conditionalFormatting>
  <conditionalFormatting sqref="B362">
    <cfRule type="cellIs" dxfId="22794" priority="22791" operator="greaterThan">
      <formula>119.999</formula>
    </cfRule>
    <cfRule type="cellIs" dxfId="22793" priority="22792" operator="greaterThan">
      <formula>120</formula>
    </cfRule>
    <cfRule type="cellIs" dxfId="22792" priority="22793" operator="between">
      <formula>60</formula>
      <formula>119.999</formula>
    </cfRule>
    <cfRule type="cellIs" dxfId="22791" priority="22794" operator="between">
      <formula>20</formula>
      <formula>59.999</formula>
    </cfRule>
    <cfRule type="cellIs" dxfId="22790" priority="22795" operator="lessThan">
      <formula>20</formula>
    </cfRule>
  </conditionalFormatting>
  <conditionalFormatting sqref="D362">
    <cfRule type="cellIs" dxfId="22789" priority="22786" operator="greaterThan">
      <formula>119.999</formula>
    </cfRule>
    <cfRule type="cellIs" dxfId="22788" priority="22787" operator="greaterThan">
      <formula>120</formula>
    </cfRule>
    <cfRule type="cellIs" dxfId="22787" priority="22788" operator="between">
      <formula>60</formula>
      <formula>119.999</formula>
    </cfRule>
    <cfRule type="cellIs" dxfId="22786" priority="22789" operator="between">
      <formula>20</formula>
      <formula>59.999</formula>
    </cfRule>
    <cfRule type="cellIs" dxfId="22785" priority="22790" operator="lessThan">
      <formula>20</formula>
    </cfRule>
  </conditionalFormatting>
  <conditionalFormatting sqref="E362">
    <cfRule type="cellIs" dxfId="22784" priority="22781" operator="greaterThan">
      <formula>49.999</formula>
    </cfRule>
    <cfRule type="cellIs" dxfId="22783" priority="22782" operator="greaterThan">
      <formula>50</formula>
    </cfRule>
    <cfRule type="cellIs" dxfId="22782" priority="22783" operator="between">
      <formula>30</formula>
      <formula>49.999</formula>
    </cfRule>
    <cfRule type="cellIs" dxfId="22781" priority="22784" operator="between">
      <formula>10</formula>
      <formula>29.999</formula>
    </cfRule>
    <cfRule type="cellIs" dxfId="22780" priority="22785" operator="lessThan">
      <formula>10</formula>
    </cfRule>
  </conditionalFormatting>
  <conditionalFormatting sqref="F362">
    <cfRule type="cellIs" dxfId="22779" priority="22776" operator="greaterThan">
      <formula>119.999</formula>
    </cfRule>
    <cfRule type="cellIs" dxfId="22778" priority="22777" operator="greaterThan">
      <formula>120</formula>
    </cfRule>
    <cfRule type="cellIs" dxfId="22777" priority="22778" operator="between">
      <formula>60</formula>
      <formula>119.999</formula>
    </cfRule>
    <cfRule type="cellIs" dxfId="22776" priority="22779" operator="between">
      <formula>20</formula>
      <formula>59.999</formula>
    </cfRule>
    <cfRule type="cellIs" dxfId="22775" priority="22780" operator="lessThan">
      <formula>20</formula>
    </cfRule>
  </conditionalFormatting>
  <conditionalFormatting sqref="G362">
    <cfRule type="cellIs" dxfId="22774" priority="22771" operator="greaterThan">
      <formula>49.999</formula>
    </cfRule>
    <cfRule type="cellIs" dxfId="22773" priority="22772" operator="greaterThan">
      <formula>50</formula>
    </cfRule>
    <cfRule type="cellIs" dxfId="22772" priority="22773" operator="between">
      <formula>30</formula>
      <formula>49.999</formula>
    </cfRule>
    <cfRule type="cellIs" dxfId="22771" priority="22774" operator="between">
      <formula>10</formula>
      <formula>29.999</formula>
    </cfRule>
    <cfRule type="cellIs" dxfId="22770" priority="22775" operator="lessThan">
      <formula>10</formula>
    </cfRule>
  </conditionalFormatting>
  <conditionalFormatting sqref="H362">
    <cfRule type="cellIs" dxfId="22769" priority="22766" operator="greaterThan">
      <formula>119.999</formula>
    </cfRule>
    <cfRule type="cellIs" dxfId="22768" priority="22767" operator="greaterThan">
      <formula>120</formula>
    </cfRule>
    <cfRule type="cellIs" dxfId="22767" priority="22768" operator="between">
      <formula>60</formula>
      <formula>119.999</formula>
    </cfRule>
    <cfRule type="cellIs" dxfId="22766" priority="22769" operator="between">
      <formula>20</formula>
      <formula>59.999</formula>
    </cfRule>
    <cfRule type="cellIs" dxfId="22765" priority="22770" operator="lessThan">
      <formula>20</formula>
    </cfRule>
  </conditionalFormatting>
  <conditionalFormatting sqref="I362">
    <cfRule type="cellIs" dxfId="22764" priority="22761" operator="greaterThan">
      <formula>49.999</formula>
    </cfRule>
    <cfRule type="cellIs" dxfId="22763" priority="22762" operator="greaterThan">
      <formula>50</formula>
    </cfRule>
    <cfRule type="cellIs" dxfId="22762" priority="22763" operator="between">
      <formula>30</formula>
      <formula>49.999</formula>
    </cfRule>
    <cfRule type="cellIs" dxfId="22761" priority="22764" operator="between">
      <formula>10</formula>
      <formula>29.999</formula>
    </cfRule>
    <cfRule type="cellIs" dxfId="22760" priority="22765" operator="lessThan">
      <formula>10</formula>
    </cfRule>
  </conditionalFormatting>
  <conditionalFormatting sqref="BH362">
    <cfRule type="cellIs" dxfId="22759" priority="22756" operator="greaterThan">
      <formula>119.999</formula>
    </cfRule>
    <cfRule type="cellIs" dxfId="22758" priority="22757" operator="greaterThan">
      <formula>120</formula>
    </cfRule>
    <cfRule type="cellIs" dxfId="22757" priority="22758" operator="between">
      <formula>60</formula>
      <formula>119.999</formula>
    </cfRule>
    <cfRule type="cellIs" dxfId="22756" priority="22759" operator="between">
      <formula>20</formula>
      <formula>59.999</formula>
    </cfRule>
    <cfRule type="cellIs" dxfId="22755" priority="22760" operator="lessThan">
      <formula>20</formula>
    </cfRule>
  </conditionalFormatting>
  <conditionalFormatting sqref="BI362">
    <cfRule type="cellIs" dxfId="22754" priority="22751" operator="greaterThan">
      <formula>49.999</formula>
    </cfRule>
    <cfRule type="cellIs" dxfId="22753" priority="22752" operator="greaterThan">
      <formula>50</formula>
    </cfRule>
    <cfRule type="cellIs" dxfId="22752" priority="22753" operator="between">
      <formula>30</formula>
      <formula>49.999</formula>
    </cfRule>
    <cfRule type="cellIs" dxfId="22751" priority="22754" operator="between">
      <formula>10</formula>
      <formula>29.999</formula>
    </cfRule>
    <cfRule type="cellIs" dxfId="22750" priority="22755" operator="lessThan">
      <formula>10</formula>
    </cfRule>
  </conditionalFormatting>
  <conditionalFormatting sqref="BD362">
    <cfRule type="cellIs" dxfId="22749" priority="22746" operator="greaterThan">
      <formula>119.999</formula>
    </cfRule>
    <cfRule type="cellIs" dxfId="22748" priority="22747" operator="greaterThan">
      <formula>120</formula>
    </cfRule>
    <cfRule type="cellIs" dxfId="22747" priority="22748" operator="between">
      <formula>60</formula>
      <formula>119.999</formula>
    </cfRule>
    <cfRule type="cellIs" dxfId="22746" priority="22749" operator="between">
      <formula>20</formula>
      <formula>59.999</formula>
    </cfRule>
    <cfRule type="cellIs" dxfId="22745" priority="22750" operator="lessThan">
      <formula>20</formula>
    </cfRule>
  </conditionalFormatting>
  <conditionalFormatting sqref="BE362">
    <cfRule type="cellIs" dxfId="22744" priority="22741" operator="greaterThan">
      <formula>49.999</formula>
    </cfRule>
    <cfRule type="cellIs" dxfId="22743" priority="22742" operator="greaterThan">
      <formula>50</formula>
    </cfRule>
    <cfRule type="cellIs" dxfId="22742" priority="22743" operator="between">
      <formula>30</formula>
      <formula>49.999</formula>
    </cfRule>
    <cfRule type="cellIs" dxfId="22741" priority="22744" operator="between">
      <formula>10</formula>
      <formula>29.999</formula>
    </cfRule>
    <cfRule type="cellIs" dxfId="22740" priority="22745" operator="lessThan">
      <formula>10</formula>
    </cfRule>
  </conditionalFormatting>
  <conditionalFormatting sqref="AX362">
    <cfRule type="cellIs" dxfId="22739" priority="22736" operator="greaterThan">
      <formula>119.999</formula>
    </cfRule>
    <cfRule type="cellIs" dxfId="22738" priority="22737" operator="greaterThan">
      <formula>120</formula>
    </cfRule>
    <cfRule type="cellIs" dxfId="22737" priority="22738" operator="between">
      <formula>60</formula>
      <formula>119.999</formula>
    </cfRule>
    <cfRule type="cellIs" dxfId="22736" priority="22739" operator="between">
      <formula>20</formula>
      <formula>59.999</formula>
    </cfRule>
    <cfRule type="cellIs" dxfId="22735" priority="22740" operator="lessThan">
      <formula>20</formula>
    </cfRule>
  </conditionalFormatting>
  <conditionalFormatting sqref="AY362">
    <cfRule type="cellIs" dxfId="22734" priority="22731" operator="greaterThan">
      <formula>49.999</formula>
    </cfRule>
    <cfRule type="cellIs" dxfId="22733" priority="22732" operator="greaterThan">
      <formula>50</formula>
    </cfRule>
    <cfRule type="cellIs" dxfId="22732" priority="22733" operator="between">
      <formula>30</formula>
      <formula>49.999</formula>
    </cfRule>
    <cfRule type="cellIs" dxfId="22731" priority="22734" operator="between">
      <formula>10</formula>
      <formula>29.999</formula>
    </cfRule>
    <cfRule type="cellIs" dxfId="22730" priority="22735" operator="lessThan">
      <formula>10</formula>
    </cfRule>
  </conditionalFormatting>
  <conditionalFormatting sqref="AZ362">
    <cfRule type="cellIs" dxfId="22729" priority="22726" operator="greaterThan">
      <formula>119.999</formula>
    </cfRule>
    <cfRule type="cellIs" dxfId="22728" priority="22727" operator="greaterThan">
      <formula>120</formula>
    </cfRule>
    <cfRule type="cellIs" dxfId="22727" priority="22728" operator="between">
      <formula>60</formula>
      <formula>119.999</formula>
    </cfRule>
    <cfRule type="cellIs" dxfId="22726" priority="22729" operator="between">
      <formula>20</formula>
      <formula>59.999</formula>
    </cfRule>
    <cfRule type="cellIs" dxfId="22725" priority="22730" operator="lessThan">
      <formula>20</formula>
    </cfRule>
  </conditionalFormatting>
  <conditionalFormatting sqref="BA362">
    <cfRule type="cellIs" dxfId="22724" priority="22721" operator="greaterThan">
      <formula>49.999</formula>
    </cfRule>
    <cfRule type="cellIs" dxfId="22723" priority="22722" operator="greaterThan">
      <formula>50</formula>
    </cfRule>
    <cfRule type="cellIs" dxfId="22722" priority="22723" operator="between">
      <formula>30</formula>
      <formula>49.999</formula>
    </cfRule>
    <cfRule type="cellIs" dxfId="22721" priority="22724" operator="between">
      <formula>10</formula>
      <formula>29.999</formula>
    </cfRule>
    <cfRule type="cellIs" dxfId="22720" priority="22725" operator="lessThan">
      <formula>10</formula>
    </cfRule>
  </conditionalFormatting>
  <conditionalFormatting sqref="BB362">
    <cfRule type="cellIs" dxfId="22719" priority="22716" operator="greaterThan">
      <formula>119.999</formula>
    </cfRule>
    <cfRule type="cellIs" dxfId="22718" priority="22717" operator="greaterThan">
      <formula>120</formula>
    </cfRule>
    <cfRule type="cellIs" dxfId="22717" priority="22718" operator="between">
      <formula>60</formula>
      <formula>119.999</formula>
    </cfRule>
    <cfRule type="cellIs" dxfId="22716" priority="22719" operator="between">
      <formula>20</formula>
      <formula>59.999</formula>
    </cfRule>
    <cfRule type="cellIs" dxfId="22715" priority="22720" operator="lessThan">
      <formula>20</formula>
    </cfRule>
  </conditionalFormatting>
  <conditionalFormatting sqref="BC362">
    <cfRule type="cellIs" dxfId="22714" priority="22711" operator="greaterThan">
      <formula>49.999</formula>
    </cfRule>
    <cfRule type="cellIs" dxfId="22713" priority="22712" operator="greaterThan">
      <formula>50</formula>
    </cfRule>
    <cfRule type="cellIs" dxfId="22712" priority="22713" operator="between">
      <formula>30</formula>
      <formula>49.999</formula>
    </cfRule>
    <cfRule type="cellIs" dxfId="22711" priority="22714" operator="between">
      <formula>10</formula>
      <formula>29.999</formula>
    </cfRule>
    <cfRule type="cellIs" dxfId="22710" priority="22715" operator="lessThan">
      <formula>10</formula>
    </cfRule>
  </conditionalFormatting>
  <conditionalFormatting sqref="AT362">
    <cfRule type="cellIs" dxfId="22709" priority="22706" operator="greaterThan">
      <formula>119.999</formula>
    </cfRule>
    <cfRule type="cellIs" dxfId="22708" priority="22707" operator="greaterThan">
      <formula>120</formula>
    </cfRule>
    <cfRule type="cellIs" dxfId="22707" priority="22708" operator="between">
      <formula>60</formula>
      <formula>119.999</formula>
    </cfRule>
    <cfRule type="cellIs" dxfId="22706" priority="22709" operator="between">
      <formula>20</formula>
      <formula>59.999</formula>
    </cfRule>
    <cfRule type="cellIs" dxfId="22705" priority="22710" operator="lessThan">
      <formula>20</formula>
    </cfRule>
  </conditionalFormatting>
  <conditionalFormatting sqref="AU362">
    <cfRule type="cellIs" dxfId="22704" priority="22701" operator="greaterThan">
      <formula>49.999</formula>
    </cfRule>
    <cfRule type="cellIs" dxfId="22703" priority="22702" operator="greaterThan">
      <formula>50</formula>
    </cfRule>
    <cfRule type="cellIs" dxfId="22702" priority="22703" operator="between">
      <formula>30</formula>
      <formula>49.999</formula>
    </cfRule>
    <cfRule type="cellIs" dxfId="22701" priority="22704" operator="between">
      <formula>10</formula>
      <formula>29.999</formula>
    </cfRule>
    <cfRule type="cellIs" dxfId="22700" priority="22705" operator="lessThan">
      <formula>10</formula>
    </cfRule>
  </conditionalFormatting>
  <conditionalFormatting sqref="AV362">
    <cfRule type="cellIs" dxfId="22699" priority="22696" operator="greaterThan">
      <formula>119.999</formula>
    </cfRule>
    <cfRule type="cellIs" dxfId="22698" priority="22697" operator="greaterThan">
      <formula>120</formula>
    </cfRule>
    <cfRule type="cellIs" dxfId="22697" priority="22698" operator="between">
      <formula>60</formula>
      <formula>119.999</formula>
    </cfRule>
    <cfRule type="cellIs" dxfId="22696" priority="22699" operator="between">
      <formula>20</formula>
      <formula>59.999</formula>
    </cfRule>
    <cfRule type="cellIs" dxfId="22695" priority="22700" operator="lessThan">
      <formula>20</formula>
    </cfRule>
  </conditionalFormatting>
  <conditionalFormatting sqref="AW362">
    <cfRule type="cellIs" dxfId="22694" priority="22691" operator="greaterThan">
      <formula>49.999</formula>
    </cfRule>
    <cfRule type="cellIs" dxfId="22693" priority="22692" operator="greaterThan">
      <formula>50</formula>
    </cfRule>
    <cfRule type="cellIs" dxfId="22692" priority="22693" operator="between">
      <formula>30</formula>
      <formula>49.999</formula>
    </cfRule>
    <cfRule type="cellIs" dxfId="22691" priority="22694" operator="between">
      <formula>10</formula>
      <formula>29.999</formula>
    </cfRule>
    <cfRule type="cellIs" dxfId="22690" priority="22695" operator="lessThan">
      <formula>10</formula>
    </cfRule>
  </conditionalFormatting>
  <conditionalFormatting sqref="BF362">
    <cfRule type="cellIs" dxfId="22689" priority="22686" operator="greaterThan">
      <formula>119.999</formula>
    </cfRule>
    <cfRule type="cellIs" dxfId="22688" priority="22687" operator="greaterThan">
      <formula>120</formula>
    </cfRule>
    <cfRule type="cellIs" dxfId="22687" priority="22688" operator="between">
      <formula>60</formula>
      <formula>119.999</formula>
    </cfRule>
    <cfRule type="cellIs" dxfId="22686" priority="22689" operator="between">
      <formula>20</formula>
      <formula>59.999</formula>
    </cfRule>
    <cfRule type="cellIs" dxfId="22685" priority="22690" operator="lessThan">
      <formula>20</formula>
    </cfRule>
  </conditionalFormatting>
  <conditionalFormatting sqref="BG362">
    <cfRule type="cellIs" dxfId="22684" priority="22681" operator="greaterThan">
      <formula>49.999</formula>
    </cfRule>
    <cfRule type="cellIs" dxfId="22683" priority="22682" operator="greaterThan">
      <formula>50</formula>
    </cfRule>
    <cfRule type="cellIs" dxfId="22682" priority="22683" operator="between">
      <formula>30</formula>
      <formula>49.999</formula>
    </cfRule>
    <cfRule type="cellIs" dxfId="22681" priority="22684" operator="between">
      <formula>10</formula>
      <formula>29.999</formula>
    </cfRule>
    <cfRule type="cellIs" dxfId="22680" priority="22685" operator="lessThan">
      <formula>10</formula>
    </cfRule>
  </conditionalFormatting>
  <conditionalFormatting sqref="AN362">
    <cfRule type="cellIs" dxfId="22679" priority="22676" operator="greaterThan">
      <formula>119.999</formula>
    </cfRule>
    <cfRule type="cellIs" dxfId="22678" priority="22677" operator="greaterThan">
      <formula>120</formula>
    </cfRule>
    <cfRule type="cellIs" dxfId="22677" priority="22678" operator="between">
      <formula>60</formula>
      <formula>119.999</formula>
    </cfRule>
    <cfRule type="cellIs" dxfId="22676" priority="22679" operator="between">
      <formula>20</formula>
      <formula>59.999</formula>
    </cfRule>
    <cfRule type="cellIs" dxfId="22675" priority="22680" operator="lessThan">
      <formula>20</formula>
    </cfRule>
  </conditionalFormatting>
  <conditionalFormatting sqref="AO362">
    <cfRule type="cellIs" dxfId="22674" priority="22671" operator="greaterThan">
      <formula>49.999</formula>
    </cfRule>
    <cfRule type="cellIs" dxfId="22673" priority="22672" operator="greaterThan">
      <formula>50</formula>
    </cfRule>
    <cfRule type="cellIs" dxfId="22672" priority="22673" operator="between">
      <formula>30</formula>
      <formula>49.999</formula>
    </cfRule>
    <cfRule type="cellIs" dxfId="22671" priority="22674" operator="between">
      <formula>10</formula>
      <formula>29.999</formula>
    </cfRule>
    <cfRule type="cellIs" dxfId="22670" priority="22675" operator="lessThan">
      <formula>10</formula>
    </cfRule>
  </conditionalFormatting>
  <conditionalFormatting sqref="T362">
    <cfRule type="cellIs" dxfId="22669" priority="22666" operator="greaterThan">
      <formula>119.999</formula>
    </cfRule>
    <cfRule type="cellIs" dxfId="22668" priority="22667" operator="greaterThan">
      <formula>120</formula>
    </cfRule>
    <cfRule type="cellIs" dxfId="22667" priority="22668" operator="between">
      <formula>60</formula>
      <formula>119.999</formula>
    </cfRule>
    <cfRule type="cellIs" dxfId="22666" priority="22669" operator="between">
      <formula>20</formula>
      <formula>59.999</formula>
    </cfRule>
    <cfRule type="cellIs" dxfId="22665" priority="22670" operator="lessThan">
      <formula>20</formula>
    </cfRule>
  </conditionalFormatting>
  <conditionalFormatting sqref="U362">
    <cfRule type="cellIs" dxfId="22664" priority="22661" operator="greaterThan">
      <formula>49.999</formula>
    </cfRule>
    <cfRule type="cellIs" dxfId="22663" priority="22662" operator="greaterThan">
      <formula>50</formula>
    </cfRule>
    <cfRule type="cellIs" dxfId="22662" priority="22663" operator="between">
      <formula>30</formula>
      <formula>49.999</formula>
    </cfRule>
    <cfRule type="cellIs" dxfId="22661" priority="22664" operator="between">
      <formula>10</formula>
      <formula>29.999</formula>
    </cfRule>
    <cfRule type="cellIs" dxfId="22660" priority="22665" operator="lessThan">
      <formula>10</formula>
    </cfRule>
  </conditionalFormatting>
  <conditionalFormatting sqref="J362">
    <cfRule type="cellIs" dxfId="22659" priority="22656" operator="greaterThan">
      <formula>119.999</formula>
    </cfRule>
    <cfRule type="cellIs" dxfId="22658" priority="22657" operator="greaterThan">
      <formula>120</formula>
    </cfRule>
    <cfRule type="cellIs" dxfId="22657" priority="22658" operator="between">
      <formula>60</formula>
      <formula>119.999</formula>
    </cfRule>
    <cfRule type="cellIs" dxfId="22656" priority="22659" operator="between">
      <formula>20</formula>
      <formula>59.999</formula>
    </cfRule>
    <cfRule type="cellIs" dxfId="22655" priority="22660" operator="lessThan">
      <formula>20</formula>
    </cfRule>
  </conditionalFormatting>
  <conditionalFormatting sqref="K362">
    <cfRule type="cellIs" dxfId="22654" priority="22651" operator="greaterThan">
      <formula>49.999</formula>
    </cfRule>
    <cfRule type="cellIs" dxfId="22653" priority="22652" operator="greaterThan">
      <formula>50</formula>
    </cfRule>
    <cfRule type="cellIs" dxfId="22652" priority="22653" operator="between">
      <formula>30</formula>
      <formula>49.999</formula>
    </cfRule>
    <cfRule type="cellIs" dxfId="22651" priority="22654" operator="between">
      <formula>10</formula>
      <formula>29.999</formula>
    </cfRule>
    <cfRule type="cellIs" dxfId="22650" priority="22655" operator="lessThan">
      <formula>10</formula>
    </cfRule>
  </conditionalFormatting>
  <conditionalFormatting sqref="L362">
    <cfRule type="cellIs" dxfId="22649" priority="22646" operator="greaterThan">
      <formula>119.999</formula>
    </cfRule>
    <cfRule type="cellIs" dxfId="22648" priority="22647" operator="greaterThan">
      <formula>120</formula>
    </cfRule>
    <cfRule type="cellIs" dxfId="22647" priority="22648" operator="between">
      <formula>60</formula>
      <formula>119.999</formula>
    </cfRule>
    <cfRule type="cellIs" dxfId="22646" priority="22649" operator="between">
      <formula>20</formula>
      <formula>59.999</formula>
    </cfRule>
    <cfRule type="cellIs" dxfId="22645" priority="22650" operator="lessThan">
      <formula>20</formula>
    </cfRule>
  </conditionalFormatting>
  <conditionalFormatting sqref="M362">
    <cfRule type="cellIs" dxfId="22644" priority="22641" operator="greaterThan">
      <formula>49.999</formula>
    </cfRule>
    <cfRule type="cellIs" dxfId="22643" priority="22642" operator="greaterThan">
      <formula>50</formula>
    </cfRule>
    <cfRule type="cellIs" dxfId="22642" priority="22643" operator="between">
      <formula>30</formula>
      <formula>49.999</formula>
    </cfRule>
    <cfRule type="cellIs" dxfId="22641" priority="22644" operator="between">
      <formula>10</formula>
      <formula>29.999</formula>
    </cfRule>
    <cfRule type="cellIs" dxfId="22640" priority="22645" operator="lessThan">
      <formula>10</formula>
    </cfRule>
  </conditionalFormatting>
  <conditionalFormatting sqref="R362">
    <cfRule type="cellIs" dxfId="22639" priority="22636" operator="greaterThan">
      <formula>119.999</formula>
    </cfRule>
    <cfRule type="cellIs" dxfId="22638" priority="22637" operator="greaterThan">
      <formula>120</formula>
    </cfRule>
    <cfRule type="cellIs" dxfId="22637" priority="22638" operator="between">
      <formula>60</formula>
      <formula>119.999</formula>
    </cfRule>
    <cfRule type="cellIs" dxfId="22636" priority="22639" operator="between">
      <formula>20</formula>
      <formula>59.999</formula>
    </cfRule>
    <cfRule type="cellIs" dxfId="22635" priority="22640" operator="lessThan">
      <formula>20</formula>
    </cfRule>
  </conditionalFormatting>
  <conditionalFormatting sqref="S362">
    <cfRule type="cellIs" dxfId="22634" priority="22631" operator="greaterThan">
      <formula>49.999</formula>
    </cfRule>
    <cfRule type="cellIs" dxfId="22633" priority="22632" operator="greaterThan">
      <formula>50</formula>
    </cfRule>
    <cfRule type="cellIs" dxfId="22632" priority="22633" operator="between">
      <formula>30</formula>
      <formula>49.999</formula>
    </cfRule>
    <cfRule type="cellIs" dxfId="22631" priority="22634" operator="between">
      <formula>10</formula>
      <formula>29.999</formula>
    </cfRule>
    <cfRule type="cellIs" dxfId="22630" priority="22635" operator="lessThan">
      <formula>10</formula>
    </cfRule>
  </conditionalFormatting>
  <conditionalFormatting sqref="N362">
    <cfRule type="cellIs" dxfId="22629" priority="22626" operator="greaterThan">
      <formula>119.999</formula>
    </cfRule>
    <cfRule type="cellIs" dxfId="22628" priority="22627" operator="greaterThan">
      <formula>120</formula>
    </cfRule>
    <cfRule type="cellIs" dxfId="22627" priority="22628" operator="between">
      <formula>60</formula>
      <formula>119.999</formula>
    </cfRule>
    <cfRule type="cellIs" dxfId="22626" priority="22629" operator="between">
      <formula>20</formula>
      <formula>59.999</formula>
    </cfRule>
    <cfRule type="cellIs" dxfId="22625" priority="22630" operator="lessThan">
      <formula>20</formula>
    </cfRule>
  </conditionalFormatting>
  <conditionalFormatting sqref="O362">
    <cfRule type="cellIs" dxfId="22624" priority="22621" operator="greaterThan">
      <formula>49.999</formula>
    </cfRule>
    <cfRule type="cellIs" dxfId="22623" priority="22622" operator="greaterThan">
      <formula>50</formula>
    </cfRule>
    <cfRule type="cellIs" dxfId="22622" priority="22623" operator="between">
      <formula>30</formula>
      <formula>49.999</formula>
    </cfRule>
    <cfRule type="cellIs" dxfId="22621" priority="22624" operator="between">
      <formula>10</formula>
      <formula>29.999</formula>
    </cfRule>
    <cfRule type="cellIs" dxfId="22620" priority="22625" operator="lessThan">
      <formula>10</formula>
    </cfRule>
  </conditionalFormatting>
  <conditionalFormatting sqref="AP362">
    <cfRule type="cellIs" dxfId="22619" priority="22616" operator="greaterThan">
      <formula>119.999</formula>
    </cfRule>
    <cfRule type="cellIs" dxfId="22618" priority="22617" operator="greaterThan">
      <formula>120</formula>
    </cfRule>
    <cfRule type="cellIs" dxfId="22617" priority="22618" operator="between">
      <formula>60</formula>
      <formula>119.999</formula>
    </cfRule>
    <cfRule type="cellIs" dxfId="22616" priority="22619" operator="between">
      <formula>20</formula>
      <formula>59.999</formula>
    </cfRule>
    <cfRule type="cellIs" dxfId="22615" priority="22620" operator="lessThan">
      <formula>20</formula>
    </cfRule>
  </conditionalFormatting>
  <conditionalFormatting sqref="AQ362">
    <cfRule type="cellIs" dxfId="22614" priority="22611" operator="greaterThan">
      <formula>49.999</formula>
    </cfRule>
    <cfRule type="cellIs" dxfId="22613" priority="22612" operator="greaterThan">
      <formula>50</formula>
    </cfRule>
    <cfRule type="cellIs" dxfId="22612" priority="22613" operator="between">
      <formula>30</formula>
      <formula>49.999</formula>
    </cfRule>
    <cfRule type="cellIs" dxfId="22611" priority="22614" operator="between">
      <formula>10</formula>
      <formula>29.999</formula>
    </cfRule>
    <cfRule type="cellIs" dxfId="22610" priority="22615" operator="lessThan">
      <formula>10</formula>
    </cfRule>
  </conditionalFormatting>
  <conditionalFormatting sqref="AR362">
    <cfRule type="cellIs" dxfId="22609" priority="22606" operator="greaterThan">
      <formula>119.999</formula>
    </cfRule>
    <cfRule type="cellIs" dxfId="22608" priority="22607" operator="greaterThan">
      <formula>120</formula>
    </cfRule>
    <cfRule type="cellIs" dxfId="22607" priority="22608" operator="between">
      <formula>60</formula>
      <formula>119.999</formula>
    </cfRule>
    <cfRule type="cellIs" dxfId="22606" priority="22609" operator="between">
      <formula>20</formula>
      <formula>59.999</formula>
    </cfRule>
    <cfRule type="cellIs" dxfId="22605" priority="22610" operator="lessThan">
      <formula>20</formula>
    </cfRule>
  </conditionalFormatting>
  <conditionalFormatting sqref="AS362">
    <cfRule type="cellIs" dxfId="22604" priority="22601" operator="greaterThan">
      <formula>49.999</formula>
    </cfRule>
    <cfRule type="cellIs" dxfId="22603" priority="22602" operator="greaterThan">
      <formula>50</formula>
    </cfRule>
    <cfRule type="cellIs" dxfId="22602" priority="22603" operator="between">
      <formula>30</formula>
      <formula>49.999</formula>
    </cfRule>
    <cfRule type="cellIs" dxfId="22601" priority="22604" operator="between">
      <formula>10</formula>
      <formula>29.999</formula>
    </cfRule>
    <cfRule type="cellIs" dxfId="22600" priority="22605" operator="lessThan">
      <formula>10</formula>
    </cfRule>
  </conditionalFormatting>
  <conditionalFormatting sqref="X362">
    <cfRule type="cellIs" dxfId="22599" priority="22596" operator="greaterThan">
      <formula>119.999</formula>
    </cfRule>
    <cfRule type="cellIs" dxfId="22598" priority="22597" operator="greaterThan">
      <formula>120</formula>
    </cfRule>
    <cfRule type="cellIs" dxfId="22597" priority="22598" operator="between">
      <formula>60</formula>
      <formula>119.999</formula>
    </cfRule>
    <cfRule type="cellIs" dxfId="22596" priority="22599" operator="between">
      <formula>20</formula>
      <formula>59.999</formula>
    </cfRule>
    <cfRule type="cellIs" dxfId="22595" priority="22600" operator="lessThan">
      <formula>20</formula>
    </cfRule>
  </conditionalFormatting>
  <conditionalFormatting sqref="Y362">
    <cfRule type="cellIs" dxfId="22594" priority="22591" operator="greaterThan">
      <formula>49.999</formula>
    </cfRule>
    <cfRule type="cellIs" dxfId="22593" priority="22592" operator="greaterThan">
      <formula>50</formula>
    </cfRule>
    <cfRule type="cellIs" dxfId="22592" priority="22593" operator="between">
      <formula>30</formula>
      <formula>49.999</formula>
    </cfRule>
    <cfRule type="cellIs" dxfId="22591" priority="22594" operator="between">
      <formula>10</formula>
      <formula>29.999</formula>
    </cfRule>
    <cfRule type="cellIs" dxfId="22590" priority="22595" operator="lessThan">
      <formula>10</formula>
    </cfRule>
  </conditionalFormatting>
  <conditionalFormatting sqref="AF362">
    <cfRule type="cellIs" dxfId="22589" priority="22586" operator="greaterThan">
      <formula>119.999</formula>
    </cfRule>
    <cfRule type="cellIs" dxfId="22588" priority="22587" operator="greaterThan">
      <formula>120</formula>
    </cfRule>
    <cfRule type="cellIs" dxfId="22587" priority="22588" operator="between">
      <formula>60</formula>
      <formula>119.999</formula>
    </cfRule>
    <cfRule type="cellIs" dxfId="22586" priority="22589" operator="between">
      <formula>20</formula>
      <formula>59.999</formula>
    </cfRule>
    <cfRule type="cellIs" dxfId="22585" priority="22590" operator="lessThan">
      <formula>20</formula>
    </cfRule>
  </conditionalFormatting>
  <conditionalFormatting sqref="AG362">
    <cfRule type="cellIs" dxfId="22584" priority="22581" operator="greaterThan">
      <formula>49.999</formula>
    </cfRule>
    <cfRule type="cellIs" dxfId="22583" priority="22582" operator="greaterThan">
      <formula>50</formula>
    </cfRule>
    <cfRule type="cellIs" dxfId="22582" priority="22583" operator="between">
      <formula>30</formula>
      <formula>49.999</formula>
    </cfRule>
    <cfRule type="cellIs" dxfId="22581" priority="22584" operator="between">
      <formula>10</formula>
      <formula>29.999</formula>
    </cfRule>
    <cfRule type="cellIs" dxfId="22580" priority="22585" operator="lessThan">
      <formula>10</formula>
    </cfRule>
  </conditionalFormatting>
  <conditionalFormatting sqref="AJ362">
    <cfRule type="cellIs" dxfId="22579" priority="22576" operator="greaterThan">
      <formula>119.999</formula>
    </cfRule>
    <cfRule type="cellIs" dxfId="22578" priority="22577" operator="greaterThan">
      <formula>120</formula>
    </cfRule>
    <cfRule type="cellIs" dxfId="22577" priority="22578" operator="between">
      <formula>60</formula>
      <formula>119.999</formula>
    </cfRule>
    <cfRule type="cellIs" dxfId="22576" priority="22579" operator="between">
      <formula>20</formula>
      <formula>59.999</formula>
    </cfRule>
    <cfRule type="cellIs" dxfId="22575" priority="22580" operator="lessThan">
      <formula>20</formula>
    </cfRule>
  </conditionalFormatting>
  <conditionalFormatting sqref="AK362">
    <cfRule type="cellIs" dxfId="22574" priority="22571" operator="greaterThan">
      <formula>49.999</formula>
    </cfRule>
    <cfRule type="cellIs" dxfId="22573" priority="22572" operator="greaterThan">
      <formula>50</formula>
    </cfRule>
    <cfRule type="cellIs" dxfId="22572" priority="22573" operator="between">
      <formula>30</formula>
      <formula>49.999</formula>
    </cfRule>
    <cfRule type="cellIs" dxfId="22571" priority="22574" operator="between">
      <formula>10</formula>
      <formula>29.999</formula>
    </cfRule>
    <cfRule type="cellIs" dxfId="22570" priority="22575" operator="lessThan">
      <formula>10</formula>
    </cfRule>
  </conditionalFormatting>
  <conditionalFormatting sqref="Z362">
    <cfRule type="cellIs" dxfId="22569" priority="22566" operator="greaterThan">
      <formula>119.999</formula>
    </cfRule>
    <cfRule type="cellIs" dxfId="22568" priority="22567" operator="greaterThan">
      <formula>120</formula>
    </cfRule>
    <cfRule type="cellIs" dxfId="22567" priority="22568" operator="between">
      <formula>60</formula>
      <formula>119.999</formula>
    </cfRule>
    <cfRule type="cellIs" dxfId="22566" priority="22569" operator="between">
      <formula>20</formula>
      <formula>59.999</formula>
    </cfRule>
    <cfRule type="cellIs" dxfId="22565" priority="22570" operator="lessThan">
      <formula>20</formula>
    </cfRule>
  </conditionalFormatting>
  <conditionalFormatting sqref="AA362">
    <cfRule type="cellIs" dxfId="22564" priority="22561" operator="greaterThan">
      <formula>49.999</formula>
    </cfRule>
    <cfRule type="cellIs" dxfId="22563" priority="22562" operator="greaterThan">
      <formula>50</formula>
    </cfRule>
    <cfRule type="cellIs" dxfId="22562" priority="22563" operator="between">
      <formula>30</formula>
      <formula>49.999</formula>
    </cfRule>
    <cfRule type="cellIs" dxfId="22561" priority="22564" operator="between">
      <formula>10</formula>
      <formula>29.999</formula>
    </cfRule>
    <cfRule type="cellIs" dxfId="22560" priority="22565" operator="lessThan">
      <formula>10</formula>
    </cfRule>
  </conditionalFormatting>
  <conditionalFormatting sqref="AL362">
    <cfRule type="cellIs" dxfId="22559" priority="22556" operator="greaterThan">
      <formula>119.999</formula>
    </cfRule>
    <cfRule type="cellIs" dxfId="22558" priority="22557" operator="greaterThan">
      <formula>120</formula>
    </cfRule>
    <cfRule type="cellIs" dxfId="22557" priority="22558" operator="between">
      <formula>60</formula>
      <formula>119.999</formula>
    </cfRule>
    <cfRule type="cellIs" dxfId="22556" priority="22559" operator="between">
      <formula>20</formula>
      <formula>59.999</formula>
    </cfRule>
    <cfRule type="cellIs" dxfId="22555" priority="22560" operator="lessThan">
      <formula>20</formula>
    </cfRule>
  </conditionalFormatting>
  <conditionalFormatting sqref="AM362">
    <cfRule type="cellIs" dxfId="22554" priority="22551" operator="greaterThan">
      <formula>49.999</formula>
    </cfRule>
    <cfRule type="cellIs" dxfId="22553" priority="22552" operator="greaterThan">
      <formula>50</formula>
    </cfRule>
    <cfRule type="cellIs" dxfId="22552" priority="22553" operator="between">
      <formula>30</formula>
      <formula>49.999</formula>
    </cfRule>
    <cfRule type="cellIs" dxfId="22551" priority="22554" operator="between">
      <formula>10</formula>
      <formula>29.999</formula>
    </cfRule>
    <cfRule type="cellIs" dxfId="22550" priority="22555" operator="lessThan">
      <formula>10</formula>
    </cfRule>
  </conditionalFormatting>
  <conditionalFormatting sqref="AH362">
    <cfRule type="cellIs" dxfId="22549" priority="22546" operator="greaterThan">
      <formula>119.999</formula>
    </cfRule>
    <cfRule type="cellIs" dxfId="22548" priority="22547" operator="greaterThan">
      <formula>120</formula>
    </cfRule>
    <cfRule type="cellIs" dxfId="22547" priority="22548" operator="between">
      <formula>60</formula>
      <formula>119.999</formula>
    </cfRule>
    <cfRule type="cellIs" dxfId="22546" priority="22549" operator="between">
      <formula>20</formula>
      <formula>59.999</formula>
    </cfRule>
    <cfRule type="cellIs" dxfId="22545" priority="22550" operator="lessThan">
      <formula>20</formula>
    </cfRule>
  </conditionalFormatting>
  <conditionalFormatting sqref="AI362">
    <cfRule type="cellIs" dxfId="22544" priority="22541" operator="greaterThan">
      <formula>49.999</formula>
    </cfRule>
    <cfRule type="cellIs" dxfId="22543" priority="22542" operator="greaterThan">
      <formula>50</formula>
    </cfRule>
    <cfRule type="cellIs" dxfId="22542" priority="22543" operator="between">
      <formula>30</formula>
      <formula>49.999</formula>
    </cfRule>
    <cfRule type="cellIs" dxfId="22541" priority="22544" operator="between">
      <formula>10</formula>
      <formula>29.999</formula>
    </cfRule>
    <cfRule type="cellIs" dxfId="22540" priority="22545" operator="lessThan">
      <formula>10</formula>
    </cfRule>
  </conditionalFormatting>
  <conditionalFormatting sqref="V362">
    <cfRule type="cellIs" dxfId="22539" priority="22536" operator="greaterThan">
      <formula>119.999</formula>
    </cfRule>
    <cfRule type="cellIs" dxfId="22538" priority="22537" operator="greaterThan">
      <formula>120</formula>
    </cfRule>
    <cfRule type="cellIs" dxfId="22537" priority="22538" operator="between">
      <formula>60</formula>
      <formula>119.999</formula>
    </cfRule>
    <cfRule type="cellIs" dxfId="22536" priority="22539" operator="between">
      <formula>20</formula>
      <formula>59.999</formula>
    </cfRule>
    <cfRule type="cellIs" dxfId="22535" priority="22540" operator="lessThan">
      <formula>20</formula>
    </cfRule>
  </conditionalFormatting>
  <conditionalFormatting sqref="W362">
    <cfRule type="cellIs" dxfId="22534" priority="22531" operator="greaterThan">
      <formula>49.999</formula>
    </cfRule>
    <cfRule type="cellIs" dxfId="22533" priority="22532" operator="greaterThan">
      <formula>50</formula>
    </cfRule>
    <cfRule type="cellIs" dxfId="22532" priority="22533" operator="between">
      <formula>30</formula>
      <formula>49.999</formula>
    </cfRule>
    <cfRule type="cellIs" dxfId="22531" priority="22534" operator="between">
      <formula>10</formula>
      <formula>29.999</formula>
    </cfRule>
    <cfRule type="cellIs" dxfId="22530" priority="22535" operator="lessThan">
      <formula>10</formula>
    </cfRule>
  </conditionalFormatting>
  <conditionalFormatting sqref="AB362">
    <cfRule type="cellIs" dxfId="22529" priority="22526" operator="greaterThan">
      <formula>119.999</formula>
    </cfRule>
    <cfRule type="cellIs" dxfId="22528" priority="22527" operator="greaterThan">
      <formula>120</formula>
    </cfRule>
    <cfRule type="cellIs" dxfId="22527" priority="22528" operator="between">
      <formula>60</formula>
      <formula>119.999</formula>
    </cfRule>
    <cfRule type="cellIs" dxfId="22526" priority="22529" operator="between">
      <formula>20</formula>
      <formula>59.999</formula>
    </cfRule>
    <cfRule type="cellIs" dxfId="22525" priority="22530" operator="lessThan">
      <formula>20</formula>
    </cfRule>
  </conditionalFormatting>
  <conditionalFormatting sqref="AC362">
    <cfRule type="cellIs" dxfId="22524" priority="22521" operator="greaterThan">
      <formula>49.999</formula>
    </cfRule>
    <cfRule type="cellIs" dxfId="22523" priority="22522" operator="greaterThan">
      <formula>50</formula>
    </cfRule>
    <cfRule type="cellIs" dxfId="22522" priority="22523" operator="between">
      <formula>30</formula>
      <formula>49.999</formula>
    </cfRule>
    <cfRule type="cellIs" dxfId="22521" priority="22524" operator="between">
      <formula>10</formula>
      <formula>29.999</formula>
    </cfRule>
    <cfRule type="cellIs" dxfId="22520" priority="22525" operator="lessThan">
      <formula>10</formula>
    </cfRule>
  </conditionalFormatting>
  <conditionalFormatting sqref="AD362">
    <cfRule type="cellIs" dxfId="22519" priority="22516" operator="greaterThan">
      <formula>119.999</formula>
    </cfRule>
    <cfRule type="cellIs" dxfId="22518" priority="22517" operator="greaterThan">
      <formula>120</formula>
    </cfRule>
    <cfRule type="cellIs" dxfId="22517" priority="22518" operator="between">
      <formula>60</formula>
      <formula>119.999</formula>
    </cfRule>
    <cfRule type="cellIs" dxfId="22516" priority="22519" operator="between">
      <formula>20</formula>
      <formula>59.999</formula>
    </cfRule>
    <cfRule type="cellIs" dxfId="22515" priority="22520" operator="lessThan">
      <formula>20</formula>
    </cfRule>
  </conditionalFormatting>
  <conditionalFormatting sqref="AE362">
    <cfRule type="cellIs" dxfId="22514" priority="22511" operator="greaterThan">
      <formula>49.999</formula>
    </cfRule>
    <cfRule type="cellIs" dxfId="22513" priority="22512" operator="greaterThan">
      <formula>50</formula>
    </cfRule>
    <cfRule type="cellIs" dxfId="22512" priority="22513" operator="between">
      <formula>30</formula>
      <formula>49.999</formula>
    </cfRule>
    <cfRule type="cellIs" dxfId="22511" priority="22514" operator="between">
      <formula>10</formula>
      <formula>29.999</formula>
    </cfRule>
    <cfRule type="cellIs" dxfId="22510" priority="22515" operator="lessThan">
      <formula>10</formula>
    </cfRule>
  </conditionalFormatting>
  <conditionalFormatting sqref="P362">
    <cfRule type="cellIs" dxfId="22509" priority="22506" operator="greaterThan">
      <formula>119.999</formula>
    </cfRule>
    <cfRule type="cellIs" dxfId="22508" priority="22507" operator="greaterThan">
      <formula>120</formula>
    </cfRule>
    <cfRule type="cellIs" dxfId="22507" priority="22508" operator="between">
      <formula>60</formula>
      <formula>119.999</formula>
    </cfRule>
    <cfRule type="cellIs" dxfId="22506" priority="22509" operator="between">
      <formula>20</formula>
      <formula>59.999</formula>
    </cfRule>
    <cfRule type="cellIs" dxfId="22505" priority="22510" operator="lessThan">
      <formula>20</formula>
    </cfRule>
  </conditionalFormatting>
  <conditionalFormatting sqref="Q362">
    <cfRule type="cellIs" dxfId="22504" priority="22501" operator="greaterThan">
      <formula>49.999</formula>
    </cfRule>
    <cfRule type="cellIs" dxfId="22503" priority="22502" operator="greaterThan">
      <formula>50</formula>
    </cfRule>
    <cfRule type="cellIs" dxfId="22502" priority="22503" operator="between">
      <formula>30</formula>
      <formula>49.999</formula>
    </cfRule>
    <cfRule type="cellIs" dxfId="22501" priority="22504" operator="between">
      <formula>10</formula>
      <formula>29.999</formula>
    </cfRule>
    <cfRule type="cellIs" dxfId="22500" priority="22505" operator="lessThan">
      <formula>10</formula>
    </cfRule>
  </conditionalFormatting>
  <conditionalFormatting sqref="C363">
    <cfRule type="cellIs" dxfId="22499" priority="22496" operator="greaterThan">
      <formula>49.999</formula>
    </cfRule>
    <cfRule type="cellIs" dxfId="22498" priority="22497" operator="greaterThan">
      <formula>50</formula>
    </cfRule>
    <cfRule type="cellIs" dxfId="22497" priority="22498" operator="between">
      <formula>30</formula>
      <formula>49.999</formula>
    </cfRule>
    <cfRule type="cellIs" dxfId="22496" priority="22499" operator="between">
      <formula>10</formula>
      <formula>29.999</formula>
    </cfRule>
    <cfRule type="cellIs" dxfId="22495" priority="22500" operator="lessThan">
      <formula>10</formula>
    </cfRule>
  </conditionalFormatting>
  <conditionalFormatting sqref="B363">
    <cfRule type="cellIs" dxfId="22494" priority="22491" operator="greaterThan">
      <formula>119.999</formula>
    </cfRule>
    <cfRule type="cellIs" dxfId="22493" priority="22492" operator="greaterThan">
      <formula>120</formula>
    </cfRule>
    <cfRule type="cellIs" dxfId="22492" priority="22493" operator="between">
      <formula>60</formula>
      <formula>119.999</formula>
    </cfRule>
    <cfRule type="cellIs" dxfId="22491" priority="22494" operator="between">
      <formula>20</formula>
      <formula>59.999</formula>
    </cfRule>
    <cfRule type="cellIs" dxfId="22490" priority="22495" operator="lessThan">
      <formula>20</formula>
    </cfRule>
  </conditionalFormatting>
  <conditionalFormatting sqref="D363">
    <cfRule type="cellIs" dxfId="22489" priority="22486" operator="greaterThan">
      <formula>119.999</formula>
    </cfRule>
    <cfRule type="cellIs" dxfId="22488" priority="22487" operator="greaterThan">
      <formula>120</formula>
    </cfRule>
    <cfRule type="cellIs" dxfId="22487" priority="22488" operator="between">
      <formula>60</formula>
      <formula>119.999</formula>
    </cfRule>
    <cfRule type="cellIs" dxfId="22486" priority="22489" operator="between">
      <formula>20</formula>
      <formula>59.999</formula>
    </cfRule>
    <cfRule type="cellIs" dxfId="22485" priority="22490" operator="lessThan">
      <formula>20</formula>
    </cfRule>
  </conditionalFormatting>
  <conditionalFormatting sqref="E363">
    <cfRule type="cellIs" dxfId="22484" priority="22481" operator="greaterThan">
      <formula>49.999</formula>
    </cfRule>
    <cfRule type="cellIs" dxfId="22483" priority="22482" operator="greaterThan">
      <formula>50</formula>
    </cfRule>
    <cfRule type="cellIs" dxfId="22482" priority="22483" operator="between">
      <formula>30</formula>
      <formula>49.999</formula>
    </cfRule>
    <cfRule type="cellIs" dxfId="22481" priority="22484" operator="between">
      <formula>10</formula>
      <formula>29.999</formula>
    </cfRule>
    <cfRule type="cellIs" dxfId="22480" priority="22485" operator="lessThan">
      <formula>10</formula>
    </cfRule>
  </conditionalFormatting>
  <conditionalFormatting sqref="F363">
    <cfRule type="cellIs" dxfId="22479" priority="22476" operator="greaterThan">
      <formula>119.999</formula>
    </cfRule>
    <cfRule type="cellIs" dxfId="22478" priority="22477" operator="greaterThan">
      <formula>120</formula>
    </cfRule>
    <cfRule type="cellIs" dxfId="22477" priority="22478" operator="between">
      <formula>60</formula>
      <formula>119.999</formula>
    </cfRule>
    <cfRule type="cellIs" dxfId="22476" priority="22479" operator="between">
      <formula>20</formula>
      <formula>59.999</formula>
    </cfRule>
    <cfRule type="cellIs" dxfId="22475" priority="22480" operator="lessThan">
      <formula>20</formula>
    </cfRule>
  </conditionalFormatting>
  <conditionalFormatting sqref="G363">
    <cfRule type="cellIs" dxfId="22474" priority="22471" operator="greaterThan">
      <formula>49.999</formula>
    </cfRule>
    <cfRule type="cellIs" dxfId="22473" priority="22472" operator="greaterThan">
      <formula>50</formula>
    </cfRule>
    <cfRule type="cellIs" dxfId="22472" priority="22473" operator="between">
      <formula>30</formula>
      <formula>49.999</formula>
    </cfRule>
    <cfRule type="cellIs" dxfId="22471" priority="22474" operator="between">
      <formula>10</formula>
      <formula>29.999</formula>
    </cfRule>
    <cfRule type="cellIs" dxfId="22470" priority="22475" operator="lessThan">
      <formula>10</formula>
    </cfRule>
  </conditionalFormatting>
  <conditionalFormatting sqref="H363">
    <cfRule type="cellIs" dxfId="22469" priority="22466" operator="greaterThan">
      <formula>119.999</formula>
    </cfRule>
    <cfRule type="cellIs" dxfId="22468" priority="22467" operator="greaterThan">
      <formula>120</formula>
    </cfRule>
    <cfRule type="cellIs" dxfId="22467" priority="22468" operator="between">
      <formula>60</formula>
      <formula>119.999</formula>
    </cfRule>
    <cfRule type="cellIs" dxfId="22466" priority="22469" operator="between">
      <formula>20</formula>
      <formula>59.999</formula>
    </cfRule>
    <cfRule type="cellIs" dxfId="22465" priority="22470" operator="lessThan">
      <formula>20</formula>
    </cfRule>
  </conditionalFormatting>
  <conditionalFormatting sqref="I363">
    <cfRule type="cellIs" dxfId="22464" priority="22461" operator="greaterThan">
      <formula>49.999</formula>
    </cfRule>
    <cfRule type="cellIs" dxfId="22463" priority="22462" operator="greaterThan">
      <formula>50</formula>
    </cfRule>
    <cfRule type="cellIs" dxfId="22462" priority="22463" operator="between">
      <formula>30</formula>
      <formula>49.999</formula>
    </cfRule>
    <cfRule type="cellIs" dxfId="22461" priority="22464" operator="between">
      <formula>10</formula>
      <formula>29.999</formula>
    </cfRule>
    <cfRule type="cellIs" dxfId="22460" priority="22465" operator="lessThan">
      <formula>10</formula>
    </cfRule>
  </conditionalFormatting>
  <conditionalFormatting sqref="BH363">
    <cfRule type="cellIs" dxfId="22459" priority="22456" operator="greaterThan">
      <formula>119.999</formula>
    </cfRule>
    <cfRule type="cellIs" dxfId="22458" priority="22457" operator="greaterThan">
      <formula>120</formula>
    </cfRule>
    <cfRule type="cellIs" dxfId="22457" priority="22458" operator="between">
      <formula>60</formula>
      <formula>119.999</formula>
    </cfRule>
    <cfRule type="cellIs" dxfId="22456" priority="22459" operator="between">
      <formula>20</formula>
      <formula>59.999</formula>
    </cfRule>
    <cfRule type="cellIs" dxfId="22455" priority="22460" operator="lessThan">
      <formula>20</formula>
    </cfRule>
  </conditionalFormatting>
  <conditionalFormatting sqref="BI363">
    <cfRule type="cellIs" dxfId="22454" priority="22451" operator="greaterThan">
      <formula>49.999</formula>
    </cfRule>
    <cfRule type="cellIs" dxfId="22453" priority="22452" operator="greaterThan">
      <formula>50</formula>
    </cfRule>
    <cfRule type="cellIs" dxfId="22452" priority="22453" operator="between">
      <formula>30</formula>
      <formula>49.999</formula>
    </cfRule>
    <cfRule type="cellIs" dxfId="22451" priority="22454" operator="between">
      <formula>10</formula>
      <formula>29.999</formula>
    </cfRule>
    <cfRule type="cellIs" dxfId="22450" priority="22455" operator="lessThan">
      <formula>10</formula>
    </cfRule>
  </conditionalFormatting>
  <conditionalFormatting sqref="BD363">
    <cfRule type="cellIs" dxfId="22449" priority="22446" operator="greaterThan">
      <formula>119.999</formula>
    </cfRule>
    <cfRule type="cellIs" dxfId="22448" priority="22447" operator="greaterThan">
      <formula>120</formula>
    </cfRule>
    <cfRule type="cellIs" dxfId="22447" priority="22448" operator="between">
      <formula>60</formula>
      <formula>119.999</formula>
    </cfRule>
    <cfRule type="cellIs" dxfId="22446" priority="22449" operator="between">
      <formula>20</formula>
      <formula>59.999</formula>
    </cfRule>
    <cfRule type="cellIs" dxfId="22445" priority="22450" operator="lessThan">
      <formula>20</formula>
    </cfRule>
  </conditionalFormatting>
  <conditionalFormatting sqref="BE363">
    <cfRule type="cellIs" dxfId="22444" priority="22441" operator="greaterThan">
      <formula>49.999</formula>
    </cfRule>
    <cfRule type="cellIs" dxfId="22443" priority="22442" operator="greaterThan">
      <formula>50</formula>
    </cfRule>
    <cfRule type="cellIs" dxfId="22442" priority="22443" operator="between">
      <formula>30</formula>
      <formula>49.999</formula>
    </cfRule>
    <cfRule type="cellIs" dxfId="22441" priority="22444" operator="between">
      <formula>10</formula>
      <formula>29.999</formula>
    </cfRule>
    <cfRule type="cellIs" dxfId="22440" priority="22445" operator="lessThan">
      <formula>10</formula>
    </cfRule>
  </conditionalFormatting>
  <conditionalFormatting sqref="AX363">
    <cfRule type="cellIs" dxfId="22439" priority="22436" operator="greaterThan">
      <formula>119.999</formula>
    </cfRule>
    <cfRule type="cellIs" dxfId="22438" priority="22437" operator="greaterThan">
      <formula>120</formula>
    </cfRule>
    <cfRule type="cellIs" dxfId="22437" priority="22438" operator="between">
      <formula>60</formula>
      <formula>119.999</formula>
    </cfRule>
    <cfRule type="cellIs" dxfId="22436" priority="22439" operator="between">
      <formula>20</formula>
      <formula>59.999</formula>
    </cfRule>
    <cfRule type="cellIs" dxfId="22435" priority="22440" operator="lessThan">
      <formula>20</formula>
    </cfRule>
  </conditionalFormatting>
  <conditionalFormatting sqref="AY363">
    <cfRule type="cellIs" dxfId="22434" priority="22431" operator="greaterThan">
      <formula>49.999</formula>
    </cfRule>
    <cfRule type="cellIs" dxfId="22433" priority="22432" operator="greaterThan">
      <formula>50</formula>
    </cfRule>
    <cfRule type="cellIs" dxfId="22432" priority="22433" operator="between">
      <formula>30</formula>
      <formula>49.999</formula>
    </cfRule>
    <cfRule type="cellIs" dxfId="22431" priority="22434" operator="between">
      <formula>10</formula>
      <formula>29.999</formula>
    </cfRule>
    <cfRule type="cellIs" dxfId="22430" priority="22435" operator="lessThan">
      <formula>10</formula>
    </cfRule>
  </conditionalFormatting>
  <conditionalFormatting sqref="AZ363">
    <cfRule type="cellIs" dxfId="22429" priority="22426" operator="greaterThan">
      <formula>119.999</formula>
    </cfRule>
    <cfRule type="cellIs" dxfId="22428" priority="22427" operator="greaterThan">
      <formula>120</formula>
    </cfRule>
    <cfRule type="cellIs" dxfId="22427" priority="22428" operator="between">
      <formula>60</formula>
      <formula>119.999</formula>
    </cfRule>
    <cfRule type="cellIs" dxfId="22426" priority="22429" operator="between">
      <formula>20</formula>
      <formula>59.999</formula>
    </cfRule>
    <cfRule type="cellIs" dxfId="22425" priority="22430" operator="lessThan">
      <formula>20</formula>
    </cfRule>
  </conditionalFormatting>
  <conditionalFormatting sqref="BA363">
    <cfRule type="cellIs" dxfId="22424" priority="22421" operator="greaterThan">
      <formula>49.999</formula>
    </cfRule>
    <cfRule type="cellIs" dxfId="22423" priority="22422" operator="greaterThan">
      <formula>50</formula>
    </cfRule>
    <cfRule type="cellIs" dxfId="22422" priority="22423" operator="between">
      <formula>30</formula>
      <formula>49.999</formula>
    </cfRule>
    <cfRule type="cellIs" dxfId="22421" priority="22424" operator="between">
      <formula>10</formula>
      <formula>29.999</formula>
    </cfRule>
    <cfRule type="cellIs" dxfId="22420" priority="22425" operator="lessThan">
      <formula>10</formula>
    </cfRule>
  </conditionalFormatting>
  <conditionalFormatting sqref="BB363">
    <cfRule type="cellIs" dxfId="22419" priority="22416" operator="greaterThan">
      <formula>119.999</formula>
    </cfRule>
    <cfRule type="cellIs" dxfId="22418" priority="22417" operator="greaterThan">
      <formula>120</formula>
    </cfRule>
    <cfRule type="cellIs" dxfId="22417" priority="22418" operator="between">
      <formula>60</formula>
      <formula>119.999</formula>
    </cfRule>
    <cfRule type="cellIs" dxfId="22416" priority="22419" operator="between">
      <formula>20</formula>
      <formula>59.999</formula>
    </cfRule>
    <cfRule type="cellIs" dxfId="22415" priority="22420" operator="lessThan">
      <formula>20</formula>
    </cfRule>
  </conditionalFormatting>
  <conditionalFormatting sqref="BC363">
    <cfRule type="cellIs" dxfId="22414" priority="22411" operator="greaterThan">
      <formula>49.999</formula>
    </cfRule>
    <cfRule type="cellIs" dxfId="22413" priority="22412" operator="greaterThan">
      <formula>50</formula>
    </cfRule>
    <cfRule type="cellIs" dxfId="22412" priority="22413" operator="between">
      <formula>30</formula>
      <formula>49.999</formula>
    </cfRule>
    <cfRule type="cellIs" dxfId="22411" priority="22414" operator="between">
      <formula>10</formula>
      <formula>29.999</formula>
    </cfRule>
    <cfRule type="cellIs" dxfId="22410" priority="22415" operator="lessThan">
      <formula>10</formula>
    </cfRule>
  </conditionalFormatting>
  <conditionalFormatting sqref="AT363">
    <cfRule type="cellIs" dxfId="22409" priority="22406" operator="greaterThan">
      <formula>119.999</formula>
    </cfRule>
    <cfRule type="cellIs" dxfId="22408" priority="22407" operator="greaterThan">
      <formula>120</formula>
    </cfRule>
    <cfRule type="cellIs" dxfId="22407" priority="22408" operator="between">
      <formula>60</formula>
      <formula>119.999</formula>
    </cfRule>
    <cfRule type="cellIs" dxfId="22406" priority="22409" operator="between">
      <formula>20</formula>
      <formula>59.999</formula>
    </cfRule>
    <cfRule type="cellIs" dxfId="22405" priority="22410" operator="lessThan">
      <formula>20</formula>
    </cfRule>
  </conditionalFormatting>
  <conditionalFormatting sqref="AU363">
    <cfRule type="cellIs" dxfId="22404" priority="22401" operator="greaterThan">
      <formula>49.999</formula>
    </cfRule>
    <cfRule type="cellIs" dxfId="22403" priority="22402" operator="greaterThan">
      <formula>50</formula>
    </cfRule>
    <cfRule type="cellIs" dxfId="22402" priority="22403" operator="between">
      <formula>30</formula>
      <formula>49.999</formula>
    </cfRule>
    <cfRule type="cellIs" dxfId="22401" priority="22404" operator="between">
      <formula>10</formula>
      <formula>29.999</formula>
    </cfRule>
    <cfRule type="cellIs" dxfId="22400" priority="22405" operator="lessThan">
      <formula>10</formula>
    </cfRule>
  </conditionalFormatting>
  <conditionalFormatting sqref="AV363">
    <cfRule type="cellIs" dxfId="22399" priority="22396" operator="greaterThan">
      <formula>119.999</formula>
    </cfRule>
    <cfRule type="cellIs" dxfId="22398" priority="22397" operator="greaterThan">
      <formula>120</formula>
    </cfRule>
    <cfRule type="cellIs" dxfId="22397" priority="22398" operator="between">
      <formula>60</formula>
      <formula>119.999</formula>
    </cfRule>
    <cfRule type="cellIs" dxfId="22396" priority="22399" operator="between">
      <formula>20</formula>
      <formula>59.999</formula>
    </cfRule>
    <cfRule type="cellIs" dxfId="22395" priority="22400" operator="lessThan">
      <formula>20</formula>
    </cfRule>
  </conditionalFormatting>
  <conditionalFormatting sqref="AW363">
    <cfRule type="cellIs" dxfId="22394" priority="22391" operator="greaterThan">
      <formula>49.999</formula>
    </cfRule>
    <cfRule type="cellIs" dxfId="22393" priority="22392" operator="greaterThan">
      <formula>50</formula>
    </cfRule>
    <cfRule type="cellIs" dxfId="22392" priority="22393" operator="between">
      <formula>30</formula>
      <formula>49.999</formula>
    </cfRule>
    <cfRule type="cellIs" dxfId="22391" priority="22394" operator="between">
      <formula>10</formula>
      <formula>29.999</formula>
    </cfRule>
    <cfRule type="cellIs" dxfId="22390" priority="22395" operator="lessThan">
      <formula>10</formula>
    </cfRule>
  </conditionalFormatting>
  <conditionalFormatting sqref="BF363">
    <cfRule type="cellIs" dxfId="22389" priority="22386" operator="greaterThan">
      <formula>119.999</formula>
    </cfRule>
    <cfRule type="cellIs" dxfId="22388" priority="22387" operator="greaterThan">
      <formula>120</formula>
    </cfRule>
    <cfRule type="cellIs" dxfId="22387" priority="22388" operator="between">
      <formula>60</formula>
      <formula>119.999</formula>
    </cfRule>
    <cfRule type="cellIs" dxfId="22386" priority="22389" operator="between">
      <formula>20</formula>
      <formula>59.999</formula>
    </cfRule>
    <cfRule type="cellIs" dxfId="22385" priority="22390" operator="lessThan">
      <formula>20</formula>
    </cfRule>
  </conditionalFormatting>
  <conditionalFormatting sqref="BG363">
    <cfRule type="cellIs" dxfId="22384" priority="22381" operator="greaterThan">
      <formula>49.999</formula>
    </cfRule>
    <cfRule type="cellIs" dxfId="22383" priority="22382" operator="greaterThan">
      <formula>50</formula>
    </cfRule>
    <cfRule type="cellIs" dxfId="22382" priority="22383" operator="between">
      <formula>30</formula>
      <formula>49.999</formula>
    </cfRule>
    <cfRule type="cellIs" dxfId="22381" priority="22384" operator="between">
      <formula>10</formula>
      <formula>29.999</formula>
    </cfRule>
    <cfRule type="cellIs" dxfId="22380" priority="22385" operator="lessThan">
      <formula>10</formula>
    </cfRule>
  </conditionalFormatting>
  <conditionalFormatting sqref="AN363">
    <cfRule type="cellIs" dxfId="22379" priority="22376" operator="greaterThan">
      <formula>119.999</formula>
    </cfRule>
    <cfRule type="cellIs" dxfId="22378" priority="22377" operator="greaterThan">
      <formula>120</formula>
    </cfRule>
    <cfRule type="cellIs" dxfId="22377" priority="22378" operator="between">
      <formula>60</formula>
      <formula>119.999</formula>
    </cfRule>
    <cfRule type="cellIs" dxfId="22376" priority="22379" operator="between">
      <formula>20</formula>
      <formula>59.999</formula>
    </cfRule>
    <cfRule type="cellIs" dxfId="22375" priority="22380" operator="lessThan">
      <formula>20</formula>
    </cfRule>
  </conditionalFormatting>
  <conditionalFormatting sqref="AO363">
    <cfRule type="cellIs" dxfId="22374" priority="22371" operator="greaterThan">
      <formula>49.999</formula>
    </cfRule>
    <cfRule type="cellIs" dxfId="22373" priority="22372" operator="greaterThan">
      <formula>50</formula>
    </cfRule>
    <cfRule type="cellIs" dxfId="22372" priority="22373" operator="between">
      <formula>30</formula>
      <formula>49.999</formula>
    </cfRule>
    <cfRule type="cellIs" dxfId="22371" priority="22374" operator="between">
      <formula>10</formula>
      <formula>29.999</formula>
    </cfRule>
    <cfRule type="cellIs" dxfId="22370" priority="22375" operator="lessThan">
      <formula>10</formula>
    </cfRule>
  </conditionalFormatting>
  <conditionalFormatting sqref="T363">
    <cfRule type="cellIs" dxfId="22369" priority="22366" operator="greaterThan">
      <formula>119.999</formula>
    </cfRule>
    <cfRule type="cellIs" dxfId="22368" priority="22367" operator="greaterThan">
      <formula>120</formula>
    </cfRule>
    <cfRule type="cellIs" dxfId="22367" priority="22368" operator="between">
      <formula>60</formula>
      <formula>119.999</formula>
    </cfRule>
    <cfRule type="cellIs" dxfId="22366" priority="22369" operator="between">
      <formula>20</formula>
      <formula>59.999</formula>
    </cfRule>
    <cfRule type="cellIs" dxfId="22365" priority="22370" operator="lessThan">
      <formula>20</formula>
    </cfRule>
  </conditionalFormatting>
  <conditionalFormatting sqref="U363">
    <cfRule type="cellIs" dxfId="22364" priority="22361" operator="greaterThan">
      <formula>49.999</formula>
    </cfRule>
    <cfRule type="cellIs" dxfId="22363" priority="22362" operator="greaterThan">
      <formula>50</formula>
    </cfRule>
    <cfRule type="cellIs" dxfId="22362" priority="22363" operator="between">
      <formula>30</formula>
      <formula>49.999</formula>
    </cfRule>
    <cfRule type="cellIs" dxfId="22361" priority="22364" operator="between">
      <formula>10</formula>
      <formula>29.999</formula>
    </cfRule>
    <cfRule type="cellIs" dxfId="22360" priority="22365" operator="lessThan">
      <formula>10</formula>
    </cfRule>
  </conditionalFormatting>
  <conditionalFormatting sqref="J363">
    <cfRule type="cellIs" dxfId="22359" priority="22356" operator="greaterThan">
      <formula>119.999</formula>
    </cfRule>
    <cfRule type="cellIs" dxfId="22358" priority="22357" operator="greaterThan">
      <formula>120</formula>
    </cfRule>
    <cfRule type="cellIs" dxfId="22357" priority="22358" operator="between">
      <formula>60</formula>
      <formula>119.999</formula>
    </cfRule>
    <cfRule type="cellIs" dxfId="22356" priority="22359" operator="between">
      <formula>20</formula>
      <formula>59.999</formula>
    </cfRule>
    <cfRule type="cellIs" dxfId="22355" priority="22360" operator="lessThan">
      <formula>20</formula>
    </cfRule>
  </conditionalFormatting>
  <conditionalFormatting sqref="K363">
    <cfRule type="cellIs" dxfId="22354" priority="22351" operator="greaterThan">
      <formula>49.999</formula>
    </cfRule>
    <cfRule type="cellIs" dxfId="22353" priority="22352" operator="greaterThan">
      <formula>50</formula>
    </cfRule>
    <cfRule type="cellIs" dxfId="22352" priority="22353" operator="between">
      <formula>30</formula>
      <formula>49.999</formula>
    </cfRule>
    <cfRule type="cellIs" dxfId="22351" priority="22354" operator="between">
      <formula>10</formula>
      <formula>29.999</formula>
    </cfRule>
    <cfRule type="cellIs" dxfId="22350" priority="22355" operator="lessThan">
      <formula>10</formula>
    </cfRule>
  </conditionalFormatting>
  <conditionalFormatting sqref="L363">
    <cfRule type="cellIs" dxfId="22349" priority="22346" operator="greaterThan">
      <formula>119.999</formula>
    </cfRule>
    <cfRule type="cellIs" dxfId="22348" priority="22347" operator="greaterThan">
      <formula>120</formula>
    </cfRule>
    <cfRule type="cellIs" dxfId="22347" priority="22348" operator="between">
      <formula>60</formula>
      <formula>119.999</formula>
    </cfRule>
    <cfRule type="cellIs" dxfId="22346" priority="22349" operator="between">
      <formula>20</formula>
      <formula>59.999</formula>
    </cfRule>
    <cfRule type="cellIs" dxfId="22345" priority="22350" operator="lessThan">
      <formula>20</formula>
    </cfRule>
  </conditionalFormatting>
  <conditionalFormatting sqref="M363">
    <cfRule type="cellIs" dxfId="22344" priority="22341" operator="greaterThan">
      <formula>49.999</formula>
    </cfRule>
    <cfRule type="cellIs" dxfId="22343" priority="22342" operator="greaterThan">
      <formula>50</formula>
    </cfRule>
    <cfRule type="cellIs" dxfId="22342" priority="22343" operator="between">
      <formula>30</formula>
      <formula>49.999</formula>
    </cfRule>
    <cfRule type="cellIs" dxfId="22341" priority="22344" operator="between">
      <formula>10</formula>
      <formula>29.999</formula>
    </cfRule>
    <cfRule type="cellIs" dxfId="22340" priority="22345" operator="lessThan">
      <formula>10</formula>
    </cfRule>
  </conditionalFormatting>
  <conditionalFormatting sqref="R363">
    <cfRule type="cellIs" dxfId="22339" priority="22336" operator="greaterThan">
      <formula>119.999</formula>
    </cfRule>
    <cfRule type="cellIs" dxfId="22338" priority="22337" operator="greaterThan">
      <formula>120</formula>
    </cfRule>
    <cfRule type="cellIs" dxfId="22337" priority="22338" operator="between">
      <formula>60</formula>
      <formula>119.999</formula>
    </cfRule>
    <cfRule type="cellIs" dxfId="22336" priority="22339" operator="between">
      <formula>20</formula>
      <formula>59.999</formula>
    </cfRule>
    <cfRule type="cellIs" dxfId="22335" priority="22340" operator="lessThan">
      <formula>20</formula>
    </cfRule>
  </conditionalFormatting>
  <conditionalFormatting sqref="S363">
    <cfRule type="cellIs" dxfId="22334" priority="22331" operator="greaterThan">
      <formula>49.999</formula>
    </cfRule>
    <cfRule type="cellIs" dxfId="22333" priority="22332" operator="greaterThan">
      <formula>50</formula>
    </cfRule>
    <cfRule type="cellIs" dxfId="22332" priority="22333" operator="between">
      <formula>30</formula>
      <formula>49.999</formula>
    </cfRule>
    <cfRule type="cellIs" dxfId="22331" priority="22334" operator="between">
      <formula>10</formula>
      <formula>29.999</formula>
    </cfRule>
    <cfRule type="cellIs" dxfId="22330" priority="22335" operator="lessThan">
      <formula>10</formula>
    </cfRule>
  </conditionalFormatting>
  <conditionalFormatting sqref="N363">
    <cfRule type="cellIs" dxfId="22329" priority="22326" operator="greaterThan">
      <formula>119.999</formula>
    </cfRule>
    <cfRule type="cellIs" dxfId="22328" priority="22327" operator="greaterThan">
      <formula>120</formula>
    </cfRule>
    <cfRule type="cellIs" dxfId="22327" priority="22328" operator="between">
      <formula>60</formula>
      <formula>119.999</formula>
    </cfRule>
    <cfRule type="cellIs" dxfId="22326" priority="22329" operator="between">
      <formula>20</formula>
      <formula>59.999</formula>
    </cfRule>
    <cfRule type="cellIs" dxfId="22325" priority="22330" operator="lessThan">
      <formula>20</formula>
    </cfRule>
  </conditionalFormatting>
  <conditionalFormatting sqref="O363">
    <cfRule type="cellIs" dxfId="22324" priority="22321" operator="greaterThan">
      <formula>49.999</formula>
    </cfRule>
    <cfRule type="cellIs" dxfId="22323" priority="22322" operator="greaterThan">
      <formula>50</formula>
    </cfRule>
    <cfRule type="cellIs" dxfId="22322" priority="22323" operator="between">
      <formula>30</formula>
      <formula>49.999</formula>
    </cfRule>
    <cfRule type="cellIs" dxfId="22321" priority="22324" operator="between">
      <formula>10</formula>
      <formula>29.999</formula>
    </cfRule>
    <cfRule type="cellIs" dxfId="22320" priority="22325" operator="lessThan">
      <formula>10</formula>
    </cfRule>
  </conditionalFormatting>
  <conditionalFormatting sqref="AP363">
    <cfRule type="cellIs" dxfId="22319" priority="22316" operator="greaterThan">
      <formula>119.999</formula>
    </cfRule>
    <cfRule type="cellIs" dxfId="22318" priority="22317" operator="greaterThan">
      <formula>120</formula>
    </cfRule>
    <cfRule type="cellIs" dxfId="22317" priority="22318" operator="between">
      <formula>60</formula>
      <formula>119.999</formula>
    </cfRule>
    <cfRule type="cellIs" dxfId="22316" priority="22319" operator="between">
      <formula>20</formula>
      <formula>59.999</formula>
    </cfRule>
    <cfRule type="cellIs" dxfId="22315" priority="22320" operator="lessThan">
      <formula>20</formula>
    </cfRule>
  </conditionalFormatting>
  <conditionalFormatting sqref="AQ363">
    <cfRule type="cellIs" dxfId="22314" priority="22311" operator="greaterThan">
      <formula>49.999</formula>
    </cfRule>
    <cfRule type="cellIs" dxfId="22313" priority="22312" operator="greaterThan">
      <formula>50</formula>
    </cfRule>
    <cfRule type="cellIs" dxfId="22312" priority="22313" operator="between">
      <formula>30</formula>
      <formula>49.999</formula>
    </cfRule>
    <cfRule type="cellIs" dxfId="22311" priority="22314" operator="between">
      <formula>10</formula>
      <formula>29.999</formula>
    </cfRule>
    <cfRule type="cellIs" dxfId="22310" priority="22315" operator="lessThan">
      <formula>10</formula>
    </cfRule>
  </conditionalFormatting>
  <conditionalFormatting sqref="AR363">
    <cfRule type="cellIs" dxfId="22309" priority="22306" operator="greaterThan">
      <formula>119.999</formula>
    </cfRule>
    <cfRule type="cellIs" dxfId="22308" priority="22307" operator="greaterThan">
      <formula>120</formula>
    </cfRule>
    <cfRule type="cellIs" dxfId="22307" priority="22308" operator="between">
      <formula>60</formula>
      <formula>119.999</formula>
    </cfRule>
    <cfRule type="cellIs" dxfId="22306" priority="22309" operator="between">
      <formula>20</formula>
      <formula>59.999</formula>
    </cfRule>
    <cfRule type="cellIs" dxfId="22305" priority="22310" operator="lessThan">
      <formula>20</formula>
    </cfRule>
  </conditionalFormatting>
  <conditionalFormatting sqref="AS363">
    <cfRule type="cellIs" dxfId="22304" priority="22301" operator="greaterThan">
      <formula>49.999</formula>
    </cfRule>
    <cfRule type="cellIs" dxfId="22303" priority="22302" operator="greaterThan">
      <formula>50</formula>
    </cfRule>
    <cfRule type="cellIs" dxfId="22302" priority="22303" operator="between">
      <formula>30</formula>
      <formula>49.999</formula>
    </cfRule>
    <cfRule type="cellIs" dxfId="22301" priority="22304" operator="between">
      <formula>10</formula>
      <formula>29.999</formula>
    </cfRule>
    <cfRule type="cellIs" dxfId="22300" priority="22305" operator="lessThan">
      <formula>10</formula>
    </cfRule>
  </conditionalFormatting>
  <conditionalFormatting sqref="X363">
    <cfRule type="cellIs" dxfId="22299" priority="22296" operator="greaterThan">
      <formula>119.999</formula>
    </cfRule>
    <cfRule type="cellIs" dxfId="22298" priority="22297" operator="greaterThan">
      <formula>120</formula>
    </cfRule>
    <cfRule type="cellIs" dxfId="22297" priority="22298" operator="between">
      <formula>60</formula>
      <formula>119.999</formula>
    </cfRule>
    <cfRule type="cellIs" dxfId="22296" priority="22299" operator="between">
      <formula>20</formula>
      <formula>59.999</formula>
    </cfRule>
    <cfRule type="cellIs" dxfId="22295" priority="22300" operator="lessThan">
      <formula>20</formula>
    </cfRule>
  </conditionalFormatting>
  <conditionalFormatting sqref="Y363">
    <cfRule type="cellIs" dxfId="22294" priority="22291" operator="greaterThan">
      <formula>49.999</formula>
    </cfRule>
    <cfRule type="cellIs" dxfId="22293" priority="22292" operator="greaterThan">
      <formula>50</formula>
    </cfRule>
    <cfRule type="cellIs" dxfId="22292" priority="22293" operator="between">
      <formula>30</formula>
      <formula>49.999</formula>
    </cfRule>
    <cfRule type="cellIs" dxfId="22291" priority="22294" operator="between">
      <formula>10</formula>
      <formula>29.999</formula>
    </cfRule>
    <cfRule type="cellIs" dxfId="22290" priority="22295" operator="lessThan">
      <formula>10</formula>
    </cfRule>
  </conditionalFormatting>
  <conditionalFormatting sqref="AF363">
    <cfRule type="cellIs" dxfId="22289" priority="22286" operator="greaterThan">
      <formula>119.999</formula>
    </cfRule>
    <cfRule type="cellIs" dxfId="22288" priority="22287" operator="greaterThan">
      <formula>120</formula>
    </cfRule>
    <cfRule type="cellIs" dxfId="22287" priority="22288" operator="between">
      <formula>60</formula>
      <formula>119.999</formula>
    </cfRule>
    <cfRule type="cellIs" dxfId="22286" priority="22289" operator="between">
      <formula>20</formula>
      <formula>59.999</formula>
    </cfRule>
    <cfRule type="cellIs" dxfId="22285" priority="22290" operator="lessThan">
      <formula>20</formula>
    </cfRule>
  </conditionalFormatting>
  <conditionalFormatting sqref="AG363">
    <cfRule type="cellIs" dxfId="22284" priority="22281" operator="greaterThan">
      <formula>49.999</formula>
    </cfRule>
    <cfRule type="cellIs" dxfId="22283" priority="22282" operator="greaterThan">
      <formula>50</formula>
    </cfRule>
    <cfRule type="cellIs" dxfId="22282" priority="22283" operator="between">
      <formula>30</formula>
      <formula>49.999</formula>
    </cfRule>
    <cfRule type="cellIs" dxfId="22281" priority="22284" operator="between">
      <formula>10</formula>
      <formula>29.999</formula>
    </cfRule>
    <cfRule type="cellIs" dxfId="22280" priority="22285" operator="lessThan">
      <formula>10</formula>
    </cfRule>
  </conditionalFormatting>
  <conditionalFormatting sqref="AJ363">
    <cfRule type="cellIs" dxfId="22279" priority="22276" operator="greaterThan">
      <formula>119.999</formula>
    </cfRule>
    <cfRule type="cellIs" dxfId="22278" priority="22277" operator="greaterThan">
      <formula>120</formula>
    </cfRule>
    <cfRule type="cellIs" dxfId="22277" priority="22278" operator="between">
      <formula>60</formula>
      <formula>119.999</formula>
    </cfRule>
    <cfRule type="cellIs" dxfId="22276" priority="22279" operator="between">
      <formula>20</formula>
      <formula>59.999</formula>
    </cfRule>
    <cfRule type="cellIs" dxfId="22275" priority="22280" operator="lessThan">
      <formula>20</formula>
    </cfRule>
  </conditionalFormatting>
  <conditionalFormatting sqref="AK363">
    <cfRule type="cellIs" dxfId="22274" priority="22271" operator="greaterThan">
      <formula>49.999</formula>
    </cfRule>
    <cfRule type="cellIs" dxfId="22273" priority="22272" operator="greaterThan">
      <formula>50</formula>
    </cfRule>
    <cfRule type="cellIs" dxfId="22272" priority="22273" operator="between">
      <formula>30</formula>
      <formula>49.999</formula>
    </cfRule>
    <cfRule type="cellIs" dxfId="22271" priority="22274" operator="between">
      <formula>10</formula>
      <formula>29.999</formula>
    </cfRule>
    <cfRule type="cellIs" dxfId="22270" priority="22275" operator="lessThan">
      <formula>10</formula>
    </cfRule>
  </conditionalFormatting>
  <conditionalFormatting sqref="Z363">
    <cfRule type="cellIs" dxfId="22269" priority="22266" operator="greaterThan">
      <formula>119.999</formula>
    </cfRule>
    <cfRule type="cellIs" dxfId="22268" priority="22267" operator="greaterThan">
      <formula>120</formula>
    </cfRule>
    <cfRule type="cellIs" dxfId="22267" priority="22268" operator="between">
      <formula>60</formula>
      <formula>119.999</formula>
    </cfRule>
    <cfRule type="cellIs" dxfId="22266" priority="22269" operator="between">
      <formula>20</formula>
      <formula>59.999</formula>
    </cfRule>
    <cfRule type="cellIs" dxfId="22265" priority="22270" operator="lessThan">
      <formula>20</formula>
    </cfRule>
  </conditionalFormatting>
  <conditionalFormatting sqref="AA363">
    <cfRule type="cellIs" dxfId="22264" priority="22261" operator="greaterThan">
      <formula>49.999</formula>
    </cfRule>
    <cfRule type="cellIs" dxfId="22263" priority="22262" operator="greaterThan">
      <formula>50</formula>
    </cfRule>
    <cfRule type="cellIs" dxfId="22262" priority="22263" operator="between">
      <formula>30</formula>
      <formula>49.999</formula>
    </cfRule>
    <cfRule type="cellIs" dxfId="22261" priority="22264" operator="between">
      <formula>10</formula>
      <formula>29.999</formula>
    </cfRule>
    <cfRule type="cellIs" dxfId="22260" priority="22265" operator="lessThan">
      <formula>10</formula>
    </cfRule>
  </conditionalFormatting>
  <conditionalFormatting sqref="AL363">
    <cfRule type="cellIs" dxfId="22259" priority="22256" operator="greaterThan">
      <formula>119.999</formula>
    </cfRule>
    <cfRule type="cellIs" dxfId="22258" priority="22257" operator="greaterThan">
      <formula>120</formula>
    </cfRule>
    <cfRule type="cellIs" dxfId="22257" priority="22258" operator="between">
      <formula>60</formula>
      <formula>119.999</formula>
    </cfRule>
    <cfRule type="cellIs" dxfId="22256" priority="22259" operator="between">
      <formula>20</formula>
      <formula>59.999</formula>
    </cfRule>
    <cfRule type="cellIs" dxfId="22255" priority="22260" operator="lessThan">
      <formula>20</formula>
    </cfRule>
  </conditionalFormatting>
  <conditionalFormatting sqref="AM363">
    <cfRule type="cellIs" dxfId="22254" priority="22251" operator="greaterThan">
      <formula>49.999</formula>
    </cfRule>
    <cfRule type="cellIs" dxfId="22253" priority="22252" operator="greaterThan">
      <formula>50</formula>
    </cfRule>
    <cfRule type="cellIs" dxfId="22252" priority="22253" operator="between">
      <formula>30</formula>
      <formula>49.999</formula>
    </cfRule>
    <cfRule type="cellIs" dxfId="22251" priority="22254" operator="between">
      <formula>10</formula>
      <formula>29.999</formula>
    </cfRule>
    <cfRule type="cellIs" dxfId="22250" priority="22255" operator="lessThan">
      <formula>10</formula>
    </cfRule>
  </conditionalFormatting>
  <conditionalFormatting sqref="AH363">
    <cfRule type="cellIs" dxfId="22249" priority="22246" operator="greaterThan">
      <formula>119.999</formula>
    </cfRule>
    <cfRule type="cellIs" dxfId="22248" priority="22247" operator="greaterThan">
      <formula>120</formula>
    </cfRule>
    <cfRule type="cellIs" dxfId="22247" priority="22248" operator="between">
      <formula>60</formula>
      <formula>119.999</formula>
    </cfRule>
    <cfRule type="cellIs" dxfId="22246" priority="22249" operator="between">
      <formula>20</formula>
      <formula>59.999</formula>
    </cfRule>
    <cfRule type="cellIs" dxfId="22245" priority="22250" operator="lessThan">
      <formula>20</formula>
    </cfRule>
  </conditionalFormatting>
  <conditionalFormatting sqref="AI363">
    <cfRule type="cellIs" dxfId="22244" priority="22241" operator="greaterThan">
      <formula>49.999</formula>
    </cfRule>
    <cfRule type="cellIs" dxfId="22243" priority="22242" operator="greaterThan">
      <formula>50</formula>
    </cfRule>
    <cfRule type="cellIs" dxfId="22242" priority="22243" operator="between">
      <formula>30</formula>
      <formula>49.999</formula>
    </cfRule>
    <cfRule type="cellIs" dxfId="22241" priority="22244" operator="between">
      <formula>10</formula>
      <formula>29.999</formula>
    </cfRule>
    <cfRule type="cellIs" dxfId="22240" priority="22245" operator="lessThan">
      <formula>10</formula>
    </cfRule>
  </conditionalFormatting>
  <conditionalFormatting sqref="V363">
    <cfRule type="cellIs" dxfId="22239" priority="22236" operator="greaterThan">
      <formula>119.999</formula>
    </cfRule>
    <cfRule type="cellIs" dxfId="22238" priority="22237" operator="greaterThan">
      <formula>120</formula>
    </cfRule>
    <cfRule type="cellIs" dxfId="22237" priority="22238" operator="between">
      <formula>60</formula>
      <formula>119.999</formula>
    </cfRule>
    <cfRule type="cellIs" dxfId="22236" priority="22239" operator="between">
      <formula>20</formula>
      <formula>59.999</formula>
    </cfRule>
    <cfRule type="cellIs" dxfId="22235" priority="22240" operator="lessThan">
      <formula>20</formula>
    </cfRule>
  </conditionalFormatting>
  <conditionalFormatting sqref="W363">
    <cfRule type="cellIs" dxfId="22234" priority="22231" operator="greaterThan">
      <formula>49.999</formula>
    </cfRule>
    <cfRule type="cellIs" dxfId="22233" priority="22232" operator="greaterThan">
      <formula>50</formula>
    </cfRule>
    <cfRule type="cellIs" dxfId="22232" priority="22233" operator="between">
      <formula>30</formula>
      <formula>49.999</formula>
    </cfRule>
    <cfRule type="cellIs" dxfId="22231" priority="22234" operator="between">
      <formula>10</formula>
      <formula>29.999</formula>
    </cfRule>
    <cfRule type="cellIs" dxfId="22230" priority="22235" operator="lessThan">
      <formula>10</formula>
    </cfRule>
  </conditionalFormatting>
  <conditionalFormatting sqref="AB363">
    <cfRule type="cellIs" dxfId="22229" priority="22226" operator="greaterThan">
      <formula>119.999</formula>
    </cfRule>
    <cfRule type="cellIs" dxfId="22228" priority="22227" operator="greaterThan">
      <formula>120</formula>
    </cfRule>
    <cfRule type="cellIs" dxfId="22227" priority="22228" operator="between">
      <formula>60</formula>
      <formula>119.999</formula>
    </cfRule>
    <cfRule type="cellIs" dxfId="22226" priority="22229" operator="between">
      <formula>20</formula>
      <formula>59.999</formula>
    </cfRule>
    <cfRule type="cellIs" dxfId="22225" priority="22230" operator="lessThan">
      <formula>20</formula>
    </cfRule>
  </conditionalFormatting>
  <conditionalFormatting sqref="AC363">
    <cfRule type="cellIs" dxfId="22224" priority="22221" operator="greaterThan">
      <formula>49.999</formula>
    </cfRule>
    <cfRule type="cellIs" dxfId="22223" priority="22222" operator="greaterThan">
      <formula>50</formula>
    </cfRule>
    <cfRule type="cellIs" dxfId="22222" priority="22223" operator="between">
      <formula>30</formula>
      <formula>49.999</formula>
    </cfRule>
    <cfRule type="cellIs" dxfId="22221" priority="22224" operator="between">
      <formula>10</formula>
      <formula>29.999</formula>
    </cfRule>
    <cfRule type="cellIs" dxfId="22220" priority="22225" operator="lessThan">
      <formula>10</formula>
    </cfRule>
  </conditionalFormatting>
  <conditionalFormatting sqref="AD363">
    <cfRule type="cellIs" dxfId="22219" priority="22216" operator="greaterThan">
      <formula>119.999</formula>
    </cfRule>
    <cfRule type="cellIs" dxfId="22218" priority="22217" operator="greaterThan">
      <formula>120</formula>
    </cfRule>
    <cfRule type="cellIs" dxfId="22217" priority="22218" operator="between">
      <formula>60</formula>
      <formula>119.999</formula>
    </cfRule>
    <cfRule type="cellIs" dxfId="22216" priority="22219" operator="between">
      <formula>20</formula>
      <formula>59.999</formula>
    </cfRule>
    <cfRule type="cellIs" dxfId="22215" priority="22220" operator="lessThan">
      <formula>20</formula>
    </cfRule>
  </conditionalFormatting>
  <conditionalFormatting sqref="AE363">
    <cfRule type="cellIs" dxfId="22214" priority="22211" operator="greaterThan">
      <formula>49.999</formula>
    </cfRule>
    <cfRule type="cellIs" dxfId="22213" priority="22212" operator="greaterThan">
      <formula>50</formula>
    </cfRule>
    <cfRule type="cellIs" dxfId="22212" priority="22213" operator="between">
      <formula>30</formula>
      <formula>49.999</formula>
    </cfRule>
    <cfRule type="cellIs" dxfId="22211" priority="22214" operator="between">
      <formula>10</formula>
      <formula>29.999</formula>
    </cfRule>
    <cfRule type="cellIs" dxfId="22210" priority="22215" operator="lessThan">
      <formula>10</formula>
    </cfRule>
  </conditionalFormatting>
  <conditionalFormatting sqref="P363">
    <cfRule type="cellIs" dxfId="22209" priority="22206" operator="greaterThan">
      <formula>119.999</formula>
    </cfRule>
    <cfRule type="cellIs" dxfId="22208" priority="22207" operator="greaterThan">
      <formula>120</formula>
    </cfRule>
    <cfRule type="cellIs" dxfId="22207" priority="22208" operator="between">
      <formula>60</formula>
      <formula>119.999</formula>
    </cfRule>
    <cfRule type="cellIs" dxfId="22206" priority="22209" operator="between">
      <formula>20</formula>
      <formula>59.999</formula>
    </cfRule>
    <cfRule type="cellIs" dxfId="22205" priority="22210" operator="lessThan">
      <formula>20</formula>
    </cfRule>
  </conditionalFormatting>
  <conditionalFormatting sqref="Q363">
    <cfRule type="cellIs" dxfId="22204" priority="22201" operator="greaterThan">
      <formula>49.999</formula>
    </cfRule>
    <cfRule type="cellIs" dxfId="22203" priority="22202" operator="greaterThan">
      <formula>50</formula>
    </cfRule>
    <cfRule type="cellIs" dxfId="22202" priority="22203" operator="between">
      <formula>30</formula>
      <formula>49.999</formula>
    </cfRule>
    <cfRule type="cellIs" dxfId="22201" priority="22204" operator="between">
      <formula>10</formula>
      <formula>29.999</formula>
    </cfRule>
    <cfRule type="cellIs" dxfId="22200" priority="22205" operator="lessThan">
      <formula>10</formula>
    </cfRule>
  </conditionalFormatting>
  <conditionalFormatting sqref="C364">
    <cfRule type="cellIs" dxfId="22199" priority="22196" operator="greaterThan">
      <formula>49.999</formula>
    </cfRule>
    <cfRule type="cellIs" dxfId="22198" priority="22197" operator="greaterThan">
      <formula>50</formula>
    </cfRule>
    <cfRule type="cellIs" dxfId="22197" priority="22198" operator="between">
      <formula>30</formula>
      <formula>49.999</formula>
    </cfRule>
    <cfRule type="cellIs" dxfId="22196" priority="22199" operator="between">
      <formula>10</formula>
      <formula>29.999</formula>
    </cfRule>
    <cfRule type="cellIs" dxfId="22195" priority="22200" operator="lessThan">
      <formula>10</formula>
    </cfRule>
  </conditionalFormatting>
  <conditionalFormatting sqref="B364">
    <cfRule type="cellIs" dxfId="22194" priority="22191" operator="greaterThan">
      <formula>119.999</formula>
    </cfRule>
    <cfRule type="cellIs" dxfId="22193" priority="22192" operator="greaterThan">
      <formula>120</formula>
    </cfRule>
    <cfRule type="cellIs" dxfId="22192" priority="22193" operator="between">
      <formula>60</formula>
      <formula>119.999</formula>
    </cfRule>
    <cfRule type="cellIs" dxfId="22191" priority="22194" operator="between">
      <formula>20</formula>
      <formula>59.999</formula>
    </cfRule>
    <cfRule type="cellIs" dxfId="22190" priority="22195" operator="lessThan">
      <formula>20</formula>
    </cfRule>
  </conditionalFormatting>
  <conditionalFormatting sqref="D364">
    <cfRule type="cellIs" dxfId="22189" priority="22186" operator="greaterThan">
      <formula>119.999</formula>
    </cfRule>
    <cfRule type="cellIs" dxfId="22188" priority="22187" operator="greaterThan">
      <formula>120</formula>
    </cfRule>
    <cfRule type="cellIs" dxfId="22187" priority="22188" operator="between">
      <formula>60</formula>
      <formula>119.999</formula>
    </cfRule>
    <cfRule type="cellIs" dxfId="22186" priority="22189" operator="between">
      <formula>20</formula>
      <formula>59.999</formula>
    </cfRule>
    <cfRule type="cellIs" dxfId="22185" priority="22190" operator="lessThan">
      <formula>20</formula>
    </cfRule>
  </conditionalFormatting>
  <conditionalFormatting sqref="E364">
    <cfRule type="cellIs" dxfId="22184" priority="22181" operator="greaterThan">
      <formula>49.999</formula>
    </cfRule>
    <cfRule type="cellIs" dxfId="22183" priority="22182" operator="greaterThan">
      <formula>50</formula>
    </cfRule>
    <cfRule type="cellIs" dxfId="22182" priority="22183" operator="between">
      <formula>30</formula>
      <formula>49.999</formula>
    </cfRule>
    <cfRule type="cellIs" dxfId="22181" priority="22184" operator="between">
      <formula>10</formula>
      <formula>29.999</formula>
    </cfRule>
    <cfRule type="cellIs" dxfId="22180" priority="22185" operator="lessThan">
      <formula>10</formula>
    </cfRule>
  </conditionalFormatting>
  <conditionalFormatting sqref="F364">
    <cfRule type="cellIs" dxfId="22179" priority="22176" operator="greaterThan">
      <formula>119.999</formula>
    </cfRule>
    <cfRule type="cellIs" dxfId="22178" priority="22177" operator="greaterThan">
      <formula>120</formula>
    </cfRule>
    <cfRule type="cellIs" dxfId="22177" priority="22178" operator="between">
      <formula>60</formula>
      <formula>119.999</formula>
    </cfRule>
    <cfRule type="cellIs" dxfId="22176" priority="22179" operator="between">
      <formula>20</formula>
      <formula>59.999</formula>
    </cfRule>
    <cfRule type="cellIs" dxfId="22175" priority="22180" operator="lessThan">
      <formula>20</formula>
    </cfRule>
  </conditionalFormatting>
  <conditionalFormatting sqref="G364">
    <cfRule type="cellIs" dxfId="22174" priority="22171" operator="greaterThan">
      <formula>49.999</formula>
    </cfRule>
    <cfRule type="cellIs" dxfId="22173" priority="22172" operator="greaterThan">
      <formula>50</formula>
    </cfRule>
    <cfRule type="cellIs" dxfId="22172" priority="22173" operator="between">
      <formula>30</formula>
      <formula>49.999</formula>
    </cfRule>
    <cfRule type="cellIs" dxfId="22171" priority="22174" operator="between">
      <formula>10</formula>
      <formula>29.999</formula>
    </cfRule>
    <cfRule type="cellIs" dxfId="22170" priority="22175" operator="lessThan">
      <formula>10</formula>
    </cfRule>
  </conditionalFormatting>
  <conditionalFormatting sqref="H364">
    <cfRule type="cellIs" dxfId="22169" priority="22166" operator="greaterThan">
      <formula>119.999</formula>
    </cfRule>
    <cfRule type="cellIs" dxfId="22168" priority="22167" operator="greaterThan">
      <formula>120</formula>
    </cfRule>
    <cfRule type="cellIs" dxfId="22167" priority="22168" operator="between">
      <formula>60</formula>
      <formula>119.999</formula>
    </cfRule>
    <cfRule type="cellIs" dxfId="22166" priority="22169" operator="between">
      <formula>20</formula>
      <formula>59.999</formula>
    </cfRule>
    <cfRule type="cellIs" dxfId="22165" priority="22170" operator="lessThan">
      <formula>20</formula>
    </cfRule>
  </conditionalFormatting>
  <conditionalFormatting sqref="I364">
    <cfRule type="cellIs" dxfId="22164" priority="22161" operator="greaterThan">
      <formula>49.999</formula>
    </cfRule>
    <cfRule type="cellIs" dxfId="22163" priority="22162" operator="greaterThan">
      <formula>50</formula>
    </cfRule>
    <cfRule type="cellIs" dxfId="22162" priority="22163" operator="between">
      <formula>30</formula>
      <formula>49.999</formula>
    </cfRule>
    <cfRule type="cellIs" dxfId="22161" priority="22164" operator="between">
      <formula>10</formula>
      <formula>29.999</formula>
    </cfRule>
    <cfRule type="cellIs" dxfId="22160" priority="22165" operator="lessThan">
      <formula>10</formula>
    </cfRule>
  </conditionalFormatting>
  <conditionalFormatting sqref="BH364">
    <cfRule type="cellIs" dxfId="22159" priority="22156" operator="greaterThan">
      <formula>119.999</formula>
    </cfRule>
    <cfRule type="cellIs" dxfId="22158" priority="22157" operator="greaterThan">
      <formula>120</formula>
    </cfRule>
    <cfRule type="cellIs" dxfId="22157" priority="22158" operator="between">
      <formula>60</formula>
      <formula>119.999</formula>
    </cfRule>
    <cfRule type="cellIs" dxfId="22156" priority="22159" operator="between">
      <formula>20</formula>
      <formula>59.999</formula>
    </cfRule>
    <cfRule type="cellIs" dxfId="22155" priority="22160" operator="lessThan">
      <formula>20</formula>
    </cfRule>
  </conditionalFormatting>
  <conditionalFormatting sqref="BI364">
    <cfRule type="cellIs" dxfId="22154" priority="22151" operator="greaterThan">
      <formula>49.999</formula>
    </cfRule>
    <cfRule type="cellIs" dxfId="22153" priority="22152" operator="greaterThan">
      <formula>50</formula>
    </cfRule>
    <cfRule type="cellIs" dxfId="22152" priority="22153" operator="between">
      <formula>30</formula>
      <formula>49.999</formula>
    </cfRule>
    <cfRule type="cellIs" dxfId="22151" priority="22154" operator="between">
      <formula>10</formula>
      <formula>29.999</formula>
    </cfRule>
    <cfRule type="cellIs" dxfId="22150" priority="22155" operator="lessThan">
      <formula>10</formula>
    </cfRule>
  </conditionalFormatting>
  <conditionalFormatting sqref="BD364">
    <cfRule type="cellIs" dxfId="22149" priority="22146" operator="greaterThan">
      <formula>119.999</formula>
    </cfRule>
    <cfRule type="cellIs" dxfId="22148" priority="22147" operator="greaterThan">
      <formula>120</formula>
    </cfRule>
    <cfRule type="cellIs" dxfId="22147" priority="22148" operator="between">
      <formula>60</formula>
      <formula>119.999</formula>
    </cfRule>
    <cfRule type="cellIs" dxfId="22146" priority="22149" operator="between">
      <formula>20</formula>
      <formula>59.999</formula>
    </cfRule>
    <cfRule type="cellIs" dxfId="22145" priority="22150" operator="lessThan">
      <formula>20</formula>
    </cfRule>
  </conditionalFormatting>
  <conditionalFormatting sqref="BE364">
    <cfRule type="cellIs" dxfId="22144" priority="22141" operator="greaterThan">
      <formula>49.999</formula>
    </cfRule>
    <cfRule type="cellIs" dxfId="22143" priority="22142" operator="greaterThan">
      <formula>50</formula>
    </cfRule>
    <cfRule type="cellIs" dxfId="22142" priority="22143" operator="between">
      <formula>30</formula>
      <formula>49.999</formula>
    </cfRule>
    <cfRule type="cellIs" dxfId="22141" priority="22144" operator="between">
      <formula>10</formula>
      <formula>29.999</formula>
    </cfRule>
    <cfRule type="cellIs" dxfId="22140" priority="22145" operator="lessThan">
      <formula>10</formula>
    </cfRule>
  </conditionalFormatting>
  <conditionalFormatting sqref="AX364">
    <cfRule type="cellIs" dxfId="22139" priority="22136" operator="greaterThan">
      <formula>119.999</formula>
    </cfRule>
    <cfRule type="cellIs" dxfId="22138" priority="22137" operator="greaterThan">
      <formula>120</formula>
    </cfRule>
    <cfRule type="cellIs" dxfId="22137" priority="22138" operator="between">
      <formula>60</formula>
      <formula>119.999</formula>
    </cfRule>
    <cfRule type="cellIs" dxfId="22136" priority="22139" operator="between">
      <formula>20</formula>
      <formula>59.999</formula>
    </cfRule>
    <cfRule type="cellIs" dxfId="22135" priority="22140" operator="lessThan">
      <formula>20</formula>
    </cfRule>
  </conditionalFormatting>
  <conditionalFormatting sqref="AY364">
    <cfRule type="cellIs" dxfId="22134" priority="22131" operator="greaterThan">
      <formula>49.999</formula>
    </cfRule>
    <cfRule type="cellIs" dxfId="22133" priority="22132" operator="greaterThan">
      <formula>50</formula>
    </cfRule>
    <cfRule type="cellIs" dxfId="22132" priority="22133" operator="between">
      <formula>30</formula>
      <formula>49.999</formula>
    </cfRule>
    <cfRule type="cellIs" dxfId="22131" priority="22134" operator="between">
      <formula>10</formula>
      <formula>29.999</formula>
    </cfRule>
    <cfRule type="cellIs" dxfId="22130" priority="22135" operator="lessThan">
      <formula>10</formula>
    </cfRule>
  </conditionalFormatting>
  <conditionalFormatting sqref="AZ364">
    <cfRule type="cellIs" dxfId="22129" priority="22126" operator="greaterThan">
      <formula>119.999</formula>
    </cfRule>
    <cfRule type="cellIs" dxfId="22128" priority="22127" operator="greaterThan">
      <formula>120</formula>
    </cfRule>
    <cfRule type="cellIs" dxfId="22127" priority="22128" operator="between">
      <formula>60</formula>
      <formula>119.999</formula>
    </cfRule>
    <cfRule type="cellIs" dxfId="22126" priority="22129" operator="between">
      <formula>20</formula>
      <formula>59.999</formula>
    </cfRule>
    <cfRule type="cellIs" dxfId="22125" priority="22130" operator="lessThan">
      <formula>20</formula>
    </cfRule>
  </conditionalFormatting>
  <conditionalFormatting sqref="BA364">
    <cfRule type="cellIs" dxfId="22124" priority="22121" operator="greaterThan">
      <formula>49.999</formula>
    </cfRule>
    <cfRule type="cellIs" dxfId="22123" priority="22122" operator="greaterThan">
      <formula>50</formula>
    </cfRule>
    <cfRule type="cellIs" dxfId="22122" priority="22123" operator="between">
      <formula>30</formula>
      <formula>49.999</formula>
    </cfRule>
    <cfRule type="cellIs" dxfId="22121" priority="22124" operator="between">
      <formula>10</formula>
      <formula>29.999</formula>
    </cfRule>
    <cfRule type="cellIs" dxfId="22120" priority="22125" operator="lessThan">
      <formula>10</formula>
    </cfRule>
  </conditionalFormatting>
  <conditionalFormatting sqref="BB364">
    <cfRule type="cellIs" dxfId="22119" priority="22116" operator="greaterThan">
      <formula>119.999</formula>
    </cfRule>
    <cfRule type="cellIs" dxfId="22118" priority="22117" operator="greaterThan">
      <formula>120</formula>
    </cfRule>
    <cfRule type="cellIs" dxfId="22117" priority="22118" operator="between">
      <formula>60</formula>
      <formula>119.999</formula>
    </cfRule>
    <cfRule type="cellIs" dxfId="22116" priority="22119" operator="between">
      <formula>20</formula>
      <formula>59.999</formula>
    </cfRule>
    <cfRule type="cellIs" dxfId="22115" priority="22120" operator="lessThan">
      <formula>20</formula>
    </cfRule>
  </conditionalFormatting>
  <conditionalFormatting sqref="BC364">
    <cfRule type="cellIs" dxfId="22114" priority="22111" operator="greaterThan">
      <formula>49.999</formula>
    </cfRule>
    <cfRule type="cellIs" dxfId="22113" priority="22112" operator="greaterThan">
      <formula>50</formula>
    </cfRule>
    <cfRule type="cellIs" dxfId="22112" priority="22113" operator="between">
      <formula>30</formula>
      <formula>49.999</formula>
    </cfRule>
    <cfRule type="cellIs" dxfId="22111" priority="22114" operator="between">
      <formula>10</formula>
      <formula>29.999</formula>
    </cfRule>
    <cfRule type="cellIs" dxfId="22110" priority="22115" operator="lessThan">
      <formula>10</formula>
    </cfRule>
  </conditionalFormatting>
  <conditionalFormatting sqref="AT364">
    <cfRule type="cellIs" dxfId="22109" priority="22106" operator="greaterThan">
      <formula>119.999</formula>
    </cfRule>
    <cfRule type="cellIs" dxfId="22108" priority="22107" operator="greaterThan">
      <formula>120</formula>
    </cfRule>
    <cfRule type="cellIs" dxfId="22107" priority="22108" operator="between">
      <formula>60</formula>
      <formula>119.999</formula>
    </cfRule>
    <cfRule type="cellIs" dxfId="22106" priority="22109" operator="between">
      <formula>20</formula>
      <formula>59.999</formula>
    </cfRule>
    <cfRule type="cellIs" dxfId="22105" priority="22110" operator="lessThan">
      <formula>20</formula>
    </cfRule>
  </conditionalFormatting>
  <conditionalFormatting sqref="AU364">
    <cfRule type="cellIs" dxfId="22104" priority="22101" operator="greaterThan">
      <formula>49.999</formula>
    </cfRule>
    <cfRule type="cellIs" dxfId="22103" priority="22102" operator="greaterThan">
      <formula>50</formula>
    </cfRule>
    <cfRule type="cellIs" dxfId="22102" priority="22103" operator="between">
      <formula>30</formula>
      <formula>49.999</formula>
    </cfRule>
    <cfRule type="cellIs" dxfId="22101" priority="22104" operator="between">
      <formula>10</formula>
      <formula>29.999</formula>
    </cfRule>
    <cfRule type="cellIs" dxfId="22100" priority="22105" operator="lessThan">
      <formula>10</formula>
    </cfRule>
  </conditionalFormatting>
  <conditionalFormatting sqref="AV364">
    <cfRule type="cellIs" dxfId="22099" priority="22096" operator="greaterThan">
      <formula>119.999</formula>
    </cfRule>
    <cfRule type="cellIs" dxfId="22098" priority="22097" operator="greaterThan">
      <formula>120</formula>
    </cfRule>
    <cfRule type="cellIs" dxfId="22097" priority="22098" operator="between">
      <formula>60</formula>
      <formula>119.999</formula>
    </cfRule>
    <cfRule type="cellIs" dxfId="22096" priority="22099" operator="between">
      <formula>20</formula>
      <formula>59.999</formula>
    </cfRule>
    <cfRule type="cellIs" dxfId="22095" priority="22100" operator="lessThan">
      <formula>20</formula>
    </cfRule>
  </conditionalFormatting>
  <conditionalFormatting sqref="AW364">
    <cfRule type="cellIs" dxfId="22094" priority="22091" operator="greaterThan">
      <formula>49.999</formula>
    </cfRule>
    <cfRule type="cellIs" dxfId="22093" priority="22092" operator="greaterThan">
      <formula>50</formula>
    </cfRule>
    <cfRule type="cellIs" dxfId="22092" priority="22093" operator="between">
      <formula>30</formula>
      <formula>49.999</formula>
    </cfRule>
    <cfRule type="cellIs" dxfId="22091" priority="22094" operator="between">
      <formula>10</formula>
      <formula>29.999</formula>
    </cfRule>
    <cfRule type="cellIs" dxfId="22090" priority="22095" operator="lessThan">
      <formula>10</formula>
    </cfRule>
  </conditionalFormatting>
  <conditionalFormatting sqref="BF364">
    <cfRule type="cellIs" dxfId="22089" priority="22086" operator="greaterThan">
      <formula>119.999</formula>
    </cfRule>
    <cfRule type="cellIs" dxfId="22088" priority="22087" operator="greaterThan">
      <formula>120</formula>
    </cfRule>
    <cfRule type="cellIs" dxfId="22087" priority="22088" operator="between">
      <formula>60</formula>
      <formula>119.999</formula>
    </cfRule>
    <cfRule type="cellIs" dxfId="22086" priority="22089" operator="between">
      <formula>20</formula>
      <formula>59.999</formula>
    </cfRule>
    <cfRule type="cellIs" dxfId="22085" priority="22090" operator="lessThan">
      <formula>20</formula>
    </cfRule>
  </conditionalFormatting>
  <conditionalFormatting sqref="BG364">
    <cfRule type="cellIs" dxfId="22084" priority="22081" operator="greaterThan">
      <formula>49.999</formula>
    </cfRule>
    <cfRule type="cellIs" dxfId="22083" priority="22082" operator="greaterThan">
      <formula>50</formula>
    </cfRule>
    <cfRule type="cellIs" dxfId="22082" priority="22083" operator="between">
      <formula>30</formula>
      <formula>49.999</formula>
    </cfRule>
    <cfRule type="cellIs" dxfId="22081" priority="22084" operator="between">
      <formula>10</formula>
      <formula>29.999</formula>
    </cfRule>
    <cfRule type="cellIs" dxfId="22080" priority="22085" operator="lessThan">
      <formula>10</formula>
    </cfRule>
  </conditionalFormatting>
  <conditionalFormatting sqref="AN364">
    <cfRule type="cellIs" dxfId="22079" priority="22076" operator="greaterThan">
      <formula>119.999</formula>
    </cfRule>
    <cfRule type="cellIs" dxfId="22078" priority="22077" operator="greaterThan">
      <formula>120</formula>
    </cfRule>
    <cfRule type="cellIs" dxfId="22077" priority="22078" operator="between">
      <formula>60</formula>
      <formula>119.999</formula>
    </cfRule>
    <cfRule type="cellIs" dxfId="22076" priority="22079" operator="between">
      <formula>20</formula>
      <formula>59.999</formula>
    </cfRule>
    <cfRule type="cellIs" dxfId="22075" priority="22080" operator="lessThan">
      <formula>20</formula>
    </cfRule>
  </conditionalFormatting>
  <conditionalFormatting sqref="AO364">
    <cfRule type="cellIs" dxfId="22074" priority="22071" operator="greaterThan">
      <formula>49.999</formula>
    </cfRule>
    <cfRule type="cellIs" dxfId="22073" priority="22072" operator="greaterThan">
      <formula>50</formula>
    </cfRule>
    <cfRule type="cellIs" dxfId="22072" priority="22073" operator="between">
      <formula>30</formula>
      <formula>49.999</formula>
    </cfRule>
    <cfRule type="cellIs" dxfId="22071" priority="22074" operator="between">
      <formula>10</formula>
      <formula>29.999</formula>
    </cfRule>
    <cfRule type="cellIs" dxfId="22070" priority="22075" operator="lessThan">
      <formula>10</formula>
    </cfRule>
  </conditionalFormatting>
  <conditionalFormatting sqref="T364">
    <cfRule type="cellIs" dxfId="22069" priority="22066" operator="greaterThan">
      <formula>119.999</formula>
    </cfRule>
    <cfRule type="cellIs" dxfId="22068" priority="22067" operator="greaterThan">
      <formula>120</formula>
    </cfRule>
    <cfRule type="cellIs" dxfId="22067" priority="22068" operator="between">
      <formula>60</formula>
      <formula>119.999</formula>
    </cfRule>
    <cfRule type="cellIs" dxfId="22066" priority="22069" operator="between">
      <formula>20</formula>
      <formula>59.999</formula>
    </cfRule>
    <cfRule type="cellIs" dxfId="22065" priority="22070" operator="lessThan">
      <formula>20</formula>
    </cfRule>
  </conditionalFormatting>
  <conditionalFormatting sqref="U364">
    <cfRule type="cellIs" dxfId="22064" priority="22061" operator="greaterThan">
      <formula>49.999</formula>
    </cfRule>
    <cfRule type="cellIs" dxfId="22063" priority="22062" operator="greaterThan">
      <formula>50</formula>
    </cfRule>
    <cfRule type="cellIs" dxfId="22062" priority="22063" operator="between">
      <formula>30</formula>
      <formula>49.999</formula>
    </cfRule>
    <cfRule type="cellIs" dxfId="22061" priority="22064" operator="between">
      <formula>10</formula>
      <formula>29.999</formula>
    </cfRule>
    <cfRule type="cellIs" dxfId="22060" priority="22065" operator="lessThan">
      <formula>10</formula>
    </cfRule>
  </conditionalFormatting>
  <conditionalFormatting sqref="J364">
    <cfRule type="cellIs" dxfId="22059" priority="22056" operator="greaterThan">
      <formula>119.999</formula>
    </cfRule>
    <cfRule type="cellIs" dxfId="22058" priority="22057" operator="greaterThan">
      <formula>120</formula>
    </cfRule>
    <cfRule type="cellIs" dxfId="22057" priority="22058" operator="between">
      <formula>60</formula>
      <formula>119.999</formula>
    </cfRule>
    <cfRule type="cellIs" dxfId="22056" priority="22059" operator="between">
      <formula>20</formula>
      <formula>59.999</formula>
    </cfRule>
    <cfRule type="cellIs" dxfId="22055" priority="22060" operator="lessThan">
      <formula>20</formula>
    </cfRule>
  </conditionalFormatting>
  <conditionalFormatting sqref="K364">
    <cfRule type="cellIs" dxfId="22054" priority="22051" operator="greaterThan">
      <formula>49.999</formula>
    </cfRule>
    <cfRule type="cellIs" dxfId="22053" priority="22052" operator="greaterThan">
      <formula>50</formula>
    </cfRule>
    <cfRule type="cellIs" dxfId="22052" priority="22053" operator="between">
      <formula>30</formula>
      <formula>49.999</formula>
    </cfRule>
    <cfRule type="cellIs" dxfId="22051" priority="22054" operator="between">
      <formula>10</formula>
      <formula>29.999</formula>
    </cfRule>
    <cfRule type="cellIs" dxfId="22050" priority="22055" operator="lessThan">
      <formula>10</formula>
    </cfRule>
  </conditionalFormatting>
  <conditionalFormatting sqref="L364">
    <cfRule type="cellIs" dxfId="22049" priority="22046" operator="greaterThan">
      <formula>119.999</formula>
    </cfRule>
    <cfRule type="cellIs" dxfId="22048" priority="22047" operator="greaterThan">
      <formula>120</formula>
    </cfRule>
    <cfRule type="cellIs" dxfId="22047" priority="22048" operator="between">
      <formula>60</formula>
      <formula>119.999</formula>
    </cfRule>
    <cfRule type="cellIs" dxfId="22046" priority="22049" operator="between">
      <formula>20</formula>
      <formula>59.999</formula>
    </cfRule>
    <cfRule type="cellIs" dxfId="22045" priority="22050" operator="lessThan">
      <formula>20</formula>
    </cfRule>
  </conditionalFormatting>
  <conditionalFormatting sqref="M364">
    <cfRule type="cellIs" dxfId="22044" priority="22041" operator="greaterThan">
      <formula>49.999</formula>
    </cfRule>
    <cfRule type="cellIs" dxfId="22043" priority="22042" operator="greaterThan">
      <formula>50</formula>
    </cfRule>
    <cfRule type="cellIs" dxfId="22042" priority="22043" operator="between">
      <formula>30</formula>
      <formula>49.999</formula>
    </cfRule>
    <cfRule type="cellIs" dxfId="22041" priority="22044" operator="between">
      <formula>10</formula>
      <formula>29.999</formula>
    </cfRule>
    <cfRule type="cellIs" dxfId="22040" priority="22045" operator="lessThan">
      <formula>10</formula>
    </cfRule>
  </conditionalFormatting>
  <conditionalFormatting sqref="R364">
    <cfRule type="cellIs" dxfId="22039" priority="22036" operator="greaterThan">
      <formula>119.999</formula>
    </cfRule>
    <cfRule type="cellIs" dxfId="22038" priority="22037" operator="greaterThan">
      <formula>120</formula>
    </cfRule>
    <cfRule type="cellIs" dxfId="22037" priority="22038" operator="between">
      <formula>60</formula>
      <formula>119.999</formula>
    </cfRule>
    <cfRule type="cellIs" dxfId="22036" priority="22039" operator="between">
      <formula>20</formula>
      <formula>59.999</formula>
    </cfRule>
    <cfRule type="cellIs" dxfId="22035" priority="22040" operator="lessThan">
      <formula>20</formula>
    </cfRule>
  </conditionalFormatting>
  <conditionalFormatting sqref="S364">
    <cfRule type="cellIs" dxfId="22034" priority="22031" operator="greaterThan">
      <formula>49.999</formula>
    </cfRule>
    <cfRule type="cellIs" dxfId="22033" priority="22032" operator="greaterThan">
      <formula>50</formula>
    </cfRule>
    <cfRule type="cellIs" dxfId="22032" priority="22033" operator="between">
      <formula>30</formula>
      <formula>49.999</formula>
    </cfRule>
    <cfRule type="cellIs" dxfId="22031" priority="22034" operator="between">
      <formula>10</formula>
      <formula>29.999</formula>
    </cfRule>
    <cfRule type="cellIs" dxfId="22030" priority="22035" operator="lessThan">
      <formula>10</formula>
    </cfRule>
  </conditionalFormatting>
  <conditionalFormatting sqref="N364">
    <cfRule type="cellIs" dxfId="22029" priority="22026" operator="greaterThan">
      <formula>119.999</formula>
    </cfRule>
    <cfRule type="cellIs" dxfId="22028" priority="22027" operator="greaterThan">
      <formula>120</formula>
    </cfRule>
    <cfRule type="cellIs" dxfId="22027" priority="22028" operator="between">
      <formula>60</formula>
      <formula>119.999</formula>
    </cfRule>
    <cfRule type="cellIs" dxfId="22026" priority="22029" operator="between">
      <formula>20</formula>
      <formula>59.999</formula>
    </cfRule>
    <cfRule type="cellIs" dxfId="22025" priority="22030" operator="lessThan">
      <formula>20</formula>
    </cfRule>
  </conditionalFormatting>
  <conditionalFormatting sqref="O364">
    <cfRule type="cellIs" dxfId="22024" priority="22021" operator="greaterThan">
      <formula>49.999</formula>
    </cfRule>
    <cfRule type="cellIs" dxfId="22023" priority="22022" operator="greaterThan">
      <formula>50</formula>
    </cfRule>
    <cfRule type="cellIs" dxfId="22022" priority="22023" operator="between">
      <formula>30</formula>
      <formula>49.999</formula>
    </cfRule>
    <cfRule type="cellIs" dxfId="22021" priority="22024" operator="between">
      <formula>10</formula>
      <formula>29.999</formula>
    </cfRule>
    <cfRule type="cellIs" dxfId="22020" priority="22025" operator="lessThan">
      <formula>10</formula>
    </cfRule>
  </conditionalFormatting>
  <conditionalFormatting sqref="AP364">
    <cfRule type="cellIs" dxfId="22019" priority="22016" operator="greaterThan">
      <formula>119.999</formula>
    </cfRule>
    <cfRule type="cellIs" dxfId="22018" priority="22017" operator="greaterThan">
      <formula>120</formula>
    </cfRule>
    <cfRule type="cellIs" dxfId="22017" priority="22018" operator="between">
      <formula>60</formula>
      <formula>119.999</formula>
    </cfRule>
    <cfRule type="cellIs" dxfId="22016" priority="22019" operator="between">
      <formula>20</formula>
      <formula>59.999</formula>
    </cfRule>
    <cfRule type="cellIs" dxfId="22015" priority="22020" operator="lessThan">
      <formula>20</formula>
    </cfRule>
  </conditionalFormatting>
  <conditionalFormatting sqref="AQ364">
    <cfRule type="cellIs" dxfId="22014" priority="22011" operator="greaterThan">
      <formula>49.999</formula>
    </cfRule>
    <cfRule type="cellIs" dxfId="22013" priority="22012" operator="greaterThan">
      <formula>50</formula>
    </cfRule>
    <cfRule type="cellIs" dxfId="22012" priority="22013" operator="between">
      <formula>30</formula>
      <formula>49.999</formula>
    </cfRule>
    <cfRule type="cellIs" dxfId="22011" priority="22014" operator="between">
      <formula>10</formula>
      <formula>29.999</formula>
    </cfRule>
    <cfRule type="cellIs" dxfId="22010" priority="22015" operator="lessThan">
      <formula>10</formula>
    </cfRule>
  </conditionalFormatting>
  <conditionalFormatting sqref="AR364">
    <cfRule type="cellIs" dxfId="22009" priority="22006" operator="greaterThan">
      <formula>119.999</formula>
    </cfRule>
    <cfRule type="cellIs" dxfId="22008" priority="22007" operator="greaterThan">
      <formula>120</formula>
    </cfRule>
    <cfRule type="cellIs" dxfId="22007" priority="22008" operator="between">
      <formula>60</formula>
      <formula>119.999</formula>
    </cfRule>
    <cfRule type="cellIs" dxfId="22006" priority="22009" operator="between">
      <formula>20</formula>
      <formula>59.999</formula>
    </cfRule>
    <cfRule type="cellIs" dxfId="22005" priority="22010" operator="lessThan">
      <formula>20</formula>
    </cfRule>
  </conditionalFormatting>
  <conditionalFormatting sqref="AS364">
    <cfRule type="cellIs" dxfId="22004" priority="22001" operator="greaterThan">
      <formula>49.999</formula>
    </cfRule>
    <cfRule type="cellIs" dxfId="22003" priority="22002" operator="greaterThan">
      <formula>50</formula>
    </cfRule>
    <cfRule type="cellIs" dxfId="22002" priority="22003" operator="between">
      <formula>30</formula>
      <formula>49.999</formula>
    </cfRule>
    <cfRule type="cellIs" dxfId="22001" priority="22004" operator="between">
      <formula>10</formula>
      <formula>29.999</formula>
    </cfRule>
    <cfRule type="cellIs" dxfId="22000" priority="22005" operator="lessThan">
      <formula>10</formula>
    </cfRule>
  </conditionalFormatting>
  <conditionalFormatting sqref="X364">
    <cfRule type="cellIs" dxfId="21999" priority="21996" operator="greaterThan">
      <formula>119.999</formula>
    </cfRule>
    <cfRule type="cellIs" dxfId="21998" priority="21997" operator="greaterThan">
      <formula>120</formula>
    </cfRule>
    <cfRule type="cellIs" dxfId="21997" priority="21998" operator="between">
      <formula>60</formula>
      <formula>119.999</formula>
    </cfRule>
    <cfRule type="cellIs" dxfId="21996" priority="21999" operator="between">
      <formula>20</formula>
      <formula>59.999</formula>
    </cfRule>
    <cfRule type="cellIs" dxfId="21995" priority="22000" operator="lessThan">
      <formula>20</formula>
    </cfRule>
  </conditionalFormatting>
  <conditionalFormatting sqref="Y364">
    <cfRule type="cellIs" dxfId="21994" priority="21991" operator="greaterThan">
      <formula>49.999</formula>
    </cfRule>
    <cfRule type="cellIs" dxfId="21993" priority="21992" operator="greaterThan">
      <formula>50</formula>
    </cfRule>
    <cfRule type="cellIs" dxfId="21992" priority="21993" operator="between">
      <formula>30</formula>
      <formula>49.999</formula>
    </cfRule>
    <cfRule type="cellIs" dxfId="21991" priority="21994" operator="between">
      <formula>10</formula>
      <formula>29.999</formula>
    </cfRule>
    <cfRule type="cellIs" dxfId="21990" priority="21995" operator="lessThan">
      <formula>10</formula>
    </cfRule>
  </conditionalFormatting>
  <conditionalFormatting sqref="AF364">
    <cfRule type="cellIs" dxfId="21989" priority="21986" operator="greaterThan">
      <formula>119.999</formula>
    </cfRule>
    <cfRule type="cellIs" dxfId="21988" priority="21987" operator="greaterThan">
      <formula>120</formula>
    </cfRule>
    <cfRule type="cellIs" dxfId="21987" priority="21988" operator="between">
      <formula>60</formula>
      <formula>119.999</formula>
    </cfRule>
    <cfRule type="cellIs" dxfId="21986" priority="21989" operator="between">
      <formula>20</formula>
      <formula>59.999</formula>
    </cfRule>
    <cfRule type="cellIs" dxfId="21985" priority="21990" operator="lessThan">
      <formula>20</formula>
    </cfRule>
  </conditionalFormatting>
  <conditionalFormatting sqref="AG364">
    <cfRule type="cellIs" dxfId="21984" priority="21981" operator="greaterThan">
      <formula>49.999</formula>
    </cfRule>
    <cfRule type="cellIs" dxfId="21983" priority="21982" operator="greaterThan">
      <formula>50</formula>
    </cfRule>
    <cfRule type="cellIs" dxfId="21982" priority="21983" operator="between">
      <formula>30</formula>
      <formula>49.999</formula>
    </cfRule>
    <cfRule type="cellIs" dxfId="21981" priority="21984" operator="between">
      <formula>10</formula>
      <formula>29.999</formula>
    </cfRule>
    <cfRule type="cellIs" dxfId="21980" priority="21985" operator="lessThan">
      <formula>10</formula>
    </cfRule>
  </conditionalFormatting>
  <conditionalFormatting sqref="AJ364">
    <cfRule type="cellIs" dxfId="21979" priority="21976" operator="greaterThan">
      <formula>119.999</formula>
    </cfRule>
    <cfRule type="cellIs" dxfId="21978" priority="21977" operator="greaterThan">
      <formula>120</formula>
    </cfRule>
    <cfRule type="cellIs" dxfId="21977" priority="21978" operator="between">
      <formula>60</formula>
      <formula>119.999</formula>
    </cfRule>
    <cfRule type="cellIs" dxfId="21976" priority="21979" operator="between">
      <formula>20</formula>
      <formula>59.999</formula>
    </cfRule>
    <cfRule type="cellIs" dxfId="21975" priority="21980" operator="lessThan">
      <formula>20</formula>
    </cfRule>
  </conditionalFormatting>
  <conditionalFormatting sqref="AK364">
    <cfRule type="cellIs" dxfId="21974" priority="21971" operator="greaterThan">
      <formula>49.999</formula>
    </cfRule>
    <cfRule type="cellIs" dxfId="21973" priority="21972" operator="greaterThan">
      <formula>50</formula>
    </cfRule>
    <cfRule type="cellIs" dxfId="21972" priority="21973" operator="between">
      <formula>30</formula>
      <formula>49.999</formula>
    </cfRule>
    <cfRule type="cellIs" dxfId="21971" priority="21974" operator="between">
      <formula>10</formula>
      <formula>29.999</formula>
    </cfRule>
    <cfRule type="cellIs" dxfId="21970" priority="21975" operator="lessThan">
      <formula>10</formula>
    </cfRule>
  </conditionalFormatting>
  <conditionalFormatting sqref="Z364">
    <cfRule type="cellIs" dxfId="21969" priority="21966" operator="greaterThan">
      <formula>119.999</formula>
    </cfRule>
    <cfRule type="cellIs" dxfId="21968" priority="21967" operator="greaterThan">
      <formula>120</formula>
    </cfRule>
    <cfRule type="cellIs" dxfId="21967" priority="21968" operator="between">
      <formula>60</formula>
      <formula>119.999</formula>
    </cfRule>
    <cfRule type="cellIs" dxfId="21966" priority="21969" operator="between">
      <formula>20</formula>
      <formula>59.999</formula>
    </cfRule>
    <cfRule type="cellIs" dxfId="21965" priority="21970" operator="lessThan">
      <formula>20</formula>
    </cfRule>
  </conditionalFormatting>
  <conditionalFormatting sqref="AA364">
    <cfRule type="cellIs" dxfId="21964" priority="21961" operator="greaterThan">
      <formula>49.999</formula>
    </cfRule>
    <cfRule type="cellIs" dxfId="21963" priority="21962" operator="greaterThan">
      <formula>50</formula>
    </cfRule>
    <cfRule type="cellIs" dxfId="21962" priority="21963" operator="between">
      <formula>30</formula>
      <formula>49.999</formula>
    </cfRule>
    <cfRule type="cellIs" dxfId="21961" priority="21964" operator="between">
      <formula>10</formula>
      <formula>29.999</formula>
    </cfRule>
    <cfRule type="cellIs" dxfId="21960" priority="21965" operator="lessThan">
      <formula>10</formula>
    </cfRule>
  </conditionalFormatting>
  <conditionalFormatting sqref="AL364">
    <cfRule type="cellIs" dxfId="21959" priority="21956" operator="greaterThan">
      <formula>119.999</formula>
    </cfRule>
    <cfRule type="cellIs" dxfId="21958" priority="21957" operator="greaterThan">
      <formula>120</formula>
    </cfRule>
    <cfRule type="cellIs" dxfId="21957" priority="21958" operator="between">
      <formula>60</formula>
      <formula>119.999</formula>
    </cfRule>
    <cfRule type="cellIs" dxfId="21956" priority="21959" operator="between">
      <formula>20</formula>
      <formula>59.999</formula>
    </cfRule>
    <cfRule type="cellIs" dxfId="21955" priority="21960" operator="lessThan">
      <formula>20</formula>
    </cfRule>
  </conditionalFormatting>
  <conditionalFormatting sqref="AM364">
    <cfRule type="cellIs" dxfId="21954" priority="21951" operator="greaterThan">
      <formula>49.999</formula>
    </cfRule>
    <cfRule type="cellIs" dxfId="21953" priority="21952" operator="greaterThan">
      <formula>50</formula>
    </cfRule>
    <cfRule type="cellIs" dxfId="21952" priority="21953" operator="between">
      <formula>30</formula>
      <formula>49.999</formula>
    </cfRule>
    <cfRule type="cellIs" dxfId="21951" priority="21954" operator="between">
      <formula>10</formula>
      <formula>29.999</formula>
    </cfRule>
    <cfRule type="cellIs" dxfId="21950" priority="21955" operator="lessThan">
      <formula>10</formula>
    </cfRule>
  </conditionalFormatting>
  <conditionalFormatting sqref="AH364">
    <cfRule type="cellIs" dxfId="21949" priority="21946" operator="greaterThan">
      <formula>119.999</formula>
    </cfRule>
    <cfRule type="cellIs" dxfId="21948" priority="21947" operator="greaterThan">
      <formula>120</formula>
    </cfRule>
    <cfRule type="cellIs" dxfId="21947" priority="21948" operator="between">
      <formula>60</formula>
      <formula>119.999</formula>
    </cfRule>
    <cfRule type="cellIs" dxfId="21946" priority="21949" operator="between">
      <formula>20</formula>
      <formula>59.999</formula>
    </cfRule>
    <cfRule type="cellIs" dxfId="21945" priority="21950" operator="lessThan">
      <formula>20</formula>
    </cfRule>
  </conditionalFormatting>
  <conditionalFormatting sqref="AI364">
    <cfRule type="cellIs" dxfId="21944" priority="21941" operator="greaterThan">
      <formula>49.999</formula>
    </cfRule>
    <cfRule type="cellIs" dxfId="21943" priority="21942" operator="greaterThan">
      <formula>50</formula>
    </cfRule>
    <cfRule type="cellIs" dxfId="21942" priority="21943" operator="between">
      <formula>30</formula>
      <formula>49.999</formula>
    </cfRule>
    <cfRule type="cellIs" dxfId="21941" priority="21944" operator="between">
      <formula>10</formula>
      <formula>29.999</formula>
    </cfRule>
    <cfRule type="cellIs" dxfId="21940" priority="21945" operator="lessThan">
      <formula>10</formula>
    </cfRule>
  </conditionalFormatting>
  <conditionalFormatting sqref="V364">
    <cfRule type="cellIs" dxfId="21939" priority="21936" operator="greaterThan">
      <formula>119.999</formula>
    </cfRule>
    <cfRule type="cellIs" dxfId="21938" priority="21937" operator="greaterThan">
      <formula>120</formula>
    </cfRule>
    <cfRule type="cellIs" dxfId="21937" priority="21938" operator="between">
      <formula>60</formula>
      <formula>119.999</formula>
    </cfRule>
    <cfRule type="cellIs" dxfId="21936" priority="21939" operator="between">
      <formula>20</formula>
      <formula>59.999</formula>
    </cfRule>
    <cfRule type="cellIs" dxfId="21935" priority="21940" operator="lessThan">
      <formula>20</formula>
    </cfRule>
  </conditionalFormatting>
  <conditionalFormatting sqref="W364">
    <cfRule type="cellIs" dxfId="21934" priority="21931" operator="greaterThan">
      <formula>49.999</formula>
    </cfRule>
    <cfRule type="cellIs" dxfId="21933" priority="21932" operator="greaterThan">
      <formula>50</formula>
    </cfRule>
    <cfRule type="cellIs" dxfId="21932" priority="21933" operator="between">
      <formula>30</formula>
      <formula>49.999</formula>
    </cfRule>
    <cfRule type="cellIs" dxfId="21931" priority="21934" operator="between">
      <formula>10</formula>
      <formula>29.999</formula>
    </cfRule>
    <cfRule type="cellIs" dxfId="21930" priority="21935" operator="lessThan">
      <formula>10</formula>
    </cfRule>
  </conditionalFormatting>
  <conditionalFormatting sqref="AB364">
    <cfRule type="cellIs" dxfId="21929" priority="21926" operator="greaterThan">
      <formula>119.999</formula>
    </cfRule>
    <cfRule type="cellIs" dxfId="21928" priority="21927" operator="greaterThan">
      <formula>120</formula>
    </cfRule>
    <cfRule type="cellIs" dxfId="21927" priority="21928" operator="between">
      <formula>60</formula>
      <formula>119.999</formula>
    </cfRule>
    <cfRule type="cellIs" dxfId="21926" priority="21929" operator="between">
      <formula>20</formula>
      <formula>59.999</formula>
    </cfRule>
    <cfRule type="cellIs" dxfId="21925" priority="21930" operator="lessThan">
      <formula>20</formula>
    </cfRule>
  </conditionalFormatting>
  <conditionalFormatting sqref="AC364">
    <cfRule type="cellIs" dxfId="21924" priority="21921" operator="greaterThan">
      <formula>49.999</formula>
    </cfRule>
    <cfRule type="cellIs" dxfId="21923" priority="21922" operator="greaterThan">
      <formula>50</formula>
    </cfRule>
    <cfRule type="cellIs" dxfId="21922" priority="21923" operator="between">
      <formula>30</formula>
      <formula>49.999</formula>
    </cfRule>
    <cfRule type="cellIs" dxfId="21921" priority="21924" operator="between">
      <formula>10</formula>
      <formula>29.999</formula>
    </cfRule>
    <cfRule type="cellIs" dxfId="21920" priority="21925" operator="lessThan">
      <formula>10</formula>
    </cfRule>
  </conditionalFormatting>
  <conditionalFormatting sqref="AD364">
    <cfRule type="cellIs" dxfId="21919" priority="21916" operator="greaterThan">
      <formula>119.999</formula>
    </cfRule>
    <cfRule type="cellIs" dxfId="21918" priority="21917" operator="greaterThan">
      <formula>120</formula>
    </cfRule>
    <cfRule type="cellIs" dxfId="21917" priority="21918" operator="between">
      <formula>60</formula>
      <formula>119.999</formula>
    </cfRule>
    <cfRule type="cellIs" dxfId="21916" priority="21919" operator="between">
      <formula>20</formula>
      <formula>59.999</formula>
    </cfRule>
    <cfRule type="cellIs" dxfId="21915" priority="21920" operator="lessThan">
      <formula>20</formula>
    </cfRule>
  </conditionalFormatting>
  <conditionalFormatting sqref="AE364">
    <cfRule type="cellIs" dxfId="21914" priority="21911" operator="greaterThan">
      <formula>49.999</formula>
    </cfRule>
    <cfRule type="cellIs" dxfId="21913" priority="21912" operator="greaterThan">
      <formula>50</formula>
    </cfRule>
    <cfRule type="cellIs" dxfId="21912" priority="21913" operator="between">
      <formula>30</formula>
      <formula>49.999</formula>
    </cfRule>
    <cfRule type="cellIs" dxfId="21911" priority="21914" operator="between">
      <formula>10</formula>
      <formula>29.999</formula>
    </cfRule>
    <cfRule type="cellIs" dxfId="21910" priority="21915" operator="lessThan">
      <formula>10</formula>
    </cfRule>
  </conditionalFormatting>
  <conditionalFormatting sqref="P364">
    <cfRule type="cellIs" dxfId="21909" priority="21906" operator="greaterThan">
      <formula>119.999</formula>
    </cfRule>
    <cfRule type="cellIs" dxfId="21908" priority="21907" operator="greaterThan">
      <formula>120</formula>
    </cfRule>
    <cfRule type="cellIs" dxfId="21907" priority="21908" operator="between">
      <formula>60</formula>
      <formula>119.999</formula>
    </cfRule>
    <cfRule type="cellIs" dxfId="21906" priority="21909" operator="between">
      <formula>20</formula>
      <formula>59.999</formula>
    </cfRule>
    <cfRule type="cellIs" dxfId="21905" priority="21910" operator="lessThan">
      <formula>20</formula>
    </cfRule>
  </conditionalFormatting>
  <conditionalFormatting sqref="Q364">
    <cfRule type="cellIs" dxfId="21904" priority="21901" operator="greaterThan">
      <formula>49.999</formula>
    </cfRule>
    <cfRule type="cellIs" dxfId="21903" priority="21902" operator="greaterThan">
      <formula>50</formula>
    </cfRule>
    <cfRule type="cellIs" dxfId="21902" priority="21903" operator="between">
      <formula>30</formula>
      <formula>49.999</formula>
    </cfRule>
    <cfRule type="cellIs" dxfId="21901" priority="21904" operator="between">
      <formula>10</formula>
      <formula>29.999</formula>
    </cfRule>
    <cfRule type="cellIs" dxfId="21900" priority="21905" operator="lessThan">
      <formula>10</formula>
    </cfRule>
  </conditionalFormatting>
  <conditionalFormatting sqref="C365">
    <cfRule type="cellIs" dxfId="21899" priority="21896" operator="greaterThan">
      <formula>49.999</formula>
    </cfRule>
    <cfRule type="cellIs" dxfId="21898" priority="21897" operator="greaterThan">
      <formula>50</formula>
    </cfRule>
    <cfRule type="cellIs" dxfId="21897" priority="21898" operator="between">
      <formula>30</formula>
      <formula>49.999</formula>
    </cfRule>
    <cfRule type="cellIs" dxfId="21896" priority="21899" operator="between">
      <formula>10</formula>
      <formula>29.999</formula>
    </cfRule>
    <cfRule type="cellIs" dxfId="21895" priority="21900" operator="lessThan">
      <formula>10</formula>
    </cfRule>
  </conditionalFormatting>
  <conditionalFormatting sqref="B365">
    <cfRule type="cellIs" dxfId="21894" priority="21891" operator="greaterThan">
      <formula>119.999</formula>
    </cfRule>
    <cfRule type="cellIs" dxfId="21893" priority="21892" operator="greaterThan">
      <formula>120</formula>
    </cfRule>
    <cfRule type="cellIs" dxfId="21892" priority="21893" operator="between">
      <formula>60</formula>
      <formula>119.999</formula>
    </cfRule>
    <cfRule type="cellIs" dxfId="21891" priority="21894" operator="between">
      <formula>20</formula>
      <formula>59.999</formula>
    </cfRule>
    <cfRule type="cellIs" dxfId="21890" priority="21895" operator="lessThan">
      <formula>20</formula>
    </cfRule>
  </conditionalFormatting>
  <conditionalFormatting sqref="D365">
    <cfRule type="cellIs" dxfId="21889" priority="21886" operator="greaterThan">
      <formula>119.999</formula>
    </cfRule>
    <cfRule type="cellIs" dxfId="21888" priority="21887" operator="greaterThan">
      <formula>120</formula>
    </cfRule>
    <cfRule type="cellIs" dxfId="21887" priority="21888" operator="between">
      <formula>60</formula>
      <formula>119.999</formula>
    </cfRule>
    <cfRule type="cellIs" dxfId="21886" priority="21889" operator="between">
      <formula>20</formula>
      <formula>59.999</formula>
    </cfRule>
    <cfRule type="cellIs" dxfId="21885" priority="21890" operator="lessThan">
      <formula>20</formula>
    </cfRule>
  </conditionalFormatting>
  <conditionalFormatting sqref="E365">
    <cfRule type="cellIs" dxfId="21884" priority="21881" operator="greaterThan">
      <formula>49.999</formula>
    </cfRule>
    <cfRule type="cellIs" dxfId="21883" priority="21882" operator="greaterThan">
      <formula>50</formula>
    </cfRule>
    <cfRule type="cellIs" dxfId="21882" priority="21883" operator="between">
      <formula>30</formula>
      <formula>49.999</formula>
    </cfRule>
    <cfRule type="cellIs" dxfId="21881" priority="21884" operator="between">
      <formula>10</formula>
      <formula>29.999</formula>
    </cfRule>
    <cfRule type="cellIs" dxfId="21880" priority="21885" operator="lessThan">
      <formula>10</formula>
    </cfRule>
  </conditionalFormatting>
  <conditionalFormatting sqref="F365">
    <cfRule type="cellIs" dxfId="21879" priority="21876" operator="greaterThan">
      <formula>119.999</formula>
    </cfRule>
    <cfRule type="cellIs" dxfId="21878" priority="21877" operator="greaterThan">
      <formula>120</formula>
    </cfRule>
    <cfRule type="cellIs" dxfId="21877" priority="21878" operator="between">
      <formula>60</formula>
      <formula>119.999</formula>
    </cfRule>
    <cfRule type="cellIs" dxfId="21876" priority="21879" operator="between">
      <formula>20</formula>
      <formula>59.999</formula>
    </cfRule>
    <cfRule type="cellIs" dxfId="21875" priority="21880" operator="lessThan">
      <formula>20</formula>
    </cfRule>
  </conditionalFormatting>
  <conditionalFormatting sqref="G365">
    <cfRule type="cellIs" dxfId="21874" priority="21871" operator="greaterThan">
      <formula>49.999</formula>
    </cfRule>
    <cfRule type="cellIs" dxfId="21873" priority="21872" operator="greaterThan">
      <formula>50</formula>
    </cfRule>
    <cfRule type="cellIs" dxfId="21872" priority="21873" operator="between">
      <formula>30</formula>
      <formula>49.999</formula>
    </cfRule>
    <cfRule type="cellIs" dxfId="21871" priority="21874" operator="between">
      <formula>10</formula>
      <formula>29.999</formula>
    </cfRule>
    <cfRule type="cellIs" dxfId="21870" priority="21875" operator="lessThan">
      <formula>10</formula>
    </cfRule>
  </conditionalFormatting>
  <conditionalFormatting sqref="H365">
    <cfRule type="cellIs" dxfId="21869" priority="21866" operator="greaterThan">
      <formula>119.999</formula>
    </cfRule>
    <cfRule type="cellIs" dxfId="21868" priority="21867" operator="greaterThan">
      <formula>120</formula>
    </cfRule>
    <cfRule type="cellIs" dxfId="21867" priority="21868" operator="between">
      <formula>60</formula>
      <formula>119.999</formula>
    </cfRule>
    <cfRule type="cellIs" dxfId="21866" priority="21869" operator="between">
      <formula>20</formula>
      <formula>59.999</formula>
    </cfRule>
    <cfRule type="cellIs" dxfId="21865" priority="21870" operator="lessThan">
      <formula>20</formula>
    </cfRule>
  </conditionalFormatting>
  <conditionalFormatting sqref="I365">
    <cfRule type="cellIs" dxfId="21864" priority="21861" operator="greaterThan">
      <formula>49.999</formula>
    </cfRule>
    <cfRule type="cellIs" dxfId="21863" priority="21862" operator="greaterThan">
      <formula>50</formula>
    </cfRule>
    <cfRule type="cellIs" dxfId="21862" priority="21863" operator="between">
      <formula>30</formula>
      <formula>49.999</formula>
    </cfRule>
    <cfRule type="cellIs" dxfId="21861" priority="21864" operator="between">
      <formula>10</formula>
      <formula>29.999</formula>
    </cfRule>
    <cfRule type="cellIs" dxfId="21860" priority="21865" operator="lessThan">
      <formula>10</formula>
    </cfRule>
  </conditionalFormatting>
  <conditionalFormatting sqref="BH365">
    <cfRule type="cellIs" dxfId="21859" priority="21856" operator="greaterThan">
      <formula>119.999</formula>
    </cfRule>
    <cfRule type="cellIs" dxfId="21858" priority="21857" operator="greaterThan">
      <formula>120</formula>
    </cfRule>
    <cfRule type="cellIs" dxfId="21857" priority="21858" operator="between">
      <formula>60</formula>
      <formula>119.999</formula>
    </cfRule>
    <cfRule type="cellIs" dxfId="21856" priority="21859" operator="between">
      <formula>20</formula>
      <formula>59.999</formula>
    </cfRule>
    <cfRule type="cellIs" dxfId="21855" priority="21860" operator="lessThan">
      <formula>20</formula>
    </cfRule>
  </conditionalFormatting>
  <conditionalFormatting sqref="BI365">
    <cfRule type="cellIs" dxfId="21854" priority="21851" operator="greaterThan">
      <formula>49.999</formula>
    </cfRule>
    <cfRule type="cellIs" dxfId="21853" priority="21852" operator="greaterThan">
      <formula>50</formula>
    </cfRule>
    <cfRule type="cellIs" dxfId="21852" priority="21853" operator="between">
      <formula>30</formula>
      <formula>49.999</formula>
    </cfRule>
    <cfRule type="cellIs" dxfId="21851" priority="21854" operator="between">
      <formula>10</formula>
      <formula>29.999</formula>
    </cfRule>
    <cfRule type="cellIs" dxfId="21850" priority="21855" operator="lessThan">
      <formula>10</formula>
    </cfRule>
  </conditionalFormatting>
  <conditionalFormatting sqref="BD365">
    <cfRule type="cellIs" dxfId="21849" priority="21846" operator="greaterThan">
      <formula>119.999</formula>
    </cfRule>
    <cfRule type="cellIs" dxfId="21848" priority="21847" operator="greaterThan">
      <formula>120</formula>
    </cfRule>
    <cfRule type="cellIs" dxfId="21847" priority="21848" operator="between">
      <formula>60</formula>
      <formula>119.999</formula>
    </cfRule>
    <cfRule type="cellIs" dxfId="21846" priority="21849" operator="between">
      <formula>20</formula>
      <formula>59.999</formula>
    </cfRule>
    <cfRule type="cellIs" dxfId="21845" priority="21850" operator="lessThan">
      <formula>20</formula>
    </cfRule>
  </conditionalFormatting>
  <conditionalFormatting sqref="BE365">
    <cfRule type="cellIs" dxfId="21844" priority="21841" operator="greaterThan">
      <formula>49.999</formula>
    </cfRule>
    <cfRule type="cellIs" dxfId="21843" priority="21842" operator="greaterThan">
      <formula>50</formula>
    </cfRule>
    <cfRule type="cellIs" dxfId="21842" priority="21843" operator="between">
      <formula>30</formula>
      <formula>49.999</formula>
    </cfRule>
    <cfRule type="cellIs" dxfId="21841" priority="21844" operator="between">
      <formula>10</formula>
      <formula>29.999</formula>
    </cfRule>
    <cfRule type="cellIs" dxfId="21840" priority="21845" operator="lessThan">
      <formula>10</formula>
    </cfRule>
  </conditionalFormatting>
  <conditionalFormatting sqref="AX365">
    <cfRule type="cellIs" dxfId="21839" priority="21836" operator="greaterThan">
      <formula>119.999</formula>
    </cfRule>
    <cfRule type="cellIs" dxfId="21838" priority="21837" operator="greaterThan">
      <formula>120</formula>
    </cfRule>
    <cfRule type="cellIs" dxfId="21837" priority="21838" operator="between">
      <formula>60</formula>
      <formula>119.999</formula>
    </cfRule>
    <cfRule type="cellIs" dxfId="21836" priority="21839" operator="between">
      <formula>20</formula>
      <formula>59.999</formula>
    </cfRule>
    <cfRule type="cellIs" dxfId="21835" priority="21840" operator="lessThan">
      <formula>20</formula>
    </cfRule>
  </conditionalFormatting>
  <conditionalFormatting sqref="AY365">
    <cfRule type="cellIs" dxfId="21834" priority="21831" operator="greaterThan">
      <formula>49.999</formula>
    </cfRule>
    <cfRule type="cellIs" dxfId="21833" priority="21832" operator="greaterThan">
      <formula>50</formula>
    </cfRule>
    <cfRule type="cellIs" dxfId="21832" priority="21833" operator="between">
      <formula>30</formula>
      <formula>49.999</formula>
    </cfRule>
    <cfRule type="cellIs" dxfId="21831" priority="21834" operator="between">
      <formula>10</formula>
      <formula>29.999</formula>
    </cfRule>
    <cfRule type="cellIs" dxfId="21830" priority="21835" operator="lessThan">
      <formula>10</formula>
    </cfRule>
  </conditionalFormatting>
  <conditionalFormatting sqref="AZ365">
    <cfRule type="cellIs" dxfId="21829" priority="21826" operator="greaterThan">
      <formula>119.999</formula>
    </cfRule>
    <cfRule type="cellIs" dxfId="21828" priority="21827" operator="greaterThan">
      <formula>120</formula>
    </cfRule>
    <cfRule type="cellIs" dxfId="21827" priority="21828" operator="between">
      <formula>60</formula>
      <formula>119.999</formula>
    </cfRule>
    <cfRule type="cellIs" dxfId="21826" priority="21829" operator="between">
      <formula>20</formula>
      <formula>59.999</formula>
    </cfRule>
    <cfRule type="cellIs" dxfId="21825" priority="21830" operator="lessThan">
      <formula>20</formula>
    </cfRule>
  </conditionalFormatting>
  <conditionalFormatting sqref="BA365">
    <cfRule type="cellIs" dxfId="21824" priority="21821" operator="greaterThan">
      <formula>49.999</formula>
    </cfRule>
    <cfRule type="cellIs" dxfId="21823" priority="21822" operator="greaterThan">
      <formula>50</formula>
    </cfRule>
    <cfRule type="cellIs" dxfId="21822" priority="21823" operator="between">
      <formula>30</formula>
      <formula>49.999</formula>
    </cfRule>
    <cfRule type="cellIs" dxfId="21821" priority="21824" operator="between">
      <formula>10</formula>
      <formula>29.999</formula>
    </cfRule>
    <cfRule type="cellIs" dxfId="21820" priority="21825" operator="lessThan">
      <formula>10</formula>
    </cfRule>
  </conditionalFormatting>
  <conditionalFormatting sqref="BB365">
    <cfRule type="cellIs" dxfId="21819" priority="21816" operator="greaterThan">
      <formula>119.999</formula>
    </cfRule>
    <cfRule type="cellIs" dxfId="21818" priority="21817" operator="greaterThan">
      <formula>120</formula>
    </cfRule>
    <cfRule type="cellIs" dxfId="21817" priority="21818" operator="between">
      <formula>60</formula>
      <formula>119.999</formula>
    </cfRule>
    <cfRule type="cellIs" dxfId="21816" priority="21819" operator="between">
      <formula>20</formula>
      <formula>59.999</formula>
    </cfRule>
    <cfRule type="cellIs" dxfId="21815" priority="21820" operator="lessThan">
      <formula>20</formula>
    </cfRule>
  </conditionalFormatting>
  <conditionalFormatting sqref="BC365">
    <cfRule type="cellIs" dxfId="21814" priority="21811" operator="greaterThan">
      <formula>49.999</formula>
    </cfRule>
    <cfRule type="cellIs" dxfId="21813" priority="21812" operator="greaterThan">
      <formula>50</formula>
    </cfRule>
    <cfRule type="cellIs" dxfId="21812" priority="21813" operator="between">
      <formula>30</formula>
      <formula>49.999</formula>
    </cfRule>
    <cfRule type="cellIs" dxfId="21811" priority="21814" operator="between">
      <formula>10</formula>
      <formula>29.999</formula>
    </cfRule>
    <cfRule type="cellIs" dxfId="21810" priority="21815" operator="lessThan">
      <formula>10</formula>
    </cfRule>
  </conditionalFormatting>
  <conditionalFormatting sqref="AT365">
    <cfRule type="cellIs" dxfId="21809" priority="21806" operator="greaterThan">
      <formula>119.999</formula>
    </cfRule>
    <cfRule type="cellIs" dxfId="21808" priority="21807" operator="greaterThan">
      <formula>120</formula>
    </cfRule>
    <cfRule type="cellIs" dxfId="21807" priority="21808" operator="between">
      <formula>60</formula>
      <formula>119.999</formula>
    </cfRule>
    <cfRule type="cellIs" dxfId="21806" priority="21809" operator="between">
      <formula>20</formula>
      <formula>59.999</formula>
    </cfRule>
    <cfRule type="cellIs" dxfId="21805" priority="21810" operator="lessThan">
      <formula>20</formula>
    </cfRule>
  </conditionalFormatting>
  <conditionalFormatting sqref="AU365">
    <cfRule type="cellIs" dxfId="21804" priority="21801" operator="greaterThan">
      <formula>49.999</formula>
    </cfRule>
    <cfRule type="cellIs" dxfId="21803" priority="21802" operator="greaterThan">
      <formula>50</formula>
    </cfRule>
    <cfRule type="cellIs" dxfId="21802" priority="21803" operator="between">
      <formula>30</formula>
      <formula>49.999</formula>
    </cfRule>
    <cfRule type="cellIs" dxfId="21801" priority="21804" operator="between">
      <formula>10</formula>
      <formula>29.999</formula>
    </cfRule>
    <cfRule type="cellIs" dxfId="21800" priority="21805" operator="lessThan">
      <formula>10</formula>
    </cfRule>
  </conditionalFormatting>
  <conditionalFormatting sqref="AV365">
    <cfRule type="cellIs" dxfId="21799" priority="21796" operator="greaterThan">
      <formula>119.999</formula>
    </cfRule>
    <cfRule type="cellIs" dxfId="21798" priority="21797" operator="greaterThan">
      <formula>120</formula>
    </cfRule>
    <cfRule type="cellIs" dxfId="21797" priority="21798" operator="between">
      <formula>60</formula>
      <formula>119.999</formula>
    </cfRule>
    <cfRule type="cellIs" dxfId="21796" priority="21799" operator="between">
      <formula>20</formula>
      <formula>59.999</formula>
    </cfRule>
    <cfRule type="cellIs" dxfId="21795" priority="21800" operator="lessThan">
      <formula>20</formula>
    </cfRule>
  </conditionalFormatting>
  <conditionalFormatting sqref="AW365">
    <cfRule type="cellIs" dxfId="21794" priority="21791" operator="greaterThan">
      <formula>49.999</formula>
    </cfRule>
    <cfRule type="cellIs" dxfId="21793" priority="21792" operator="greaterThan">
      <formula>50</formula>
    </cfRule>
    <cfRule type="cellIs" dxfId="21792" priority="21793" operator="between">
      <formula>30</formula>
      <formula>49.999</formula>
    </cfRule>
    <cfRule type="cellIs" dxfId="21791" priority="21794" operator="between">
      <formula>10</formula>
      <formula>29.999</formula>
    </cfRule>
    <cfRule type="cellIs" dxfId="21790" priority="21795" operator="lessThan">
      <formula>10</formula>
    </cfRule>
  </conditionalFormatting>
  <conditionalFormatting sqref="BF365">
    <cfRule type="cellIs" dxfId="21789" priority="21786" operator="greaterThan">
      <formula>119.999</formula>
    </cfRule>
    <cfRule type="cellIs" dxfId="21788" priority="21787" operator="greaterThan">
      <formula>120</formula>
    </cfRule>
    <cfRule type="cellIs" dxfId="21787" priority="21788" operator="between">
      <formula>60</formula>
      <formula>119.999</formula>
    </cfRule>
    <cfRule type="cellIs" dxfId="21786" priority="21789" operator="between">
      <formula>20</formula>
      <formula>59.999</formula>
    </cfRule>
    <cfRule type="cellIs" dxfId="21785" priority="21790" operator="lessThan">
      <formula>20</formula>
    </cfRule>
  </conditionalFormatting>
  <conditionalFormatting sqref="BG365">
    <cfRule type="cellIs" dxfId="21784" priority="21781" operator="greaterThan">
      <formula>49.999</formula>
    </cfRule>
    <cfRule type="cellIs" dxfId="21783" priority="21782" operator="greaterThan">
      <formula>50</formula>
    </cfRule>
    <cfRule type="cellIs" dxfId="21782" priority="21783" operator="between">
      <formula>30</formula>
      <formula>49.999</formula>
    </cfRule>
    <cfRule type="cellIs" dxfId="21781" priority="21784" operator="between">
      <formula>10</formula>
      <formula>29.999</formula>
    </cfRule>
    <cfRule type="cellIs" dxfId="21780" priority="21785" operator="lessThan">
      <formula>10</formula>
    </cfRule>
  </conditionalFormatting>
  <conditionalFormatting sqref="AN365">
    <cfRule type="cellIs" dxfId="21779" priority="21776" operator="greaterThan">
      <formula>119.999</formula>
    </cfRule>
    <cfRule type="cellIs" dxfId="21778" priority="21777" operator="greaterThan">
      <formula>120</formula>
    </cfRule>
    <cfRule type="cellIs" dxfId="21777" priority="21778" operator="between">
      <formula>60</formula>
      <formula>119.999</formula>
    </cfRule>
    <cfRule type="cellIs" dxfId="21776" priority="21779" operator="between">
      <formula>20</formula>
      <formula>59.999</formula>
    </cfRule>
    <cfRule type="cellIs" dxfId="21775" priority="21780" operator="lessThan">
      <formula>20</formula>
    </cfRule>
  </conditionalFormatting>
  <conditionalFormatting sqref="AO365">
    <cfRule type="cellIs" dxfId="21774" priority="21771" operator="greaterThan">
      <formula>49.999</formula>
    </cfRule>
    <cfRule type="cellIs" dxfId="21773" priority="21772" operator="greaterThan">
      <formula>50</formula>
    </cfRule>
    <cfRule type="cellIs" dxfId="21772" priority="21773" operator="between">
      <formula>30</formula>
      <formula>49.999</formula>
    </cfRule>
    <cfRule type="cellIs" dxfId="21771" priority="21774" operator="between">
      <formula>10</formula>
      <formula>29.999</formula>
    </cfRule>
    <cfRule type="cellIs" dxfId="21770" priority="21775" operator="lessThan">
      <formula>10</formula>
    </cfRule>
  </conditionalFormatting>
  <conditionalFormatting sqref="T365">
    <cfRule type="cellIs" dxfId="21769" priority="21766" operator="greaterThan">
      <formula>119.999</formula>
    </cfRule>
    <cfRule type="cellIs" dxfId="21768" priority="21767" operator="greaterThan">
      <formula>120</formula>
    </cfRule>
    <cfRule type="cellIs" dxfId="21767" priority="21768" operator="between">
      <formula>60</formula>
      <formula>119.999</formula>
    </cfRule>
    <cfRule type="cellIs" dxfId="21766" priority="21769" operator="between">
      <formula>20</formula>
      <formula>59.999</formula>
    </cfRule>
    <cfRule type="cellIs" dxfId="21765" priority="21770" operator="lessThan">
      <formula>20</formula>
    </cfRule>
  </conditionalFormatting>
  <conditionalFormatting sqref="U365">
    <cfRule type="cellIs" dxfId="21764" priority="21761" operator="greaterThan">
      <formula>49.999</formula>
    </cfRule>
    <cfRule type="cellIs" dxfId="21763" priority="21762" operator="greaterThan">
      <formula>50</formula>
    </cfRule>
    <cfRule type="cellIs" dxfId="21762" priority="21763" operator="between">
      <formula>30</formula>
      <formula>49.999</formula>
    </cfRule>
    <cfRule type="cellIs" dxfId="21761" priority="21764" operator="between">
      <formula>10</formula>
      <formula>29.999</formula>
    </cfRule>
    <cfRule type="cellIs" dxfId="21760" priority="21765" operator="lessThan">
      <formula>10</formula>
    </cfRule>
  </conditionalFormatting>
  <conditionalFormatting sqref="J365">
    <cfRule type="cellIs" dxfId="21759" priority="21756" operator="greaterThan">
      <formula>119.999</formula>
    </cfRule>
    <cfRule type="cellIs" dxfId="21758" priority="21757" operator="greaterThan">
      <formula>120</formula>
    </cfRule>
    <cfRule type="cellIs" dxfId="21757" priority="21758" operator="between">
      <formula>60</formula>
      <formula>119.999</formula>
    </cfRule>
    <cfRule type="cellIs" dxfId="21756" priority="21759" operator="between">
      <formula>20</formula>
      <formula>59.999</formula>
    </cfRule>
    <cfRule type="cellIs" dxfId="21755" priority="21760" operator="lessThan">
      <formula>20</formula>
    </cfRule>
  </conditionalFormatting>
  <conditionalFormatting sqref="K365">
    <cfRule type="cellIs" dxfId="21754" priority="21751" operator="greaterThan">
      <formula>49.999</formula>
    </cfRule>
    <cfRule type="cellIs" dxfId="21753" priority="21752" operator="greaterThan">
      <formula>50</formula>
    </cfRule>
    <cfRule type="cellIs" dxfId="21752" priority="21753" operator="between">
      <formula>30</formula>
      <formula>49.999</formula>
    </cfRule>
    <cfRule type="cellIs" dxfId="21751" priority="21754" operator="between">
      <formula>10</formula>
      <formula>29.999</formula>
    </cfRule>
    <cfRule type="cellIs" dxfId="21750" priority="21755" operator="lessThan">
      <formula>10</formula>
    </cfRule>
  </conditionalFormatting>
  <conditionalFormatting sqref="L365">
    <cfRule type="cellIs" dxfId="21749" priority="21746" operator="greaterThan">
      <formula>119.999</formula>
    </cfRule>
    <cfRule type="cellIs" dxfId="21748" priority="21747" operator="greaterThan">
      <formula>120</formula>
    </cfRule>
    <cfRule type="cellIs" dxfId="21747" priority="21748" operator="between">
      <formula>60</formula>
      <formula>119.999</formula>
    </cfRule>
    <cfRule type="cellIs" dxfId="21746" priority="21749" operator="between">
      <formula>20</formula>
      <formula>59.999</formula>
    </cfRule>
    <cfRule type="cellIs" dxfId="21745" priority="21750" operator="lessThan">
      <formula>20</formula>
    </cfRule>
  </conditionalFormatting>
  <conditionalFormatting sqref="M365">
    <cfRule type="cellIs" dxfId="21744" priority="21741" operator="greaterThan">
      <formula>49.999</formula>
    </cfRule>
    <cfRule type="cellIs" dxfId="21743" priority="21742" operator="greaterThan">
      <formula>50</formula>
    </cfRule>
    <cfRule type="cellIs" dxfId="21742" priority="21743" operator="between">
      <formula>30</formula>
      <formula>49.999</formula>
    </cfRule>
    <cfRule type="cellIs" dxfId="21741" priority="21744" operator="between">
      <formula>10</formula>
      <formula>29.999</formula>
    </cfRule>
    <cfRule type="cellIs" dxfId="21740" priority="21745" operator="lessThan">
      <formula>10</formula>
    </cfRule>
  </conditionalFormatting>
  <conditionalFormatting sqref="R365">
    <cfRule type="cellIs" dxfId="21739" priority="21736" operator="greaterThan">
      <formula>119.999</formula>
    </cfRule>
    <cfRule type="cellIs" dxfId="21738" priority="21737" operator="greaterThan">
      <formula>120</formula>
    </cfRule>
    <cfRule type="cellIs" dxfId="21737" priority="21738" operator="between">
      <formula>60</formula>
      <formula>119.999</formula>
    </cfRule>
    <cfRule type="cellIs" dxfId="21736" priority="21739" operator="between">
      <formula>20</formula>
      <formula>59.999</formula>
    </cfRule>
    <cfRule type="cellIs" dxfId="21735" priority="21740" operator="lessThan">
      <formula>20</formula>
    </cfRule>
  </conditionalFormatting>
  <conditionalFormatting sqref="S365">
    <cfRule type="cellIs" dxfId="21734" priority="21731" operator="greaterThan">
      <formula>49.999</formula>
    </cfRule>
    <cfRule type="cellIs" dxfId="21733" priority="21732" operator="greaterThan">
      <formula>50</formula>
    </cfRule>
    <cfRule type="cellIs" dxfId="21732" priority="21733" operator="between">
      <formula>30</formula>
      <formula>49.999</formula>
    </cfRule>
    <cfRule type="cellIs" dxfId="21731" priority="21734" operator="between">
      <formula>10</formula>
      <formula>29.999</formula>
    </cfRule>
    <cfRule type="cellIs" dxfId="21730" priority="21735" operator="lessThan">
      <formula>10</formula>
    </cfRule>
  </conditionalFormatting>
  <conditionalFormatting sqref="N365">
    <cfRule type="cellIs" dxfId="21729" priority="21726" operator="greaterThan">
      <formula>119.999</formula>
    </cfRule>
    <cfRule type="cellIs" dxfId="21728" priority="21727" operator="greaterThan">
      <formula>120</formula>
    </cfRule>
    <cfRule type="cellIs" dxfId="21727" priority="21728" operator="between">
      <formula>60</formula>
      <formula>119.999</formula>
    </cfRule>
    <cfRule type="cellIs" dxfId="21726" priority="21729" operator="between">
      <formula>20</formula>
      <formula>59.999</formula>
    </cfRule>
    <cfRule type="cellIs" dxfId="21725" priority="21730" operator="lessThan">
      <formula>20</formula>
    </cfRule>
  </conditionalFormatting>
  <conditionalFormatting sqref="O365">
    <cfRule type="cellIs" dxfId="21724" priority="21721" operator="greaterThan">
      <formula>49.999</formula>
    </cfRule>
    <cfRule type="cellIs" dxfId="21723" priority="21722" operator="greaterThan">
      <formula>50</formula>
    </cfRule>
    <cfRule type="cellIs" dxfId="21722" priority="21723" operator="between">
      <formula>30</formula>
      <formula>49.999</formula>
    </cfRule>
    <cfRule type="cellIs" dxfId="21721" priority="21724" operator="between">
      <formula>10</formula>
      <formula>29.999</formula>
    </cfRule>
    <cfRule type="cellIs" dxfId="21720" priority="21725" operator="lessThan">
      <formula>10</formula>
    </cfRule>
  </conditionalFormatting>
  <conditionalFormatting sqref="AP365">
    <cfRule type="cellIs" dxfId="21719" priority="21716" operator="greaterThan">
      <formula>119.999</formula>
    </cfRule>
    <cfRule type="cellIs" dxfId="21718" priority="21717" operator="greaterThan">
      <formula>120</formula>
    </cfRule>
    <cfRule type="cellIs" dxfId="21717" priority="21718" operator="between">
      <formula>60</formula>
      <formula>119.999</formula>
    </cfRule>
    <cfRule type="cellIs" dxfId="21716" priority="21719" operator="between">
      <formula>20</formula>
      <formula>59.999</formula>
    </cfRule>
    <cfRule type="cellIs" dxfId="21715" priority="21720" operator="lessThan">
      <formula>20</formula>
    </cfRule>
  </conditionalFormatting>
  <conditionalFormatting sqref="AQ365">
    <cfRule type="cellIs" dxfId="21714" priority="21711" operator="greaterThan">
      <formula>49.999</formula>
    </cfRule>
    <cfRule type="cellIs" dxfId="21713" priority="21712" operator="greaterThan">
      <formula>50</formula>
    </cfRule>
    <cfRule type="cellIs" dxfId="21712" priority="21713" operator="between">
      <formula>30</formula>
      <formula>49.999</formula>
    </cfRule>
    <cfRule type="cellIs" dxfId="21711" priority="21714" operator="between">
      <formula>10</formula>
      <formula>29.999</formula>
    </cfRule>
    <cfRule type="cellIs" dxfId="21710" priority="21715" operator="lessThan">
      <formula>10</formula>
    </cfRule>
  </conditionalFormatting>
  <conditionalFormatting sqref="AR365">
    <cfRule type="cellIs" dxfId="21709" priority="21706" operator="greaterThan">
      <formula>119.999</formula>
    </cfRule>
    <cfRule type="cellIs" dxfId="21708" priority="21707" operator="greaterThan">
      <formula>120</formula>
    </cfRule>
    <cfRule type="cellIs" dxfId="21707" priority="21708" operator="between">
      <formula>60</formula>
      <formula>119.999</formula>
    </cfRule>
    <cfRule type="cellIs" dxfId="21706" priority="21709" operator="between">
      <formula>20</formula>
      <formula>59.999</formula>
    </cfRule>
    <cfRule type="cellIs" dxfId="21705" priority="21710" operator="lessThan">
      <formula>20</formula>
    </cfRule>
  </conditionalFormatting>
  <conditionalFormatting sqref="AS365">
    <cfRule type="cellIs" dxfId="21704" priority="21701" operator="greaterThan">
      <formula>49.999</formula>
    </cfRule>
    <cfRule type="cellIs" dxfId="21703" priority="21702" operator="greaterThan">
      <formula>50</formula>
    </cfRule>
    <cfRule type="cellIs" dxfId="21702" priority="21703" operator="between">
      <formula>30</formula>
      <formula>49.999</formula>
    </cfRule>
    <cfRule type="cellIs" dxfId="21701" priority="21704" operator="between">
      <formula>10</formula>
      <formula>29.999</formula>
    </cfRule>
    <cfRule type="cellIs" dxfId="21700" priority="21705" operator="lessThan">
      <formula>10</formula>
    </cfRule>
  </conditionalFormatting>
  <conditionalFormatting sqref="X365">
    <cfRule type="cellIs" dxfId="21699" priority="21696" operator="greaterThan">
      <formula>119.999</formula>
    </cfRule>
    <cfRule type="cellIs" dxfId="21698" priority="21697" operator="greaterThan">
      <formula>120</formula>
    </cfRule>
    <cfRule type="cellIs" dxfId="21697" priority="21698" operator="between">
      <formula>60</formula>
      <formula>119.999</formula>
    </cfRule>
    <cfRule type="cellIs" dxfId="21696" priority="21699" operator="between">
      <formula>20</formula>
      <formula>59.999</formula>
    </cfRule>
    <cfRule type="cellIs" dxfId="21695" priority="21700" operator="lessThan">
      <formula>20</formula>
    </cfRule>
  </conditionalFormatting>
  <conditionalFormatting sqref="Y365">
    <cfRule type="cellIs" dxfId="21694" priority="21691" operator="greaterThan">
      <formula>49.999</formula>
    </cfRule>
    <cfRule type="cellIs" dxfId="21693" priority="21692" operator="greaterThan">
      <formula>50</formula>
    </cfRule>
    <cfRule type="cellIs" dxfId="21692" priority="21693" operator="between">
      <formula>30</formula>
      <formula>49.999</formula>
    </cfRule>
    <cfRule type="cellIs" dxfId="21691" priority="21694" operator="between">
      <formula>10</formula>
      <formula>29.999</formula>
    </cfRule>
    <cfRule type="cellIs" dxfId="21690" priority="21695" operator="lessThan">
      <formula>10</formula>
    </cfRule>
  </conditionalFormatting>
  <conditionalFormatting sqref="AF365">
    <cfRule type="cellIs" dxfId="21689" priority="21686" operator="greaterThan">
      <formula>119.999</formula>
    </cfRule>
    <cfRule type="cellIs" dxfId="21688" priority="21687" operator="greaterThan">
      <formula>120</formula>
    </cfRule>
    <cfRule type="cellIs" dxfId="21687" priority="21688" operator="between">
      <formula>60</formula>
      <formula>119.999</formula>
    </cfRule>
    <cfRule type="cellIs" dxfId="21686" priority="21689" operator="between">
      <formula>20</formula>
      <formula>59.999</formula>
    </cfRule>
    <cfRule type="cellIs" dxfId="21685" priority="21690" operator="lessThan">
      <formula>20</formula>
    </cfRule>
  </conditionalFormatting>
  <conditionalFormatting sqref="AG365">
    <cfRule type="cellIs" dxfId="21684" priority="21681" operator="greaterThan">
      <formula>49.999</formula>
    </cfRule>
    <cfRule type="cellIs" dxfId="21683" priority="21682" operator="greaterThan">
      <formula>50</formula>
    </cfRule>
    <cfRule type="cellIs" dxfId="21682" priority="21683" operator="between">
      <formula>30</formula>
      <formula>49.999</formula>
    </cfRule>
    <cfRule type="cellIs" dxfId="21681" priority="21684" operator="between">
      <formula>10</formula>
      <formula>29.999</formula>
    </cfRule>
    <cfRule type="cellIs" dxfId="21680" priority="21685" operator="lessThan">
      <formula>10</formula>
    </cfRule>
  </conditionalFormatting>
  <conditionalFormatting sqref="AJ365">
    <cfRule type="cellIs" dxfId="21679" priority="21676" operator="greaterThan">
      <formula>119.999</formula>
    </cfRule>
    <cfRule type="cellIs" dxfId="21678" priority="21677" operator="greaterThan">
      <formula>120</formula>
    </cfRule>
    <cfRule type="cellIs" dxfId="21677" priority="21678" operator="between">
      <formula>60</formula>
      <formula>119.999</formula>
    </cfRule>
    <cfRule type="cellIs" dxfId="21676" priority="21679" operator="between">
      <formula>20</formula>
      <formula>59.999</formula>
    </cfRule>
    <cfRule type="cellIs" dxfId="21675" priority="21680" operator="lessThan">
      <formula>20</formula>
    </cfRule>
  </conditionalFormatting>
  <conditionalFormatting sqref="AK365">
    <cfRule type="cellIs" dxfId="21674" priority="21671" operator="greaterThan">
      <formula>49.999</formula>
    </cfRule>
    <cfRule type="cellIs" dxfId="21673" priority="21672" operator="greaterThan">
      <formula>50</formula>
    </cfRule>
    <cfRule type="cellIs" dxfId="21672" priority="21673" operator="between">
      <formula>30</formula>
      <formula>49.999</formula>
    </cfRule>
    <cfRule type="cellIs" dxfId="21671" priority="21674" operator="between">
      <formula>10</formula>
      <formula>29.999</formula>
    </cfRule>
    <cfRule type="cellIs" dxfId="21670" priority="21675" operator="lessThan">
      <formula>10</formula>
    </cfRule>
  </conditionalFormatting>
  <conditionalFormatting sqref="Z365">
    <cfRule type="cellIs" dxfId="21669" priority="21666" operator="greaterThan">
      <formula>119.999</formula>
    </cfRule>
    <cfRule type="cellIs" dxfId="21668" priority="21667" operator="greaterThan">
      <formula>120</formula>
    </cfRule>
    <cfRule type="cellIs" dxfId="21667" priority="21668" operator="between">
      <formula>60</formula>
      <formula>119.999</formula>
    </cfRule>
    <cfRule type="cellIs" dxfId="21666" priority="21669" operator="between">
      <formula>20</formula>
      <formula>59.999</formula>
    </cfRule>
    <cfRule type="cellIs" dxfId="21665" priority="21670" operator="lessThan">
      <formula>20</formula>
    </cfRule>
  </conditionalFormatting>
  <conditionalFormatting sqref="AA365">
    <cfRule type="cellIs" dxfId="21664" priority="21661" operator="greaterThan">
      <formula>49.999</formula>
    </cfRule>
    <cfRule type="cellIs" dxfId="21663" priority="21662" operator="greaterThan">
      <formula>50</formula>
    </cfRule>
    <cfRule type="cellIs" dxfId="21662" priority="21663" operator="between">
      <formula>30</formula>
      <formula>49.999</formula>
    </cfRule>
    <cfRule type="cellIs" dxfId="21661" priority="21664" operator="between">
      <formula>10</formula>
      <formula>29.999</formula>
    </cfRule>
    <cfRule type="cellIs" dxfId="21660" priority="21665" operator="lessThan">
      <formula>10</formula>
    </cfRule>
  </conditionalFormatting>
  <conditionalFormatting sqref="AL365">
    <cfRule type="cellIs" dxfId="21659" priority="21656" operator="greaterThan">
      <formula>119.999</formula>
    </cfRule>
    <cfRule type="cellIs" dxfId="21658" priority="21657" operator="greaterThan">
      <formula>120</formula>
    </cfRule>
    <cfRule type="cellIs" dxfId="21657" priority="21658" operator="between">
      <formula>60</formula>
      <formula>119.999</formula>
    </cfRule>
    <cfRule type="cellIs" dxfId="21656" priority="21659" operator="between">
      <formula>20</formula>
      <formula>59.999</formula>
    </cfRule>
    <cfRule type="cellIs" dxfId="21655" priority="21660" operator="lessThan">
      <formula>20</formula>
    </cfRule>
  </conditionalFormatting>
  <conditionalFormatting sqref="AM365">
    <cfRule type="cellIs" dxfId="21654" priority="21651" operator="greaterThan">
      <formula>49.999</formula>
    </cfRule>
    <cfRule type="cellIs" dxfId="21653" priority="21652" operator="greaterThan">
      <formula>50</formula>
    </cfRule>
    <cfRule type="cellIs" dxfId="21652" priority="21653" operator="between">
      <formula>30</formula>
      <formula>49.999</formula>
    </cfRule>
    <cfRule type="cellIs" dxfId="21651" priority="21654" operator="between">
      <formula>10</formula>
      <formula>29.999</formula>
    </cfRule>
    <cfRule type="cellIs" dxfId="21650" priority="21655" operator="lessThan">
      <formula>10</formula>
    </cfRule>
  </conditionalFormatting>
  <conditionalFormatting sqref="AH365">
    <cfRule type="cellIs" dxfId="21649" priority="21646" operator="greaterThan">
      <formula>119.999</formula>
    </cfRule>
    <cfRule type="cellIs" dxfId="21648" priority="21647" operator="greaterThan">
      <formula>120</formula>
    </cfRule>
    <cfRule type="cellIs" dxfId="21647" priority="21648" operator="between">
      <formula>60</formula>
      <formula>119.999</formula>
    </cfRule>
    <cfRule type="cellIs" dxfId="21646" priority="21649" operator="between">
      <formula>20</formula>
      <formula>59.999</formula>
    </cfRule>
    <cfRule type="cellIs" dxfId="21645" priority="21650" operator="lessThan">
      <formula>20</formula>
    </cfRule>
  </conditionalFormatting>
  <conditionalFormatting sqref="AI365">
    <cfRule type="cellIs" dxfId="21644" priority="21641" operator="greaterThan">
      <formula>49.999</formula>
    </cfRule>
    <cfRule type="cellIs" dxfId="21643" priority="21642" operator="greaterThan">
      <formula>50</formula>
    </cfRule>
    <cfRule type="cellIs" dxfId="21642" priority="21643" operator="between">
      <formula>30</formula>
      <formula>49.999</formula>
    </cfRule>
    <cfRule type="cellIs" dxfId="21641" priority="21644" operator="between">
      <formula>10</formula>
      <formula>29.999</formula>
    </cfRule>
    <cfRule type="cellIs" dxfId="21640" priority="21645" operator="lessThan">
      <formula>10</formula>
    </cfRule>
  </conditionalFormatting>
  <conditionalFormatting sqref="V365">
    <cfRule type="cellIs" dxfId="21639" priority="21636" operator="greaterThan">
      <formula>119.999</formula>
    </cfRule>
    <cfRule type="cellIs" dxfId="21638" priority="21637" operator="greaterThan">
      <formula>120</formula>
    </cfRule>
    <cfRule type="cellIs" dxfId="21637" priority="21638" operator="between">
      <formula>60</formula>
      <formula>119.999</formula>
    </cfRule>
    <cfRule type="cellIs" dxfId="21636" priority="21639" operator="between">
      <formula>20</formula>
      <formula>59.999</formula>
    </cfRule>
    <cfRule type="cellIs" dxfId="21635" priority="21640" operator="lessThan">
      <formula>20</formula>
    </cfRule>
  </conditionalFormatting>
  <conditionalFormatting sqref="W365">
    <cfRule type="cellIs" dxfId="21634" priority="21631" operator="greaterThan">
      <formula>49.999</formula>
    </cfRule>
    <cfRule type="cellIs" dxfId="21633" priority="21632" operator="greaterThan">
      <formula>50</formula>
    </cfRule>
    <cfRule type="cellIs" dxfId="21632" priority="21633" operator="between">
      <formula>30</formula>
      <formula>49.999</formula>
    </cfRule>
    <cfRule type="cellIs" dxfId="21631" priority="21634" operator="between">
      <formula>10</formula>
      <formula>29.999</formula>
    </cfRule>
    <cfRule type="cellIs" dxfId="21630" priority="21635" operator="lessThan">
      <formula>10</formula>
    </cfRule>
  </conditionalFormatting>
  <conditionalFormatting sqref="AB365">
    <cfRule type="cellIs" dxfId="21629" priority="21626" operator="greaterThan">
      <formula>119.999</formula>
    </cfRule>
    <cfRule type="cellIs" dxfId="21628" priority="21627" operator="greaterThan">
      <formula>120</formula>
    </cfRule>
    <cfRule type="cellIs" dxfId="21627" priority="21628" operator="between">
      <formula>60</formula>
      <formula>119.999</formula>
    </cfRule>
    <cfRule type="cellIs" dxfId="21626" priority="21629" operator="between">
      <formula>20</formula>
      <formula>59.999</formula>
    </cfRule>
    <cfRule type="cellIs" dxfId="21625" priority="21630" operator="lessThan">
      <formula>20</formula>
    </cfRule>
  </conditionalFormatting>
  <conditionalFormatting sqref="AC365">
    <cfRule type="cellIs" dxfId="21624" priority="21621" operator="greaterThan">
      <formula>49.999</formula>
    </cfRule>
    <cfRule type="cellIs" dxfId="21623" priority="21622" operator="greaterThan">
      <formula>50</formula>
    </cfRule>
    <cfRule type="cellIs" dxfId="21622" priority="21623" operator="between">
      <formula>30</formula>
      <formula>49.999</formula>
    </cfRule>
    <cfRule type="cellIs" dxfId="21621" priority="21624" operator="between">
      <formula>10</formula>
      <formula>29.999</formula>
    </cfRule>
    <cfRule type="cellIs" dxfId="21620" priority="21625" operator="lessThan">
      <formula>10</formula>
    </cfRule>
  </conditionalFormatting>
  <conditionalFormatting sqref="AD365">
    <cfRule type="cellIs" dxfId="21619" priority="21616" operator="greaterThan">
      <formula>119.999</formula>
    </cfRule>
    <cfRule type="cellIs" dxfId="21618" priority="21617" operator="greaterThan">
      <formula>120</formula>
    </cfRule>
    <cfRule type="cellIs" dxfId="21617" priority="21618" operator="between">
      <formula>60</formula>
      <formula>119.999</formula>
    </cfRule>
    <cfRule type="cellIs" dxfId="21616" priority="21619" operator="between">
      <formula>20</formula>
      <formula>59.999</formula>
    </cfRule>
    <cfRule type="cellIs" dxfId="21615" priority="21620" operator="lessThan">
      <formula>20</formula>
    </cfRule>
  </conditionalFormatting>
  <conditionalFormatting sqref="AE365">
    <cfRule type="cellIs" dxfId="21614" priority="21611" operator="greaterThan">
      <formula>49.999</formula>
    </cfRule>
    <cfRule type="cellIs" dxfId="21613" priority="21612" operator="greaterThan">
      <formula>50</formula>
    </cfRule>
    <cfRule type="cellIs" dxfId="21612" priority="21613" operator="between">
      <formula>30</formula>
      <formula>49.999</formula>
    </cfRule>
    <cfRule type="cellIs" dxfId="21611" priority="21614" operator="between">
      <formula>10</formula>
      <formula>29.999</formula>
    </cfRule>
    <cfRule type="cellIs" dxfId="21610" priority="21615" operator="lessThan">
      <formula>10</formula>
    </cfRule>
  </conditionalFormatting>
  <conditionalFormatting sqref="P365">
    <cfRule type="cellIs" dxfId="21609" priority="21606" operator="greaterThan">
      <formula>119.999</formula>
    </cfRule>
    <cfRule type="cellIs" dxfId="21608" priority="21607" operator="greaterThan">
      <formula>120</formula>
    </cfRule>
    <cfRule type="cellIs" dxfId="21607" priority="21608" operator="between">
      <formula>60</formula>
      <formula>119.999</formula>
    </cfRule>
    <cfRule type="cellIs" dxfId="21606" priority="21609" operator="between">
      <formula>20</formula>
      <formula>59.999</formula>
    </cfRule>
    <cfRule type="cellIs" dxfId="21605" priority="21610" operator="lessThan">
      <formula>20</formula>
    </cfRule>
  </conditionalFormatting>
  <conditionalFormatting sqref="Q365">
    <cfRule type="cellIs" dxfId="21604" priority="21601" operator="greaterThan">
      <formula>49.999</formula>
    </cfRule>
    <cfRule type="cellIs" dxfId="21603" priority="21602" operator="greaterThan">
      <formula>50</formula>
    </cfRule>
    <cfRule type="cellIs" dxfId="21602" priority="21603" operator="between">
      <formula>30</formula>
      <formula>49.999</formula>
    </cfRule>
    <cfRule type="cellIs" dxfId="21601" priority="21604" operator="between">
      <formula>10</formula>
      <formula>29.999</formula>
    </cfRule>
    <cfRule type="cellIs" dxfId="21600" priority="21605" operator="lessThan">
      <formula>10</formula>
    </cfRule>
  </conditionalFormatting>
  <conditionalFormatting sqref="C366">
    <cfRule type="cellIs" dxfId="21599" priority="21596" operator="greaterThan">
      <formula>49.999</formula>
    </cfRule>
    <cfRule type="cellIs" dxfId="21598" priority="21597" operator="greaterThan">
      <formula>50</formula>
    </cfRule>
    <cfRule type="cellIs" dxfId="21597" priority="21598" operator="between">
      <formula>30</formula>
      <formula>49.999</formula>
    </cfRule>
    <cfRule type="cellIs" dxfId="21596" priority="21599" operator="between">
      <formula>10</formula>
      <formula>29.999</formula>
    </cfRule>
    <cfRule type="cellIs" dxfId="21595" priority="21600" operator="lessThan">
      <formula>10</formula>
    </cfRule>
  </conditionalFormatting>
  <conditionalFormatting sqref="B366">
    <cfRule type="cellIs" dxfId="21594" priority="21591" operator="greaterThan">
      <formula>119.999</formula>
    </cfRule>
    <cfRule type="cellIs" dxfId="21593" priority="21592" operator="greaterThan">
      <formula>120</formula>
    </cfRule>
    <cfRule type="cellIs" dxfId="21592" priority="21593" operator="between">
      <formula>60</formula>
      <formula>119.999</formula>
    </cfRule>
    <cfRule type="cellIs" dxfId="21591" priority="21594" operator="between">
      <formula>20</formula>
      <formula>59.999</formula>
    </cfRule>
    <cfRule type="cellIs" dxfId="21590" priority="21595" operator="lessThan">
      <formula>20</formula>
    </cfRule>
  </conditionalFormatting>
  <conditionalFormatting sqref="D366">
    <cfRule type="cellIs" dxfId="21589" priority="21586" operator="greaterThan">
      <formula>119.999</formula>
    </cfRule>
    <cfRule type="cellIs" dxfId="21588" priority="21587" operator="greaterThan">
      <formula>120</formula>
    </cfRule>
    <cfRule type="cellIs" dxfId="21587" priority="21588" operator="between">
      <formula>60</formula>
      <formula>119.999</formula>
    </cfRule>
    <cfRule type="cellIs" dxfId="21586" priority="21589" operator="between">
      <formula>20</formula>
      <formula>59.999</formula>
    </cfRule>
    <cfRule type="cellIs" dxfId="21585" priority="21590" operator="lessThan">
      <formula>20</formula>
    </cfRule>
  </conditionalFormatting>
  <conditionalFormatting sqref="E366">
    <cfRule type="cellIs" dxfId="21584" priority="21581" operator="greaterThan">
      <formula>49.999</formula>
    </cfRule>
    <cfRule type="cellIs" dxfId="21583" priority="21582" operator="greaterThan">
      <formula>50</formula>
    </cfRule>
    <cfRule type="cellIs" dxfId="21582" priority="21583" operator="between">
      <formula>30</formula>
      <formula>49.999</formula>
    </cfRule>
    <cfRule type="cellIs" dxfId="21581" priority="21584" operator="between">
      <formula>10</formula>
      <formula>29.999</formula>
    </cfRule>
    <cfRule type="cellIs" dxfId="21580" priority="21585" operator="lessThan">
      <formula>10</formula>
    </cfRule>
  </conditionalFormatting>
  <conditionalFormatting sqref="F366">
    <cfRule type="cellIs" dxfId="21579" priority="21576" operator="greaterThan">
      <formula>119.999</formula>
    </cfRule>
    <cfRule type="cellIs" dxfId="21578" priority="21577" operator="greaterThan">
      <formula>120</formula>
    </cfRule>
    <cfRule type="cellIs" dxfId="21577" priority="21578" operator="between">
      <formula>60</formula>
      <formula>119.999</formula>
    </cfRule>
    <cfRule type="cellIs" dxfId="21576" priority="21579" operator="between">
      <formula>20</formula>
      <formula>59.999</formula>
    </cfRule>
    <cfRule type="cellIs" dxfId="21575" priority="21580" operator="lessThan">
      <formula>20</formula>
    </cfRule>
  </conditionalFormatting>
  <conditionalFormatting sqref="G366">
    <cfRule type="cellIs" dxfId="21574" priority="21571" operator="greaterThan">
      <formula>49.999</formula>
    </cfRule>
    <cfRule type="cellIs" dxfId="21573" priority="21572" operator="greaterThan">
      <formula>50</formula>
    </cfRule>
    <cfRule type="cellIs" dxfId="21572" priority="21573" operator="between">
      <formula>30</formula>
      <formula>49.999</formula>
    </cfRule>
    <cfRule type="cellIs" dxfId="21571" priority="21574" operator="between">
      <formula>10</formula>
      <formula>29.999</formula>
    </cfRule>
    <cfRule type="cellIs" dxfId="21570" priority="21575" operator="lessThan">
      <formula>10</formula>
    </cfRule>
  </conditionalFormatting>
  <conditionalFormatting sqref="H366">
    <cfRule type="cellIs" dxfId="21569" priority="21566" operator="greaterThan">
      <formula>119.999</formula>
    </cfRule>
    <cfRule type="cellIs" dxfId="21568" priority="21567" operator="greaterThan">
      <formula>120</formula>
    </cfRule>
    <cfRule type="cellIs" dxfId="21567" priority="21568" operator="between">
      <formula>60</formula>
      <formula>119.999</formula>
    </cfRule>
    <cfRule type="cellIs" dxfId="21566" priority="21569" operator="between">
      <formula>20</formula>
      <formula>59.999</formula>
    </cfRule>
    <cfRule type="cellIs" dxfId="21565" priority="21570" operator="lessThan">
      <formula>20</formula>
    </cfRule>
  </conditionalFormatting>
  <conditionalFormatting sqref="I366">
    <cfRule type="cellIs" dxfId="21564" priority="21561" operator="greaterThan">
      <formula>49.999</formula>
    </cfRule>
    <cfRule type="cellIs" dxfId="21563" priority="21562" operator="greaterThan">
      <formula>50</formula>
    </cfRule>
    <cfRule type="cellIs" dxfId="21562" priority="21563" operator="between">
      <formula>30</formula>
      <formula>49.999</formula>
    </cfRule>
    <cfRule type="cellIs" dxfId="21561" priority="21564" operator="between">
      <formula>10</formula>
      <formula>29.999</formula>
    </cfRule>
    <cfRule type="cellIs" dxfId="21560" priority="21565" operator="lessThan">
      <formula>10</formula>
    </cfRule>
  </conditionalFormatting>
  <conditionalFormatting sqref="BH366">
    <cfRule type="cellIs" dxfId="21559" priority="21556" operator="greaterThan">
      <formula>119.999</formula>
    </cfRule>
    <cfRule type="cellIs" dxfId="21558" priority="21557" operator="greaterThan">
      <formula>120</formula>
    </cfRule>
    <cfRule type="cellIs" dxfId="21557" priority="21558" operator="between">
      <formula>60</formula>
      <formula>119.999</formula>
    </cfRule>
    <cfRule type="cellIs" dxfId="21556" priority="21559" operator="between">
      <formula>20</formula>
      <formula>59.999</formula>
    </cfRule>
    <cfRule type="cellIs" dxfId="21555" priority="21560" operator="lessThan">
      <formula>20</formula>
    </cfRule>
  </conditionalFormatting>
  <conditionalFormatting sqref="BI366">
    <cfRule type="cellIs" dxfId="21554" priority="21551" operator="greaterThan">
      <formula>49.999</formula>
    </cfRule>
    <cfRule type="cellIs" dxfId="21553" priority="21552" operator="greaterThan">
      <formula>50</formula>
    </cfRule>
    <cfRule type="cellIs" dxfId="21552" priority="21553" operator="between">
      <formula>30</formula>
      <formula>49.999</formula>
    </cfRule>
    <cfRule type="cellIs" dxfId="21551" priority="21554" operator="between">
      <formula>10</formula>
      <formula>29.999</formula>
    </cfRule>
    <cfRule type="cellIs" dxfId="21550" priority="21555" operator="lessThan">
      <formula>10</formula>
    </cfRule>
  </conditionalFormatting>
  <conditionalFormatting sqref="BD366">
    <cfRule type="cellIs" dxfId="21549" priority="21546" operator="greaterThan">
      <formula>119.999</formula>
    </cfRule>
    <cfRule type="cellIs" dxfId="21548" priority="21547" operator="greaterThan">
      <formula>120</formula>
    </cfRule>
    <cfRule type="cellIs" dxfId="21547" priority="21548" operator="between">
      <formula>60</formula>
      <formula>119.999</formula>
    </cfRule>
    <cfRule type="cellIs" dxfId="21546" priority="21549" operator="between">
      <formula>20</formula>
      <formula>59.999</formula>
    </cfRule>
    <cfRule type="cellIs" dxfId="21545" priority="21550" operator="lessThan">
      <formula>20</formula>
    </cfRule>
  </conditionalFormatting>
  <conditionalFormatting sqref="BE366">
    <cfRule type="cellIs" dxfId="21544" priority="21541" operator="greaterThan">
      <formula>49.999</formula>
    </cfRule>
    <cfRule type="cellIs" dxfId="21543" priority="21542" operator="greaterThan">
      <formula>50</formula>
    </cfRule>
    <cfRule type="cellIs" dxfId="21542" priority="21543" operator="between">
      <formula>30</formula>
      <formula>49.999</formula>
    </cfRule>
    <cfRule type="cellIs" dxfId="21541" priority="21544" operator="between">
      <formula>10</formula>
      <formula>29.999</formula>
    </cfRule>
    <cfRule type="cellIs" dxfId="21540" priority="21545" operator="lessThan">
      <formula>10</formula>
    </cfRule>
  </conditionalFormatting>
  <conditionalFormatting sqref="AX366">
    <cfRule type="cellIs" dxfId="21539" priority="21536" operator="greaterThan">
      <formula>119.999</formula>
    </cfRule>
    <cfRule type="cellIs" dxfId="21538" priority="21537" operator="greaterThan">
      <formula>120</formula>
    </cfRule>
    <cfRule type="cellIs" dxfId="21537" priority="21538" operator="between">
      <formula>60</formula>
      <formula>119.999</formula>
    </cfRule>
    <cfRule type="cellIs" dxfId="21536" priority="21539" operator="between">
      <formula>20</formula>
      <formula>59.999</formula>
    </cfRule>
    <cfRule type="cellIs" dxfId="21535" priority="21540" operator="lessThan">
      <formula>20</formula>
    </cfRule>
  </conditionalFormatting>
  <conditionalFormatting sqref="AY366">
    <cfRule type="cellIs" dxfId="21534" priority="21531" operator="greaterThan">
      <formula>49.999</formula>
    </cfRule>
    <cfRule type="cellIs" dxfId="21533" priority="21532" operator="greaterThan">
      <formula>50</formula>
    </cfRule>
    <cfRule type="cellIs" dxfId="21532" priority="21533" operator="between">
      <formula>30</formula>
      <formula>49.999</formula>
    </cfRule>
    <cfRule type="cellIs" dxfId="21531" priority="21534" operator="between">
      <formula>10</formula>
      <formula>29.999</formula>
    </cfRule>
    <cfRule type="cellIs" dxfId="21530" priority="21535" operator="lessThan">
      <formula>10</formula>
    </cfRule>
  </conditionalFormatting>
  <conditionalFormatting sqref="AZ366">
    <cfRule type="cellIs" dxfId="21529" priority="21526" operator="greaterThan">
      <formula>119.999</formula>
    </cfRule>
    <cfRule type="cellIs" dxfId="21528" priority="21527" operator="greaterThan">
      <formula>120</formula>
    </cfRule>
    <cfRule type="cellIs" dxfId="21527" priority="21528" operator="between">
      <formula>60</formula>
      <formula>119.999</formula>
    </cfRule>
    <cfRule type="cellIs" dxfId="21526" priority="21529" operator="between">
      <formula>20</formula>
      <formula>59.999</formula>
    </cfRule>
    <cfRule type="cellIs" dxfId="21525" priority="21530" operator="lessThan">
      <formula>20</formula>
    </cfRule>
  </conditionalFormatting>
  <conditionalFormatting sqref="BA366">
    <cfRule type="cellIs" dxfId="21524" priority="21521" operator="greaterThan">
      <formula>49.999</formula>
    </cfRule>
    <cfRule type="cellIs" dxfId="21523" priority="21522" operator="greaterThan">
      <formula>50</formula>
    </cfRule>
    <cfRule type="cellIs" dxfId="21522" priority="21523" operator="between">
      <formula>30</formula>
      <formula>49.999</formula>
    </cfRule>
    <cfRule type="cellIs" dxfId="21521" priority="21524" operator="between">
      <formula>10</formula>
      <formula>29.999</formula>
    </cfRule>
    <cfRule type="cellIs" dxfId="21520" priority="21525" operator="lessThan">
      <formula>10</formula>
    </cfRule>
  </conditionalFormatting>
  <conditionalFormatting sqref="BB366">
    <cfRule type="cellIs" dxfId="21519" priority="21516" operator="greaterThan">
      <formula>119.999</formula>
    </cfRule>
    <cfRule type="cellIs" dxfId="21518" priority="21517" operator="greaterThan">
      <formula>120</formula>
    </cfRule>
    <cfRule type="cellIs" dxfId="21517" priority="21518" operator="between">
      <formula>60</formula>
      <formula>119.999</formula>
    </cfRule>
    <cfRule type="cellIs" dxfId="21516" priority="21519" operator="between">
      <formula>20</formula>
      <formula>59.999</formula>
    </cfRule>
    <cfRule type="cellIs" dxfId="21515" priority="21520" operator="lessThan">
      <formula>20</formula>
    </cfRule>
  </conditionalFormatting>
  <conditionalFormatting sqref="BC366">
    <cfRule type="cellIs" dxfId="21514" priority="21511" operator="greaterThan">
      <formula>49.999</formula>
    </cfRule>
    <cfRule type="cellIs" dxfId="21513" priority="21512" operator="greaterThan">
      <formula>50</formula>
    </cfRule>
    <cfRule type="cellIs" dxfId="21512" priority="21513" operator="between">
      <formula>30</formula>
      <formula>49.999</formula>
    </cfRule>
    <cfRule type="cellIs" dxfId="21511" priority="21514" operator="between">
      <formula>10</formula>
      <formula>29.999</formula>
    </cfRule>
    <cfRule type="cellIs" dxfId="21510" priority="21515" operator="lessThan">
      <formula>10</formula>
    </cfRule>
  </conditionalFormatting>
  <conditionalFormatting sqref="AT366">
    <cfRule type="cellIs" dxfId="21509" priority="21506" operator="greaterThan">
      <formula>119.999</formula>
    </cfRule>
    <cfRule type="cellIs" dxfId="21508" priority="21507" operator="greaterThan">
      <formula>120</formula>
    </cfRule>
    <cfRule type="cellIs" dxfId="21507" priority="21508" operator="between">
      <formula>60</formula>
      <formula>119.999</formula>
    </cfRule>
    <cfRule type="cellIs" dxfId="21506" priority="21509" operator="between">
      <formula>20</formula>
      <formula>59.999</formula>
    </cfRule>
    <cfRule type="cellIs" dxfId="21505" priority="21510" operator="lessThan">
      <formula>20</formula>
    </cfRule>
  </conditionalFormatting>
  <conditionalFormatting sqref="AU366">
    <cfRule type="cellIs" dxfId="21504" priority="21501" operator="greaterThan">
      <formula>49.999</formula>
    </cfRule>
    <cfRule type="cellIs" dxfId="21503" priority="21502" operator="greaterThan">
      <formula>50</formula>
    </cfRule>
    <cfRule type="cellIs" dxfId="21502" priority="21503" operator="between">
      <formula>30</formula>
      <formula>49.999</formula>
    </cfRule>
    <cfRule type="cellIs" dxfId="21501" priority="21504" operator="between">
      <formula>10</formula>
      <formula>29.999</formula>
    </cfRule>
    <cfRule type="cellIs" dxfId="21500" priority="21505" operator="lessThan">
      <formula>10</formula>
    </cfRule>
  </conditionalFormatting>
  <conditionalFormatting sqref="AV366">
    <cfRule type="cellIs" dxfId="21499" priority="21496" operator="greaterThan">
      <formula>119.999</formula>
    </cfRule>
    <cfRule type="cellIs" dxfId="21498" priority="21497" operator="greaterThan">
      <formula>120</formula>
    </cfRule>
    <cfRule type="cellIs" dxfId="21497" priority="21498" operator="between">
      <formula>60</formula>
      <formula>119.999</formula>
    </cfRule>
    <cfRule type="cellIs" dxfId="21496" priority="21499" operator="between">
      <formula>20</formula>
      <formula>59.999</formula>
    </cfRule>
    <cfRule type="cellIs" dxfId="21495" priority="21500" operator="lessThan">
      <formula>20</formula>
    </cfRule>
  </conditionalFormatting>
  <conditionalFormatting sqref="AW366">
    <cfRule type="cellIs" dxfId="21494" priority="21491" operator="greaterThan">
      <formula>49.999</formula>
    </cfRule>
    <cfRule type="cellIs" dxfId="21493" priority="21492" operator="greaterThan">
      <formula>50</formula>
    </cfRule>
    <cfRule type="cellIs" dxfId="21492" priority="21493" operator="between">
      <formula>30</formula>
      <formula>49.999</formula>
    </cfRule>
    <cfRule type="cellIs" dxfId="21491" priority="21494" operator="between">
      <formula>10</formula>
      <formula>29.999</formula>
    </cfRule>
    <cfRule type="cellIs" dxfId="21490" priority="21495" operator="lessThan">
      <formula>10</formula>
    </cfRule>
  </conditionalFormatting>
  <conditionalFormatting sqref="BF366">
    <cfRule type="cellIs" dxfId="21489" priority="21486" operator="greaterThan">
      <formula>119.999</formula>
    </cfRule>
    <cfRule type="cellIs" dxfId="21488" priority="21487" operator="greaterThan">
      <formula>120</formula>
    </cfRule>
    <cfRule type="cellIs" dxfId="21487" priority="21488" operator="between">
      <formula>60</formula>
      <formula>119.999</formula>
    </cfRule>
    <cfRule type="cellIs" dxfId="21486" priority="21489" operator="between">
      <formula>20</formula>
      <formula>59.999</formula>
    </cfRule>
    <cfRule type="cellIs" dxfId="21485" priority="21490" operator="lessThan">
      <formula>20</formula>
    </cfRule>
  </conditionalFormatting>
  <conditionalFormatting sqref="BG366">
    <cfRule type="cellIs" dxfId="21484" priority="21481" operator="greaterThan">
      <formula>49.999</formula>
    </cfRule>
    <cfRule type="cellIs" dxfId="21483" priority="21482" operator="greaterThan">
      <formula>50</formula>
    </cfRule>
    <cfRule type="cellIs" dxfId="21482" priority="21483" operator="between">
      <formula>30</formula>
      <formula>49.999</formula>
    </cfRule>
    <cfRule type="cellIs" dxfId="21481" priority="21484" operator="between">
      <formula>10</formula>
      <formula>29.999</formula>
    </cfRule>
    <cfRule type="cellIs" dxfId="21480" priority="21485" operator="lessThan">
      <formula>10</formula>
    </cfRule>
  </conditionalFormatting>
  <conditionalFormatting sqref="AN366">
    <cfRule type="cellIs" dxfId="21479" priority="21476" operator="greaterThan">
      <formula>119.999</formula>
    </cfRule>
    <cfRule type="cellIs" dxfId="21478" priority="21477" operator="greaterThan">
      <formula>120</formula>
    </cfRule>
    <cfRule type="cellIs" dxfId="21477" priority="21478" operator="between">
      <formula>60</formula>
      <formula>119.999</formula>
    </cfRule>
    <cfRule type="cellIs" dxfId="21476" priority="21479" operator="between">
      <formula>20</formula>
      <formula>59.999</formula>
    </cfRule>
    <cfRule type="cellIs" dxfId="21475" priority="21480" operator="lessThan">
      <formula>20</formula>
    </cfRule>
  </conditionalFormatting>
  <conditionalFormatting sqref="AO366">
    <cfRule type="cellIs" dxfId="21474" priority="21471" operator="greaterThan">
      <formula>49.999</formula>
    </cfRule>
    <cfRule type="cellIs" dxfId="21473" priority="21472" operator="greaterThan">
      <formula>50</formula>
    </cfRule>
    <cfRule type="cellIs" dxfId="21472" priority="21473" operator="between">
      <formula>30</formula>
      <formula>49.999</formula>
    </cfRule>
    <cfRule type="cellIs" dxfId="21471" priority="21474" operator="between">
      <formula>10</formula>
      <formula>29.999</formula>
    </cfRule>
    <cfRule type="cellIs" dxfId="21470" priority="21475" operator="lessThan">
      <formula>10</formula>
    </cfRule>
  </conditionalFormatting>
  <conditionalFormatting sqref="T366">
    <cfRule type="cellIs" dxfId="21469" priority="21466" operator="greaterThan">
      <formula>119.999</formula>
    </cfRule>
    <cfRule type="cellIs" dxfId="21468" priority="21467" operator="greaterThan">
      <formula>120</formula>
    </cfRule>
    <cfRule type="cellIs" dxfId="21467" priority="21468" operator="between">
      <formula>60</formula>
      <formula>119.999</formula>
    </cfRule>
    <cfRule type="cellIs" dxfId="21466" priority="21469" operator="between">
      <formula>20</formula>
      <formula>59.999</formula>
    </cfRule>
    <cfRule type="cellIs" dxfId="21465" priority="21470" operator="lessThan">
      <formula>20</formula>
    </cfRule>
  </conditionalFormatting>
  <conditionalFormatting sqref="U366">
    <cfRule type="cellIs" dxfId="21464" priority="21461" operator="greaterThan">
      <formula>49.999</formula>
    </cfRule>
    <cfRule type="cellIs" dxfId="21463" priority="21462" operator="greaterThan">
      <formula>50</formula>
    </cfRule>
    <cfRule type="cellIs" dxfId="21462" priority="21463" operator="between">
      <formula>30</formula>
      <formula>49.999</formula>
    </cfRule>
    <cfRule type="cellIs" dxfId="21461" priority="21464" operator="between">
      <formula>10</formula>
      <formula>29.999</formula>
    </cfRule>
    <cfRule type="cellIs" dxfId="21460" priority="21465" operator="lessThan">
      <formula>10</formula>
    </cfRule>
  </conditionalFormatting>
  <conditionalFormatting sqref="J366">
    <cfRule type="cellIs" dxfId="21459" priority="21456" operator="greaterThan">
      <formula>119.999</formula>
    </cfRule>
    <cfRule type="cellIs" dxfId="21458" priority="21457" operator="greaterThan">
      <formula>120</formula>
    </cfRule>
    <cfRule type="cellIs" dxfId="21457" priority="21458" operator="between">
      <formula>60</formula>
      <formula>119.999</formula>
    </cfRule>
    <cfRule type="cellIs" dxfId="21456" priority="21459" operator="between">
      <formula>20</formula>
      <formula>59.999</formula>
    </cfRule>
    <cfRule type="cellIs" dxfId="21455" priority="21460" operator="lessThan">
      <formula>20</formula>
    </cfRule>
  </conditionalFormatting>
  <conditionalFormatting sqref="K366">
    <cfRule type="cellIs" dxfId="21454" priority="21451" operator="greaterThan">
      <formula>49.999</formula>
    </cfRule>
    <cfRule type="cellIs" dxfId="21453" priority="21452" operator="greaterThan">
      <formula>50</formula>
    </cfRule>
    <cfRule type="cellIs" dxfId="21452" priority="21453" operator="between">
      <formula>30</formula>
      <formula>49.999</formula>
    </cfRule>
    <cfRule type="cellIs" dxfId="21451" priority="21454" operator="between">
      <formula>10</formula>
      <formula>29.999</formula>
    </cfRule>
    <cfRule type="cellIs" dxfId="21450" priority="21455" operator="lessThan">
      <formula>10</formula>
    </cfRule>
  </conditionalFormatting>
  <conditionalFormatting sqref="L366">
    <cfRule type="cellIs" dxfId="21449" priority="21446" operator="greaterThan">
      <formula>119.999</formula>
    </cfRule>
    <cfRule type="cellIs" dxfId="21448" priority="21447" operator="greaterThan">
      <formula>120</formula>
    </cfRule>
    <cfRule type="cellIs" dxfId="21447" priority="21448" operator="between">
      <formula>60</formula>
      <formula>119.999</formula>
    </cfRule>
    <cfRule type="cellIs" dxfId="21446" priority="21449" operator="between">
      <formula>20</formula>
      <formula>59.999</formula>
    </cfRule>
    <cfRule type="cellIs" dxfId="21445" priority="21450" operator="lessThan">
      <formula>20</formula>
    </cfRule>
  </conditionalFormatting>
  <conditionalFormatting sqref="M366">
    <cfRule type="cellIs" dxfId="21444" priority="21441" operator="greaterThan">
      <formula>49.999</formula>
    </cfRule>
    <cfRule type="cellIs" dxfId="21443" priority="21442" operator="greaterThan">
      <formula>50</formula>
    </cfRule>
    <cfRule type="cellIs" dxfId="21442" priority="21443" operator="between">
      <formula>30</formula>
      <formula>49.999</formula>
    </cfRule>
    <cfRule type="cellIs" dxfId="21441" priority="21444" operator="between">
      <formula>10</formula>
      <formula>29.999</formula>
    </cfRule>
    <cfRule type="cellIs" dxfId="21440" priority="21445" operator="lessThan">
      <formula>10</formula>
    </cfRule>
  </conditionalFormatting>
  <conditionalFormatting sqref="R366">
    <cfRule type="cellIs" dxfId="21439" priority="21436" operator="greaterThan">
      <formula>119.999</formula>
    </cfRule>
    <cfRule type="cellIs" dxfId="21438" priority="21437" operator="greaterThan">
      <formula>120</formula>
    </cfRule>
    <cfRule type="cellIs" dxfId="21437" priority="21438" operator="between">
      <formula>60</formula>
      <formula>119.999</formula>
    </cfRule>
    <cfRule type="cellIs" dxfId="21436" priority="21439" operator="between">
      <formula>20</formula>
      <formula>59.999</formula>
    </cfRule>
    <cfRule type="cellIs" dxfId="21435" priority="21440" operator="lessThan">
      <formula>20</formula>
    </cfRule>
  </conditionalFormatting>
  <conditionalFormatting sqref="S366">
    <cfRule type="cellIs" dxfId="21434" priority="21431" operator="greaterThan">
      <formula>49.999</formula>
    </cfRule>
    <cfRule type="cellIs" dxfId="21433" priority="21432" operator="greaterThan">
      <formula>50</formula>
    </cfRule>
    <cfRule type="cellIs" dxfId="21432" priority="21433" operator="between">
      <formula>30</formula>
      <formula>49.999</formula>
    </cfRule>
    <cfRule type="cellIs" dxfId="21431" priority="21434" operator="between">
      <formula>10</formula>
      <formula>29.999</formula>
    </cfRule>
    <cfRule type="cellIs" dxfId="21430" priority="21435" operator="lessThan">
      <formula>10</formula>
    </cfRule>
  </conditionalFormatting>
  <conditionalFormatting sqref="N366">
    <cfRule type="cellIs" dxfId="21429" priority="21426" operator="greaterThan">
      <formula>119.999</formula>
    </cfRule>
    <cfRule type="cellIs" dxfId="21428" priority="21427" operator="greaterThan">
      <formula>120</formula>
    </cfRule>
    <cfRule type="cellIs" dxfId="21427" priority="21428" operator="between">
      <formula>60</formula>
      <formula>119.999</formula>
    </cfRule>
    <cfRule type="cellIs" dxfId="21426" priority="21429" operator="between">
      <formula>20</formula>
      <formula>59.999</formula>
    </cfRule>
    <cfRule type="cellIs" dxfId="21425" priority="21430" operator="lessThan">
      <formula>20</formula>
    </cfRule>
  </conditionalFormatting>
  <conditionalFormatting sqref="O366">
    <cfRule type="cellIs" dxfId="21424" priority="21421" operator="greaterThan">
      <formula>49.999</formula>
    </cfRule>
    <cfRule type="cellIs" dxfId="21423" priority="21422" operator="greaterThan">
      <formula>50</formula>
    </cfRule>
    <cfRule type="cellIs" dxfId="21422" priority="21423" operator="between">
      <formula>30</formula>
      <formula>49.999</formula>
    </cfRule>
    <cfRule type="cellIs" dxfId="21421" priority="21424" operator="between">
      <formula>10</formula>
      <formula>29.999</formula>
    </cfRule>
    <cfRule type="cellIs" dxfId="21420" priority="21425" operator="lessThan">
      <formula>10</formula>
    </cfRule>
  </conditionalFormatting>
  <conditionalFormatting sqref="AP366">
    <cfRule type="cellIs" dxfId="21419" priority="21416" operator="greaterThan">
      <formula>119.999</formula>
    </cfRule>
    <cfRule type="cellIs" dxfId="21418" priority="21417" operator="greaterThan">
      <formula>120</formula>
    </cfRule>
    <cfRule type="cellIs" dxfId="21417" priority="21418" operator="between">
      <formula>60</formula>
      <formula>119.999</formula>
    </cfRule>
    <cfRule type="cellIs" dxfId="21416" priority="21419" operator="between">
      <formula>20</formula>
      <formula>59.999</formula>
    </cfRule>
    <cfRule type="cellIs" dxfId="21415" priority="21420" operator="lessThan">
      <formula>20</formula>
    </cfRule>
  </conditionalFormatting>
  <conditionalFormatting sqref="AQ366">
    <cfRule type="cellIs" dxfId="21414" priority="21411" operator="greaterThan">
      <formula>49.999</formula>
    </cfRule>
    <cfRule type="cellIs" dxfId="21413" priority="21412" operator="greaterThan">
      <formula>50</formula>
    </cfRule>
    <cfRule type="cellIs" dxfId="21412" priority="21413" operator="between">
      <formula>30</formula>
      <formula>49.999</formula>
    </cfRule>
    <cfRule type="cellIs" dxfId="21411" priority="21414" operator="between">
      <formula>10</formula>
      <formula>29.999</formula>
    </cfRule>
    <cfRule type="cellIs" dxfId="21410" priority="21415" operator="lessThan">
      <formula>10</formula>
    </cfRule>
  </conditionalFormatting>
  <conditionalFormatting sqref="AR366">
    <cfRule type="cellIs" dxfId="21409" priority="21406" operator="greaterThan">
      <formula>119.999</formula>
    </cfRule>
    <cfRule type="cellIs" dxfId="21408" priority="21407" operator="greaterThan">
      <formula>120</formula>
    </cfRule>
    <cfRule type="cellIs" dxfId="21407" priority="21408" operator="between">
      <formula>60</formula>
      <formula>119.999</formula>
    </cfRule>
    <cfRule type="cellIs" dxfId="21406" priority="21409" operator="between">
      <formula>20</formula>
      <formula>59.999</formula>
    </cfRule>
    <cfRule type="cellIs" dxfId="21405" priority="21410" operator="lessThan">
      <formula>20</formula>
    </cfRule>
  </conditionalFormatting>
  <conditionalFormatting sqref="AS366">
    <cfRule type="cellIs" dxfId="21404" priority="21401" operator="greaterThan">
      <formula>49.999</formula>
    </cfRule>
    <cfRule type="cellIs" dxfId="21403" priority="21402" operator="greaterThan">
      <formula>50</formula>
    </cfRule>
    <cfRule type="cellIs" dxfId="21402" priority="21403" operator="between">
      <formula>30</formula>
      <formula>49.999</formula>
    </cfRule>
    <cfRule type="cellIs" dxfId="21401" priority="21404" operator="between">
      <formula>10</formula>
      <formula>29.999</formula>
    </cfRule>
    <cfRule type="cellIs" dxfId="21400" priority="21405" operator="lessThan">
      <formula>10</formula>
    </cfRule>
  </conditionalFormatting>
  <conditionalFormatting sqref="X366">
    <cfRule type="cellIs" dxfId="21399" priority="21396" operator="greaterThan">
      <formula>119.999</formula>
    </cfRule>
    <cfRule type="cellIs" dxfId="21398" priority="21397" operator="greaterThan">
      <formula>120</formula>
    </cfRule>
    <cfRule type="cellIs" dxfId="21397" priority="21398" operator="between">
      <formula>60</formula>
      <formula>119.999</formula>
    </cfRule>
    <cfRule type="cellIs" dxfId="21396" priority="21399" operator="between">
      <formula>20</formula>
      <formula>59.999</formula>
    </cfRule>
    <cfRule type="cellIs" dxfId="21395" priority="21400" operator="lessThan">
      <formula>20</formula>
    </cfRule>
  </conditionalFormatting>
  <conditionalFormatting sqref="Y366">
    <cfRule type="cellIs" dxfId="21394" priority="21391" operator="greaterThan">
      <formula>49.999</formula>
    </cfRule>
    <cfRule type="cellIs" dxfId="21393" priority="21392" operator="greaterThan">
      <formula>50</formula>
    </cfRule>
    <cfRule type="cellIs" dxfId="21392" priority="21393" operator="between">
      <formula>30</formula>
      <formula>49.999</formula>
    </cfRule>
    <cfRule type="cellIs" dxfId="21391" priority="21394" operator="between">
      <formula>10</formula>
      <formula>29.999</formula>
    </cfRule>
    <cfRule type="cellIs" dxfId="21390" priority="21395" operator="lessThan">
      <formula>10</formula>
    </cfRule>
  </conditionalFormatting>
  <conditionalFormatting sqref="AF366">
    <cfRule type="cellIs" dxfId="21389" priority="21386" operator="greaterThan">
      <formula>119.999</formula>
    </cfRule>
    <cfRule type="cellIs" dxfId="21388" priority="21387" operator="greaterThan">
      <formula>120</formula>
    </cfRule>
    <cfRule type="cellIs" dxfId="21387" priority="21388" operator="between">
      <formula>60</formula>
      <formula>119.999</formula>
    </cfRule>
    <cfRule type="cellIs" dxfId="21386" priority="21389" operator="between">
      <formula>20</formula>
      <formula>59.999</formula>
    </cfRule>
    <cfRule type="cellIs" dxfId="21385" priority="21390" operator="lessThan">
      <formula>20</formula>
    </cfRule>
  </conditionalFormatting>
  <conditionalFormatting sqref="AG366">
    <cfRule type="cellIs" dxfId="21384" priority="21381" operator="greaterThan">
      <formula>49.999</formula>
    </cfRule>
    <cfRule type="cellIs" dxfId="21383" priority="21382" operator="greaterThan">
      <formula>50</formula>
    </cfRule>
    <cfRule type="cellIs" dxfId="21382" priority="21383" operator="between">
      <formula>30</formula>
      <formula>49.999</formula>
    </cfRule>
    <cfRule type="cellIs" dxfId="21381" priority="21384" operator="between">
      <formula>10</formula>
      <formula>29.999</formula>
    </cfRule>
    <cfRule type="cellIs" dxfId="21380" priority="21385" operator="lessThan">
      <formula>10</formula>
    </cfRule>
  </conditionalFormatting>
  <conditionalFormatting sqref="AJ366">
    <cfRule type="cellIs" dxfId="21379" priority="21376" operator="greaterThan">
      <formula>119.999</formula>
    </cfRule>
    <cfRule type="cellIs" dxfId="21378" priority="21377" operator="greaterThan">
      <formula>120</formula>
    </cfRule>
    <cfRule type="cellIs" dxfId="21377" priority="21378" operator="between">
      <formula>60</formula>
      <formula>119.999</formula>
    </cfRule>
    <cfRule type="cellIs" dxfId="21376" priority="21379" operator="between">
      <formula>20</formula>
      <formula>59.999</formula>
    </cfRule>
    <cfRule type="cellIs" dxfId="21375" priority="21380" operator="lessThan">
      <formula>20</formula>
    </cfRule>
  </conditionalFormatting>
  <conditionalFormatting sqref="AK366">
    <cfRule type="cellIs" dxfId="21374" priority="21371" operator="greaterThan">
      <formula>49.999</formula>
    </cfRule>
    <cfRule type="cellIs" dxfId="21373" priority="21372" operator="greaterThan">
      <formula>50</formula>
    </cfRule>
    <cfRule type="cellIs" dxfId="21372" priority="21373" operator="between">
      <formula>30</formula>
      <formula>49.999</formula>
    </cfRule>
    <cfRule type="cellIs" dxfId="21371" priority="21374" operator="between">
      <formula>10</formula>
      <formula>29.999</formula>
    </cfRule>
    <cfRule type="cellIs" dxfId="21370" priority="21375" operator="lessThan">
      <formula>10</formula>
    </cfRule>
  </conditionalFormatting>
  <conditionalFormatting sqref="Z366">
    <cfRule type="cellIs" dxfId="21369" priority="21366" operator="greaterThan">
      <formula>119.999</formula>
    </cfRule>
    <cfRule type="cellIs" dxfId="21368" priority="21367" operator="greaterThan">
      <formula>120</formula>
    </cfRule>
    <cfRule type="cellIs" dxfId="21367" priority="21368" operator="between">
      <formula>60</formula>
      <formula>119.999</formula>
    </cfRule>
    <cfRule type="cellIs" dxfId="21366" priority="21369" operator="between">
      <formula>20</formula>
      <formula>59.999</formula>
    </cfRule>
    <cfRule type="cellIs" dxfId="21365" priority="21370" operator="lessThan">
      <formula>20</formula>
    </cfRule>
  </conditionalFormatting>
  <conditionalFormatting sqref="AA366">
    <cfRule type="cellIs" dxfId="21364" priority="21361" operator="greaterThan">
      <formula>49.999</formula>
    </cfRule>
    <cfRule type="cellIs" dxfId="21363" priority="21362" operator="greaterThan">
      <formula>50</formula>
    </cfRule>
    <cfRule type="cellIs" dxfId="21362" priority="21363" operator="between">
      <formula>30</formula>
      <formula>49.999</formula>
    </cfRule>
    <cfRule type="cellIs" dxfId="21361" priority="21364" operator="between">
      <formula>10</formula>
      <formula>29.999</formula>
    </cfRule>
    <cfRule type="cellIs" dxfId="21360" priority="21365" operator="lessThan">
      <formula>10</formula>
    </cfRule>
  </conditionalFormatting>
  <conditionalFormatting sqref="AL366">
    <cfRule type="cellIs" dxfId="21359" priority="21356" operator="greaterThan">
      <formula>119.999</formula>
    </cfRule>
    <cfRule type="cellIs" dxfId="21358" priority="21357" operator="greaterThan">
      <formula>120</formula>
    </cfRule>
    <cfRule type="cellIs" dxfId="21357" priority="21358" operator="between">
      <formula>60</formula>
      <formula>119.999</formula>
    </cfRule>
    <cfRule type="cellIs" dxfId="21356" priority="21359" operator="between">
      <formula>20</formula>
      <formula>59.999</formula>
    </cfRule>
    <cfRule type="cellIs" dxfId="21355" priority="21360" operator="lessThan">
      <formula>20</formula>
    </cfRule>
  </conditionalFormatting>
  <conditionalFormatting sqref="AM366">
    <cfRule type="cellIs" dxfId="21354" priority="21351" operator="greaterThan">
      <formula>49.999</formula>
    </cfRule>
    <cfRule type="cellIs" dxfId="21353" priority="21352" operator="greaterThan">
      <formula>50</formula>
    </cfRule>
    <cfRule type="cellIs" dxfId="21352" priority="21353" operator="between">
      <formula>30</formula>
      <formula>49.999</formula>
    </cfRule>
    <cfRule type="cellIs" dxfId="21351" priority="21354" operator="between">
      <formula>10</formula>
      <formula>29.999</formula>
    </cfRule>
    <cfRule type="cellIs" dxfId="21350" priority="21355" operator="lessThan">
      <formula>10</formula>
    </cfRule>
  </conditionalFormatting>
  <conditionalFormatting sqref="AH366">
    <cfRule type="cellIs" dxfId="21349" priority="21346" operator="greaterThan">
      <formula>119.999</formula>
    </cfRule>
    <cfRule type="cellIs" dxfId="21348" priority="21347" operator="greaterThan">
      <formula>120</formula>
    </cfRule>
    <cfRule type="cellIs" dxfId="21347" priority="21348" operator="between">
      <formula>60</formula>
      <formula>119.999</formula>
    </cfRule>
    <cfRule type="cellIs" dxfId="21346" priority="21349" operator="between">
      <formula>20</formula>
      <formula>59.999</formula>
    </cfRule>
    <cfRule type="cellIs" dxfId="21345" priority="21350" operator="lessThan">
      <formula>20</formula>
    </cfRule>
  </conditionalFormatting>
  <conditionalFormatting sqref="AI366">
    <cfRule type="cellIs" dxfId="21344" priority="21341" operator="greaterThan">
      <formula>49.999</formula>
    </cfRule>
    <cfRule type="cellIs" dxfId="21343" priority="21342" operator="greaterThan">
      <formula>50</formula>
    </cfRule>
    <cfRule type="cellIs" dxfId="21342" priority="21343" operator="between">
      <formula>30</formula>
      <formula>49.999</formula>
    </cfRule>
    <cfRule type="cellIs" dxfId="21341" priority="21344" operator="between">
      <formula>10</formula>
      <formula>29.999</formula>
    </cfRule>
    <cfRule type="cellIs" dxfId="21340" priority="21345" operator="lessThan">
      <formula>10</formula>
    </cfRule>
  </conditionalFormatting>
  <conditionalFormatting sqref="V366">
    <cfRule type="cellIs" dxfId="21339" priority="21336" operator="greaterThan">
      <formula>119.999</formula>
    </cfRule>
    <cfRule type="cellIs" dxfId="21338" priority="21337" operator="greaterThan">
      <formula>120</formula>
    </cfRule>
    <cfRule type="cellIs" dxfId="21337" priority="21338" operator="between">
      <formula>60</formula>
      <formula>119.999</formula>
    </cfRule>
    <cfRule type="cellIs" dxfId="21336" priority="21339" operator="between">
      <formula>20</formula>
      <formula>59.999</formula>
    </cfRule>
    <cfRule type="cellIs" dxfId="21335" priority="21340" operator="lessThan">
      <formula>20</formula>
    </cfRule>
  </conditionalFormatting>
  <conditionalFormatting sqref="W366">
    <cfRule type="cellIs" dxfId="21334" priority="21331" operator="greaterThan">
      <formula>49.999</formula>
    </cfRule>
    <cfRule type="cellIs" dxfId="21333" priority="21332" operator="greaterThan">
      <formula>50</formula>
    </cfRule>
    <cfRule type="cellIs" dxfId="21332" priority="21333" operator="between">
      <formula>30</formula>
      <formula>49.999</formula>
    </cfRule>
    <cfRule type="cellIs" dxfId="21331" priority="21334" operator="between">
      <formula>10</formula>
      <formula>29.999</formula>
    </cfRule>
    <cfRule type="cellIs" dxfId="21330" priority="21335" operator="lessThan">
      <formula>10</formula>
    </cfRule>
  </conditionalFormatting>
  <conditionalFormatting sqref="AB366">
    <cfRule type="cellIs" dxfId="21329" priority="21326" operator="greaterThan">
      <formula>119.999</formula>
    </cfRule>
    <cfRule type="cellIs" dxfId="21328" priority="21327" operator="greaterThan">
      <formula>120</formula>
    </cfRule>
    <cfRule type="cellIs" dxfId="21327" priority="21328" operator="between">
      <formula>60</formula>
      <formula>119.999</formula>
    </cfRule>
    <cfRule type="cellIs" dxfId="21326" priority="21329" operator="between">
      <formula>20</formula>
      <formula>59.999</formula>
    </cfRule>
    <cfRule type="cellIs" dxfId="21325" priority="21330" operator="lessThan">
      <formula>20</formula>
    </cfRule>
  </conditionalFormatting>
  <conditionalFormatting sqref="AC366">
    <cfRule type="cellIs" dxfId="21324" priority="21321" operator="greaterThan">
      <formula>49.999</formula>
    </cfRule>
    <cfRule type="cellIs" dxfId="21323" priority="21322" operator="greaterThan">
      <formula>50</formula>
    </cfRule>
    <cfRule type="cellIs" dxfId="21322" priority="21323" operator="between">
      <formula>30</formula>
      <formula>49.999</formula>
    </cfRule>
    <cfRule type="cellIs" dxfId="21321" priority="21324" operator="between">
      <formula>10</formula>
      <formula>29.999</formula>
    </cfRule>
    <cfRule type="cellIs" dxfId="21320" priority="21325" operator="lessThan">
      <formula>10</formula>
    </cfRule>
  </conditionalFormatting>
  <conditionalFormatting sqref="AD366">
    <cfRule type="cellIs" dxfId="21319" priority="21316" operator="greaterThan">
      <formula>119.999</formula>
    </cfRule>
    <cfRule type="cellIs" dxfId="21318" priority="21317" operator="greaterThan">
      <formula>120</formula>
    </cfRule>
    <cfRule type="cellIs" dxfId="21317" priority="21318" operator="between">
      <formula>60</formula>
      <formula>119.999</formula>
    </cfRule>
    <cfRule type="cellIs" dxfId="21316" priority="21319" operator="between">
      <formula>20</formula>
      <formula>59.999</formula>
    </cfRule>
    <cfRule type="cellIs" dxfId="21315" priority="21320" operator="lessThan">
      <formula>20</formula>
    </cfRule>
  </conditionalFormatting>
  <conditionalFormatting sqref="AE366">
    <cfRule type="cellIs" dxfId="21314" priority="21311" operator="greaterThan">
      <formula>49.999</formula>
    </cfRule>
    <cfRule type="cellIs" dxfId="21313" priority="21312" operator="greaterThan">
      <formula>50</formula>
    </cfRule>
    <cfRule type="cellIs" dxfId="21312" priority="21313" operator="between">
      <formula>30</formula>
      <formula>49.999</formula>
    </cfRule>
    <cfRule type="cellIs" dxfId="21311" priority="21314" operator="between">
      <formula>10</formula>
      <formula>29.999</formula>
    </cfRule>
    <cfRule type="cellIs" dxfId="21310" priority="21315" operator="lessThan">
      <formula>10</formula>
    </cfRule>
  </conditionalFormatting>
  <conditionalFormatting sqref="P366">
    <cfRule type="cellIs" dxfId="21309" priority="21306" operator="greaterThan">
      <formula>119.999</formula>
    </cfRule>
    <cfRule type="cellIs" dxfId="21308" priority="21307" operator="greaterThan">
      <formula>120</formula>
    </cfRule>
    <cfRule type="cellIs" dxfId="21307" priority="21308" operator="between">
      <formula>60</formula>
      <formula>119.999</formula>
    </cfRule>
    <cfRule type="cellIs" dxfId="21306" priority="21309" operator="between">
      <formula>20</formula>
      <formula>59.999</formula>
    </cfRule>
    <cfRule type="cellIs" dxfId="21305" priority="21310" operator="lessThan">
      <formula>20</formula>
    </cfRule>
  </conditionalFormatting>
  <conditionalFormatting sqref="Q366">
    <cfRule type="cellIs" dxfId="21304" priority="21301" operator="greaterThan">
      <formula>49.999</formula>
    </cfRule>
    <cfRule type="cellIs" dxfId="21303" priority="21302" operator="greaterThan">
      <formula>50</formula>
    </cfRule>
    <cfRule type="cellIs" dxfId="21302" priority="21303" operator="between">
      <formula>30</formula>
      <formula>49.999</formula>
    </cfRule>
    <cfRule type="cellIs" dxfId="21301" priority="21304" operator="between">
      <formula>10</formula>
      <formula>29.999</formula>
    </cfRule>
    <cfRule type="cellIs" dxfId="21300" priority="21305" operator="lessThan">
      <formula>10</formula>
    </cfRule>
  </conditionalFormatting>
  <conditionalFormatting sqref="C367">
    <cfRule type="cellIs" dxfId="21299" priority="21296" operator="greaterThan">
      <formula>49.999</formula>
    </cfRule>
    <cfRule type="cellIs" dxfId="21298" priority="21297" operator="greaterThan">
      <formula>50</formula>
    </cfRule>
    <cfRule type="cellIs" dxfId="21297" priority="21298" operator="between">
      <formula>30</formula>
      <formula>49.999</formula>
    </cfRule>
    <cfRule type="cellIs" dxfId="21296" priority="21299" operator="between">
      <formula>10</formula>
      <formula>29.999</formula>
    </cfRule>
    <cfRule type="cellIs" dxfId="21295" priority="21300" operator="lessThan">
      <formula>10</formula>
    </cfRule>
  </conditionalFormatting>
  <conditionalFormatting sqref="B367">
    <cfRule type="cellIs" dxfId="21294" priority="21291" operator="greaterThan">
      <formula>119.999</formula>
    </cfRule>
    <cfRule type="cellIs" dxfId="21293" priority="21292" operator="greaterThan">
      <formula>120</formula>
    </cfRule>
    <cfRule type="cellIs" dxfId="21292" priority="21293" operator="between">
      <formula>60</formula>
      <formula>119.999</formula>
    </cfRule>
    <cfRule type="cellIs" dxfId="21291" priority="21294" operator="between">
      <formula>20</formula>
      <formula>59.999</formula>
    </cfRule>
    <cfRule type="cellIs" dxfId="21290" priority="21295" operator="lessThan">
      <formula>20</formula>
    </cfRule>
  </conditionalFormatting>
  <conditionalFormatting sqref="D367">
    <cfRule type="cellIs" dxfId="21289" priority="21286" operator="greaterThan">
      <formula>119.999</formula>
    </cfRule>
    <cfRule type="cellIs" dxfId="21288" priority="21287" operator="greaterThan">
      <formula>120</formula>
    </cfRule>
    <cfRule type="cellIs" dxfId="21287" priority="21288" operator="between">
      <formula>60</formula>
      <formula>119.999</formula>
    </cfRule>
    <cfRule type="cellIs" dxfId="21286" priority="21289" operator="between">
      <formula>20</formula>
      <formula>59.999</formula>
    </cfRule>
    <cfRule type="cellIs" dxfId="21285" priority="21290" operator="lessThan">
      <formula>20</formula>
    </cfRule>
  </conditionalFormatting>
  <conditionalFormatting sqref="E367">
    <cfRule type="cellIs" dxfId="21284" priority="21281" operator="greaterThan">
      <formula>49.999</formula>
    </cfRule>
    <cfRule type="cellIs" dxfId="21283" priority="21282" operator="greaterThan">
      <formula>50</formula>
    </cfRule>
    <cfRule type="cellIs" dxfId="21282" priority="21283" operator="between">
      <formula>30</formula>
      <formula>49.999</formula>
    </cfRule>
    <cfRule type="cellIs" dxfId="21281" priority="21284" operator="between">
      <formula>10</formula>
      <formula>29.999</formula>
    </cfRule>
    <cfRule type="cellIs" dxfId="21280" priority="21285" operator="lessThan">
      <formula>10</formula>
    </cfRule>
  </conditionalFormatting>
  <conditionalFormatting sqref="F367">
    <cfRule type="cellIs" dxfId="21279" priority="21276" operator="greaterThan">
      <formula>119.999</formula>
    </cfRule>
    <cfRule type="cellIs" dxfId="21278" priority="21277" operator="greaterThan">
      <formula>120</formula>
    </cfRule>
    <cfRule type="cellIs" dxfId="21277" priority="21278" operator="between">
      <formula>60</formula>
      <formula>119.999</formula>
    </cfRule>
    <cfRule type="cellIs" dxfId="21276" priority="21279" operator="between">
      <formula>20</formula>
      <formula>59.999</formula>
    </cfRule>
    <cfRule type="cellIs" dxfId="21275" priority="21280" operator="lessThan">
      <formula>20</formula>
    </cfRule>
  </conditionalFormatting>
  <conditionalFormatting sqref="G367">
    <cfRule type="cellIs" dxfId="21274" priority="21271" operator="greaterThan">
      <formula>49.999</formula>
    </cfRule>
    <cfRule type="cellIs" dxfId="21273" priority="21272" operator="greaterThan">
      <formula>50</formula>
    </cfRule>
    <cfRule type="cellIs" dxfId="21272" priority="21273" operator="between">
      <formula>30</formula>
      <formula>49.999</formula>
    </cfRule>
    <cfRule type="cellIs" dxfId="21271" priority="21274" operator="between">
      <formula>10</formula>
      <formula>29.999</formula>
    </cfRule>
    <cfRule type="cellIs" dxfId="21270" priority="21275" operator="lessThan">
      <formula>10</formula>
    </cfRule>
  </conditionalFormatting>
  <conditionalFormatting sqref="H367">
    <cfRule type="cellIs" dxfId="21269" priority="21266" operator="greaterThan">
      <formula>119.999</formula>
    </cfRule>
    <cfRule type="cellIs" dxfId="21268" priority="21267" operator="greaterThan">
      <formula>120</formula>
    </cfRule>
    <cfRule type="cellIs" dxfId="21267" priority="21268" operator="between">
      <formula>60</formula>
      <formula>119.999</formula>
    </cfRule>
    <cfRule type="cellIs" dxfId="21266" priority="21269" operator="between">
      <formula>20</formula>
      <formula>59.999</formula>
    </cfRule>
    <cfRule type="cellIs" dxfId="21265" priority="21270" operator="lessThan">
      <formula>20</formula>
    </cfRule>
  </conditionalFormatting>
  <conditionalFormatting sqref="I367">
    <cfRule type="cellIs" dxfId="21264" priority="21261" operator="greaterThan">
      <formula>49.999</formula>
    </cfRule>
    <cfRule type="cellIs" dxfId="21263" priority="21262" operator="greaterThan">
      <formula>50</formula>
    </cfRule>
    <cfRule type="cellIs" dxfId="21262" priority="21263" operator="between">
      <formula>30</formula>
      <formula>49.999</formula>
    </cfRule>
    <cfRule type="cellIs" dxfId="21261" priority="21264" operator="between">
      <formula>10</formula>
      <formula>29.999</formula>
    </cfRule>
    <cfRule type="cellIs" dxfId="21260" priority="21265" operator="lessThan">
      <formula>10</formula>
    </cfRule>
  </conditionalFormatting>
  <conditionalFormatting sqref="BH367">
    <cfRule type="cellIs" dxfId="21259" priority="21256" operator="greaterThan">
      <formula>119.999</formula>
    </cfRule>
    <cfRule type="cellIs" dxfId="21258" priority="21257" operator="greaterThan">
      <formula>120</formula>
    </cfRule>
    <cfRule type="cellIs" dxfId="21257" priority="21258" operator="between">
      <formula>60</formula>
      <formula>119.999</formula>
    </cfRule>
    <cfRule type="cellIs" dxfId="21256" priority="21259" operator="between">
      <formula>20</formula>
      <formula>59.999</formula>
    </cfRule>
    <cfRule type="cellIs" dxfId="21255" priority="21260" operator="lessThan">
      <formula>20</formula>
    </cfRule>
  </conditionalFormatting>
  <conditionalFormatting sqref="BI367">
    <cfRule type="cellIs" dxfId="21254" priority="21251" operator="greaterThan">
      <formula>49.999</formula>
    </cfRule>
    <cfRule type="cellIs" dxfId="21253" priority="21252" operator="greaterThan">
      <formula>50</formula>
    </cfRule>
    <cfRule type="cellIs" dxfId="21252" priority="21253" operator="between">
      <formula>30</formula>
      <formula>49.999</formula>
    </cfRule>
    <cfRule type="cellIs" dxfId="21251" priority="21254" operator="between">
      <formula>10</formula>
      <formula>29.999</formula>
    </cfRule>
    <cfRule type="cellIs" dxfId="21250" priority="21255" operator="lessThan">
      <formula>10</formula>
    </cfRule>
  </conditionalFormatting>
  <conditionalFormatting sqref="BD367">
    <cfRule type="cellIs" dxfId="21249" priority="21246" operator="greaterThan">
      <formula>119.999</formula>
    </cfRule>
    <cfRule type="cellIs" dxfId="21248" priority="21247" operator="greaterThan">
      <formula>120</formula>
    </cfRule>
    <cfRule type="cellIs" dxfId="21247" priority="21248" operator="between">
      <formula>60</formula>
      <formula>119.999</formula>
    </cfRule>
    <cfRule type="cellIs" dxfId="21246" priority="21249" operator="between">
      <formula>20</formula>
      <formula>59.999</formula>
    </cfRule>
    <cfRule type="cellIs" dxfId="21245" priority="21250" operator="lessThan">
      <formula>20</formula>
    </cfRule>
  </conditionalFormatting>
  <conditionalFormatting sqref="BE367">
    <cfRule type="cellIs" dxfId="21244" priority="21241" operator="greaterThan">
      <formula>49.999</formula>
    </cfRule>
    <cfRule type="cellIs" dxfId="21243" priority="21242" operator="greaterThan">
      <formula>50</formula>
    </cfRule>
    <cfRule type="cellIs" dxfId="21242" priority="21243" operator="between">
      <formula>30</formula>
      <formula>49.999</formula>
    </cfRule>
    <cfRule type="cellIs" dxfId="21241" priority="21244" operator="between">
      <formula>10</formula>
      <formula>29.999</formula>
    </cfRule>
    <cfRule type="cellIs" dxfId="21240" priority="21245" operator="lessThan">
      <formula>10</formula>
    </cfRule>
  </conditionalFormatting>
  <conditionalFormatting sqref="AX367">
    <cfRule type="cellIs" dxfId="21239" priority="21236" operator="greaterThan">
      <formula>119.999</formula>
    </cfRule>
    <cfRule type="cellIs" dxfId="21238" priority="21237" operator="greaterThan">
      <formula>120</formula>
    </cfRule>
    <cfRule type="cellIs" dxfId="21237" priority="21238" operator="between">
      <formula>60</formula>
      <formula>119.999</formula>
    </cfRule>
    <cfRule type="cellIs" dxfId="21236" priority="21239" operator="between">
      <formula>20</formula>
      <formula>59.999</formula>
    </cfRule>
    <cfRule type="cellIs" dxfId="21235" priority="21240" operator="lessThan">
      <formula>20</formula>
    </cfRule>
  </conditionalFormatting>
  <conditionalFormatting sqref="AY367">
    <cfRule type="cellIs" dxfId="21234" priority="21231" operator="greaterThan">
      <formula>49.999</formula>
    </cfRule>
    <cfRule type="cellIs" dxfId="21233" priority="21232" operator="greaterThan">
      <formula>50</formula>
    </cfRule>
    <cfRule type="cellIs" dxfId="21232" priority="21233" operator="between">
      <formula>30</formula>
      <formula>49.999</formula>
    </cfRule>
    <cfRule type="cellIs" dxfId="21231" priority="21234" operator="between">
      <formula>10</formula>
      <formula>29.999</formula>
    </cfRule>
    <cfRule type="cellIs" dxfId="21230" priority="21235" operator="lessThan">
      <formula>10</formula>
    </cfRule>
  </conditionalFormatting>
  <conditionalFormatting sqref="AZ367">
    <cfRule type="cellIs" dxfId="21229" priority="21226" operator="greaterThan">
      <formula>119.999</formula>
    </cfRule>
    <cfRule type="cellIs" dxfId="21228" priority="21227" operator="greaterThan">
      <formula>120</formula>
    </cfRule>
    <cfRule type="cellIs" dxfId="21227" priority="21228" operator="between">
      <formula>60</formula>
      <formula>119.999</formula>
    </cfRule>
    <cfRule type="cellIs" dxfId="21226" priority="21229" operator="between">
      <formula>20</formula>
      <formula>59.999</formula>
    </cfRule>
    <cfRule type="cellIs" dxfId="21225" priority="21230" operator="lessThan">
      <formula>20</formula>
    </cfRule>
  </conditionalFormatting>
  <conditionalFormatting sqref="BA367">
    <cfRule type="cellIs" dxfId="21224" priority="21221" operator="greaterThan">
      <formula>49.999</formula>
    </cfRule>
    <cfRule type="cellIs" dxfId="21223" priority="21222" operator="greaterThan">
      <formula>50</formula>
    </cfRule>
    <cfRule type="cellIs" dxfId="21222" priority="21223" operator="between">
      <formula>30</formula>
      <formula>49.999</formula>
    </cfRule>
    <cfRule type="cellIs" dxfId="21221" priority="21224" operator="between">
      <formula>10</formula>
      <formula>29.999</formula>
    </cfRule>
    <cfRule type="cellIs" dxfId="21220" priority="21225" operator="lessThan">
      <formula>10</formula>
    </cfRule>
  </conditionalFormatting>
  <conditionalFormatting sqref="BB367">
    <cfRule type="cellIs" dxfId="21219" priority="21216" operator="greaterThan">
      <formula>119.999</formula>
    </cfRule>
    <cfRule type="cellIs" dxfId="21218" priority="21217" operator="greaterThan">
      <formula>120</formula>
    </cfRule>
    <cfRule type="cellIs" dxfId="21217" priority="21218" operator="between">
      <formula>60</formula>
      <formula>119.999</formula>
    </cfRule>
    <cfRule type="cellIs" dxfId="21216" priority="21219" operator="between">
      <formula>20</formula>
      <formula>59.999</formula>
    </cfRule>
    <cfRule type="cellIs" dxfId="21215" priority="21220" operator="lessThan">
      <formula>20</formula>
    </cfRule>
  </conditionalFormatting>
  <conditionalFormatting sqref="BC367">
    <cfRule type="cellIs" dxfId="21214" priority="21211" operator="greaterThan">
      <formula>49.999</formula>
    </cfRule>
    <cfRule type="cellIs" dxfId="21213" priority="21212" operator="greaterThan">
      <formula>50</formula>
    </cfRule>
    <cfRule type="cellIs" dxfId="21212" priority="21213" operator="between">
      <formula>30</formula>
      <formula>49.999</formula>
    </cfRule>
    <cfRule type="cellIs" dxfId="21211" priority="21214" operator="between">
      <formula>10</formula>
      <formula>29.999</formula>
    </cfRule>
    <cfRule type="cellIs" dxfId="21210" priority="21215" operator="lessThan">
      <formula>10</formula>
    </cfRule>
  </conditionalFormatting>
  <conditionalFormatting sqref="AT367">
    <cfRule type="cellIs" dxfId="21209" priority="21206" operator="greaterThan">
      <formula>119.999</formula>
    </cfRule>
    <cfRule type="cellIs" dxfId="21208" priority="21207" operator="greaterThan">
      <formula>120</formula>
    </cfRule>
    <cfRule type="cellIs" dxfId="21207" priority="21208" operator="between">
      <formula>60</formula>
      <formula>119.999</formula>
    </cfRule>
    <cfRule type="cellIs" dxfId="21206" priority="21209" operator="between">
      <formula>20</formula>
      <formula>59.999</formula>
    </cfRule>
    <cfRule type="cellIs" dxfId="21205" priority="21210" operator="lessThan">
      <formula>20</formula>
    </cfRule>
  </conditionalFormatting>
  <conditionalFormatting sqref="AU367">
    <cfRule type="cellIs" dxfId="21204" priority="21201" operator="greaterThan">
      <formula>49.999</formula>
    </cfRule>
    <cfRule type="cellIs" dxfId="21203" priority="21202" operator="greaterThan">
      <formula>50</formula>
    </cfRule>
    <cfRule type="cellIs" dxfId="21202" priority="21203" operator="between">
      <formula>30</formula>
      <formula>49.999</formula>
    </cfRule>
    <cfRule type="cellIs" dxfId="21201" priority="21204" operator="between">
      <formula>10</formula>
      <formula>29.999</formula>
    </cfRule>
    <cfRule type="cellIs" dxfId="21200" priority="21205" operator="lessThan">
      <formula>10</formula>
    </cfRule>
  </conditionalFormatting>
  <conditionalFormatting sqref="AV367">
    <cfRule type="cellIs" dxfId="21199" priority="21196" operator="greaterThan">
      <formula>119.999</formula>
    </cfRule>
    <cfRule type="cellIs" dxfId="21198" priority="21197" operator="greaterThan">
      <formula>120</formula>
    </cfRule>
    <cfRule type="cellIs" dxfId="21197" priority="21198" operator="between">
      <formula>60</formula>
      <formula>119.999</formula>
    </cfRule>
    <cfRule type="cellIs" dxfId="21196" priority="21199" operator="between">
      <formula>20</formula>
      <formula>59.999</formula>
    </cfRule>
    <cfRule type="cellIs" dxfId="21195" priority="21200" operator="lessThan">
      <formula>20</formula>
    </cfRule>
  </conditionalFormatting>
  <conditionalFormatting sqref="AW367">
    <cfRule type="cellIs" dxfId="21194" priority="21191" operator="greaterThan">
      <formula>49.999</formula>
    </cfRule>
    <cfRule type="cellIs" dxfId="21193" priority="21192" operator="greaterThan">
      <formula>50</formula>
    </cfRule>
    <cfRule type="cellIs" dxfId="21192" priority="21193" operator="between">
      <formula>30</formula>
      <formula>49.999</formula>
    </cfRule>
    <cfRule type="cellIs" dxfId="21191" priority="21194" operator="between">
      <formula>10</formula>
      <formula>29.999</formula>
    </cfRule>
    <cfRule type="cellIs" dxfId="21190" priority="21195" operator="lessThan">
      <formula>10</formula>
    </cfRule>
  </conditionalFormatting>
  <conditionalFormatting sqref="BF367">
    <cfRule type="cellIs" dxfId="21189" priority="21186" operator="greaterThan">
      <formula>119.999</formula>
    </cfRule>
    <cfRule type="cellIs" dxfId="21188" priority="21187" operator="greaterThan">
      <formula>120</formula>
    </cfRule>
    <cfRule type="cellIs" dxfId="21187" priority="21188" operator="between">
      <formula>60</formula>
      <formula>119.999</formula>
    </cfRule>
    <cfRule type="cellIs" dxfId="21186" priority="21189" operator="between">
      <formula>20</formula>
      <formula>59.999</formula>
    </cfRule>
    <cfRule type="cellIs" dxfId="21185" priority="21190" operator="lessThan">
      <formula>20</formula>
    </cfRule>
  </conditionalFormatting>
  <conditionalFormatting sqref="BG367">
    <cfRule type="cellIs" dxfId="21184" priority="21181" operator="greaterThan">
      <formula>49.999</formula>
    </cfRule>
    <cfRule type="cellIs" dxfId="21183" priority="21182" operator="greaterThan">
      <formula>50</formula>
    </cfRule>
    <cfRule type="cellIs" dxfId="21182" priority="21183" operator="between">
      <formula>30</formula>
      <formula>49.999</formula>
    </cfRule>
    <cfRule type="cellIs" dxfId="21181" priority="21184" operator="between">
      <formula>10</formula>
      <formula>29.999</formula>
    </cfRule>
    <cfRule type="cellIs" dxfId="21180" priority="21185" operator="lessThan">
      <formula>10</formula>
    </cfRule>
  </conditionalFormatting>
  <conditionalFormatting sqref="AN367">
    <cfRule type="cellIs" dxfId="21179" priority="21176" operator="greaterThan">
      <formula>119.999</formula>
    </cfRule>
    <cfRule type="cellIs" dxfId="21178" priority="21177" operator="greaterThan">
      <formula>120</formula>
    </cfRule>
    <cfRule type="cellIs" dxfId="21177" priority="21178" operator="between">
      <formula>60</formula>
      <formula>119.999</formula>
    </cfRule>
    <cfRule type="cellIs" dxfId="21176" priority="21179" operator="between">
      <formula>20</formula>
      <formula>59.999</formula>
    </cfRule>
    <cfRule type="cellIs" dxfId="21175" priority="21180" operator="lessThan">
      <formula>20</formula>
    </cfRule>
  </conditionalFormatting>
  <conditionalFormatting sqref="AO367">
    <cfRule type="cellIs" dxfId="21174" priority="21171" operator="greaterThan">
      <formula>49.999</formula>
    </cfRule>
    <cfRule type="cellIs" dxfId="21173" priority="21172" operator="greaterThan">
      <formula>50</formula>
    </cfRule>
    <cfRule type="cellIs" dxfId="21172" priority="21173" operator="between">
      <formula>30</formula>
      <formula>49.999</formula>
    </cfRule>
    <cfRule type="cellIs" dxfId="21171" priority="21174" operator="between">
      <formula>10</formula>
      <formula>29.999</formula>
    </cfRule>
    <cfRule type="cellIs" dxfId="21170" priority="21175" operator="lessThan">
      <formula>10</formula>
    </cfRule>
  </conditionalFormatting>
  <conditionalFormatting sqref="T367">
    <cfRule type="cellIs" dxfId="21169" priority="21166" operator="greaterThan">
      <formula>119.999</formula>
    </cfRule>
    <cfRule type="cellIs" dxfId="21168" priority="21167" operator="greaterThan">
      <formula>120</formula>
    </cfRule>
    <cfRule type="cellIs" dxfId="21167" priority="21168" operator="between">
      <formula>60</formula>
      <formula>119.999</formula>
    </cfRule>
    <cfRule type="cellIs" dxfId="21166" priority="21169" operator="between">
      <formula>20</formula>
      <formula>59.999</formula>
    </cfRule>
    <cfRule type="cellIs" dxfId="21165" priority="21170" operator="lessThan">
      <formula>20</formula>
    </cfRule>
  </conditionalFormatting>
  <conditionalFormatting sqref="U367">
    <cfRule type="cellIs" dxfId="21164" priority="21161" operator="greaterThan">
      <formula>49.999</formula>
    </cfRule>
    <cfRule type="cellIs" dxfId="21163" priority="21162" operator="greaterThan">
      <formula>50</formula>
    </cfRule>
    <cfRule type="cellIs" dxfId="21162" priority="21163" operator="between">
      <formula>30</formula>
      <formula>49.999</formula>
    </cfRule>
    <cfRule type="cellIs" dxfId="21161" priority="21164" operator="between">
      <formula>10</formula>
      <formula>29.999</formula>
    </cfRule>
    <cfRule type="cellIs" dxfId="21160" priority="21165" operator="lessThan">
      <formula>10</formula>
    </cfRule>
  </conditionalFormatting>
  <conditionalFormatting sqref="J367">
    <cfRule type="cellIs" dxfId="21159" priority="21156" operator="greaterThan">
      <formula>119.999</formula>
    </cfRule>
    <cfRule type="cellIs" dxfId="21158" priority="21157" operator="greaterThan">
      <formula>120</formula>
    </cfRule>
    <cfRule type="cellIs" dxfId="21157" priority="21158" operator="between">
      <formula>60</formula>
      <formula>119.999</formula>
    </cfRule>
    <cfRule type="cellIs" dxfId="21156" priority="21159" operator="between">
      <formula>20</formula>
      <formula>59.999</formula>
    </cfRule>
    <cfRule type="cellIs" dxfId="21155" priority="21160" operator="lessThan">
      <formula>20</formula>
    </cfRule>
  </conditionalFormatting>
  <conditionalFormatting sqref="K367">
    <cfRule type="cellIs" dxfId="21154" priority="21151" operator="greaterThan">
      <formula>49.999</formula>
    </cfRule>
    <cfRule type="cellIs" dxfId="21153" priority="21152" operator="greaterThan">
      <formula>50</formula>
    </cfRule>
    <cfRule type="cellIs" dxfId="21152" priority="21153" operator="between">
      <formula>30</formula>
      <formula>49.999</formula>
    </cfRule>
    <cfRule type="cellIs" dxfId="21151" priority="21154" operator="between">
      <formula>10</formula>
      <formula>29.999</formula>
    </cfRule>
    <cfRule type="cellIs" dxfId="21150" priority="21155" operator="lessThan">
      <formula>10</formula>
    </cfRule>
  </conditionalFormatting>
  <conditionalFormatting sqref="L367">
    <cfRule type="cellIs" dxfId="21149" priority="21146" operator="greaterThan">
      <formula>119.999</formula>
    </cfRule>
    <cfRule type="cellIs" dxfId="21148" priority="21147" operator="greaterThan">
      <formula>120</formula>
    </cfRule>
    <cfRule type="cellIs" dxfId="21147" priority="21148" operator="between">
      <formula>60</formula>
      <formula>119.999</formula>
    </cfRule>
    <cfRule type="cellIs" dxfId="21146" priority="21149" operator="between">
      <formula>20</formula>
      <formula>59.999</formula>
    </cfRule>
    <cfRule type="cellIs" dxfId="21145" priority="21150" operator="lessThan">
      <formula>20</formula>
    </cfRule>
  </conditionalFormatting>
  <conditionalFormatting sqref="M367">
    <cfRule type="cellIs" dxfId="21144" priority="21141" operator="greaterThan">
      <formula>49.999</formula>
    </cfRule>
    <cfRule type="cellIs" dxfId="21143" priority="21142" operator="greaterThan">
      <formula>50</formula>
    </cfRule>
    <cfRule type="cellIs" dxfId="21142" priority="21143" operator="between">
      <formula>30</formula>
      <formula>49.999</formula>
    </cfRule>
    <cfRule type="cellIs" dxfId="21141" priority="21144" operator="between">
      <formula>10</formula>
      <formula>29.999</formula>
    </cfRule>
    <cfRule type="cellIs" dxfId="21140" priority="21145" operator="lessThan">
      <formula>10</formula>
    </cfRule>
  </conditionalFormatting>
  <conditionalFormatting sqref="R367">
    <cfRule type="cellIs" dxfId="21139" priority="21136" operator="greaterThan">
      <formula>119.999</formula>
    </cfRule>
    <cfRule type="cellIs" dxfId="21138" priority="21137" operator="greaterThan">
      <formula>120</formula>
    </cfRule>
    <cfRule type="cellIs" dxfId="21137" priority="21138" operator="between">
      <formula>60</formula>
      <formula>119.999</formula>
    </cfRule>
    <cfRule type="cellIs" dxfId="21136" priority="21139" operator="between">
      <formula>20</formula>
      <formula>59.999</formula>
    </cfRule>
    <cfRule type="cellIs" dxfId="21135" priority="21140" operator="lessThan">
      <formula>20</formula>
    </cfRule>
  </conditionalFormatting>
  <conditionalFormatting sqref="S367">
    <cfRule type="cellIs" dxfId="21134" priority="21131" operator="greaterThan">
      <formula>49.999</formula>
    </cfRule>
    <cfRule type="cellIs" dxfId="21133" priority="21132" operator="greaterThan">
      <formula>50</formula>
    </cfRule>
    <cfRule type="cellIs" dxfId="21132" priority="21133" operator="between">
      <formula>30</formula>
      <formula>49.999</formula>
    </cfRule>
    <cfRule type="cellIs" dxfId="21131" priority="21134" operator="between">
      <formula>10</formula>
      <formula>29.999</formula>
    </cfRule>
    <cfRule type="cellIs" dxfId="21130" priority="21135" operator="lessThan">
      <formula>10</formula>
    </cfRule>
  </conditionalFormatting>
  <conditionalFormatting sqref="N367">
    <cfRule type="cellIs" dxfId="21129" priority="21126" operator="greaterThan">
      <formula>119.999</formula>
    </cfRule>
    <cfRule type="cellIs" dxfId="21128" priority="21127" operator="greaterThan">
      <formula>120</formula>
    </cfRule>
    <cfRule type="cellIs" dxfId="21127" priority="21128" operator="between">
      <formula>60</formula>
      <formula>119.999</formula>
    </cfRule>
    <cfRule type="cellIs" dxfId="21126" priority="21129" operator="between">
      <formula>20</formula>
      <formula>59.999</formula>
    </cfRule>
    <cfRule type="cellIs" dxfId="21125" priority="21130" operator="lessThan">
      <formula>20</formula>
    </cfRule>
  </conditionalFormatting>
  <conditionalFormatting sqref="O367">
    <cfRule type="cellIs" dxfId="21124" priority="21121" operator="greaterThan">
      <formula>49.999</formula>
    </cfRule>
    <cfRule type="cellIs" dxfId="21123" priority="21122" operator="greaterThan">
      <formula>50</formula>
    </cfRule>
    <cfRule type="cellIs" dxfId="21122" priority="21123" operator="between">
      <formula>30</formula>
      <formula>49.999</formula>
    </cfRule>
    <cfRule type="cellIs" dxfId="21121" priority="21124" operator="between">
      <formula>10</formula>
      <formula>29.999</formula>
    </cfRule>
    <cfRule type="cellIs" dxfId="21120" priority="21125" operator="lessThan">
      <formula>10</formula>
    </cfRule>
  </conditionalFormatting>
  <conditionalFormatting sqref="AP367">
    <cfRule type="cellIs" dxfId="21119" priority="21116" operator="greaterThan">
      <formula>119.999</formula>
    </cfRule>
    <cfRule type="cellIs" dxfId="21118" priority="21117" operator="greaterThan">
      <formula>120</formula>
    </cfRule>
    <cfRule type="cellIs" dxfId="21117" priority="21118" operator="between">
      <formula>60</formula>
      <formula>119.999</formula>
    </cfRule>
    <cfRule type="cellIs" dxfId="21116" priority="21119" operator="between">
      <formula>20</formula>
      <formula>59.999</formula>
    </cfRule>
    <cfRule type="cellIs" dxfId="21115" priority="21120" operator="lessThan">
      <formula>20</formula>
    </cfRule>
  </conditionalFormatting>
  <conditionalFormatting sqref="AQ367">
    <cfRule type="cellIs" dxfId="21114" priority="21111" operator="greaterThan">
      <formula>49.999</formula>
    </cfRule>
    <cfRule type="cellIs" dxfId="21113" priority="21112" operator="greaterThan">
      <formula>50</formula>
    </cfRule>
    <cfRule type="cellIs" dxfId="21112" priority="21113" operator="between">
      <formula>30</formula>
      <formula>49.999</formula>
    </cfRule>
    <cfRule type="cellIs" dxfId="21111" priority="21114" operator="between">
      <formula>10</formula>
      <formula>29.999</formula>
    </cfRule>
    <cfRule type="cellIs" dxfId="21110" priority="21115" operator="lessThan">
      <formula>10</formula>
    </cfRule>
  </conditionalFormatting>
  <conditionalFormatting sqref="AR367">
    <cfRule type="cellIs" dxfId="21109" priority="21106" operator="greaterThan">
      <formula>119.999</formula>
    </cfRule>
    <cfRule type="cellIs" dxfId="21108" priority="21107" operator="greaterThan">
      <formula>120</formula>
    </cfRule>
    <cfRule type="cellIs" dxfId="21107" priority="21108" operator="between">
      <formula>60</formula>
      <formula>119.999</formula>
    </cfRule>
    <cfRule type="cellIs" dxfId="21106" priority="21109" operator="between">
      <formula>20</formula>
      <formula>59.999</formula>
    </cfRule>
    <cfRule type="cellIs" dxfId="21105" priority="21110" operator="lessThan">
      <formula>20</formula>
    </cfRule>
  </conditionalFormatting>
  <conditionalFormatting sqref="AS367">
    <cfRule type="cellIs" dxfId="21104" priority="21101" operator="greaterThan">
      <formula>49.999</formula>
    </cfRule>
    <cfRule type="cellIs" dxfId="21103" priority="21102" operator="greaterThan">
      <formula>50</formula>
    </cfRule>
    <cfRule type="cellIs" dxfId="21102" priority="21103" operator="between">
      <formula>30</formula>
      <formula>49.999</formula>
    </cfRule>
    <cfRule type="cellIs" dxfId="21101" priority="21104" operator="between">
      <formula>10</formula>
      <formula>29.999</formula>
    </cfRule>
    <cfRule type="cellIs" dxfId="21100" priority="21105" operator="lessThan">
      <formula>10</formula>
    </cfRule>
  </conditionalFormatting>
  <conditionalFormatting sqref="X367">
    <cfRule type="cellIs" dxfId="21099" priority="21096" operator="greaterThan">
      <formula>119.999</formula>
    </cfRule>
    <cfRule type="cellIs" dxfId="21098" priority="21097" operator="greaterThan">
      <formula>120</formula>
    </cfRule>
    <cfRule type="cellIs" dxfId="21097" priority="21098" operator="between">
      <formula>60</formula>
      <formula>119.999</formula>
    </cfRule>
    <cfRule type="cellIs" dxfId="21096" priority="21099" operator="between">
      <formula>20</formula>
      <formula>59.999</formula>
    </cfRule>
    <cfRule type="cellIs" dxfId="21095" priority="21100" operator="lessThan">
      <formula>20</formula>
    </cfRule>
  </conditionalFormatting>
  <conditionalFormatting sqref="Y367">
    <cfRule type="cellIs" dxfId="21094" priority="21091" operator="greaterThan">
      <formula>49.999</formula>
    </cfRule>
    <cfRule type="cellIs" dxfId="21093" priority="21092" operator="greaterThan">
      <formula>50</formula>
    </cfRule>
    <cfRule type="cellIs" dxfId="21092" priority="21093" operator="between">
      <formula>30</formula>
      <formula>49.999</formula>
    </cfRule>
    <cfRule type="cellIs" dxfId="21091" priority="21094" operator="between">
      <formula>10</formula>
      <formula>29.999</formula>
    </cfRule>
    <cfRule type="cellIs" dxfId="21090" priority="21095" operator="lessThan">
      <formula>10</formula>
    </cfRule>
  </conditionalFormatting>
  <conditionalFormatting sqref="AF367">
    <cfRule type="cellIs" dxfId="21089" priority="21086" operator="greaterThan">
      <formula>119.999</formula>
    </cfRule>
    <cfRule type="cellIs" dxfId="21088" priority="21087" operator="greaterThan">
      <formula>120</formula>
    </cfRule>
    <cfRule type="cellIs" dxfId="21087" priority="21088" operator="between">
      <formula>60</formula>
      <formula>119.999</formula>
    </cfRule>
    <cfRule type="cellIs" dxfId="21086" priority="21089" operator="between">
      <formula>20</formula>
      <formula>59.999</formula>
    </cfRule>
    <cfRule type="cellIs" dxfId="21085" priority="21090" operator="lessThan">
      <formula>20</formula>
    </cfRule>
  </conditionalFormatting>
  <conditionalFormatting sqref="AG367">
    <cfRule type="cellIs" dxfId="21084" priority="21081" operator="greaterThan">
      <formula>49.999</formula>
    </cfRule>
    <cfRule type="cellIs" dxfId="21083" priority="21082" operator="greaterThan">
      <formula>50</formula>
    </cfRule>
    <cfRule type="cellIs" dxfId="21082" priority="21083" operator="between">
      <formula>30</formula>
      <formula>49.999</formula>
    </cfRule>
    <cfRule type="cellIs" dxfId="21081" priority="21084" operator="between">
      <formula>10</formula>
      <formula>29.999</formula>
    </cfRule>
    <cfRule type="cellIs" dxfId="21080" priority="21085" operator="lessThan">
      <formula>10</formula>
    </cfRule>
  </conditionalFormatting>
  <conditionalFormatting sqref="AJ367">
    <cfRule type="cellIs" dxfId="21079" priority="21076" operator="greaterThan">
      <formula>119.999</formula>
    </cfRule>
    <cfRule type="cellIs" dxfId="21078" priority="21077" operator="greaterThan">
      <formula>120</formula>
    </cfRule>
    <cfRule type="cellIs" dxfId="21077" priority="21078" operator="between">
      <formula>60</formula>
      <formula>119.999</formula>
    </cfRule>
    <cfRule type="cellIs" dxfId="21076" priority="21079" operator="between">
      <formula>20</formula>
      <formula>59.999</formula>
    </cfRule>
    <cfRule type="cellIs" dxfId="21075" priority="21080" operator="lessThan">
      <formula>20</formula>
    </cfRule>
  </conditionalFormatting>
  <conditionalFormatting sqref="AK367">
    <cfRule type="cellIs" dxfId="21074" priority="21071" operator="greaterThan">
      <formula>49.999</formula>
    </cfRule>
    <cfRule type="cellIs" dxfId="21073" priority="21072" operator="greaterThan">
      <formula>50</formula>
    </cfRule>
    <cfRule type="cellIs" dxfId="21072" priority="21073" operator="between">
      <formula>30</formula>
      <formula>49.999</formula>
    </cfRule>
    <cfRule type="cellIs" dxfId="21071" priority="21074" operator="between">
      <formula>10</formula>
      <formula>29.999</formula>
    </cfRule>
    <cfRule type="cellIs" dxfId="21070" priority="21075" operator="lessThan">
      <formula>10</formula>
    </cfRule>
  </conditionalFormatting>
  <conditionalFormatting sqref="Z367">
    <cfRule type="cellIs" dxfId="21069" priority="21066" operator="greaterThan">
      <formula>119.999</formula>
    </cfRule>
    <cfRule type="cellIs" dxfId="21068" priority="21067" operator="greaterThan">
      <formula>120</formula>
    </cfRule>
    <cfRule type="cellIs" dxfId="21067" priority="21068" operator="between">
      <formula>60</formula>
      <formula>119.999</formula>
    </cfRule>
    <cfRule type="cellIs" dxfId="21066" priority="21069" operator="between">
      <formula>20</formula>
      <formula>59.999</formula>
    </cfRule>
    <cfRule type="cellIs" dxfId="21065" priority="21070" operator="lessThan">
      <formula>20</formula>
    </cfRule>
  </conditionalFormatting>
  <conditionalFormatting sqref="AA367">
    <cfRule type="cellIs" dxfId="21064" priority="21061" operator="greaterThan">
      <formula>49.999</formula>
    </cfRule>
    <cfRule type="cellIs" dxfId="21063" priority="21062" operator="greaterThan">
      <formula>50</formula>
    </cfRule>
    <cfRule type="cellIs" dxfId="21062" priority="21063" operator="between">
      <formula>30</formula>
      <formula>49.999</formula>
    </cfRule>
    <cfRule type="cellIs" dxfId="21061" priority="21064" operator="between">
      <formula>10</formula>
      <formula>29.999</formula>
    </cfRule>
    <cfRule type="cellIs" dxfId="21060" priority="21065" operator="lessThan">
      <formula>10</formula>
    </cfRule>
  </conditionalFormatting>
  <conditionalFormatting sqref="AL367">
    <cfRule type="cellIs" dxfId="21059" priority="21056" operator="greaterThan">
      <formula>119.999</formula>
    </cfRule>
    <cfRule type="cellIs" dxfId="21058" priority="21057" operator="greaterThan">
      <formula>120</formula>
    </cfRule>
    <cfRule type="cellIs" dxfId="21057" priority="21058" operator="between">
      <formula>60</formula>
      <formula>119.999</formula>
    </cfRule>
    <cfRule type="cellIs" dxfId="21056" priority="21059" operator="between">
      <formula>20</formula>
      <formula>59.999</formula>
    </cfRule>
    <cfRule type="cellIs" dxfId="21055" priority="21060" operator="lessThan">
      <formula>20</formula>
    </cfRule>
  </conditionalFormatting>
  <conditionalFormatting sqref="AM367">
    <cfRule type="cellIs" dxfId="21054" priority="21051" operator="greaterThan">
      <formula>49.999</formula>
    </cfRule>
    <cfRule type="cellIs" dxfId="21053" priority="21052" operator="greaterThan">
      <formula>50</formula>
    </cfRule>
    <cfRule type="cellIs" dxfId="21052" priority="21053" operator="between">
      <formula>30</formula>
      <formula>49.999</formula>
    </cfRule>
    <cfRule type="cellIs" dxfId="21051" priority="21054" operator="between">
      <formula>10</formula>
      <formula>29.999</formula>
    </cfRule>
    <cfRule type="cellIs" dxfId="21050" priority="21055" operator="lessThan">
      <formula>10</formula>
    </cfRule>
  </conditionalFormatting>
  <conditionalFormatting sqref="AH367">
    <cfRule type="cellIs" dxfId="21049" priority="21046" operator="greaterThan">
      <formula>119.999</formula>
    </cfRule>
    <cfRule type="cellIs" dxfId="21048" priority="21047" operator="greaterThan">
      <formula>120</formula>
    </cfRule>
    <cfRule type="cellIs" dxfId="21047" priority="21048" operator="between">
      <formula>60</formula>
      <formula>119.999</formula>
    </cfRule>
    <cfRule type="cellIs" dxfId="21046" priority="21049" operator="between">
      <formula>20</formula>
      <formula>59.999</formula>
    </cfRule>
    <cfRule type="cellIs" dxfId="21045" priority="21050" operator="lessThan">
      <formula>20</formula>
    </cfRule>
  </conditionalFormatting>
  <conditionalFormatting sqref="AI367">
    <cfRule type="cellIs" dxfId="21044" priority="21041" operator="greaterThan">
      <formula>49.999</formula>
    </cfRule>
    <cfRule type="cellIs" dxfId="21043" priority="21042" operator="greaterThan">
      <formula>50</formula>
    </cfRule>
    <cfRule type="cellIs" dxfId="21042" priority="21043" operator="between">
      <formula>30</formula>
      <formula>49.999</formula>
    </cfRule>
    <cfRule type="cellIs" dxfId="21041" priority="21044" operator="between">
      <formula>10</formula>
      <formula>29.999</formula>
    </cfRule>
    <cfRule type="cellIs" dxfId="21040" priority="21045" operator="lessThan">
      <formula>10</formula>
    </cfRule>
  </conditionalFormatting>
  <conditionalFormatting sqref="V367">
    <cfRule type="cellIs" dxfId="21039" priority="21036" operator="greaterThan">
      <formula>119.999</formula>
    </cfRule>
    <cfRule type="cellIs" dxfId="21038" priority="21037" operator="greaterThan">
      <formula>120</formula>
    </cfRule>
    <cfRule type="cellIs" dxfId="21037" priority="21038" operator="between">
      <formula>60</formula>
      <formula>119.999</formula>
    </cfRule>
    <cfRule type="cellIs" dxfId="21036" priority="21039" operator="between">
      <formula>20</formula>
      <formula>59.999</formula>
    </cfRule>
    <cfRule type="cellIs" dxfId="21035" priority="21040" operator="lessThan">
      <formula>20</formula>
    </cfRule>
  </conditionalFormatting>
  <conditionalFormatting sqref="W367">
    <cfRule type="cellIs" dxfId="21034" priority="21031" operator="greaterThan">
      <formula>49.999</formula>
    </cfRule>
    <cfRule type="cellIs" dxfId="21033" priority="21032" operator="greaterThan">
      <formula>50</formula>
    </cfRule>
    <cfRule type="cellIs" dxfId="21032" priority="21033" operator="between">
      <formula>30</formula>
      <formula>49.999</formula>
    </cfRule>
    <cfRule type="cellIs" dxfId="21031" priority="21034" operator="between">
      <formula>10</formula>
      <formula>29.999</formula>
    </cfRule>
    <cfRule type="cellIs" dxfId="21030" priority="21035" operator="lessThan">
      <formula>10</formula>
    </cfRule>
  </conditionalFormatting>
  <conditionalFormatting sqref="AB367">
    <cfRule type="cellIs" dxfId="21029" priority="21026" operator="greaterThan">
      <formula>119.999</formula>
    </cfRule>
    <cfRule type="cellIs" dxfId="21028" priority="21027" operator="greaterThan">
      <formula>120</formula>
    </cfRule>
    <cfRule type="cellIs" dxfId="21027" priority="21028" operator="between">
      <formula>60</formula>
      <formula>119.999</formula>
    </cfRule>
    <cfRule type="cellIs" dxfId="21026" priority="21029" operator="between">
      <formula>20</formula>
      <formula>59.999</formula>
    </cfRule>
    <cfRule type="cellIs" dxfId="21025" priority="21030" operator="lessThan">
      <formula>20</formula>
    </cfRule>
  </conditionalFormatting>
  <conditionalFormatting sqref="AC367">
    <cfRule type="cellIs" dxfId="21024" priority="21021" operator="greaterThan">
      <formula>49.999</formula>
    </cfRule>
    <cfRule type="cellIs" dxfId="21023" priority="21022" operator="greaterThan">
      <formula>50</formula>
    </cfRule>
    <cfRule type="cellIs" dxfId="21022" priority="21023" operator="between">
      <formula>30</formula>
      <formula>49.999</formula>
    </cfRule>
    <cfRule type="cellIs" dxfId="21021" priority="21024" operator="between">
      <formula>10</formula>
      <formula>29.999</formula>
    </cfRule>
    <cfRule type="cellIs" dxfId="21020" priority="21025" operator="lessThan">
      <formula>10</formula>
    </cfRule>
  </conditionalFormatting>
  <conditionalFormatting sqref="AD367">
    <cfRule type="cellIs" dxfId="21019" priority="21016" operator="greaterThan">
      <formula>119.999</formula>
    </cfRule>
    <cfRule type="cellIs" dxfId="21018" priority="21017" operator="greaterThan">
      <formula>120</formula>
    </cfRule>
    <cfRule type="cellIs" dxfId="21017" priority="21018" operator="between">
      <formula>60</formula>
      <formula>119.999</formula>
    </cfRule>
    <cfRule type="cellIs" dxfId="21016" priority="21019" operator="between">
      <formula>20</formula>
      <formula>59.999</formula>
    </cfRule>
    <cfRule type="cellIs" dxfId="21015" priority="21020" operator="lessThan">
      <formula>20</formula>
    </cfRule>
  </conditionalFormatting>
  <conditionalFormatting sqref="AE367">
    <cfRule type="cellIs" dxfId="21014" priority="21011" operator="greaterThan">
      <formula>49.999</formula>
    </cfRule>
    <cfRule type="cellIs" dxfId="21013" priority="21012" operator="greaterThan">
      <formula>50</formula>
    </cfRule>
    <cfRule type="cellIs" dxfId="21012" priority="21013" operator="between">
      <formula>30</formula>
      <formula>49.999</formula>
    </cfRule>
    <cfRule type="cellIs" dxfId="21011" priority="21014" operator="between">
      <formula>10</formula>
      <formula>29.999</formula>
    </cfRule>
    <cfRule type="cellIs" dxfId="21010" priority="21015" operator="lessThan">
      <formula>10</formula>
    </cfRule>
  </conditionalFormatting>
  <conditionalFormatting sqref="P367">
    <cfRule type="cellIs" dxfId="21009" priority="21006" operator="greaterThan">
      <formula>119.999</formula>
    </cfRule>
    <cfRule type="cellIs" dxfId="21008" priority="21007" operator="greaterThan">
      <formula>120</formula>
    </cfRule>
    <cfRule type="cellIs" dxfId="21007" priority="21008" operator="between">
      <formula>60</formula>
      <formula>119.999</formula>
    </cfRule>
    <cfRule type="cellIs" dxfId="21006" priority="21009" operator="between">
      <formula>20</formula>
      <formula>59.999</formula>
    </cfRule>
    <cfRule type="cellIs" dxfId="21005" priority="21010" operator="lessThan">
      <formula>20</formula>
    </cfRule>
  </conditionalFormatting>
  <conditionalFormatting sqref="Q367">
    <cfRule type="cellIs" dxfId="21004" priority="21001" operator="greaterThan">
      <formula>49.999</formula>
    </cfRule>
    <cfRule type="cellIs" dxfId="21003" priority="21002" operator="greaterThan">
      <formula>50</formula>
    </cfRule>
    <cfRule type="cellIs" dxfId="21002" priority="21003" operator="between">
      <formula>30</formula>
      <formula>49.999</formula>
    </cfRule>
    <cfRule type="cellIs" dxfId="21001" priority="21004" operator="between">
      <formula>10</formula>
      <formula>29.999</formula>
    </cfRule>
    <cfRule type="cellIs" dxfId="21000" priority="21005" operator="lessThan">
      <formula>10</formula>
    </cfRule>
  </conditionalFormatting>
  <conditionalFormatting sqref="C368">
    <cfRule type="cellIs" dxfId="20999" priority="20996" operator="greaterThan">
      <formula>49.999</formula>
    </cfRule>
    <cfRule type="cellIs" dxfId="20998" priority="20997" operator="greaterThan">
      <formula>50</formula>
    </cfRule>
    <cfRule type="cellIs" dxfId="20997" priority="20998" operator="between">
      <formula>30</formula>
      <formula>49.999</formula>
    </cfRule>
    <cfRule type="cellIs" dxfId="20996" priority="20999" operator="between">
      <formula>10</formula>
      <formula>29.999</formula>
    </cfRule>
    <cfRule type="cellIs" dxfId="20995" priority="21000" operator="lessThan">
      <formula>10</formula>
    </cfRule>
  </conditionalFormatting>
  <conditionalFormatting sqref="B368">
    <cfRule type="cellIs" dxfId="20994" priority="20991" operator="greaterThan">
      <formula>119.999</formula>
    </cfRule>
    <cfRule type="cellIs" dxfId="20993" priority="20992" operator="greaterThan">
      <formula>120</formula>
    </cfRule>
    <cfRule type="cellIs" dxfId="20992" priority="20993" operator="between">
      <formula>60</formula>
      <formula>119.999</formula>
    </cfRule>
    <cfRule type="cellIs" dxfId="20991" priority="20994" operator="between">
      <formula>20</formula>
      <formula>59.999</formula>
    </cfRule>
    <cfRule type="cellIs" dxfId="20990" priority="20995" operator="lessThan">
      <formula>20</formula>
    </cfRule>
  </conditionalFormatting>
  <conditionalFormatting sqref="D368">
    <cfRule type="cellIs" dxfId="20989" priority="20986" operator="greaterThan">
      <formula>119.999</formula>
    </cfRule>
    <cfRule type="cellIs" dxfId="20988" priority="20987" operator="greaterThan">
      <formula>120</formula>
    </cfRule>
    <cfRule type="cellIs" dxfId="20987" priority="20988" operator="between">
      <formula>60</formula>
      <formula>119.999</formula>
    </cfRule>
    <cfRule type="cellIs" dxfId="20986" priority="20989" operator="between">
      <formula>20</formula>
      <formula>59.999</formula>
    </cfRule>
    <cfRule type="cellIs" dxfId="20985" priority="20990" operator="lessThan">
      <formula>20</formula>
    </cfRule>
  </conditionalFormatting>
  <conditionalFormatting sqref="E368">
    <cfRule type="cellIs" dxfId="20984" priority="20981" operator="greaterThan">
      <formula>49.999</formula>
    </cfRule>
    <cfRule type="cellIs" dxfId="20983" priority="20982" operator="greaterThan">
      <formula>50</formula>
    </cfRule>
    <cfRule type="cellIs" dxfId="20982" priority="20983" operator="between">
      <formula>30</formula>
      <formula>49.999</formula>
    </cfRule>
    <cfRule type="cellIs" dxfId="20981" priority="20984" operator="between">
      <formula>10</formula>
      <formula>29.999</formula>
    </cfRule>
    <cfRule type="cellIs" dxfId="20980" priority="20985" operator="lessThan">
      <formula>10</formula>
    </cfRule>
  </conditionalFormatting>
  <conditionalFormatting sqref="F368">
    <cfRule type="cellIs" dxfId="20979" priority="20976" operator="greaterThan">
      <formula>119.999</formula>
    </cfRule>
    <cfRule type="cellIs" dxfId="20978" priority="20977" operator="greaterThan">
      <formula>120</formula>
    </cfRule>
    <cfRule type="cellIs" dxfId="20977" priority="20978" operator="between">
      <formula>60</formula>
      <formula>119.999</formula>
    </cfRule>
    <cfRule type="cellIs" dxfId="20976" priority="20979" operator="between">
      <formula>20</formula>
      <formula>59.999</formula>
    </cfRule>
    <cfRule type="cellIs" dxfId="20975" priority="20980" operator="lessThan">
      <formula>20</formula>
    </cfRule>
  </conditionalFormatting>
  <conditionalFormatting sqref="G368">
    <cfRule type="cellIs" dxfId="20974" priority="20971" operator="greaterThan">
      <formula>49.999</formula>
    </cfRule>
    <cfRule type="cellIs" dxfId="20973" priority="20972" operator="greaterThan">
      <formula>50</formula>
    </cfRule>
    <cfRule type="cellIs" dxfId="20972" priority="20973" operator="between">
      <formula>30</formula>
      <formula>49.999</formula>
    </cfRule>
    <cfRule type="cellIs" dxfId="20971" priority="20974" operator="between">
      <formula>10</formula>
      <formula>29.999</formula>
    </cfRule>
    <cfRule type="cellIs" dxfId="20970" priority="20975" operator="lessThan">
      <formula>10</formula>
    </cfRule>
  </conditionalFormatting>
  <conditionalFormatting sqref="H368">
    <cfRule type="cellIs" dxfId="20969" priority="20966" operator="greaterThan">
      <formula>119.999</formula>
    </cfRule>
    <cfRule type="cellIs" dxfId="20968" priority="20967" operator="greaterThan">
      <formula>120</formula>
    </cfRule>
    <cfRule type="cellIs" dxfId="20967" priority="20968" operator="between">
      <formula>60</formula>
      <formula>119.999</formula>
    </cfRule>
    <cfRule type="cellIs" dxfId="20966" priority="20969" operator="between">
      <formula>20</formula>
      <formula>59.999</formula>
    </cfRule>
    <cfRule type="cellIs" dxfId="20965" priority="20970" operator="lessThan">
      <formula>20</formula>
    </cfRule>
  </conditionalFormatting>
  <conditionalFormatting sqref="I368">
    <cfRule type="cellIs" dxfId="20964" priority="20961" operator="greaterThan">
      <formula>49.999</formula>
    </cfRule>
    <cfRule type="cellIs" dxfId="20963" priority="20962" operator="greaterThan">
      <formula>50</formula>
    </cfRule>
    <cfRule type="cellIs" dxfId="20962" priority="20963" operator="between">
      <formula>30</formula>
      <formula>49.999</formula>
    </cfRule>
    <cfRule type="cellIs" dxfId="20961" priority="20964" operator="between">
      <formula>10</formula>
      <formula>29.999</formula>
    </cfRule>
    <cfRule type="cellIs" dxfId="20960" priority="20965" operator="lessThan">
      <formula>10</formula>
    </cfRule>
  </conditionalFormatting>
  <conditionalFormatting sqref="BH368">
    <cfRule type="cellIs" dxfId="20959" priority="20956" operator="greaterThan">
      <formula>119.999</formula>
    </cfRule>
    <cfRule type="cellIs" dxfId="20958" priority="20957" operator="greaterThan">
      <formula>120</formula>
    </cfRule>
    <cfRule type="cellIs" dxfId="20957" priority="20958" operator="between">
      <formula>60</formula>
      <formula>119.999</formula>
    </cfRule>
    <cfRule type="cellIs" dxfId="20956" priority="20959" operator="between">
      <formula>20</formula>
      <formula>59.999</formula>
    </cfRule>
    <cfRule type="cellIs" dxfId="20955" priority="20960" operator="lessThan">
      <formula>20</formula>
    </cfRule>
  </conditionalFormatting>
  <conditionalFormatting sqref="BI368">
    <cfRule type="cellIs" dxfId="20954" priority="20951" operator="greaterThan">
      <formula>49.999</formula>
    </cfRule>
    <cfRule type="cellIs" dxfId="20953" priority="20952" operator="greaterThan">
      <formula>50</formula>
    </cfRule>
    <cfRule type="cellIs" dxfId="20952" priority="20953" operator="between">
      <formula>30</formula>
      <formula>49.999</formula>
    </cfRule>
    <cfRule type="cellIs" dxfId="20951" priority="20954" operator="between">
      <formula>10</formula>
      <formula>29.999</formula>
    </cfRule>
    <cfRule type="cellIs" dxfId="20950" priority="20955" operator="lessThan">
      <formula>10</formula>
    </cfRule>
  </conditionalFormatting>
  <conditionalFormatting sqref="BD368">
    <cfRule type="cellIs" dxfId="20949" priority="20946" operator="greaterThan">
      <formula>119.999</formula>
    </cfRule>
    <cfRule type="cellIs" dxfId="20948" priority="20947" operator="greaterThan">
      <formula>120</formula>
    </cfRule>
    <cfRule type="cellIs" dxfId="20947" priority="20948" operator="between">
      <formula>60</formula>
      <formula>119.999</formula>
    </cfRule>
    <cfRule type="cellIs" dxfId="20946" priority="20949" operator="between">
      <formula>20</formula>
      <formula>59.999</formula>
    </cfRule>
    <cfRule type="cellIs" dxfId="20945" priority="20950" operator="lessThan">
      <formula>20</formula>
    </cfRule>
  </conditionalFormatting>
  <conditionalFormatting sqref="BE368">
    <cfRule type="cellIs" dxfId="20944" priority="20941" operator="greaterThan">
      <formula>49.999</formula>
    </cfRule>
    <cfRule type="cellIs" dxfId="20943" priority="20942" operator="greaterThan">
      <formula>50</formula>
    </cfRule>
    <cfRule type="cellIs" dxfId="20942" priority="20943" operator="between">
      <formula>30</formula>
      <formula>49.999</formula>
    </cfRule>
    <cfRule type="cellIs" dxfId="20941" priority="20944" operator="between">
      <formula>10</formula>
      <formula>29.999</formula>
    </cfRule>
    <cfRule type="cellIs" dxfId="20940" priority="20945" operator="lessThan">
      <formula>10</formula>
    </cfRule>
  </conditionalFormatting>
  <conditionalFormatting sqref="AX368">
    <cfRule type="cellIs" dxfId="20939" priority="20936" operator="greaterThan">
      <formula>119.999</formula>
    </cfRule>
    <cfRule type="cellIs" dxfId="20938" priority="20937" operator="greaterThan">
      <formula>120</formula>
    </cfRule>
    <cfRule type="cellIs" dxfId="20937" priority="20938" operator="between">
      <formula>60</formula>
      <formula>119.999</formula>
    </cfRule>
    <cfRule type="cellIs" dxfId="20936" priority="20939" operator="between">
      <formula>20</formula>
      <formula>59.999</formula>
    </cfRule>
    <cfRule type="cellIs" dxfId="20935" priority="20940" operator="lessThan">
      <formula>20</formula>
    </cfRule>
  </conditionalFormatting>
  <conditionalFormatting sqref="AY368">
    <cfRule type="cellIs" dxfId="20934" priority="20931" operator="greaterThan">
      <formula>49.999</formula>
    </cfRule>
    <cfRule type="cellIs" dxfId="20933" priority="20932" operator="greaterThan">
      <formula>50</formula>
    </cfRule>
    <cfRule type="cellIs" dxfId="20932" priority="20933" operator="between">
      <formula>30</formula>
      <formula>49.999</formula>
    </cfRule>
    <cfRule type="cellIs" dxfId="20931" priority="20934" operator="between">
      <formula>10</formula>
      <formula>29.999</formula>
    </cfRule>
    <cfRule type="cellIs" dxfId="20930" priority="20935" operator="lessThan">
      <formula>10</formula>
    </cfRule>
  </conditionalFormatting>
  <conditionalFormatting sqref="AZ368">
    <cfRule type="cellIs" dxfId="20929" priority="20926" operator="greaterThan">
      <formula>119.999</formula>
    </cfRule>
    <cfRule type="cellIs" dxfId="20928" priority="20927" operator="greaterThan">
      <formula>120</formula>
    </cfRule>
    <cfRule type="cellIs" dxfId="20927" priority="20928" operator="between">
      <formula>60</formula>
      <formula>119.999</formula>
    </cfRule>
    <cfRule type="cellIs" dxfId="20926" priority="20929" operator="between">
      <formula>20</formula>
      <formula>59.999</formula>
    </cfRule>
    <cfRule type="cellIs" dxfId="20925" priority="20930" operator="lessThan">
      <formula>20</formula>
    </cfRule>
  </conditionalFormatting>
  <conditionalFormatting sqref="BA368">
    <cfRule type="cellIs" dxfId="20924" priority="20921" operator="greaterThan">
      <formula>49.999</formula>
    </cfRule>
    <cfRule type="cellIs" dxfId="20923" priority="20922" operator="greaterThan">
      <formula>50</formula>
    </cfRule>
    <cfRule type="cellIs" dxfId="20922" priority="20923" operator="between">
      <formula>30</formula>
      <formula>49.999</formula>
    </cfRule>
    <cfRule type="cellIs" dxfId="20921" priority="20924" operator="between">
      <formula>10</formula>
      <formula>29.999</formula>
    </cfRule>
    <cfRule type="cellIs" dxfId="20920" priority="20925" operator="lessThan">
      <formula>10</formula>
    </cfRule>
  </conditionalFormatting>
  <conditionalFormatting sqref="BB368">
    <cfRule type="cellIs" dxfId="20919" priority="20916" operator="greaterThan">
      <formula>119.999</formula>
    </cfRule>
    <cfRule type="cellIs" dxfId="20918" priority="20917" operator="greaterThan">
      <formula>120</formula>
    </cfRule>
    <cfRule type="cellIs" dxfId="20917" priority="20918" operator="between">
      <formula>60</formula>
      <formula>119.999</formula>
    </cfRule>
    <cfRule type="cellIs" dxfId="20916" priority="20919" operator="between">
      <formula>20</formula>
      <formula>59.999</formula>
    </cfRule>
    <cfRule type="cellIs" dxfId="20915" priority="20920" operator="lessThan">
      <formula>20</formula>
    </cfRule>
  </conditionalFormatting>
  <conditionalFormatting sqref="BC368">
    <cfRule type="cellIs" dxfId="20914" priority="20911" operator="greaterThan">
      <formula>49.999</formula>
    </cfRule>
    <cfRule type="cellIs" dxfId="20913" priority="20912" operator="greaterThan">
      <formula>50</formula>
    </cfRule>
    <cfRule type="cellIs" dxfId="20912" priority="20913" operator="between">
      <formula>30</formula>
      <formula>49.999</formula>
    </cfRule>
    <cfRule type="cellIs" dxfId="20911" priority="20914" operator="between">
      <formula>10</formula>
      <formula>29.999</formula>
    </cfRule>
    <cfRule type="cellIs" dxfId="20910" priority="20915" operator="lessThan">
      <formula>10</formula>
    </cfRule>
  </conditionalFormatting>
  <conditionalFormatting sqref="AT368">
    <cfRule type="cellIs" dxfId="20909" priority="20906" operator="greaterThan">
      <formula>119.999</formula>
    </cfRule>
    <cfRule type="cellIs" dxfId="20908" priority="20907" operator="greaterThan">
      <formula>120</formula>
    </cfRule>
    <cfRule type="cellIs" dxfId="20907" priority="20908" operator="between">
      <formula>60</formula>
      <formula>119.999</formula>
    </cfRule>
    <cfRule type="cellIs" dxfId="20906" priority="20909" operator="between">
      <formula>20</formula>
      <formula>59.999</formula>
    </cfRule>
    <cfRule type="cellIs" dxfId="20905" priority="20910" operator="lessThan">
      <formula>20</formula>
    </cfRule>
  </conditionalFormatting>
  <conditionalFormatting sqref="AU368">
    <cfRule type="cellIs" dxfId="20904" priority="20901" operator="greaterThan">
      <formula>49.999</formula>
    </cfRule>
    <cfRule type="cellIs" dxfId="20903" priority="20902" operator="greaterThan">
      <formula>50</formula>
    </cfRule>
    <cfRule type="cellIs" dxfId="20902" priority="20903" operator="between">
      <formula>30</formula>
      <formula>49.999</formula>
    </cfRule>
    <cfRule type="cellIs" dxfId="20901" priority="20904" operator="between">
      <formula>10</formula>
      <formula>29.999</formula>
    </cfRule>
    <cfRule type="cellIs" dxfId="20900" priority="20905" operator="lessThan">
      <formula>10</formula>
    </cfRule>
  </conditionalFormatting>
  <conditionalFormatting sqref="AV368">
    <cfRule type="cellIs" dxfId="20899" priority="20896" operator="greaterThan">
      <formula>119.999</formula>
    </cfRule>
    <cfRule type="cellIs" dxfId="20898" priority="20897" operator="greaterThan">
      <formula>120</formula>
    </cfRule>
    <cfRule type="cellIs" dxfId="20897" priority="20898" operator="between">
      <formula>60</formula>
      <formula>119.999</formula>
    </cfRule>
    <cfRule type="cellIs" dxfId="20896" priority="20899" operator="between">
      <formula>20</formula>
      <formula>59.999</formula>
    </cfRule>
    <cfRule type="cellIs" dxfId="20895" priority="20900" operator="lessThan">
      <formula>20</formula>
    </cfRule>
  </conditionalFormatting>
  <conditionalFormatting sqref="AW368">
    <cfRule type="cellIs" dxfId="20894" priority="20891" operator="greaterThan">
      <formula>49.999</formula>
    </cfRule>
    <cfRule type="cellIs" dxfId="20893" priority="20892" operator="greaterThan">
      <formula>50</formula>
    </cfRule>
    <cfRule type="cellIs" dxfId="20892" priority="20893" operator="between">
      <formula>30</formula>
      <formula>49.999</formula>
    </cfRule>
    <cfRule type="cellIs" dxfId="20891" priority="20894" operator="between">
      <formula>10</formula>
      <formula>29.999</formula>
    </cfRule>
    <cfRule type="cellIs" dxfId="20890" priority="20895" operator="lessThan">
      <formula>10</formula>
    </cfRule>
  </conditionalFormatting>
  <conditionalFormatting sqref="BF368">
    <cfRule type="cellIs" dxfId="20889" priority="20886" operator="greaterThan">
      <formula>119.999</formula>
    </cfRule>
    <cfRule type="cellIs" dxfId="20888" priority="20887" operator="greaterThan">
      <formula>120</formula>
    </cfRule>
    <cfRule type="cellIs" dxfId="20887" priority="20888" operator="between">
      <formula>60</formula>
      <formula>119.999</formula>
    </cfRule>
    <cfRule type="cellIs" dxfId="20886" priority="20889" operator="between">
      <formula>20</formula>
      <formula>59.999</formula>
    </cfRule>
    <cfRule type="cellIs" dxfId="20885" priority="20890" operator="lessThan">
      <formula>20</formula>
    </cfRule>
  </conditionalFormatting>
  <conditionalFormatting sqref="BG368">
    <cfRule type="cellIs" dxfId="20884" priority="20881" operator="greaterThan">
      <formula>49.999</formula>
    </cfRule>
    <cfRule type="cellIs" dxfId="20883" priority="20882" operator="greaterThan">
      <formula>50</formula>
    </cfRule>
    <cfRule type="cellIs" dxfId="20882" priority="20883" operator="between">
      <formula>30</formula>
      <formula>49.999</formula>
    </cfRule>
    <cfRule type="cellIs" dxfId="20881" priority="20884" operator="between">
      <formula>10</formula>
      <formula>29.999</formula>
    </cfRule>
    <cfRule type="cellIs" dxfId="20880" priority="20885" operator="lessThan">
      <formula>10</formula>
    </cfRule>
  </conditionalFormatting>
  <conditionalFormatting sqref="AN368">
    <cfRule type="cellIs" dxfId="20879" priority="20876" operator="greaterThan">
      <formula>119.999</formula>
    </cfRule>
    <cfRule type="cellIs" dxfId="20878" priority="20877" operator="greaterThan">
      <formula>120</formula>
    </cfRule>
    <cfRule type="cellIs" dxfId="20877" priority="20878" operator="between">
      <formula>60</formula>
      <formula>119.999</formula>
    </cfRule>
    <cfRule type="cellIs" dxfId="20876" priority="20879" operator="between">
      <formula>20</formula>
      <formula>59.999</formula>
    </cfRule>
    <cfRule type="cellIs" dxfId="20875" priority="20880" operator="lessThan">
      <formula>20</formula>
    </cfRule>
  </conditionalFormatting>
  <conditionalFormatting sqref="AO368">
    <cfRule type="cellIs" dxfId="20874" priority="20871" operator="greaterThan">
      <formula>49.999</formula>
    </cfRule>
    <cfRule type="cellIs" dxfId="20873" priority="20872" operator="greaterThan">
      <formula>50</formula>
    </cfRule>
    <cfRule type="cellIs" dxfId="20872" priority="20873" operator="between">
      <formula>30</formula>
      <formula>49.999</formula>
    </cfRule>
    <cfRule type="cellIs" dxfId="20871" priority="20874" operator="between">
      <formula>10</formula>
      <formula>29.999</formula>
    </cfRule>
    <cfRule type="cellIs" dxfId="20870" priority="20875" operator="lessThan">
      <formula>10</formula>
    </cfRule>
  </conditionalFormatting>
  <conditionalFormatting sqref="T368">
    <cfRule type="cellIs" dxfId="20869" priority="20866" operator="greaterThan">
      <formula>119.999</formula>
    </cfRule>
    <cfRule type="cellIs" dxfId="20868" priority="20867" operator="greaterThan">
      <formula>120</formula>
    </cfRule>
    <cfRule type="cellIs" dxfId="20867" priority="20868" operator="between">
      <formula>60</formula>
      <formula>119.999</formula>
    </cfRule>
    <cfRule type="cellIs" dxfId="20866" priority="20869" operator="between">
      <formula>20</formula>
      <formula>59.999</formula>
    </cfRule>
    <cfRule type="cellIs" dxfId="20865" priority="20870" operator="lessThan">
      <formula>20</formula>
    </cfRule>
  </conditionalFormatting>
  <conditionalFormatting sqref="U368">
    <cfRule type="cellIs" dxfId="20864" priority="20861" operator="greaterThan">
      <formula>49.999</formula>
    </cfRule>
    <cfRule type="cellIs" dxfId="20863" priority="20862" operator="greaterThan">
      <formula>50</formula>
    </cfRule>
    <cfRule type="cellIs" dxfId="20862" priority="20863" operator="between">
      <formula>30</formula>
      <formula>49.999</formula>
    </cfRule>
    <cfRule type="cellIs" dxfId="20861" priority="20864" operator="between">
      <formula>10</formula>
      <formula>29.999</formula>
    </cfRule>
    <cfRule type="cellIs" dxfId="20860" priority="20865" operator="lessThan">
      <formula>10</formula>
    </cfRule>
  </conditionalFormatting>
  <conditionalFormatting sqref="J368">
    <cfRule type="cellIs" dxfId="20859" priority="20856" operator="greaterThan">
      <formula>119.999</formula>
    </cfRule>
    <cfRule type="cellIs" dxfId="20858" priority="20857" operator="greaterThan">
      <formula>120</formula>
    </cfRule>
    <cfRule type="cellIs" dxfId="20857" priority="20858" operator="between">
      <formula>60</formula>
      <formula>119.999</formula>
    </cfRule>
    <cfRule type="cellIs" dxfId="20856" priority="20859" operator="between">
      <formula>20</formula>
      <formula>59.999</formula>
    </cfRule>
    <cfRule type="cellIs" dxfId="20855" priority="20860" operator="lessThan">
      <formula>20</formula>
    </cfRule>
  </conditionalFormatting>
  <conditionalFormatting sqref="K368">
    <cfRule type="cellIs" dxfId="20854" priority="20851" operator="greaterThan">
      <formula>49.999</formula>
    </cfRule>
    <cfRule type="cellIs" dxfId="20853" priority="20852" operator="greaterThan">
      <formula>50</formula>
    </cfRule>
    <cfRule type="cellIs" dxfId="20852" priority="20853" operator="between">
      <formula>30</formula>
      <formula>49.999</formula>
    </cfRule>
    <cfRule type="cellIs" dxfId="20851" priority="20854" operator="between">
      <formula>10</formula>
      <formula>29.999</formula>
    </cfRule>
    <cfRule type="cellIs" dxfId="20850" priority="20855" operator="lessThan">
      <formula>10</formula>
    </cfRule>
  </conditionalFormatting>
  <conditionalFormatting sqref="L368">
    <cfRule type="cellIs" dxfId="20849" priority="20846" operator="greaterThan">
      <formula>119.999</formula>
    </cfRule>
    <cfRule type="cellIs" dxfId="20848" priority="20847" operator="greaterThan">
      <formula>120</formula>
    </cfRule>
    <cfRule type="cellIs" dxfId="20847" priority="20848" operator="between">
      <formula>60</formula>
      <formula>119.999</formula>
    </cfRule>
    <cfRule type="cellIs" dxfId="20846" priority="20849" operator="between">
      <formula>20</formula>
      <formula>59.999</formula>
    </cfRule>
    <cfRule type="cellIs" dxfId="20845" priority="20850" operator="lessThan">
      <formula>20</formula>
    </cfRule>
  </conditionalFormatting>
  <conditionalFormatting sqref="M368">
    <cfRule type="cellIs" dxfId="20844" priority="20841" operator="greaterThan">
      <formula>49.999</formula>
    </cfRule>
    <cfRule type="cellIs" dxfId="20843" priority="20842" operator="greaterThan">
      <formula>50</formula>
    </cfRule>
    <cfRule type="cellIs" dxfId="20842" priority="20843" operator="between">
      <formula>30</formula>
      <formula>49.999</formula>
    </cfRule>
    <cfRule type="cellIs" dxfId="20841" priority="20844" operator="between">
      <formula>10</formula>
      <formula>29.999</formula>
    </cfRule>
    <cfRule type="cellIs" dxfId="20840" priority="20845" operator="lessThan">
      <formula>10</formula>
    </cfRule>
  </conditionalFormatting>
  <conditionalFormatting sqref="R368">
    <cfRule type="cellIs" dxfId="20839" priority="20836" operator="greaterThan">
      <formula>119.999</formula>
    </cfRule>
    <cfRule type="cellIs" dxfId="20838" priority="20837" operator="greaterThan">
      <formula>120</formula>
    </cfRule>
    <cfRule type="cellIs" dxfId="20837" priority="20838" operator="between">
      <formula>60</formula>
      <formula>119.999</formula>
    </cfRule>
    <cfRule type="cellIs" dxfId="20836" priority="20839" operator="between">
      <formula>20</formula>
      <formula>59.999</formula>
    </cfRule>
    <cfRule type="cellIs" dxfId="20835" priority="20840" operator="lessThan">
      <formula>20</formula>
    </cfRule>
  </conditionalFormatting>
  <conditionalFormatting sqref="S368">
    <cfRule type="cellIs" dxfId="20834" priority="20831" operator="greaterThan">
      <formula>49.999</formula>
    </cfRule>
    <cfRule type="cellIs" dxfId="20833" priority="20832" operator="greaterThan">
      <formula>50</formula>
    </cfRule>
    <cfRule type="cellIs" dxfId="20832" priority="20833" operator="between">
      <formula>30</formula>
      <formula>49.999</formula>
    </cfRule>
    <cfRule type="cellIs" dxfId="20831" priority="20834" operator="between">
      <formula>10</formula>
      <formula>29.999</formula>
    </cfRule>
    <cfRule type="cellIs" dxfId="20830" priority="20835" operator="lessThan">
      <formula>10</formula>
    </cfRule>
  </conditionalFormatting>
  <conditionalFormatting sqref="N368">
    <cfRule type="cellIs" dxfId="20829" priority="20826" operator="greaterThan">
      <formula>119.999</formula>
    </cfRule>
    <cfRule type="cellIs" dxfId="20828" priority="20827" operator="greaterThan">
      <formula>120</formula>
    </cfRule>
    <cfRule type="cellIs" dxfId="20827" priority="20828" operator="between">
      <formula>60</formula>
      <formula>119.999</formula>
    </cfRule>
    <cfRule type="cellIs" dxfId="20826" priority="20829" operator="between">
      <formula>20</formula>
      <formula>59.999</formula>
    </cfRule>
    <cfRule type="cellIs" dxfId="20825" priority="20830" operator="lessThan">
      <formula>20</formula>
    </cfRule>
  </conditionalFormatting>
  <conditionalFormatting sqref="O368">
    <cfRule type="cellIs" dxfId="20824" priority="20821" operator="greaterThan">
      <formula>49.999</formula>
    </cfRule>
    <cfRule type="cellIs" dxfId="20823" priority="20822" operator="greaterThan">
      <formula>50</formula>
    </cfRule>
    <cfRule type="cellIs" dxfId="20822" priority="20823" operator="between">
      <formula>30</formula>
      <formula>49.999</formula>
    </cfRule>
    <cfRule type="cellIs" dxfId="20821" priority="20824" operator="between">
      <formula>10</formula>
      <formula>29.999</formula>
    </cfRule>
    <cfRule type="cellIs" dxfId="20820" priority="20825" operator="lessThan">
      <formula>10</formula>
    </cfRule>
  </conditionalFormatting>
  <conditionalFormatting sqref="AP368">
    <cfRule type="cellIs" dxfId="20819" priority="20816" operator="greaterThan">
      <formula>119.999</formula>
    </cfRule>
    <cfRule type="cellIs" dxfId="20818" priority="20817" operator="greaterThan">
      <formula>120</formula>
    </cfRule>
    <cfRule type="cellIs" dxfId="20817" priority="20818" operator="between">
      <formula>60</formula>
      <formula>119.999</formula>
    </cfRule>
    <cfRule type="cellIs" dxfId="20816" priority="20819" operator="between">
      <formula>20</formula>
      <formula>59.999</formula>
    </cfRule>
    <cfRule type="cellIs" dxfId="20815" priority="20820" operator="lessThan">
      <formula>20</formula>
    </cfRule>
  </conditionalFormatting>
  <conditionalFormatting sqref="AQ368">
    <cfRule type="cellIs" dxfId="20814" priority="20811" operator="greaterThan">
      <formula>49.999</formula>
    </cfRule>
    <cfRule type="cellIs" dxfId="20813" priority="20812" operator="greaterThan">
      <formula>50</formula>
    </cfRule>
    <cfRule type="cellIs" dxfId="20812" priority="20813" operator="between">
      <formula>30</formula>
      <formula>49.999</formula>
    </cfRule>
    <cfRule type="cellIs" dxfId="20811" priority="20814" operator="between">
      <formula>10</formula>
      <formula>29.999</formula>
    </cfRule>
    <cfRule type="cellIs" dxfId="20810" priority="20815" operator="lessThan">
      <formula>10</formula>
    </cfRule>
  </conditionalFormatting>
  <conditionalFormatting sqref="AR368">
    <cfRule type="cellIs" dxfId="20809" priority="20806" operator="greaterThan">
      <formula>119.999</formula>
    </cfRule>
    <cfRule type="cellIs" dxfId="20808" priority="20807" operator="greaterThan">
      <formula>120</formula>
    </cfRule>
    <cfRule type="cellIs" dxfId="20807" priority="20808" operator="between">
      <formula>60</formula>
      <formula>119.999</formula>
    </cfRule>
    <cfRule type="cellIs" dxfId="20806" priority="20809" operator="between">
      <formula>20</formula>
      <formula>59.999</formula>
    </cfRule>
    <cfRule type="cellIs" dxfId="20805" priority="20810" operator="lessThan">
      <formula>20</formula>
    </cfRule>
  </conditionalFormatting>
  <conditionalFormatting sqref="AS368">
    <cfRule type="cellIs" dxfId="20804" priority="20801" operator="greaterThan">
      <formula>49.999</formula>
    </cfRule>
    <cfRule type="cellIs" dxfId="20803" priority="20802" operator="greaterThan">
      <formula>50</formula>
    </cfRule>
    <cfRule type="cellIs" dxfId="20802" priority="20803" operator="between">
      <formula>30</formula>
      <formula>49.999</formula>
    </cfRule>
    <cfRule type="cellIs" dxfId="20801" priority="20804" operator="between">
      <formula>10</formula>
      <formula>29.999</formula>
    </cfRule>
    <cfRule type="cellIs" dxfId="20800" priority="20805" operator="lessThan">
      <formula>10</formula>
    </cfRule>
  </conditionalFormatting>
  <conditionalFormatting sqref="X368">
    <cfRule type="cellIs" dxfId="20799" priority="20796" operator="greaterThan">
      <formula>119.999</formula>
    </cfRule>
    <cfRule type="cellIs" dxfId="20798" priority="20797" operator="greaterThan">
      <formula>120</formula>
    </cfRule>
    <cfRule type="cellIs" dxfId="20797" priority="20798" operator="between">
      <formula>60</formula>
      <formula>119.999</formula>
    </cfRule>
    <cfRule type="cellIs" dxfId="20796" priority="20799" operator="between">
      <formula>20</formula>
      <formula>59.999</formula>
    </cfRule>
    <cfRule type="cellIs" dxfId="20795" priority="20800" operator="lessThan">
      <formula>20</formula>
    </cfRule>
  </conditionalFormatting>
  <conditionalFormatting sqref="Y368">
    <cfRule type="cellIs" dxfId="20794" priority="20791" operator="greaterThan">
      <formula>49.999</formula>
    </cfRule>
    <cfRule type="cellIs" dxfId="20793" priority="20792" operator="greaterThan">
      <formula>50</formula>
    </cfRule>
    <cfRule type="cellIs" dxfId="20792" priority="20793" operator="between">
      <formula>30</formula>
      <formula>49.999</formula>
    </cfRule>
    <cfRule type="cellIs" dxfId="20791" priority="20794" operator="between">
      <formula>10</formula>
      <formula>29.999</formula>
    </cfRule>
    <cfRule type="cellIs" dxfId="20790" priority="20795" operator="lessThan">
      <formula>10</formula>
    </cfRule>
  </conditionalFormatting>
  <conditionalFormatting sqref="AF368">
    <cfRule type="cellIs" dxfId="20789" priority="20786" operator="greaterThan">
      <formula>119.999</formula>
    </cfRule>
    <cfRule type="cellIs" dxfId="20788" priority="20787" operator="greaterThan">
      <formula>120</formula>
    </cfRule>
    <cfRule type="cellIs" dxfId="20787" priority="20788" operator="between">
      <formula>60</formula>
      <formula>119.999</formula>
    </cfRule>
    <cfRule type="cellIs" dxfId="20786" priority="20789" operator="between">
      <formula>20</formula>
      <formula>59.999</formula>
    </cfRule>
    <cfRule type="cellIs" dxfId="20785" priority="20790" operator="lessThan">
      <formula>20</formula>
    </cfRule>
  </conditionalFormatting>
  <conditionalFormatting sqref="AG368">
    <cfRule type="cellIs" dxfId="20784" priority="20781" operator="greaterThan">
      <formula>49.999</formula>
    </cfRule>
    <cfRule type="cellIs" dxfId="20783" priority="20782" operator="greaterThan">
      <formula>50</formula>
    </cfRule>
    <cfRule type="cellIs" dxfId="20782" priority="20783" operator="between">
      <formula>30</formula>
      <formula>49.999</formula>
    </cfRule>
    <cfRule type="cellIs" dxfId="20781" priority="20784" operator="between">
      <formula>10</formula>
      <formula>29.999</formula>
    </cfRule>
    <cfRule type="cellIs" dxfId="20780" priority="20785" operator="lessThan">
      <formula>10</formula>
    </cfRule>
  </conditionalFormatting>
  <conditionalFormatting sqref="AJ368">
    <cfRule type="cellIs" dxfId="20779" priority="20776" operator="greaterThan">
      <formula>119.999</formula>
    </cfRule>
    <cfRule type="cellIs" dxfId="20778" priority="20777" operator="greaterThan">
      <formula>120</formula>
    </cfRule>
    <cfRule type="cellIs" dxfId="20777" priority="20778" operator="between">
      <formula>60</formula>
      <formula>119.999</formula>
    </cfRule>
    <cfRule type="cellIs" dxfId="20776" priority="20779" operator="between">
      <formula>20</formula>
      <formula>59.999</formula>
    </cfRule>
    <cfRule type="cellIs" dxfId="20775" priority="20780" operator="lessThan">
      <formula>20</formula>
    </cfRule>
  </conditionalFormatting>
  <conditionalFormatting sqref="AK368">
    <cfRule type="cellIs" dxfId="20774" priority="20771" operator="greaterThan">
      <formula>49.999</formula>
    </cfRule>
    <cfRule type="cellIs" dxfId="20773" priority="20772" operator="greaterThan">
      <formula>50</formula>
    </cfRule>
    <cfRule type="cellIs" dxfId="20772" priority="20773" operator="between">
      <formula>30</formula>
      <formula>49.999</formula>
    </cfRule>
    <cfRule type="cellIs" dxfId="20771" priority="20774" operator="between">
      <formula>10</formula>
      <formula>29.999</formula>
    </cfRule>
    <cfRule type="cellIs" dxfId="20770" priority="20775" operator="lessThan">
      <formula>10</formula>
    </cfRule>
  </conditionalFormatting>
  <conditionalFormatting sqref="Z368">
    <cfRule type="cellIs" dxfId="20769" priority="20766" operator="greaterThan">
      <formula>119.999</formula>
    </cfRule>
    <cfRule type="cellIs" dxfId="20768" priority="20767" operator="greaterThan">
      <formula>120</formula>
    </cfRule>
    <cfRule type="cellIs" dxfId="20767" priority="20768" operator="between">
      <formula>60</formula>
      <formula>119.999</formula>
    </cfRule>
    <cfRule type="cellIs" dxfId="20766" priority="20769" operator="between">
      <formula>20</formula>
      <formula>59.999</formula>
    </cfRule>
    <cfRule type="cellIs" dxfId="20765" priority="20770" operator="lessThan">
      <formula>20</formula>
    </cfRule>
  </conditionalFormatting>
  <conditionalFormatting sqref="AA368">
    <cfRule type="cellIs" dxfId="20764" priority="20761" operator="greaterThan">
      <formula>49.999</formula>
    </cfRule>
    <cfRule type="cellIs" dxfId="20763" priority="20762" operator="greaterThan">
      <formula>50</formula>
    </cfRule>
    <cfRule type="cellIs" dxfId="20762" priority="20763" operator="between">
      <formula>30</formula>
      <formula>49.999</formula>
    </cfRule>
    <cfRule type="cellIs" dxfId="20761" priority="20764" operator="between">
      <formula>10</formula>
      <formula>29.999</formula>
    </cfRule>
    <cfRule type="cellIs" dxfId="20760" priority="20765" operator="lessThan">
      <formula>10</formula>
    </cfRule>
  </conditionalFormatting>
  <conditionalFormatting sqref="AL368">
    <cfRule type="cellIs" dxfId="20759" priority="20756" operator="greaterThan">
      <formula>119.999</formula>
    </cfRule>
    <cfRule type="cellIs" dxfId="20758" priority="20757" operator="greaterThan">
      <formula>120</formula>
    </cfRule>
    <cfRule type="cellIs" dxfId="20757" priority="20758" operator="between">
      <formula>60</formula>
      <formula>119.999</formula>
    </cfRule>
    <cfRule type="cellIs" dxfId="20756" priority="20759" operator="between">
      <formula>20</formula>
      <formula>59.999</formula>
    </cfRule>
    <cfRule type="cellIs" dxfId="20755" priority="20760" operator="lessThan">
      <formula>20</formula>
    </cfRule>
  </conditionalFormatting>
  <conditionalFormatting sqref="AM368">
    <cfRule type="cellIs" dxfId="20754" priority="20751" operator="greaterThan">
      <formula>49.999</formula>
    </cfRule>
    <cfRule type="cellIs" dxfId="20753" priority="20752" operator="greaterThan">
      <formula>50</formula>
    </cfRule>
    <cfRule type="cellIs" dxfId="20752" priority="20753" operator="between">
      <formula>30</formula>
      <formula>49.999</formula>
    </cfRule>
    <cfRule type="cellIs" dxfId="20751" priority="20754" operator="between">
      <formula>10</formula>
      <formula>29.999</formula>
    </cfRule>
    <cfRule type="cellIs" dxfId="20750" priority="20755" operator="lessThan">
      <formula>10</formula>
    </cfRule>
  </conditionalFormatting>
  <conditionalFormatting sqref="AH368">
    <cfRule type="cellIs" dxfId="20749" priority="20746" operator="greaterThan">
      <formula>119.999</formula>
    </cfRule>
    <cfRule type="cellIs" dxfId="20748" priority="20747" operator="greaterThan">
      <formula>120</formula>
    </cfRule>
    <cfRule type="cellIs" dxfId="20747" priority="20748" operator="between">
      <formula>60</formula>
      <formula>119.999</formula>
    </cfRule>
    <cfRule type="cellIs" dxfId="20746" priority="20749" operator="between">
      <formula>20</formula>
      <formula>59.999</formula>
    </cfRule>
    <cfRule type="cellIs" dxfId="20745" priority="20750" operator="lessThan">
      <formula>20</formula>
    </cfRule>
  </conditionalFormatting>
  <conditionalFormatting sqref="AI368">
    <cfRule type="cellIs" dxfId="20744" priority="20741" operator="greaterThan">
      <formula>49.999</formula>
    </cfRule>
    <cfRule type="cellIs" dxfId="20743" priority="20742" operator="greaterThan">
      <formula>50</formula>
    </cfRule>
    <cfRule type="cellIs" dxfId="20742" priority="20743" operator="between">
      <formula>30</formula>
      <formula>49.999</formula>
    </cfRule>
    <cfRule type="cellIs" dxfId="20741" priority="20744" operator="between">
      <formula>10</formula>
      <formula>29.999</formula>
    </cfRule>
    <cfRule type="cellIs" dxfId="20740" priority="20745" operator="lessThan">
      <formula>10</formula>
    </cfRule>
  </conditionalFormatting>
  <conditionalFormatting sqref="V368">
    <cfRule type="cellIs" dxfId="20739" priority="20736" operator="greaterThan">
      <formula>119.999</formula>
    </cfRule>
    <cfRule type="cellIs" dxfId="20738" priority="20737" operator="greaterThan">
      <formula>120</formula>
    </cfRule>
    <cfRule type="cellIs" dxfId="20737" priority="20738" operator="between">
      <formula>60</formula>
      <formula>119.999</formula>
    </cfRule>
    <cfRule type="cellIs" dxfId="20736" priority="20739" operator="between">
      <formula>20</formula>
      <formula>59.999</formula>
    </cfRule>
    <cfRule type="cellIs" dxfId="20735" priority="20740" operator="lessThan">
      <formula>20</formula>
    </cfRule>
  </conditionalFormatting>
  <conditionalFormatting sqref="W368">
    <cfRule type="cellIs" dxfId="20734" priority="20731" operator="greaterThan">
      <formula>49.999</formula>
    </cfRule>
    <cfRule type="cellIs" dxfId="20733" priority="20732" operator="greaterThan">
      <formula>50</formula>
    </cfRule>
    <cfRule type="cellIs" dxfId="20732" priority="20733" operator="between">
      <formula>30</formula>
      <formula>49.999</formula>
    </cfRule>
    <cfRule type="cellIs" dxfId="20731" priority="20734" operator="between">
      <formula>10</formula>
      <formula>29.999</formula>
    </cfRule>
    <cfRule type="cellIs" dxfId="20730" priority="20735" operator="lessThan">
      <formula>10</formula>
    </cfRule>
  </conditionalFormatting>
  <conditionalFormatting sqref="AB368">
    <cfRule type="cellIs" dxfId="20729" priority="20726" operator="greaterThan">
      <formula>119.999</formula>
    </cfRule>
    <cfRule type="cellIs" dxfId="20728" priority="20727" operator="greaterThan">
      <formula>120</formula>
    </cfRule>
    <cfRule type="cellIs" dxfId="20727" priority="20728" operator="between">
      <formula>60</formula>
      <formula>119.999</formula>
    </cfRule>
    <cfRule type="cellIs" dxfId="20726" priority="20729" operator="between">
      <formula>20</formula>
      <formula>59.999</formula>
    </cfRule>
    <cfRule type="cellIs" dxfId="20725" priority="20730" operator="lessThan">
      <formula>20</formula>
    </cfRule>
  </conditionalFormatting>
  <conditionalFormatting sqref="AC368">
    <cfRule type="cellIs" dxfId="20724" priority="20721" operator="greaterThan">
      <formula>49.999</formula>
    </cfRule>
    <cfRule type="cellIs" dxfId="20723" priority="20722" operator="greaterThan">
      <formula>50</formula>
    </cfRule>
    <cfRule type="cellIs" dxfId="20722" priority="20723" operator="between">
      <formula>30</formula>
      <formula>49.999</formula>
    </cfRule>
    <cfRule type="cellIs" dxfId="20721" priority="20724" operator="between">
      <formula>10</formula>
      <formula>29.999</formula>
    </cfRule>
    <cfRule type="cellIs" dxfId="20720" priority="20725" operator="lessThan">
      <formula>10</formula>
    </cfRule>
  </conditionalFormatting>
  <conditionalFormatting sqref="AD368">
    <cfRule type="cellIs" dxfId="20719" priority="20716" operator="greaterThan">
      <formula>119.999</formula>
    </cfRule>
    <cfRule type="cellIs" dxfId="20718" priority="20717" operator="greaterThan">
      <formula>120</formula>
    </cfRule>
    <cfRule type="cellIs" dxfId="20717" priority="20718" operator="between">
      <formula>60</formula>
      <formula>119.999</formula>
    </cfRule>
    <cfRule type="cellIs" dxfId="20716" priority="20719" operator="between">
      <formula>20</formula>
      <formula>59.999</formula>
    </cfRule>
    <cfRule type="cellIs" dxfId="20715" priority="20720" operator="lessThan">
      <formula>20</formula>
    </cfRule>
  </conditionalFormatting>
  <conditionalFormatting sqref="AE368">
    <cfRule type="cellIs" dxfId="20714" priority="20711" operator="greaterThan">
      <formula>49.999</formula>
    </cfRule>
    <cfRule type="cellIs" dxfId="20713" priority="20712" operator="greaterThan">
      <formula>50</formula>
    </cfRule>
    <cfRule type="cellIs" dxfId="20712" priority="20713" operator="between">
      <formula>30</formula>
      <formula>49.999</formula>
    </cfRule>
    <cfRule type="cellIs" dxfId="20711" priority="20714" operator="between">
      <formula>10</formula>
      <formula>29.999</formula>
    </cfRule>
    <cfRule type="cellIs" dxfId="20710" priority="20715" operator="lessThan">
      <formula>10</formula>
    </cfRule>
  </conditionalFormatting>
  <conditionalFormatting sqref="P368">
    <cfRule type="cellIs" dxfId="20709" priority="20706" operator="greaterThan">
      <formula>119.999</formula>
    </cfRule>
    <cfRule type="cellIs" dxfId="20708" priority="20707" operator="greaterThan">
      <formula>120</formula>
    </cfRule>
    <cfRule type="cellIs" dxfId="20707" priority="20708" operator="between">
      <formula>60</formula>
      <formula>119.999</formula>
    </cfRule>
    <cfRule type="cellIs" dxfId="20706" priority="20709" operator="between">
      <formula>20</formula>
      <formula>59.999</formula>
    </cfRule>
    <cfRule type="cellIs" dxfId="20705" priority="20710" operator="lessThan">
      <formula>20</formula>
    </cfRule>
  </conditionalFormatting>
  <conditionalFormatting sqref="Q368">
    <cfRule type="cellIs" dxfId="20704" priority="20701" operator="greaterThan">
      <formula>49.999</formula>
    </cfRule>
    <cfRule type="cellIs" dxfId="20703" priority="20702" operator="greaterThan">
      <formula>50</formula>
    </cfRule>
    <cfRule type="cellIs" dxfId="20702" priority="20703" operator="between">
      <formula>30</formula>
      <formula>49.999</formula>
    </cfRule>
    <cfRule type="cellIs" dxfId="20701" priority="20704" operator="between">
      <formula>10</formula>
      <formula>29.999</formula>
    </cfRule>
    <cfRule type="cellIs" dxfId="20700" priority="20705" operator="lessThan">
      <formula>10</formula>
    </cfRule>
  </conditionalFormatting>
  <conditionalFormatting sqref="C369">
    <cfRule type="cellIs" dxfId="20699" priority="20696" operator="greaterThan">
      <formula>49.999</formula>
    </cfRule>
    <cfRule type="cellIs" dxfId="20698" priority="20697" operator="greaterThan">
      <formula>50</formula>
    </cfRule>
    <cfRule type="cellIs" dxfId="20697" priority="20698" operator="between">
      <formula>30</formula>
      <formula>49.999</formula>
    </cfRule>
    <cfRule type="cellIs" dxfId="20696" priority="20699" operator="between">
      <formula>10</formula>
      <formula>29.999</formula>
    </cfRule>
    <cfRule type="cellIs" dxfId="20695" priority="20700" operator="lessThan">
      <formula>10</formula>
    </cfRule>
  </conditionalFormatting>
  <conditionalFormatting sqref="B369">
    <cfRule type="cellIs" dxfId="20694" priority="20691" operator="greaterThan">
      <formula>119.999</formula>
    </cfRule>
    <cfRule type="cellIs" dxfId="20693" priority="20692" operator="greaterThan">
      <formula>120</formula>
    </cfRule>
    <cfRule type="cellIs" dxfId="20692" priority="20693" operator="between">
      <formula>60</formula>
      <formula>119.999</formula>
    </cfRule>
    <cfRule type="cellIs" dxfId="20691" priority="20694" operator="between">
      <formula>20</formula>
      <formula>59.999</formula>
    </cfRule>
    <cfRule type="cellIs" dxfId="20690" priority="20695" operator="lessThan">
      <formula>20</formula>
    </cfRule>
  </conditionalFormatting>
  <conditionalFormatting sqref="D369">
    <cfRule type="cellIs" dxfId="20689" priority="20686" operator="greaterThan">
      <formula>119.999</formula>
    </cfRule>
    <cfRule type="cellIs" dxfId="20688" priority="20687" operator="greaterThan">
      <formula>120</formula>
    </cfRule>
    <cfRule type="cellIs" dxfId="20687" priority="20688" operator="between">
      <formula>60</formula>
      <formula>119.999</formula>
    </cfRule>
    <cfRule type="cellIs" dxfId="20686" priority="20689" operator="between">
      <formula>20</formula>
      <formula>59.999</formula>
    </cfRule>
    <cfRule type="cellIs" dxfId="20685" priority="20690" operator="lessThan">
      <formula>20</formula>
    </cfRule>
  </conditionalFormatting>
  <conditionalFormatting sqref="E369">
    <cfRule type="cellIs" dxfId="20684" priority="20681" operator="greaterThan">
      <formula>49.999</formula>
    </cfRule>
    <cfRule type="cellIs" dxfId="20683" priority="20682" operator="greaterThan">
      <formula>50</formula>
    </cfRule>
    <cfRule type="cellIs" dxfId="20682" priority="20683" operator="between">
      <formula>30</formula>
      <formula>49.999</formula>
    </cfRule>
    <cfRule type="cellIs" dxfId="20681" priority="20684" operator="between">
      <formula>10</formula>
      <formula>29.999</formula>
    </cfRule>
    <cfRule type="cellIs" dxfId="20680" priority="20685" operator="lessThan">
      <formula>10</formula>
    </cfRule>
  </conditionalFormatting>
  <conditionalFormatting sqref="F369">
    <cfRule type="cellIs" dxfId="20679" priority="20676" operator="greaterThan">
      <formula>119.999</formula>
    </cfRule>
    <cfRule type="cellIs" dxfId="20678" priority="20677" operator="greaterThan">
      <formula>120</formula>
    </cfRule>
    <cfRule type="cellIs" dxfId="20677" priority="20678" operator="between">
      <formula>60</formula>
      <formula>119.999</formula>
    </cfRule>
    <cfRule type="cellIs" dxfId="20676" priority="20679" operator="between">
      <formula>20</formula>
      <formula>59.999</formula>
    </cfRule>
    <cfRule type="cellIs" dxfId="20675" priority="20680" operator="lessThan">
      <formula>20</formula>
    </cfRule>
  </conditionalFormatting>
  <conditionalFormatting sqref="G369">
    <cfRule type="cellIs" dxfId="20674" priority="20671" operator="greaterThan">
      <formula>49.999</formula>
    </cfRule>
    <cfRule type="cellIs" dxfId="20673" priority="20672" operator="greaterThan">
      <formula>50</formula>
    </cfRule>
    <cfRule type="cellIs" dxfId="20672" priority="20673" operator="between">
      <formula>30</formula>
      <formula>49.999</formula>
    </cfRule>
    <cfRule type="cellIs" dxfId="20671" priority="20674" operator="between">
      <formula>10</formula>
      <formula>29.999</formula>
    </cfRule>
    <cfRule type="cellIs" dxfId="20670" priority="20675" operator="lessThan">
      <formula>10</formula>
    </cfRule>
  </conditionalFormatting>
  <conditionalFormatting sqref="H369">
    <cfRule type="cellIs" dxfId="20669" priority="20666" operator="greaterThan">
      <formula>119.999</formula>
    </cfRule>
    <cfRule type="cellIs" dxfId="20668" priority="20667" operator="greaterThan">
      <formula>120</formula>
    </cfRule>
    <cfRule type="cellIs" dxfId="20667" priority="20668" operator="between">
      <formula>60</formula>
      <formula>119.999</formula>
    </cfRule>
    <cfRule type="cellIs" dxfId="20666" priority="20669" operator="between">
      <formula>20</formula>
      <formula>59.999</formula>
    </cfRule>
    <cfRule type="cellIs" dxfId="20665" priority="20670" operator="lessThan">
      <formula>20</formula>
    </cfRule>
  </conditionalFormatting>
  <conditionalFormatting sqref="I369">
    <cfRule type="cellIs" dxfId="20664" priority="20661" operator="greaterThan">
      <formula>49.999</formula>
    </cfRule>
    <cfRule type="cellIs" dxfId="20663" priority="20662" operator="greaterThan">
      <formula>50</formula>
    </cfRule>
    <cfRule type="cellIs" dxfId="20662" priority="20663" operator="between">
      <formula>30</formula>
      <formula>49.999</formula>
    </cfRule>
    <cfRule type="cellIs" dxfId="20661" priority="20664" operator="between">
      <formula>10</formula>
      <formula>29.999</formula>
    </cfRule>
    <cfRule type="cellIs" dxfId="20660" priority="20665" operator="lessThan">
      <formula>10</formula>
    </cfRule>
  </conditionalFormatting>
  <conditionalFormatting sqref="BH369">
    <cfRule type="cellIs" dxfId="20659" priority="20656" operator="greaterThan">
      <formula>119.999</formula>
    </cfRule>
    <cfRule type="cellIs" dxfId="20658" priority="20657" operator="greaterThan">
      <formula>120</formula>
    </cfRule>
    <cfRule type="cellIs" dxfId="20657" priority="20658" operator="between">
      <formula>60</formula>
      <formula>119.999</formula>
    </cfRule>
    <cfRule type="cellIs" dxfId="20656" priority="20659" operator="between">
      <formula>20</formula>
      <formula>59.999</formula>
    </cfRule>
    <cfRule type="cellIs" dxfId="20655" priority="20660" operator="lessThan">
      <formula>20</formula>
    </cfRule>
  </conditionalFormatting>
  <conditionalFormatting sqref="BI369">
    <cfRule type="cellIs" dxfId="20654" priority="20651" operator="greaterThan">
      <formula>49.999</formula>
    </cfRule>
    <cfRule type="cellIs" dxfId="20653" priority="20652" operator="greaterThan">
      <formula>50</formula>
    </cfRule>
    <cfRule type="cellIs" dxfId="20652" priority="20653" operator="between">
      <formula>30</formula>
      <formula>49.999</formula>
    </cfRule>
    <cfRule type="cellIs" dxfId="20651" priority="20654" operator="between">
      <formula>10</formula>
      <formula>29.999</formula>
    </cfRule>
    <cfRule type="cellIs" dxfId="20650" priority="20655" operator="lessThan">
      <formula>10</formula>
    </cfRule>
  </conditionalFormatting>
  <conditionalFormatting sqref="BD369">
    <cfRule type="cellIs" dxfId="20649" priority="20646" operator="greaterThan">
      <formula>119.999</formula>
    </cfRule>
    <cfRule type="cellIs" dxfId="20648" priority="20647" operator="greaterThan">
      <formula>120</formula>
    </cfRule>
    <cfRule type="cellIs" dxfId="20647" priority="20648" operator="between">
      <formula>60</formula>
      <formula>119.999</formula>
    </cfRule>
    <cfRule type="cellIs" dxfId="20646" priority="20649" operator="between">
      <formula>20</formula>
      <formula>59.999</formula>
    </cfRule>
    <cfRule type="cellIs" dxfId="20645" priority="20650" operator="lessThan">
      <formula>20</formula>
    </cfRule>
  </conditionalFormatting>
  <conditionalFormatting sqref="BE369">
    <cfRule type="cellIs" dxfId="20644" priority="20641" operator="greaterThan">
      <formula>49.999</formula>
    </cfRule>
    <cfRule type="cellIs" dxfId="20643" priority="20642" operator="greaterThan">
      <formula>50</formula>
    </cfRule>
    <cfRule type="cellIs" dxfId="20642" priority="20643" operator="between">
      <formula>30</formula>
      <formula>49.999</formula>
    </cfRule>
    <cfRule type="cellIs" dxfId="20641" priority="20644" operator="between">
      <formula>10</formula>
      <formula>29.999</formula>
    </cfRule>
    <cfRule type="cellIs" dxfId="20640" priority="20645" operator="lessThan">
      <formula>10</formula>
    </cfRule>
  </conditionalFormatting>
  <conditionalFormatting sqref="AX369">
    <cfRule type="cellIs" dxfId="20639" priority="20636" operator="greaterThan">
      <formula>119.999</formula>
    </cfRule>
    <cfRule type="cellIs" dxfId="20638" priority="20637" operator="greaterThan">
      <formula>120</formula>
    </cfRule>
    <cfRule type="cellIs" dxfId="20637" priority="20638" operator="between">
      <formula>60</formula>
      <formula>119.999</formula>
    </cfRule>
    <cfRule type="cellIs" dxfId="20636" priority="20639" operator="between">
      <formula>20</formula>
      <formula>59.999</formula>
    </cfRule>
    <cfRule type="cellIs" dxfId="20635" priority="20640" operator="lessThan">
      <formula>20</formula>
    </cfRule>
  </conditionalFormatting>
  <conditionalFormatting sqref="AY369">
    <cfRule type="cellIs" dxfId="20634" priority="20631" operator="greaterThan">
      <formula>49.999</formula>
    </cfRule>
    <cfRule type="cellIs" dxfId="20633" priority="20632" operator="greaterThan">
      <formula>50</formula>
    </cfRule>
    <cfRule type="cellIs" dxfId="20632" priority="20633" operator="between">
      <formula>30</formula>
      <formula>49.999</formula>
    </cfRule>
    <cfRule type="cellIs" dxfId="20631" priority="20634" operator="between">
      <formula>10</formula>
      <formula>29.999</formula>
    </cfRule>
    <cfRule type="cellIs" dxfId="20630" priority="20635" operator="lessThan">
      <formula>10</formula>
    </cfRule>
  </conditionalFormatting>
  <conditionalFormatting sqref="AZ369">
    <cfRule type="cellIs" dxfId="20629" priority="20626" operator="greaterThan">
      <formula>119.999</formula>
    </cfRule>
    <cfRule type="cellIs" dxfId="20628" priority="20627" operator="greaterThan">
      <formula>120</formula>
    </cfRule>
    <cfRule type="cellIs" dxfId="20627" priority="20628" operator="between">
      <formula>60</formula>
      <formula>119.999</formula>
    </cfRule>
    <cfRule type="cellIs" dxfId="20626" priority="20629" operator="between">
      <formula>20</formula>
      <formula>59.999</formula>
    </cfRule>
    <cfRule type="cellIs" dxfId="20625" priority="20630" operator="lessThan">
      <formula>20</formula>
    </cfRule>
  </conditionalFormatting>
  <conditionalFormatting sqref="BA369">
    <cfRule type="cellIs" dxfId="20624" priority="20621" operator="greaterThan">
      <formula>49.999</formula>
    </cfRule>
    <cfRule type="cellIs" dxfId="20623" priority="20622" operator="greaterThan">
      <formula>50</formula>
    </cfRule>
    <cfRule type="cellIs" dxfId="20622" priority="20623" operator="between">
      <formula>30</formula>
      <formula>49.999</formula>
    </cfRule>
    <cfRule type="cellIs" dxfId="20621" priority="20624" operator="between">
      <formula>10</formula>
      <formula>29.999</formula>
    </cfRule>
    <cfRule type="cellIs" dxfId="20620" priority="20625" operator="lessThan">
      <formula>10</formula>
    </cfRule>
  </conditionalFormatting>
  <conditionalFormatting sqref="BB369">
    <cfRule type="cellIs" dxfId="20619" priority="20616" operator="greaterThan">
      <formula>119.999</formula>
    </cfRule>
    <cfRule type="cellIs" dxfId="20618" priority="20617" operator="greaterThan">
      <formula>120</formula>
    </cfRule>
    <cfRule type="cellIs" dxfId="20617" priority="20618" operator="between">
      <formula>60</formula>
      <formula>119.999</formula>
    </cfRule>
    <cfRule type="cellIs" dxfId="20616" priority="20619" operator="between">
      <formula>20</formula>
      <formula>59.999</formula>
    </cfRule>
    <cfRule type="cellIs" dxfId="20615" priority="20620" operator="lessThan">
      <formula>20</formula>
    </cfRule>
  </conditionalFormatting>
  <conditionalFormatting sqref="BC369">
    <cfRule type="cellIs" dxfId="20614" priority="20611" operator="greaterThan">
      <formula>49.999</formula>
    </cfRule>
    <cfRule type="cellIs" dxfId="20613" priority="20612" operator="greaterThan">
      <formula>50</formula>
    </cfRule>
    <cfRule type="cellIs" dxfId="20612" priority="20613" operator="between">
      <formula>30</formula>
      <formula>49.999</formula>
    </cfRule>
    <cfRule type="cellIs" dxfId="20611" priority="20614" operator="between">
      <formula>10</formula>
      <formula>29.999</formula>
    </cfRule>
    <cfRule type="cellIs" dxfId="20610" priority="20615" operator="lessThan">
      <formula>10</formula>
    </cfRule>
  </conditionalFormatting>
  <conditionalFormatting sqref="AT369">
    <cfRule type="cellIs" dxfId="20609" priority="20606" operator="greaterThan">
      <formula>119.999</formula>
    </cfRule>
    <cfRule type="cellIs" dxfId="20608" priority="20607" operator="greaterThan">
      <formula>120</formula>
    </cfRule>
    <cfRule type="cellIs" dxfId="20607" priority="20608" operator="between">
      <formula>60</formula>
      <formula>119.999</formula>
    </cfRule>
    <cfRule type="cellIs" dxfId="20606" priority="20609" operator="between">
      <formula>20</formula>
      <formula>59.999</formula>
    </cfRule>
    <cfRule type="cellIs" dxfId="20605" priority="20610" operator="lessThan">
      <formula>20</formula>
    </cfRule>
  </conditionalFormatting>
  <conditionalFormatting sqref="AU369">
    <cfRule type="cellIs" dxfId="20604" priority="20601" operator="greaterThan">
      <formula>49.999</formula>
    </cfRule>
    <cfRule type="cellIs" dxfId="20603" priority="20602" operator="greaterThan">
      <formula>50</formula>
    </cfRule>
    <cfRule type="cellIs" dxfId="20602" priority="20603" operator="between">
      <formula>30</formula>
      <formula>49.999</formula>
    </cfRule>
    <cfRule type="cellIs" dxfId="20601" priority="20604" operator="between">
      <formula>10</formula>
      <formula>29.999</formula>
    </cfRule>
    <cfRule type="cellIs" dxfId="20600" priority="20605" operator="lessThan">
      <formula>10</formula>
    </cfRule>
  </conditionalFormatting>
  <conditionalFormatting sqref="AV369">
    <cfRule type="cellIs" dxfId="20599" priority="20596" operator="greaterThan">
      <formula>119.999</formula>
    </cfRule>
    <cfRule type="cellIs" dxfId="20598" priority="20597" operator="greaterThan">
      <formula>120</formula>
    </cfRule>
    <cfRule type="cellIs" dxfId="20597" priority="20598" operator="between">
      <formula>60</formula>
      <formula>119.999</formula>
    </cfRule>
    <cfRule type="cellIs" dxfId="20596" priority="20599" operator="between">
      <formula>20</formula>
      <formula>59.999</formula>
    </cfRule>
    <cfRule type="cellIs" dxfId="20595" priority="20600" operator="lessThan">
      <formula>20</formula>
    </cfRule>
  </conditionalFormatting>
  <conditionalFormatting sqref="AW369">
    <cfRule type="cellIs" dxfId="20594" priority="20591" operator="greaterThan">
      <formula>49.999</formula>
    </cfRule>
    <cfRule type="cellIs" dxfId="20593" priority="20592" operator="greaterThan">
      <formula>50</formula>
    </cfRule>
    <cfRule type="cellIs" dxfId="20592" priority="20593" operator="between">
      <formula>30</formula>
      <formula>49.999</formula>
    </cfRule>
    <cfRule type="cellIs" dxfId="20591" priority="20594" operator="between">
      <formula>10</formula>
      <formula>29.999</formula>
    </cfRule>
    <cfRule type="cellIs" dxfId="20590" priority="20595" operator="lessThan">
      <formula>10</formula>
    </cfRule>
  </conditionalFormatting>
  <conditionalFormatting sqref="BF369">
    <cfRule type="cellIs" dxfId="20589" priority="20586" operator="greaterThan">
      <formula>119.999</formula>
    </cfRule>
    <cfRule type="cellIs" dxfId="20588" priority="20587" operator="greaterThan">
      <formula>120</formula>
    </cfRule>
    <cfRule type="cellIs" dxfId="20587" priority="20588" operator="between">
      <formula>60</formula>
      <formula>119.999</formula>
    </cfRule>
    <cfRule type="cellIs" dxfId="20586" priority="20589" operator="between">
      <formula>20</formula>
      <formula>59.999</formula>
    </cfRule>
    <cfRule type="cellIs" dxfId="20585" priority="20590" operator="lessThan">
      <formula>20</formula>
    </cfRule>
  </conditionalFormatting>
  <conditionalFormatting sqref="BG369">
    <cfRule type="cellIs" dxfId="20584" priority="20581" operator="greaterThan">
      <formula>49.999</formula>
    </cfRule>
    <cfRule type="cellIs" dxfId="20583" priority="20582" operator="greaterThan">
      <formula>50</formula>
    </cfRule>
    <cfRule type="cellIs" dxfId="20582" priority="20583" operator="between">
      <formula>30</formula>
      <formula>49.999</formula>
    </cfRule>
    <cfRule type="cellIs" dxfId="20581" priority="20584" operator="between">
      <formula>10</formula>
      <formula>29.999</formula>
    </cfRule>
    <cfRule type="cellIs" dxfId="20580" priority="20585" operator="lessThan">
      <formula>10</formula>
    </cfRule>
  </conditionalFormatting>
  <conditionalFormatting sqref="AN369">
    <cfRule type="cellIs" dxfId="20579" priority="20576" operator="greaterThan">
      <formula>119.999</formula>
    </cfRule>
    <cfRule type="cellIs" dxfId="20578" priority="20577" operator="greaterThan">
      <formula>120</formula>
    </cfRule>
    <cfRule type="cellIs" dxfId="20577" priority="20578" operator="between">
      <formula>60</formula>
      <formula>119.999</formula>
    </cfRule>
    <cfRule type="cellIs" dxfId="20576" priority="20579" operator="between">
      <formula>20</formula>
      <formula>59.999</formula>
    </cfRule>
    <cfRule type="cellIs" dxfId="20575" priority="20580" operator="lessThan">
      <formula>20</formula>
    </cfRule>
  </conditionalFormatting>
  <conditionalFormatting sqref="AO369">
    <cfRule type="cellIs" dxfId="20574" priority="20571" operator="greaterThan">
      <formula>49.999</formula>
    </cfRule>
    <cfRule type="cellIs" dxfId="20573" priority="20572" operator="greaterThan">
      <formula>50</formula>
    </cfRule>
    <cfRule type="cellIs" dxfId="20572" priority="20573" operator="between">
      <formula>30</formula>
      <formula>49.999</formula>
    </cfRule>
    <cfRule type="cellIs" dxfId="20571" priority="20574" operator="between">
      <formula>10</formula>
      <formula>29.999</formula>
    </cfRule>
    <cfRule type="cellIs" dxfId="20570" priority="20575" operator="lessThan">
      <formula>10</formula>
    </cfRule>
  </conditionalFormatting>
  <conditionalFormatting sqref="T369">
    <cfRule type="cellIs" dxfId="20569" priority="20566" operator="greaterThan">
      <formula>119.999</formula>
    </cfRule>
    <cfRule type="cellIs" dxfId="20568" priority="20567" operator="greaterThan">
      <formula>120</formula>
    </cfRule>
    <cfRule type="cellIs" dxfId="20567" priority="20568" operator="between">
      <formula>60</formula>
      <formula>119.999</formula>
    </cfRule>
    <cfRule type="cellIs" dxfId="20566" priority="20569" operator="between">
      <formula>20</formula>
      <formula>59.999</formula>
    </cfRule>
    <cfRule type="cellIs" dxfId="20565" priority="20570" operator="lessThan">
      <formula>20</formula>
    </cfRule>
  </conditionalFormatting>
  <conditionalFormatting sqref="U369">
    <cfRule type="cellIs" dxfId="20564" priority="20561" operator="greaterThan">
      <formula>49.999</formula>
    </cfRule>
    <cfRule type="cellIs" dxfId="20563" priority="20562" operator="greaterThan">
      <formula>50</formula>
    </cfRule>
    <cfRule type="cellIs" dxfId="20562" priority="20563" operator="between">
      <formula>30</formula>
      <formula>49.999</formula>
    </cfRule>
    <cfRule type="cellIs" dxfId="20561" priority="20564" operator="between">
      <formula>10</formula>
      <formula>29.999</formula>
    </cfRule>
    <cfRule type="cellIs" dxfId="20560" priority="20565" operator="lessThan">
      <formula>10</formula>
    </cfRule>
  </conditionalFormatting>
  <conditionalFormatting sqref="J369">
    <cfRule type="cellIs" dxfId="20559" priority="20556" operator="greaterThan">
      <formula>119.999</formula>
    </cfRule>
    <cfRule type="cellIs" dxfId="20558" priority="20557" operator="greaterThan">
      <formula>120</formula>
    </cfRule>
    <cfRule type="cellIs" dxfId="20557" priority="20558" operator="between">
      <formula>60</formula>
      <formula>119.999</formula>
    </cfRule>
    <cfRule type="cellIs" dxfId="20556" priority="20559" operator="between">
      <formula>20</formula>
      <formula>59.999</formula>
    </cfRule>
    <cfRule type="cellIs" dxfId="20555" priority="20560" operator="lessThan">
      <formula>20</formula>
    </cfRule>
  </conditionalFormatting>
  <conditionalFormatting sqref="K369">
    <cfRule type="cellIs" dxfId="20554" priority="20551" operator="greaterThan">
      <formula>49.999</formula>
    </cfRule>
    <cfRule type="cellIs" dxfId="20553" priority="20552" operator="greaterThan">
      <formula>50</formula>
    </cfRule>
    <cfRule type="cellIs" dxfId="20552" priority="20553" operator="between">
      <formula>30</formula>
      <formula>49.999</formula>
    </cfRule>
    <cfRule type="cellIs" dxfId="20551" priority="20554" operator="between">
      <formula>10</formula>
      <formula>29.999</formula>
    </cfRule>
    <cfRule type="cellIs" dxfId="20550" priority="20555" operator="lessThan">
      <formula>10</formula>
    </cfRule>
  </conditionalFormatting>
  <conditionalFormatting sqref="L369">
    <cfRule type="cellIs" dxfId="20549" priority="20546" operator="greaterThan">
      <formula>119.999</formula>
    </cfRule>
    <cfRule type="cellIs" dxfId="20548" priority="20547" operator="greaterThan">
      <formula>120</formula>
    </cfRule>
    <cfRule type="cellIs" dxfId="20547" priority="20548" operator="between">
      <formula>60</formula>
      <formula>119.999</formula>
    </cfRule>
    <cfRule type="cellIs" dxfId="20546" priority="20549" operator="between">
      <formula>20</formula>
      <formula>59.999</formula>
    </cfRule>
    <cfRule type="cellIs" dxfId="20545" priority="20550" operator="lessThan">
      <formula>20</formula>
    </cfRule>
  </conditionalFormatting>
  <conditionalFormatting sqref="M369">
    <cfRule type="cellIs" dxfId="20544" priority="20541" operator="greaterThan">
      <formula>49.999</formula>
    </cfRule>
    <cfRule type="cellIs" dxfId="20543" priority="20542" operator="greaterThan">
      <formula>50</formula>
    </cfRule>
    <cfRule type="cellIs" dxfId="20542" priority="20543" operator="between">
      <formula>30</formula>
      <formula>49.999</formula>
    </cfRule>
    <cfRule type="cellIs" dxfId="20541" priority="20544" operator="between">
      <formula>10</formula>
      <formula>29.999</formula>
    </cfRule>
    <cfRule type="cellIs" dxfId="20540" priority="20545" operator="lessThan">
      <formula>10</formula>
    </cfRule>
  </conditionalFormatting>
  <conditionalFormatting sqref="R369">
    <cfRule type="cellIs" dxfId="20539" priority="20536" operator="greaterThan">
      <formula>119.999</formula>
    </cfRule>
    <cfRule type="cellIs" dxfId="20538" priority="20537" operator="greaterThan">
      <formula>120</formula>
    </cfRule>
    <cfRule type="cellIs" dxfId="20537" priority="20538" operator="between">
      <formula>60</formula>
      <formula>119.999</formula>
    </cfRule>
    <cfRule type="cellIs" dxfId="20536" priority="20539" operator="between">
      <formula>20</formula>
      <formula>59.999</formula>
    </cfRule>
    <cfRule type="cellIs" dxfId="20535" priority="20540" operator="lessThan">
      <formula>20</formula>
    </cfRule>
  </conditionalFormatting>
  <conditionalFormatting sqref="S369">
    <cfRule type="cellIs" dxfId="20534" priority="20531" operator="greaterThan">
      <formula>49.999</formula>
    </cfRule>
    <cfRule type="cellIs" dxfId="20533" priority="20532" operator="greaterThan">
      <formula>50</formula>
    </cfRule>
    <cfRule type="cellIs" dxfId="20532" priority="20533" operator="between">
      <formula>30</formula>
      <formula>49.999</formula>
    </cfRule>
    <cfRule type="cellIs" dxfId="20531" priority="20534" operator="between">
      <formula>10</formula>
      <formula>29.999</formula>
    </cfRule>
    <cfRule type="cellIs" dxfId="20530" priority="20535" operator="lessThan">
      <formula>10</formula>
    </cfRule>
  </conditionalFormatting>
  <conditionalFormatting sqref="N369">
    <cfRule type="cellIs" dxfId="20529" priority="20526" operator="greaterThan">
      <formula>119.999</formula>
    </cfRule>
    <cfRule type="cellIs" dxfId="20528" priority="20527" operator="greaterThan">
      <formula>120</formula>
    </cfRule>
    <cfRule type="cellIs" dxfId="20527" priority="20528" operator="between">
      <formula>60</formula>
      <formula>119.999</formula>
    </cfRule>
    <cfRule type="cellIs" dxfId="20526" priority="20529" operator="between">
      <formula>20</formula>
      <formula>59.999</formula>
    </cfRule>
    <cfRule type="cellIs" dxfId="20525" priority="20530" operator="lessThan">
      <formula>20</formula>
    </cfRule>
  </conditionalFormatting>
  <conditionalFormatting sqref="O369">
    <cfRule type="cellIs" dxfId="20524" priority="20521" operator="greaterThan">
      <formula>49.999</formula>
    </cfRule>
    <cfRule type="cellIs" dxfId="20523" priority="20522" operator="greaterThan">
      <formula>50</formula>
    </cfRule>
    <cfRule type="cellIs" dxfId="20522" priority="20523" operator="between">
      <formula>30</formula>
      <formula>49.999</formula>
    </cfRule>
    <cfRule type="cellIs" dxfId="20521" priority="20524" operator="between">
      <formula>10</formula>
      <formula>29.999</formula>
    </cfRule>
    <cfRule type="cellIs" dxfId="20520" priority="20525" operator="lessThan">
      <formula>10</formula>
    </cfRule>
  </conditionalFormatting>
  <conditionalFormatting sqref="AP369">
    <cfRule type="cellIs" dxfId="20519" priority="20516" operator="greaterThan">
      <formula>119.999</formula>
    </cfRule>
    <cfRule type="cellIs" dxfId="20518" priority="20517" operator="greaterThan">
      <formula>120</formula>
    </cfRule>
    <cfRule type="cellIs" dxfId="20517" priority="20518" operator="between">
      <formula>60</formula>
      <formula>119.999</formula>
    </cfRule>
    <cfRule type="cellIs" dxfId="20516" priority="20519" operator="between">
      <formula>20</formula>
      <formula>59.999</formula>
    </cfRule>
    <cfRule type="cellIs" dxfId="20515" priority="20520" operator="lessThan">
      <formula>20</formula>
    </cfRule>
  </conditionalFormatting>
  <conditionalFormatting sqref="AQ369">
    <cfRule type="cellIs" dxfId="20514" priority="20511" operator="greaterThan">
      <formula>49.999</formula>
    </cfRule>
    <cfRule type="cellIs" dxfId="20513" priority="20512" operator="greaterThan">
      <formula>50</formula>
    </cfRule>
    <cfRule type="cellIs" dxfId="20512" priority="20513" operator="between">
      <formula>30</formula>
      <formula>49.999</formula>
    </cfRule>
    <cfRule type="cellIs" dxfId="20511" priority="20514" operator="between">
      <formula>10</formula>
      <formula>29.999</formula>
    </cfRule>
    <cfRule type="cellIs" dxfId="20510" priority="20515" operator="lessThan">
      <formula>10</formula>
    </cfRule>
  </conditionalFormatting>
  <conditionalFormatting sqref="AR369">
    <cfRule type="cellIs" dxfId="20509" priority="20506" operator="greaterThan">
      <formula>119.999</formula>
    </cfRule>
    <cfRule type="cellIs" dxfId="20508" priority="20507" operator="greaterThan">
      <formula>120</formula>
    </cfRule>
    <cfRule type="cellIs" dxfId="20507" priority="20508" operator="between">
      <formula>60</formula>
      <formula>119.999</formula>
    </cfRule>
    <cfRule type="cellIs" dxfId="20506" priority="20509" operator="between">
      <formula>20</formula>
      <formula>59.999</formula>
    </cfRule>
    <cfRule type="cellIs" dxfId="20505" priority="20510" operator="lessThan">
      <formula>20</formula>
    </cfRule>
  </conditionalFormatting>
  <conditionalFormatting sqref="AS369">
    <cfRule type="cellIs" dxfId="20504" priority="20501" operator="greaterThan">
      <formula>49.999</formula>
    </cfRule>
    <cfRule type="cellIs" dxfId="20503" priority="20502" operator="greaterThan">
      <formula>50</formula>
    </cfRule>
    <cfRule type="cellIs" dxfId="20502" priority="20503" operator="between">
      <formula>30</formula>
      <formula>49.999</formula>
    </cfRule>
    <cfRule type="cellIs" dxfId="20501" priority="20504" operator="between">
      <formula>10</formula>
      <formula>29.999</formula>
    </cfRule>
    <cfRule type="cellIs" dxfId="20500" priority="20505" operator="lessThan">
      <formula>10</formula>
    </cfRule>
  </conditionalFormatting>
  <conditionalFormatting sqref="X369">
    <cfRule type="cellIs" dxfId="20499" priority="20496" operator="greaterThan">
      <formula>119.999</formula>
    </cfRule>
    <cfRule type="cellIs" dxfId="20498" priority="20497" operator="greaterThan">
      <formula>120</formula>
    </cfRule>
    <cfRule type="cellIs" dxfId="20497" priority="20498" operator="between">
      <formula>60</formula>
      <formula>119.999</formula>
    </cfRule>
    <cfRule type="cellIs" dxfId="20496" priority="20499" operator="between">
      <formula>20</formula>
      <formula>59.999</formula>
    </cfRule>
    <cfRule type="cellIs" dxfId="20495" priority="20500" operator="lessThan">
      <formula>20</formula>
    </cfRule>
  </conditionalFormatting>
  <conditionalFormatting sqref="Y369">
    <cfRule type="cellIs" dxfId="20494" priority="20491" operator="greaterThan">
      <formula>49.999</formula>
    </cfRule>
    <cfRule type="cellIs" dxfId="20493" priority="20492" operator="greaterThan">
      <formula>50</formula>
    </cfRule>
    <cfRule type="cellIs" dxfId="20492" priority="20493" operator="between">
      <formula>30</formula>
      <formula>49.999</formula>
    </cfRule>
    <cfRule type="cellIs" dxfId="20491" priority="20494" operator="between">
      <formula>10</formula>
      <formula>29.999</formula>
    </cfRule>
    <cfRule type="cellIs" dxfId="20490" priority="20495" operator="lessThan">
      <formula>10</formula>
    </cfRule>
  </conditionalFormatting>
  <conditionalFormatting sqref="AF369">
    <cfRule type="cellIs" dxfId="20489" priority="20486" operator="greaterThan">
      <formula>119.999</formula>
    </cfRule>
    <cfRule type="cellIs" dxfId="20488" priority="20487" operator="greaterThan">
      <formula>120</formula>
    </cfRule>
    <cfRule type="cellIs" dxfId="20487" priority="20488" operator="between">
      <formula>60</formula>
      <formula>119.999</formula>
    </cfRule>
    <cfRule type="cellIs" dxfId="20486" priority="20489" operator="between">
      <formula>20</formula>
      <formula>59.999</formula>
    </cfRule>
    <cfRule type="cellIs" dxfId="20485" priority="20490" operator="lessThan">
      <formula>20</formula>
    </cfRule>
  </conditionalFormatting>
  <conditionalFormatting sqref="AG369">
    <cfRule type="cellIs" dxfId="20484" priority="20481" operator="greaterThan">
      <formula>49.999</formula>
    </cfRule>
    <cfRule type="cellIs" dxfId="20483" priority="20482" operator="greaterThan">
      <formula>50</formula>
    </cfRule>
    <cfRule type="cellIs" dxfId="20482" priority="20483" operator="between">
      <formula>30</formula>
      <formula>49.999</formula>
    </cfRule>
    <cfRule type="cellIs" dxfId="20481" priority="20484" operator="between">
      <formula>10</formula>
      <formula>29.999</formula>
    </cfRule>
    <cfRule type="cellIs" dxfId="20480" priority="20485" operator="lessThan">
      <formula>10</formula>
    </cfRule>
  </conditionalFormatting>
  <conditionalFormatting sqref="AJ369">
    <cfRule type="cellIs" dxfId="20479" priority="20476" operator="greaterThan">
      <formula>119.999</formula>
    </cfRule>
    <cfRule type="cellIs" dxfId="20478" priority="20477" operator="greaterThan">
      <formula>120</formula>
    </cfRule>
    <cfRule type="cellIs" dxfId="20477" priority="20478" operator="between">
      <formula>60</formula>
      <formula>119.999</formula>
    </cfRule>
    <cfRule type="cellIs" dxfId="20476" priority="20479" operator="between">
      <formula>20</formula>
      <formula>59.999</formula>
    </cfRule>
    <cfRule type="cellIs" dxfId="20475" priority="20480" operator="lessThan">
      <formula>20</formula>
    </cfRule>
  </conditionalFormatting>
  <conditionalFormatting sqref="AK369">
    <cfRule type="cellIs" dxfId="20474" priority="20471" operator="greaterThan">
      <formula>49.999</formula>
    </cfRule>
    <cfRule type="cellIs" dxfId="20473" priority="20472" operator="greaterThan">
      <formula>50</formula>
    </cfRule>
    <cfRule type="cellIs" dxfId="20472" priority="20473" operator="between">
      <formula>30</formula>
      <formula>49.999</formula>
    </cfRule>
    <cfRule type="cellIs" dxfId="20471" priority="20474" operator="between">
      <formula>10</formula>
      <formula>29.999</formula>
    </cfRule>
    <cfRule type="cellIs" dxfId="20470" priority="20475" operator="lessThan">
      <formula>10</formula>
    </cfRule>
  </conditionalFormatting>
  <conditionalFormatting sqref="Z369">
    <cfRule type="cellIs" dxfId="20469" priority="20466" operator="greaterThan">
      <formula>119.999</formula>
    </cfRule>
    <cfRule type="cellIs" dxfId="20468" priority="20467" operator="greaterThan">
      <formula>120</formula>
    </cfRule>
    <cfRule type="cellIs" dxfId="20467" priority="20468" operator="between">
      <formula>60</formula>
      <formula>119.999</formula>
    </cfRule>
    <cfRule type="cellIs" dxfId="20466" priority="20469" operator="between">
      <formula>20</formula>
      <formula>59.999</formula>
    </cfRule>
    <cfRule type="cellIs" dxfId="20465" priority="20470" operator="lessThan">
      <formula>20</formula>
    </cfRule>
  </conditionalFormatting>
  <conditionalFormatting sqref="AA369">
    <cfRule type="cellIs" dxfId="20464" priority="20461" operator="greaterThan">
      <formula>49.999</formula>
    </cfRule>
    <cfRule type="cellIs" dxfId="20463" priority="20462" operator="greaterThan">
      <formula>50</formula>
    </cfRule>
    <cfRule type="cellIs" dxfId="20462" priority="20463" operator="between">
      <formula>30</formula>
      <formula>49.999</formula>
    </cfRule>
    <cfRule type="cellIs" dxfId="20461" priority="20464" operator="between">
      <formula>10</formula>
      <formula>29.999</formula>
    </cfRule>
    <cfRule type="cellIs" dxfId="20460" priority="20465" operator="lessThan">
      <formula>10</formula>
    </cfRule>
  </conditionalFormatting>
  <conditionalFormatting sqref="AL369">
    <cfRule type="cellIs" dxfId="20459" priority="20456" operator="greaterThan">
      <formula>119.999</formula>
    </cfRule>
    <cfRule type="cellIs" dxfId="20458" priority="20457" operator="greaterThan">
      <formula>120</formula>
    </cfRule>
    <cfRule type="cellIs" dxfId="20457" priority="20458" operator="between">
      <formula>60</formula>
      <formula>119.999</formula>
    </cfRule>
    <cfRule type="cellIs" dxfId="20456" priority="20459" operator="between">
      <formula>20</formula>
      <formula>59.999</formula>
    </cfRule>
    <cfRule type="cellIs" dxfId="20455" priority="20460" operator="lessThan">
      <formula>20</formula>
    </cfRule>
  </conditionalFormatting>
  <conditionalFormatting sqref="AM369">
    <cfRule type="cellIs" dxfId="20454" priority="20451" operator="greaterThan">
      <formula>49.999</formula>
    </cfRule>
    <cfRule type="cellIs" dxfId="20453" priority="20452" operator="greaterThan">
      <formula>50</formula>
    </cfRule>
    <cfRule type="cellIs" dxfId="20452" priority="20453" operator="between">
      <formula>30</formula>
      <formula>49.999</formula>
    </cfRule>
    <cfRule type="cellIs" dxfId="20451" priority="20454" operator="between">
      <formula>10</formula>
      <formula>29.999</formula>
    </cfRule>
    <cfRule type="cellIs" dxfId="20450" priority="20455" operator="lessThan">
      <formula>10</formula>
    </cfRule>
  </conditionalFormatting>
  <conditionalFormatting sqref="AH369">
    <cfRule type="cellIs" dxfId="20449" priority="20446" operator="greaterThan">
      <formula>119.999</formula>
    </cfRule>
    <cfRule type="cellIs" dxfId="20448" priority="20447" operator="greaterThan">
      <formula>120</formula>
    </cfRule>
    <cfRule type="cellIs" dxfId="20447" priority="20448" operator="between">
      <formula>60</formula>
      <formula>119.999</formula>
    </cfRule>
    <cfRule type="cellIs" dxfId="20446" priority="20449" operator="between">
      <formula>20</formula>
      <formula>59.999</formula>
    </cfRule>
    <cfRule type="cellIs" dxfId="20445" priority="20450" operator="lessThan">
      <formula>20</formula>
    </cfRule>
  </conditionalFormatting>
  <conditionalFormatting sqref="AI369">
    <cfRule type="cellIs" dxfId="20444" priority="20441" operator="greaterThan">
      <formula>49.999</formula>
    </cfRule>
    <cfRule type="cellIs" dxfId="20443" priority="20442" operator="greaterThan">
      <formula>50</formula>
    </cfRule>
    <cfRule type="cellIs" dxfId="20442" priority="20443" operator="between">
      <formula>30</formula>
      <formula>49.999</formula>
    </cfRule>
    <cfRule type="cellIs" dxfId="20441" priority="20444" operator="between">
      <formula>10</formula>
      <formula>29.999</formula>
    </cfRule>
    <cfRule type="cellIs" dxfId="20440" priority="20445" operator="lessThan">
      <formula>10</formula>
    </cfRule>
  </conditionalFormatting>
  <conditionalFormatting sqref="V369">
    <cfRule type="cellIs" dxfId="20439" priority="20436" operator="greaterThan">
      <formula>119.999</formula>
    </cfRule>
    <cfRule type="cellIs" dxfId="20438" priority="20437" operator="greaterThan">
      <formula>120</formula>
    </cfRule>
    <cfRule type="cellIs" dxfId="20437" priority="20438" operator="between">
      <formula>60</formula>
      <formula>119.999</formula>
    </cfRule>
    <cfRule type="cellIs" dxfId="20436" priority="20439" operator="between">
      <formula>20</formula>
      <formula>59.999</formula>
    </cfRule>
    <cfRule type="cellIs" dxfId="20435" priority="20440" operator="lessThan">
      <formula>20</formula>
    </cfRule>
  </conditionalFormatting>
  <conditionalFormatting sqref="W369">
    <cfRule type="cellIs" dxfId="20434" priority="20431" operator="greaterThan">
      <formula>49.999</formula>
    </cfRule>
    <cfRule type="cellIs" dxfId="20433" priority="20432" operator="greaterThan">
      <formula>50</formula>
    </cfRule>
    <cfRule type="cellIs" dxfId="20432" priority="20433" operator="between">
      <formula>30</formula>
      <formula>49.999</formula>
    </cfRule>
    <cfRule type="cellIs" dxfId="20431" priority="20434" operator="between">
      <formula>10</formula>
      <formula>29.999</formula>
    </cfRule>
    <cfRule type="cellIs" dxfId="20430" priority="20435" operator="lessThan">
      <formula>10</formula>
    </cfRule>
  </conditionalFormatting>
  <conditionalFormatting sqref="AB369">
    <cfRule type="cellIs" dxfId="20429" priority="20426" operator="greaterThan">
      <formula>119.999</formula>
    </cfRule>
    <cfRule type="cellIs" dxfId="20428" priority="20427" operator="greaterThan">
      <formula>120</formula>
    </cfRule>
    <cfRule type="cellIs" dxfId="20427" priority="20428" operator="between">
      <formula>60</formula>
      <formula>119.999</formula>
    </cfRule>
    <cfRule type="cellIs" dxfId="20426" priority="20429" operator="between">
      <formula>20</formula>
      <formula>59.999</formula>
    </cfRule>
    <cfRule type="cellIs" dxfId="20425" priority="20430" operator="lessThan">
      <formula>20</formula>
    </cfRule>
  </conditionalFormatting>
  <conditionalFormatting sqref="AC369">
    <cfRule type="cellIs" dxfId="20424" priority="20421" operator="greaterThan">
      <formula>49.999</formula>
    </cfRule>
    <cfRule type="cellIs" dxfId="20423" priority="20422" operator="greaterThan">
      <formula>50</formula>
    </cfRule>
    <cfRule type="cellIs" dxfId="20422" priority="20423" operator="between">
      <formula>30</formula>
      <formula>49.999</formula>
    </cfRule>
    <cfRule type="cellIs" dxfId="20421" priority="20424" operator="between">
      <formula>10</formula>
      <formula>29.999</formula>
    </cfRule>
    <cfRule type="cellIs" dxfId="20420" priority="20425" operator="lessThan">
      <formula>10</formula>
    </cfRule>
  </conditionalFormatting>
  <conditionalFormatting sqref="AD369">
    <cfRule type="cellIs" dxfId="20419" priority="20416" operator="greaterThan">
      <formula>119.999</formula>
    </cfRule>
    <cfRule type="cellIs" dxfId="20418" priority="20417" operator="greaterThan">
      <formula>120</formula>
    </cfRule>
    <cfRule type="cellIs" dxfId="20417" priority="20418" operator="between">
      <formula>60</formula>
      <formula>119.999</formula>
    </cfRule>
    <cfRule type="cellIs" dxfId="20416" priority="20419" operator="between">
      <formula>20</formula>
      <formula>59.999</formula>
    </cfRule>
    <cfRule type="cellIs" dxfId="20415" priority="20420" operator="lessThan">
      <formula>20</formula>
    </cfRule>
  </conditionalFormatting>
  <conditionalFormatting sqref="AE369">
    <cfRule type="cellIs" dxfId="20414" priority="20411" operator="greaterThan">
      <formula>49.999</formula>
    </cfRule>
    <cfRule type="cellIs" dxfId="20413" priority="20412" operator="greaterThan">
      <formula>50</formula>
    </cfRule>
    <cfRule type="cellIs" dxfId="20412" priority="20413" operator="between">
      <formula>30</formula>
      <formula>49.999</formula>
    </cfRule>
    <cfRule type="cellIs" dxfId="20411" priority="20414" operator="between">
      <formula>10</formula>
      <formula>29.999</formula>
    </cfRule>
    <cfRule type="cellIs" dxfId="20410" priority="20415" operator="lessThan">
      <formula>10</formula>
    </cfRule>
  </conditionalFormatting>
  <conditionalFormatting sqref="P369">
    <cfRule type="cellIs" dxfId="20409" priority="20406" operator="greaterThan">
      <formula>119.999</formula>
    </cfRule>
    <cfRule type="cellIs" dxfId="20408" priority="20407" operator="greaterThan">
      <formula>120</formula>
    </cfRule>
    <cfRule type="cellIs" dxfId="20407" priority="20408" operator="between">
      <formula>60</formula>
      <formula>119.999</formula>
    </cfRule>
    <cfRule type="cellIs" dxfId="20406" priority="20409" operator="between">
      <formula>20</formula>
      <formula>59.999</formula>
    </cfRule>
    <cfRule type="cellIs" dxfId="20405" priority="20410" operator="lessThan">
      <formula>20</formula>
    </cfRule>
  </conditionalFormatting>
  <conditionalFormatting sqref="Q369">
    <cfRule type="cellIs" dxfId="20404" priority="20401" operator="greaterThan">
      <formula>49.999</formula>
    </cfRule>
    <cfRule type="cellIs" dxfId="20403" priority="20402" operator="greaterThan">
      <formula>50</formula>
    </cfRule>
    <cfRule type="cellIs" dxfId="20402" priority="20403" operator="between">
      <formula>30</formula>
      <formula>49.999</formula>
    </cfRule>
    <cfRule type="cellIs" dxfId="20401" priority="20404" operator="between">
      <formula>10</formula>
      <formula>29.999</formula>
    </cfRule>
    <cfRule type="cellIs" dxfId="20400" priority="20405" operator="lessThan">
      <formula>10</formula>
    </cfRule>
  </conditionalFormatting>
  <conditionalFormatting sqref="C370">
    <cfRule type="cellIs" dxfId="20399" priority="20396" operator="greaterThan">
      <formula>49.999</formula>
    </cfRule>
    <cfRule type="cellIs" dxfId="20398" priority="20397" operator="greaterThan">
      <formula>50</formula>
    </cfRule>
    <cfRule type="cellIs" dxfId="20397" priority="20398" operator="between">
      <formula>30</formula>
      <formula>49.999</formula>
    </cfRule>
    <cfRule type="cellIs" dxfId="20396" priority="20399" operator="between">
      <formula>10</formula>
      <formula>29.999</formula>
    </cfRule>
    <cfRule type="cellIs" dxfId="20395" priority="20400" operator="lessThan">
      <formula>10</formula>
    </cfRule>
  </conditionalFormatting>
  <conditionalFormatting sqref="B370">
    <cfRule type="cellIs" dxfId="20394" priority="20391" operator="greaterThan">
      <formula>119.999</formula>
    </cfRule>
    <cfRule type="cellIs" dxfId="20393" priority="20392" operator="greaterThan">
      <formula>120</formula>
    </cfRule>
    <cfRule type="cellIs" dxfId="20392" priority="20393" operator="between">
      <formula>60</formula>
      <formula>119.999</formula>
    </cfRule>
    <cfRule type="cellIs" dxfId="20391" priority="20394" operator="between">
      <formula>20</formula>
      <formula>59.999</formula>
    </cfRule>
    <cfRule type="cellIs" dxfId="20390" priority="20395" operator="lessThan">
      <formula>20</formula>
    </cfRule>
  </conditionalFormatting>
  <conditionalFormatting sqref="D370">
    <cfRule type="cellIs" dxfId="20389" priority="20386" operator="greaterThan">
      <formula>119.999</formula>
    </cfRule>
    <cfRule type="cellIs" dxfId="20388" priority="20387" operator="greaterThan">
      <formula>120</formula>
    </cfRule>
    <cfRule type="cellIs" dxfId="20387" priority="20388" operator="between">
      <formula>60</formula>
      <formula>119.999</formula>
    </cfRule>
    <cfRule type="cellIs" dxfId="20386" priority="20389" operator="between">
      <formula>20</formula>
      <formula>59.999</formula>
    </cfRule>
    <cfRule type="cellIs" dxfId="20385" priority="20390" operator="lessThan">
      <formula>20</formula>
    </cfRule>
  </conditionalFormatting>
  <conditionalFormatting sqref="E370">
    <cfRule type="cellIs" dxfId="20384" priority="20381" operator="greaterThan">
      <formula>49.999</formula>
    </cfRule>
    <cfRule type="cellIs" dxfId="20383" priority="20382" operator="greaterThan">
      <formula>50</formula>
    </cfRule>
    <cfRule type="cellIs" dxfId="20382" priority="20383" operator="between">
      <formula>30</formula>
      <formula>49.999</formula>
    </cfRule>
    <cfRule type="cellIs" dxfId="20381" priority="20384" operator="between">
      <formula>10</formula>
      <formula>29.999</formula>
    </cfRule>
    <cfRule type="cellIs" dxfId="20380" priority="20385" operator="lessThan">
      <formula>10</formula>
    </cfRule>
  </conditionalFormatting>
  <conditionalFormatting sqref="F370">
    <cfRule type="cellIs" dxfId="20379" priority="20376" operator="greaterThan">
      <formula>119.999</formula>
    </cfRule>
    <cfRule type="cellIs" dxfId="20378" priority="20377" operator="greaterThan">
      <formula>120</formula>
    </cfRule>
    <cfRule type="cellIs" dxfId="20377" priority="20378" operator="between">
      <formula>60</formula>
      <formula>119.999</formula>
    </cfRule>
    <cfRule type="cellIs" dxfId="20376" priority="20379" operator="between">
      <formula>20</formula>
      <formula>59.999</formula>
    </cfRule>
    <cfRule type="cellIs" dxfId="20375" priority="20380" operator="lessThan">
      <formula>20</formula>
    </cfRule>
  </conditionalFormatting>
  <conditionalFormatting sqref="G370">
    <cfRule type="cellIs" dxfId="20374" priority="20371" operator="greaterThan">
      <formula>49.999</formula>
    </cfRule>
    <cfRule type="cellIs" dxfId="20373" priority="20372" operator="greaterThan">
      <formula>50</formula>
    </cfRule>
    <cfRule type="cellIs" dxfId="20372" priority="20373" operator="between">
      <formula>30</formula>
      <formula>49.999</formula>
    </cfRule>
    <cfRule type="cellIs" dxfId="20371" priority="20374" operator="between">
      <formula>10</formula>
      <formula>29.999</formula>
    </cfRule>
    <cfRule type="cellIs" dxfId="20370" priority="20375" operator="lessThan">
      <formula>10</formula>
    </cfRule>
  </conditionalFormatting>
  <conditionalFormatting sqref="H370">
    <cfRule type="cellIs" dxfId="20369" priority="20366" operator="greaterThan">
      <formula>119.999</formula>
    </cfRule>
    <cfRule type="cellIs" dxfId="20368" priority="20367" operator="greaterThan">
      <formula>120</formula>
    </cfRule>
    <cfRule type="cellIs" dxfId="20367" priority="20368" operator="between">
      <formula>60</formula>
      <formula>119.999</formula>
    </cfRule>
    <cfRule type="cellIs" dxfId="20366" priority="20369" operator="between">
      <formula>20</formula>
      <formula>59.999</formula>
    </cfRule>
    <cfRule type="cellIs" dxfId="20365" priority="20370" operator="lessThan">
      <formula>20</formula>
    </cfRule>
  </conditionalFormatting>
  <conditionalFormatting sqref="I370">
    <cfRule type="cellIs" dxfId="20364" priority="20361" operator="greaterThan">
      <formula>49.999</formula>
    </cfRule>
    <cfRule type="cellIs" dxfId="20363" priority="20362" operator="greaterThan">
      <formula>50</formula>
    </cfRule>
    <cfRule type="cellIs" dxfId="20362" priority="20363" operator="between">
      <formula>30</formula>
      <formula>49.999</formula>
    </cfRule>
    <cfRule type="cellIs" dxfId="20361" priority="20364" operator="between">
      <formula>10</formula>
      <formula>29.999</formula>
    </cfRule>
    <cfRule type="cellIs" dxfId="20360" priority="20365" operator="lessThan">
      <formula>10</formula>
    </cfRule>
  </conditionalFormatting>
  <conditionalFormatting sqref="BH370">
    <cfRule type="cellIs" dxfId="20359" priority="20356" operator="greaterThan">
      <formula>119.999</formula>
    </cfRule>
    <cfRule type="cellIs" dxfId="20358" priority="20357" operator="greaterThan">
      <formula>120</formula>
    </cfRule>
    <cfRule type="cellIs" dxfId="20357" priority="20358" operator="between">
      <formula>60</formula>
      <formula>119.999</formula>
    </cfRule>
    <cfRule type="cellIs" dxfId="20356" priority="20359" operator="between">
      <formula>20</formula>
      <formula>59.999</formula>
    </cfRule>
    <cfRule type="cellIs" dxfId="20355" priority="20360" operator="lessThan">
      <formula>20</formula>
    </cfRule>
  </conditionalFormatting>
  <conditionalFormatting sqref="BI370">
    <cfRule type="cellIs" dxfId="20354" priority="20351" operator="greaterThan">
      <formula>49.999</formula>
    </cfRule>
    <cfRule type="cellIs" dxfId="20353" priority="20352" operator="greaterThan">
      <formula>50</formula>
    </cfRule>
    <cfRule type="cellIs" dxfId="20352" priority="20353" operator="between">
      <formula>30</formula>
      <formula>49.999</formula>
    </cfRule>
    <cfRule type="cellIs" dxfId="20351" priority="20354" operator="between">
      <formula>10</formula>
      <formula>29.999</formula>
    </cfRule>
    <cfRule type="cellIs" dxfId="20350" priority="20355" operator="lessThan">
      <formula>10</formula>
    </cfRule>
  </conditionalFormatting>
  <conditionalFormatting sqref="BD370">
    <cfRule type="cellIs" dxfId="20349" priority="20346" operator="greaterThan">
      <formula>119.999</formula>
    </cfRule>
    <cfRule type="cellIs" dxfId="20348" priority="20347" operator="greaterThan">
      <formula>120</formula>
    </cfRule>
    <cfRule type="cellIs" dxfId="20347" priority="20348" operator="between">
      <formula>60</formula>
      <formula>119.999</formula>
    </cfRule>
    <cfRule type="cellIs" dxfId="20346" priority="20349" operator="between">
      <formula>20</formula>
      <formula>59.999</formula>
    </cfRule>
    <cfRule type="cellIs" dxfId="20345" priority="20350" operator="lessThan">
      <formula>20</formula>
    </cfRule>
  </conditionalFormatting>
  <conditionalFormatting sqref="BE370">
    <cfRule type="cellIs" dxfId="20344" priority="20341" operator="greaterThan">
      <formula>49.999</formula>
    </cfRule>
    <cfRule type="cellIs" dxfId="20343" priority="20342" operator="greaterThan">
      <formula>50</formula>
    </cfRule>
    <cfRule type="cellIs" dxfId="20342" priority="20343" operator="between">
      <formula>30</formula>
      <formula>49.999</formula>
    </cfRule>
    <cfRule type="cellIs" dxfId="20341" priority="20344" operator="between">
      <formula>10</formula>
      <formula>29.999</formula>
    </cfRule>
    <cfRule type="cellIs" dxfId="20340" priority="20345" operator="lessThan">
      <formula>10</formula>
    </cfRule>
  </conditionalFormatting>
  <conditionalFormatting sqref="AX370">
    <cfRule type="cellIs" dxfId="20339" priority="20336" operator="greaterThan">
      <formula>119.999</formula>
    </cfRule>
    <cfRule type="cellIs" dxfId="20338" priority="20337" operator="greaterThan">
      <formula>120</formula>
    </cfRule>
    <cfRule type="cellIs" dxfId="20337" priority="20338" operator="between">
      <formula>60</formula>
      <formula>119.999</formula>
    </cfRule>
    <cfRule type="cellIs" dxfId="20336" priority="20339" operator="between">
      <formula>20</formula>
      <formula>59.999</formula>
    </cfRule>
    <cfRule type="cellIs" dxfId="20335" priority="20340" operator="lessThan">
      <formula>20</formula>
    </cfRule>
  </conditionalFormatting>
  <conditionalFormatting sqref="AY370">
    <cfRule type="cellIs" dxfId="20334" priority="20331" operator="greaterThan">
      <formula>49.999</formula>
    </cfRule>
    <cfRule type="cellIs" dxfId="20333" priority="20332" operator="greaterThan">
      <formula>50</formula>
    </cfRule>
    <cfRule type="cellIs" dxfId="20332" priority="20333" operator="between">
      <formula>30</formula>
      <formula>49.999</formula>
    </cfRule>
    <cfRule type="cellIs" dxfId="20331" priority="20334" operator="between">
      <formula>10</formula>
      <formula>29.999</formula>
    </cfRule>
    <cfRule type="cellIs" dxfId="20330" priority="20335" operator="lessThan">
      <formula>10</formula>
    </cfRule>
  </conditionalFormatting>
  <conditionalFormatting sqref="AZ370">
    <cfRule type="cellIs" dxfId="20329" priority="20326" operator="greaterThan">
      <formula>119.999</formula>
    </cfRule>
    <cfRule type="cellIs" dxfId="20328" priority="20327" operator="greaterThan">
      <formula>120</formula>
    </cfRule>
    <cfRule type="cellIs" dxfId="20327" priority="20328" operator="between">
      <formula>60</formula>
      <formula>119.999</formula>
    </cfRule>
    <cfRule type="cellIs" dxfId="20326" priority="20329" operator="between">
      <formula>20</formula>
      <formula>59.999</formula>
    </cfRule>
    <cfRule type="cellIs" dxfId="20325" priority="20330" operator="lessThan">
      <formula>20</formula>
    </cfRule>
  </conditionalFormatting>
  <conditionalFormatting sqref="BA370">
    <cfRule type="cellIs" dxfId="20324" priority="20321" operator="greaterThan">
      <formula>49.999</formula>
    </cfRule>
    <cfRule type="cellIs" dxfId="20323" priority="20322" operator="greaterThan">
      <formula>50</formula>
    </cfRule>
    <cfRule type="cellIs" dxfId="20322" priority="20323" operator="between">
      <formula>30</formula>
      <formula>49.999</formula>
    </cfRule>
    <cfRule type="cellIs" dxfId="20321" priority="20324" operator="between">
      <formula>10</formula>
      <formula>29.999</formula>
    </cfRule>
    <cfRule type="cellIs" dxfId="20320" priority="20325" operator="lessThan">
      <formula>10</formula>
    </cfRule>
  </conditionalFormatting>
  <conditionalFormatting sqref="BB370">
    <cfRule type="cellIs" dxfId="20319" priority="20316" operator="greaterThan">
      <formula>119.999</formula>
    </cfRule>
    <cfRule type="cellIs" dxfId="20318" priority="20317" operator="greaterThan">
      <formula>120</formula>
    </cfRule>
    <cfRule type="cellIs" dxfId="20317" priority="20318" operator="between">
      <formula>60</formula>
      <formula>119.999</formula>
    </cfRule>
    <cfRule type="cellIs" dxfId="20316" priority="20319" operator="between">
      <formula>20</formula>
      <formula>59.999</formula>
    </cfRule>
    <cfRule type="cellIs" dxfId="20315" priority="20320" operator="lessThan">
      <formula>20</formula>
    </cfRule>
  </conditionalFormatting>
  <conditionalFormatting sqref="BC370">
    <cfRule type="cellIs" dxfId="20314" priority="20311" operator="greaterThan">
      <formula>49.999</formula>
    </cfRule>
    <cfRule type="cellIs" dxfId="20313" priority="20312" operator="greaterThan">
      <formula>50</formula>
    </cfRule>
    <cfRule type="cellIs" dxfId="20312" priority="20313" operator="between">
      <formula>30</formula>
      <formula>49.999</formula>
    </cfRule>
    <cfRule type="cellIs" dxfId="20311" priority="20314" operator="between">
      <formula>10</formula>
      <formula>29.999</formula>
    </cfRule>
    <cfRule type="cellIs" dxfId="20310" priority="20315" operator="lessThan">
      <formula>10</formula>
    </cfRule>
  </conditionalFormatting>
  <conditionalFormatting sqref="AT370">
    <cfRule type="cellIs" dxfId="20309" priority="20306" operator="greaterThan">
      <formula>119.999</formula>
    </cfRule>
    <cfRule type="cellIs" dxfId="20308" priority="20307" operator="greaterThan">
      <formula>120</formula>
    </cfRule>
    <cfRule type="cellIs" dxfId="20307" priority="20308" operator="between">
      <formula>60</formula>
      <formula>119.999</formula>
    </cfRule>
    <cfRule type="cellIs" dxfId="20306" priority="20309" operator="between">
      <formula>20</formula>
      <formula>59.999</formula>
    </cfRule>
    <cfRule type="cellIs" dxfId="20305" priority="20310" operator="lessThan">
      <formula>20</formula>
    </cfRule>
  </conditionalFormatting>
  <conditionalFormatting sqref="AU370">
    <cfRule type="cellIs" dxfId="20304" priority="20301" operator="greaterThan">
      <formula>49.999</formula>
    </cfRule>
    <cfRule type="cellIs" dxfId="20303" priority="20302" operator="greaterThan">
      <formula>50</formula>
    </cfRule>
    <cfRule type="cellIs" dxfId="20302" priority="20303" operator="between">
      <formula>30</formula>
      <formula>49.999</formula>
    </cfRule>
    <cfRule type="cellIs" dxfId="20301" priority="20304" operator="between">
      <formula>10</formula>
      <formula>29.999</formula>
    </cfRule>
    <cfRule type="cellIs" dxfId="20300" priority="20305" operator="lessThan">
      <formula>10</formula>
    </cfRule>
  </conditionalFormatting>
  <conditionalFormatting sqref="AV370">
    <cfRule type="cellIs" dxfId="20299" priority="20296" operator="greaterThan">
      <formula>119.999</formula>
    </cfRule>
    <cfRule type="cellIs" dxfId="20298" priority="20297" operator="greaterThan">
      <formula>120</formula>
    </cfRule>
    <cfRule type="cellIs" dxfId="20297" priority="20298" operator="between">
      <formula>60</formula>
      <formula>119.999</formula>
    </cfRule>
    <cfRule type="cellIs" dxfId="20296" priority="20299" operator="between">
      <formula>20</formula>
      <formula>59.999</formula>
    </cfRule>
    <cfRule type="cellIs" dxfId="20295" priority="20300" operator="lessThan">
      <formula>20</formula>
    </cfRule>
  </conditionalFormatting>
  <conditionalFormatting sqref="AW370">
    <cfRule type="cellIs" dxfId="20294" priority="20291" operator="greaterThan">
      <formula>49.999</formula>
    </cfRule>
    <cfRule type="cellIs" dxfId="20293" priority="20292" operator="greaterThan">
      <formula>50</formula>
    </cfRule>
    <cfRule type="cellIs" dxfId="20292" priority="20293" operator="between">
      <formula>30</formula>
      <formula>49.999</formula>
    </cfRule>
    <cfRule type="cellIs" dxfId="20291" priority="20294" operator="between">
      <formula>10</formula>
      <formula>29.999</formula>
    </cfRule>
    <cfRule type="cellIs" dxfId="20290" priority="20295" operator="lessThan">
      <formula>10</formula>
    </cfRule>
  </conditionalFormatting>
  <conditionalFormatting sqref="BF370">
    <cfRule type="cellIs" dxfId="20289" priority="20286" operator="greaterThan">
      <formula>119.999</formula>
    </cfRule>
    <cfRule type="cellIs" dxfId="20288" priority="20287" operator="greaterThan">
      <formula>120</formula>
    </cfRule>
    <cfRule type="cellIs" dxfId="20287" priority="20288" operator="between">
      <formula>60</formula>
      <formula>119.999</formula>
    </cfRule>
    <cfRule type="cellIs" dxfId="20286" priority="20289" operator="between">
      <formula>20</formula>
      <formula>59.999</formula>
    </cfRule>
    <cfRule type="cellIs" dxfId="20285" priority="20290" operator="lessThan">
      <formula>20</formula>
    </cfRule>
  </conditionalFormatting>
  <conditionalFormatting sqref="BG370">
    <cfRule type="cellIs" dxfId="20284" priority="20281" operator="greaterThan">
      <formula>49.999</formula>
    </cfRule>
    <cfRule type="cellIs" dxfId="20283" priority="20282" operator="greaterThan">
      <formula>50</formula>
    </cfRule>
    <cfRule type="cellIs" dxfId="20282" priority="20283" operator="between">
      <formula>30</formula>
      <formula>49.999</formula>
    </cfRule>
    <cfRule type="cellIs" dxfId="20281" priority="20284" operator="between">
      <formula>10</formula>
      <formula>29.999</formula>
    </cfRule>
    <cfRule type="cellIs" dxfId="20280" priority="20285" operator="lessThan">
      <formula>10</formula>
    </cfRule>
  </conditionalFormatting>
  <conditionalFormatting sqref="AN370">
    <cfRule type="cellIs" dxfId="20279" priority="20276" operator="greaterThan">
      <formula>119.999</formula>
    </cfRule>
    <cfRule type="cellIs" dxfId="20278" priority="20277" operator="greaterThan">
      <formula>120</formula>
    </cfRule>
    <cfRule type="cellIs" dxfId="20277" priority="20278" operator="between">
      <formula>60</formula>
      <formula>119.999</formula>
    </cfRule>
    <cfRule type="cellIs" dxfId="20276" priority="20279" operator="between">
      <formula>20</formula>
      <formula>59.999</formula>
    </cfRule>
    <cfRule type="cellIs" dxfId="20275" priority="20280" operator="lessThan">
      <formula>20</formula>
    </cfRule>
  </conditionalFormatting>
  <conditionalFormatting sqref="AO370">
    <cfRule type="cellIs" dxfId="20274" priority="20271" operator="greaterThan">
      <formula>49.999</formula>
    </cfRule>
    <cfRule type="cellIs" dxfId="20273" priority="20272" operator="greaterThan">
      <formula>50</formula>
    </cfRule>
    <cfRule type="cellIs" dxfId="20272" priority="20273" operator="between">
      <formula>30</formula>
      <formula>49.999</formula>
    </cfRule>
    <cfRule type="cellIs" dxfId="20271" priority="20274" operator="between">
      <formula>10</formula>
      <formula>29.999</formula>
    </cfRule>
    <cfRule type="cellIs" dxfId="20270" priority="20275" operator="lessThan">
      <formula>10</formula>
    </cfRule>
  </conditionalFormatting>
  <conditionalFormatting sqref="T370">
    <cfRule type="cellIs" dxfId="20269" priority="20266" operator="greaterThan">
      <formula>119.999</formula>
    </cfRule>
    <cfRule type="cellIs" dxfId="20268" priority="20267" operator="greaterThan">
      <formula>120</formula>
    </cfRule>
    <cfRule type="cellIs" dxfId="20267" priority="20268" operator="between">
      <formula>60</formula>
      <formula>119.999</formula>
    </cfRule>
    <cfRule type="cellIs" dxfId="20266" priority="20269" operator="between">
      <formula>20</formula>
      <formula>59.999</formula>
    </cfRule>
    <cfRule type="cellIs" dxfId="20265" priority="20270" operator="lessThan">
      <formula>20</formula>
    </cfRule>
  </conditionalFormatting>
  <conditionalFormatting sqref="U370">
    <cfRule type="cellIs" dxfId="20264" priority="20261" operator="greaterThan">
      <formula>49.999</formula>
    </cfRule>
    <cfRule type="cellIs" dxfId="20263" priority="20262" operator="greaterThan">
      <formula>50</formula>
    </cfRule>
    <cfRule type="cellIs" dxfId="20262" priority="20263" operator="between">
      <formula>30</formula>
      <formula>49.999</formula>
    </cfRule>
    <cfRule type="cellIs" dxfId="20261" priority="20264" operator="between">
      <formula>10</formula>
      <formula>29.999</formula>
    </cfRule>
    <cfRule type="cellIs" dxfId="20260" priority="20265" operator="lessThan">
      <formula>10</formula>
    </cfRule>
  </conditionalFormatting>
  <conditionalFormatting sqref="J370">
    <cfRule type="cellIs" dxfId="20259" priority="20256" operator="greaterThan">
      <formula>119.999</formula>
    </cfRule>
    <cfRule type="cellIs" dxfId="20258" priority="20257" operator="greaterThan">
      <formula>120</formula>
    </cfRule>
    <cfRule type="cellIs" dxfId="20257" priority="20258" operator="between">
      <formula>60</formula>
      <formula>119.999</formula>
    </cfRule>
    <cfRule type="cellIs" dxfId="20256" priority="20259" operator="between">
      <formula>20</formula>
      <formula>59.999</formula>
    </cfRule>
    <cfRule type="cellIs" dxfId="20255" priority="20260" operator="lessThan">
      <formula>20</formula>
    </cfRule>
  </conditionalFormatting>
  <conditionalFormatting sqref="K370">
    <cfRule type="cellIs" dxfId="20254" priority="20251" operator="greaterThan">
      <formula>49.999</formula>
    </cfRule>
    <cfRule type="cellIs" dxfId="20253" priority="20252" operator="greaterThan">
      <formula>50</formula>
    </cfRule>
    <cfRule type="cellIs" dxfId="20252" priority="20253" operator="between">
      <formula>30</formula>
      <formula>49.999</formula>
    </cfRule>
    <cfRule type="cellIs" dxfId="20251" priority="20254" operator="between">
      <formula>10</formula>
      <formula>29.999</formula>
    </cfRule>
    <cfRule type="cellIs" dxfId="20250" priority="20255" operator="lessThan">
      <formula>10</formula>
    </cfRule>
  </conditionalFormatting>
  <conditionalFormatting sqref="L370">
    <cfRule type="cellIs" dxfId="20249" priority="20246" operator="greaterThan">
      <formula>119.999</formula>
    </cfRule>
    <cfRule type="cellIs" dxfId="20248" priority="20247" operator="greaterThan">
      <formula>120</formula>
    </cfRule>
    <cfRule type="cellIs" dxfId="20247" priority="20248" operator="between">
      <formula>60</formula>
      <formula>119.999</formula>
    </cfRule>
    <cfRule type="cellIs" dxfId="20246" priority="20249" operator="between">
      <formula>20</formula>
      <formula>59.999</formula>
    </cfRule>
    <cfRule type="cellIs" dxfId="20245" priority="20250" operator="lessThan">
      <formula>20</formula>
    </cfRule>
  </conditionalFormatting>
  <conditionalFormatting sqref="M370">
    <cfRule type="cellIs" dxfId="20244" priority="20241" operator="greaterThan">
      <formula>49.999</formula>
    </cfRule>
    <cfRule type="cellIs" dxfId="20243" priority="20242" operator="greaterThan">
      <formula>50</formula>
    </cfRule>
    <cfRule type="cellIs" dxfId="20242" priority="20243" operator="between">
      <formula>30</formula>
      <formula>49.999</formula>
    </cfRule>
    <cfRule type="cellIs" dxfId="20241" priority="20244" operator="between">
      <formula>10</formula>
      <formula>29.999</formula>
    </cfRule>
    <cfRule type="cellIs" dxfId="20240" priority="20245" operator="lessThan">
      <formula>10</formula>
    </cfRule>
  </conditionalFormatting>
  <conditionalFormatting sqref="R370">
    <cfRule type="cellIs" dxfId="20239" priority="20236" operator="greaterThan">
      <formula>119.999</formula>
    </cfRule>
    <cfRule type="cellIs" dxfId="20238" priority="20237" operator="greaterThan">
      <formula>120</formula>
    </cfRule>
    <cfRule type="cellIs" dxfId="20237" priority="20238" operator="between">
      <formula>60</formula>
      <formula>119.999</formula>
    </cfRule>
    <cfRule type="cellIs" dxfId="20236" priority="20239" operator="between">
      <formula>20</formula>
      <formula>59.999</formula>
    </cfRule>
    <cfRule type="cellIs" dxfId="20235" priority="20240" operator="lessThan">
      <formula>20</formula>
    </cfRule>
  </conditionalFormatting>
  <conditionalFormatting sqref="S370">
    <cfRule type="cellIs" dxfId="20234" priority="20231" operator="greaterThan">
      <formula>49.999</formula>
    </cfRule>
    <cfRule type="cellIs" dxfId="20233" priority="20232" operator="greaterThan">
      <formula>50</formula>
    </cfRule>
    <cfRule type="cellIs" dxfId="20232" priority="20233" operator="between">
      <formula>30</formula>
      <formula>49.999</formula>
    </cfRule>
    <cfRule type="cellIs" dxfId="20231" priority="20234" operator="between">
      <formula>10</formula>
      <formula>29.999</formula>
    </cfRule>
    <cfRule type="cellIs" dxfId="20230" priority="20235" operator="lessThan">
      <formula>10</formula>
    </cfRule>
  </conditionalFormatting>
  <conditionalFormatting sqref="N370">
    <cfRule type="cellIs" dxfId="20229" priority="20226" operator="greaterThan">
      <formula>119.999</formula>
    </cfRule>
    <cfRule type="cellIs" dxfId="20228" priority="20227" operator="greaterThan">
      <formula>120</formula>
    </cfRule>
    <cfRule type="cellIs" dxfId="20227" priority="20228" operator="between">
      <formula>60</formula>
      <formula>119.999</formula>
    </cfRule>
    <cfRule type="cellIs" dxfId="20226" priority="20229" operator="between">
      <formula>20</formula>
      <formula>59.999</formula>
    </cfRule>
    <cfRule type="cellIs" dxfId="20225" priority="20230" operator="lessThan">
      <formula>20</formula>
    </cfRule>
  </conditionalFormatting>
  <conditionalFormatting sqref="O370">
    <cfRule type="cellIs" dxfId="20224" priority="20221" operator="greaterThan">
      <formula>49.999</formula>
    </cfRule>
    <cfRule type="cellIs" dxfId="20223" priority="20222" operator="greaterThan">
      <formula>50</formula>
    </cfRule>
    <cfRule type="cellIs" dxfId="20222" priority="20223" operator="between">
      <formula>30</formula>
      <formula>49.999</formula>
    </cfRule>
    <cfRule type="cellIs" dxfId="20221" priority="20224" operator="between">
      <formula>10</formula>
      <formula>29.999</formula>
    </cfRule>
    <cfRule type="cellIs" dxfId="20220" priority="20225" operator="lessThan">
      <formula>10</formula>
    </cfRule>
  </conditionalFormatting>
  <conditionalFormatting sqref="AP370">
    <cfRule type="cellIs" dxfId="20219" priority="20216" operator="greaterThan">
      <formula>119.999</formula>
    </cfRule>
    <cfRule type="cellIs" dxfId="20218" priority="20217" operator="greaterThan">
      <formula>120</formula>
    </cfRule>
    <cfRule type="cellIs" dxfId="20217" priority="20218" operator="between">
      <formula>60</formula>
      <formula>119.999</formula>
    </cfRule>
    <cfRule type="cellIs" dxfId="20216" priority="20219" operator="between">
      <formula>20</formula>
      <formula>59.999</formula>
    </cfRule>
    <cfRule type="cellIs" dxfId="20215" priority="20220" operator="lessThan">
      <formula>20</formula>
    </cfRule>
  </conditionalFormatting>
  <conditionalFormatting sqref="AQ370">
    <cfRule type="cellIs" dxfId="20214" priority="20211" operator="greaterThan">
      <formula>49.999</formula>
    </cfRule>
    <cfRule type="cellIs" dxfId="20213" priority="20212" operator="greaterThan">
      <formula>50</formula>
    </cfRule>
    <cfRule type="cellIs" dxfId="20212" priority="20213" operator="between">
      <formula>30</formula>
      <formula>49.999</formula>
    </cfRule>
    <cfRule type="cellIs" dxfId="20211" priority="20214" operator="between">
      <formula>10</formula>
      <formula>29.999</formula>
    </cfRule>
    <cfRule type="cellIs" dxfId="20210" priority="20215" operator="lessThan">
      <formula>10</formula>
    </cfRule>
  </conditionalFormatting>
  <conditionalFormatting sqref="AR370">
    <cfRule type="cellIs" dxfId="20209" priority="20206" operator="greaterThan">
      <formula>119.999</formula>
    </cfRule>
    <cfRule type="cellIs" dxfId="20208" priority="20207" operator="greaterThan">
      <formula>120</formula>
    </cfRule>
    <cfRule type="cellIs" dxfId="20207" priority="20208" operator="between">
      <formula>60</formula>
      <formula>119.999</formula>
    </cfRule>
    <cfRule type="cellIs" dxfId="20206" priority="20209" operator="between">
      <formula>20</formula>
      <formula>59.999</formula>
    </cfRule>
    <cfRule type="cellIs" dxfId="20205" priority="20210" operator="lessThan">
      <formula>20</formula>
    </cfRule>
  </conditionalFormatting>
  <conditionalFormatting sqref="AS370">
    <cfRule type="cellIs" dxfId="20204" priority="20201" operator="greaterThan">
      <formula>49.999</formula>
    </cfRule>
    <cfRule type="cellIs" dxfId="20203" priority="20202" operator="greaterThan">
      <formula>50</formula>
    </cfRule>
    <cfRule type="cellIs" dxfId="20202" priority="20203" operator="between">
      <formula>30</formula>
      <formula>49.999</formula>
    </cfRule>
    <cfRule type="cellIs" dxfId="20201" priority="20204" operator="between">
      <formula>10</formula>
      <formula>29.999</formula>
    </cfRule>
    <cfRule type="cellIs" dxfId="20200" priority="20205" operator="lessThan">
      <formula>10</formula>
    </cfRule>
  </conditionalFormatting>
  <conditionalFormatting sqref="X370">
    <cfRule type="cellIs" dxfId="20199" priority="20196" operator="greaterThan">
      <formula>119.999</formula>
    </cfRule>
    <cfRule type="cellIs" dxfId="20198" priority="20197" operator="greaterThan">
      <formula>120</formula>
    </cfRule>
    <cfRule type="cellIs" dxfId="20197" priority="20198" operator="between">
      <formula>60</formula>
      <formula>119.999</formula>
    </cfRule>
    <cfRule type="cellIs" dxfId="20196" priority="20199" operator="between">
      <formula>20</formula>
      <formula>59.999</formula>
    </cfRule>
    <cfRule type="cellIs" dxfId="20195" priority="20200" operator="lessThan">
      <formula>20</formula>
    </cfRule>
  </conditionalFormatting>
  <conditionalFormatting sqref="Y370">
    <cfRule type="cellIs" dxfId="20194" priority="20191" operator="greaterThan">
      <formula>49.999</formula>
    </cfRule>
    <cfRule type="cellIs" dxfId="20193" priority="20192" operator="greaterThan">
      <formula>50</formula>
    </cfRule>
    <cfRule type="cellIs" dxfId="20192" priority="20193" operator="between">
      <formula>30</formula>
      <formula>49.999</formula>
    </cfRule>
    <cfRule type="cellIs" dxfId="20191" priority="20194" operator="between">
      <formula>10</formula>
      <formula>29.999</formula>
    </cfRule>
    <cfRule type="cellIs" dxfId="20190" priority="20195" operator="lessThan">
      <formula>10</formula>
    </cfRule>
  </conditionalFormatting>
  <conditionalFormatting sqref="AF370">
    <cfRule type="cellIs" dxfId="20189" priority="20186" operator="greaterThan">
      <formula>119.999</formula>
    </cfRule>
    <cfRule type="cellIs" dxfId="20188" priority="20187" operator="greaterThan">
      <formula>120</formula>
    </cfRule>
    <cfRule type="cellIs" dxfId="20187" priority="20188" operator="between">
      <formula>60</formula>
      <formula>119.999</formula>
    </cfRule>
    <cfRule type="cellIs" dxfId="20186" priority="20189" operator="between">
      <formula>20</formula>
      <formula>59.999</formula>
    </cfRule>
    <cfRule type="cellIs" dxfId="20185" priority="20190" operator="lessThan">
      <formula>20</formula>
    </cfRule>
  </conditionalFormatting>
  <conditionalFormatting sqref="AG370">
    <cfRule type="cellIs" dxfId="20184" priority="20181" operator="greaterThan">
      <formula>49.999</formula>
    </cfRule>
    <cfRule type="cellIs" dxfId="20183" priority="20182" operator="greaterThan">
      <formula>50</formula>
    </cfRule>
    <cfRule type="cellIs" dxfId="20182" priority="20183" operator="between">
      <formula>30</formula>
      <formula>49.999</formula>
    </cfRule>
    <cfRule type="cellIs" dxfId="20181" priority="20184" operator="between">
      <formula>10</formula>
      <formula>29.999</formula>
    </cfRule>
    <cfRule type="cellIs" dxfId="20180" priority="20185" operator="lessThan">
      <formula>10</formula>
    </cfRule>
  </conditionalFormatting>
  <conditionalFormatting sqref="AJ370">
    <cfRule type="cellIs" dxfId="20179" priority="20176" operator="greaterThan">
      <formula>119.999</formula>
    </cfRule>
    <cfRule type="cellIs" dxfId="20178" priority="20177" operator="greaterThan">
      <formula>120</formula>
    </cfRule>
    <cfRule type="cellIs" dxfId="20177" priority="20178" operator="between">
      <formula>60</formula>
      <formula>119.999</formula>
    </cfRule>
    <cfRule type="cellIs" dxfId="20176" priority="20179" operator="between">
      <formula>20</formula>
      <formula>59.999</formula>
    </cfRule>
    <cfRule type="cellIs" dxfId="20175" priority="20180" operator="lessThan">
      <formula>20</formula>
    </cfRule>
  </conditionalFormatting>
  <conditionalFormatting sqref="AK370">
    <cfRule type="cellIs" dxfId="20174" priority="20171" operator="greaterThan">
      <formula>49.999</formula>
    </cfRule>
    <cfRule type="cellIs" dxfId="20173" priority="20172" operator="greaterThan">
      <formula>50</formula>
    </cfRule>
    <cfRule type="cellIs" dxfId="20172" priority="20173" operator="between">
      <formula>30</formula>
      <formula>49.999</formula>
    </cfRule>
    <cfRule type="cellIs" dxfId="20171" priority="20174" operator="between">
      <formula>10</formula>
      <formula>29.999</formula>
    </cfRule>
    <cfRule type="cellIs" dxfId="20170" priority="20175" operator="lessThan">
      <formula>10</formula>
    </cfRule>
  </conditionalFormatting>
  <conditionalFormatting sqref="Z370">
    <cfRule type="cellIs" dxfId="20169" priority="20166" operator="greaterThan">
      <formula>119.999</formula>
    </cfRule>
    <cfRule type="cellIs" dxfId="20168" priority="20167" operator="greaterThan">
      <formula>120</formula>
    </cfRule>
    <cfRule type="cellIs" dxfId="20167" priority="20168" operator="between">
      <formula>60</formula>
      <formula>119.999</formula>
    </cfRule>
    <cfRule type="cellIs" dxfId="20166" priority="20169" operator="between">
      <formula>20</formula>
      <formula>59.999</formula>
    </cfRule>
    <cfRule type="cellIs" dxfId="20165" priority="20170" operator="lessThan">
      <formula>20</formula>
    </cfRule>
  </conditionalFormatting>
  <conditionalFormatting sqref="AA370">
    <cfRule type="cellIs" dxfId="20164" priority="20161" operator="greaterThan">
      <formula>49.999</formula>
    </cfRule>
    <cfRule type="cellIs" dxfId="20163" priority="20162" operator="greaterThan">
      <formula>50</formula>
    </cfRule>
    <cfRule type="cellIs" dxfId="20162" priority="20163" operator="between">
      <formula>30</formula>
      <formula>49.999</formula>
    </cfRule>
    <cfRule type="cellIs" dxfId="20161" priority="20164" operator="between">
      <formula>10</formula>
      <formula>29.999</formula>
    </cfRule>
    <cfRule type="cellIs" dxfId="20160" priority="20165" operator="lessThan">
      <formula>10</formula>
    </cfRule>
  </conditionalFormatting>
  <conditionalFormatting sqref="AL370">
    <cfRule type="cellIs" dxfId="20159" priority="20156" operator="greaterThan">
      <formula>119.999</formula>
    </cfRule>
    <cfRule type="cellIs" dxfId="20158" priority="20157" operator="greaterThan">
      <formula>120</formula>
    </cfRule>
    <cfRule type="cellIs" dxfId="20157" priority="20158" operator="between">
      <formula>60</formula>
      <formula>119.999</formula>
    </cfRule>
    <cfRule type="cellIs" dxfId="20156" priority="20159" operator="between">
      <formula>20</formula>
      <formula>59.999</formula>
    </cfRule>
    <cfRule type="cellIs" dxfId="20155" priority="20160" operator="lessThan">
      <formula>20</formula>
    </cfRule>
  </conditionalFormatting>
  <conditionalFormatting sqref="AM370">
    <cfRule type="cellIs" dxfId="20154" priority="20151" operator="greaterThan">
      <formula>49.999</formula>
    </cfRule>
    <cfRule type="cellIs" dxfId="20153" priority="20152" operator="greaterThan">
      <formula>50</formula>
    </cfRule>
    <cfRule type="cellIs" dxfId="20152" priority="20153" operator="between">
      <formula>30</formula>
      <formula>49.999</formula>
    </cfRule>
    <cfRule type="cellIs" dxfId="20151" priority="20154" operator="between">
      <formula>10</formula>
      <formula>29.999</formula>
    </cfRule>
    <cfRule type="cellIs" dxfId="20150" priority="20155" operator="lessThan">
      <formula>10</formula>
    </cfRule>
  </conditionalFormatting>
  <conditionalFormatting sqref="AH370">
    <cfRule type="cellIs" dxfId="20149" priority="20146" operator="greaterThan">
      <formula>119.999</formula>
    </cfRule>
    <cfRule type="cellIs" dxfId="20148" priority="20147" operator="greaterThan">
      <formula>120</formula>
    </cfRule>
    <cfRule type="cellIs" dxfId="20147" priority="20148" operator="between">
      <formula>60</formula>
      <formula>119.999</formula>
    </cfRule>
    <cfRule type="cellIs" dxfId="20146" priority="20149" operator="between">
      <formula>20</formula>
      <formula>59.999</formula>
    </cfRule>
    <cfRule type="cellIs" dxfId="20145" priority="20150" operator="lessThan">
      <formula>20</formula>
    </cfRule>
  </conditionalFormatting>
  <conditionalFormatting sqref="AI370">
    <cfRule type="cellIs" dxfId="20144" priority="20141" operator="greaterThan">
      <formula>49.999</formula>
    </cfRule>
    <cfRule type="cellIs" dxfId="20143" priority="20142" operator="greaterThan">
      <formula>50</formula>
    </cfRule>
    <cfRule type="cellIs" dxfId="20142" priority="20143" operator="between">
      <formula>30</formula>
      <formula>49.999</formula>
    </cfRule>
    <cfRule type="cellIs" dxfId="20141" priority="20144" operator="between">
      <formula>10</formula>
      <formula>29.999</formula>
    </cfRule>
    <cfRule type="cellIs" dxfId="20140" priority="20145" operator="lessThan">
      <formula>10</formula>
    </cfRule>
  </conditionalFormatting>
  <conditionalFormatting sqref="V370">
    <cfRule type="cellIs" dxfId="20139" priority="20136" operator="greaterThan">
      <formula>119.999</formula>
    </cfRule>
    <cfRule type="cellIs" dxfId="20138" priority="20137" operator="greaterThan">
      <formula>120</formula>
    </cfRule>
    <cfRule type="cellIs" dxfId="20137" priority="20138" operator="between">
      <formula>60</formula>
      <formula>119.999</formula>
    </cfRule>
    <cfRule type="cellIs" dxfId="20136" priority="20139" operator="between">
      <formula>20</formula>
      <formula>59.999</formula>
    </cfRule>
    <cfRule type="cellIs" dxfId="20135" priority="20140" operator="lessThan">
      <formula>20</formula>
    </cfRule>
  </conditionalFormatting>
  <conditionalFormatting sqref="W370">
    <cfRule type="cellIs" dxfId="20134" priority="20131" operator="greaterThan">
      <formula>49.999</formula>
    </cfRule>
    <cfRule type="cellIs" dxfId="20133" priority="20132" operator="greaterThan">
      <formula>50</formula>
    </cfRule>
    <cfRule type="cellIs" dxfId="20132" priority="20133" operator="between">
      <formula>30</formula>
      <formula>49.999</formula>
    </cfRule>
    <cfRule type="cellIs" dxfId="20131" priority="20134" operator="between">
      <formula>10</formula>
      <formula>29.999</formula>
    </cfRule>
    <cfRule type="cellIs" dxfId="20130" priority="20135" operator="lessThan">
      <formula>10</formula>
    </cfRule>
  </conditionalFormatting>
  <conditionalFormatting sqref="AB370">
    <cfRule type="cellIs" dxfId="20129" priority="20126" operator="greaterThan">
      <formula>119.999</formula>
    </cfRule>
    <cfRule type="cellIs" dxfId="20128" priority="20127" operator="greaterThan">
      <formula>120</formula>
    </cfRule>
    <cfRule type="cellIs" dxfId="20127" priority="20128" operator="between">
      <formula>60</formula>
      <formula>119.999</formula>
    </cfRule>
    <cfRule type="cellIs" dxfId="20126" priority="20129" operator="between">
      <formula>20</formula>
      <formula>59.999</formula>
    </cfRule>
    <cfRule type="cellIs" dxfId="20125" priority="20130" operator="lessThan">
      <formula>20</formula>
    </cfRule>
  </conditionalFormatting>
  <conditionalFormatting sqref="AC370">
    <cfRule type="cellIs" dxfId="20124" priority="20121" operator="greaterThan">
      <formula>49.999</formula>
    </cfRule>
    <cfRule type="cellIs" dxfId="20123" priority="20122" operator="greaterThan">
      <formula>50</formula>
    </cfRule>
    <cfRule type="cellIs" dxfId="20122" priority="20123" operator="between">
      <formula>30</formula>
      <formula>49.999</formula>
    </cfRule>
    <cfRule type="cellIs" dxfId="20121" priority="20124" operator="between">
      <formula>10</formula>
      <formula>29.999</formula>
    </cfRule>
    <cfRule type="cellIs" dxfId="20120" priority="20125" operator="lessThan">
      <formula>10</formula>
    </cfRule>
  </conditionalFormatting>
  <conditionalFormatting sqref="AD370">
    <cfRule type="cellIs" dxfId="20119" priority="20116" operator="greaterThan">
      <formula>119.999</formula>
    </cfRule>
    <cfRule type="cellIs" dxfId="20118" priority="20117" operator="greaterThan">
      <formula>120</formula>
    </cfRule>
    <cfRule type="cellIs" dxfId="20117" priority="20118" operator="between">
      <formula>60</formula>
      <formula>119.999</formula>
    </cfRule>
    <cfRule type="cellIs" dxfId="20116" priority="20119" operator="between">
      <formula>20</formula>
      <formula>59.999</formula>
    </cfRule>
    <cfRule type="cellIs" dxfId="20115" priority="20120" operator="lessThan">
      <formula>20</formula>
    </cfRule>
  </conditionalFormatting>
  <conditionalFormatting sqref="AE370">
    <cfRule type="cellIs" dxfId="20114" priority="20111" operator="greaterThan">
      <formula>49.999</formula>
    </cfRule>
    <cfRule type="cellIs" dxfId="20113" priority="20112" operator="greaterThan">
      <formula>50</formula>
    </cfRule>
    <cfRule type="cellIs" dxfId="20112" priority="20113" operator="between">
      <formula>30</formula>
      <formula>49.999</formula>
    </cfRule>
    <cfRule type="cellIs" dxfId="20111" priority="20114" operator="between">
      <formula>10</formula>
      <formula>29.999</formula>
    </cfRule>
    <cfRule type="cellIs" dxfId="20110" priority="20115" operator="lessThan">
      <formula>10</formula>
    </cfRule>
  </conditionalFormatting>
  <conditionalFormatting sqref="P370">
    <cfRule type="cellIs" dxfId="20109" priority="20106" operator="greaterThan">
      <formula>119.999</formula>
    </cfRule>
    <cfRule type="cellIs" dxfId="20108" priority="20107" operator="greaterThan">
      <formula>120</formula>
    </cfRule>
    <cfRule type="cellIs" dxfId="20107" priority="20108" operator="between">
      <formula>60</formula>
      <formula>119.999</formula>
    </cfRule>
    <cfRule type="cellIs" dxfId="20106" priority="20109" operator="between">
      <formula>20</formula>
      <formula>59.999</formula>
    </cfRule>
    <cfRule type="cellIs" dxfId="20105" priority="20110" operator="lessThan">
      <formula>20</formula>
    </cfRule>
  </conditionalFormatting>
  <conditionalFormatting sqref="Q370">
    <cfRule type="cellIs" dxfId="20104" priority="20101" operator="greaterThan">
      <formula>49.999</formula>
    </cfRule>
    <cfRule type="cellIs" dxfId="20103" priority="20102" operator="greaterThan">
      <formula>50</formula>
    </cfRule>
    <cfRule type="cellIs" dxfId="20102" priority="20103" operator="between">
      <formula>30</formula>
      <formula>49.999</formula>
    </cfRule>
    <cfRule type="cellIs" dxfId="20101" priority="20104" operator="between">
      <formula>10</formula>
      <formula>29.999</formula>
    </cfRule>
    <cfRule type="cellIs" dxfId="20100" priority="20105" operator="lessThan">
      <formula>10</formula>
    </cfRule>
  </conditionalFormatting>
  <conditionalFormatting sqref="C371">
    <cfRule type="cellIs" dxfId="20099" priority="20096" operator="greaterThan">
      <formula>49.999</formula>
    </cfRule>
    <cfRule type="cellIs" dxfId="20098" priority="20097" operator="greaterThan">
      <formula>50</formula>
    </cfRule>
    <cfRule type="cellIs" dxfId="20097" priority="20098" operator="between">
      <formula>30</formula>
      <formula>49.999</formula>
    </cfRule>
    <cfRule type="cellIs" dxfId="20096" priority="20099" operator="between">
      <formula>10</formula>
      <formula>29.999</formula>
    </cfRule>
    <cfRule type="cellIs" dxfId="20095" priority="20100" operator="lessThan">
      <formula>10</formula>
    </cfRule>
  </conditionalFormatting>
  <conditionalFormatting sqref="B371">
    <cfRule type="cellIs" dxfId="20094" priority="20091" operator="greaterThan">
      <formula>119.999</formula>
    </cfRule>
    <cfRule type="cellIs" dxfId="20093" priority="20092" operator="greaterThan">
      <formula>120</formula>
    </cfRule>
    <cfRule type="cellIs" dxfId="20092" priority="20093" operator="between">
      <formula>60</formula>
      <formula>119.999</formula>
    </cfRule>
    <cfRule type="cellIs" dxfId="20091" priority="20094" operator="between">
      <formula>20</formula>
      <formula>59.999</formula>
    </cfRule>
    <cfRule type="cellIs" dxfId="20090" priority="20095" operator="lessThan">
      <formula>20</formula>
    </cfRule>
  </conditionalFormatting>
  <conditionalFormatting sqref="D371">
    <cfRule type="cellIs" dxfId="20089" priority="20086" operator="greaterThan">
      <formula>119.999</formula>
    </cfRule>
    <cfRule type="cellIs" dxfId="20088" priority="20087" operator="greaterThan">
      <formula>120</formula>
    </cfRule>
    <cfRule type="cellIs" dxfId="20087" priority="20088" operator="between">
      <formula>60</formula>
      <formula>119.999</formula>
    </cfRule>
    <cfRule type="cellIs" dxfId="20086" priority="20089" operator="between">
      <formula>20</formula>
      <formula>59.999</formula>
    </cfRule>
    <cfRule type="cellIs" dxfId="20085" priority="20090" operator="lessThan">
      <formula>20</formula>
    </cfRule>
  </conditionalFormatting>
  <conditionalFormatting sqref="E371">
    <cfRule type="cellIs" dxfId="20084" priority="20081" operator="greaterThan">
      <formula>49.999</formula>
    </cfRule>
    <cfRule type="cellIs" dxfId="20083" priority="20082" operator="greaterThan">
      <formula>50</formula>
    </cfRule>
    <cfRule type="cellIs" dxfId="20082" priority="20083" operator="between">
      <formula>30</formula>
      <formula>49.999</formula>
    </cfRule>
    <cfRule type="cellIs" dxfId="20081" priority="20084" operator="between">
      <formula>10</formula>
      <formula>29.999</formula>
    </cfRule>
    <cfRule type="cellIs" dxfId="20080" priority="20085" operator="lessThan">
      <formula>10</formula>
    </cfRule>
  </conditionalFormatting>
  <conditionalFormatting sqref="F371">
    <cfRule type="cellIs" dxfId="20079" priority="20076" operator="greaterThan">
      <formula>119.999</formula>
    </cfRule>
    <cfRule type="cellIs" dxfId="20078" priority="20077" operator="greaterThan">
      <formula>120</formula>
    </cfRule>
    <cfRule type="cellIs" dxfId="20077" priority="20078" operator="between">
      <formula>60</formula>
      <formula>119.999</formula>
    </cfRule>
    <cfRule type="cellIs" dxfId="20076" priority="20079" operator="between">
      <formula>20</formula>
      <formula>59.999</formula>
    </cfRule>
    <cfRule type="cellIs" dxfId="20075" priority="20080" operator="lessThan">
      <formula>20</formula>
    </cfRule>
  </conditionalFormatting>
  <conditionalFormatting sqref="G371">
    <cfRule type="cellIs" dxfId="20074" priority="20071" operator="greaterThan">
      <formula>49.999</formula>
    </cfRule>
    <cfRule type="cellIs" dxfId="20073" priority="20072" operator="greaterThan">
      <formula>50</formula>
    </cfRule>
    <cfRule type="cellIs" dxfId="20072" priority="20073" operator="between">
      <formula>30</formula>
      <formula>49.999</formula>
    </cfRule>
    <cfRule type="cellIs" dxfId="20071" priority="20074" operator="between">
      <formula>10</formula>
      <formula>29.999</formula>
    </cfRule>
    <cfRule type="cellIs" dxfId="20070" priority="20075" operator="lessThan">
      <formula>10</formula>
    </cfRule>
  </conditionalFormatting>
  <conditionalFormatting sqref="H371">
    <cfRule type="cellIs" dxfId="20069" priority="20066" operator="greaterThan">
      <formula>119.999</formula>
    </cfRule>
    <cfRule type="cellIs" dxfId="20068" priority="20067" operator="greaterThan">
      <formula>120</formula>
    </cfRule>
    <cfRule type="cellIs" dxfId="20067" priority="20068" operator="between">
      <formula>60</formula>
      <formula>119.999</formula>
    </cfRule>
    <cfRule type="cellIs" dxfId="20066" priority="20069" operator="between">
      <formula>20</formula>
      <formula>59.999</formula>
    </cfRule>
    <cfRule type="cellIs" dxfId="20065" priority="20070" operator="lessThan">
      <formula>20</formula>
    </cfRule>
  </conditionalFormatting>
  <conditionalFormatting sqref="I371">
    <cfRule type="cellIs" dxfId="20064" priority="20061" operator="greaterThan">
      <formula>49.999</formula>
    </cfRule>
    <cfRule type="cellIs" dxfId="20063" priority="20062" operator="greaterThan">
      <formula>50</formula>
    </cfRule>
    <cfRule type="cellIs" dxfId="20062" priority="20063" operator="between">
      <formula>30</formula>
      <formula>49.999</formula>
    </cfRule>
    <cfRule type="cellIs" dxfId="20061" priority="20064" operator="between">
      <formula>10</formula>
      <formula>29.999</formula>
    </cfRule>
    <cfRule type="cellIs" dxfId="20060" priority="20065" operator="lessThan">
      <formula>10</formula>
    </cfRule>
  </conditionalFormatting>
  <conditionalFormatting sqref="BH371">
    <cfRule type="cellIs" dxfId="20059" priority="20056" operator="greaterThan">
      <formula>119.999</formula>
    </cfRule>
    <cfRule type="cellIs" dxfId="20058" priority="20057" operator="greaterThan">
      <formula>120</formula>
    </cfRule>
    <cfRule type="cellIs" dxfId="20057" priority="20058" operator="between">
      <formula>60</formula>
      <formula>119.999</formula>
    </cfRule>
    <cfRule type="cellIs" dxfId="20056" priority="20059" operator="between">
      <formula>20</formula>
      <formula>59.999</formula>
    </cfRule>
    <cfRule type="cellIs" dxfId="20055" priority="20060" operator="lessThan">
      <formula>20</formula>
    </cfRule>
  </conditionalFormatting>
  <conditionalFormatting sqref="BI371">
    <cfRule type="cellIs" dxfId="20054" priority="20051" operator="greaterThan">
      <formula>49.999</formula>
    </cfRule>
    <cfRule type="cellIs" dxfId="20053" priority="20052" operator="greaterThan">
      <formula>50</formula>
    </cfRule>
    <cfRule type="cellIs" dxfId="20052" priority="20053" operator="between">
      <formula>30</formula>
      <formula>49.999</formula>
    </cfRule>
    <cfRule type="cellIs" dxfId="20051" priority="20054" operator="between">
      <formula>10</formula>
      <formula>29.999</formula>
    </cfRule>
    <cfRule type="cellIs" dxfId="20050" priority="20055" operator="lessThan">
      <formula>10</formula>
    </cfRule>
  </conditionalFormatting>
  <conditionalFormatting sqref="BD371">
    <cfRule type="cellIs" dxfId="20049" priority="20046" operator="greaterThan">
      <formula>119.999</formula>
    </cfRule>
    <cfRule type="cellIs" dxfId="20048" priority="20047" operator="greaterThan">
      <formula>120</formula>
    </cfRule>
    <cfRule type="cellIs" dxfId="20047" priority="20048" operator="between">
      <formula>60</formula>
      <formula>119.999</formula>
    </cfRule>
    <cfRule type="cellIs" dxfId="20046" priority="20049" operator="between">
      <formula>20</formula>
      <formula>59.999</formula>
    </cfRule>
    <cfRule type="cellIs" dxfId="20045" priority="20050" operator="lessThan">
      <formula>20</formula>
    </cfRule>
  </conditionalFormatting>
  <conditionalFormatting sqref="BE371">
    <cfRule type="cellIs" dxfId="20044" priority="20041" operator="greaterThan">
      <formula>49.999</formula>
    </cfRule>
    <cfRule type="cellIs" dxfId="20043" priority="20042" operator="greaterThan">
      <formula>50</formula>
    </cfRule>
    <cfRule type="cellIs" dxfId="20042" priority="20043" operator="between">
      <formula>30</formula>
      <formula>49.999</formula>
    </cfRule>
    <cfRule type="cellIs" dxfId="20041" priority="20044" operator="between">
      <formula>10</formula>
      <formula>29.999</formula>
    </cfRule>
    <cfRule type="cellIs" dxfId="20040" priority="20045" operator="lessThan">
      <formula>10</formula>
    </cfRule>
  </conditionalFormatting>
  <conditionalFormatting sqref="AX371">
    <cfRule type="cellIs" dxfId="20039" priority="20036" operator="greaterThan">
      <formula>119.999</formula>
    </cfRule>
    <cfRule type="cellIs" dxfId="20038" priority="20037" operator="greaterThan">
      <formula>120</formula>
    </cfRule>
    <cfRule type="cellIs" dxfId="20037" priority="20038" operator="between">
      <formula>60</formula>
      <formula>119.999</formula>
    </cfRule>
    <cfRule type="cellIs" dxfId="20036" priority="20039" operator="between">
      <formula>20</formula>
      <formula>59.999</formula>
    </cfRule>
    <cfRule type="cellIs" dxfId="20035" priority="20040" operator="lessThan">
      <formula>20</formula>
    </cfRule>
  </conditionalFormatting>
  <conditionalFormatting sqref="AY371">
    <cfRule type="cellIs" dxfId="20034" priority="20031" operator="greaterThan">
      <formula>49.999</formula>
    </cfRule>
    <cfRule type="cellIs" dxfId="20033" priority="20032" operator="greaterThan">
      <formula>50</formula>
    </cfRule>
    <cfRule type="cellIs" dxfId="20032" priority="20033" operator="between">
      <formula>30</formula>
      <formula>49.999</formula>
    </cfRule>
    <cfRule type="cellIs" dxfId="20031" priority="20034" operator="between">
      <formula>10</formula>
      <formula>29.999</formula>
    </cfRule>
    <cfRule type="cellIs" dxfId="20030" priority="20035" operator="lessThan">
      <formula>10</formula>
    </cfRule>
  </conditionalFormatting>
  <conditionalFormatting sqref="AZ371">
    <cfRule type="cellIs" dxfId="20029" priority="20026" operator="greaterThan">
      <formula>119.999</formula>
    </cfRule>
    <cfRule type="cellIs" dxfId="20028" priority="20027" operator="greaterThan">
      <formula>120</formula>
    </cfRule>
    <cfRule type="cellIs" dxfId="20027" priority="20028" operator="between">
      <formula>60</formula>
      <formula>119.999</formula>
    </cfRule>
    <cfRule type="cellIs" dxfId="20026" priority="20029" operator="between">
      <formula>20</formula>
      <formula>59.999</formula>
    </cfRule>
    <cfRule type="cellIs" dxfId="20025" priority="20030" operator="lessThan">
      <formula>20</formula>
    </cfRule>
  </conditionalFormatting>
  <conditionalFormatting sqref="BA371">
    <cfRule type="cellIs" dxfId="20024" priority="20021" operator="greaterThan">
      <formula>49.999</formula>
    </cfRule>
    <cfRule type="cellIs" dxfId="20023" priority="20022" operator="greaterThan">
      <formula>50</formula>
    </cfRule>
    <cfRule type="cellIs" dxfId="20022" priority="20023" operator="between">
      <formula>30</formula>
      <formula>49.999</formula>
    </cfRule>
    <cfRule type="cellIs" dxfId="20021" priority="20024" operator="between">
      <formula>10</formula>
      <formula>29.999</formula>
    </cfRule>
    <cfRule type="cellIs" dxfId="20020" priority="20025" operator="lessThan">
      <formula>10</formula>
    </cfRule>
  </conditionalFormatting>
  <conditionalFormatting sqref="BB371">
    <cfRule type="cellIs" dxfId="20019" priority="20016" operator="greaterThan">
      <formula>119.999</formula>
    </cfRule>
    <cfRule type="cellIs" dxfId="20018" priority="20017" operator="greaterThan">
      <formula>120</formula>
    </cfRule>
    <cfRule type="cellIs" dxfId="20017" priority="20018" operator="between">
      <formula>60</formula>
      <formula>119.999</formula>
    </cfRule>
    <cfRule type="cellIs" dxfId="20016" priority="20019" operator="between">
      <formula>20</formula>
      <formula>59.999</formula>
    </cfRule>
    <cfRule type="cellIs" dxfId="20015" priority="20020" operator="lessThan">
      <formula>20</formula>
    </cfRule>
  </conditionalFormatting>
  <conditionalFormatting sqref="BC371">
    <cfRule type="cellIs" dxfId="20014" priority="20011" operator="greaterThan">
      <formula>49.999</formula>
    </cfRule>
    <cfRule type="cellIs" dxfId="20013" priority="20012" operator="greaterThan">
      <formula>50</formula>
    </cfRule>
    <cfRule type="cellIs" dxfId="20012" priority="20013" operator="between">
      <formula>30</formula>
      <formula>49.999</formula>
    </cfRule>
    <cfRule type="cellIs" dxfId="20011" priority="20014" operator="between">
      <formula>10</formula>
      <formula>29.999</formula>
    </cfRule>
    <cfRule type="cellIs" dxfId="20010" priority="20015" operator="lessThan">
      <formula>10</formula>
    </cfRule>
  </conditionalFormatting>
  <conditionalFormatting sqref="AT371">
    <cfRule type="cellIs" dxfId="20009" priority="20006" operator="greaterThan">
      <formula>119.999</formula>
    </cfRule>
    <cfRule type="cellIs" dxfId="20008" priority="20007" operator="greaterThan">
      <formula>120</formula>
    </cfRule>
    <cfRule type="cellIs" dxfId="20007" priority="20008" operator="between">
      <formula>60</formula>
      <formula>119.999</formula>
    </cfRule>
    <cfRule type="cellIs" dxfId="20006" priority="20009" operator="between">
      <formula>20</formula>
      <formula>59.999</formula>
    </cfRule>
    <cfRule type="cellIs" dxfId="20005" priority="20010" operator="lessThan">
      <formula>20</formula>
    </cfRule>
  </conditionalFormatting>
  <conditionalFormatting sqref="AU371">
    <cfRule type="cellIs" dxfId="20004" priority="20001" operator="greaterThan">
      <formula>49.999</formula>
    </cfRule>
    <cfRule type="cellIs" dxfId="20003" priority="20002" operator="greaterThan">
      <formula>50</formula>
    </cfRule>
    <cfRule type="cellIs" dxfId="20002" priority="20003" operator="between">
      <formula>30</formula>
      <formula>49.999</formula>
    </cfRule>
    <cfRule type="cellIs" dxfId="20001" priority="20004" operator="between">
      <formula>10</formula>
      <formula>29.999</formula>
    </cfRule>
    <cfRule type="cellIs" dxfId="20000" priority="20005" operator="lessThan">
      <formula>10</formula>
    </cfRule>
  </conditionalFormatting>
  <conditionalFormatting sqref="AV371">
    <cfRule type="cellIs" dxfId="19999" priority="19996" operator="greaterThan">
      <formula>119.999</formula>
    </cfRule>
    <cfRule type="cellIs" dxfId="19998" priority="19997" operator="greaterThan">
      <formula>120</formula>
    </cfRule>
    <cfRule type="cellIs" dxfId="19997" priority="19998" operator="between">
      <formula>60</formula>
      <formula>119.999</formula>
    </cfRule>
    <cfRule type="cellIs" dxfId="19996" priority="19999" operator="between">
      <formula>20</formula>
      <formula>59.999</formula>
    </cfRule>
    <cfRule type="cellIs" dxfId="19995" priority="20000" operator="lessThan">
      <formula>20</formula>
    </cfRule>
  </conditionalFormatting>
  <conditionalFormatting sqref="AW371">
    <cfRule type="cellIs" dxfId="19994" priority="19991" operator="greaterThan">
      <formula>49.999</formula>
    </cfRule>
    <cfRule type="cellIs" dxfId="19993" priority="19992" operator="greaterThan">
      <formula>50</formula>
    </cfRule>
    <cfRule type="cellIs" dxfId="19992" priority="19993" operator="between">
      <formula>30</formula>
      <formula>49.999</formula>
    </cfRule>
    <cfRule type="cellIs" dxfId="19991" priority="19994" operator="between">
      <formula>10</formula>
      <formula>29.999</formula>
    </cfRule>
    <cfRule type="cellIs" dxfId="19990" priority="19995" operator="lessThan">
      <formula>10</formula>
    </cfRule>
  </conditionalFormatting>
  <conditionalFormatting sqref="BF371">
    <cfRule type="cellIs" dxfId="19989" priority="19986" operator="greaterThan">
      <formula>119.999</formula>
    </cfRule>
    <cfRule type="cellIs" dxfId="19988" priority="19987" operator="greaterThan">
      <formula>120</formula>
    </cfRule>
    <cfRule type="cellIs" dxfId="19987" priority="19988" operator="between">
      <formula>60</formula>
      <formula>119.999</formula>
    </cfRule>
    <cfRule type="cellIs" dxfId="19986" priority="19989" operator="between">
      <formula>20</formula>
      <formula>59.999</formula>
    </cfRule>
    <cfRule type="cellIs" dxfId="19985" priority="19990" operator="lessThan">
      <formula>20</formula>
    </cfRule>
  </conditionalFormatting>
  <conditionalFormatting sqref="BG371">
    <cfRule type="cellIs" dxfId="19984" priority="19981" operator="greaterThan">
      <formula>49.999</formula>
    </cfRule>
    <cfRule type="cellIs" dxfId="19983" priority="19982" operator="greaterThan">
      <formula>50</formula>
    </cfRule>
    <cfRule type="cellIs" dxfId="19982" priority="19983" operator="between">
      <formula>30</formula>
      <formula>49.999</formula>
    </cfRule>
    <cfRule type="cellIs" dxfId="19981" priority="19984" operator="between">
      <formula>10</formula>
      <formula>29.999</formula>
    </cfRule>
    <cfRule type="cellIs" dxfId="19980" priority="19985" operator="lessThan">
      <formula>10</formula>
    </cfRule>
  </conditionalFormatting>
  <conditionalFormatting sqref="AN371">
    <cfRule type="cellIs" dxfId="19979" priority="19976" operator="greaterThan">
      <formula>119.999</formula>
    </cfRule>
    <cfRule type="cellIs" dxfId="19978" priority="19977" operator="greaterThan">
      <formula>120</formula>
    </cfRule>
    <cfRule type="cellIs" dxfId="19977" priority="19978" operator="between">
      <formula>60</formula>
      <formula>119.999</formula>
    </cfRule>
    <cfRule type="cellIs" dxfId="19976" priority="19979" operator="between">
      <formula>20</formula>
      <formula>59.999</formula>
    </cfRule>
    <cfRule type="cellIs" dxfId="19975" priority="19980" operator="lessThan">
      <formula>20</formula>
    </cfRule>
  </conditionalFormatting>
  <conditionalFormatting sqref="AO371">
    <cfRule type="cellIs" dxfId="19974" priority="19971" operator="greaterThan">
      <formula>49.999</formula>
    </cfRule>
    <cfRule type="cellIs" dxfId="19973" priority="19972" operator="greaterThan">
      <formula>50</formula>
    </cfRule>
    <cfRule type="cellIs" dxfId="19972" priority="19973" operator="between">
      <formula>30</formula>
      <formula>49.999</formula>
    </cfRule>
    <cfRule type="cellIs" dxfId="19971" priority="19974" operator="between">
      <formula>10</formula>
      <formula>29.999</formula>
    </cfRule>
    <cfRule type="cellIs" dxfId="19970" priority="19975" operator="lessThan">
      <formula>10</formula>
    </cfRule>
  </conditionalFormatting>
  <conditionalFormatting sqref="T371">
    <cfRule type="cellIs" dxfId="19969" priority="19966" operator="greaterThan">
      <formula>119.999</formula>
    </cfRule>
    <cfRule type="cellIs" dxfId="19968" priority="19967" operator="greaterThan">
      <formula>120</formula>
    </cfRule>
    <cfRule type="cellIs" dxfId="19967" priority="19968" operator="between">
      <formula>60</formula>
      <formula>119.999</formula>
    </cfRule>
    <cfRule type="cellIs" dxfId="19966" priority="19969" operator="between">
      <formula>20</formula>
      <formula>59.999</formula>
    </cfRule>
    <cfRule type="cellIs" dxfId="19965" priority="19970" operator="lessThan">
      <formula>20</formula>
    </cfRule>
  </conditionalFormatting>
  <conditionalFormatting sqref="U371">
    <cfRule type="cellIs" dxfId="19964" priority="19961" operator="greaterThan">
      <formula>49.999</formula>
    </cfRule>
    <cfRule type="cellIs" dxfId="19963" priority="19962" operator="greaterThan">
      <formula>50</formula>
    </cfRule>
    <cfRule type="cellIs" dxfId="19962" priority="19963" operator="between">
      <formula>30</formula>
      <formula>49.999</formula>
    </cfRule>
    <cfRule type="cellIs" dxfId="19961" priority="19964" operator="between">
      <formula>10</formula>
      <formula>29.999</formula>
    </cfRule>
    <cfRule type="cellIs" dxfId="19960" priority="19965" operator="lessThan">
      <formula>10</formula>
    </cfRule>
  </conditionalFormatting>
  <conditionalFormatting sqref="J371">
    <cfRule type="cellIs" dxfId="19959" priority="19956" operator="greaterThan">
      <formula>119.999</formula>
    </cfRule>
    <cfRule type="cellIs" dxfId="19958" priority="19957" operator="greaterThan">
      <formula>120</formula>
    </cfRule>
    <cfRule type="cellIs" dxfId="19957" priority="19958" operator="between">
      <formula>60</formula>
      <formula>119.999</formula>
    </cfRule>
    <cfRule type="cellIs" dxfId="19956" priority="19959" operator="between">
      <formula>20</formula>
      <formula>59.999</formula>
    </cfRule>
    <cfRule type="cellIs" dxfId="19955" priority="19960" operator="lessThan">
      <formula>20</formula>
    </cfRule>
  </conditionalFormatting>
  <conditionalFormatting sqref="K371">
    <cfRule type="cellIs" dxfId="19954" priority="19951" operator="greaterThan">
      <formula>49.999</formula>
    </cfRule>
    <cfRule type="cellIs" dxfId="19953" priority="19952" operator="greaterThan">
      <formula>50</formula>
    </cfRule>
    <cfRule type="cellIs" dxfId="19952" priority="19953" operator="between">
      <formula>30</formula>
      <formula>49.999</formula>
    </cfRule>
    <cfRule type="cellIs" dxfId="19951" priority="19954" operator="between">
      <formula>10</formula>
      <formula>29.999</formula>
    </cfRule>
    <cfRule type="cellIs" dxfId="19950" priority="19955" operator="lessThan">
      <formula>10</formula>
    </cfRule>
  </conditionalFormatting>
  <conditionalFormatting sqref="L371">
    <cfRule type="cellIs" dxfId="19949" priority="19946" operator="greaterThan">
      <formula>119.999</formula>
    </cfRule>
    <cfRule type="cellIs" dxfId="19948" priority="19947" operator="greaterThan">
      <formula>120</formula>
    </cfRule>
    <cfRule type="cellIs" dxfId="19947" priority="19948" operator="between">
      <formula>60</formula>
      <formula>119.999</formula>
    </cfRule>
    <cfRule type="cellIs" dxfId="19946" priority="19949" operator="between">
      <formula>20</formula>
      <formula>59.999</formula>
    </cfRule>
    <cfRule type="cellIs" dxfId="19945" priority="19950" operator="lessThan">
      <formula>20</formula>
    </cfRule>
  </conditionalFormatting>
  <conditionalFormatting sqref="M371">
    <cfRule type="cellIs" dxfId="19944" priority="19941" operator="greaterThan">
      <formula>49.999</formula>
    </cfRule>
    <cfRule type="cellIs" dxfId="19943" priority="19942" operator="greaterThan">
      <formula>50</formula>
    </cfRule>
    <cfRule type="cellIs" dxfId="19942" priority="19943" operator="between">
      <formula>30</formula>
      <formula>49.999</formula>
    </cfRule>
    <cfRule type="cellIs" dxfId="19941" priority="19944" operator="between">
      <formula>10</formula>
      <formula>29.999</formula>
    </cfRule>
    <cfRule type="cellIs" dxfId="19940" priority="19945" operator="lessThan">
      <formula>10</formula>
    </cfRule>
  </conditionalFormatting>
  <conditionalFormatting sqref="R371">
    <cfRule type="cellIs" dxfId="19939" priority="19936" operator="greaterThan">
      <formula>119.999</formula>
    </cfRule>
    <cfRule type="cellIs" dxfId="19938" priority="19937" operator="greaterThan">
      <formula>120</formula>
    </cfRule>
    <cfRule type="cellIs" dxfId="19937" priority="19938" operator="between">
      <formula>60</formula>
      <formula>119.999</formula>
    </cfRule>
    <cfRule type="cellIs" dxfId="19936" priority="19939" operator="between">
      <formula>20</formula>
      <formula>59.999</formula>
    </cfRule>
    <cfRule type="cellIs" dxfId="19935" priority="19940" operator="lessThan">
      <formula>20</formula>
    </cfRule>
  </conditionalFormatting>
  <conditionalFormatting sqref="S371">
    <cfRule type="cellIs" dxfId="19934" priority="19931" operator="greaterThan">
      <formula>49.999</formula>
    </cfRule>
    <cfRule type="cellIs" dxfId="19933" priority="19932" operator="greaterThan">
      <formula>50</formula>
    </cfRule>
    <cfRule type="cellIs" dxfId="19932" priority="19933" operator="between">
      <formula>30</formula>
      <formula>49.999</formula>
    </cfRule>
    <cfRule type="cellIs" dxfId="19931" priority="19934" operator="between">
      <formula>10</formula>
      <formula>29.999</formula>
    </cfRule>
    <cfRule type="cellIs" dxfId="19930" priority="19935" operator="lessThan">
      <formula>10</formula>
    </cfRule>
  </conditionalFormatting>
  <conditionalFormatting sqref="N371">
    <cfRule type="cellIs" dxfId="19929" priority="19926" operator="greaterThan">
      <formula>119.999</formula>
    </cfRule>
    <cfRule type="cellIs" dxfId="19928" priority="19927" operator="greaterThan">
      <formula>120</formula>
    </cfRule>
    <cfRule type="cellIs" dxfId="19927" priority="19928" operator="between">
      <formula>60</formula>
      <formula>119.999</formula>
    </cfRule>
    <cfRule type="cellIs" dxfId="19926" priority="19929" operator="between">
      <formula>20</formula>
      <formula>59.999</formula>
    </cfRule>
    <cfRule type="cellIs" dxfId="19925" priority="19930" operator="lessThan">
      <formula>20</formula>
    </cfRule>
  </conditionalFormatting>
  <conditionalFormatting sqref="O371">
    <cfRule type="cellIs" dxfId="19924" priority="19921" operator="greaterThan">
      <formula>49.999</formula>
    </cfRule>
    <cfRule type="cellIs" dxfId="19923" priority="19922" operator="greaterThan">
      <formula>50</formula>
    </cfRule>
    <cfRule type="cellIs" dxfId="19922" priority="19923" operator="between">
      <formula>30</formula>
      <formula>49.999</formula>
    </cfRule>
    <cfRule type="cellIs" dxfId="19921" priority="19924" operator="between">
      <formula>10</formula>
      <formula>29.999</formula>
    </cfRule>
    <cfRule type="cellIs" dxfId="19920" priority="19925" operator="lessThan">
      <formula>10</formula>
    </cfRule>
  </conditionalFormatting>
  <conditionalFormatting sqref="AP371">
    <cfRule type="cellIs" dxfId="19919" priority="19916" operator="greaterThan">
      <formula>119.999</formula>
    </cfRule>
    <cfRule type="cellIs" dxfId="19918" priority="19917" operator="greaterThan">
      <formula>120</formula>
    </cfRule>
    <cfRule type="cellIs" dxfId="19917" priority="19918" operator="between">
      <formula>60</formula>
      <formula>119.999</formula>
    </cfRule>
    <cfRule type="cellIs" dxfId="19916" priority="19919" operator="between">
      <formula>20</formula>
      <formula>59.999</formula>
    </cfRule>
    <cfRule type="cellIs" dxfId="19915" priority="19920" operator="lessThan">
      <formula>20</formula>
    </cfRule>
  </conditionalFormatting>
  <conditionalFormatting sqref="AQ371">
    <cfRule type="cellIs" dxfId="19914" priority="19911" operator="greaterThan">
      <formula>49.999</formula>
    </cfRule>
    <cfRule type="cellIs" dxfId="19913" priority="19912" operator="greaterThan">
      <formula>50</formula>
    </cfRule>
    <cfRule type="cellIs" dxfId="19912" priority="19913" operator="between">
      <formula>30</formula>
      <formula>49.999</formula>
    </cfRule>
    <cfRule type="cellIs" dxfId="19911" priority="19914" operator="between">
      <formula>10</formula>
      <formula>29.999</formula>
    </cfRule>
    <cfRule type="cellIs" dxfId="19910" priority="19915" operator="lessThan">
      <formula>10</formula>
    </cfRule>
  </conditionalFormatting>
  <conditionalFormatting sqref="AR371">
    <cfRule type="cellIs" dxfId="19909" priority="19906" operator="greaterThan">
      <formula>119.999</formula>
    </cfRule>
    <cfRule type="cellIs" dxfId="19908" priority="19907" operator="greaterThan">
      <formula>120</formula>
    </cfRule>
    <cfRule type="cellIs" dxfId="19907" priority="19908" operator="between">
      <formula>60</formula>
      <formula>119.999</formula>
    </cfRule>
    <cfRule type="cellIs" dxfId="19906" priority="19909" operator="between">
      <formula>20</formula>
      <formula>59.999</formula>
    </cfRule>
    <cfRule type="cellIs" dxfId="19905" priority="19910" operator="lessThan">
      <formula>20</formula>
    </cfRule>
  </conditionalFormatting>
  <conditionalFormatting sqref="AS371">
    <cfRule type="cellIs" dxfId="19904" priority="19901" operator="greaterThan">
      <formula>49.999</formula>
    </cfRule>
    <cfRule type="cellIs" dxfId="19903" priority="19902" operator="greaterThan">
      <formula>50</formula>
    </cfRule>
    <cfRule type="cellIs" dxfId="19902" priority="19903" operator="between">
      <formula>30</formula>
      <formula>49.999</formula>
    </cfRule>
    <cfRule type="cellIs" dxfId="19901" priority="19904" operator="between">
      <formula>10</formula>
      <formula>29.999</formula>
    </cfRule>
    <cfRule type="cellIs" dxfId="19900" priority="19905" operator="lessThan">
      <formula>10</formula>
    </cfRule>
  </conditionalFormatting>
  <conditionalFormatting sqref="X371">
    <cfRule type="cellIs" dxfId="19899" priority="19896" operator="greaterThan">
      <formula>119.999</formula>
    </cfRule>
    <cfRule type="cellIs" dxfId="19898" priority="19897" operator="greaterThan">
      <formula>120</formula>
    </cfRule>
    <cfRule type="cellIs" dxfId="19897" priority="19898" operator="between">
      <formula>60</formula>
      <formula>119.999</formula>
    </cfRule>
    <cfRule type="cellIs" dxfId="19896" priority="19899" operator="between">
      <formula>20</formula>
      <formula>59.999</formula>
    </cfRule>
    <cfRule type="cellIs" dxfId="19895" priority="19900" operator="lessThan">
      <formula>20</formula>
    </cfRule>
  </conditionalFormatting>
  <conditionalFormatting sqref="Y371">
    <cfRule type="cellIs" dxfId="19894" priority="19891" operator="greaterThan">
      <formula>49.999</formula>
    </cfRule>
    <cfRule type="cellIs" dxfId="19893" priority="19892" operator="greaterThan">
      <formula>50</formula>
    </cfRule>
    <cfRule type="cellIs" dxfId="19892" priority="19893" operator="between">
      <formula>30</formula>
      <formula>49.999</formula>
    </cfRule>
    <cfRule type="cellIs" dxfId="19891" priority="19894" operator="between">
      <formula>10</formula>
      <formula>29.999</formula>
    </cfRule>
    <cfRule type="cellIs" dxfId="19890" priority="19895" operator="lessThan">
      <formula>10</formula>
    </cfRule>
  </conditionalFormatting>
  <conditionalFormatting sqref="AF371">
    <cfRule type="cellIs" dxfId="19889" priority="19886" operator="greaterThan">
      <formula>119.999</formula>
    </cfRule>
    <cfRule type="cellIs" dxfId="19888" priority="19887" operator="greaterThan">
      <formula>120</formula>
    </cfRule>
    <cfRule type="cellIs" dxfId="19887" priority="19888" operator="between">
      <formula>60</formula>
      <formula>119.999</formula>
    </cfRule>
    <cfRule type="cellIs" dxfId="19886" priority="19889" operator="between">
      <formula>20</formula>
      <formula>59.999</formula>
    </cfRule>
    <cfRule type="cellIs" dxfId="19885" priority="19890" operator="lessThan">
      <formula>20</formula>
    </cfRule>
  </conditionalFormatting>
  <conditionalFormatting sqref="AG371">
    <cfRule type="cellIs" dxfId="19884" priority="19881" operator="greaterThan">
      <formula>49.999</formula>
    </cfRule>
    <cfRule type="cellIs" dxfId="19883" priority="19882" operator="greaterThan">
      <formula>50</formula>
    </cfRule>
    <cfRule type="cellIs" dxfId="19882" priority="19883" operator="between">
      <formula>30</formula>
      <formula>49.999</formula>
    </cfRule>
    <cfRule type="cellIs" dxfId="19881" priority="19884" operator="between">
      <formula>10</formula>
      <formula>29.999</formula>
    </cfRule>
    <cfRule type="cellIs" dxfId="19880" priority="19885" operator="lessThan">
      <formula>10</formula>
    </cfRule>
  </conditionalFormatting>
  <conditionalFormatting sqref="AJ371">
    <cfRule type="cellIs" dxfId="19879" priority="19876" operator="greaterThan">
      <formula>119.999</formula>
    </cfRule>
    <cfRule type="cellIs" dxfId="19878" priority="19877" operator="greaterThan">
      <formula>120</formula>
    </cfRule>
    <cfRule type="cellIs" dxfId="19877" priority="19878" operator="between">
      <formula>60</formula>
      <formula>119.999</formula>
    </cfRule>
    <cfRule type="cellIs" dxfId="19876" priority="19879" operator="between">
      <formula>20</formula>
      <formula>59.999</formula>
    </cfRule>
    <cfRule type="cellIs" dxfId="19875" priority="19880" operator="lessThan">
      <formula>20</formula>
    </cfRule>
  </conditionalFormatting>
  <conditionalFormatting sqref="AK371">
    <cfRule type="cellIs" dxfId="19874" priority="19871" operator="greaterThan">
      <formula>49.999</formula>
    </cfRule>
    <cfRule type="cellIs" dxfId="19873" priority="19872" operator="greaterThan">
      <formula>50</formula>
    </cfRule>
    <cfRule type="cellIs" dxfId="19872" priority="19873" operator="between">
      <formula>30</formula>
      <formula>49.999</formula>
    </cfRule>
    <cfRule type="cellIs" dxfId="19871" priority="19874" operator="between">
      <formula>10</formula>
      <formula>29.999</formula>
    </cfRule>
    <cfRule type="cellIs" dxfId="19870" priority="19875" operator="lessThan">
      <formula>10</formula>
    </cfRule>
  </conditionalFormatting>
  <conditionalFormatting sqref="Z371">
    <cfRule type="cellIs" dxfId="19869" priority="19866" operator="greaterThan">
      <formula>119.999</formula>
    </cfRule>
    <cfRule type="cellIs" dxfId="19868" priority="19867" operator="greaterThan">
      <formula>120</formula>
    </cfRule>
    <cfRule type="cellIs" dxfId="19867" priority="19868" operator="between">
      <formula>60</formula>
      <formula>119.999</formula>
    </cfRule>
    <cfRule type="cellIs" dxfId="19866" priority="19869" operator="between">
      <formula>20</formula>
      <formula>59.999</formula>
    </cfRule>
    <cfRule type="cellIs" dxfId="19865" priority="19870" operator="lessThan">
      <formula>20</formula>
    </cfRule>
  </conditionalFormatting>
  <conditionalFormatting sqref="AA371">
    <cfRule type="cellIs" dxfId="19864" priority="19861" operator="greaterThan">
      <formula>49.999</formula>
    </cfRule>
    <cfRule type="cellIs" dxfId="19863" priority="19862" operator="greaterThan">
      <formula>50</formula>
    </cfRule>
    <cfRule type="cellIs" dxfId="19862" priority="19863" operator="between">
      <formula>30</formula>
      <formula>49.999</formula>
    </cfRule>
    <cfRule type="cellIs" dxfId="19861" priority="19864" operator="between">
      <formula>10</formula>
      <formula>29.999</formula>
    </cfRule>
    <cfRule type="cellIs" dxfId="19860" priority="19865" operator="lessThan">
      <formula>10</formula>
    </cfRule>
  </conditionalFormatting>
  <conditionalFormatting sqref="AL371">
    <cfRule type="cellIs" dxfId="19859" priority="19856" operator="greaterThan">
      <formula>119.999</formula>
    </cfRule>
    <cfRule type="cellIs" dxfId="19858" priority="19857" operator="greaterThan">
      <formula>120</formula>
    </cfRule>
    <cfRule type="cellIs" dxfId="19857" priority="19858" operator="between">
      <formula>60</formula>
      <formula>119.999</formula>
    </cfRule>
    <cfRule type="cellIs" dxfId="19856" priority="19859" operator="between">
      <formula>20</formula>
      <formula>59.999</formula>
    </cfRule>
    <cfRule type="cellIs" dxfId="19855" priority="19860" operator="lessThan">
      <formula>20</formula>
    </cfRule>
  </conditionalFormatting>
  <conditionalFormatting sqref="AM371">
    <cfRule type="cellIs" dxfId="19854" priority="19851" operator="greaterThan">
      <formula>49.999</formula>
    </cfRule>
    <cfRule type="cellIs" dxfId="19853" priority="19852" operator="greaterThan">
      <formula>50</formula>
    </cfRule>
    <cfRule type="cellIs" dxfId="19852" priority="19853" operator="between">
      <formula>30</formula>
      <formula>49.999</formula>
    </cfRule>
    <cfRule type="cellIs" dxfId="19851" priority="19854" operator="between">
      <formula>10</formula>
      <formula>29.999</formula>
    </cfRule>
    <cfRule type="cellIs" dxfId="19850" priority="19855" operator="lessThan">
      <formula>10</formula>
    </cfRule>
  </conditionalFormatting>
  <conditionalFormatting sqref="AH371">
    <cfRule type="cellIs" dxfId="19849" priority="19846" operator="greaterThan">
      <formula>119.999</formula>
    </cfRule>
    <cfRule type="cellIs" dxfId="19848" priority="19847" operator="greaterThan">
      <formula>120</formula>
    </cfRule>
    <cfRule type="cellIs" dxfId="19847" priority="19848" operator="between">
      <formula>60</formula>
      <formula>119.999</formula>
    </cfRule>
    <cfRule type="cellIs" dxfId="19846" priority="19849" operator="between">
      <formula>20</formula>
      <formula>59.999</formula>
    </cfRule>
    <cfRule type="cellIs" dxfId="19845" priority="19850" operator="lessThan">
      <formula>20</formula>
    </cfRule>
  </conditionalFormatting>
  <conditionalFormatting sqref="AI371">
    <cfRule type="cellIs" dxfId="19844" priority="19841" operator="greaterThan">
      <formula>49.999</formula>
    </cfRule>
    <cfRule type="cellIs" dxfId="19843" priority="19842" operator="greaterThan">
      <formula>50</formula>
    </cfRule>
    <cfRule type="cellIs" dxfId="19842" priority="19843" operator="between">
      <formula>30</formula>
      <formula>49.999</formula>
    </cfRule>
    <cfRule type="cellIs" dxfId="19841" priority="19844" operator="between">
      <formula>10</formula>
      <formula>29.999</formula>
    </cfRule>
    <cfRule type="cellIs" dxfId="19840" priority="19845" operator="lessThan">
      <formula>10</formula>
    </cfRule>
  </conditionalFormatting>
  <conditionalFormatting sqref="V371">
    <cfRule type="cellIs" dxfId="19839" priority="19836" operator="greaterThan">
      <formula>119.999</formula>
    </cfRule>
    <cfRule type="cellIs" dxfId="19838" priority="19837" operator="greaterThan">
      <formula>120</formula>
    </cfRule>
    <cfRule type="cellIs" dxfId="19837" priority="19838" operator="between">
      <formula>60</formula>
      <formula>119.999</formula>
    </cfRule>
    <cfRule type="cellIs" dxfId="19836" priority="19839" operator="between">
      <formula>20</formula>
      <formula>59.999</formula>
    </cfRule>
    <cfRule type="cellIs" dxfId="19835" priority="19840" operator="lessThan">
      <formula>20</formula>
    </cfRule>
  </conditionalFormatting>
  <conditionalFormatting sqref="W371">
    <cfRule type="cellIs" dxfId="19834" priority="19831" operator="greaterThan">
      <formula>49.999</formula>
    </cfRule>
    <cfRule type="cellIs" dxfId="19833" priority="19832" operator="greaterThan">
      <formula>50</formula>
    </cfRule>
    <cfRule type="cellIs" dxfId="19832" priority="19833" operator="between">
      <formula>30</formula>
      <formula>49.999</formula>
    </cfRule>
    <cfRule type="cellIs" dxfId="19831" priority="19834" operator="between">
      <formula>10</formula>
      <formula>29.999</formula>
    </cfRule>
    <cfRule type="cellIs" dxfId="19830" priority="19835" operator="lessThan">
      <formula>10</formula>
    </cfRule>
  </conditionalFormatting>
  <conditionalFormatting sqref="AB371">
    <cfRule type="cellIs" dxfId="19829" priority="19826" operator="greaterThan">
      <formula>119.999</formula>
    </cfRule>
    <cfRule type="cellIs" dxfId="19828" priority="19827" operator="greaterThan">
      <formula>120</formula>
    </cfRule>
    <cfRule type="cellIs" dxfId="19827" priority="19828" operator="between">
      <formula>60</formula>
      <formula>119.999</formula>
    </cfRule>
    <cfRule type="cellIs" dxfId="19826" priority="19829" operator="between">
      <formula>20</formula>
      <formula>59.999</formula>
    </cfRule>
    <cfRule type="cellIs" dxfId="19825" priority="19830" operator="lessThan">
      <formula>20</formula>
    </cfRule>
  </conditionalFormatting>
  <conditionalFormatting sqref="AC371">
    <cfRule type="cellIs" dxfId="19824" priority="19821" operator="greaterThan">
      <formula>49.999</formula>
    </cfRule>
    <cfRule type="cellIs" dxfId="19823" priority="19822" operator="greaterThan">
      <formula>50</formula>
    </cfRule>
    <cfRule type="cellIs" dxfId="19822" priority="19823" operator="between">
      <formula>30</formula>
      <formula>49.999</formula>
    </cfRule>
    <cfRule type="cellIs" dxfId="19821" priority="19824" operator="between">
      <formula>10</formula>
      <formula>29.999</formula>
    </cfRule>
    <cfRule type="cellIs" dxfId="19820" priority="19825" operator="lessThan">
      <formula>10</formula>
    </cfRule>
  </conditionalFormatting>
  <conditionalFormatting sqref="AD371">
    <cfRule type="cellIs" dxfId="19819" priority="19816" operator="greaterThan">
      <formula>119.999</formula>
    </cfRule>
    <cfRule type="cellIs" dxfId="19818" priority="19817" operator="greaterThan">
      <formula>120</formula>
    </cfRule>
    <cfRule type="cellIs" dxfId="19817" priority="19818" operator="between">
      <formula>60</formula>
      <formula>119.999</formula>
    </cfRule>
    <cfRule type="cellIs" dxfId="19816" priority="19819" operator="between">
      <formula>20</formula>
      <formula>59.999</formula>
    </cfRule>
    <cfRule type="cellIs" dxfId="19815" priority="19820" operator="lessThan">
      <formula>20</formula>
    </cfRule>
  </conditionalFormatting>
  <conditionalFormatting sqref="AE371">
    <cfRule type="cellIs" dxfId="19814" priority="19811" operator="greaterThan">
      <formula>49.999</formula>
    </cfRule>
    <cfRule type="cellIs" dxfId="19813" priority="19812" operator="greaterThan">
      <formula>50</formula>
    </cfRule>
    <cfRule type="cellIs" dxfId="19812" priority="19813" operator="between">
      <formula>30</formula>
      <formula>49.999</formula>
    </cfRule>
    <cfRule type="cellIs" dxfId="19811" priority="19814" operator="between">
      <formula>10</formula>
      <formula>29.999</formula>
    </cfRule>
    <cfRule type="cellIs" dxfId="19810" priority="19815" operator="lessThan">
      <formula>10</formula>
    </cfRule>
  </conditionalFormatting>
  <conditionalFormatting sqref="P371">
    <cfRule type="cellIs" dxfId="19809" priority="19806" operator="greaterThan">
      <formula>119.999</formula>
    </cfRule>
    <cfRule type="cellIs" dxfId="19808" priority="19807" operator="greaterThan">
      <formula>120</formula>
    </cfRule>
    <cfRule type="cellIs" dxfId="19807" priority="19808" operator="between">
      <formula>60</formula>
      <formula>119.999</formula>
    </cfRule>
    <cfRule type="cellIs" dxfId="19806" priority="19809" operator="between">
      <formula>20</formula>
      <formula>59.999</formula>
    </cfRule>
    <cfRule type="cellIs" dxfId="19805" priority="19810" operator="lessThan">
      <formula>20</formula>
    </cfRule>
  </conditionalFormatting>
  <conditionalFormatting sqref="Q371">
    <cfRule type="cellIs" dxfId="19804" priority="19801" operator="greaterThan">
      <formula>49.999</formula>
    </cfRule>
    <cfRule type="cellIs" dxfId="19803" priority="19802" operator="greaterThan">
      <formula>50</formula>
    </cfRule>
    <cfRule type="cellIs" dxfId="19802" priority="19803" operator="between">
      <formula>30</formula>
      <formula>49.999</formula>
    </cfRule>
    <cfRule type="cellIs" dxfId="19801" priority="19804" operator="between">
      <formula>10</formula>
      <formula>29.999</formula>
    </cfRule>
    <cfRule type="cellIs" dxfId="19800" priority="19805" operator="lessThan">
      <formula>10</formula>
    </cfRule>
  </conditionalFormatting>
  <conditionalFormatting sqref="C372">
    <cfRule type="cellIs" dxfId="19799" priority="19796" operator="greaterThan">
      <formula>49.999</formula>
    </cfRule>
    <cfRule type="cellIs" dxfId="19798" priority="19797" operator="greaterThan">
      <formula>50</formula>
    </cfRule>
    <cfRule type="cellIs" dxfId="19797" priority="19798" operator="between">
      <formula>30</formula>
      <formula>49.999</formula>
    </cfRule>
    <cfRule type="cellIs" dxfId="19796" priority="19799" operator="between">
      <formula>10</formula>
      <formula>29.999</formula>
    </cfRule>
    <cfRule type="cellIs" dxfId="19795" priority="19800" operator="lessThan">
      <formula>10</formula>
    </cfRule>
  </conditionalFormatting>
  <conditionalFormatting sqref="B372">
    <cfRule type="cellIs" dxfId="19794" priority="19791" operator="greaterThan">
      <formula>119.999</formula>
    </cfRule>
    <cfRule type="cellIs" dxfId="19793" priority="19792" operator="greaterThan">
      <formula>120</formula>
    </cfRule>
    <cfRule type="cellIs" dxfId="19792" priority="19793" operator="between">
      <formula>60</formula>
      <formula>119.999</formula>
    </cfRule>
    <cfRule type="cellIs" dxfId="19791" priority="19794" operator="between">
      <formula>20</formula>
      <formula>59.999</formula>
    </cfRule>
    <cfRule type="cellIs" dxfId="19790" priority="19795" operator="lessThan">
      <formula>20</formula>
    </cfRule>
  </conditionalFormatting>
  <conditionalFormatting sqref="D372">
    <cfRule type="cellIs" dxfId="19789" priority="19786" operator="greaterThan">
      <formula>119.999</formula>
    </cfRule>
    <cfRule type="cellIs" dxfId="19788" priority="19787" operator="greaterThan">
      <formula>120</formula>
    </cfRule>
    <cfRule type="cellIs" dxfId="19787" priority="19788" operator="between">
      <formula>60</formula>
      <formula>119.999</formula>
    </cfRule>
    <cfRule type="cellIs" dxfId="19786" priority="19789" operator="between">
      <formula>20</formula>
      <formula>59.999</formula>
    </cfRule>
    <cfRule type="cellIs" dxfId="19785" priority="19790" operator="lessThan">
      <formula>20</formula>
    </cfRule>
  </conditionalFormatting>
  <conditionalFormatting sqref="E372">
    <cfRule type="cellIs" dxfId="19784" priority="19781" operator="greaterThan">
      <formula>49.999</formula>
    </cfRule>
    <cfRule type="cellIs" dxfId="19783" priority="19782" operator="greaterThan">
      <formula>50</formula>
    </cfRule>
    <cfRule type="cellIs" dxfId="19782" priority="19783" operator="between">
      <formula>30</formula>
      <formula>49.999</formula>
    </cfRule>
    <cfRule type="cellIs" dxfId="19781" priority="19784" operator="between">
      <formula>10</formula>
      <formula>29.999</formula>
    </cfRule>
    <cfRule type="cellIs" dxfId="19780" priority="19785" operator="lessThan">
      <formula>10</formula>
    </cfRule>
  </conditionalFormatting>
  <conditionalFormatting sqref="F372">
    <cfRule type="cellIs" dxfId="19779" priority="19776" operator="greaterThan">
      <formula>119.999</formula>
    </cfRule>
    <cfRule type="cellIs" dxfId="19778" priority="19777" operator="greaterThan">
      <formula>120</formula>
    </cfRule>
    <cfRule type="cellIs" dxfId="19777" priority="19778" operator="between">
      <formula>60</formula>
      <formula>119.999</formula>
    </cfRule>
    <cfRule type="cellIs" dxfId="19776" priority="19779" operator="between">
      <formula>20</formula>
      <formula>59.999</formula>
    </cfRule>
    <cfRule type="cellIs" dxfId="19775" priority="19780" operator="lessThan">
      <formula>20</formula>
    </cfRule>
  </conditionalFormatting>
  <conditionalFormatting sqref="G372">
    <cfRule type="cellIs" dxfId="19774" priority="19771" operator="greaterThan">
      <formula>49.999</formula>
    </cfRule>
    <cfRule type="cellIs" dxfId="19773" priority="19772" operator="greaterThan">
      <formula>50</formula>
    </cfRule>
    <cfRule type="cellIs" dxfId="19772" priority="19773" operator="between">
      <formula>30</formula>
      <formula>49.999</formula>
    </cfRule>
    <cfRule type="cellIs" dxfId="19771" priority="19774" operator="between">
      <formula>10</formula>
      <formula>29.999</formula>
    </cfRule>
    <cfRule type="cellIs" dxfId="19770" priority="19775" operator="lessThan">
      <formula>10</formula>
    </cfRule>
  </conditionalFormatting>
  <conditionalFormatting sqref="H372">
    <cfRule type="cellIs" dxfId="19769" priority="19766" operator="greaterThan">
      <formula>119.999</formula>
    </cfRule>
    <cfRule type="cellIs" dxfId="19768" priority="19767" operator="greaterThan">
      <formula>120</formula>
    </cfRule>
    <cfRule type="cellIs" dxfId="19767" priority="19768" operator="between">
      <formula>60</formula>
      <formula>119.999</formula>
    </cfRule>
    <cfRule type="cellIs" dxfId="19766" priority="19769" operator="between">
      <formula>20</formula>
      <formula>59.999</formula>
    </cfRule>
    <cfRule type="cellIs" dxfId="19765" priority="19770" operator="lessThan">
      <formula>20</formula>
    </cfRule>
  </conditionalFormatting>
  <conditionalFormatting sqref="I372">
    <cfRule type="cellIs" dxfId="19764" priority="19761" operator="greaterThan">
      <formula>49.999</formula>
    </cfRule>
    <cfRule type="cellIs" dxfId="19763" priority="19762" operator="greaterThan">
      <formula>50</formula>
    </cfRule>
    <cfRule type="cellIs" dxfId="19762" priority="19763" operator="between">
      <formula>30</formula>
      <formula>49.999</formula>
    </cfRule>
    <cfRule type="cellIs" dxfId="19761" priority="19764" operator="between">
      <formula>10</formula>
      <formula>29.999</formula>
    </cfRule>
    <cfRule type="cellIs" dxfId="19760" priority="19765" operator="lessThan">
      <formula>10</formula>
    </cfRule>
  </conditionalFormatting>
  <conditionalFormatting sqref="BH372">
    <cfRule type="cellIs" dxfId="19759" priority="19756" operator="greaterThan">
      <formula>119.999</formula>
    </cfRule>
    <cfRule type="cellIs" dxfId="19758" priority="19757" operator="greaterThan">
      <formula>120</formula>
    </cfRule>
    <cfRule type="cellIs" dxfId="19757" priority="19758" operator="between">
      <formula>60</formula>
      <formula>119.999</formula>
    </cfRule>
    <cfRule type="cellIs" dxfId="19756" priority="19759" operator="between">
      <formula>20</formula>
      <formula>59.999</formula>
    </cfRule>
    <cfRule type="cellIs" dxfId="19755" priority="19760" operator="lessThan">
      <formula>20</formula>
    </cfRule>
  </conditionalFormatting>
  <conditionalFormatting sqref="BI372">
    <cfRule type="cellIs" dxfId="19754" priority="19751" operator="greaterThan">
      <formula>49.999</formula>
    </cfRule>
    <cfRule type="cellIs" dxfId="19753" priority="19752" operator="greaterThan">
      <formula>50</formula>
    </cfRule>
    <cfRule type="cellIs" dxfId="19752" priority="19753" operator="between">
      <formula>30</formula>
      <formula>49.999</formula>
    </cfRule>
    <cfRule type="cellIs" dxfId="19751" priority="19754" operator="between">
      <formula>10</formula>
      <formula>29.999</formula>
    </cfRule>
    <cfRule type="cellIs" dxfId="19750" priority="19755" operator="lessThan">
      <formula>10</formula>
    </cfRule>
  </conditionalFormatting>
  <conditionalFormatting sqref="BD372">
    <cfRule type="cellIs" dxfId="19749" priority="19746" operator="greaterThan">
      <formula>119.999</formula>
    </cfRule>
    <cfRule type="cellIs" dxfId="19748" priority="19747" operator="greaterThan">
      <formula>120</formula>
    </cfRule>
    <cfRule type="cellIs" dxfId="19747" priority="19748" operator="between">
      <formula>60</formula>
      <formula>119.999</formula>
    </cfRule>
    <cfRule type="cellIs" dxfId="19746" priority="19749" operator="between">
      <formula>20</formula>
      <formula>59.999</formula>
    </cfRule>
    <cfRule type="cellIs" dxfId="19745" priority="19750" operator="lessThan">
      <formula>20</formula>
    </cfRule>
  </conditionalFormatting>
  <conditionalFormatting sqref="BE372">
    <cfRule type="cellIs" dxfId="19744" priority="19741" operator="greaterThan">
      <formula>49.999</formula>
    </cfRule>
    <cfRule type="cellIs" dxfId="19743" priority="19742" operator="greaterThan">
      <formula>50</formula>
    </cfRule>
    <cfRule type="cellIs" dxfId="19742" priority="19743" operator="between">
      <formula>30</formula>
      <formula>49.999</formula>
    </cfRule>
    <cfRule type="cellIs" dxfId="19741" priority="19744" operator="between">
      <formula>10</formula>
      <formula>29.999</formula>
    </cfRule>
    <cfRule type="cellIs" dxfId="19740" priority="19745" operator="lessThan">
      <formula>10</formula>
    </cfRule>
  </conditionalFormatting>
  <conditionalFormatting sqref="AX372">
    <cfRule type="cellIs" dxfId="19739" priority="19736" operator="greaterThan">
      <formula>119.999</formula>
    </cfRule>
    <cfRule type="cellIs" dxfId="19738" priority="19737" operator="greaterThan">
      <formula>120</formula>
    </cfRule>
    <cfRule type="cellIs" dxfId="19737" priority="19738" operator="between">
      <formula>60</formula>
      <formula>119.999</formula>
    </cfRule>
    <cfRule type="cellIs" dxfId="19736" priority="19739" operator="between">
      <formula>20</formula>
      <formula>59.999</formula>
    </cfRule>
    <cfRule type="cellIs" dxfId="19735" priority="19740" operator="lessThan">
      <formula>20</formula>
    </cfRule>
  </conditionalFormatting>
  <conditionalFormatting sqref="AY372">
    <cfRule type="cellIs" dxfId="19734" priority="19731" operator="greaterThan">
      <formula>49.999</formula>
    </cfRule>
    <cfRule type="cellIs" dxfId="19733" priority="19732" operator="greaterThan">
      <formula>50</formula>
    </cfRule>
    <cfRule type="cellIs" dxfId="19732" priority="19733" operator="between">
      <formula>30</formula>
      <formula>49.999</formula>
    </cfRule>
    <cfRule type="cellIs" dxfId="19731" priority="19734" operator="between">
      <formula>10</formula>
      <formula>29.999</formula>
    </cfRule>
    <cfRule type="cellIs" dxfId="19730" priority="19735" operator="lessThan">
      <formula>10</formula>
    </cfRule>
  </conditionalFormatting>
  <conditionalFormatting sqref="AZ372">
    <cfRule type="cellIs" dxfId="19729" priority="19726" operator="greaterThan">
      <formula>119.999</formula>
    </cfRule>
    <cfRule type="cellIs" dxfId="19728" priority="19727" operator="greaterThan">
      <formula>120</formula>
    </cfRule>
    <cfRule type="cellIs" dxfId="19727" priority="19728" operator="between">
      <formula>60</formula>
      <formula>119.999</formula>
    </cfRule>
    <cfRule type="cellIs" dxfId="19726" priority="19729" operator="between">
      <formula>20</formula>
      <formula>59.999</formula>
    </cfRule>
    <cfRule type="cellIs" dxfId="19725" priority="19730" operator="lessThan">
      <formula>20</formula>
    </cfRule>
  </conditionalFormatting>
  <conditionalFormatting sqref="BA372">
    <cfRule type="cellIs" dxfId="19724" priority="19721" operator="greaterThan">
      <formula>49.999</formula>
    </cfRule>
    <cfRule type="cellIs" dxfId="19723" priority="19722" operator="greaterThan">
      <formula>50</formula>
    </cfRule>
    <cfRule type="cellIs" dxfId="19722" priority="19723" operator="between">
      <formula>30</formula>
      <formula>49.999</formula>
    </cfRule>
    <cfRule type="cellIs" dxfId="19721" priority="19724" operator="between">
      <formula>10</formula>
      <formula>29.999</formula>
    </cfRule>
    <cfRule type="cellIs" dxfId="19720" priority="19725" operator="lessThan">
      <formula>10</formula>
    </cfRule>
  </conditionalFormatting>
  <conditionalFormatting sqref="BB372">
    <cfRule type="cellIs" dxfId="19719" priority="19716" operator="greaterThan">
      <formula>119.999</formula>
    </cfRule>
    <cfRule type="cellIs" dxfId="19718" priority="19717" operator="greaterThan">
      <formula>120</formula>
    </cfRule>
    <cfRule type="cellIs" dxfId="19717" priority="19718" operator="between">
      <formula>60</formula>
      <formula>119.999</formula>
    </cfRule>
    <cfRule type="cellIs" dxfId="19716" priority="19719" operator="between">
      <formula>20</formula>
      <formula>59.999</formula>
    </cfRule>
    <cfRule type="cellIs" dxfId="19715" priority="19720" operator="lessThan">
      <formula>20</formula>
    </cfRule>
  </conditionalFormatting>
  <conditionalFormatting sqref="BC372">
    <cfRule type="cellIs" dxfId="19714" priority="19711" operator="greaterThan">
      <formula>49.999</formula>
    </cfRule>
    <cfRule type="cellIs" dxfId="19713" priority="19712" operator="greaterThan">
      <formula>50</formula>
    </cfRule>
    <cfRule type="cellIs" dxfId="19712" priority="19713" operator="between">
      <formula>30</formula>
      <formula>49.999</formula>
    </cfRule>
    <cfRule type="cellIs" dxfId="19711" priority="19714" operator="between">
      <formula>10</formula>
      <formula>29.999</formula>
    </cfRule>
    <cfRule type="cellIs" dxfId="19710" priority="19715" operator="lessThan">
      <formula>10</formula>
    </cfRule>
  </conditionalFormatting>
  <conditionalFormatting sqref="AT372">
    <cfRule type="cellIs" dxfId="19709" priority="19706" operator="greaterThan">
      <formula>119.999</formula>
    </cfRule>
    <cfRule type="cellIs" dxfId="19708" priority="19707" operator="greaterThan">
      <formula>120</formula>
    </cfRule>
    <cfRule type="cellIs" dxfId="19707" priority="19708" operator="between">
      <formula>60</formula>
      <formula>119.999</formula>
    </cfRule>
    <cfRule type="cellIs" dxfId="19706" priority="19709" operator="between">
      <formula>20</formula>
      <formula>59.999</formula>
    </cfRule>
    <cfRule type="cellIs" dxfId="19705" priority="19710" operator="lessThan">
      <formula>20</formula>
    </cfRule>
  </conditionalFormatting>
  <conditionalFormatting sqref="AU372">
    <cfRule type="cellIs" dxfId="19704" priority="19701" operator="greaterThan">
      <formula>49.999</formula>
    </cfRule>
    <cfRule type="cellIs" dxfId="19703" priority="19702" operator="greaterThan">
      <formula>50</formula>
    </cfRule>
    <cfRule type="cellIs" dxfId="19702" priority="19703" operator="between">
      <formula>30</formula>
      <formula>49.999</formula>
    </cfRule>
    <cfRule type="cellIs" dxfId="19701" priority="19704" operator="between">
      <formula>10</formula>
      <formula>29.999</formula>
    </cfRule>
    <cfRule type="cellIs" dxfId="19700" priority="19705" operator="lessThan">
      <formula>10</formula>
    </cfRule>
  </conditionalFormatting>
  <conditionalFormatting sqref="AV372">
    <cfRule type="cellIs" dxfId="19699" priority="19696" operator="greaterThan">
      <formula>119.999</formula>
    </cfRule>
    <cfRule type="cellIs" dxfId="19698" priority="19697" operator="greaterThan">
      <formula>120</formula>
    </cfRule>
    <cfRule type="cellIs" dxfId="19697" priority="19698" operator="between">
      <formula>60</formula>
      <formula>119.999</formula>
    </cfRule>
    <cfRule type="cellIs" dxfId="19696" priority="19699" operator="between">
      <formula>20</formula>
      <formula>59.999</formula>
    </cfRule>
    <cfRule type="cellIs" dxfId="19695" priority="19700" operator="lessThan">
      <formula>20</formula>
    </cfRule>
  </conditionalFormatting>
  <conditionalFormatting sqref="AW372">
    <cfRule type="cellIs" dxfId="19694" priority="19691" operator="greaterThan">
      <formula>49.999</formula>
    </cfRule>
    <cfRule type="cellIs" dxfId="19693" priority="19692" operator="greaterThan">
      <formula>50</formula>
    </cfRule>
    <cfRule type="cellIs" dxfId="19692" priority="19693" operator="between">
      <formula>30</formula>
      <formula>49.999</formula>
    </cfRule>
    <cfRule type="cellIs" dxfId="19691" priority="19694" operator="between">
      <formula>10</formula>
      <formula>29.999</formula>
    </cfRule>
    <cfRule type="cellIs" dxfId="19690" priority="19695" operator="lessThan">
      <formula>10</formula>
    </cfRule>
  </conditionalFormatting>
  <conditionalFormatting sqref="BF372">
    <cfRule type="cellIs" dxfId="19689" priority="19686" operator="greaterThan">
      <formula>119.999</formula>
    </cfRule>
    <cfRule type="cellIs" dxfId="19688" priority="19687" operator="greaterThan">
      <formula>120</formula>
    </cfRule>
    <cfRule type="cellIs" dxfId="19687" priority="19688" operator="between">
      <formula>60</formula>
      <formula>119.999</formula>
    </cfRule>
    <cfRule type="cellIs" dxfId="19686" priority="19689" operator="between">
      <formula>20</formula>
      <formula>59.999</formula>
    </cfRule>
    <cfRule type="cellIs" dxfId="19685" priority="19690" operator="lessThan">
      <formula>20</formula>
    </cfRule>
  </conditionalFormatting>
  <conditionalFormatting sqref="BG372">
    <cfRule type="cellIs" dxfId="19684" priority="19681" operator="greaterThan">
      <formula>49.999</formula>
    </cfRule>
    <cfRule type="cellIs" dxfId="19683" priority="19682" operator="greaterThan">
      <formula>50</formula>
    </cfRule>
    <cfRule type="cellIs" dxfId="19682" priority="19683" operator="between">
      <formula>30</formula>
      <formula>49.999</formula>
    </cfRule>
    <cfRule type="cellIs" dxfId="19681" priority="19684" operator="between">
      <formula>10</formula>
      <formula>29.999</formula>
    </cfRule>
    <cfRule type="cellIs" dxfId="19680" priority="19685" operator="lessThan">
      <formula>10</formula>
    </cfRule>
  </conditionalFormatting>
  <conditionalFormatting sqref="AN372">
    <cfRule type="cellIs" dxfId="19679" priority="19676" operator="greaterThan">
      <formula>119.999</formula>
    </cfRule>
    <cfRule type="cellIs" dxfId="19678" priority="19677" operator="greaterThan">
      <formula>120</formula>
    </cfRule>
    <cfRule type="cellIs" dxfId="19677" priority="19678" operator="between">
      <formula>60</formula>
      <formula>119.999</formula>
    </cfRule>
    <cfRule type="cellIs" dxfId="19676" priority="19679" operator="between">
      <formula>20</formula>
      <formula>59.999</formula>
    </cfRule>
    <cfRule type="cellIs" dxfId="19675" priority="19680" operator="lessThan">
      <formula>20</formula>
    </cfRule>
  </conditionalFormatting>
  <conditionalFormatting sqref="AO372">
    <cfRule type="cellIs" dxfId="19674" priority="19671" operator="greaterThan">
      <formula>49.999</formula>
    </cfRule>
    <cfRule type="cellIs" dxfId="19673" priority="19672" operator="greaterThan">
      <formula>50</formula>
    </cfRule>
    <cfRule type="cellIs" dxfId="19672" priority="19673" operator="between">
      <formula>30</formula>
      <formula>49.999</formula>
    </cfRule>
    <cfRule type="cellIs" dxfId="19671" priority="19674" operator="between">
      <formula>10</formula>
      <formula>29.999</formula>
    </cfRule>
    <cfRule type="cellIs" dxfId="19670" priority="19675" operator="lessThan">
      <formula>10</formula>
    </cfRule>
  </conditionalFormatting>
  <conditionalFormatting sqref="T372">
    <cfRule type="cellIs" dxfId="19669" priority="19666" operator="greaterThan">
      <formula>119.999</formula>
    </cfRule>
    <cfRule type="cellIs" dxfId="19668" priority="19667" operator="greaterThan">
      <formula>120</formula>
    </cfRule>
    <cfRule type="cellIs" dxfId="19667" priority="19668" operator="between">
      <formula>60</formula>
      <formula>119.999</formula>
    </cfRule>
    <cfRule type="cellIs" dxfId="19666" priority="19669" operator="between">
      <formula>20</formula>
      <formula>59.999</formula>
    </cfRule>
    <cfRule type="cellIs" dxfId="19665" priority="19670" operator="lessThan">
      <formula>20</formula>
    </cfRule>
  </conditionalFormatting>
  <conditionalFormatting sqref="U372">
    <cfRule type="cellIs" dxfId="19664" priority="19661" operator="greaterThan">
      <formula>49.999</formula>
    </cfRule>
    <cfRule type="cellIs" dxfId="19663" priority="19662" operator="greaterThan">
      <formula>50</formula>
    </cfRule>
    <cfRule type="cellIs" dxfId="19662" priority="19663" operator="between">
      <formula>30</formula>
      <formula>49.999</formula>
    </cfRule>
    <cfRule type="cellIs" dxfId="19661" priority="19664" operator="between">
      <formula>10</formula>
      <formula>29.999</formula>
    </cfRule>
    <cfRule type="cellIs" dxfId="19660" priority="19665" operator="lessThan">
      <formula>10</formula>
    </cfRule>
  </conditionalFormatting>
  <conditionalFormatting sqref="J372">
    <cfRule type="cellIs" dxfId="19659" priority="19656" operator="greaterThan">
      <formula>119.999</formula>
    </cfRule>
    <cfRule type="cellIs" dxfId="19658" priority="19657" operator="greaterThan">
      <formula>120</formula>
    </cfRule>
    <cfRule type="cellIs" dxfId="19657" priority="19658" operator="between">
      <formula>60</formula>
      <formula>119.999</formula>
    </cfRule>
    <cfRule type="cellIs" dxfId="19656" priority="19659" operator="between">
      <formula>20</formula>
      <formula>59.999</formula>
    </cfRule>
    <cfRule type="cellIs" dxfId="19655" priority="19660" operator="lessThan">
      <formula>20</formula>
    </cfRule>
  </conditionalFormatting>
  <conditionalFormatting sqref="K372">
    <cfRule type="cellIs" dxfId="19654" priority="19651" operator="greaterThan">
      <formula>49.999</formula>
    </cfRule>
    <cfRule type="cellIs" dxfId="19653" priority="19652" operator="greaterThan">
      <formula>50</formula>
    </cfRule>
    <cfRule type="cellIs" dxfId="19652" priority="19653" operator="between">
      <formula>30</formula>
      <formula>49.999</formula>
    </cfRule>
    <cfRule type="cellIs" dxfId="19651" priority="19654" operator="between">
      <formula>10</formula>
      <formula>29.999</formula>
    </cfRule>
    <cfRule type="cellIs" dxfId="19650" priority="19655" operator="lessThan">
      <formula>10</formula>
    </cfRule>
  </conditionalFormatting>
  <conditionalFormatting sqref="L372">
    <cfRule type="cellIs" dxfId="19649" priority="19646" operator="greaterThan">
      <formula>119.999</formula>
    </cfRule>
    <cfRule type="cellIs" dxfId="19648" priority="19647" operator="greaterThan">
      <formula>120</formula>
    </cfRule>
    <cfRule type="cellIs" dxfId="19647" priority="19648" operator="between">
      <formula>60</formula>
      <formula>119.999</formula>
    </cfRule>
    <cfRule type="cellIs" dxfId="19646" priority="19649" operator="between">
      <formula>20</formula>
      <formula>59.999</formula>
    </cfRule>
    <cfRule type="cellIs" dxfId="19645" priority="19650" operator="lessThan">
      <formula>20</formula>
    </cfRule>
  </conditionalFormatting>
  <conditionalFormatting sqref="M372">
    <cfRule type="cellIs" dxfId="19644" priority="19641" operator="greaterThan">
      <formula>49.999</formula>
    </cfRule>
    <cfRule type="cellIs" dxfId="19643" priority="19642" operator="greaterThan">
      <formula>50</formula>
    </cfRule>
    <cfRule type="cellIs" dxfId="19642" priority="19643" operator="between">
      <formula>30</formula>
      <formula>49.999</formula>
    </cfRule>
    <cfRule type="cellIs" dxfId="19641" priority="19644" operator="between">
      <formula>10</formula>
      <formula>29.999</formula>
    </cfRule>
    <cfRule type="cellIs" dxfId="19640" priority="19645" operator="lessThan">
      <formula>10</formula>
    </cfRule>
  </conditionalFormatting>
  <conditionalFormatting sqref="R372">
    <cfRule type="cellIs" dxfId="19639" priority="19636" operator="greaterThan">
      <formula>119.999</formula>
    </cfRule>
    <cfRule type="cellIs" dxfId="19638" priority="19637" operator="greaterThan">
      <formula>120</formula>
    </cfRule>
    <cfRule type="cellIs" dxfId="19637" priority="19638" operator="between">
      <formula>60</formula>
      <formula>119.999</formula>
    </cfRule>
    <cfRule type="cellIs" dxfId="19636" priority="19639" operator="between">
      <formula>20</formula>
      <formula>59.999</formula>
    </cfRule>
    <cfRule type="cellIs" dxfId="19635" priority="19640" operator="lessThan">
      <formula>20</formula>
    </cfRule>
  </conditionalFormatting>
  <conditionalFormatting sqref="S372">
    <cfRule type="cellIs" dxfId="19634" priority="19631" operator="greaterThan">
      <formula>49.999</formula>
    </cfRule>
    <cfRule type="cellIs" dxfId="19633" priority="19632" operator="greaterThan">
      <formula>50</formula>
    </cfRule>
    <cfRule type="cellIs" dxfId="19632" priority="19633" operator="between">
      <formula>30</formula>
      <formula>49.999</formula>
    </cfRule>
    <cfRule type="cellIs" dxfId="19631" priority="19634" operator="between">
      <formula>10</formula>
      <formula>29.999</formula>
    </cfRule>
    <cfRule type="cellIs" dxfId="19630" priority="19635" operator="lessThan">
      <formula>10</formula>
    </cfRule>
  </conditionalFormatting>
  <conditionalFormatting sqref="N372">
    <cfRule type="cellIs" dxfId="19629" priority="19626" operator="greaterThan">
      <formula>119.999</formula>
    </cfRule>
    <cfRule type="cellIs" dxfId="19628" priority="19627" operator="greaterThan">
      <formula>120</formula>
    </cfRule>
    <cfRule type="cellIs" dxfId="19627" priority="19628" operator="between">
      <formula>60</formula>
      <formula>119.999</formula>
    </cfRule>
    <cfRule type="cellIs" dxfId="19626" priority="19629" operator="between">
      <formula>20</formula>
      <formula>59.999</formula>
    </cfRule>
    <cfRule type="cellIs" dxfId="19625" priority="19630" operator="lessThan">
      <formula>20</formula>
    </cfRule>
  </conditionalFormatting>
  <conditionalFormatting sqref="O372">
    <cfRule type="cellIs" dxfId="19624" priority="19621" operator="greaterThan">
      <formula>49.999</formula>
    </cfRule>
    <cfRule type="cellIs" dxfId="19623" priority="19622" operator="greaterThan">
      <formula>50</formula>
    </cfRule>
    <cfRule type="cellIs" dxfId="19622" priority="19623" operator="between">
      <formula>30</formula>
      <formula>49.999</formula>
    </cfRule>
    <cfRule type="cellIs" dxfId="19621" priority="19624" operator="between">
      <formula>10</formula>
      <formula>29.999</formula>
    </cfRule>
    <cfRule type="cellIs" dxfId="19620" priority="19625" operator="lessThan">
      <formula>10</formula>
    </cfRule>
  </conditionalFormatting>
  <conditionalFormatting sqref="AP372">
    <cfRule type="cellIs" dxfId="19619" priority="19616" operator="greaterThan">
      <formula>119.999</formula>
    </cfRule>
    <cfRule type="cellIs" dxfId="19618" priority="19617" operator="greaterThan">
      <formula>120</formula>
    </cfRule>
    <cfRule type="cellIs" dxfId="19617" priority="19618" operator="between">
      <formula>60</formula>
      <formula>119.999</formula>
    </cfRule>
    <cfRule type="cellIs" dxfId="19616" priority="19619" operator="between">
      <formula>20</formula>
      <formula>59.999</formula>
    </cfRule>
    <cfRule type="cellIs" dxfId="19615" priority="19620" operator="lessThan">
      <formula>20</formula>
    </cfRule>
  </conditionalFormatting>
  <conditionalFormatting sqref="AQ372">
    <cfRule type="cellIs" dxfId="19614" priority="19611" operator="greaterThan">
      <formula>49.999</formula>
    </cfRule>
    <cfRule type="cellIs" dxfId="19613" priority="19612" operator="greaterThan">
      <formula>50</formula>
    </cfRule>
    <cfRule type="cellIs" dxfId="19612" priority="19613" operator="between">
      <formula>30</formula>
      <formula>49.999</formula>
    </cfRule>
    <cfRule type="cellIs" dxfId="19611" priority="19614" operator="between">
      <formula>10</formula>
      <formula>29.999</formula>
    </cfRule>
    <cfRule type="cellIs" dxfId="19610" priority="19615" operator="lessThan">
      <formula>10</formula>
    </cfRule>
  </conditionalFormatting>
  <conditionalFormatting sqref="AR372">
    <cfRule type="cellIs" dxfId="19609" priority="19606" operator="greaterThan">
      <formula>119.999</formula>
    </cfRule>
    <cfRule type="cellIs" dxfId="19608" priority="19607" operator="greaterThan">
      <formula>120</formula>
    </cfRule>
    <cfRule type="cellIs" dxfId="19607" priority="19608" operator="between">
      <formula>60</formula>
      <formula>119.999</formula>
    </cfRule>
    <cfRule type="cellIs" dxfId="19606" priority="19609" operator="between">
      <formula>20</formula>
      <formula>59.999</formula>
    </cfRule>
    <cfRule type="cellIs" dxfId="19605" priority="19610" operator="lessThan">
      <formula>20</formula>
    </cfRule>
  </conditionalFormatting>
  <conditionalFormatting sqref="AS372">
    <cfRule type="cellIs" dxfId="19604" priority="19601" operator="greaterThan">
      <formula>49.999</formula>
    </cfRule>
    <cfRule type="cellIs" dxfId="19603" priority="19602" operator="greaterThan">
      <formula>50</formula>
    </cfRule>
    <cfRule type="cellIs" dxfId="19602" priority="19603" operator="between">
      <formula>30</formula>
      <formula>49.999</formula>
    </cfRule>
    <cfRule type="cellIs" dxfId="19601" priority="19604" operator="between">
      <formula>10</formula>
      <formula>29.999</formula>
    </cfRule>
    <cfRule type="cellIs" dxfId="19600" priority="19605" operator="lessThan">
      <formula>10</formula>
    </cfRule>
  </conditionalFormatting>
  <conditionalFormatting sqref="X372">
    <cfRule type="cellIs" dxfId="19599" priority="19596" operator="greaterThan">
      <formula>119.999</formula>
    </cfRule>
    <cfRule type="cellIs" dxfId="19598" priority="19597" operator="greaterThan">
      <formula>120</formula>
    </cfRule>
    <cfRule type="cellIs" dxfId="19597" priority="19598" operator="between">
      <formula>60</formula>
      <formula>119.999</formula>
    </cfRule>
    <cfRule type="cellIs" dxfId="19596" priority="19599" operator="between">
      <formula>20</formula>
      <formula>59.999</formula>
    </cfRule>
    <cfRule type="cellIs" dxfId="19595" priority="19600" operator="lessThan">
      <formula>20</formula>
    </cfRule>
  </conditionalFormatting>
  <conditionalFormatting sqref="Y372">
    <cfRule type="cellIs" dxfId="19594" priority="19591" operator="greaterThan">
      <formula>49.999</formula>
    </cfRule>
    <cfRule type="cellIs" dxfId="19593" priority="19592" operator="greaterThan">
      <formula>50</formula>
    </cfRule>
    <cfRule type="cellIs" dxfId="19592" priority="19593" operator="between">
      <formula>30</formula>
      <formula>49.999</formula>
    </cfRule>
    <cfRule type="cellIs" dxfId="19591" priority="19594" operator="between">
      <formula>10</formula>
      <formula>29.999</formula>
    </cfRule>
    <cfRule type="cellIs" dxfId="19590" priority="19595" operator="lessThan">
      <formula>10</formula>
    </cfRule>
  </conditionalFormatting>
  <conditionalFormatting sqref="AF372">
    <cfRule type="cellIs" dxfId="19589" priority="19586" operator="greaterThan">
      <formula>119.999</formula>
    </cfRule>
    <cfRule type="cellIs" dxfId="19588" priority="19587" operator="greaterThan">
      <formula>120</formula>
    </cfRule>
    <cfRule type="cellIs" dxfId="19587" priority="19588" operator="between">
      <formula>60</formula>
      <formula>119.999</formula>
    </cfRule>
    <cfRule type="cellIs" dxfId="19586" priority="19589" operator="between">
      <formula>20</formula>
      <formula>59.999</formula>
    </cfRule>
    <cfRule type="cellIs" dxfId="19585" priority="19590" operator="lessThan">
      <formula>20</formula>
    </cfRule>
  </conditionalFormatting>
  <conditionalFormatting sqref="AG372">
    <cfRule type="cellIs" dxfId="19584" priority="19581" operator="greaterThan">
      <formula>49.999</formula>
    </cfRule>
    <cfRule type="cellIs" dxfId="19583" priority="19582" operator="greaterThan">
      <formula>50</formula>
    </cfRule>
    <cfRule type="cellIs" dxfId="19582" priority="19583" operator="between">
      <formula>30</formula>
      <formula>49.999</formula>
    </cfRule>
    <cfRule type="cellIs" dxfId="19581" priority="19584" operator="between">
      <formula>10</formula>
      <formula>29.999</formula>
    </cfRule>
    <cfRule type="cellIs" dxfId="19580" priority="19585" operator="lessThan">
      <formula>10</formula>
    </cfRule>
  </conditionalFormatting>
  <conditionalFormatting sqref="AJ372">
    <cfRule type="cellIs" dxfId="19579" priority="19576" operator="greaterThan">
      <formula>119.999</formula>
    </cfRule>
    <cfRule type="cellIs" dxfId="19578" priority="19577" operator="greaterThan">
      <formula>120</formula>
    </cfRule>
    <cfRule type="cellIs" dxfId="19577" priority="19578" operator="between">
      <formula>60</formula>
      <formula>119.999</formula>
    </cfRule>
    <cfRule type="cellIs" dxfId="19576" priority="19579" operator="between">
      <formula>20</formula>
      <formula>59.999</formula>
    </cfRule>
    <cfRule type="cellIs" dxfId="19575" priority="19580" operator="lessThan">
      <formula>20</formula>
    </cfRule>
  </conditionalFormatting>
  <conditionalFormatting sqref="AK372">
    <cfRule type="cellIs" dxfId="19574" priority="19571" operator="greaterThan">
      <formula>49.999</formula>
    </cfRule>
    <cfRule type="cellIs" dxfId="19573" priority="19572" operator="greaterThan">
      <formula>50</formula>
    </cfRule>
    <cfRule type="cellIs" dxfId="19572" priority="19573" operator="between">
      <formula>30</formula>
      <formula>49.999</formula>
    </cfRule>
    <cfRule type="cellIs" dxfId="19571" priority="19574" operator="between">
      <formula>10</formula>
      <formula>29.999</formula>
    </cfRule>
    <cfRule type="cellIs" dxfId="19570" priority="19575" operator="lessThan">
      <formula>10</formula>
    </cfRule>
  </conditionalFormatting>
  <conditionalFormatting sqref="Z372">
    <cfRule type="cellIs" dxfId="19569" priority="19566" operator="greaterThan">
      <formula>119.999</formula>
    </cfRule>
    <cfRule type="cellIs" dxfId="19568" priority="19567" operator="greaterThan">
      <formula>120</formula>
    </cfRule>
    <cfRule type="cellIs" dxfId="19567" priority="19568" operator="between">
      <formula>60</formula>
      <formula>119.999</formula>
    </cfRule>
    <cfRule type="cellIs" dxfId="19566" priority="19569" operator="between">
      <formula>20</formula>
      <formula>59.999</formula>
    </cfRule>
    <cfRule type="cellIs" dxfId="19565" priority="19570" operator="lessThan">
      <formula>20</formula>
    </cfRule>
  </conditionalFormatting>
  <conditionalFormatting sqref="AA372">
    <cfRule type="cellIs" dxfId="19564" priority="19561" operator="greaterThan">
      <formula>49.999</formula>
    </cfRule>
    <cfRule type="cellIs" dxfId="19563" priority="19562" operator="greaterThan">
      <formula>50</formula>
    </cfRule>
    <cfRule type="cellIs" dxfId="19562" priority="19563" operator="between">
      <formula>30</formula>
      <formula>49.999</formula>
    </cfRule>
    <cfRule type="cellIs" dxfId="19561" priority="19564" operator="between">
      <formula>10</formula>
      <formula>29.999</formula>
    </cfRule>
    <cfRule type="cellIs" dxfId="19560" priority="19565" operator="lessThan">
      <formula>10</formula>
    </cfRule>
  </conditionalFormatting>
  <conditionalFormatting sqref="AL372">
    <cfRule type="cellIs" dxfId="19559" priority="19556" operator="greaterThan">
      <formula>119.999</formula>
    </cfRule>
    <cfRule type="cellIs" dxfId="19558" priority="19557" operator="greaterThan">
      <formula>120</formula>
    </cfRule>
    <cfRule type="cellIs" dxfId="19557" priority="19558" operator="between">
      <formula>60</formula>
      <formula>119.999</formula>
    </cfRule>
    <cfRule type="cellIs" dxfId="19556" priority="19559" operator="between">
      <formula>20</formula>
      <formula>59.999</formula>
    </cfRule>
    <cfRule type="cellIs" dxfId="19555" priority="19560" operator="lessThan">
      <formula>20</formula>
    </cfRule>
  </conditionalFormatting>
  <conditionalFormatting sqref="AM372">
    <cfRule type="cellIs" dxfId="19554" priority="19551" operator="greaterThan">
      <formula>49.999</formula>
    </cfRule>
    <cfRule type="cellIs" dxfId="19553" priority="19552" operator="greaterThan">
      <formula>50</formula>
    </cfRule>
    <cfRule type="cellIs" dxfId="19552" priority="19553" operator="between">
      <formula>30</formula>
      <formula>49.999</formula>
    </cfRule>
    <cfRule type="cellIs" dxfId="19551" priority="19554" operator="between">
      <formula>10</formula>
      <formula>29.999</formula>
    </cfRule>
    <cfRule type="cellIs" dxfId="19550" priority="19555" operator="lessThan">
      <formula>10</formula>
    </cfRule>
  </conditionalFormatting>
  <conditionalFormatting sqref="AH372">
    <cfRule type="cellIs" dxfId="19549" priority="19546" operator="greaterThan">
      <formula>119.999</formula>
    </cfRule>
    <cfRule type="cellIs" dxfId="19548" priority="19547" operator="greaterThan">
      <formula>120</formula>
    </cfRule>
    <cfRule type="cellIs" dxfId="19547" priority="19548" operator="between">
      <formula>60</formula>
      <formula>119.999</formula>
    </cfRule>
    <cfRule type="cellIs" dxfId="19546" priority="19549" operator="between">
      <formula>20</formula>
      <formula>59.999</formula>
    </cfRule>
    <cfRule type="cellIs" dxfId="19545" priority="19550" operator="lessThan">
      <formula>20</formula>
    </cfRule>
  </conditionalFormatting>
  <conditionalFormatting sqref="AI372">
    <cfRule type="cellIs" dxfId="19544" priority="19541" operator="greaterThan">
      <formula>49.999</formula>
    </cfRule>
    <cfRule type="cellIs" dxfId="19543" priority="19542" operator="greaterThan">
      <formula>50</formula>
    </cfRule>
    <cfRule type="cellIs" dxfId="19542" priority="19543" operator="between">
      <formula>30</formula>
      <formula>49.999</formula>
    </cfRule>
    <cfRule type="cellIs" dxfId="19541" priority="19544" operator="between">
      <formula>10</formula>
      <formula>29.999</formula>
    </cfRule>
    <cfRule type="cellIs" dxfId="19540" priority="19545" operator="lessThan">
      <formula>10</formula>
    </cfRule>
  </conditionalFormatting>
  <conditionalFormatting sqref="V372">
    <cfRule type="cellIs" dxfId="19539" priority="19536" operator="greaterThan">
      <formula>119.999</formula>
    </cfRule>
    <cfRule type="cellIs" dxfId="19538" priority="19537" operator="greaterThan">
      <formula>120</formula>
    </cfRule>
    <cfRule type="cellIs" dxfId="19537" priority="19538" operator="between">
      <formula>60</formula>
      <formula>119.999</formula>
    </cfRule>
    <cfRule type="cellIs" dxfId="19536" priority="19539" operator="between">
      <formula>20</formula>
      <formula>59.999</formula>
    </cfRule>
    <cfRule type="cellIs" dxfId="19535" priority="19540" operator="lessThan">
      <formula>20</formula>
    </cfRule>
  </conditionalFormatting>
  <conditionalFormatting sqref="W372">
    <cfRule type="cellIs" dxfId="19534" priority="19531" operator="greaterThan">
      <formula>49.999</formula>
    </cfRule>
    <cfRule type="cellIs" dxfId="19533" priority="19532" operator="greaterThan">
      <formula>50</formula>
    </cfRule>
    <cfRule type="cellIs" dxfId="19532" priority="19533" operator="between">
      <formula>30</formula>
      <formula>49.999</formula>
    </cfRule>
    <cfRule type="cellIs" dxfId="19531" priority="19534" operator="between">
      <formula>10</formula>
      <formula>29.999</formula>
    </cfRule>
    <cfRule type="cellIs" dxfId="19530" priority="19535" operator="lessThan">
      <formula>10</formula>
    </cfRule>
  </conditionalFormatting>
  <conditionalFormatting sqref="AB372">
    <cfRule type="cellIs" dxfId="19529" priority="19526" operator="greaterThan">
      <formula>119.999</formula>
    </cfRule>
    <cfRule type="cellIs" dxfId="19528" priority="19527" operator="greaterThan">
      <formula>120</formula>
    </cfRule>
    <cfRule type="cellIs" dxfId="19527" priority="19528" operator="between">
      <formula>60</formula>
      <formula>119.999</formula>
    </cfRule>
    <cfRule type="cellIs" dxfId="19526" priority="19529" operator="between">
      <formula>20</formula>
      <formula>59.999</formula>
    </cfRule>
    <cfRule type="cellIs" dxfId="19525" priority="19530" operator="lessThan">
      <formula>20</formula>
    </cfRule>
  </conditionalFormatting>
  <conditionalFormatting sqref="AC372">
    <cfRule type="cellIs" dxfId="19524" priority="19521" operator="greaterThan">
      <formula>49.999</formula>
    </cfRule>
    <cfRule type="cellIs" dxfId="19523" priority="19522" operator="greaterThan">
      <formula>50</formula>
    </cfRule>
    <cfRule type="cellIs" dxfId="19522" priority="19523" operator="between">
      <formula>30</formula>
      <formula>49.999</formula>
    </cfRule>
    <cfRule type="cellIs" dxfId="19521" priority="19524" operator="between">
      <formula>10</formula>
      <formula>29.999</formula>
    </cfRule>
    <cfRule type="cellIs" dxfId="19520" priority="19525" operator="lessThan">
      <formula>10</formula>
    </cfRule>
  </conditionalFormatting>
  <conditionalFormatting sqref="AD372">
    <cfRule type="cellIs" dxfId="19519" priority="19516" operator="greaterThan">
      <formula>119.999</formula>
    </cfRule>
    <cfRule type="cellIs" dxfId="19518" priority="19517" operator="greaterThan">
      <formula>120</formula>
    </cfRule>
    <cfRule type="cellIs" dxfId="19517" priority="19518" operator="between">
      <formula>60</formula>
      <formula>119.999</formula>
    </cfRule>
    <cfRule type="cellIs" dxfId="19516" priority="19519" operator="between">
      <formula>20</formula>
      <formula>59.999</formula>
    </cfRule>
    <cfRule type="cellIs" dxfId="19515" priority="19520" operator="lessThan">
      <formula>20</formula>
    </cfRule>
  </conditionalFormatting>
  <conditionalFormatting sqref="AE372">
    <cfRule type="cellIs" dxfId="19514" priority="19511" operator="greaterThan">
      <formula>49.999</formula>
    </cfRule>
    <cfRule type="cellIs" dxfId="19513" priority="19512" operator="greaterThan">
      <formula>50</formula>
    </cfRule>
    <cfRule type="cellIs" dxfId="19512" priority="19513" operator="between">
      <formula>30</formula>
      <formula>49.999</formula>
    </cfRule>
    <cfRule type="cellIs" dxfId="19511" priority="19514" operator="between">
      <formula>10</formula>
      <formula>29.999</formula>
    </cfRule>
    <cfRule type="cellIs" dxfId="19510" priority="19515" operator="lessThan">
      <formula>10</formula>
    </cfRule>
  </conditionalFormatting>
  <conditionalFormatting sqref="P372">
    <cfRule type="cellIs" dxfId="19509" priority="19506" operator="greaterThan">
      <formula>119.999</formula>
    </cfRule>
    <cfRule type="cellIs" dxfId="19508" priority="19507" operator="greaterThan">
      <formula>120</formula>
    </cfRule>
    <cfRule type="cellIs" dxfId="19507" priority="19508" operator="between">
      <formula>60</formula>
      <formula>119.999</formula>
    </cfRule>
    <cfRule type="cellIs" dxfId="19506" priority="19509" operator="between">
      <formula>20</formula>
      <formula>59.999</formula>
    </cfRule>
    <cfRule type="cellIs" dxfId="19505" priority="19510" operator="lessThan">
      <formula>20</formula>
    </cfRule>
  </conditionalFormatting>
  <conditionalFormatting sqref="Q372">
    <cfRule type="cellIs" dxfId="19504" priority="19501" operator="greaterThan">
      <formula>49.999</formula>
    </cfRule>
    <cfRule type="cellIs" dxfId="19503" priority="19502" operator="greaterThan">
      <formula>50</formula>
    </cfRule>
    <cfRule type="cellIs" dxfId="19502" priority="19503" operator="between">
      <formula>30</formula>
      <formula>49.999</formula>
    </cfRule>
    <cfRule type="cellIs" dxfId="19501" priority="19504" operator="between">
      <formula>10</formula>
      <formula>29.999</formula>
    </cfRule>
    <cfRule type="cellIs" dxfId="19500" priority="19505" operator="lessThan">
      <formula>10</formula>
    </cfRule>
  </conditionalFormatting>
  <conditionalFormatting sqref="C373">
    <cfRule type="cellIs" dxfId="19499" priority="19496" operator="greaterThan">
      <formula>49.999</formula>
    </cfRule>
    <cfRule type="cellIs" dxfId="19498" priority="19497" operator="greaterThan">
      <formula>50</formula>
    </cfRule>
    <cfRule type="cellIs" dxfId="19497" priority="19498" operator="between">
      <formula>30</formula>
      <formula>49.999</formula>
    </cfRule>
    <cfRule type="cellIs" dxfId="19496" priority="19499" operator="between">
      <formula>10</formula>
      <formula>29.999</formula>
    </cfRule>
    <cfRule type="cellIs" dxfId="19495" priority="19500" operator="lessThan">
      <formula>10</formula>
    </cfRule>
  </conditionalFormatting>
  <conditionalFormatting sqref="B373">
    <cfRule type="cellIs" dxfId="19494" priority="19491" operator="greaterThan">
      <formula>119.999</formula>
    </cfRule>
    <cfRule type="cellIs" dxfId="19493" priority="19492" operator="greaterThan">
      <formula>120</formula>
    </cfRule>
    <cfRule type="cellIs" dxfId="19492" priority="19493" operator="between">
      <formula>60</formula>
      <formula>119.999</formula>
    </cfRule>
    <cfRule type="cellIs" dxfId="19491" priority="19494" operator="between">
      <formula>20</formula>
      <formula>59.999</formula>
    </cfRule>
    <cfRule type="cellIs" dxfId="19490" priority="19495" operator="lessThan">
      <formula>20</formula>
    </cfRule>
  </conditionalFormatting>
  <conditionalFormatting sqref="D373">
    <cfRule type="cellIs" dxfId="19489" priority="19486" operator="greaterThan">
      <formula>119.999</formula>
    </cfRule>
    <cfRule type="cellIs" dxfId="19488" priority="19487" operator="greaterThan">
      <formula>120</formula>
    </cfRule>
    <cfRule type="cellIs" dxfId="19487" priority="19488" operator="between">
      <formula>60</formula>
      <formula>119.999</formula>
    </cfRule>
    <cfRule type="cellIs" dxfId="19486" priority="19489" operator="between">
      <formula>20</formula>
      <formula>59.999</formula>
    </cfRule>
    <cfRule type="cellIs" dxfId="19485" priority="19490" operator="lessThan">
      <formula>20</formula>
    </cfRule>
  </conditionalFormatting>
  <conditionalFormatting sqref="E373">
    <cfRule type="cellIs" dxfId="19484" priority="19481" operator="greaterThan">
      <formula>49.999</formula>
    </cfRule>
    <cfRule type="cellIs" dxfId="19483" priority="19482" operator="greaterThan">
      <formula>50</formula>
    </cfRule>
    <cfRule type="cellIs" dxfId="19482" priority="19483" operator="between">
      <formula>30</formula>
      <formula>49.999</formula>
    </cfRule>
    <cfRule type="cellIs" dxfId="19481" priority="19484" operator="between">
      <formula>10</formula>
      <formula>29.999</formula>
    </cfRule>
    <cfRule type="cellIs" dxfId="19480" priority="19485" operator="lessThan">
      <formula>10</formula>
    </cfRule>
  </conditionalFormatting>
  <conditionalFormatting sqref="F373">
    <cfRule type="cellIs" dxfId="19479" priority="19476" operator="greaterThan">
      <formula>119.999</formula>
    </cfRule>
    <cfRule type="cellIs" dxfId="19478" priority="19477" operator="greaterThan">
      <formula>120</formula>
    </cfRule>
    <cfRule type="cellIs" dxfId="19477" priority="19478" operator="between">
      <formula>60</formula>
      <formula>119.999</formula>
    </cfRule>
    <cfRule type="cellIs" dxfId="19476" priority="19479" operator="between">
      <formula>20</formula>
      <formula>59.999</formula>
    </cfRule>
    <cfRule type="cellIs" dxfId="19475" priority="19480" operator="lessThan">
      <formula>20</formula>
    </cfRule>
  </conditionalFormatting>
  <conditionalFormatting sqref="G373">
    <cfRule type="cellIs" dxfId="19474" priority="19471" operator="greaterThan">
      <formula>49.999</formula>
    </cfRule>
    <cfRule type="cellIs" dxfId="19473" priority="19472" operator="greaterThan">
      <formula>50</formula>
    </cfRule>
    <cfRule type="cellIs" dxfId="19472" priority="19473" operator="between">
      <formula>30</formula>
      <formula>49.999</formula>
    </cfRule>
    <cfRule type="cellIs" dxfId="19471" priority="19474" operator="between">
      <formula>10</formula>
      <formula>29.999</formula>
    </cfRule>
    <cfRule type="cellIs" dxfId="19470" priority="19475" operator="lessThan">
      <formula>10</formula>
    </cfRule>
  </conditionalFormatting>
  <conditionalFormatting sqref="H373">
    <cfRule type="cellIs" dxfId="19469" priority="19466" operator="greaterThan">
      <formula>119.999</formula>
    </cfRule>
    <cfRule type="cellIs" dxfId="19468" priority="19467" operator="greaterThan">
      <formula>120</formula>
    </cfRule>
    <cfRule type="cellIs" dxfId="19467" priority="19468" operator="between">
      <formula>60</formula>
      <formula>119.999</formula>
    </cfRule>
    <cfRule type="cellIs" dxfId="19466" priority="19469" operator="between">
      <formula>20</formula>
      <formula>59.999</formula>
    </cfRule>
    <cfRule type="cellIs" dxfId="19465" priority="19470" operator="lessThan">
      <formula>20</formula>
    </cfRule>
  </conditionalFormatting>
  <conditionalFormatting sqref="I373">
    <cfRule type="cellIs" dxfId="19464" priority="19461" operator="greaterThan">
      <formula>49.999</formula>
    </cfRule>
    <cfRule type="cellIs" dxfId="19463" priority="19462" operator="greaterThan">
      <formula>50</formula>
    </cfRule>
    <cfRule type="cellIs" dxfId="19462" priority="19463" operator="between">
      <formula>30</formula>
      <formula>49.999</formula>
    </cfRule>
    <cfRule type="cellIs" dxfId="19461" priority="19464" operator="between">
      <formula>10</formula>
      <formula>29.999</formula>
    </cfRule>
    <cfRule type="cellIs" dxfId="19460" priority="19465" operator="lessThan">
      <formula>10</formula>
    </cfRule>
  </conditionalFormatting>
  <conditionalFormatting sqref="BH373">
    <cfRule type="cellIs" dxfId="19459" priority="19456" operator="greaterThan">
      <formula>119.999</formula>
    </cfRule>
    <cfRule type="cellIs" dxfId="19458" priority="19457" operator="greaterThan">
      <formula>120</formula>
    </cfRule>
    <cfRule type="cellIs" dxfId="19457" priority="19458" operator="between">
      <formula>60</formula>
      <formula>119.999</formula>
    </cfRule>
    <cfRule type="cellIs" dxfId="19456" priority="19459" operator="between">
      <formula>20</formula>
      <formula>59.999</formula>
    </cfRule>
    <cfRule type="cellIs" dxfId="19455" priority="19460" operator="lessThan">
      <formula>20</formula>
    </cfRule>
  </conditionalFormatting>
  <conditionalFormatting sqref="BI373">
    <cfRule type="cellIs" dxfId="19454" priority="19451" operator="greaterThan">
      <formula>49.999</formula>
    </cfRule>
    <cfRule type="cellIs" dxfId="19453" priority="19452" operator="greaterThan">
      <formula>50</formula>
    </cfRule>
    <cfRule type="cellIs" dxfId="19452" priority="19453" operator="between">
      <formula>30</formula>
      <formula>49.999</formula>
    </cfRule>
    <cfRule type="cellIs" dxfId="19451" priority="19454" operator="between">
      <formula>10</formula>
      <formula>29.999</formula>
    </cfRule>
    <cfRule type="cellIs" dxfId="19450" priority="19455" operator="lessThan">
      <formula>10</formula>
    </cfRule>
  </conditionalFormatting>
  <conditionalFormatting sqref="BD373">
    <cfRule type="cellIs" dxfId="19449" priority="19446" operator="greaterThan">
      <formula>119.999</formula>
    </cfRule>
    <cfRule type="cellIs" dxfId="19448" priority="19447" operator="greaterThan">
      <formula>120</formula>
    </cfRule>
    <cfRule type="cellIs" dxfId="19447" priority="19448" operator="between">
      <formula>60</formula>
      <formula>119.999</formula>
    </cfRule>
    <cfRule type="cellIs" dxfId="19446" priority="19449" operator="between">
      <formula>20</formula>
      <formula>59.999</formula>
    </cfRule>
    <cfRule type="cellIs" dxfId="19445" priority="19450" operator="lessThan">
      <formula>20</formula>
    </cfRule>
  </conditionalFormatting>
  <conditionalFormatting sqref="BE373">
    <cfRule type="cellIs" dxfId="19444" priority="19441" operator="greaterThan">
      <formula>49.999</formula>
    </cfRule>
    <cfRule type="cellIs" dxfId="19443" priority="19442" operator="greaterThan">
      <formula>50</formula>
    </cfRule>
    <cfRule type="cellIs" dxfId="19442" priority="19443" operator="between">
      <formula>30</formula>
      <formula>49.999</formula>
    </cfRule>
    <cfRule type="cellIs" dxfId="19441" priority="19444" operator="between">
      <formula>10</formula>
      <formula>29.999</formula>
    </cfRule>
    <cfRule type="cellIs" dxfId="19440" priority="19445" operator="lessThan">
      <formula>10</formula>
    </cfRule>
  </conditionalFormatting>
  <conditionalFormatting sqref="AX373">
    <cfRule type="cellIs" dxfId="19439" priority="19436" operator="greaterThan">
      <formula>119.999</formula>
    </cfRule>
    <cfRule type="cellIs" dxfId="19438" priority="19437" operator="greaterThan">
      <formula>120</formula>
    </cfRule>
    <cfRule type="cellIs" dxfId="19437" priority="19438" operator="between">
      <formula>60</formula>
      <formula>119.999</formula>
    </cfRule>
    <cfRule type="cellIs" dxfId="19436" priority="19439" operator="between">
      <formula>20</formula>
      <formula>59.999</formula>
    </cfRule>
    <cfRule type="cellIs" dxfId="19435" priority="19440" operator="lessThan">
      <formula>20</formula>
    </cfRule>
  </conditionalFormatting>
  <conditionalFormatting sqref="AY373">
    <cfRule type="cellIs" dxfId="19434" priority="19431" operator="greaterThan">
      <formula>49.999</formula>
    </cfRule>
    <cfRule type="cellIs" dxfId="19433" priority="19432" operator="greaterThan">
      <formula>50</formula>
    </cfRule>
    <cfRule type="cellIs" dxfId="19432" priority="19433" operator="between">
      <formula>30</formula>
      <formula>49.999</formula>
    </cfRule>
    <cfRule type="cellIs" dxfId="19431" priority="19434" operator="between">
      <formula>10</formula>
      <formula>29.999</formula>
    </cfRule>
    <cfRule type="cellIs" dxfId="19430" priority="19435" operator="lessThan">
      <formula>10</formula>
    </cfRule>
  </conditionalFormatting>
  <conditionalFormatting sqref="AZ373">
    <cfRule type="cellIs" dxfId="19429" priority="19426" operator="greaterThan">
      <formula>119.999</formula>
    </cfRule>
    <cfRule type="cellIs" dxfId="19428" priority="19427" operator="greaterThan">
      <formula>120</formula>
    </cfRule>
    <cfRule type="cellIs" dxfId="19427" priority="19428" operator="between">
      <formula>60</formula>
      <formula>119.999</formula>
    </cfRule>
    <cfRule type="cellIs" dxfId="19426" priority="19429" operator="between">
      <formula>20</formula>
      <formula>59.999</formula>
    </cfRule>
    <cfRule type="cellIs" dxfId="19425" priority="19430" operator="lessThan">
      <formula>20</formula>
    </cfRule>
  </conditionalFormatting>
  <conditionalFormatting sqref="BA373">
    <cfRule type="cellIs" dxfId="19424" priority="19421" operator="greaterThan">
      <formula>49.999</formula>
    </cfRule>
    <cfRule type="cellIs" dxfId="19423" priority="19422" operator="greaterThan">
      <formula>50</formula>
    </cfRule>
    <cfRule type="cellIs" dxfId="19422" priority="19423" operator="between">
      <formula>30</formula>
      <formula>49.999</formula>
    </cfRule>
    <cfRule type="cellIs" dxfId="19421" priority="19424" operator="between">
      <formula>10</formula>
      <formula>29.999</formula>
    </cfRule>
    <cfRule type="cellIs" dxfId="19420" priority="19425" operator="lessThan">
      <formula>10</formula>
    </cfRule>
  </conditionalFormatting>
  <conditionalFormatting sqref="BB373">
    <cfRule type="cellIs" dxfId="19419" priority="19416" operator="greaterThan">
      <formula>119.999</formula>
    </cfRule>
    <cfRule type="cellIs" dxfId="19418" priority="19417" operator="greaterThan">
      <formula>120</formula>
    </cfRule>
    <cfRule type="cellIs" dxfId="19417" priority="19418" operator="between">
      <formula>60</formula>
      <formula>119.999</formula>
    </cfRule>
    <cfRule type="cellIs" dxfId="19416" priority="19419" operator="between">
      <formula>20</formula>
      <formula>59.999</formula>
    </cfRule>
    <cfRule type="cellIs" dxfId="19415" priority="19420" operator="lessThan">
      <formula>20</formula>
    </cfRule>
  </conditionalFormatting>
  <conditionalFormatting sqref="BC373">
    <cfRule type="cellIs" dxfId="19414" priority="19411" operator="greaterThan">
      <formula>49.999</formula>
    </cfRule>
    <cfRule type="cellIs" dxfId="19413" priority="19412" operator="greaterThan">
      <formula>50</formula>
    </cfRule>
    <cfRule type="cellIs" dxfId="19412" priority="19413" operator="between">
      <formula>30</formula>
      <formula>49.999</formula>
    </cfRule>
    <cfRule type="cellIs" dxfId="19411" priority="19414" operator="between">
      <formula>10</formula>
      <formula>29.999</formula>
    </cfRule>
    <cfRule type="cellIs" dxfId="19410" priority="19415" operator="lessThan">
      <formula>10</formula>
    </cfRule>
  </conditionalFormatting>
  <conditionalFormatting sqref="AT373">
    <cfRule type="cellIs" dxfId="19409" priority="19406" operator="greaterThan">
      <formula>119.999</formula>
    </cfRule>
    <cfRule type="cellIs" dxfId="19408" priority="19407" operator="greaterThan">
      <formula>120</formula>
    </cfRule>
    <cfRule type="cellIs" dxfId="19407" priority="19408" operator="between">
      <formula>60</formula>
      <formula>119.999</formula>
    </cfRule>
    <cfRule type="cellIs" dxfId="19406" priority="19409" operator="between">
      <formula>20</formula>
      <formula>59.999</formula>
    </cfRule>
    <cfRule type="cellIs" dxfId="19405" priority="19410" operator="lessThan">
      <formula>20</formula>
    </cfRule>
  </conditionalFormatting>
  <conditionalFormatting sqref="AU373">
    <cfRule type="cellIs" dxfId="19404" priority="19401" operator="greaterThan">
      <formula>49.999</formula>
    </cfRule>
    <cfRule type="cellIs" dxfId="19403" priority="19402" operator="greaterThan">
      <formula>50</formula>
    </cfRule>
    <cfRule type="cellIs" dxfId="19402" priority="19403" operator="between">
      <formula>30</formula>
      <formula>49.999</formula>
    </cfRule>
    <cfRule type="cellIs" dxfId="19401" priority="19404" operator="between">
      <formula>10</formula>
      <formula>29.999</formula>
    </cfRule>
    <cfRule type="cellIs" dxfId="19400" priority="19405" operator="lessThan">
      <formula>10</formula>
    </cfRule>
  </conditionalFormatting>
  <conditionalFormatting sqref="AV373">
    <cfRule type="cellIs" dxfId="19399" priority="19396" operator="greaterThan">
      <formula>119.999</formula>
    </cfRule>
    <cfRule type="cellIs" dxfId="19398" priority="19397" operator="greaterThan">
      <formula>120</formula>
    </cfRule>
    <cfRule type="cellIs" dxfId="19397" priority="19398" operator="between">
      <formula>60</formula>
      <formula>119.999</formula>
    </cfRule>
    <cfRule type="cellIs" dxfId="19396" priority="19399" operator="between">
      <formula>20</formula>
      <formula>59.999</formula>
    </cfRule>
    <cfRule type="cellIs" dxfId="19395" priority="19400" operator="lessThan">
      <formula>20</formula>
    </cfRule>
  </conditionalFormatting>
  <conditionalFormatting sqref="AW373">
    <cfRule type="cellIs" dxfId="19394" priority="19391" operator="greaterThan">
      <formula>49.999</formula>
    </cfRule>
    <cfRule type="cellIs" dxfId="19393" priority="19392" operator="greaterThan">
      <formula>50</formula>
    </cfRule>
    <cfRule type="cellIs" dxfId="19392" priority="19393" operator="between">
      <formula>30</formula>
      <formula>49.999</formula>
    </cfRule>
    <cfRule type="cellIs" dxfId="19391" priority="19394" operator="between">
      <formula>10</formula>
      <formula>29.999</formula>
    </cfRule>
    <cfRule type="cellIs" dxfId="19390" priority="19395" operator="lessThan">
      <formula>10</formula>
    </cfRule>
  </conditionalFormatting>
  <conditionalFormatting sqref="BF373">
    <cfRule type="cellIs" dxfId="19389" priority="19386" operator="greaterThan">
      <formula>119.999</formula>
    </cfRule>
    <cfRule type="cellIs" dxfId="19388" priority="19387" operator="greaterThan">
      <formula>120</formula>
    </cfRule>
    <cfRule type="cellIs" dxfId="19387" priority="19388" operator="between">
      <formula>60</formula>
      <formula>119.999</formula>
    </cfRule>
    <cfRule type="cellIs" dxfId="19386" priority="19389" operator="between">
      <formula>20</formula>
      <formula>59.999</formula>
    </cfRule>
    <cfRule type="cellIs" dxfId="19385" priority="19390" operator="lessThan">
      <formula>20</formula>
    </cfRule>
  </conditionalFormatting>
  <conditionalFormatting sqref="BG373">
    <cfRule type="cellIs" dxfId="19384" priority="19381" operator="greaterThan">
      <formula>49.999</formula>
    </cfRule>
    <cfRule type="cellIs" dxfId="19383" priority="19382" operator="greaterThan">
      <formula>50</formula>
    </cfRule>
    <cfRule type="cellIs" dxfId="19382" priority="19383" operator="between">
      <formula>30</formula>
      <formula>49.999</formula>
    </cfRule>
    <cfRule type="cellIs" dxfId="19381" priority="19384" operator="between">
      <formula>10</formula>
      <formula>29.999</formula>
    </cfRule>
    <cfRule type="cellIs" dxfId="19380" priority="19385" operator="lessThan">
      <formula>10</formula>
    </cfRule>
  </conditionalFormatting>
  <conditionalFormatting sqref="AN373">
    <cfRule type="cellIs" dxfId="19379" priority="19376" operator="greaterThan">
      <formula>119.999</formula>
    </cfRule>
    <cfRule type="cellIs" dxfId="19378" priority="19377" operator="greaterThan">
      <formula>120</formula>
    </cfRule>
    <cfRule type="cellIs" dxfId="19377" priority="19378" operator="between">
      <formula>60</formula>
      <formula>119.999</formula>
    </cfRule>
    <cfRule type="cellIs" dxfId="19376" priority="19379" operator="between">
      <formula>20</formula>
      <formula>59.999</formula>
    </cfRule>
    <cfRule type="cellIs" dxfId="19375" priority="19380" operator="lessThan">
      <formula>20</formula>
    </cfRule>
  </conditionalFormatting>
  <conditionalFormatting sqref="AO373">
    <cfRule type="cellIs" dxfId="19374" priority="19371" operator="greaterThan">
      <formula>49.999</formula>
    </cfRule>
    <cfRule type="cellIs" dxfId="19373" priority="19372" operator="greaterThan">
      <formula>50</formula>
    </cfRule>
    <cfRule type="cellIs" dxfId="19372" priority="19373" operator="between">
      <formula>30</formula>
      <formula>49.999</formula>
    </cfRule>
    <cfRule type="cellIs" dxfId="19371" priority="19374" operator="between">
      <formula>10</formula>
      <formula>29.999</formula>
    </cfRule>
    <cfRule type="cellIs" dxfId="19370" priority="19375" operator="lessThan">
      <formula>10</formula>
    </cfRule>
  </conditionalFormatting>
  <conditionalFormatting sqref="T373">
    <cfRule type="cellIs" dxfId="19369" priority="19366" operator="greaterThan">
      <formula>119.999</formula>
    </cfRule>
    <cfRule type="cellIs" dxfId="19368" priority="19367" operator="greaterThan">
      <formula>120</formula>
    </cfRule>
    <cfRule type="cellIs" dxfId="19367" priority="19368" operator="between">
      <formula>60</formula>
      <formula>119.999</formula>
    </cfRule>
    <cfRule type="cellIs" dxfId="19366" priority="19369" operator="between">
      <formula>20</formula>
      <formula>59.999</formula>
    </cfRule>
    <cfRule type="cellIs" dxfId="19365" priority="19370" operator="lessThan">
      <formula>20</formula>
    </cfRule>
  </conditionalFormatting>
  <conditionalFormatting sqref="U373">
    <cfRule type="cellIs" dxfId="19364" priority="19361" operator="greaterThan">
      <formula>49.999</formula>
    </cfRule>
    <cfRule type="cellIs" dxfId="19363" priority="19362" operator="greaterThan">
      <formula>50</formula>
    </cfRule>
    <cfRule type="cellIs" dxfId="19362" priority="19363" operator="between">
      <formula>30</formula>
      <formula>49.999</formula>
    </cfRule>
    <cfRule type="cellIs" dxfId="19361" priority="19364" operator="between">
      <formula>10</formula>
      <formula>29.999</formula>
    </cfRule>
    <cfRule type="cellIs" dxfId="19360" priority="19365" operator="lessThan">
      <formula>10</formula>
    </cfRule>
  </conditionalFormatting>
  <conditionalFormatting sqref="J373">
    <cfRule type="cellIs" dxfId="19359" priority="19356" operator="greaterThan">
      <formula>119.999</formula>
    </cfRule>
    <cfRule type="cellIs" dxfId="19358" priority="19357" operator="greaterThan">
      <formula>120</formula>
    </cfRule>
    <cfRule type="cellIs" dxfId="19357" priority="19358" operator="between">
      <formula>60</formula>
      <formula>119.999</formula>
    </cfRule>
    <cfRule type="cellIs" dxfId="19356" priority="19359" operator="between">
      <formula>20</formula>
      <formula>59.999</formula>
    </cfRule>
    <cfRule type="cellIs" dxfId="19355" priority="19360" operator="lessThan">
      <formula>20</formula>
    </cfRule>
  </conditionalFormatting>
  <conditionalFormatting sqref="K373">
    <cfRule type="cellIs" dxfId="19354" priority="19351" operator="greaterThan">
      <formula>49.999</formula>
    </cfRule>
    <cfRule type="cellIs" dxfId="19353" priority="19352" operator="greaterThan">
      <formula>50</formula>
    </cfRule>
    <cfRule type="cellIs" dxfId="19352" priority="19353" operator="between">
      <formula>30</formula>
      <formula>49.999</formula>
    </cfRule>
    <cfRule type="cellIs" dxfId="19351" priority="19354" operator="between">
      <formula>10</formula>
      <formula>29.999</formula>
    </cfRule>
    <cfRule type="cellIs" dxfId="19350" priority="19355" operator="lessThan">
      <formula>10</formula>
    </cfRule>
  </conditionalFormatting>
  <conditionalFormatting sqref="L373">
    <cfRule type="cellIs" dxfId="19349" priority="19346" operator="greaterThan">
      <formula>119.999</formula>
    </cfRule>
    <cfRule type="cellIs" dxfId="19348" priority="19347" operator="greaterThan">
      <formula>120</formula>
    </cfRule>
    <cfRule type="cellIs" dxfId="19347" priority="19348" operator="between">
      <formula>60</formula>
      <formula>119.999</formula>
    </cfRule>
    <cfRule type="cellIs" dxfId="19346" priority="19349" operator="between">
      <formula>20</formula>
      <formula>59.999</formula>
    </cfRule>
    <cfRule type="cellIs" dxfId="19345" priority="19350" operator="lessThan">
      <formula>20</formula>
    </cfRule>
  </conditionalFormatting>
  <conditionalFormatting sqref="M373">
    <cfRule type="cellIs" dxfId="19344" priority="19341" operator="greaterThan">
      <formula>49.999</formula>
    </cfRule>
    <cfRule type="cellIs" dxfId="19343" priority="19342" operator="greaterThan">
      <formula>50</formula>
    </cfRule>
    <cfRule type="cellIs" dxfId="19342" priority="19343" operator="between">
      <formula>30</formula>
      <formula>49.999</formula>
    </cfRule>
    <cfRule type="cellIs" dxfId="19341" priority="19344" operator="between">
      <formula>10</formula>
      <formula>29.999</formula>
    </cfRule>
    <cfRule type="cellIs" dxfId="19340" priority="19345" operator="lessThan">
      <formula>10</formula>
    </cfRule>
  </conditionalFormatting>
  <conditionalFormatting sqref="R373">
    <cfRule type="cellIs" dxfId="19339" priority="19336" operator="greaterThan">
      <formula>119.999</formula>
    </cfRule>
    <cfRule type="cellIs" dxfId="19338" priority="19337" operator="greaterThan">
      <formula>120</formula>
    </cfRule>
    <cfRule type="cellIs" dxfId="19337" priority="19338" operator="between">
      <formula>60</formula>
      <formula>119.999</formula>
    </cfRule>
    <cfRule type="cellIs" dxfId="19336" priority="19339" operator="between">
      <formula>20</formula>
      <formula>59.999</formula>
    </cfRule>
    <cfRule type="cellIs" dxfId="19335" priority="19340" operator="lessThan">
      <formula>20</formula>
    </cfRule>
  </conditionalFormatting>
  <conditionalFormatting sqref="S373">
    <cfRule type="cellIs" dxfId="19334" priority="19331" operator="greaterThan">
      <formula>49.999</formula>
    </cfRule>
    <cfRule type="cellIs" dxfId="19333" priority="19332" operator="greaterThan">
      <formula>50</formula>
    </cfRule>
    <cfRule type="cellIs" dxfId="19332" priority="19333" operator="between">
      <formula>30</formula>
      <formula>49.999</formula>
    </cfRule>
    <cfRule type="cellIs" dxfId="19331" priority="19334" operator="between">
      <formula>10</formula>
      <formula>29.999</formula>
    </cfRule>
    <cfRule type="cellIs" dxfId="19330" priority="19335" operator="lessThan">
      <formula>10</formula>
    </cfRule>
  </conditionalFormatting>
  <conditionalFormatting sqref="N373">
    <cfRule type="cellIs" dxfId="19329" priority="19326" operator="greaterThan">
      <formula>119.999</formula>
    </cfRule>
    <cfRule type="cellIs" dxfId="19328" priority="19327" operator="greaterThan">
      <formula>120</formula>
    </cfRule>
    <cfRule type="cellIs" dxfId="19327" priority="19328" operator="between">
      <formula>60</formula>
      <formula>119.999</formula>
    </cfRule>
    <cfRule type="cellIs" dxfId="19326" priority="19329" operator="between">
      <formula>20</formula>
      <formula>59.999</formula>
    </cfRule>
    <cfRule type="cellIs" dxfId="19325" priority="19330" operator="lessThan">
      <formula>20</formula>
    </cfRule>
  </conditionalFormatting>
  <conditionalFormatting sqref="O373">
    <cfRule type="cellIs" dxfId="19324" priority="19321" operator="greaterThan">
      <formula>49.999</formula>
    </cfRule>
    <cfRule type="cellIs" dxfId="19323" priority="19322" operator="greaterThan">
      <formula>50</formula>
    </cfRule>
    <cfRule type="cellIs" dxfId="19322" priority="19323" operator="between">
      <formula>30</formula>
      <formula>49.999</formula>
    </cfRule>
    <cfRule type="cellIs" dxfId="19321" priority="19324" operator="between">
      <formula>10</formula>
      <formula>29.999</formula>
    </cfRule>
    <cfRule type="cellIs" dxfId="19320" priority="19325" operator="lessThan">
      <formula>10</formula>
    </cfRule>
  </conditionalFormatting>
  <conditionalFormatting sqref="AP373">
    <cfRule type="cellIs" dxfId="19319" priority="19316" operator="greaterThan">
      <formula>119.999</formula>
    </cfRule>
    <cfRule type="cellIs" dxfId="19318" priority="19317" operator="greaterThan">
      <formula>120</formula>
    </cfRule>
    <cfRule type="cellIs" dxfId="19317" priority="19318" operator="between">
      <formula>60</formula>
      <formula>119.999</formula>
    </cfRule>
    <cfRule type="cellIs" dxfId="19316" priority="19319" operator="between">
      <formula>20</formula>
      <formula>59.999</formula>
    </cfRule>
    <cfRule type="cellIs" dxfId="19315" priority="19320" operator="lessThan">
      <formula>20</formula>
    </cfRule>
  </conditionalFormatting>
  <conditionalFormatting sqref="AQ373">
    <cfRule type="cellIs" dxfId="19314" priority="19311" operator="greaterThan">
      <formula>49.999</formula>
    </cfRule>
    <cfRule type="cellIs" dxfId="19313" priority="19312" operator="greaterThan">
      <formula>50</formula>
    </cfRule>
    <cfRule type="cellIs" dxfId="19312" priority="19313" operator="between">
      <formula>30</formula>
      <formula>49.999</formula>
    </cfRule>
    <cfRule type="cellIs" dxfId="19311" priority="19314" operator="between">
      <formula>10</formula>
      <formula>29.999</formula>
    </cfRule>
    <cfRule type="cellIs" dxfId="19310" priority="19315" operator="lessThan">
      <formula>10</formula>
    </cfRule>
  </conditionalFormatting>
  <conditionalFormatting sqref="AR373">
    <cfRule type="cellIs" dxfId="19309" priority="19306" operator="greaterThan">
      <formula>119.999</formula>
    </cfRule>
    <cfRule type="cellIs" dxfId="19308" priority="19307" operator="greaterThan">
      <formula>120</formula>
    </cfRule>
    <cfRule type="cellIs" dxfId="19307" priority="19308" operator="between">
      <formula>60</formula>
      <formula>119.999</formula>
    </cfRule>
    <cfRule type="cellIs" dxfId="19306" priority="19309" operator="between">
      <formula>20</formula>
      <formula>59.999</formula>
    </cfRule>
    <cfRule type="cellIs" dxfId="19305" priority="19310" operator="lessThan">
      <formula>20</formula>
    </cfRule>
  </conditionalFormatting>
  <conditionalFormatting sqref="AS373">
    <cfRule type="cellIs" dxfId="19304" priority="19301" operator="greaterThan">
      <formula>49.999</formula>
    </cfRule>
    <cfRule type="cellIs" dxfId="19303" priority="19302" operator="greaterThan">
      <formula>50</formula>
    </cfRule>
    <cfRule type="cellIs" dxfId="19302" priority="19303" operator="between">
      <formula>30</formula>
      <formula>49.999</formula>
    </cfRule>
    <cfRule type="cellIs" dxfId="19301" priority="19304" operator="between">
      <formula>10</formula>
      <formula>29.999</formula>
    </cfRule>
    <cfRule type="cellIs" dxfId="19300" priority="19305" operator="lessThan">
      <formula>10</formula>
    </cfRule>
  </conditionalFormatting>
  <conditionalFormatting sqref="X373">
    <cfRule type="cellIs" dxfId="19299" priority="19296" operator="greaterThan">
      <formula>119.999</formula>
    </cfRule>
    <cfRule type="cellIs" dxfId="19298" priority="19297" operator="greaterThan">
      <formula>120</formula>
    </cfRule>
    <cfRule type="cellIs" dxfId="19297" priority="19298" operator="between">
      <formula>60</formula>
      <formula>119.999</formula>
    </cfRule>
    <cfRule type="cellIs" dxfId="19296" priority="19299" operator="between">
      <formula>20</formula>
      <formula>59.999</formula>
    </cfRule>
    <cfRule type="cellIs" dxfId="19295" priority="19300" operator="lessThan">
      <formula>20</formula>
    </cfRule>
  </conditionalFormatting>
  <conditionalFormatting sqref="Y373">
    <cfRule type="cellIs" dxfId="19294" priority="19291" operator="greaterThan">
      <formula>49.999</formula>
    </cfRule>
    <cfRule type="cellIs" dxfId="19293" priority="19292" operator="greaterThan">
      <formula>50</formula>
    </cfRule>
    <cfRule type="cellIs" dxfId="19292" priority="19293" operator="between">
      <formula>30</formula>
      <formula>49.999</formula>
    </cfRule>
    <cfRule type="cellIs" dxfId="19291" priority="19294" operator="between">
      <formula>10</formula>
      <formula>29.999</formula>
    </cfRule>
    <cfRule type="cellIs" dxfId="19290" priority="19295" operator="lessThan">
      <formula>10</formula>
    </cfRule>
  </conditionalFormatting>
  <conditionalFormatting sqref="AF373">
    <cfRule type="cellIs" dxfId="19289" priority="19286" operator="greaterThan">
      <formula>119.999</formula>
    </cfRule>
    <cfRule type="cellIs" dxfId="19288" priority="19287" operator="greaterThan">
      <formula>120</formula>
    </cfRule>
    <cfRule type="cellIs" dxfId="19287" priority="19288" operator="between">
      <formula>60</formula>
      <formula>119.999</formula>
    </cfRule>
    <cfRule type="cellIs" dxfId="19286" priority="19289" operator="between">
      <formula>20</formula>
      <formula>59.999</formula>
    </cfRule>
    <cfRule type="cellIs" dxfId="19285" priority="19290" operator="lessThan">
      <formula>20</formula>
    </cfRule>
  </conditionalFormatting>
  <conditionalFormatting sqref="AG373">
    <cfRule type="cellIs" dxfId="19284" priority="19281" operator="greaterThan">
      <formula>49.999</formula>
    </cfRule>
    <cfRule type="cellIs" dxfId="19283" priority="19282" operator="greaterThan">
      <formula>50</formula>
    </cfRule>
    <cfRule type="cellIs" dxfId="19282" priority="19283" operator="between">
      <formula>30</formula>
      <formula>49.999</formula>
    </cfRule>
    <cfRule type="cellIs" dxfId="19281" priority="19284" operator="between">
      <formula>10</formula>
      <formula>29.999</formula>
    </cfRule>
    <cfRule type="cellIs" dxfId="19280" priority="19285" operator="lessThan">
      <formula>10</formula>
    </cfRule>
  </conditionalFormatting>
  <conditionalFormatting sqref="AJ373">
    <cfRule type="cellIs" dxfId="19279" priority="19276" operator="greaterThan">
      <formula>119.999</formula>
    </cfRule>
    <cfRule type="cellIs" dxfId="19278" priority="19277" operator="greaterThan">
      <formula>120</formula>
    </cfRule>
    <cfRule type="cellIs" dxfId="19277" priority="19278" operator="between">
      <formula>60</formula>
      <formula>119.999</formula>
    </cfRule>
    <cfRule type="cellIs" dxfId="19276" priority="19279" operator="between">
      <formula>20</formula>
      <formula>59.999</formula>
    </cfRule>
    <cfRule type="cellIs" dxfId="19275" priority="19280" operator="lessThan">
      <formula>20</formula>
    </cfRule>
  </conditionalFormatting>
  <conditionalFormatting sqref="AK373">
    <cfRule type="cellIs" dxfId="19274" priority="19271" operator="greaterThan">
      <formula>49.999</formula>
    </cfRule>
    <cfRule type="cellIs" dxfId="19273" priority="19272" operator="greaterThan">
      <formula>50</formula>
    </cfRule>
    <cfRule type="cellIs" dxfId="19272" priority="19273" operator="between">
      <formula>30</formula>
      <formula>49.999</formula>
    </cfRule>
    <cfRule type="cellIs" dxfId="19271" priority="19274" operator="between">
      <formula>10</formula>
      <formula>29.999</formula>
    </cfRule>
    <cfRule type="cellIs" dxfId="19270" priority="19275" operator="lessThan">
      <formula>10</formula>
    </cfRule>
  </conditionalFormatting>
  <conditionalFormatting sqref="Z373">
    <cfRule type="cellIs" dxfId="19269" priority="19266" operator="greaterThan">
      <formula>119.999</formula>
    </cfRule>
    <cfRule type="cellIs" dxfId="19268" priority="19267" operator="greaterThan">
      <formula>120</formula>
    </cfRule>
    <cfRule type="cellIs" dxfId="19267" priority="19268" operator="between">
      <formula>60</formula>
      <formula>119.999</formula>
    </cfRule>
    <cfRule type="cellIs" dxfId="19266" priority="19269" operator="between">
      <formula>20</formula>
      <formula>59.999</formula>
    </cfRule>
    <cfRule type="cellIs" dxfId="19265" priority="19270" operator="lessThan">
      <formula>20</formula>
    </cfRule>
  </conditionalFormatting>
  <conditionalFormatting sqref="AA373">
    <cfRule type="cellIs" dxfId="19264" priority="19261" operator="greaterThan">
      <formula>49.999</formula>
    </cfRule>
    <cfRule type="cellIs" dxfId="19263" priority="19262" operator="greaterThan">
      <formula>50</formula>
    </cfRule>
    <cfRule type="cellIs" dxfId="19262" priority="19263" operator="between">
      <formula>30</formula>
      <formula>49.999</formula>
    </cfRule>
    <cfRule type="cellIs" dxfId="19261" priority="19264" operator="between">
      <formula>10</formula>
      <formula>29.999</formula>
    </cfRule>
    <cfRule type="cellIs" dxfId="19260" priority="19265" operator="lessThan">
      <formula>10</formula>
    </cfRule>
  </conditionalFormatting>
  <conditionalFormatting sqref="AL373">
    <cfRule type="cellIs" dxfId="19259" priority="19256" operator="greaterThan">
      <formula>119.999</formula>
    </cfRule>
    <cfRule type="cellIs" dxfId="19258" priority="19257" operator="greaterThan">
      <formula>120</formula>
    </cfRule>
    <cfRule type="cellIs" dxfId="19257" priority="19258" operator="between">
      <formula>60</formula>
      <formula>119.999</formula>
    </cfRule>
    <cfRule type="cellIs" dxfId="19256" priority="19259" operator="between">
      <formula>20</formula>
      <formula>59.999</formula>
    </cfRule>
    <cfRule type="cellIs" dxfId="19255" priority="19260" operator="lessThan">
      <formula>20</formula>
    </cfRule>
  </conditionalFormatting>
  <conditionalFormatting sqref="AM373">
    <cfRule type="cellIs" dxfId="19254" priority="19251" operator="greaterThan">
      <formula>49.999</formula>
    </cfRule>
    <cfRule type="cellIs" dxfId="19253" priority="19252" operator="greaterThan">
      <formula>50</formula>
    </cfRule>
    <cfRule type="cellIs" dxfId="19252" priority="19253" operator="between">
      <formula>30</formula>
      <formula>49.999</formula>
    </cfRule>
    <cfRule type="cellIs" dxfId="19251" priority="19254" operator="between">
      <formula>10</formula>
      <formula>29.999</formula>
    </cfRule>
    <cfRule type="cellIs" dxfId="19250" priority="19255" operator="lessThan">
      <formula>10</formula>
    </cfRule>
  </conditionalFormatting>
  <conditionalFormatting sqref="AH373">
    <cfRule type="cellIs" dxfId="19249" priority="19246" operator="greaterThan">
      <formula>119.999</formula>
    </cfRule>
    <cfRule type="cellIs" dxfId="19248" priority="19247" operator="greaterThan">
      <formula>120</formula>
    </cfRule>
    <cfRule type="cellIs" dxfId="19247" priority="19248" operator="between">
      <formula>60</formula>
      <formula>119.999</formula>
    </cfRule>
    <cfRule type="cellIs" dxfId="19246" priority="19249" operator="between">
      <formula>20</formula>
      <formula>59.999</formula>
    </cfRule>
    <cfRule type="cellIs" dxfId="19245" priority="19250" operator="lessThan">
      <formula>20</formula>
    </cfRule>
  </conditionalFormatting>
  <conditionalFormatting sqref="AI373">
    <cfRule type="cellIs" dxfId="19244" priority="19241" operator="greaterThan">
      <formula>49.999</formula>
    </cfRule>
    <cfRule type="cellIs" dxfId="19243" priority="19242" operator="greaterThan">
      <formula>50</formula>
    </cfRule>
    <cfRule type="cellIs" dxfId="19242" priority="19243" operator="between">
      <formula>30</formula>
      <formula>49.999</formula>
    </cfRule>
    <cfRule type="cellIs" dxfId="19241" priority="19244" operator="between">
      <formula>10</formula>
      <formula>29.999</formula>
    </cfRule>
    <cfRule type="cellIs" dxfId="19240" priority="19245" operator="lessThan">
      <formula>10</formula>
    </cfRule>
  </conditionalFormatting>
  <conditionalFormatting sqref="V373">
    <cfRule type="cellIs" dxfId="19239" priority="19236" operator="greaterThan">
      <formula>119.999</formula>
    </cfRule>
    <cfRule type="cellIs" dxfId="19238" priority="19237" operator="greaterThan">
      <formula>120</formula>
    </cfRule>
    <cfRule type="cellIs" dxfId="19237" priority="19238" operator="between">
      <formula>60</formula>
      <formula>119.999</formula>
    </cfRule>
    <cfRule type="cellIs" dxfId="19236" priority="19239" operator="between">
      <formula>20</formula>
      <formula>59.999</formula>
    </cfRule>
    <cfRule type="cellIs" dxfId="19235" priority="19240" operator="lessThan">
      <formula>20</formula>
    </cfRule>
  </conditionalFormatting>
  <conditionalFormatting sqref="W373">
    <cfRule type="cellIs" dxfId="19234" priority="19231" operator="greaterThan">
      <formula>49.999</formula>
    </cfRule>
    <cfRule type="cellIs" dxfId="19233" priority="19232" operator="greaterThan">
      <formula>50</formula>
    </cfRule>
    <cfRule type="cellIs" dxfId="19232" priority="19233" operator="between">
      <formula>30</formula>
      <formula>49.999</formula>
    </cfRule>
    <cfRule type="cellIs" dxfId="19231" priority="19234" operator="between">
      <formula>10</formula>
      <formula>29.999</formula>
    </cfRule>
    <cfRule type="cellIs" dxfId="19230" priority="19235" operator="lessThan">
      <formula>10</formula>
    </cfRule>
  </conditionalFormatting>
  <conditionalFormatting sqref="AB373">
    <cfRule type="cellIs" dxfId="19229" priority="19226" operator="greaterThan">
      <formula>119.999</formula>
    </cfRule>
    <cfRule type="cellIs" dxfId="19228" priority="19227" operator="greaterThan">
      <formula>120</formula>
    </cfRule>
    <cfRule type="cellIs" dxfId="19227" priority="19228" operator="between">
      <formula>60</formula>
      <formula>119.999</formula>
    </cfRule>
    <cfRule type="cellIs" dxfId="19226" priority="19229" operator="between">
      <formula>20</formula>
      <formula>59.999</formula>
    </cfRule>
    <cfRule type="cellIs" dxfId="19225" priority="19230" operator="lessThan">
      <formula>20</formula>
    </cfRule>
  </conditionalFormatting>
  <conditionalFormatting sqref="AC373">
    <cfRule type="cellIs" dxfId="19224" priority="19221" operator="greaterThan">
      <formula>49.999</formula>
    </cfRule>
    <cfRule type="cellIs" dxfId="19223" priority="19222" operator="greaterThan">
      <formula>50</formula>
    </cfRule>
    <cfRule type="cellIs" dxfId="19222" priority="19223" operator="between">
      <formula>30</formula>
      <formula>49.999</formula>
    </cfRule>
    <cfRule type="cellIs" dxfId="19221" priority="19224" operator="between">
      <formula>10</formula>
      <formula>29.999</formula>
    </cfRule>
    <cfRule type="cellIs" dxfId="19220" priority="19225" operator="lessThan">
      <formula>10</formula>
    </cfRule>
  </conditionalFormatting>
  <conditionalFormatting sqref="AD373">
    <cfRule type="cellIs" dxfId="19219" priority="19216" operator="greaterThan">
      <formula>119.999</formula>
    </cfRule>
    <cfRule type="cellIs" dxfId="19218" priority="19217" operator="greaterThan">
      <formula>120</formula>
    </cfRule>
    <cfRule type="cellIs" dxfId="19217" priority="19218" operator="between">
      <formula>60</formula>
      <formula>119.999</formula>
    </cfRule>
    <cfRule type="cellIs" dxfId="19216" priority="19219" operator="between">
      <formula>20</formula>
      <formula>59.999</formula>
    </cfRule>
    <cfRule type="cellIs" dxfId="19215" priority="19220" operator="lessThan">
      <formula>20</formula>
    </cfRule>
  </conditionalFormatting>
  <conditionalFormatting sqref="AE373">
    <cfRule type="cellIs" dxfId="19214" priority="19211" operator="greaterThan">
      <formula>49.999</formula>
    </cfRule>
    <cfRule type="cellIs" dxfId="19213" priority="19212" operator="greaterThan">
      <formula>50</formula>
    </cfRule>
    <cfRule type="cellIs" dxfId="19212" priority="19213" operator="between">
      <formula>30</formula>
      <formula>49.999</formula>
    </cfRule>
    <cfRule type="cellIs" dxfId="19211" priority="19214" operator="between">
      <formula>10</formula>
      <formula>29.999</formula>
    </cfRule>
    <cfRule type="cellIs" dxfId="19210" priority="19215" operator="lessThan">
      <formula>10</formula>
    </cfRule>
  </conditionalFormatting>
  <conditionalFormatting sqref="P373">
    <cfRule type="cellIs" dxfId="19209" priority="19206" operator="greaterThan">
      <formula>119.999</formula>
    </cfRule>
    <cfRule type="cellIs" dxfId="19208" priority="19207" operator="greaterThan">
      <formula>120</formula>
    </cfRule>
    <cfRule type="cellIs" dxfId="19207" priority="19208" operator="between">
      <formula>60</formula>
      <formula>119.999</formula>
    </cfRule>
    <cfRule type="cellIs" dxfId="19206" priority="19209" operator="between">
      <formula>20</formula>
      <formula>59.999</formula>
    </cfRule>
    <cfRule type="cellIs" dxfId="19205" priority="19210" operator="lessThan">
      <formula>20</formula>
    </cfRule>
  </conditionalFormatting>
  <conditionalFormatting sqref="Q373">
    <cfRule type="cellIs" dxfId="19204" priority="19201" operator="greaterThan">
      <formula>49.999</formula>
    </cfRule>
    <cfRule type="cellIs" dxfId="19203" priority="19202" operator="greaterThan">
      <formula>50</formula>
    </cfRule>
    <cfRule type="cellIs" dxfId="19202" priority="19203" operator="between">
      <formula>30</formula>
      <formula>49.999</formula>
    </cfRule>
    <cfRule type="cellIs" dxfId="19201" priority="19204" operator="between">
      <formula>10</formula>
      <formula>29.999</formula>
    </cfRule>
    <cfRule type="cellIs" dxfId="19200" priority="19205" operator="lessThan">
      <formula>10</formula>
    </cfRule>
  </conditionalFormatting>
  <conditionalFormatting sqref="C374">
    <cfRule type="cellIs" dxfId="19199" priority="19196" operator="greaterThan">
      <formula>49.999</formula>
    </cfRule>
    <cfRule type="cellIs" dxfId="19198" priority="19197" operator="greaterThan">
      <formula>50</formula>
    </cfRule>
    <cfRule type="cellIs" dxfId="19197" priority="19198" operator="between">
      <formula>30</formula>
      <formula>49.999</formula>
    </cfRule>
    <cfRule type="cellIs" dxfId="19196" priority="19199" operator="between">
      <formula>10</formula>
      <formula>29.999</formula>
    </cfRule>
    <cfRule type="cellIs" dxfId="19195" priority="19200" operator="lessThan">
      <formula>10</formula>
    </cfRule>
  </conditionalFormatting>
  <conditionalFormatting sqref="B374">
    <cfRule type="cellIs" dxfId="19194" priority="19191" operator="greaterThan">
      <formula>119.999</formula>
    </cfRule>
    <cfRule type="cellIs" dxfId="19193" priority="19192" operator="greaterThan">
      <formula>120</formula>
    </cfRule>
    <cfRule type="cellIs" dxfId="19192" priority="19193" operator="between">
      <formula>60</formula>
      <formula>119.999</formula>
    </cfRule>
    <cfRule type="cellIs" dxfId="19191" priority="19194" operator="between">
      <formula>20</formula>
      <formula>59.999</formula>
    </cfRule>
    <cfRule type="cellIs" dxfId="19190" priority="19195" operator="lessThan">
      <formula>20</formula>
    </cfRule>
  </conditionalFormatting>
  <conditionalFormatting sqref="D374">
    <cfRule type="cellIs" dxfId="19189" priority="19186" operator="greaterThan">
      <formula>119.999</formula>
    </cfRule>
    <cfRule type="cellIs" dxfId="19188" priority="19187" operator="greaterThan">
      <formula>120</formula>
    </cfRule>
    <cfRule type="cellIs" dxfId="19187" priority="19188" operator="between">
      <formula>60</formula>
      <formula>119.999</formula>
    </cfRule>
    <cfRule type="cellIs" dxfId="19186" priority="19189" operator="between">
      <formula>20</formula>
      <formula>59.999</formula>
    </cfRule>
    <cfRule type="cellIs" dxfId="19185" priority="19190" operator="lessThan">
      <formula>20</formula>
    </cfRule>
  </conditionalFormatting>
  <conditionalFormatting sqref="E374">
    <cfRule type="cellIs" dxfId="19184" priority="19181" operator="greaterThan">
      <formula>49.999</formula>
    </cfRule>
    <cfRule type="cellIs" dxfId="19183" priority="19182" operator="greaterThan">
      <formula>50</formula>
    </cfRule>
    <cfRule type="cellIs" dxfId="19182" priority="19183" operator="between">
      <formula>30</formula>
      <formula>49.999</formula>
    </cfRule>
    <cfRule type="cellIs" dxfId="19181" priority="19184" operator="between">
      <formula>10</formula>
      <formula>29.999</formula>
    </cfRule>
    <cfRule type="cellIs" dxfId="19180" priority="19185" operator="lessThan">
      <formula>10</formula>
    </cfRule>
  </conditionalFormatting>
  <conditionalFormatting sqref="F374">
    <cfRule type="cellIs" dxfId="19179" priority="19176" operator="greaterThan">
      <formula>119.999</formula>
    </cfRule>
    <cfRule type="cellIs" dxfId="19178" priority="19177" operator="greaterThan">
      <formula>120</formula>
    </cfRule>
    <cfRule type="cellIs" dxfId="19177" priority="19178" operator="between">
      <formula>60</formula>
      <formula>119.999</formula>
    </cfRule>
    <cfRule type="cellIs" dxfId="19176" priority="19179" operator="between">
      <formula>20</formula>
      <formula>59.999</formula>
    </cfRule>
    <cfRule type="cellIs" dxfId="19175" priority="19180" operator="lessThan">
      <formula>20</formula>
    </cfRule>
  </conditionalFormatting>
  <conditionalFormatting sqref="G374">
    <cfRule type="cellIs" dxfId="19174" priority="19171" operator="greaterThan">
      <formula>49.999</formula>
    </cfRule>
    <cfRule type="cellIs" dxfId="19173" priority="19172" operator="greaterThan">
      <formula>50</formula>
    </cfRule>
    <cfRule type="cellIs" dxfId="19172" priority="19173" operator="between">
      <formula>30</formula>
      <formula>49.999</formula>
    </cfRule>
    <cfRule type="cellIs" dxfId="19171" priority="19174" operator="between">
      <formula>10</formula>
      <formula>29.999</formula>
    </cfRule>
    <cfRule type="cellIs" dxfId="19170" priority="19175" operator="lessThan">
      <formula>10</formula>
    </cfRule>
  </conditionalFormatting>
  <conditionalFormatting sqref="H374">
    <cfRule type="cellIs" dxfId="19169" priority="19166" operator="greaterThan">
      <formula>119.999</formula>
    </cfRule>
    <cfRule type="cellIs" dxfId="19168" priority="19167" operator="greaterThan">
      <formula>120</formula>
    </cfRule>
    <cfRule type="cellIs" dxfId="19167" priority="19168" operator="between">
      <formula>60</formula>
      <formula>119.999</formula>
    </cfRule>
    <cfRule type="cellIs" dxfId="19166" priority="19169" operator="between">
      <formula>20</formula>
      <formula>59.999</formula>
    </cfRule>
    <cfRule type="cellIs" dxfId="19165" priority="19170" operator="lessThan">
      <formula>20</formula>
    </cfRule>
  </conditionalFormatting>
  <conditionalFormatting sqref="I374">
    <cfRule type="cellIs" dxfId="19164" priority="19161" operator="greaterThan">
      <formula>49.999</formula>
    </cfRule>
    <cfRule type="cellIs" dxfId="19163" priority="19162" operator="greaterThan">
      <formula>50</formula>
    </cfRule>
    <cfRule type="cellIs" dxfId="19162" priority="19163" operator="between">
      <formula>30</formula>
      <formula>49.999</formula>
    </cfRule>
    <cfRule type="cellIs" dxfId="19161" priority="19164" operator="between">
      <formula>10</formula>
      <formula>29.999</formula>
    </cfRule>
    <cfRule type="cellIs" dxfId="19160" priority="19165" operator="lessThan">
      <formula>10</formula>
    </cfRule>
  </conditionalFormatting>
  <conditionalFormatting sqref="BH374">
    <cfRule type="cellIs" dxfId="19159" priority="19156" operator="greaterThan">
      <formula>119.999</formula>
    </cfRule>
    <cfRule type="cellIs" dxfId="19158" priority="19157" operator="greaterThan">
      <formula>120</formula>
    </cfRule>
    <cfRule type="cellIs" dxfId="19157" priority="19158" operator="between">
      <formula>60</formula>
      <formula>119.999</formula>
    </cfRule>
    <cfRule type="cellIs" dxfId="19156" priority="19159" operator="between">
      <formula>20</formula>
      <formula>59.999</formula>
    </cfRule>
    <cfRule type="cellIs" dxfId="19155" priority="19160" operator="lessThan">
      <formula>20</formula>
    </cfRule>
  </conditionalFormatting>
  <conditionalFormatting sqref="BI374">
    <cfRule type="cellIs" dxfId="19154" priority="19151" operator="greaterThan">
      <formula>49.999</formula>
    </cfRule>
    <cfRule type="cellIs" dxfId="19153" priority="19152" operator="greaterThan">
      <formula>50</formula>
    </cfRule>
    <cfRule type="cellIs" dxfId="19152" priority="19153" operator="between">
      <formula>30</formula>
      <formula>49.999</formula>
    </cfRule>
    <cfRule type="cellIs" dxfId="19151" priority="19154" operator="between">
      <formula>10</formula>
      <formula>29.999</formula>
    </cfRule>
    <cfRule type="cellIs" dxfId="19150" priority="19155" operator="lessThan">
      <formula>10</formula>
    </cfRule>
  </conditionalFormatting>
  <conditionalFormatting sqref="BD374">
    <cfRule type="cellIs" dxfId="19149" priority="19146" operator="greaterThan">
      <formula>119.999</formula>
    </cfRule>
    <cfRule type="cellIs" dxfId="19148" priority="19147" operator="greaterThan">
      <formula>120</formula>
    </cfRule>
    <cfRule type="cellIs" dxfId="19147" priority="19148" operator="between">
      <formula>60</formula>
      <formula>119.999</formula>
    </cfRule>
    <cfRule type="cellIs" dxfId="19146" priority="19149" operator="between">
      <formula>20</formula>
      <formula>59.999</formula>
    </cfRule>
    <cfRule type="cellIs" dxfId="19145" priority="19150" operator="lessThan">
      <formula>20</formula>
    </cfRule>
  </conditionalFormatting>
  <conditionalFormatting sqref="BE374">
    <cfRule type="cellIs" dxfId="19144" priority="19141" operator="greaterThan">
      <formula>49.999</formula>
    </cfRule>
    <cfRule type="cellIs" dxfId="19143" priority="19142" operator="greaterThan">
      <formula>50</formula>
    </cfRule>
    <cfRule type="cellIs" dxfId="19142" priority="19143" operator="between">
      <formula>30</formula>
      <formula>49.999</formula>
    </cfRule>
    <cfRule type="cellIs" dxfId="19141" priority="19144" operator="between">
      <formula>10</formula>
      <formula>29.999</formula>
    </cfRule>
    <cfRule type="cellIs" dxfId="19140" priority="19145" operator="lessThan">
      <formula>10</formula>
    </cfRule>
  </conditionalFormatting>
  <conditionalFormatting sqref="AX374">
    <cfRule type="cellIs" dxfId="19139" priority="19136" operator="greaterThan">
      <formula>119.999</formula>
    </cfRule>
    <cfRule type="cellIs" dxfId="19138" priority="19137" operator="greaterThan">
      <formula>120</formula>
    </cfRule>
    <cfRule type="cellIs" dxfId="19137" priority="19138" operator="between">
      <formula>60</formula>
      <formula>119.999</formula>
    </cfRule>
    <cfRule type="cellIs" dxfId="19136" priority="19139" operator="between">
      <formula>20</formula>
      <formula>59.999</formula>
    </cfRule>
    <cfRule type="cellIs" dxfId="19135" priority="19140" operator="lessThan">
      <formula>20</formula>
    </cfRule>
  </conditionalFormatting>
  <conditionalFormatting sqref="AY374">
    <cfRule type="cellIs" dxfId="19134" priority="19131" operator="greaterThan">
      <formula>49.999</formula>
    </cfRule>
    <cfRule type="cellIs" dxfId="19133" priority="19132" operator="greaterThan">
      <formula>50</formula>
    </cfRule>
    <cfRule type="cellIs" dxfId="19132" priority="19133" operator="between">
      <formula>30</formula>
      <formula>49.999</formula>
    </cfRule>
    <cfRule type="cellIs" dxfId="19131" priority="19134" operator="between">
      <formula>10</formula>
      <formula>29.999</formula>
    </cfRule>
    <cfRule type="cellIs" dxfId="19130" priority="19135" operator="lessThan">
      <formula>10</formula>
    </cfRule>
  </conditionalFormatting>
  <conditionalFormatting sqref="AZ374">
    <cfRule type="cellIs" dxfId="19129" priority="19126" operator="greaterThan">
      <formula>119.999</formula>
    </cfRule>
    <cfRule type="cellIs" dxfId="19128" priority="19127" operator="greaterThan">
      <formula>120</formula>
    </cfRule>
    <cfRule type="cellIs" dxfId="19127" priority="19128" operator="between">
      <formula>60</formula>
      <formula>119.999</formula>
    </cfRule>
    <cfRule type="cellIs" dxfId="19126" priority="19129" operator="between">
      <formula>20</formula>
      <formula>59.999</formula>
    </cfRule>
    <cfRule type="cellIs" dxfId="19125" priority="19130" operator="lessThan">
      <formula>20</formula>
    </cfRule>
  </conditionalFormatting>
  <conditionalFormatting sqref="BA374">
    <cfRule type="cellIs" dxfId="19124" priority="19121" operator="greaterThan">
      <formula>49.999</formula>
    </cfRule>
    <cfRule type="cellIs" dxfId="19123" priority="19122" operator="greaterThan">
      <formula>50</formula>
    </cfRule>
    <cfRule type="cellIs" dxfId="19122" priority="19123" operator="between">
      <formula>30</formula>
      <formula>49.999</formula>
    </cfRule>
    <cfRule type="cellIs" dxfId="19121" priority="19124" operator="between">
      <formula>10</formula>
      <formula>29.999</formula>
    </cfRule>
    <cfRule type="cellIs" dxfId="19120" priority="19125" operator="lessThan">
      <formula>10</formula>
    </cfRule>
  </conditionalFormatting>
  <conditionalFormatting sqref="BB374">
    <cfRule type="cellIs" dxfId="19119" priority="19116" operator="greaterThan">
      <formula>119.999</formula>
    </cfRule>
    <cfRule type="cellIs" dxfId="19118" priority="19117" operator="greaterThan">
      <formula>120</formula>
    </cfRule>
    <cfRule type="cellIs" dxfId="19117" priority="19118" operator="between">
      <formula>60</formula>
      <formula>119.999</formula>
    </cfRule>
    <cfRule type="cellIs" dxfId="19116" priority="19119" operator="between">
      <formula>20</formula>
      <formula>59.999</formula>
    </cfRule>
    <cfRule type="cellIs" dxfId="19115" priority="19120" operator="lessThan">
      <formula>20</formula>
    </cfRule>
  </conditionalFormatting>
  <conditionalFormatting sqref="BC374">
    <cfRule type="cellIs" dxfId="19114" priority="19111" operator="greaterThan">
      <formula>49.999</formula>
    </cfRule>
    <cfRule type="cellIs" dxfId="19113" priority="19112" operator="greaterThan">
      <formula>50</formula>
    </cfRule>
    <cfRule type="cellIs" dxfId="19112" priority="19113" operator="between">
      <formula>30</formula>
      <formula>49.999</formula>
    </cfRule>
    <cfRule type="cellIs" dxfId="19111" priority="19114" operator="between">
      <formula>10</formula>
      <formula>29.999</formula>
    </cfRule>
    <cfRule type="cellIs" dxfId="19110" priority="19115" operator="lessThan">
      <formula>10</formula>
    </cfRule>
  </conditionalFormatting>
  <conditionalFormatting sqref="AT374">
    <cfRule type="cellIs" dxfId="19109" priority="19106" operator="greaterThan">
      <formula>119.999</formula>
    </cfRule>
    <cfRule type="cellIs" dxfId="19108" priority="19107" operator="greaterThan">
      <formula>120</formula>
    </cfRule>
    <cfRule type="cellIs" dxfId="19107" priority="19108" operator="between">
      <formula>60</formula>
      <formula>119.999</formula>
    </cfRule>
    <cfRule type="cellIs" dxfId="19106" priority="19109" operator="between">
      <formula>20</formula>
      <formula>59.999</formula>
    </cfRule>
    <cfRule type="cellIs" dxfId="19105" priority="19110" operator="lessThan">
      <formula>20</formula>
    </cfRule>
  </conditionalFormatting>
  <conditionalFormatting sqref="AU374">
    <cfRule type="cellIs" dxfId="19104" priority="19101" operator="greaterThan">
      <formula>49.999</formula>
    </cfRule>
    <cfRule type="cellIs" dxfId="19103" priority="19102" operator="greaterThan">
      <formula>50</formula>
    </cfRule>
    <cfRule type="cellIs" dxfId="19102" priority="19103" operator="between">
      <formula>30</formula>
      <formula>49.999</formula>
    </cfRule>
    <cfRule type="cellIs" dxfId="19101" priority="19104" operator="between">
      <formula>10</formula>
      <formula>29.999</formula>
    </cfRule>
    <cfRule type="cellIs" dxfId="19100" priority="19105" operator="lessThan">
      <formula>10</formula>
    </cfRule>
  </conditionalFormatting>
  <conditionalFormatting sqref="AV374">
    <cfRule type="cellIs" dxfId="19099" priority="19096" operator="greaterThan">
      <formula>119.999</formula>
    </cfRule>
    <cfRule type="cellIs" dxfId="19098" priority="19097" operator="greaterThan">
      <formula>120</formula>
    </cfRule>
    <cfRule type="cellIs" dxfId="19097" priority="19098" operator="between">
      <formula>60</formula>
      <formula>119.999</formula>
    </cfRule>
    <cfRule type="cellIs" dxfId="19096" priority="19099" operator="between">
      <formula>20</formula>
      <formula>59.999</formula>
    </cfRule>
    <cfRule type="cellIs" dxfId="19095" priority="19100" operator="lessThan">
      <formula>20</formula>
    </cfRule>
  </conditionalFormatting>
  <conditionalFormatting sqref="AW374">
    <cfRule type="cellIs" dxfId="19094" priority="19091" operator="greaterThan">
      <formula>49.999</formula>
    </cfRule>
    <cfRule type="cellIs" dxfId="19093" priority="19092" operator="greaterThan">
      <formula>50</formula>
    </cfRule>
    <cfRule type="cellIs" dxfId="19092" priority="19093" operator="between">
      <formula>30</formula>
      <formula>49.999</formula>
    </cfRule>
    <cfRule type="cellIs" dxfId="19091" priority="19094" operator="between">
      <formula>10</formula>
      <formula>29.999</formula>
    </cfRule>
    <cfRule type="cellIs" dxfId="19090" priority="19095" operator="lessThan">
      <formula>10</formula>
    </cfRule>
  </conditionalFormatting>
  <conditionalFormatting sqref="BF374">
    <cfRule type="cellIs" dxfId="19089" priority="19086" operator="greaterThan">
      <formula>119.999</formula>
    </cfRule>
    <cfRule type="cellIs" dxfId="19088" priority="19087" operator="greaterThan">
      <formula>120</formula>
    </cfRule>
    <cfRule type="cellIs" dxfId="19087" priority="19088" operator="between">
      <formula>60</formula>
      <formula>119.999</formula>
    </cfRule>
    <cfRule type="cellIs" dxfId="19086" priority="19089" operator="between">
      <formula>20</formula>
      <formula>59.999</formula>
    </cfRule>
    <cfRule type="cellIs" dxfId="19085" priority="19090" operator="lessThan">
      <formula>20</formula>
    </cfRule>
  </conditionalFormatting>
  <conditionalFormatting sqref="BG374">
    <cfRule type="cellIs" dxfId="19084" priority="19081" operator="greaterThan">
      <formula>49.999</formula>
    </cfRule>
    <cfRule type="cellIs" dxfId="19083" priority="19082" operator="greaterThan">
      <formula>50</formula>
    </cfRule>
    <cfRule type="cellIs" dxfId="19082" priority="19083" operator="between">
      <formula>30</formula>
      <formula>49.999</formula>
    </cfRule>
    <cfRule type="cellIs" dxfId="19081" priority="19084" operator="between">
      <formula>10</formula>
      <formula>29.999</formula>
    </cfRule>
    <cfRule type="cellIs" dxfId="19080" priority="19085" operator="lessThan">
      <formula>10</formula>
    </cfRule>
  </conditionalFormatting>
  <conditionalFormatting sqref="AN374">
    <cfRule type="cellIs" dxfId="19079" priority="19076" operator="greaterThan">
      <formula>119.999</formula>
    </cfRule>
    <cfRule type="cellIs" dxfId="19078" priority="19077" operator="greaterThan">
      <formula>120</formula>
    </cfRule>
    <cfRule type="cellIs" dxfId="19077" priority="19078" operator="between">
      <formula>60</formula>
      <formula>119.999</formula>
    </cfRule>
    <cfRule type="cellIs" dxfId="19076" priority="19079" operator="between">
      <formula>20</formula>
      <formula>59.999</formula>
    </cfRule>
    <cfRule type="cellIs" dxfId="19075" priority="19080" operator="lessThan">
      <formula>20</formula>
    </cfRule>
  </conditionalFormatting>
  <conditionalFormatting sqref="AO374">
    <cfRule type="cellIs" dxfId="19074" priority="19071" operator="greaterThan">
      <formula>49.999</formula>
    </cfRule>
    <cfRule type="cellIs" dxfId="19073" priority="19072" operator="greaterThan">
      <formula>50</formula>
    </cfRule>
    <cfRule type="cellIs" dxfId="19072" priority="19073" operator="between">
      <formula>30</formula>
      <formula>49.999</formula>
    </cfRule>
    <cfRule type="cellIs" dxfId="19071" priority="19074" operator="between">
      <formula>10</formula>
      <formula>29.999</formula>
    </cfRule>
    <cfRule type="cellIs" dxfId="19070" priority="19075" operator="lessThan">
      <formula>10</formula>
    </cfRule>
  </conditionalFormatting>
  <conditionalFormatting sqref="T374">
    <cfRule type="cellIs" dxfId="19069" priority="19066" operator="greaterThan">
      <formula>119.999</formula>
    </cfRule>
    <cfRule type="cellIs" dxfId="19068" priority="19067" operator="greaterThan">
      <formula>120</formula>
    </cfRule>
    <cfRule type="cellIs" dxfId="19067" priority="19068" operator="between">
      <formula>60</formula>
      <formula>119.999</formula>
    </cfRule>
    <cfRule type="cellIs" dxfId="19066" priority="19069" operator="between">
      <formula>20</formula>
      <formula>59.999</formula>
    </cfRule>
    <cfRule type="cellIs" dxfId="19065" priority="19070" operator="lessThan">
      <formula>20</formula>
    </cfRule>
  </conditionalFormatting>
  <conditionalFormatting sqref="U374">
    <cfRule type="cellIs" dxfId="19064" priority="19061" operator="greaterThan">
      <formula>49.999</formula>
    </cfRule>
    <cfRule type="cellIs" dxfId="19063" priority="19062" operator="greaterThan">
      <formula>50</formula>
    </cfRule>
    <cfRule type="cellIs" dxfId="19062" priority="19063" operator="between">
      <formula>30</formula>
      <formula>49.999</formula>
    </cfRule>
    <cfRule type="cellIs" dxfId="19061" priority="19064" operator="between">
      <formula>10</formula>
      <formula>29.999</formula>
    </cfRule>
    <cfRule type="cellIs" dxfId="19060" priority="19065" operator="lessThan">
      <formula>10</formula>
    </cfRule>
  </conditionalFormatting>
  <conditionalFormatting sqref="J374">
    <cfRule type="cellIs" dxfId="19059" priority="19056" operator="greaterThan">
      <formula>119.999</formula>
    </cfRule>
    <cfRule type="cellIs" dxfId="19058" priority="19057" operator="greaterThan">
      <formula>120</formula>
    </cfRule>
    <cfRule type="cellIs" dxfId="19057" priority="19058" operator="between">
      <formula>60</formula>
      <formula>119.999</formula>
    </cfRule>
    <cfRule type="cellIs" dxfId="19056" priority="19059" operator="between">
      <formula>20</formula>
      <formula>59.999</formula>
    </cfRule>
    <cfRule type="cellIs" dxfId="19055" priority="19060" operator="lessThan">
      <formula>20</formula>
    </cfRule>
  </conditionalFormatting>
  <conditionalFormatting sqref="K374">
    <cfRule type="cellIs" dxfId="19054" priority="19051" operator="greaterThan">
      <formula>49.999</formula>
    </cfRule>
    <cfRule type="cellIs" dxfId="19053" priority="19052" operator="greaterThan">
      <formula>50</formula>
    </cfRule>
    <cfRule type="cellIs" dxfId="19052" priority="19053" operator="between">
      <formula>30</formula>
      <formula>49.999</formula>
    </cfRule>
    <cfRule type="cellIs" dxfId="19051" priority="19054" operator="between">
      <formula>10</formula>
      <formula>29.999</formula>
    </cfRule>
    <cfRule type="cellIs" dxfId="19050" priority="19055" operator="lessThan">
      <formula>10</formula>
    </cfRule>
  </conditionalFormatting>
  <conditionalFormatting sqref="L374">
    <cfRule type="cellIs" dxfId="19049" priority="19046" operator="greaterThan">
      <formula>119.999</formula>
    </cfRule>
    <cfRule type="cellIs" dxfId="19048" priority="19047" operator="greaterThan">
      <formula>120</formula>
    </cfRule>
    <cfRule type="cellIs" dxfId="19047" priority="19048" operator="between">
      <formula>60</formula>
      <formula>119.999</formula>
    </cfRule>
    <cfRule type="cellIs" dxfId="19046" priority="19049" operator="between">
      <formula>20</formula>
      <formula>59.999</formula>
    </cfRule>
    <cfRule type="cellIs" dxfId="19045" priority="19050" operator="lessThan">
      <formula>20</formula>
    </cfRule>
  </conditionalFormatting>
  <conditionalFormatting sqref="M374">
    <cfRule type="cellIs" dxfId="19044" priority="19041" operator="greaterThan">
      <formula>49.999</formula>
    </cfRule>
    <cfRule type="cellIs" dxfId="19043" priority="19042" operator="greaterThan">
      <formula>50</formula>
    </cfRule>
    <cfRule type="cellIs" dxfId="19042" priority="19043" operator="between">
      <formula>30</formula>
      <formula>49.999</formula>
    </cfRule>
    <cfRule type="cellIs" dxfId="19041" priority="19044" operator="between">
      <formula>10</formula>
      <formula>29.999</formula>
    </cfRule>
    <cfRule type="cellIs" dxfId="19040" priority="19045" operator="lessThan">
      <formula>10</formula>
    </cfRule>
  </conditionalFormatting>
  <conditionalFormatting sqref="R374">
    <cfRule type="cellIs" dxfId="19039" priority="19036" operator="greaterThan">
      <formula>119.999</formula>
    </cfRule>
    <cfRule type="cellIs" dxfId="19038" priority="19037" operator="greaterThan">
      <formula>120</formula>
    </cfRule>
    <cfRule type="cellIs" dxfId="19037" priority="19038" operator="between">
      <formula>60</formula>
      <formula>119.999</formula>
    </cfRule>
    <cfRule type="cellIs" dxfId="19036" priority="19039" operator="between">
      <formula>20</formula>
      <formula>59.999</formula>
    </cfRule>
    <cfRule type="cellIs" dxfId="19035" priority="19040" operator="lessThan">
      <formula>20</formula>
    </cfRule>
  </conditionalFormatting>
  <conditionalFormatting sqref="S374">
    <cfRule type="cellIs" dxfId="19034" priority="19031" operator="greaterThan">
      <formula>49.999</formula>
    </cfRule>
    <cfRule type="cellIs" dxfId="19033" priority="19032" operator="greaterThan">
      <formula>50</formula>
    </cfRule>
    <cfRule type="cellIs" dxfId="19032" priority="19033" operator="between">
      <formula>30</formula>
      <formula>49.999</formula>
    </cfRule>
    <cfRule type="cellIs" dxfId="19031" priority="19034" operator="between">
      <formula>10</formula>
      <formula>29.999</formula>
    </cfRule>
    <cfRule type="cellIs" dxfId="19030" priority="19035" operator="lessThan">
      <formula>10</formula>
    </cfRule>
  </conditionalFormatting>
  <conditionalFormatting sqref="N374">
    <cfRule type="cellIs" dxfId="19029" priority="19026" operator="greaterThan">
      <formula>119.999</formula>
    </cfRule>
    <cfRule type="cellIs" dxfId="19028" priority="19027" operator="greaterThan">
      <formula>120</formula>
    </cfRule>
    <cfRule type="cellIs" dxfId="19027" priority="19028" operator="between">
      <formula>60</formula>
      <formula>119.999</formula>
    </cfRule>
    <cfRule type="cellIs" dxfId="19026" priority="19029" operator="between">
      <formula>20</formula>
      <formula>59.999</formula>
    </cfRule>
    <cfRule type="cellIs" dxfId="19025" priority="19030" operator="lessThan">
      <formula>20</formula>
    </cfRule>
  </conditionalFormatting>
  <conditionalFormatting sqref="O374">
    <cfRule type="cellIs" dxfId="19024" priority="19021" operator="greaterThan">
      <formula>49.999</formula>
    </cfRule>
    <cfRule type="cellIs" dxfId="19023" priority="19022" operator="greaterThan">
      <formula>50</formula>
    </cfRule>
    <cfRule type="cellIs" dxfId="19022" priority="19023" operator="between">
      <formula>30</formula>
      <formula>49.999</formula>
    </cfRule>
    <cfRule type="cellIs" dxfId="19021" priority="19024" operator="between">
      <formula>10</formula>
      <formula>29.999</formula>
    </cfRule>
    <cfRule type="cellIs" dxfId="19020" priority="19025" operator="lessThan">
      <formula>10</formula>
    </cfRule>
  </conditionalFormatting>
  <conditionalFormatting sqref="AP374">
    <cfRule type="cellIs" dxfId="19019" priority="19016" operator="greaterThan">
      <formula>119.999</formula>
    </cfRule>
    <cfRule type="cellIs" dxfId="19018" priority="19017" operator="greaterThan">
      <formula>120</formula>
    </cfRule>
    <cfRule type="cellIs" dxfId="19017" priority="19018" operator="between">
      <formula>60</formula>
      <formula>119.999</formula>
    </cfRule>
    <cfRule type="cellIs" dxfId="19016" priority="19019" operator="between">
      <formula>20</formula>
      <formula>59.999</formula>
    </cfRule>
    <cfRule type="cellIs" dxfId="19015" priority="19020" operator="lessThan">
      <formula>20</formula>
    </cfRule>
  </conditionalFormatting>
  <conditionalFormatting sqref="AQ374">
    <cfRule type="cellIs" dxfId="19014" priority="19011" operator="greaterThan">
      <formula>49.999</formula>
    </cfRule>
    <cfRule type="cellIs" dxfId="19013" priority="19012" operator="greaterThan">
      <formula>50</formula>
    </cfRule>
    <cfRule type="cellIs" dxfId="19012" priority="19013" operator="between">
      <formula>30</formula>
      <formula>49.999</formula>
    </cfRule>
    <cfRule type="cellIs" dxfId="19011" priority="19014" operator="between">
      <formula>10</formula>
      <formula>29.999</formula>
    </cfRule>
    <cfRule type="cellIs" dxfId="19010" priority="19015" operator="lessThan">
      <formula>10</formula>
    </cfRule>
  </conditionalFormatting>
  <conditionalFormatting sqref="AR374">
    <cfRule type="cellIs" dxfId="19009" priority="19006" operator="greaterThan">
      <formula>119.999</formula>
    </cfRule>
    <cfRule type="cellIs" dxfId="19008" priority="19007" operator="greaterThan">
      <formula>120</formula>
    </cfRule>
    <cfRule type="cellIs" dxfId="19007" priority="19008" operator="between">
      <formula>60</formula>
      <formula>119.999</formula>
    </cfRule>
    <cfRule type="cellIs" dxfId="19006" priority="19009" operator="between">
      <formula>20</formula>
      <formula>59.999</formula>
    </cfRule>
    <cfRule type="cellIs" dxfId="19005" priority="19010" operator="lessThan">
      <formula>20</formula>
    </cfRule>
  </conditionalFormatting>
  <conditionalFormatting sqref="AS374">
    <cfRule type="cellIs" dxfId="19004" priority="19001" operator="greaterThan">
      <formula>49.999</formula>
    </cfRule>
    <cfRule type="cellIs" dxfId="19003" priority="19002" operator="greaterThan">
      <formula>50</formula>
    </cfRule>
    <cfRule type="cellIs" dxfId="19002" priority="19003" operator="between">
      <formula>30</formula>
      <formula>49.999</formula>
    </cfRule>
    <cfRule type="cellIs" dxfId="19001" priority="19004" operator="between">
      <formula>10</formula>
      <formula>29.999</formula>
    </cfRule>
    <cfRule type="cellIs" dxfId="19000" priority="19005" operator="lessThan">
      <formula>10</formula>
    </cfRule>
  </conditionalFormatting>
  <conditionalFormatting sqref="X374">
    <cfRule type="cellIs" dxfId="18999" priority="18996" operator="greaterThan">
      <formula>119.999</formula>
    </cfRule>
    <cfRule type="cellIs" dxfId="18998" priority="18997" operator="greaterThan">
      <formula>120</formula>
    </cfRule>
    <cfRule type="cellIs" dxfId="18997" priority="18998" operator="between">
      <formula>60</formula>
      <formula>119.999</formula>
    </cfRule>
    <cfRule type="cellIs" dxfId="18996" priority="18999" operator="between">
      <formula>20</formula>
      <formula>59.999</formula>
    </cfRule>
    <cfRule type="cellIs" dxfId="18995" priority="19000" operator="lessThan">
      <formula>20</formula>
    </cfRule>
  </conditionalFormatting>
  <conditionalFormatting sqref="Y374">
    <cfRule type="cellIs" dxfId="18994" priority="18991" operator="greaterThan">
      <formula>49.999</formula>
    </cfRule>
    <cfRule type="cellIs" dxfId="18993" priority="18992" operator="greaterThan">
      <formula>50</formula>
    </cfRule>
    <cfRule type="cellIs" dxfId="18992" priority="18993" operator="between">
      <formula>30</formula>
      <formula>49.999</formula>
    </cfRule>
    <cfRule type="cellIs" dxfId="18991" priority="18994" operator="between">
      <formula>10</formula>
      <formula>29.999</formula>
    </cfRule>
    <cfRule type="cellIs" dxfId="18990" priority="18995" operator="lessThan">
      <formula>10</formula>
    </cfRule>
  </conditionalFormatting>
  <conditionalFormatting sqref="AF374">
    <cfRule type="cellIs" dxfId="18989" priority="18986" operator="greaterThan">
      <formula>119.999</formula>
    </cfRule>
    <cfRule type="cellIs" dxfId="18988" priority="18987" operator="greaterThan">
      <formula>120</formula>
    </cfRule>
    <cfRule type="cellIs" dxfId="18987" priority="18988" operator="between">
      <formula>60</formula>
      <formula>119.999</formula>
    </cfRule>
    <cfRule type="cellIs" dxfId="18986" priority="18989" operator="between">
      <formula>20</formula>
      <formula>59.999</formula>
    </cfRule>
    <cfRule type="cellIs" dxfId="18985" priority="18990" operator="lessThan">
      <formula>20</formula>
    </cfRule>
  </conditionalFormatting>
  <conditionalFormatting sqref="AG374">
    <cfRule type="cellIs" dxfId="18984" priority="18981" operator="greaterThan">
      <formula>49.999</formula>
    </cfRule>
    <cfRule type="cellIs" dxfId="18983" priority="18982" operator="greaterThan">
      <formula>50</formula>
    </cfRule>
    <cfRule type="cellIs" dxfId="18982" priority="18983" operator="between">
      <formula>30</formula>
      <formula>49.999</formula>
    </cfRule>
    <cfRule type="cellIs" dxfId="18981" priority="18984" operator="between">
      <formula>10</formula>
      <formula>29.999</formula>
    </cfRule>
    <cfRule type="cellIs" dxfId="18980" priority="18985" operator="lessThan">
      <formula>10</formula>
    </cfRule>
  </conditionalFormatting>
  <conditionalFormatting sqref="AJ374">
    <cfRule type="cellIs" dxfId="18979" priority="18976" operator="greaterThan">
      <formula>119.999</formula>
    </cfRule>
    <cfRule type="cellIs" dxfId="18978" priority="18977" operator="greaterThan">
      <formula>120</formula>
    </cfRule>
    <cfRule type="cellIs" dxfId="18977" priority="18978" operator="between">
      <formula>60</formula>
      <formula>119.999</formula>
    </cfRule>
    <cfRule type="cellIs" dxfId="18976" priority="18979" operator="between">
      <formula>20</formula>
      <formula>59.999</formula>
    </cfRule>
    <cfRule type="cellIs" dxfId="18975" priority="18980" operator="lessThan">
      <formula>20</formula>
    </cfRule>
  </conditionalFormatting>
  <conditionalFormatting sqref="AK374">
    <cfRule type="cellIs" dxfId="18974" priority="18971" operator="greaterThan">
      <formula>49.999</formula>
    </cfRule>
    <cfRule type="cellIs" dxfId="18973" priority="18972" operator="greaterThan">
      <formula>50</formula>
    </cfRule>
    <cfRule type="cellIs" dxfId="18972" priority="18973" operator="between">
      <formula>30</formula>
      <formula>49.999</formula>
    </cfRule>
    <cfRule type="cellIs" dxfId="18971" priority="18974" operator="between">
      <formula>10</formula>
      <formula>29.999</formula>
    </cfRule>
    <cfRule type="cellIs" dxfId="18970" priority="18975" operator="lessThan">
      <formula>10</formula>
    </cfRule>
  </conditionalFormatting>
  <conditionalFormatting sqref="Z374">
    <cfRule type="cellIs" dxfId="18969" priority="18966" operator="greaterThan">
      <formula>119.999</formula>
    </cfRule>
    <cfRule type="cellIs" dxfId="18968" priority="18967" operator="greaterThan">
      <formula>120</formula>
    </cfRule>
    <cfRule type="cellIs" dxfId="18967" priority="18968" operator="between">
      <formula>60</formula>
      <formula>119.999</formula>
    </cfRule>
    <cfRule type="cellIs" dxfId="18966" priority="18969" operator="between">
      <formula>20</formula>
      <formula>59.999</formula>
    </cfRule>
    <cfRule type="cellIs" dxfId="18965" priority="18970" operator="lessThan">
      <formula>20</formula>
    </cfRule>
  </conditionalFormatting>
  <conditionalFormatting sqref="AA374">
    <cfRule type="cellIs" dxfId="18964" priority="18961" operator="greaterThan">
      <formula>49.999</formula>
    </cfRule>
    <cfRule type="cellIs" dxfId="18963" priority="18962" operator="greaterThan">
      <formula>50</formula>
    </cfRule>
    <cfRule type="cellIs" dxfId="18962" priority="18963" operator="between">
      <formula>30</formula>
      <formula>49.999</formula>
    </cfRule>
    <cfRule type="cellIs" dxfId="18961" priority="18964" operator="between">
      <formula>10</formula>
      <formula>29.999</formula>
    </cfRule>
    <cfRule type="cellIs" dxfId="18960" priority="18965" operator="lessThan">
      <formula>10</formula>
    </cfRule>
  </conditionalFormatting>
  <conditionalFormatting sqref="AL374">
    <cfRule type="cellIs" dxfId="18959" priority="18956" operator="greaterThan">
      <formula>119.999</formula>
    </cfRule>
    <cfRule type="cellIs" dxfId="18958" priority="18957" operator="greaterThan">
      <formula>120</formula>
    </cfRule>
    <cfRule type="cellIs" dxfId="18957" priority="18958" operator="between">
      <formula>60</formula>
      <formula>119.999</formula>
    </cfRule>
    <cfRule type="cellIs" dxfId="18956" priority="18959" operator="between">
      <formula>20</formula>
      <formula>59.999</formula>
    </cfRule>
    <cfRule type="cellIs" dxfId="18955" priority="18960" operator="lessThan">
      <formula>20</formula>
    </cfRule>
  </conditionalFormatting>
  <conditionalFormatting sqref="AM374">
    <cfRule type="cellIs" dxfId="18954" priority="18951" operator="greaterThan">
      <formula>49.999</formula>
    </cfRule>
    <cfRule type="cellIs" dxfId="18953" priority="18952" operator="greaterThan">
      <formula>50</formula>
    </cfRule>
    <cfRule type="cellIs" dxfId="18952" priority="18953" operator="between">
      <formula>30</formula>
      <formula>49.999</formula>
    </cfRule>
    <cfRule type="cellIs" dxfId="18951" priority="18954" operator="between">
      <formula>10</formula>
      <formula>29.999</formula>
    </cfRule>
    <cfRule type="cellIs" dxfId="18950" priority="18955" operator="lessThan">
      <formula>10</formula>
    </cfRule>
  </conditionalFormatting>
  <conditionalFormatting sqref="AH374">
    <cfRule type="cellIs" dxfId="18949" priority="18946" operator="greaterThan">
      <formula>119.999</formula>
    </cfRule>
    <cfRule type="cellIs" dxfId="18948" priority="18947" operator="greaterThan">
      <formula>120</formula>
    </cfRule>
    <cfRule type="cellIs" dxfId="18947" priority="18948" operator="between">
      <formula>60</formula>
      <formula>119.999</formula>
    </cfRule>
    <cfRule type="cellIs" dxfId="18946" priority="18949" operator="between">
      <formula>20</formula>
      <formula>59.999</formula>
    </cfRule>
    <cfRule type="cellIs" dxfId="18945" priority="18950" operator="lessThan">
      <formula>20</formula>
    </cfRule>
  </conditionalFormatting>
  <conditionalFormatting sqref="AI374">
    <cfRule type="cellIs" dxfId="18944" priority="18941" operator="greaterThan">
      <formula>49.999</formula>
    </cfRule>
    <cfRule type="cellIs" dxfId="18943" priority="18942" operator="greaterThan">
      <formula>50</formula>
    </cfRule>
    <cfRule type="cellIs" dxfId="18942" priority="18943" operator="between">
      <formula>30</formula>
      <formula>49.999</formula>
    </cfRule>
    <cfRule type="cellIs" dxfId="18941" priority="18944" operator="between">
      <formula>10</formula>
      <formula>29.999</formula>
    </cfRule>
    <cfRule type="cellIs" dxfId="18940" priority="18945" operator="lessThan">
      <formula>10</formula>
    </cfRule>
  </conditionalFormatting>
  <conditionalFormatting sqref="V374">
    <cfRule type="cellIs" dxfId="18939" priority="18936" operator="greaterThan">
      <formula>119.999</formula>
    </cfRule>
    <cfRule type="cellIs" dxfId="18938" priority="18937" operator="greaterThan">
      <formula>120</formula>
    </cfRule>
    <cfRule type="cellIs" dxfId="18937" priority="18938" operator="between">
      <formula>60</formula>
      <formula>119.999</formula>
    </cfRule>
    <cfRule type="cellIs" dxfId="18936" priority="18939" operator="between">
      <formula>20</formula>
      <formula>59.999</formula>
    </cfRule>
    <cfRule type="cellIs" dxfId="18935" priority="18940" operator="lessThan">
      <formula>20</formula>
    </cfRule>
  </conditionalFormatting>
  <conditionalFormatting sqref="W374">
    <cfRule type="cellIs" dxfId="18934" priority="18931" operator="greaterThan">
      <formula>49.999</formula>
    </cfRule>
    <cfRule type="cellIs" dxfId="18933" priority="18932" operator="greaterThan">
      <formula>50</formula>
    </cfRule>
    <cfRule type="cellIs" dxfId="18932" priority="18933" operator="between">
      <formula>30</formula>
      <formula>49.999</formula>
    </cfRule>
    <cfRule type="cellIs" dxfId="18931" priority="18934" operator="between">
      <formula>10</formula>
      <formula>29.999</formula>
    </cfRule>
    <cfRule type="cellIs" dxfId="18930" priority="18935" operator="lessThan">
      <formula>10</formula>
    </cfRule>
  </conditionalFormatting>
  <conditionalFormatting sqref="AB374">
    <cfRule type="cellIs" dxfId="18929" priority="18926" operator="greaterThan">
      <formula>119.999</formula>
    </cfRule>
    <cfRule type="cellIs" dxfId="18928" priority="18927" operator="greaterThan">
      <formula>120</formula>
    </cfRule>
    <cfRule type="cellIs" dxfId="18927" priority="18928" operator="between">
      <formula>60</formula>
      <formula>119.999</formula>
    </cfRule>
    <cfRule type="cellIs" dxfId="18926" priority="18929" operator="between">
      <formula>20</formula>
      <formula>59.999</formula>
    </cfRule>
    <cfRule type="cellIs" dxfId="18925" priority="18930" operator="lessThan">
      <formula>20</formula>
    </cfRule>
  </conditionalFormatting>
  <conditionalFormatting sqref="AC374">
    <cfRule type="cellIs" dxfId="18924" priority="18921" operator="greaterThan">
      <formula>49.999</formula>
    </cfRule>
    <cfRule type="cellIs" dxfId="18923" priority="18922" operator="greaterThan">
      <formula>50</formula>
    </cfRule>
    <cfRule type="cellIs" dxfId="18922" priority="18923" operator="between">
      <formula>30</formula>
      <formula>49.999</formula>
    </cfRule>
    <cfRule type="cellIs" dxfId="18921" priority="18924" operator="between">
      <formula>10</formula>
      <formula>29.999</formula>
    </cfRule>
    <cfRule type="cellIs" dxfId="18920" priority="18925" operator="lessThan">
      <formula>10</formula>
    </cfRule>
  </conditionalFormatting>
  <conditionalFormatting sqref="AD374">
    <cfRule type="cellIs" dxfId="18919" priority="18916" operator="greaterThan">
      <formula>119.999</formula>
    </cfRule>
    <cfRule type="cellIs" dxfId="18918" priority="18917" operator="greaterThan">
      <formula>120</formula>
    </cfRule>
    <cfRule type="cellIs" dxfId="18917" priority="18918" operator="between">
      <formula>60</formula>
      <formula>119.999</formula>
    </cfRule>
    <cfRule type="cellIs" dxfId="18916" priority="18919" operator="between">
      <formula>20</formula>
      <formula>59.999</formula>
    </cfRule>
    <cfRule type="cellIs" dxfId="18915" priority="18920" operator="lessThan">
      <formula>20</formula>
    </cfRule>
  </conditionalFormatting>
  <conditionalFormatting sqref="AE374">
    <cfRule type="cellIs" dxfId="18914" priority="18911" operator="greaterThan">
      <formula>49.999</formula>
    </cfRule>
    <cfRule type="cellIs" dxfId="18913" priority="18912" operator="greaterThan">
      <formula>50</formula>
    </cfRule>
    <cfRule type="cellIs" dxfId="18912" priority="18913" operator="between">
      <formula>30</formula>
      <formula>49.999</formula>
    </cfRule>
    <cfRule type="cellIs" dxfId="18911" priority="18914" operator="between">
      <formula>10</formula>
      <formula>29.999</formula>
    </cfRule>
    <cfRule type="cellIs" dxfId="18910" priority="18915" operator="lessThan">
      <formula>10</formula>
    </cfRule>
  </conditionalFormatting>
  <conditionalFormatting sqref="P374">
    <cfRule type="cellIs" dxfId="18909" priority="18906" operator="greaterThan">
      <formula>119.999</formula>
    </cfRule>
    <cfRule type="cellIs" dxfId="18908" priority="18907" operator="greaterThan">
      <formula>120</formula>
    </cfRule>
    <cfRule type="cellIs" dxfId="18907" priority="18908" operator="between">
      <formula>60</formula>
      <formula>119.999</formula>
    </cfRule>
    <cfRule type="cellIs" dxfId="18906" priority="18909" operator="between">
      <formula>20</formula>
      <formula>59.999</formula>
    </cfRule>
    <cfRule type="cellIs" dxfId="18905" priority="18910" operator="lessThan">
      <formula>20</formula>
    </cfRule>
  </conditionalFormatting>
  <conditionalFormatting sqref="Q374">
    <cfRule type="cellIs" dxfId="18904" priority="18901" operator="greaterThan">
      <formula>49.999</formula>
    </cfRule>
    <cfRule type="cellIs" dxfId="18903" priority="18902" operator="greaterThan">
      <formula>50</formula>
    </cfRule>
    <cfRule type="cellIs" dxfId="18902" priority="18903" operator="between">
      <formula>30</formula>
      <formula>49.999</formula>
    </cfRule>
    <cfRule type="cellIs" dxfId="18901" priority="18904" operator="between">
      <formula>10</formula>
      <formula>29.999</formula>
    </cfRule>
    <cfRule type="cellIs" dxfId="18900" priority="18905" operator="lessThan">
      <formula>10</formula>
    </cfRule>
  </conditionalFormatting>
  <conditionalFormatting sqref="C375">
    <cfRule type="cellIs" dxfId="18899" priority="18896" operator="greaterThan">
      <formula>49.999</formula>
    </cfRule>
    <cfRule type="cellIs" dxfId="18898" priority="18897" operator="greaterThan">
      <formula>50</formula>
    </cfRule>
    <cfRule type="cellIs" dxfId="18897" priority="18898" operator="between">
      <formula>30</formula>
      <formula>49.999</formula>
    </cfRule>
    <cfRule type="cellIs" dxfId="18896" priority="18899" operator="between">
      <formula>10</formula>
      <formula>29.999</formula>
    </cfRule>
    <cfRule type="cellIs" dxfId="18895" priority="18900" operator="lessThan">
      <formula>10</formula>
    </cfRule>
  </conditionalFormatting>
  <conditionalFormatting sqref="B375">
    <cfRule type="cellIs" dxfId="18894" priority="18891" operator="greaterThan">
      <formula>119.999</formula>
    </cfRule>
    <cfRule type="cellIs" dxfId="18893" priority="18892" operator="greaterThan">
      <formula>120</formula>
    </cfRule>
    <cfRule type="cellIs" dxfId="18892" priority="18893" operator="between">
      <formula>60</formula>
      <formula>119.999</formula>
    </cfRule>
    <cfRule type="cellIs" dxfId="18891" priority="18894" operator="between">
      <formula>20</formula>
      <formula>59.999</formula>
    </cfRule>
    <cfRule type="cellIs" dxfId="18890" priority="18895" operator="lessThan">
      <formula>20</formula>
    </cfRule>
  </conditionalFormatting>
  <conditionalFormatting sqref="D375">
    <cfRule type="cellIs" dxfId="18889" priority="18886" operator="greaterThan">
      <formula>119.999</formula>
    </cfRule>
    <cfRule type="cellIs" dxfId="18888" priority="18887" operator="greaterThan">
      <formula>120</formula>
    </cfRule>
    <cfRule type="cellIs" dxfId="18887" priority="18888" operator="between">
      <formula>60</formula>
      <formula>119.999</formula>
    </cfRule>
    <cfRule type="cellIs" dxfId="18886" priority="18889" operator="between">
      <formula>20</formula>
      <formula>59.999</formula>
    </cfRule>
    <cfRule type="cellIs" dxfId="18885" priority="18890" operator="lessThan">
      <formula>20</formula>
    </cfRule>
  </conditionalFormatting>
  <conditionalFormatting sqref="E375">
    <cfRule type="cellIs" dxfId="18884" priority="18881" operator="greaterThan">
      <formula>49.999</formula>
    </cfRule>
    <cfRule type="cellIs" dxfId="18883" priority="18882" operator="greaterThan">
      <formula>50</formula>
    </cfRule>
    <cfRule type="cellIs" dxfId="18882" priority="18883" operator="between">
      <formula>30</formula>
      <formula>49.999</formula>
    </cfRule>
    <cfRule type="cellIs" dxfId="18881" priority="18884" operator="between">
      <formula>10</formula>
      <formula>29.999</formula>
    </cfRule>
    <cfRule type="cellIs" dxfId="18880" priority="18885" operator="lessThan">
      <formula>10</formula>
    </cfRule>
  </conditionalFormatting>
  <conditionalFormatting sqref="F375">
    <cfRule type="cellIs" dxfId="18879" priority="18876" operator="greaterThan">
      <formula>119.999</formula>
    </cfRule>
    <cfRule type="cellIs" dxfId="18878" priority="18877" operator="greaterThan">
      <formula>120</formula>
    </cfRule>
    <cfRule type="cellIs" dxfId="18877" priority="18878" operator="between">
      <formula>60</formula>
      <formula>119.999</formula>
    </cfRule>
    <cfRule type="cellIs" dxfId="18876" priority="18879" operator="between">
      <formula>20</formula>
      <formula>59.999</formula>
    </cfRule>
    <cfRule type="cellIs" dxfId="18875" priority="18880" operator="lessThan">
      <formula>20</formula>
    </cfRule>
  </conditionalFormatting>
  <conditionalFormatting sqref="G375">
    <cfRule type="cellIs" dxfId="18874" priority="18871" operator="greaterThan">
      <formula>49.999</formula>
    </cfRule>
    <cfRule type="cellIs" dxfId="18873" priority="18872" operator="greaterThan">
      <formula>50</formula>
    </cfRule>
    <cfRule type="cellIs" dxfId="18872" priority="18873" operator="between">
      <formula>30</formula>
      <formula>49.999</formula>
    </cfRule>
    <cfRule type="cellIs" dxfId="18871" priority="18874" operator="between">
      <formula>10</formula>
      <formula>29.999</formula>
    </cfRule>
    <cfRule type="cellIs" dxfId="18870" priority="18875" operator="lessThan">
      <formula>10</formula>
    </cfRule>
  </conditionalFormatting>
  <conditionalFormatting sqref="H375">
    <cfRule type="cellIs" dxfId="18869" priority="18866" operator="greaterThan">
      <formula>119.999</formula>
    </cfRule>
    <cfRule type="cellIs" dxfId="18868" priority="18867" operator="greaterThan">
      <formula>120</formula>
    </cfRule>
    <cfRule type="cellIs" dxfId="18867" priority="18868" operator="between">
      <formula>60</formula>
      <formula>119.999</formula>
    </cfRule>
    <cfRule type="cellIs" dxfId="18866" priority="18869" operator="between">
      <formula>20</formula>
      <formula>59.999</formula>
    </cfRule>
    <cfRule type="cellIs" dxfId="18865" priority="18870" operator="lessThan">
      <formula>20</formula>
    </cfRule>
  </conditionalFormatting>
  <conditionalFormatting sqref="I375">
    <cfRule type="cellIs" dxfId="18864" priority="18861" operator="greaterThan">
      <formula>49.999</formula>
    </cfRule>
    <cfRule type="cellIs" dxfId="18863" priority="18862" operator="greaterThan">
      <formula>50</formula>
    </cfRule>
    <cfRule type="cellIs" dxfId="18862" priority="18863" operator="between">
      <formula>30</formula>
      <formula>49.999</formula>
    </cfRule>
    <cfRule type="cellIs" dxfId="18861" priority="18864" operator="between">
      <formula>10</formula>
      <formula>29.999</formula>
    </cfRule>
    <cfRule type="cellIs" dxfId="18860" priority="18865" operator="lessThan">
      <formula>10</formula>
    </cfRule>
  </conditionalFormatting>
  <conditionalFormatting sqref="BH375">
    <cfRule type="cellIs" dxfId="18859" priority="18856" operator="greaterThan">
      <formula>119.999</formula>
    </cfRule>
    <cfRule type="cellIs" dxfId="18858" priority="18857" operator="greaterThan">
      <formula>120</formula>
    </cfRule>
    <cfRule type="cellIs" dxfId="18857" priority="18858" operator="between">
      <formula>60</formula>
      <formula>119.999</formula>
    </cfRule>
    <cfRule type="cellIs" dxfId="18856" priority="18859" operator="between">
      <formula>20</formula>
      <formula>59.999</formula>
    </cfRule>
    <cfRule type="cellIs" dxfId="18855" priority="18860" operator="lessThan">
      <formula>20</formula>
    </cfRule>
  </conditionalFormatting>
  <conditionalFormatting sqref="BI375">
    <cfRule type="cellIs" dxfId="18854" priority="18851" operator="greaterThan">
      <formula>49.999</formula>
    </cfRule>
    <cfRule type="cellIs" dxfId="18853" priority="18852" operator="greaterThan">
      <formula>50</formula>
    </cfRule>
    <cfRule type="cellIs" dxfId="18852" priority="18853" operator="between">
      <formula>30</formula>
      <formula>49.999</formula>
    </cfRule>
    <cfRule type="cellIs" dxfId="18851" priority="18854" operator="between">
      <formula>10</formula>
      <formula>29.999</formula>
    </cfRule>
    <cfRule type="cellIs" dxfId="18850" priority="18855" operator="lessThan">
      <formula>10</formula>
    </cfRule>
  </conditionalFormatting>
  <conditionalFormatting sqref="BD375">
    <cfRule type="cellIs" dxfId="18849" priority="18846" operator="greaterThan">
      <formula>119.999</formula>
    </cfRule>
    <cfRule type="cellIs" dxfId="18848" priority="18847" operator="greaterThan">
      <formula>120</formula>
    </cfRule>
    <cfRule type="cellIs" dxfId="18847" priority="18848" operator="between">
      <formula>60</formula>
      <formula>119.999</formula>
    </cfRule>
    <cfRule type="cellIs" dxfId="18846" priority="18849" operator="between">
      <formula>20</formula>
      <formula>59.999</formula>
    </cfRule>
    <cfRule type="cellIs" dxfId="18845" priority="18850" operator="lessThan">
      <formula>20</formula>
    </cfRule>
  </conditionalFormatting>
  <conditionalFormatting sqref="BE375">
    <cfRule type="cellIs" dxfId="18844" priority="18841" operator="greaterThan">
      <formula>49.999</formula>
    </cfRule>
    <cfRule type="cellIs" dxfId="18843" priority="18842" operator="greaterThan">
      <formula>50</formula>
    </cfRule>
    <cfRule type="cellIs" dxfId="18842" priority="18843" operator="between">
      <formula>30</formula>
      <formula>49.999</formula>
    </cfRule>
    <cfRule type="cellIs" dxfId="18841" priority="18844" operator="between">
      <formula>10</formula>
      <formula>29.999</formula>
    </cfRule>
    <cfRule type="cellIs" dxfId="18840" priority="18845" operator="lessThan">
      <formula>10</formula>
    </cfRule>
  </conditionalFormatting>
  <conditionalFormatting sqref="AX375">
    <cfRule type="cellIs" dxfId="18839" priority="18836" operator="greaterThan">
      <formula>119.999</formula>
    </cfRule>
    <cfRule type="cellIs" dxfId="18838" priority="18837" operator="greaterThan">
      <formula>120</formula>
    </cfRule>
    <cfRule type="cellIs" dxfId="18837" priority="18838" operator="between">
      <formula>60</formula>
      <formula>119.999</formula>
    </cfRule>
    <cfRule type="cellIs" dxfId="18836" priority="18839" operator="between">
      <formula>20</formula>
      <formula>59.999</formula>
    </cfRule>
    <cfRule type="cellIs" dxfId="18835" priority="18840" operator="lessThan">
      <formula>20</formula>
    </cfRule>
  </conditionalFormatting>
  <conditionalFormatting sqref="AY375">
    <cfRule type="cellIs" dxfId="18834" priority="18831" operator="greaterThan">
      <formula>49.999</formula>
    </cfRule>
    <cfRule type="cellIs" dxfId="18833" priority="18832" operator="greaterThan">
      <formula>50</formula>
    </cfRule>
    <cfRule type="cellIs" dxfId="18832" priority="18833" operator="between">
      <formula>30</formula>
      <formula>49.999</formula>
    </cfRule>
    <cfRule type="cellIs" dxfId="18831" priority="18834" operator="between">
      <formula>10</formula>
      <formula>29.999</formula>
    </cfRule>
    <cfRule type="cellIs" dxfId="18830" priority="18835" operator="lessThan">
      <formula>10</formula>
    </cfRule>
  </conditionalFormatting>
  <conditionalFormatting sqref="AZ375">
    <cfRule type="cellIs" dxfId="18829" priority="18826" operator="greaterThan">
      <formula>119.999</formula>
    </cfRule>
    <cfRule type="cellIs" dxfId="18828" priority="18827" operator="greaterThan">
      <formula>120</formula>
    </cfRule>
    <cfRule type="cellIs" dxfId="18827" priority="18828" operator="between">
      <formula>60</formula>
      <formula>119.999</formula>
    </cfRule>
    <cfRule type="cellIs" dxfId="18826" priority="18829" operator="between">
      <formula>20</formula>
      <formula>59.999</formula>
    </cfRule>
    <cfRule type="cellIs" dxfId="18825" priority="18830" operator="lessThan">
      <formula>20</formula>
    </cfRule>
  </conditionalFormatting>
  <conditionalFormatting sqref="BA375">
    <cfRule type="cellIs" dxfId="18824" priority="18821" operator="greaterThan">
      <formula>49.999</formula>
    </cfRule>
    <cfRule type="cellIs" dxfId="18823" priority="18822" operator="greaterThan">
      <formula>50</formula>
    </cfRule>
    <cfRule type="cellIs" dxfId="18822" priority="18823" operator="between">
      <formula>30</formula>
      <formula>49.999</formula>
    </cfRule>
    <cfRule type="cellIs" dxfId="18821" priority="18824" operator="between">
      <formula>10</formula>
      <formula>29.999</formula>
    </cfRule>
    <cfRule type="cellIs" dxfId="18820" priority="18825" operator="lessThan">
      <formula>10</formula>
    </cfRule>
  </conditionalFormatting>
  <conditionalFormatting sqref="BB375">
    <cfRule type="cellIs" dxfId="18819" priority="18816" operator="greaterThan">
      <formula>119.999</formula>
    </cfRule>
    <cfRule type="cellIs" dxfId="18818" priority="18817" operator="greaterThan">
      <formula>120</formula>
    </cfRule>
    <cfRule type="cellIs" dxfId="18817" priority="18818" operator="between">
      <formula>60</formula>
      <formula>119.999</formula>
    </cfRule>
    <cfRule type="cellIs" dxfId="18816" priority="18819" operator="between">
      <formula>20</formula>
      <formula>59.999</formula>
    </cfRule>
    <cfRule type="cellIs" dxfId="18815" priority="18820" operator="lessThan">
      <formula>20</formula>
    </cfRule>
  </conditionalFormatting>
  <conditionalFormatting sqref="BC375">
    <cfRule type="cellIs" dxfId="18814" priority="18811" operator="greaterThan">
      <formula>49.999</formula>
    </cfRule>
    <cfRule type="cellIs" dxfId="18813" priority="18812" operator="greaterThan">
      <formula>50</formula>
    </cfRule>
    <cfRule type="cellIs" dxfId="18812" priority="18813" operator="between">
      <formula>30</formula>
      <formula>49.999</formula>
    </cfRule>
    <cfRule type="cellIs" dxfId="18811" priority="18814" operator="between">
      <formula>10</formula>
      <formula>29.999</formula>
    </cfRule>
    <cfRule type="cellIs" dxfId="18810" priority="18815" operator="lessThan">
      <formula>10</formula>
    </cfRule>
  </conditionalFormatting>
  <conditionalFormatting sqref="AT375">
    <cfRule type="cellIs" dxfId="18809" priority="18806" operator="greaterThan">
      <formula>119.999</formula>
    </cfRule>
    <cfRule type="cellIs" dxfId="18808" priority="18807" operator="greaterThan">
      <formula>120</formula>
    </cfRule>
    <cfRule type="cellIs" dxfId="18807" priority="18808" operator="between">
      <formula>60</formula>
      <formula>119.999</formula>
    </cfRule>
    <cfRule type="cellIs" dxfId="18806" priority="18809" operator="between">
      <formula>20</formula>
      <formula>59.999</formula>
    </cfRule>
    <cfRule type="cellIs" dxfId="18805" priority="18810" operator="lessThan">
      <formula>20</formula>
    </cfRule>
  </conditionalFormatting>
  <conditionalFormatting sqref="AU375">
    <cfRule type="cellIs" dxfId="18804" priority="18801" operator="greaterThan">
      <formula>49.999</formula>
    </cfRule>
    <cfRule type="cellIs" dxfId="18803" priority="18802" operator="greaterThan">
      <formula>50</formula>
    </cfRule>
    <cfRule type="cellIs" dxfId="18802" priority="18803" operator="between">
      <formula>30</formula>
      <formula>49.999</formula>
    </cfRule>
    <cfRule type="cellIs" dxfId="18801" priority="18804" operator="between">
      <formula>10</formula>
      <formula>29.999</formula>
    </cfRule>
    <cfRule type="cellIs" dxfId="18800" priority="18805" operator="lessThan">
      <formula>10</formula>
    </cfRule>
  </conditionalFormatting>
  <conditionalFormatting sqref="AV375">
    <cfRule type="cellIs" dxfId="18799" priority="18796" operator="greaterThan">
      <formula>119.999</formula>
    </cfRule>
    <cfRule type="cellIs" dxfId="18798" priority="18797" operator="greaterThan">
      <formula>120</formula>
    </cfRule>
    <cfRule type="cellIs" dxfId="18797" priority="18798" operator="between">
      <formula>60</formula>
      <formula>119.999</formula>
    </cfRule>
    <cfRule type="cellIs" dxfId="18796" priority="18799" operator="between">
      <formula>20</formula>
      <formula>59.999</formula>
    </cfRule>
    <cfRule type="cellIs" dxfId="18795" priority="18800" operator="lessThan">
      <formula>20</formula>
    </cfRule>
  </conditionalFormatting>
  <conditionalFormatting sqref="AW375">
    <cfRule type="cellIs" dxfId="18794" priority="18791" operator="greaterThan">
      <formula>49.999</formula>
    </cfRule>
    <cfRule type="cellIs" dxfId="18793" priority="18792" operator="greaterThan">
      <formula>50</formula>
    </cfRule>
    <cfRule type="cellIs" dxfId="18792" priority="18793" operator="between">
      <formula>30</formula>
      <formula>49.999</formula>
    </cfRule>
    <cfRule type="cellIs" dxfId="18791" priority="18794" operator="between">
      <formula>10</formula>
      <formula>29.999</formula>
    </cfRule>
    <cfRule type="cellIs" dxfId="18790" priority="18795" operator="lessThan">
      <formula>10</formula>
    </cfRule>
  </conditionalFormatting>
  <conditionalFormatting sqref="BF375">
    <cfRule type="cellIs" dxfId="18789" priority="18786" operator="greaterThan">
      <formula>119.999</formula>
    </cfRule>
    <cfRule type="cellIs" dxfId="18788" priority="18787" operator="greaterThan">
      <formula>120</formula>
    </cfRule>
    <cfRule type="cellIs" dxfId="18787" priority="18788" operator="between">
      <formula>60</formula>
      <formula>119.999</formula>
    </cfRule>
    <cfRule type="cellIs" dxfId="18786" priority="18789" operator="between">
      <formula>20</formula>
      <formula>59.999</formula>
    </cfRule>
    <cfRule type="cellIs" dxfId="18785" priority="18790" operator="lessThan">
      <formula>20</formula>
    </cfRule>
  </conditionalFormatting>
  <conditionalFormatting sqref="BG375">
    <cfRule type="cellIs" dxfId="18784" priority="18781" operator="greaterThan">
      <formula>49.999</formula>
    </cfRule>
    <cfRule type="cellIs" dxfId="18783" priority="18782" operator="greaterThan">
      <formula>50</formula>
    </cfRule>
    <cfRule type="cellIs" dxfId="18782" priority="18783" operator="between">
      <formula>30</formula>
      <formula>49.999</formula>
    </cfRule>
    <cfRule type="cellIs" dxfId="18781" priority="18784" operator="between">
      <formula>10</formula>
      <formula>29.999</formula>
    </cfRule>
    <cfRule type="cellIs" dxfId="18780" priority="18785" operator="lessThan">
      <formula>10</formula>
    </cfRule>
  </conditionalFormatting>
  <conditionalFormatting sqref="AN375">
    <cfRule type="cellIs" dxfId="18779" priority="18776" operator="greaterThan">
      <formula>119.999</formula>
    </cfRule>
    <cfRule type="cellIs" dxfId="18778" priority="18777" operator="greaterThan">
      <formula>120</formula>
    </cfRule>
    <cfRule type="cellIs" dxfId="18777" priority="18778" operator="between">
      <formula>60</formula>
      <formula>119.999</formula>
    </cfRule>
    <cfRule type="cellIs" dxfId="18776" priority="18779" operator="between">
      <formula>20</formula>
      <formula>59.999</formula>
    </cfRule>
    <cfRule type="cellIs" dxfId="18775" priority="18780" operator="lessThan">
      <formula>20</formula>
    </cfRule>
  </conditionalFormatting>
  <conditionalFormatting sqref="AO375">
    <cfRule type="cellIs" dxfId="18774" priority="18771" operator="greaterThan">
      <formula>49.999</formula>
    </cfRule>
    <cfRule type="cellIs" dxfId="18773" priority="18772" operator="greaterThan">
      <formula>50</formula>
    </cfRule>
    <cfRule type="cellIs" dxfId="18772" priority="18773" operator="between">
      <formula>30</formula>
      <formula>49.999</formula>
    </cfRule>
    <cfRule type="cellIs" dxfId="18771" priority="18774" operator="between">
      <formula>10</formula>
      <formula>29.999</formula>
    </cfRule>
    <cfRule type="cellIs" dxfId="18770" priority="18775" operator="lessThan">
      <formula>10</formula>
    </cfRule>
  </conditionalFormatting>
  <conditionalFormatting sqref="T375">
    <cfRule type="cellIs" dxfId="18769" priority="18766" operator="greaterThan">
      <formula>119.999</formula>
    </cfRule>
    <cfRule type="cellIs" dxfId="18768" priority="18767" operator="greaterThan">
      <formula>120</formula>
    </cfRule>
    <cfRule type="cellIs" dxfId="18767" priority="18768" operator="between">
      <formula>60</formula>
      <formula>119.999</formula>
    </cfRule>
    <cfRule type="cellIs" dxfId="18766" priority="18769" operator="between">
      <formula>20</formula>
      <formula>59.999</formula>
    </cfRule>
    <cfRule type="cellIs" dxfId="18765" priority="18770" operator="lessThan">
      <formula>20</formula>
    </cfRule>
  </conditionalFormatting>
  <conditionalFormatting sqref="U375">
    <cfRule type="cellIs" dxfId="18764" priority="18761" operator="greaterThan">
      <formula>49.999</formula>
    </cfRule>
    <cfRule type="cellIs" dxfId="18763" priority="18762" operator="greaterThan">
      <formula>50</formula>
    </cfRule>
    <cfRule type="cellIs" dxfId="18762" priority="18763" operator="between">
      <formula>30</formula>
      <formula>49.999</formula>
    </cfRule>
    <cfRule type="cellIs" dxfId="18761" priority="18764" operator="between">
      <formula>10</formula>
      <formula>29.999</formula>
    </cfRule>
    <cfRule type="cellIs" dxfId="18760" priority="18765" operator="lessThan">
      <formula>10</formula>
    </cfRule>
  </conditionalFormatting>
  <conditionalFormatting sqref="J375">
    <cfRule type="cellIs" dxfId="18759" priority="18756" operator="greaterThan">
      <formula>119.999</formula>
    </cfRule>
    <cfRule type="cellIs" dxfId="18758" priority="18757" operator="greaterThan">
      <formula>120</formula>
    </cfRule>
    <cfRule type="cellIs" dxfId="18757" priority="18758" operator="between">
      <formula>60</formula>
      <formula>119.999</formula>
    </cfRule>
    <cfRule type="cellIs" dxfId="18756" priority="18759" operator="between">
      <formula>20</formula>
      <formula>59.999</formula>
    </cfRule>
    <cfRule type="cellIs" dxfId="18755" priority="18760" operator="lessThan">
      <formula>20</formula>
    </cfRule>
  </conditionalFormatting>
  <conditionalFormatting sqref="K375">
    <cfRule type="cellIs" dxfId="18754" priority="18751" operator="greaterThan">
      <formula>49.999</formula>
    </cfRule>
    <cfRule type="cellIs" dxfId="18753" priority="18752" operator="greaterThan">
      <formula>50</formula>
    </cfRule>
    <cfRule type="cellIs" dxfId="18752" priority="18753" operator="between">
      <formula>30</formula>
      <formula>49.999</formula>
    </cfRule>
    <cfRule type="cellIs" dxfId="18751" priority="18754" operator="between">
      <formula>10</formula>
      <formula>29.999</formula>
    </cfRule>
    <cfRule type="cellIs" dxfId="18750" priority="18755" operator="lessThan">
      <formula>10</formula>
    </cfRule>
  </conditionalFormatting>
  <conditionalFormatting sqref="L375">
    <cfRule type="cellIs" dxfId="18749" priority="18746" operator="greaterThan">
      <formula>119.999</formula>
    </cfRule>
    <cfRule type="cellIs" dxfId="18748" priority="18747" operator="greaterThan">
      <formula>120</formula>
    </cfRule>
    <cfRule type="cellIs" dxfId="18747" priority="18748" operator="between">
      <formula>60</formula>
      <formula>119.999</formula>
    </cfRule>
    <cfRule type="cellIs" dxfId="18746" priority="18749" operator="between">
      <formula>20</formula>
      <formula>59.999</formula>
    </cfRule>
    <cfRule type="cellIs" dxfId="18745" priority="18750" operator="lessThan">
      <formula>20</formula>
    </cfRule>
  </conditionalFormatting>
  <conditionalFormatting sqref="M375">
    <cfRule type="cellIs" dxfId="18744" priority="18741" operator="greaterThan">
      <formula>49.999</formula>
    </cfRule>
    <cfRule type="cellIs" dxfId="18743" priority="18742" operator="greaterThan">
      <formula>50</formula>
    </cfRule>
    <cfRule type="cellIs" dxfId="18742" priority="18743" operator="between">
      <formula>30</formula>
      <formula>49.999</formula>
    </cfRule>
    <cfRule type="cellIs" dxfId="18741" priority="18744" operator="between">
      <formula>10</formula>
      <formula>29.999</formula>
    </cfRule>
    <cfRule type="cellIs" dxfId="18740" priority="18745" operator="lessThan">
      <formula>10</formula>
    </cfRule>
  </conditionalFormatting>
  <conditionalFormatting sqref="R375">
    <cfRule type="cellIs" dxfId="18739" priority="18736" operator="greaterThan">
      <formula>119.999</formula>
    </cfRule>
    <cfRule type="cellIs" dxfId="18738" priority="18737" operator="greaterThan">
      <formula>120</formula>
    </cfRule>
    <cfRule type="cellIs" dxfId="18737" priority="18738" operator="between">
      <formula>60</formula>
      <formula>119.999</formula>
    </cfRule>
    <cfRule type="cellIs" dxfId="18736" priority="18739" operator="between">
      <formula>20</formula>
      <formula>59.999</formula>
    </cfRule>
    <cfRule type="cellIs" dxfId="18735" priority="18740" operator="lessThan">
      <formula>20</formula>
    </cfRule>
  </conditionalFormatting>
  <conditionalFormatting sqref="S375">
    <cfRule type="cellIs" dxfId="18734" priority="18731" operator="greaterThan">
      <formula>49.999</formula>
    </cfRule>
    <cfRule type="cellIs" dxfId="18733" priority="18732" operator="greaterThan">
      <formula>50</formula>
    </cfRule>
    <cfRule type="cellIs" dxfId="18732" priority="18733" operator="between">
      <formula>30</formula>
      <formula>49.999</formula>
    </cfRule>
    <cfRule type="cellIs" dxfId="18731" priority="18734" operator="between">
      <formula>10</formula>
      <formula>29.999</formula>
    </cfRule>
    <cfRule type="cellIs" dxfId="18730" priority="18735" operator="lessThan">
      <formula>10</formula>
    </cfRule>
  </conditionalFormatting>
  <conditionalFormatting sqref="N375">
    <cfRule type="cellIs" dxfId="18729" priority="18726" operator="greaterThan">
      <formula>119.999</formula>
    </cfRule>
    <cfRule type="cellIs" dxfId="18728" priority="18727" operator="greaterThan">
      <formula>120</formula>
    </cfRule>
    <cfRule type="cellIs" dxfId="18727" priority="18728" operator="between">
      <formula>60</formula>
      <formula>119.999</formula>
    </cfRule>
    <cfRule type="cellIs" dxfId="18726" priority="18729" operator="between">
      <formula>20</formula>
      <formula>59.999</formula>
    </cfRule>
    <cfRule type="cellIs" dxfId="18725" priority="18730" operator="lessThan">
      <formula>20</formula>
    </cfRule>
  </conditionalFormatting>
  <conditionalFormatting sqref="O375">
    <cfRule type="cellIs" dxfId="18724" priority="18721" operator="greaterThan">
      <formula>49.999</formula>
    </cfRule>
    <cfRule type="cellIs" dxfId="18723" priority="18722" operator="greaterThan">
      <formula>50</formula>
    </cfRule>
    <cfRule type="cellIs" dxfId="18722" priority="18723" operator="between">
      <formula>30</formula>
      <formula>49.999</formula>
    </cfRule>
    <cfRule type="cellIs" dxfId="18721" priority="18724" operator="between">
      <formula>10</formula>
      <formula>29.999</formula>
    </cfRule>
    <cfRule type="cellIs" dxfId="18720" priority="18725" operator="lessThan">
      <formula>10</formula>
    </cfRule>
  </conditionalFormatting>
  <conditionalFormatting sqref="AP375">
    <cfRule type="cellIs" dxfId="18719" priority="18716" operator="greaterThan">
      <formula>119.999</formula>
    </cfRule>
    <cfRule type="cellIs" dxfId="18718" priority="18717" operator="greaterThan">
      <formula>120</formula>
    </cfRule>
    <cfRule type="cellIs" dxfId="18717" priority="18718" operator="between">
      <formula>60</formula>
      <formula>119.999</formula>
    </cfRule>
    <cfRule type="cellIs" dxfId="18716" priority="18719" operator="between">
      <formula>20</formula>
      <formula>59.999</formula>
    </cfRule>
    <cfRule type="cellIs" dxfId="18715" priority="18720" operator="lessThan">
      <formula>20</formula>
    </cfRule>
  </conditionalFormatting>
  <conditionalFormatting sqref="AQ375">
    <cfRule type="cellIs" dxfId="18714" priority="18711" operator="greaterThan">
      <formula>49.999</formula>
    </cfRule>
    <cfRule type="cellIs" dxfId="18713" priority="18712" operator="greaterThan">
      <formula>50</formula>
    </cfRule>
    <cfRule type="cellIs" dxfId="18712" priority="18713" operator="between">
      <formula>30</formula>
      <formula>49.999</formula>
    </cfRule>
    <cfRule type="cellIs" dxfId="18711" priority="18714" operator="between">
      <formula>10</formula>
      <formula>29.999</formula>
    </cfRule>
    <cfRule type="cellIs" dxfId="18710" priority="18715" operator="lessThan">
      <formula>10</formula>
    </cfRule>
  </conditionalFormatting>
  <conditionalFormatting sqref="AR375">
    <cfRule type="cellIs" dxfId="18709" priority="18706" operator="greaterThan">
      <formula>119.999</formula>
    </cfRule>
    <cfRule type="cellIs" dxfId="18708" priority="18707" operator="greaterThan">
      <formula>120</formula>
    </cfRule>
    <cfRule type="cellIs" dxfId="18707" priority="18708" operator="between">
      <formula>60</formula>
      <formula>119.999</formula>
    </cfRule>
    <cfRule type="cellIs" dxfId="18706" priority="18709" operator="between">
      <formula>20</formula>
      <formula>59.999</formula>
    </cfRule>
    <cfRule type="cellIs" dxfId="18705" priority="18710" operator="lessThan">
      <formula>20</formula>
    </cfRule>
  </conditionalFormatting>
  <conditionalFormatting sqref="AS375">
    <cfRule type="cellIs" dxfId="18704" priority="18701" operator="greaterThan">
      <formula>49.999</formula>
    </cfRule>
    <cfRule type="cellIs" dxfId="18703" priority="18702" operator="greaterThan">
      <formula>50</formula>
    </cfRule>
    <cfRule type="cellIs" dxfId="18702" priority="18703" operator="between">
      <formula>30</formula>
      <formula>49.999</formula>
    </cfRule>
    <cfRule type="cellIs" dxfId="18701" priority="18704" operator="between">
      <formula>10</formula>
      <formula>29.999</formula>
    </cfRule>
    <cfRule type="cellIs" dxfId="18700" priority="18705" operator="lessThan">
      <formula>10</formula>
    </cfRule>
  </conditionalFormatting>
  <conditionalFormatting sqref="X375">
    <cfRule type="cellIs" dxfId="18699" priority="18696" operator="greaterThan">
      <formula>119.999</formula>
    </cfRule>
    <cfRule type="cellIs" dxfId="18698" priority="18697" operator="greaterThan">
      <formula>120</formula>
    </cfRule>
    <cfRule type="cellIs" dxfId="18697" priority="18698" operator="between">
      <formula>60</formula>
      <formula>119.999</formula>
    </cfRule>
    <cfRule type="cellIs" dxfId="18696" priority="18699" operator="between">
      <formula>20</formula>
      <formula>59.999</formula>
    </cfRule>
    <cfRule type="cellIs" dxfId="18695" priority="18700" operator="lessThan">
      <formula>20</formula>
    </cfRule>
  </conditionalFormatting>
  <conditionalFormatting sqref="Y375">
    <cfRule type="cellIs" dxfId="18694" priority="18691" operator="greaterThan">
      <formula>49.999</formula>
    </cfRule>
    <cfRule type="cellIs" dxfId="18693" priority="18692" operator="greaterThan">
      <formula>50</formula>
    </cfRule>
    <cfRule type="cellIs" dxfId="18692" priority="18693" operator="between">
      <formula>30</formula>
      <formula>49.999</formula>
    </cfRule>
    <cfRule type="cellIs" dxfId="18691" priority="18694" operator="between">
      <formula>10</formula>
      <formula>29.999</formula>
    </cfRule>
    <cfRule type="cellIs" dxfId="18690" priority="18695" operator="lessThan">
      <formula>10</formula>
    </cfRule>
  </conditionalFormatting>
  <conditionalFormatting sqref="AF375">
    <cfRule type="cellIs" dxfId="18689" priority="18686" operator="greaterThan">
      <formula>119.999</formula>
    </cfRule>
    <cfRule type="cellIs" dxfId="18688" priority="18687" operator="greaterThan">
      <formula>120</formula>
    </cfRule>
    <cfRule type="cellIs" dxfId="18687" priority="18688" operator="between">
      <formula>60</formula>
      <formula>119.999</formula>
    </cfRule>
    <cfRule type="cellIs" dxfId="18686" priority="18689" operator="between">
      <formula>20</formula>
      <formula>59.999</formula>
    </cfRule>
    <cfRule type="cellIs" dxfId="18685" priority="18690" operator="lessThan">
      <formula>20</formula>
    </cfRule>
  </conditionalFormatting>
  <conditionalFormatting sqref="AG375">
    <cfRule type="cellIs" dxfId="18684" priority="18681" operator="greaterThan">
      <formula>49.999</formula>
    </cfRule>
    <cfRule type="cellIs" dxfId="18683" priority="18682" operator="greaterThan">
      <formula>50</formula>
    </cfRule>
    <cfRule type="cellIs" dxfId="18682" priority="18683" operator="between">
      <formula>30</formula>
      <formula>49.999</formula>
    </cfRule>
    <cfRule type="cellIs" dxfId="18681" priority="18684" operator="between">
      <formula>10</formula>
      <formula>29.999</formula>
    </cfRule>
    <cfRule type="cellIs" dxfId="18680" priority="18685" operator="lessThan">
      <formula>10</formula>
    </cfRule>
  </conditionalFormatting>
  <conditionalFormatting sqref="AJ375">
    <cfRule type="cellIs" dxfId="18679" priority="18676" operator="greaterThan">
      <formula>119.999</formula>
    </cfRule>
    <cfRule type="cellIs" dxfId="18678" priority="18677" operator="greaterThan">
      <formula>120</formula>
    </cfRule>
    <cfRule type="cellIs" dxfId="18677" priority="18678" operator="between">
      <formula>60</formula>
      <formula>119.999</formula>
    </cfRule>
    <cfRule type="cellIs" dxfId="18676" priority="18679" operator="between">
      <formula>20</formula>
      <formula>59.999</formula>
    </cfRule>
    <cfRule type="cellIs" dxfId="18675" priority="18680" operator="lessThan">
      <formula>20</formula>
    </cfRule>
  </conditionalFormatting>
  <conditionalFormatting sqref="AK375">
    <cfRule type="cellIs" dxfId="18674" priority="18671" operator="greaterThan">
      <formula>49.999</formula>
    </cfRule>
    <cfRule type="cellIs" dxfId="18673" priority="18672" operator="greaterThan">
      <formula>50</formula>
    </cfRule>
    <cfRule type="cellIs" dxfId="18672" priority="18673" operator="between">
      <formula>30</formula>
      <formula>49.999</formula>
    </cfRule>
    <cfRule type="cellIs" dxfId="18671" priority="18674" operator="between">
      <formula>10</formula>
      <formula>29.999</formula>
    </cfRule>
    <cfRule type="cellIs" dxfId="18670" priority="18675" operator="lessThan">
      <formula>10</formula>
    </cfRule>
  </conditionalFormatting>
  <conditionalFormatting sqref="Z375">
    <cfRule type="cellIs" dxfId="18669" priority="18666" operator="greaterThan">
      <formula>119.999</formula>
    </cfRule>
    <cfRule type="cellIs" dxfId="18668" priority="18667" operator="greaterThan">
      <formula>120</formula>
    </cfRule>
    <cfRule type="cellIs" dxfId="18667" priority="18668" operator="between">
      <formula>60</formula>
      <formula>119.999</formula>
    </cfRule>
    <cfRule type="cellIs" dxfId="18666" priority="18669" operator="between">
      <formula>20</formula>
      <formula>59.999</formula>
    </cfRule>
    <cfRule type="cellIs" dxfId="18665" priority="18670" operator="lessThan">
      <formula>20</formula>
    </cfRule>
  </conditionalFormatting>
  <conditionalFormatting sqref="AA375">
    <cfRule type="cellIs" dxfId="18664" priority="18661" operator="greaterThan">
      <formula>49.999</formula>
    </cfRule>
    <cfRule type="cellIs" dxfId="18663" priority="18662" operator="greaterThan">
      <formula>50</formula>
    </cfRule>
    <cfRule type="cellIs" dxfId="18662" priority="18663" operator="between">
      <formula>30</formula>
      <formula>49.999</formula>
    </cfRule>
    <cfRule type="cellIs" dxfId="18661" priority="18664" operator="between">
      <formula>10</formula>
      <formula>29.999</formula>
    </cfRule>
    <cfRule type="cellIs" dxfId="18660" priority="18665" operator="lessThan">
      <formula>10</formula>
    </cfRule>
  </conditionalFormatting>
  <conditionalFormatting sqref="AL375">
    <cfRule type="cellIs" dxfId="18659" priority="18656" operator="greaterThan">
      <formula>119.999</formula>
    </cfRule>
    <cfRule type="cellIs" dxfId="18658" priority="18657" operator="greaterThan">
      <formula>120</formula>
    </cfRule>
    <cfRule type="cellIs" dxfId="18657" priority="18658" operator="between">
      <formula>60</formula>
      <formula>119.999</formula>
    </cfRule>
    <cfRule type="cellIs" dxfId="18656" priority="18659" operator="between">
      <formula>20</formula>
      <formula>59.999</formula>
    </cfRule>
    <cfRule type="cellIs" dxfId="18655" priority="18660" operator="lessThan">
      <formula>20</formula>
    </cfRule>
  </conditionalFormatting>
  <conditionalFormatting sqref="AM375">
    <cfRule type="cellIs" dxfId="18654" priority="18651" operator="greaterThan">
      <formula>49.999</formula>
    </cfRule>
    <cfRule type="cellIs" dxfId="18653" priority="18652" operator="greaterThan">
      <formula>50</formula>
    </cfRule>
    <cfRule type="cellIs" dxfId="18652" priority="18653" operator="between">
      <formula>30</formula>
      <formula>49.999</formula>
    </cfRule>
    <cfRule type="cellIs" dxfId="18651" priority="18654" operator="between">
      <formula>10</formula>
      <formula>29.999</formula>
    </cfRule>
    <cfRule type="cellIs" dxfId="18650" priority="18655" operator="lessThan">
      <formula>10</formula>
    </cfRule>
  </conditionalFormatting>
  <conditionalFormatting sqref="AH375">
    <cfRule type="cellIs" dxfId="18649" priority="18646" operator="greaterThan">
      <formula>119.999</formula>
    </cfRule>
    <cfRule type="cellIs" dxfId="18648" priority="18647" operator="greaterThan">
      <formula>120</formula>
    </cfRule>
    <cfRule type="cellIs" dxfId="18647" priority="18648" operator="between">
      <formula>60</formula>
      <formula>119.999</formula>
    </cfRule>
    <cfRule type="cellIs" dxfId="18646" priority="18649" operator="between">
      <formula>20</formula>
      <formula>59.999</formula>
    </cfRule>
    <cfRule type="cellIs" dxfId="18645" priority="18650" operator="lessThan">
      <formula>20</formula>
    </cfRule>
  </conditionalFormatting>
  <conditionalFormatting sqref="AI375">
    <cfRule type="cellIs" dxfId="18644" priority="18641" operator="greaterThan">
      <formula>49.999</formula>
    </cfRule>
    <cfRule type="cellIs" dxfId="18643" priority="18642" operator="greaterThan">
      <formula>50</formula>
    </cfRule>
    <cfRule type="cellIs" dxfId="18642" priority="18643" operator="between">
      <formula>30</formula>
      <formula>49.999</formula>
    </cfRule>
    <cfRule type="cellIs" dxfId="18641" priority="18644" operator="between">
      <formula>10</formula>
      <formula>29.999</formula>
    </cfRule>
    <cfRule type="cellIs" dxfId="18640" priority="18645" operator="lessThan">
      <formula>10</formula>
    </cfRule>
  </conditionalFormatting>
  <conditionalFormatting sqref="V375">
    <cfRule type="cellIs" dxfId="18639" priority="18636" operator="greaterThan">
      <formula>119.999</formula>
    </cfRule>
    <cfRule type="cellIs" dxfId="18638" priority="18637" operator="greaterThan">
      <formula>120</formula>
    </cfRule>
    <cfRule type="cellIs" dxfId="18637" priority="18638" operator="between">
      <formula>60</formula>
      <formula>119.999</formula>
    </cfRule>
    <cfRule type="cellIs" dxfId="18636" priority="18639" operator="between">
      <formula>20</formula>
      <formula>59.999</formula>
    </cfRule>
    <cfRule type="cellIs" dxfId="18635" priority="18640" operator="lessThan">
      <formula>20</formula>
    </cfRule>
  </conditionalFormatting>
  <conditionalFormatting sqref="W375">
    <cfRule type="cellIs" dxfId="18634" priority="18631" operator="greaterThan">
      <formula>49.999</formula>
    </cfRule>
    <cfRule type="cellIs" dxfId="18633" priority="18632" operator="greaterThan">
      <formula>50</formula>
    </cfRule>
    <cfRule type="cellIs" dxfId="18632" priority="18633" operator="between">
      <formula>30</formula>
      <formula>49.999</formula>
    </cfRule>
    <cfRule type="cellIs" dxfId="18631" priority="18634" operator="between">
      <formula>10</formula>
      <formula>29.999</formula>
    </cfRule>
    <cfRule type="cellIs" dxfId="18630" priority="18635" operator="lessThan">
      <formula>10</formula>
    </cfRule>
  </conditionalFormatting>
  <conditionalFormatting sqref="AB375">
    <cfRule type="cellIs" dxfId="18629" priority="18626" operator="greaterThan">
      <formula>119.999</formula>
    </cfRule>
    <cfRule type="cellIs" dxfId="18628" priority="18627" operator="greaterThan">
      <formula>120</formula>
    </cfRule>
    <cfRule type="cellIs" dxfId="18627" priority="18628" operator="between">
      <formula>60</formula>
      <formula>119.999</formula>
    </cfRule>
    <cfRule type="cellIs" dxfId="18626" priority="18629" operator="between">
      <formula>20</formula>
      <formula>59.999</formula>
    </cfRule>
    <cfRule type="cellIs" dxfId="18625" priority="18630" operator="lessThan">
      <formula>20</formula>
    </cfRule>
  </conditionalFormatting>
  <conditionalFormatting sqref="AC375">
    <cfRule type="cellIs" dxfId="18624" priority="18621" operator="greaterThan">
      <formula>49.999</formula>
    </cfRule>
    <cfRule type="cellIs" dxfId="18623" priority="18622" operator="greaterThan">
      <formula>50</formula>
    </cfRule>
    <cfRule type="cellIs" dxfId="18622" priority="18623" operator="between">
      <formula>30</formula>
      <formula>49.999</formula>
    </cfRule>
    <cfRule type="cellIs" dxfId="18621" priority="18624" operator="between">
      <formula>10</formula>
      <formula>29.999</formula>
    </cfRule>
    <cfRule type="cellIs" dxfId="18620" priority="18625" operator="lessThan">
      <formula>10</formula>
    </cfRule>
  </conditionalFormatting>
  <conditionalFormatting sqref="AD375">
    <cfRule type="cellIs" dxfId="18619" priority="18616" operator="greaterThan">
      <formula>119.999</formula>
    </cfRule>
    <cfRule type="cellIs" dxfId="18618" priority="18617" operator="greaterThan">
      <formula>120</formula>
    </cfRule>
    <cfRule type="cellIs" dxfId="18617" priority="18618" operator="between">
      <formula>60</formula>
      <formula>119.999</formula>
    </cfRule>
    <cfRule type="cellIs" dxfId="18616" priority="18619" operator="between">
      <formula>20</formula>
      <formula>59.999</formula>
    </cfRule>
    <cfRule type="cellIs" dxfId="18615" priority="18620" operator="lessThan">
      <formula>20</formula>
    </cfRule>
  </conditionalFormatting>
  <conditionalFormatting sqref="AE375">
    <cfRule type="cellIs" dxfId="18614" priority="18611" operator="greaterThan">
      <formula>49.999</formula>
    </cfRule>
    <cfRule type="cellIs" dxfId="18613" priority="18612" operator="greaterThan">
      <formula>50</formula>
    </cfRule>
    <cfRule type="cellIs" dxfId="18612" priority="18613" operator="between">
      <formula>30</formula>
      <formula>49.999</formula>
    </cfRule>
    <cfRule type="cellIs" dxfId="18611" priority="18614" operator="between">
      <formula>10</formula>
      <formula>29.999</formula>
    </cfRule>
    <cfRule type="cellIs" dxfId="18610" priority="18615" operator="lessThan">
      <formula>10</formula>
    </cfRule>
  </conditionalFormatting>
  <conditionalFormatting sqref="P375">
    <cfRule type="cellIs" dxfId="18609" priority="18606" operator="greaterThan">
      <formula>119.999</formula>
    </cfRule>
    <cfRule type="cellIs" dxfId="18608" priority="18607" operator="greaterThan">
      <formula>120</formula>
    </cfRule>
    <cfRule type="cellIs" dxfId="18607" priority="18608" operator="between">
      <formula>60</formula>
      <formula>119.999</formula>
    </cfRule>
    <cfRule type="cellIs" dxfId="18606" priority="18609" operator="between">
      <formula>20</formula>
      <formula>59.999</formula>
    </cfRule>
    <cfRule type="cellIs" dxfId="18605" priority="18610" operator="lessThan">
      <formula>20</formula>
    </cfRule>
  </conditionalFormatting>
  <conditionalFormatting sqref="Q375">
    <cfRule type="cellIs" dxfId="18604" priority="18601" operator="greaterThan">
      <formula>49.999</formula>
    </cfRule>
    <cfRule type="cellIs" dxfId="18603" priority="18602" operator="greaterThan">
      <formula>50</formula>
    </cfRule>
    <cfRule type="cellIs" dxfId="18602" priority="18603" operator="between">
      <formula>30</formula>
      <formula>49.999</formula>
    </cfRule>
    <cfRule type="cellIs" dxfId="18601" priority="18604" operator="between">
      <formula>10</formula>
      <formula>29.999</formula>
    </cfRule>
    <cfRule type="cellIs" dxfId="18600" priority="18605" operator="lessThan">
      <formula>10</formula>
    </cfRule>
  </conditionalFormatting>
  <conditionalFormatting sqref="C376">
    <cfRule type="cellIs" dxfId="18599" priority="18596" operator="greaterThan">
      <formula>49.999</formula>
    </cfRule>
    <cfRule type="cellIs" dxfId="18598" priority="18597" operator="greaterThan">
      <formula>50</formula>
    </cfRule>
    <cfRule type="cellIs" dxfId="18597" priority="18598" operator="between">
      <formula>30</formula>
      <formula>49.999</formula>
    </cfRule>
    <cfRule type="cellIs" dxfId="18596" priority="18599" operator="between">
      <formula>10</formula>
      <formula>29.999</formula>
    </cfRule>
    <cfRule type="cellIs" dxfId="18595" priority="18600" operator="lessThan">
      <formula>10</formula>
    </cfRule>
  </conditionalFormatting>
  <conditionalFormatting sqref="B376">
    <cfRule type="cellIs" dxfId="18594" priority="18591" operator="greaterThan">
      <formula>119.999</formula>
    </cfRule>
    <cfRule type="cellIs" dxfId="18593" priority="18592" operator="greaterThan">
      <formula>120</formula>
    </cfRule>
    <cfRule type="cellIs" dxfId="18592" priority="18593" operator="between">
      <formula>60</formula>
      <formula>119.999</formula>
    </cfRule>
    <cfRule type="cellIs" dxfId="18591" priority="18594" operator="between">
      <formula>20</formula>
      <formula>59.999</formula>
    </cfRule>
    <cfRule type="cellIs" dxfId="18590" priority="18595" operator="lessThan">
      <formula>20</formula>
    </cfRule>
  </conditionalFormatting>
  <conditionalFormatting sqref="D376">
    <cfRule type="cellIs" dxfId="18589" priority="18586" operator="greaterThan">
      <formula>119.999</formula>
    </cfRule>
    <cfRule type="cellIs" dxfId="18588" priority="18587" operator="greaterThan">
      <formula>120</formula>
    </cfRule>
    <cfRule type="cellIs" dxfId="18587" priority="18588" operator="between">
      <formula>60</formula>
      <formula>119.999</formula>
    </cfRule>
    <cfRule type="cellIs" dxfId="18586" priority="18589" operator="between">
      <formula>20</formula>
      <formula>59.999</formula>
    </cfRule>
    <cfRule type="cellIs" dxfId="18585" priority="18590" operator="lessThan">
      <formula>20</formula>
    </cfRule>
  </conditionalFormatting>
  <conditionalFormatting sqref="E376">
    <cfRule type="cellIs" dxfId="18584" priority="18581" operator="greaterThan">
      <formula>49.999</formula>
    </cfRule>
    <cfRule type="cellIs" dxfId="18583" priority="18582" operator="greaterThan">
      <formula>50</formula>
    </cfRule>
    <cfRule type="cellIs" dxfId="18582" priority="18583" operator="between">
      <formula>30</formula>
      <formula>49.999</formula>
    </cfRule>
    <cfRule type="cellIs" dxfId="18581" priority="18584" operator="between">
      <formula>10</formula>
      <formula>29.999</formula>
    </cfRule>
    <cfRule type="cellIs" dxfId="18580" priority="18585" operator="lessThan">
      <formula>10</formula>
    </cfRule>
  </conditionalFormatting>
  <conditionalFormatting sqref="F376">
    <cfRule type="cellIs" dxfId="18579" priority="18576" operator="greaterThan">
      <formula>119.999</formula>
    </cfRule>
    <cfRule type="cellIs" dxfId="18578" priority="18577" operator="greaterThan">
      <formula>120</formula>
    </cfRule>
    <cfRule type="cellIs" dxfId="18577" priority="18578" operator="between">
      <formula>60</formula>
      <formula>119.999</formula>
    </cfRule>
    <cfRule type="cellIs" dxfId="18576" priority="18579" operator="between">
      <formula>20</formula>
      <formula>59.999</formula>
    </cfRule>
    <cfRule type="cellIs" dxfId="18575" priority="18580" operator="lessThan">
      <formula>20</formula>
    </cfRule>
  </conditionalFormatting>
  <conditionalFormatting sqref="G376">
    <cfRule type="cellIs" dxfId="18574" priority="18571" operator="greaterThan">
      <formula>49.999</formula>
    </cfRule>
    <cfRule type="cellIs" dxfId="18573" priority="18572" operator="greaterThan">
      <formula>50</formula>
    </cfRule>
    <cfRule type="cellIs" dxfId="18572" priority="18573" operator="between">
      <formula>30</formula>
      <formula>49.999</formula>
    </cfRule>
    <cfRule type="cellIs" dxfId="18571" priority="18574" operator="between">
      <formula>10</formula>
      <formula>29.999</formula>
    </cfRule>
    <cfRule type="cellIs" dxfId="18570" priority="18575" operator="lessThan">
      <formula>10</formula>
    </cfRule>
  </conditionalFormatting>
  <conditionalFormatting sqref="H376">
    <cfRule type="cellIs" dxfId="18569" priority="18566" operator="greaterThan">
      <formula>119.999</formula>
    </cfRule>
    <cfRule type="cellIs" dxfId="18568" priority="18567" operator="greaterThan">
      <formula>120</formula>
    </cfRule>
    <cfRule type="cellIs" dxfId="18567" priority="18568" operator="between">
      <formula>60</formula>
      <formula>119.999</formula>
    </cfRule>
    <cfRule type="cellIs" dxfId="18566" priority="18569" operator="between">
      <formula>20</formula>
      <formula>59.999</formula>
    </cfRule>
    <cfRule type="cellIs" dxfId="18565" priority="18570" operator="lessThan">
      <formula>20</formula>
    </cfRule>
  </conditionalFormatting>
  <conditionalFormatting sqref="I376">
    <cfRule type="cellIs" dxfId="18564" priority="18561" operator="greaterThan">
      <formula>49.999</formula>
    </cfRule>
    <cfRule type="cellIs" dxfId="18563" priority="18562" operator="greaterThan">
      <formula>50</formula>
    </cfRule>
    <cfRule type="cellIs" dxfId="18562" priority="18563" operator="between">
      <formula>30</formula>
      <formula>49.999</formula>
    </cfRule>
    <cfRule type="cellIs" dxfId="18561" priority="18564" operator="between">
      <formula>10</formula>
      <formula>29.999</formula>
    </cfRule>
    <cfRule type="cellIs" dxfId="18560" priority="18565" operator="lessThan">
      <formula>10</formula>
    </cfRule>
  </conditionalFormatting>
  <conditionalFormatting sqref="BH376">
    <cfRule type="cellIs" dxfId="18559" priority="18556" operator="greaterThan">
      <formula>119.999</formula>
    </cfRule>
    <cfRule type="cellIs" dxfId="18558" priority="18557" operator="greaterThan">
      <formula>120</formula>
    </cfRule>
    <cfRule type="cellIs" dxfId="18557" priority="18558" operator="between">
      <formula>60</formula>
      <formula>119.999</formula>
    </cfRule>
    <cfRule type="cellIs" dxfId="18556" priority="18559" operator="between">
      <formula>20</formula>
      <formula>59.999</formula>
    </cfRule>
    <cfRule type="cellIs" dxfId="18555" priority="18560" operator="lessThan">
      <formula>20</formula>
    </cfRule>
  </conditionalFormatting>
  <conditionalFormatting sqref="BI376">
    <cfRule type="cellIs" dxfId="18554" priority="18551" operator="greaterThan">
      <formula>49.999</formula>
    </cfRule>
    <cfRule type="cellIs" dxfId="18553" priority="18552" operator="greaterThan">
      <formula>50</formula>
    </cfRule>
    <cfRule type="cellIs" dxfId="18552" priority="18553" operator="between">
      <formula>30</formula>
      <formula>49.999</formula>
    </cfRule>
    <cfRule type="cellIs" dxfId="18551" priority="18554" operator="between">
      <formula>10</formula>
      <formula>29.999</formula>
    </cfRule>
    <cfRule type="cellIs" dxfId="18550" priority="18555" operator="lessThan">
      <formula>10</formula>
    </cfRule>
  </conditionalFormatting>
  <conditionalFormatting sqref="BD376">
    <cfRule type="cellIs" dxfId="18549" priority="18546" operator="greaterThan">
      <formula>119.999</formula>
    </cfRule>
    <cfRule type="cellIs" dxfId="18548" priority="18547" operator="greaterThan">
      <formula>120</formula>
    </cfRule>
    <cfRule type="cellIs" dxfId="18547" priority="18548" operator="between">
      <formula>60</formula>
      <formula>119.999</formula>
    </cfRule>
    <cfRule type="cellIs" dxfId="18546" priority="18549" operator="between">
      <formula>20</formula>
      <formula>59.999</formula>
    </cfRule>
    <cfRule type="cellIs" dxfId="18545" priority="18550" operator="lessThan">
      <formula>20</formula>
    </cfRule>
  </conditionalFormatting>
  <conditionalFormatting sqref="BE376">
    <cfRule type="cellIs" dxfId="18544" priority="18541" operator="greaterThan">
      <formula>49.999</formula>
    </cfRule>
    <cfRule type="cellIs" dxfId="18543" priority="18542" operator="greaterThan">
      <formula>50</formula>
    </cfRule>
    <cfRule type="cellIs" dxfId="18542" priority="18543" operator="between">
      <formula>30</formula>
      <formula>49.999</formula>
    </cfRule>
    <cfRule type="cellIs" dxfId="18541" priority="18544" operator="between">
      <formula>10</formula>
      <formula>29.999</formula>
    </cfRule>
    <cfRule type="cellIs" dxfId="18540" priority="18545" operator="lessThan">
      <formula>10</formula>
    </cfRule>
  </conditionalFormatting>
  <conditionalFormatting sqref="AX376">
    <cfRule type="cellIs" dxfId="18539" priority="18536" operator="greaterThan">
      <formula>119.999</formula>
    </cfRule>
    <cfRule type="cellIs" dxfId="18538" priority="18537" operator="greaterThan">
      <formula>120</formula>
    </cfRule>
    <cfRule type="cellIs" dxfId="18537" priority="18538" operator="between">
      <formula>60</formula>
      <formula>119.999</formula>
    </cfRule>
    <cfRule type="cellIs" dxfId="18536" priority="18539" operator="between">
      <formula>20</formula>
      <formula>59.999</formula>
    </cfRule>
    <cfRule type="cellIs" dxfId="18535" priority="18540" operator="lessThan">
      <formula>20</formula>
    </cfRule>
  </conditionalFormatting>
  <conditionalFormatting sqref="AY376">
    <cfRule type="cellIs" dxfId="18534" priority="18531" operator="greaterThan">
      <formula>49.999</formula>
    </cfRule>
    <cfRule type="cellIs" dxfId="18533" priority="18532" operator="greaterThan">
      <formula>50</formula>
    </cfRule>
    <cfRule type="cellIs" dxfId="18532" priority="18533" operator="between">
      <formula>30</formula>
      <formula>49.999</formula>
    </cfRule>
    <cfRule type="cellIs" dxfId="18531" priority="18534" operator="between">
      <formula>10</formula>
      <formula>29.999</formula>
    </cfRule>
    <cfRule type="cellIs" dxfId="18530" priority="18535" operator="lessThan">
      <formula>10</formula>
    </cfRule>
  </conditionalFormatting>
  <conditionalFormatting sqref="AZ376">
    <cfRule type="cellIs" dxfId="18529" priority="18526" operator="greaterThan">
      <formula>119.999</formula>
    </cfRule>
    <cfRule type="cellIs" dxfId="18528" priority="18527" operator="greaterThan">
      <formula>120</formula>
    </cfRule>
    <cfRule type="cellIs" dxfId="18527" priority="18528" operator="between">
      <formula>60</formula>
      <formula>119.999</formula>
    </cfRule>
    <cfRule type="cellIs" dxfId="18526" priority="18529" operator="between">
      <formula>20</formula>
      <formula>59.999</formula>
    </cfRule>
    <cfRule type="cellIs" dxfId="18525" priority="18530" operator="lessThan">
      <formula>20</formula>
    </cfRule>
  </conditionalFormatting>
  <conditionalFormatting sqref="BA376">
    <cfRule type="cellIs" dxfId="18524" priority="18521" operator="greaterThan">
      <formula>49.999</formula>
    </cfRule>
    <cfRule type="cellIs" dxfId="18523" priority="18522" operator="greaterThan">
      <formula>50</formula>
    </cfRule>
    <cfRule type="cellIs" dxfId="18522" priority="18523" operator="between">
      <formula>30</formula>
      <formula>49.999</formula>
    </cfRule>
    <cfRule type="cellIs" dxfId="18521" priority="18524" operator="between">
      <formula>10</formula>
      <formula>29.999</formula>
    </cfRule>
    <cfRule type="cellIs" dxfId="18520" priority="18525" operator="lessThan">
      <formula>10</formula>
    </cfRule>
  </conditionalFormatting>
  <conditionalFormatting sqref="BB376">
    <cfRule type="cellIs" dxfId="18519" priority="18516" operator="greaterThan">
      <formula>119.999</formula>
    </cfRule>
    <cfRule type="cellIs" dxfId="18518" priority="18517" operator="greaterThan">
      <formula>120</formula>
    </cfRule>
    <cfRule type="cellIs" dxfId="18517" priority="18518" operator="between">
      <formula>60</formula>
      <formula>119.999</formula>
    </cfRule>
    <cfRule type="cellIs" dxfId="18516" priority="18519" operator="between">
      <formula>20</formula>
      <formula>59.999</formula>
    </cfRule>
    <cfRule type="cellIs" dxfId="18515" priority="18520" operator="lessThan">
      <formula>20</formula>
    </cfRule>
  </conditionalFormatting>
  <conditionalFormatting sqref="BC376">
    <cfRule type="cellIs" dxfId="18514" priority="18511" operator="greaterThan">
      <formula>49.999</formula>
    </cfRule>
    <cfRule type="cellIs" dxfId="18513" priority="18512" operator="greaterThan">
      <formula>50</formula>
    </cfRule>
    <cfRule type="cellIs" dxfId="18512" priority="18513" operator="between">
      <formula>30</formula>
      <formula>49.999</formula>
    </cfRule>
    <cfRule type="cellIs" dxfId="18511" priority="18514" operator="between">
      <formula>10</formula>
      <formula>29.999</formula>
    </cfRule>
    <cfRule type="cellIs" dxfId="18510" priority="18515" operator="lessThan">
      <formula>10</formula>
    </cfRule>
  </conditionalFormatting>
  <conditionalFormatting sqref="AT376">
    <cfRule type="cellIs" dxfId="18509" priority="18506" operator="greaterThan">
      <formula>119.999</formula>
    </cfRule>
    <cfRule type="cellIs" dxfId="18508" priority="18507" operator="greaterThan">
      <formula>120</formula>
    </cfRule>
    <cfRule type="cellIs" dxfId="18507" priority="18508" operator="between">
      <formula>60</formula>
      <formula>119.999</formula>
    </cfRule>
    <cfRule type="cellIs" dxfId="18506" priority="18509" operator="between">
      <formula>20</formula>
      <formula>59.999</formula>
    </cfRule>
    <cfRule type="cellIs" dxfId="18505" priority="18510" operator="lessThan">
      <formula>20</formula>
    </cfRule>
  </conditionalFormatting>
  <conditionalFormatting sqref="AU376">
    <cfRule type="cellIs" dxfId="18504" priority="18501" operator="greaterThan">
      <formula>49.999</formula>
    </cfRule>
    <cfRule type="cellIs" dxfId="18503" priority="18502" operator="greaterThan">
      <formula>50</formula>
    </cfRule>
    <cfRule type="cellIs" dxfId="18502" priority="18503" operator="between">
      <formula>30</formula>
      <formula>49.999</formula>
    </cfRule>
    <cfRule type="cellIs" dxfId="18501" priority="18504" operator="between">
      <formula>10</formula>
      <formula>29.999</formula>
    </cfRule>
    <cfRule type="cellIs" dxfId="18500" priority="18505" operator="lessThan">
      <formula>10</formula>
    </cfRule>
  </conditionalFormatting>
  <conditionalFormatting sqref="AV376">
    <cfRule type="cellIs" dxfId="18499" priority="18496" operator="greaterThan">
      <formula>119.999</formula>
    </cfRule>
    <cfRule type="cellIs" dxfId="18498" priority="18497" operator="greaterThan">
      <formula>120</formula>
    </cfRule>
    <cfRule type="cellIs" dxfId="18497" priority="18498" operator="between">
      <formula>60</formula>
      <formula>119.999</formula>
    </cfRule>
    <cfRule type="cellIs" dxfId="18496" priority="18499" operator="between">
      <formula>20</formula>
      <formula>59.999</formula>
    </cfRule>
    <cfRule type="cellIs" dxfId="18495" priority="18500" operator="lessThan">
      <formula>20</formula>
    </cfRule>
  </conditionalFormatting>
  <conditionalFormatting sqref="AW376">
    <cfRule type="cellIs" dxfId="18494" priority="18491" operator="greaterThan">
      <formula>49.999</formula>
    </cfRule>
    <cfRule type="cellIs" dxfId="18493" priority="18492" operator="greaterThan">
      <formula>50</formula>
    </cfRule>
    <cfRule type="cellIs" dxfId="18492" priority="18493" operator="between">
      <formula>30</formula>
      <formula>49.999</formula>
    </cfRule>
    <cfRule type="cellIs" dxfId="18491" priority="18494" operator="between">
      <formula>10</formula>
      <formula>29.999</formula>
    </cfRule>
    <cfRule type="cellIs" dxfId="18490" priority="18495" operator="lessThan">
      <formula>10</formula>
    </cfRule>
  </conditionalFormatting>
  <conditionalFormatting sqref="BF376">
    <cfRule type="cellIs" dxfId="18489" priority="18486" operator="greaterThan">
      <formula>119.999</formula>
    </cfRule>
    <cfRule type="cellIs" dxfId="18488" priority="18487" operator="greaterThan">
      <formula>120</formula>
    </cfRule>
    <cfRule type="cellIs" dxfId="18487" priority="18488" operator="between">
      <formula>60</formula>
      <formula>119.999</formula>
    </cfRule>
    <cfRule type="cellIs" dxfId="18486" priority="18489" operator="between">
      <formula>20</formula>
      <formula>59.999</formula>
    </cfRule>
    <cfRule type="cellIs" dxfId="18485" priority="18490" operator="lessThan">
      <formula>20</formula>
    </cfRule>
  </conditionalFormatting>
  <conditionalFormatting sqref="BG376">
    <cfRule type="cellIs" dxfId="18484" priority="18481" operator="greaterThan">
      <formula>49.999</formula>
    </cfRule>
    <cfRule type="cellIs" dxfId="18483" priority="18482" operator="greaterThan">
      <formula>50</formula>
    </cfRule>
    <cfRule type="cellIs" dxfId="18482" priority="18483" operator="between">
      <formula>30</formula>
      <formula>49.999</formula>
    </cfRule>
    <cfRule type="cellIs" dxfId="18481" priority="18484" operator="between">
      <formula>10</formula>
      <formula>29.999</formula>
    </cfRule>
    <cfRule type="cellIs" dxfId="18480" priority="18485" operator="lessThan">
      <formula>10</formula>
    </cfRule>
  </conditionalFormatting>
  <conditionalFormatting sqref="AN376">
    <cfRule type="cellIs" dxfId="18479" priority="18476" operator="greaterThan">
      <formula>119.999</formula>
    </cfRule>
    <cfRule type="cellIs" dxfId="18478" priority="18477" operator="greaterThan">
      <formula>120</formula>
    </cfRule>
    <cfRule type="cellIs" dxfId="18477" priority="18478" operator="between">
      <formula>60</formula>
      <formula>119.999</formula>
    </cfRule>
    <cfRule type="cellIs" dxfId="18476" priority="18479" operator="between">
      <formula>20</formula>
      <formula>59.999</formula>
    </cfRule>
    <cfRule type="cellIs" dxfId="18475" priority="18480" operator="lessThan">
      <formula>20</formula>
    </cfRule>
  </conditionalFormatting>
  <conditionalFormatting sqref="AO376">
    <cfRule type="cellIs" dxfId="18474" priority="18471" operator="greaterThan">
      <formula>49.999</formula>
    </cfRule>
    <cfRule type="cellIs" dxfId="18473" priority="18472" operator="greaterThan">
      <formula>50</formula>
    </cfRule>
    <cfRule type="cellIs" dxfId="18472" priority="18473" operator="between">
      <formula>30</formula>
      <formula>49.999</formula>
    </cfRule>
    <cfRule type="cellIs" dxfId="18471" priority="18474" operator="between">
      <formula>10</formula>
      <formula>29.999</formula>
    </cfRule>
    <cfRule type="cellIs" dxfId="18470" priority="18475" operator="lessThan">
      <formula>10</formula>
    </cfRule>
  </conditionalFormatting>
  <conditionalFormatting sqref="T376">
    <cfRule type="cellIs" dxfId="18469" priority="18466" operator="greaterThan">
      <formula>119.999</formula>
    </cfRule>
    <cfRule type="cellIs" dxfId="18468" priority="18467" operator="greaterThan">
      <formula>120</formula>
    </cfRule>
    <cfRule type="cellIs" dxfId="18467" priority="18468" operator="between">
      <formula>60</formula>
      <formula>119.999</formula>
    </cfRule>
    <cfRule type="cellIs" dxfId="18466" priority="18469" operator="between">
      <formula>20</formula>
      <formula>59.999</formula>
    </cfRule>
    <cfRule type="cellIs" dxfId="18465" priority="18470" operator="lessThan">
      <formula>20</formula>
    </cfRule>
  </conditionalFormatting>
  <conditionalFormatting sqref="U376">
    <cfRule type="cellIs" dxfId="18464" priority="18461" operator="greaterThan">
      <formula>49.999</formula>
    </cfRule>
    <cfRule type="cellIs" dxfId="18463" priority="18462" operator="greaterThan">
      <formula>50</formula>
    </cfRule>
    <cfRule type="cellIs" dxfId="18462" priority="18463" operator="between">
      <formula>30</formula>
      <formula>49.999</formula>
    </cfRule>
    <cfRule type="cellIs" dxfId="18461" priority="18464" operator="between">
      <formula>10</formula>
      <formula>29.999</formula>
    </cfRule>
    <cfRule type="cellIs" dxfId="18460" priority="18465" operator="lessThan">
      <formula>10</formula>
    </cfRule>
  </conditionalFormatting>
  <conditionalFormatting sqref="J376">
    <cfRule type="cellIs" dxfId="18459" priority="18456" operator="greaterThan">
      <formula>119.999</formula>
    </cfRule>
    <cfRule type="cellIs" dxfId="18458" priority="18457" operator="greaterThan">
      <formula>120</formula>
    </cfRule>
    <cfRule type="cellIs" dxfId="18457" priority="18458" operator="between">
      <formula>60</formula>
      <formula>119.999</formula>
    </cfRule>
    <cfRule type="cellIs" dxfId="18456" priority="18459" operator="between">
      <formula>20</formula>
      <formula>59.999</formula>
    </cfRule>
    <cfRule type="cellIs" dxfId="18455" priority="18460" operator="lessThan">
      <formula>20</formula>
    </cfRule>
  </conditionalFormatting>
  <conditionalFormatting sqref="K376">
    <cfRule type="cellIs" dxfId="18454" priority="18451" operator="greaterThan">
      <formula>49.999</formula>
    </cfRule>
    <cfRule type="cellIs" dxfId="18453" priority="18452" operator="greaterThan">
      <formula>50</formula>
    </cfRule>
    <cfRule type="cellIs" dxfId="18452" priority="18453" operator="between">
      <formula>30</formula>
      <formula>49.999</formula>
    </cfRule>
    <cfRule type="cellIs" dxfId="18451" priority="18454" operator="between">
      <formula>10</formula>
      <formula>29.999</formula>
    </cfRule>
    <cfRule type="cellIs" dxfId="18450" priority="18455" operator="lessThan">
      <formula>10</formula>
    </cfRule>
  </conditionalFormatting>
  <conditionalFormatting sqref="L376">
    <cfRule type="cellIs" dxfId="18449" priority="18446" operator="greaterThan">
      <formula>119.999</formula>
    </cfRule>
    <cfRule type="cellIs" dxfId="18448" priority="18447" operator="greaterThan">
      <formula>120</formula>
    </cfRule>
    <cfRule type="cellIs" dxfId="18447" priority="18448" operator="between">
      <formula>60</formula>
      <formula>119.999</formula>
    </cfRule>
    <cfRule type="cellIs" dxfId="18446" priority="18449" operator="between">
      <formula>20</formula>
      <formula>59.999</formula>
    </cfRule>
    <cfRule type="cellIs" dxfId="18445" priority="18450" operator="lessThan">
      <formula>20</formula>
    </cfRule>
  </conditionalFormatting>
  <conditionalFormatting sqref="M376">
    <cfRule type="cellIs" dxfId="18444" priority="18441" operator="greaterThan">
      <formula>49.999</formula>
    </cfRule>
    <cfRule type="cellIs" dxfId="18443" priority="18442" operator="greaterThan">
      <formula>50</formula>
    </cfRule>
    <cfRule type="cellIs" dxfId="18442" priority="18443" operator="between">
      <formula>30</formula>
      <formula>49.999</formula>
    </cfRule>
    <cfRule type="cellIs" dxfId="18441" priority="18444" operator="between">
      <formula>10</formula>
      <formula>29.999</formula>
    </cfRule>
    <cfRule type="cellIs" dxfId="18440" priority="18445" operator="lessThan">
      <formula>10</formula>
    </cfRule>
  </conditionalFormatting>
  <conditionalFormatting sqref="R376">
    <cfRule type="cellIs" dxfId="18439" priority="18436" operator="greaterThan">
      <formula>119.999</formula>
    </cfRule>
    <cfRule type="cellIs" dxfId="18438" priority="18437" operator="greaterThan">
      <formula>120</formula>
    </cfRule>
    <cfRule type="cellIs" dxfId="18437" priority="18438" operator="between">
      <formula>60</formula>
      <formula>119.999</formula>
    </cfRule>
    <cfRule type="cellIs" dxfId="18436" priority="18439" operator="between">
      <formula>20</formula>
      <formula>59.999</formula>
    </cfRule>
    <cfRule type="cellIs" dxfId="18435" priority="18440" operator="lessThan">
      <formula>20</formula>
    </cfRule>
  </conditionalFormatting>
  <conditionalFormatting sqref="S376">
    <cfRule type="cellIs" dxfId="18434" priority="18431" operator="greaterThan">
      <formula>49.999</formula>
    </cfRule>
    <cfRule type="cellIs" dxfId="18433" priority="18432" operator="greaterThan">
      <formula>50</formula>
    </cfRule>
    <cfRule type="cellIs" dxfId="18432" priority="18433" operator="between">
      <formula>30</formula>
      <formula>49.999</formula>
    </cfRule>
    <cfRule type="cellIs" dxfId="18431" priority="18434" operator="between">
      <formula>10</formula>
      <formula>29.999</formula>
    </cfRule>
    <cfRule type="cellIs" dxfId="18430" priority="18435" operator="lessThan">
      <formula>10</formula>
    </cfRule>
  </conditionalFormatting>
  <conditionalFormatting sqref="N376">
    <cfRule type="cellIs" dxfId="18429" priority="18426" operator="greaterThan">
      <formula>119.999</formula>
    </cfRule>
    <cfRule type="cellIs" dxfId="18428" priority="18427" operator="greaterThan">
      <formula>120</formula>
    </cfRule>
    <cfRule type="cellIs" dxfId="18427" priority="18428" operator="between">
      <formula>60</formula>
      <formula>119.999</formula>
    </cfRule>
    <cfRule type="cellIs" dxfId="18426" priority="18429" operator="between">
      <formula>20</formula>
      <formula>59.999</formula>
    </cfRule>
    <cfRule type="cellIs" dxfId="18425" priority="18430" operator="lessThan">
      <formula>20</formula>
    </cfRule>
  </conditionalFormatting>
  <conditionalFormatting sqref="O376">
    <cfRule type="cellIs" dxfId="18424" priority="18421" operator="greaterThan">
      <formula>49.999</formula>
    </cfRule>
    <cfRule type="cellIs" dxfId="18423" priority="18422" operator="greaterThan">
      <formula>50</formula>
    </cfRule>
    <cfRule type="cellIs" dxfId="18422" priority="18423" operator="between">
      <formula>30</formula>
      <formula>49.999</formula>
    </cfRule>
    <cfRule type="cellIs" dxfId="18421" priority="18424" operator="between">
      <formula>10</formula>
      <formula>29.999</formula>
    </cfRule>
    <cfRule type="cellIs" dxfId="18420" priority="18425" operator="lessThan">
      <formula>10</formula>
    </cfRule>
  </conditionalFormatting>
  <conditionalFormatting sqref="AP376">
    <cfRule type="cellIs" dxfId="18419" priority="18416" operator="greaterThan">
      <formula>119.999</formula>
    </cfRule>
    <cfRule type="cellIs" dxfId="18418" priority="18417" operator="greaterThan">
      <formula>120</formula>
    </cfRule>
    <cfRule type="cellIs" dxfId="18417" priority="18418" operator="between">
      <formula>60</formula>
      <formula>119.999</formula>
    </cfRule>
    <cfRule type="cellIs" dxfId="18416" priority="18419" operator="between">
      <formula>20</formula>
      <formula>59.999</formula>
    </cfRule>
    <cfRule type="cellIs" dxfId="18415" priority="18420" operator="lessThan">
      <formula>20</formula>
    </cfRule>
  </conditionalFormatting>
  <conditionalFormatting sqref="AQ376">
    <cfRule type="cellIs" dxfId="18414" priority="18411" operator="greaterThan">
      <formula>49.999</formula>
    </cfRule>
    <cfRule type="cellIs" dxfId="18413" priority="18412" operator="greaterThan">
      <formula>50</formula>
    </cfRule>
    <cfRule type="cellIs" dxfId="18412" priority="18413" operator="between">
      <formula>30</formula>
      <formula>49.999</formula>
    </cfRule>
    <cfRule type="cellIs" dxfId="18411" priority="18414" operator="between">
      <formula>10</formula>
      <formula>29.999</formula>
    </cfRule>
    <cfRule type="cellIs" dxfId="18410" priority="18415" operator="lessThan">
      <formula>10</formula>
    </cfRule>
  </conditionalFormatting>
  <conditionalFormatting sqref="AR376">
    <cfRule type="cellIs" dxfId="18409" priority="18406" operator="greaterThan">
      <formula>119.999</formula>
    </cfRule>
    <cfRule type="cellIs" dxfId="18408" priority="18407" operator="greaterThan">
      <formula>120</formula>
    </cfRule>
    <cfRule type="cellIs" dxfId="18407" priority="18408" operator="between">
      <formula>60</formula>
      <formula>119.999</formula>
    </cfRule>
    <cfRule type="cellIs" dxfId="18406" priority="18409" operator="between">
      <formula>20</formula>
      <formula>59.999</formula>
    </cfRule>
    <cfRule type="cellIs" dxfId="18405" priority="18410" operator="lessThan">
      <formula>20</formula>
    </cfRule>
  </conditionalFormatting>
  <conditionalFormatting sqref="AS376">
    <cfRule type="cellIs" dxfId="18404" priority="18401" operator="greaterThan">
      <formula>49.999</formula>
    </cfRule>
    <cfRule type="cellIs" dxfId="18403" priority="18402" operator="greaterThan">
      <formula>50</formula>
    </cfRule>
    <cfRule type="cellIs" dxfId="18402" priority="18403" operator="between">
      <formula>30</formula>
      <formula>49.999</formula>
    </cfRule>
    <cfRule type="cellIs" dxfId="18401" priority="18404" operator="between">
      <formula>10</formula>
      <formula>29.999</formula>
    </cfRule>
    <cfRule type="cellIs" dxfId="18400" priority="18405" operator="lessThan">
      <formula>10</formula>
    </cfRule>
  </conditionalFormatting>
  <conditionalFormatting sqref="X376">
    <cfRule type="cellIs" dxfId="18399" priority="18396" operator="greaterThan">
      <formula>119.999</formula>
    </cfRule>
    <cfRule type="cellIs" dxfId="18398" priority="18397" operator="greaterThan">
      <formula>120</formula>
    </cfRule>
    <cfRule type="cellIs" dxfId="18397" priority="18398" operator="between">
      <formula>60</formula>
      <formula>119.999</formula>
    </cfRule>
    <cfRule type="cellIs" dxfId="18396" priority="18399" operator="between">
      <formula>20</formula>
      <formula>59.999</formula>
    </cfRule>
    <cfRule type="cellIs" dxfId="18395" priority="18400" operator="lessThan">
      <formula>20</formula>
    </cfRule>
  </conditionalFormatting>
  <conditionalFormatting sqref="Y376">
    <cfRule type="cellIs" dxfId="18394" priority="18391" operator="greaterThan">
      <formula>49.999</formula>
    </cfRule>
    <cfRule type="cellIs" dxfId="18393" priority="18392" operator="greaterThan">
      <formula>50</formula>
    </cfRule>
    <cfRule type="cellIs" dxfId="18392" priority="18393" operator="between">
      <formula>30</formula>
      <formula>49.999</formula>
    </cfRule>
    <cfRule type="cellIs" dxfId="18391" priority="18394" operator="between">
      <formula>10</formula>
      <formula>29.999</formula>
    </cfRule>
    <cfRule type="cellIs" dxfId="18390" priority="18395" operator="lessThan">
      <formula>10</formula>
    </cfRule>
  </conditionalFormatting>
  <conditionalFormatting sqref="AF376">
    <cfRule type="cellIs" dxfId="18389" priority="18386" operator="greaterThan">
      <formula>119.999</formula>
    </cfRule>
    <cfRule type="cellIs" dxfId="18388" priority="18387" operator="greaterThan">
      <formula>120</formula>
    </cfRule>
    <cfRule type="cellIs" dxfId="18387" priority="18388" operator="between">
      <formula>60</formula>
      <formula>119.999</formula>
    </cfRule>
    <cfRule type="cellIs" dxfId="18386" priority="18389" operator="between">
      <formula>20</formula>
      <formula>59.999</formula>
    </cfRule>
    <cfRule type="cellIs" dxfId="18385" priority="18390" operator="lessThan">
      <formula>20</formula>
    </cfRule>
  </conditionalFormatting>
  <conditionalFormatting sqref="AG376">
    <cfRule type="cellIs" dxfId="18384" priority="18381" operator="greaterThan">
      <formula>49.999</formula>
    </cfRule>
    <cfRule type="cellIs" dxfId="18383" priority="18382" operator="greaterThan">
      <formula>50</formula>
    </cfRule>
    <cfRule type="cellIs" dxfId="18382" priority="18383" operator="between">
      <formula>30</formula>
      <formula>49.999</formula>
    </cfRule>
    <cfRule type="cellIs" dxfId="18381" priority="18384" operator="between">
      <formula>10</formula>
      <formula>29.999</formula>
    </cfRule>
    <cfRule type="cellIs" dxfId="18380" priority="18385" operator="lessThan">
      <formula>10</formula>
    </cfRule>
  </conditionalFormatting>
  <conditionalFormatting sqref="AJ376">
    <cfRule type="cellIs" dxfId="18379" priority="18376" operator="greaterThan">
      <formula>119.999</formula>
    </cfRule>
    <cfRule type="cellIs" dxfId="18378" priority="18377" operator="greaterThan">
      <formula>120</formula>
    </cfRule>
    <cfRule type="cellIs" dxfId="18377" priority="18378" operator="between">
      <formula>60</formula>
      <formula>119.999</formula>
    </cfRule>
    <cfRule type="cellIs" dxfId="18376" priority="18379" operator="between">
      <formula>20</formula>
      <formula>59.999</formula>
    </cfRule>
    <cfRule type="cellIs" dxfId="18375" priority="18380" operator="lessThan">
      <formula>20</formula>
    </cfRule>
  </conditionalFormatting>
  <conditionalFormatting sqref="AK376">
    <cfRule type="cellIs" dxfId="18374" priority="18371" operator="greaterThan">
      <formula>49.999</formula>
    </cfRule>
    <cfRule type="cellIs" dxfId="18373" priority="18372" operator="greaterThan">
      <formula>50</formula>
    </cfRule>
    <cfRule type="cellIs" dxfId="18372" priority="18373" operator="between">
      <formula>30</formula>
      <formula>49.999</formula>
    </cfRule>
    <cfRule type="cellIs" dxfId="18371" priority="18374" operator="between">
      <formula>10</formula>
      <formula>29.999</formula>
    </cfRule>
    <cfRule type="cellIs" dxfId="18370" priority="18375" operator="lessThan">
      <formula>10</formula>
    </cfRule>
  </conditionalFormatting>
  <conditionalFormatting sqref="Z376">
    <cfRule type="cellIs" dxfId="18369" priority="18366" operator="greaterThan">
      <formula>119.999</formula>
    </cfRule>
    <cfRule type="cellIs" dxfId="18368" priority="18367" operator="greaterThan">
      <formula>120</formula>
    </cfRule>
    <cfRule type="cellIs" dxfId="18367" priority="18368" operator="between">
      <formula>60</formula>
      <formula>119.999</formula>
    </cfRule>
    <cfRule type="cellIs" dxfId="18366" priority="18369" operator="between">
      <formula>20</formula>
      <formula>59.999</formula>
    </cfRule>
    <cfRule type="cellIs" dxfId="18365" priority="18370" operator="lessThan">
      <formula>20</formula>
    </cfRule>
  </conditionalFormatting>
  <conditionalFormatting sqref="AA376">
    <cfRule type="cellIs" dxfId="18364" priority="18361" operator="greaterThan">
      <formula>49.999</formula>
    </cfRule>
    <cfRule type="cellIs" dxfId="18363" priority="18362" operator="greaterThan">
      <formula>50</formula>
    </cfRule>
    <cfRule type="cellIs" dxfId="18362" priority="18363" operator="between">
      <formula>30</formula>
      <formula>49.999</formula>
    </cfRule>
    <cfRule type="cellIs" dxfId="18361" priority="18364" operator="between">
      <formula>10</formula>
      <formula>29.999</formula>
    </cfRule>
    <cfRule type="cellIs" dxfId="18360" priority="18365" operator="lessThan">
      <formula>10</formula>
    </cfRule>
  </conditionalFormatting>
  <conditionalFormatting sqref="AL376">
    <cfRule type="cellIs" dxfId="18359" priority="18356" operator="greaterThan">
      <formula>119.999</formula>
    </cfRule>
    <cfRule type="cellIs" dxfId="18358" priority="18357" operator="greaterThan">
      <formula>120</formula>
    </cfRule>
    <cfRule type="cellIs" dxfId="18357" priority="18358" operator="between">
      <formula>60</formula>
      <formula>119.999</formula>
    </cfRule>
    <cfRule type="cellIs" dxfId="18356" priority="18359" operator="between">
      <formula>20</formula>
      <formula>59.999</formula>
    </cfRule>
    <cfRule type="cellIs" dxfId="18355" priority="18360" operator="lessThan">
      <formula>20</formula>
    </cfRule>
  </conditionalFormatting>
  <conditionalFormatting sqref="AM376">
    <cfRule type="cellIs" dxfId="18354" priority="18351" operator="greaterThan">
      <formula>49.999</formula>
    </cfRule>
    <cfRule type="cellIs" dxfId="18353" priority="18352" operator="greaterThan">
      <formula>50</formula>
    </cfRule>
    <cfRule type="cellIs" dxfId="18352" priority="18353" operator="between">
      <formula>30</formula>
      <formula>49.999</formula>
    </cfRule>
    <cfRule type="cellIs" dxfId="18351" priority="18354" operator="between">
      <formula>10</formula>
      <formula>29.999</formula>
    </cfRule>
    <cfRule type="cellIs" dxfId="18350" priority="18355" operator="lessThan">
      <formula>10</formula>
    </cfRule>
  </conditionalFormatting>
  <conditionalFormatting sqref="AH376">
    <cfRule type="cellIs" dxfId="18349" priority="18346" operator="greaterThan">
      <formula>119.999</formula>
    </cfRule>
    <cfRule type="cellIs" dxfId="18348" priority="18347" operator="greaterThan">
      <formula>120</formula>
    </cfRule>
    <cfRule type="cellIs" dxfId="18347" priority="18348" operator="between">
      <formula>60</formula>
      <formula>119.999</formula>
    </cfRule>
    <cfRule type="cellIs" dxfId="18346" priority="18349" operator="between">
      <formula>20</formula>
      <formula>59.999</formula>
    </cfRule>
    <cfRule type="cellIs" dxfId="18345" priority="18350" operator="lessThan">
      <formula>20</formula>
    </cfRule>
  </conditionalFormatting>
  <conditionalFormatting sqref="AI376">
    <cfRule type="cellIs" dxfId="18344" priority="18341" operator="greaterThan">
      <formula>49.999</formula>
    </cfRule>
    <cfRule type="cellIs" dxfId="18343" priority="18342" operator="greaterThan">
      <formula>50</formula>
    </cfRule>
    <cfRule type="cellIs" dxfId="18342" priority="18343" operator="between">
      <formula>30</formula>
      <formula>49.999</formula>
    </cfRule>
    <cfRule type="cellIs" dxfId="18341" priority="18344" operator="between">
      <formula>10</formula>
      <formula>29.999</formula>
    </cfRule>
    <cfRule type="cellIs" dxfId="18340" priority="18345" operator="lessThan">
      <formula>10</formula>
    </cfRule>
  </conditionalFormatting>
  <conditionalFormatting sqref="V376">
    <cfRule type="cellIs" dxfId="18339" priority="18336" operator="greaterThan">
      <formula>119.999</formula>
    </cfRule>
    <cfRule type="cellIs" dxfId="18338" priority="18337" operator="greaterThan">
      <formula>120</formula>
    </cfRule>
    <cfRule type="cellIs" dxfId="18337" priority="18338" operator="between">
      <formula>60</formula>
      <formula>119.999</formula>
    </cfRule>
    <cfRule type="cellIs" dxfId="18336" priority="18339" operator="between">
      <formula>20</formula>
      <formula>59.999</formula>
    </cfRule>
    <cfRule type="cellIs" dxfId="18335" priority="18340" operator="lessThan">
      <formula>20</formula>
    </cfRule>
  </conditionalFormatting>
  <conditionalFormatting sqref="W376">
    <cfRule type="cellIs" dxfId="18334" priority="18331" operator="greaterThan">
      <formula>49.999</formula>
    </cfRule>
    <cfRule type="cellIs" dxfId="18333" priority="18332" operator="greaterThan">
      <formula>50</formula>
    </cfRule>
    <cfRule type="cellIs" dxfId="18332" priority="18333" operator="between">
      <formula>30</formula>
      <formula>49.999</formula>
    </cfRule>
    <cfRule type="cellIs" dxfId="18331" priority="18334" operator="between">
      <formula>10</formula>
      <formula>29.999</formula>
    </cfRule>
    <cfRule type="cellIs" dxfId="18330" priority="18335" operator="lessThan">
      <formula>10</formula>
    </cfRule>
  </conditionalFormatting>
  <conditionalFormatting sqref="AB376">
    <cfRule type="cellIs" dxfId="18329" priority="18326" operator="greaterThan">
      <formula>119.999</formula>
    </cfRule>
    <cfRule type="cellIs" dxfId="18328" priority="18327" operator="greaterThan">
      <formula>120</formula>
    </cfRule>
    <cfRule type="cellIs" dxfId="18327" priority="18328" operator="between">
      <formula>60</formula>
      <formula>119.999</formula>
    </cfRule>
    <cfRule type="cellIs" dxfId="18326" priority="18329" operator="between">
      <formula>20</formula>
      <formula>59.999</formula>
    </cfRule>
    <cfRule type="cellIs" dxfId="18325" priority="18330" operator="lessThan">
      <formula>20</formula>
    </cfRule>
  </conditionalFormatting>
  <conditionalFormatting sqref="AC376">
    <cfRule type="cellIs" dxfId="18324" priority="18321" operator="greaterThan">
      <formula>49.999</formula>
    </cfRule>
    <cfRule type="cellIs" dxfId="18323" priority="18322" operator="greaterThan">
      <formula>50</formula>
    </cfRule>
    <cfRule type="cellIs" dxfId="18322" priority="18323" operator="between">
      <formula>30</formula>
      <formula>49.999</formula>
    </cfRule>
    <cfRule type="cellIs" dxfId="18321" priority="18324" operator="between">
      <formula>10</formula>
      <formula>29.999</formula>
    </cfRule>
    <cfRule type="cellIs" dxfId="18320" priority="18325" operator="lessThan">
      <formula>10</formula>
    </cfRule>
  </conditionalFormatting>
  <conditionalFormatting sqref="AD376">
    <cfRule type="cellIs" dxfId="18319" priority="18316" operator="greaterThan">
      <formula>119.999</formula>
    </cfRule>
    <cfRule type="cellIs" dxfId="18318" priority="18317" operator="greaterThan">
      <formula>120</formula>
    </cfRule>
    <cfRule type="cellIs" dxfId="18317" priority="18318" operator="between">
      <formula>60</formula>
      <formula>119.999</formula>
    </cfRule>
    <cfRule type="cellIs" dxfId="18316" priority="18319" operator="between">
      <formula>20</formula>
      <formula>59.999</formula>
    </cfRule>
    <cfRule type="cellIs" dxfId="18315" priority="18320" operator="lessThan">
      <formula>20</formula>
    </cfRule>
  </conditionalFormatting>
  <conditionalFormatting sqref="AE376">
    <cfRule type="cellIs" dxfId="18314" priority="18311" operator="greaterThan">
      <formula>49.999</formula>
    </cfRule>
    <cfRule type="cellIs" dxfId="18313" priority="18312" operator="greaterThan">
      <formula>50</formula>
    </cfRule>
    <cfRule type="cellIs" dxfId="18312" priority="18313" operator="between">
      <formula>30</formula>
      <formula>49.999</formula>
    </cfRule>
    <cfRule type="cellIs" dxfId="18311" priority="18314" operator="between">
      <formula>10</formula>
      <formula>29.999</formula>
    </cfRule>
    <cfRule type="cellIs" dxfId="18310" priority="18315" operator="lessThan">
      <formula>10</formula>
    </cfRule>
  </conditionalFormatting>
  <conditionalFormatting sqref="P376">
    <cfRule type="cellIs" dxfId="18309" priority="18306" operator="greaterThan">
      <formula>119.999</formula>
    </cfRule>
    <cfRule type="cellIs" dxfId="18308" priority="18307" operator="greaterThan">
      <formula>120</formula>
    </cfRule>
    <cfRule type="cellIs" dxfId="18307" priority="18308" operator="between">
      <formula>60</formula>
      <formula>119.999</formula>
    </cfRule>
    <cfRule type="cellIs" dxfId="18306" priority="18309" operator="between">
      <formula>20</formula>
      <formula>59.999</formula>
    </cfRule>
    <cfRule type="cellIs" dxfId="18305" priority="18310" operator="lessThan">
      <formula>20</formula>
    </cfRule>
  </conditionalFormatting>
  <conditionalFormatting sqref="Q376">
    <cfRule type="cellIs" dxfId="18304" priority="18301" operator="greaterThan">
      <formula>49.999</formula>
    </cfRule>
    <cfRule type="cellIs" dxfId="18303" priority="18302" operator="greaterThan">
      <formula>50</formula>
    </cfRule>
    <cfRule type="cellIs" dxfId="18302" priority="18303" operator="between">
      <formula>30</formula>
      <formula>49.999</formula>
    </cfRule>
    <cfRule type="cellIs" dxfId="18301" priority="18304" operator="between">
      <formula>10</formula>
      <formula>29.999</formula>
    </cfRule>
    <cfRule type="cellIs" dxfId="18300" priority="18305" operator="lessThan">
      <formula>10</formula>
    </cfRule>
  </conditionalFormatting>
  <conditionalFormatting sqref="C377">
    <cfRule type="cellIs" dxfId="18299" priority="18296" operator="greaterThan">
      <formula>49.999</formula>
    </cfRule>
    <cfRule type="cellIs" dxfId="18298" priority="18297" operator="greaterThan">
      <formula>50</formula>
    </cfRule>
    <cfRule type="cellIs" dxfId="18297" priority="18298" operator="between">
      <formula>30</formula>
      <formula>49.999</formula>
    </cfRule>
    <cfRule type="cellIs" dxfId="18296" priority="18299" operator="between">
      <formula>10</formula>
      <formula>29.999</formula>
    </cfRule>
    <cfRule type="cellIs" dxfId="18295" priority="18300" operator="lessThan">
      <formula>10</formula>
    </cfRule>
  </conditionalFormatting>
  <conditionalFormatting sqref="B377">
    <cfRule type="cellIs" dxfId="18294" priority="18291" operator="greaterThan">
      <formula>119.999</formula>
    </cfRule>
    <cfRule type="cellIs" dxfId="18293" priority="18292" operator="greaterThan">
      <formula>120</formula>
    </cfRule>
    <cfRule type="cellIs" dxfId="18292" priority="18293" operator="between">
      <formula>60</formula>
      <formula>119.999</formula>
    </cfRule>
    <cfRule type="cellIs" dxfId="18291" priority="18294" operator="between">
      <formula>20</formula>
      <formula>59.999</formula>
    </cfRule>
    <cfRule type="cellIs" dxfId="18290" priority="18295" operator="lessThan">
      <formula>20</formula>
    </cfRule>
  </conditionalFormatting>
  <conditionalFormatting sqref="D377">
    <cfRule type="cellIs" dxfId="18289" priority="18286" operator="greaterThan">
      <formula>119.999</formula>
    </cfRule>
    <cfRule type="cellIs" dxfId="18288" priority="18287" operator="greaterThan">
      <formula>120</formula>
    </cfRule>
    <cfRule type="cellIs" dxfId="18287" priority="18288" operator="between">
      <formula>60</formula>
      <formula>119.999</formula>
    </cfRule>
    <cfRule type="cellIs" dxfId="18286" priority="18289" operator="between">
      <formula>20</formula>
      <formula>59.999</formula>
    </cfRule>
    <cfRule type="cellIs" dxfId="18285" priority="18290" operator="lessThan">
      <formula>20</formula>
    </cfRule>
  </conditionalFormatting>
  <conditionalFormatting sqref="E377">
    <cfRule type="cellIs" dxfId="18284" priority="18281" operator="greaterThan">
      <formula>49.999</formula>
    </cfRule>
    <cfRule type="cellIs" dxfId="18283" priority="18282" operator="greaterThan">
      <formula>50</formula>
    </cfRule>
    <cfRule type="cellIs" dxfId="18282" priority="18283" operator="between">
      <formula>30</formula>
      <formula>49.999</formula>
    </cfRule>
    <cfRule type="cellIs" dxfId="18281" priority="18284" operator="between">
      <formula>10</formula>
      <formula>29.999</formula>
    </cfRule>
    <cfRule type="cellIs" dxfId="18280" priority="18285" operator="lessThan">
      <formula>10</formula>
    </cfRule>
  </conditionalFormatting>
  <conditionalFormatting sqref="F377">
    <cfRule type="cellIs" dxfId="18279" priority="18276" operator="greaterThan">
      <formula>119.999</formula>
    </cfRule>
    <cfRule type="cellIs" dxfId="18278" priority="18277" operator="greaterThan">
      <formula>120</formula>
    </cfRule>
    <cfRule type="cellIs" dxfId="18277" priority="18278" operator="between">
      <formula>60</formula>
      <formula>119.999</formula>
    </cfRule>
    <cfRule type="cellIs" dxfId="18276" priority="18279" operator="between">
      <formula>20</formula>
      <formula>59.999</formula>
    </cfRule>
    <cfRule type="cellIs" dxfId="18275" priority="18280" operator="lessThan">
      <formula>20</formula>
    </cfRule>
  </conditionalFormatting>
  <conditionalFormatting sqref="G377">
    <cfRule type="cellIs" dxfId="18274" priority="18271" operator="greaterThan">
      <formula>49.999</formula>
    </cfRule>
    <cfRule type="cellIs" dxfId="18273" priority="18272" operator="greaterThan">
      <formula>50</formula>
    </cfRule>
    <cfRule type="cellIs" dxfId="18272" priority="18273" operator="between">
      <formula>30</formula>
      <formula>49.999</formula>
    </cfRule>
    <cfRule type="cellIs" dxfId="18271" priority="18274" operator="between">
      <formula>10</formula>
      <formula>29.999</formula>
    </cfRule>
    <cfRule type="cellIs" dxfId="18270" priority="18275" operator="lessThan">
      <formula>10</formula>
    </cfRule>
  </conditionalFormatting>
  <conditionalFormatting sqref="H377">
    <cfRule type="cellIs" dxfId="18269" priority="18266" operator="greaterThan">
      <formula>119.999</formula>
    </cfRule>
    <cfRule type="cellIs" dxfId="18268" priority="18267" operator="greaterThan">
      <formula>120</formula>
    </cfRule>
    <cfRule type="cellIs" dxfId="18267" priority="18268" operator="between">
      <formula>60</formula>
      <formula>119.999</formula>
    </cfRule>
    <cfRule type="cellIs" dxfId="18266" priority="18269" operator="between">
      <formula>20</formula>
      <formula>59.999</formula>
    </cfRule>
    <cfRule type="cellIs" dxfId="18265" priority="18270" operator="lessThan">
      <formula>20</formula>
    </cfRule>
  </conditionalFormatting>
  <conditionalFormatting sqref="I377">
    <cfRule type="cellIs" dxfId="18264" priority="18261" operator="greaterThan">
      <formula>49.999</formula>
    </cfRule>
    <cfRule type="cellIs" dxfId="18263" priority="18262" operator="greaterThan">
      <formula>50</formula>
    </cfRule>
    <cfRule type="cellIs" dxfId="18262" priority="18263" operator="between">
      <formula>30</formula>
      <formula>49.999</formula>
    </cfRule>
    <cfRule type="cellIs" dxfId="18261" priority="18264" operator="between">
      <formula>10</formula>
      <formula>29.999</formula>
    </cfRule>
    <cfRule type="cellIs" dxfId="18260" priority="18265" operator="lessThan">
      <formula>10</formula>
    </cfRule>
  </conditionalFormatting>
  <conditionalFormatting sqref="BH377">
    <cfRule type="cellIs" dxfId="18259" priority="18256" operator="greaterThan">
      <formula>119.999</formula>
    </cfRule>
    <cfRule type="cellIs" dxfId="18258" priority="18257" operator="greaterThan">
      <formula>120</formula>
    </cfRule>
    <cfRule type="cellIs" dxfId="18257" priority="18258" operator="between">
      <formula>60</formula>
      <formula>119.999</formula>
    </cfRule>
    <cfRule type="cellIs" dxfId="18256" priority="18259" operator="between">
      <formula>20</formula>
      <formula>59.999</formula>
    </cfRule>
    <cfRule type="cellIs" dxfId="18255" priority="18260" operator="lessThan">
      <formula>20</formula>
    </cfRule>
  </conditionalFormatting>
  <conditionalFormatting sqref="BI377">
    <cfRule type="cellIs" dxfId="18254" priority="18251" operator="greaterThan">
      <formula>49.999</formula>
    </cfRule>
    <cfRule type="cellIs" dxfId="18253" priority="18252" operator="greaterThan">
      <formula>50</formula>
    </cfRule>
    <cfRule type="cellIs" dxfId="18252" priority="18253" operator="between">
      <formula>30</formula>
      <formula>49.999</formula>
    </cfRule>
    <cfRule type="cellIs" dxfId="18251" priority="18254" operator="between">
      <formula>10</formula>
      <formula>29.999</formula>
    </cfRule>
    <cfRule type="cellIs" dxfId="18250" priority="18255" operator="lessThan">
      <formula>10</formula>
    </cfRule>
  </conditionalFormatting>
  <conditionalFormatting sqref="BD377">
    <cfRule type="cellIs" dxfId="18249" priority="18246" operator="greaterThan">
      <formula>119.999</formula>
    </cfRule>
    <cfRule type="cellIs" dxfId="18248" priority="18247" operator="greaterThan">
      <formula>120</formula>
    </cfRule>
    <cfRule type="cellIs" dxfId="18247" priority="18248" operator="between">
      <formula>60</formula>
      <formula>119.999</formula>
    </cfRule>
    <cfRule type="cellIs" dxfId="18246" priority="18249" operator="between">
      <formula>20</formula>
      <formula>59.999</formula>
    </cfRule>
    <cfRule type="cellIs" dxfId="18245" priority="18250" operator="lessThan">
      <formula>20</formula>
    </cfRule>
  </conditionalFormatting>
  <conditionalFormatting sqref="BE377">
    <cfRule type="cellIs" dxfId="18244" priority="18241" operator="greaterThan">
      <formula>49.999</formula>
    </cfRule>
    <cfRule type="cellIs" dxfId="18243" priority="18242" operator="greaterThan">
      <formula>50</formula>
    </cfRule>
    <cfRule type="cellIs" dxfId="18242" priority="18243" operator="between">
      <formula>30</formula>
      <formula>49.999</formula>
    </cfRule>
    <cfRule type="cellIs" dxfId="18241" priority="18244" operator="between">
      <formula>10</formula>
      <formula>29.999</formula>
    </cfRule>
    <cfRule type="cellIs" dxfId="18240" priority="18245" operator="lessThan">
      <formula>10</formula>
    </cfRule>
  </conditionalFormatting>
  <conditionalFormatting sqref="AX377">
    <cfRule type="cellIs" dxfId="18239" priority="18236" operator="greaterThan">
      <formula>119.999</formula>
    </cfRule>
    <cfRule type="cellIs" dxfId="18238" priority="18237" operator="greaterThan">
      <formula>120</formula>
    </cfRule>
    <cfRule type="cellIs" dxfId="18237" priority="18238" operator="between">
      <formula>60</formula>
      <formula>119.999</formula>
    </cfRule>
    <cfRule type="cellIs" dxfId="18236" priority="18239" operator="between">
      <formula>20</formula>
      <formula>59.999</formula>
    </cfRule>
    <cfRule type="cellIs" dxfId="18235" priority="18240" operator="lessThan">
      <formula>20</formula>
    </cfRule>
  </conditionalFormatting>
  <conditionalFormatting sqref="AY377">
    <cfRule type="cellIs" dxfId="18234" priority="18231" operator="greaterThan">
      <formula>49.999</formula>
    </cfRule>
    <cfRule type="cellIs" dxfId="18233" priority="18232" operator="greaterThan">
      <formula>50</formula>
    </cfRule>
    <cfRule type="cellIs" dxfId="18232" priority="18233" operator="between">
      <formula>30</formula>
      <formula>49.999</formula>
    </cfRule>
    <cfRule type="cellIs" dxfId="18231" priority="18234" operator="between">
      <formula>10</formula>
      <formula>29.999</formula>
    </cfRule>
    <cfRule type="cellIs" dxfId="18230" priority="18235" operator="lessThan">
      <formula>10</formula>
    </cfRule>
  </conditionalFormatting>
  <conditionalFormatting sqref="AZ377">
    <cfRule type="cellIs" dxfId="18229" priority="18226" operator="greaterThan">
      <formula>119.999</formula>
    </cfRule>
    <cfRule type="cellIs" dxfId="18228" priority="18227" operator="greaterThan">
      <formula>120</formula>
    </cfRule>
    <cfRule type="cellIs" dxfId="18227" priority="18228" operator="between">
      <formula>60</formula>
      <formula>119.999</formula>
    </cfRule>
    <cfRule type="cellIs" dxfId="18226" priority="18229" operator="between">
      <formula>20</formula>
      <formula>59.999</formula>
    </cfRule>
    <cfRule type="cellIs" dxfId="18225" priority="18230" operator="lessThan">
      <formula>20</formula>
    </cfRule>
  </conditionalFormatting>
  <conditionalFormatting sqref="BA377">
    <cfRule type="cellIs" dxfId="18224" priority="18221" operator="greaterThan">
      <formula>49.999</formula>
    </cfRule>
    <cfRule type="cellIs" dxfId="18223" priority="18222" operator="greaterThan">
      <formula>50</formula>
    </cfRule>
    <cfRule type="cellIs" dxfId="18222" priority="18223" operator="between">
      <formula>30</formula>
      <formula>49.999</formula>
    </cfRule>
    <cfRule type="cellIs" dxfId="18221" priority="18224" operator="between">
      <formula>10</formula>
      <formula>29.999</formula>
    </cfRule>
    <cfRule type="cellIs" dxfId="18220" priority="18225" operator="lessThan">
      <formula>10</formula>
    </cfRule>
  </conditionalFormatting>
  <conditionalFormatting sqref="BB377">
    <cfRule type="cellIs" dxfId="18219" priority="18216" operator="greaterThan">
      <formula>119.999</formula>
    </cfRule>
    <cfRule type="cellIs" dxfId="18218" priority="18217" operator="greaterThan">
      <formula>120</formula>
    </cfRule>
    <cfRule type="cellIs" dxfId="18217" priority="18218" operator="between">
      <formula>60</formula>
      <formula>119.999</formula>
    </cfRule>
    <cfRule type="cellIs" dxfId="18216" priority="18219" operator="between">
      <formula>20</formula>
      <formula>59.999</formula>
    </cfRule>
    <cfRule type="cellIs" dxfId="18215" priority="18220" operator="lessThan">
      <formula>20</formula>
    </cfRule>
  </conditionalFormatting>
  <conditionalFormatting sqref="BC377">
    <cfRule type="cellIs" dxfId="18214" priority="18211" operator="greaterThan">
      <formula>49.999</formula>
    </cfRule>
    <cfRule type="cellIs" dxfId="18213" priority="18212" operator="greaterThan">
      <formula>50</formula>
    </cfRule>
    <cfRule type="cellIs" dxfId="18212" priority="18213" operator="between">
      <formula>30</formula>
      <formula>49.999</formula>
    </cfRule>
    <cfRule type="cellIs" dxfId="18211" priority="18214" operator="between">
      <formula>10</formula>
      <formula>29.999</formula>
    </cfRule>
    <cfRule type="cellIs" dxfId="18210" priority="18215" operator="lessThan">
      <formula>10</formula>
    </cfRule>
  </conditionalFormatting>
  <conditionalFormatting sqref="AT377">
    <cfRule type="cellIs" dxfId="18209" priority="18206" operator="greaterThan">
      <formula>119.999</formula>
    </cfRule>
    <cfRule type="cellIs" dxfId="18208" priority="18207" operator="greaterThan">
      <formula>120</formula>
    </cfRule>
    <cfRule type="cellIs" dxfId="18207" priority="18208" operator="between">
      <formula>60</formula>
      <formula>119.999</formula>
    </cfRule>
    <cfRule type="cellIs" dxfId="18206" priority="18209" operator="between">
      <formula>20</formula>
      <formula>59.999</formula>
    </cfRule>
    <cfRule type="cellIs" dxfId="18205" priority="18210" operator="lessThan">
      <formula>20</formula>
    </cfRule>
  </conditionalFormatting>
  <conditionalFormatting sqref="AU377">
    <cfRule type="cellIs" dxfId="18204" priority="18201" operator="greaterThan">
      <formula>49.999</formula>
    </cfRule>
    <cfRule type="cellIs" dxfId="18203" priority="18202" operator="greaterThan">
      <formula>50</formula>
    </cfRule>
    <cfRule type="cellIs" dxfId="18202" priority="18203" operator="between">
      <formula>30</formula>
      <formula>49.999</formula>
    </cfRule>
    <cfRule type="cellIs" dxfId="18201" priority="18204" operator="between">
      <formula>10</formula>
      <formula>29.999</formula>
    </cfRule>
    <cfRule type="cellIs" dxfId="18200" priority="18205" operator="lessThan">
      <formula>10</formula>
    </cfRule>
  </conditionalFormatting>
  <conditionalFormatting sqref="AV377">
    <cfRule type="cellIs" dxfId="18199" priority="18196" operator="greaterThan">
      <formula>119.999</formula>
    </cfRule>
    <cfRule type="cellIs" dxfId="18198" priority="18197" operator="greaterThan">
      <formula>120</formula>
    </cfRule>
    <cfRule type="cellIs" dxfId="18197" priority="18198" operator="between">
      <formula>60</formula>
      <formula>119.999</formula>
    </cfRule>
    <cfRule type="cellIs" dxfId="18196" priority="18199" operator="between">
      <formula>20</formula>
      <formula>59.999</formula>
    </cfRule>
    <cfRule type="cellIs" dxfId="18195" priority="18200" operator="lessThan">
      <formula>20</formula>
    </cfRule>
  </conditionalFormatting>
  <conditionalFormatting sqref="AW377">
    <cfRule type="cellIs" dxfId="18194" priority="18191" operator="greaterThan">
      <formula>49.999</formula>
    </cfRule>
    <cfRule type="cellIs" dxfId="18193" priority="18192" operator="greaterThan">
      <formula>50</formula>
    </cfRule>
    <cfRule type="cellIs" dxfId="18192" priority="18193" operator="between">
      <formula>30</formula>
      <formula>49.999</formula>
    </cfRule>
    <cfRule type="cellIs" dxfId="18191" priority="18194" operator="between">
      <formula>10</formula>
      <formula>29.999</formula>
    </cfRule>
    <cfRule type="cellIs" dxfId="18190" priority="18195" operator="lessThan">
      <formula>10</formula>
    </cfRule>
  </conditionalFormatting>
  <conditionalFormatting sqref="BF377">
    <cfRule type="cellIs" dxfId="18189" priority="18186" operator="greaterThan">
      <formula>119.999</formula>
    </cfRule>
    <cfRule type="cellIs" dxfId="18188" priority="18187" operator="greaterThan">
      <formula>120</formula>
    </cfRule>
    <cfRule type="cellIs" dxfId="18187" priority="18188" operator="between">
      <formula>60</formula>
      <formula>119.999</formula>
    </cfRule>
    <cfRule type="cellIs" dxfId="18186" priority="18189" operator="between">
      <formula>20</formula>
      <formula>59.999</formula>
    </cfRule>
    <cfRule type="cellIs" dxfId="18185" priority="18190" operator="lessThan">
      <formula>20</formula>
    </cfRule>
  </conditionalFormatting>
  <conditionalFormatting sqref="BG377">
    <cfRule type="cellIs" dxfId="18184" priority="18181" operator="greaterThan">
      <formula>49.999</formula>
    </cfRule>
    <cfRule type="cellIs" dxfId="18183" priority="18182" operator="greaterThan">
      <formula>50</formula>
    </cfRule>
    <cfRule type="cellIs" dxfId="18182" priority="18183" operator="between">
      <formula>30</formula>
      <formula>49.999</formula>
    </cfRule>
    <cfRule type="cellIs" dxfId="18181" priority="18184" operator="between">
      <formula>10</formula>
      <formula>29.999</formula>
    </cfRule>
    <cfRule type="cellIs" dxfId="18180" priority="18185" operator="lessThan">
      <formula>10</formula>
    </cfRule>
  </conditionalFormatting>
  <conditionalFormatting sqref="AN377">
    <cfRule type="cellIs" dxfId="18179" priority="18176" operator="greaterThan">
      <formula>119.999</formula>
    </cfRule>
    <cfRule type="cellIs" dxfId="18178" priority="18177" operator="greaterThan">
      <formula>120</formula>
    </cfRule>
    <cfRule type="cellIs" dxfId="18177" priority="18178" operator="between">
      <formula>60</formula>
      <formula>119.999</formula>
    </cfRule>
    <cfRule type="cellIs" dxfId="18176" priority="18179" operator="between">
      <formula>20</formula>
      <formula>59.999</formula>
    </cfRule>
    <cfRule type="cellIs" dxfId="18175" priority="18180" operator="lessThan">
      <formula>20</formula>
    </cfRule>
  </conditionalFormatting>
  <conditionalFormatting sqref="AO377">
    <cfRule type="cellIs" dxfId="18174" priority="18171" operator="greaterThan">
      <formula>49.999</formula>
    </cfRule>
    <cfRule type="cellIs" dxfId="18173" priority="18172" operator="greaterThan">
      <formula>50</formula>
    </cfRule>
    <cfRule type="cellIs" dxfId="18172" priority="18173" operator="between">
      <formula>30</formula>
      <formula>49.999</formula>
    </cfRule>
    <cfRule type="cellIs" dxfId="18171" priority="18174" operator="between">
      <formula>10</formula>
      <formula>29.999</formula>
    </cfRule>
    <cfRule type="cellIs" dxfId="18170" priority="18175" operator="lessThan">
      <formula>10</formula>
    </cfRule>
  </conditionalFormatting>
  <conditionalFormatting sqref="T377">
    <cfRule type="cellIs" dxfId="18169" priority="18166" operator="greaterThan">
      <formula>119.999</formula>
    </cfRule>
    <cfRule type="cellIs" dxfId="18168" priority="18167" operator="greaterThan">
      <formula>120</formula>
    </cfRule>
    <cfRule type="cellIs" dxfId="18167" priority="18168" operator="between">
      <formula>60</formula>
      <formula>119.999</formula>
    </cfRule>
    <cfRule type="cellIs" dxfId="18166" priority="18169" operator="between">
      <formula>20</formula>
      <formula>59.999</formula>
    </cfRule>
    <cfRule type="cellIs" dxfId="18165" priority="18170" operator="lessThan">
      <formula>20</formula>
    </cfRule>
  </conditionalFormatting>
  <conditionalFormatting sqref="U377">
    <cfRule type="cellIs" dxfId="18164" priority="18161" operator="greaterThan">
      <formula>49.999</formula>
    </cfRule>
    <cfRule type="cellIs" dxfId="18163" priority="18162" operator="greaterThan">
      <formula>50</formula>
    </cfRule>
    <cfRule type="cellIs" dxfId="18162" priority="18163" operator="between">
      <formula>30</formula>
      <formula>49.999</formula>
    </cfRule>
    <cfRule type="cellIs" dxfId="18161" priority="18164" operator="between">
      <formula>10</formula>
      <formula>29.999</formula>
    </cfRule>
    <cfRule type="cellIs" dxfId="18160" priority="18165" operator="lessThan">
      <formula>10</formula>
    </cfRule>
  </conditionalFormatting>
  <conditionalFormatting sqref="J377">
    <cfRule type="cellIs" dxfId="18159" priority="18156" operator="greaterThan">
      <formula>119.999</formula>
    </cfRule>
    <cfRule type="cellIs" dxfId="18158" priority="18157" operator="greaterThan">
      <formula>120</formula>
    </cfRule>
    <cfRule type="cellIs" dxfId="18157" priority="18158" operator="between">
      <formula>60</formula>
      <formula>119.999</formula>
    </cfRule>
    <cfRule type="cellIs" dxfId="18156" priority="18159" operator="between">
      <formula>20</formula>
      <formula>59.999</formula>
    </cfRule>
    <cfRule type="cellIs" dxfId="18155" priority="18160" operator="lessThan">
      <formula>20</formula>
    </cfRule>
  </conditionalFormatting>
  <conditionalFormatting sqref="K377">
    <cfRule type="cellIs" dxfId="18154" priority="18151" operator="greaterThan">
      <formula>49.999</formula>
    </cfRule>
    <cfRule type="cellIs" dxfId="18153" priority="18152" operator="greaterThan">
      <formula>50</formula>
    </cfRule>
    <cfRule type="cellIs" dxfId="18152" priority="18153" operator="between">
      <formula>30</formula>
      <formula>49.999</formula>
    </cfRule>
    <cfRule type="cellIs" dxfId="18151" priority="18154" operator="between">
      <formula>10</formula>
      <formula>29.999</formula>
    </cfRule>
    <cfRule type="cellIs" dxfId="18150" priority="18155" operator="lessThan">
      <formula>10</formula>
    </cfRule>
  </conditionalFormatting>
  <conditionalFormatting sqref="L377">
    <cfRule type="cellIs" dxfId="18149" priority="18146" operator="greaterThan">
      <formula>119.999</formula>
    </cfRule>
    <cfRule type="cellIs" dxfId="18148" priority="18147" operator="greaterThan">
      <formula>120</formula>
    </cfRule>
    <cfRule type="cellIs" dxfId="18147" priority="18148" operator="between">
      <formula>60</formula>
      <formula>119.999</formula>
    </cfRule>
    <cfRule type="cellIs" dxfId="18146" priority="18149" operator="between">
      <formula>20</formula>
      <formula>59.999</formula>
    </cfRule>
    <cfRule type="cellIs" dxfId="18145" priority="18150" operator="lessThan">
      <formula>20</formula>
    </cfRule>
  </conditionalFormatting>
  <conditionalFormatting sqref="M377">
    <cfRule type="cellIs" dxfId="18144" priority="18141" operator="greaterThan">
      <formula>49.999</formula>
    </cfRule>
    <cfRule type="cellIs" dxfId="18143" priority="18142" operator="greaterThan">
      <formula>50</formula>
    </cfRule>
    <cfRule type="cellIs" dxfId="18142" priority="18143" operator="between">
      <formula>30</formula>
      <formula>49.999</formula>
    </cfRule>
    <cfRule type="cellIs" dxfId="18141" priority="18144" operator="between">
      <formula>10</formula>
      <formula>29.999</formula>
    </cfRule>
    <cfRule type="cellIs" dxfId="18140" priority="18145" operator="lessThan">
      <formula>10</formula>
    </cfRule>
  </conditionalFormatting>
  <conditionalFormatting sqref="R377">
    <cfRule type="cellIs" dxfId="18139" priority="18136" operator="greaterThan">
      <formula>119.999</formula>
    </cfRule>
    <cfRule type="cellIs" dxfId="18138" priority="18137" operator="greaterThan">
      <formula>120</formula>
    </cfRule>
    <cfRule type="cellIs" dxfId="18137" priority="18138" operator="between">
      <formula>60</formula>
      <formula>119.999</formula>
    </cfRule>
    <cfRule type="cellIs" dxfId="18136" priority="18139" operator="between">
      <formula>20</formula>
      <formula>59.999</formula>
    </cfRule>
    <cfRule type="cellIs" dxfId="18135" priority="18140" operator="lessThan">
      <formula>20</formula>
    </cfRule>
  </conditionalFormatting>
  <conditionalFormatting sqref="S377">
    <cfRule type="cellIs" dxfId="18134" priority="18131" operator="greaterThan">
      <formula>49.999</formula>
    </cfRule>
    <cfRule type="cellIs" dxfId="18133" priority="18132" operator="greaterThan">
      <formula>50</formula>
    </cfRule>
    <cfRule type="cellIs" dxfId="18132" priority="18133" operator="between">
      <formula>30</formula>
      <formula>49.999</formula>
    </cfRule>
    <cfRule type="cellIs" dxfId="18131" priority="18134" operator="between">
      <formula>10</formula>
      <formula>29.999</formula>
    </cfRule>
    <cfRule type="cellIs" dxfId="18130" priority="18135" operator="lessThan">
      <formula>10</formula>
    </cfRule>
  </conditionalFormatting>
  <conditionalFormatting sqref="N377">
    <cfRule type="cellIs" dxfId="18129" priority="18126" operator="greaterThan">
      <formula>119.999</formula>
    </cfRule>
    <cfRule type="cellIs" dxfId="18128" priority="18127" operator="greaterThan">
      <formula>120</formula>
    </cfRule>
    <cfRule type="cellIs" dxfId="18127" priority="18128" operator="between">
      <formula>60</formula>
      <formula>119.999</formula>
    </cfRule>
    <cfRule type="cellIs" dxfId="18126" priority="18129" operator="between">
      <formula>20</formula>
      <formula>59.999</formula>
    </cfRule>
    <cfRule type="cellIs" dxfId="18125" priority="18130" operator="lessThan">
      <formula>20</formula>
    </cfRule>
  </conditionalFormatting>
  <conditionalFormatting sqref="O377">
    <cfRule type="cellIs" dxfId="18124" priority="18121" operator="greaterThan">
      <formula>49.999</formula>
    </cfRule>
    <cfRule type="cellIs" dxfId="18123" priority="18122" operator="greaterThan">
      <formula>50</formula>
    </cfRule>
    <cfRule type="cellIs" dxfId="18122" priority="18123" operator="between">
      <formula>30</formula>
      <formula>49.999</formula>
    </cfRule>
    <cfRule type="cellIs" dxfId="18121" priority="18124" operator="between">
      <formula>10</formula>
      <formula>29.999</formula>
    </cfRule>
    <cfRule type="cellIs" dxfId="18120" priority="18125" operator="lessThan">
      <formula>10</formula>
    </cfRule>
  </conditionalFormatting>
  <conditionalFormatting sqref="AP377">
    <cfRule type="cellIs" dxfId="18119" priority="18116" operator="greaterThan">
      <formula>119.999</formula>
    </cfRule>
    <cfRule type="cellIs" dxfId="18118" priority="18117" operator="greaterThan">
      <formula>120</formula>
    </cfRule>
    <cfRule type="cellIs" dxfId="18117" priority="18118" operator="between">
      <formula>60</formula>
      <formula>119.999</formula>
    </cfRule>
    <cfRule type="cellIs" dxfId="18116" priority="18119" operator="between">
      <formula>20</formula>
      <formula>59.999</formula>
    </cfRule>
    <cfRule type="cellIs" dxfId="18115" priority="18120" operator="lessThan">
      <formula>20</formula>
    </cfRule>
  </conditionalFormatting>
  <conditionalFormatting sqref="AQ377">
    <cfRule type="cellIs" dxfId="18114" priority="18111" operator="greaterThan">
      <formula>49.999</formula>
    </cfRule>
    <cfRule type="cellIs" dxfId="18113" priority="18112" operator="greaterThan">
      <formula>50</formula>
    </cfRule>
    <cfRule type="cellIs" dxfId="18112" priority="18113" operator="between">
      <formula>30</formula>
      <formula>49.999</formula>
    </cfRule>
    <cfRule type="cellIs" dxfId="18111" priority="18114" operator="between">
      <formula>10</formula>
      <formula>29.999</formula>
    </cfRule>
    <cfRule type="cellIs" dxfId="18110" priority="18115" operator="lessThan">
      <formula>10</formula>
    </cfRule>
  </conditionalFormatting>
  <conditionalFormatting sqref="AR377">
    <cfRule type="cellIs" dxfId="18109" priority="18106" operator="greaterThan">
      <formula>119.999</formula>
    </cfRule>
    <cfRule type="cellIs" dxfId="18108" priority="18107" operator="greaterThan">
      <formula>120</formula>
    </cfRule>
    <cfRule type="cellIs" dxfId="18107" priority="18108" operator="between">
      <formula>60</formula>
      <formula>119.999</formula>
    </cfRule>
    <cfRule type="cellIs" dxfId="18106" priority="18109" operator="between">
      <formula>20</formula>
      <formula>59.999</formula>
    </cfRule>
    <cfRule type="cellIs" dxfId="18105" priority="18110" operator="lessThan">
      <formula>20</formula>
    </cfRule>
  </conditionalFormatting>
  <conditionalFormatting sqref="AS377">
    <cfRule type="cellIs" dxfId="18104" priority="18101" operator="greaterThan">
      <formula>49.999</formula>
    </cfRule>
    <cfRule type="cellIs" dxfId="18103" priority="18102" operator="greaterThan">
      <formula>50</formula>
    </cfRule>
    <cfRule type="cellIs" dxfId="18102" priority="18103" operator="between">
      <formula>30</formula>
      <formula>49.999</formula>
    </cfRule>
    <cfRule type="cellIs" dxfId="18101" priority="18104" operator="between">
      <formula>10</formula>
      <formula>29.999</formula>
    </cfRule>
    <cfRule type="cellIs" dxfId="18100" priority="18105" operator="lessThan">
      <formula>10</formula>
    </cfRule>
  </conditionalFormatting>
  <conditionalFormatting sqref="X377">
    <cfRule type="cellIs" dxfId="18099" priority="18096" operator="greaterThan">
      <formula>119.999</formula>
    </cfRule>
    <cfRule type="cellIs" dxfId="18098" priority="18097" operator="greaterThan">
      <formula>120</formula>
    </cfRule>
    <cfRule type="cellIs" dxfId="18097" priority="18098" operator="between">
      <formula>60</formula>
      <formula>119.999</formula>
    </cfRule>
    <cfRule type="cellIs" dxfId="18096" priority="18099" operator="between">
      <formula>20</formula>
      <formula>59.999</formula>
    </cfRule>
    <cfRule type="cellIs" dxfId="18095" priority="18100" operator="lessThan">
      <formula>20</formula>
    </cfRule>
  </conditionalFormatting>
  <conditionalFormatting sqref="Y377">
    <cfRule type="cellIs" dxfId="18094" priority="18091" operator="greaterThan">
      <formula>49.999</formula>
    </cfRule>
    <cfRule type="cellIs" dxfId="18093" priority="18092" operator="greaterThan">
      <formula>50</formula>
    </cfRule>
    <cfRule type="cellIs" dxfId="18092" priority="18093" operator="between">
      <formula>30</formula>
      <formula>49.999</formula>
    </cfRule>
    <cfRule type="cellIs" dxfId="18091" priority="18094" operator="between">
      <formula>10</formula>
      <formula>29.999</formula>
    </cfRule>
    <cfRule type="cellIs" dxfId="18090" priority="18095" operator="lessThan">
      <formula>10</formula>
    </cfRule>
  </conditionalFormatting>
  <conditionalFormatting sqref="AF377">
    <cfRule type="cellIs" dxfId="18089" priority="18086" operator="greaterThan">
      <formula>119.999</formula>
    </cfRule>
    <cfRule type="cellIs" dxfId="18088" priority="18087" operator="greaterThan">
      <formula>120</formula>
    </cfRule>
    <cfRule type="cellIs" dxfId="18087" priority="18088" operator="between">
      <formula>60</formula>
      <formula>119.999</formula>
    </cfRule>
    <cfRule type="cellIs" dxfId="18086" priority="18089" operator="between">
      <formula>20</formula>
      <formula>59.999</formula>
    </cfRule>
    <cfRule type="cellIs" dxfId="18085" priority="18090" operator="lessThan">
      <formula>20</formula>
    </cfRule>
  </conditionalFormatting>
  <conditionalFormatting sqref="AG377">
    <cfRule type="cellIs" dxfId="18084" priority="18081" operator="greaterThan">
      <formula>49.999</formula>
    </cfRule>
    <cfRule type="cellIs" dxfId="18083" priority="18082" operator="greaterThan">
      <formula>50</formula>
    </cfRule>
    <cfRule type="cellIs" dxfId="18082" priority="18083" operator="between">
      <formula>30</formula>
      <formula>49.999</formula>
    </cfRule>
    <cfRule type="cellIs" dxfId="18081" priority="18084" operator="between">
      <formula>10</formula>
      <formula>29.999</formula>
    </cfRule>
    <cfRule type="cellIs" dxfId="18080" priority="18085" operator="lessThan">
      <formula>10</formula>
    </cfRule>
  </conditionalFormatting>
  <conditionalFormatting sqref="AJ377">
    <cfRule type="cellIs" dxfId="18079" priority="18076" operator="greaterThan">
      <formula>119.999</formula>
    </cfRule>
    <cfRule type="cellIs" dxfId="18078" priority="18077" operator="greaterThan">
      <formula>120</formula>
    </cfRule>
    <cfRule type="cellIs" dxfId="18077" priority="18078" operator="between">
      <formula>60</formula>
      <formula>119.999</formula>
    </cfRule>
    <cfRule type="cellIs" dxfId="18076" priority="18079" operator="between">
      <formula>20</formula>
      <formula>59.999</formula>
    </cfRule>
    <cfRule type="cellIs" dxfId="18075" priority="18080" operator="lessThan">
      <formula>20</formula>
    </cfRule>
  </conditionalFormatting>
  <conditionalFormatting sqref="AK377">
    <cfRule type="cellIs" dxfId="18074" priority="18071" operator="greaterThan">
      <formula>49.999</formula>
    </cfRule>
    <cfRule type="cellIs" dxfId="18073" priority="18072" operator="greaterThan">
      <formula>50</formula>
    </cfRule>
    <cfRule type="cellIs" dxfId="18072" priority="18073" operator="between">
      <formula>30</formula>
      <formula>49.999</formula>
    </cfRule>
    <cfRule type="cellIs" dxfId="18071" priority="18074" operator="between">
      <formula>10</formula>
      <formula>29.999</formula>
    </cfRule>
    <cfRule type="cellIs" dxfId="18070" priority="18075" operator="lessThan">
      <formula>10</formula>
    </cfRule>
  </conditionalFormatting>
  <conditionalFormatting sqref="Z377">
    <cfRule type="cellIs" dxfId="18069" priority="18066" operator="greaterThan">
      <formula>119.999</formula>
    </cfRule>
    <cfRule type="cellIs" dxfId="18068" priority="18067" operator="greaterThan">
      <formula>120</formula>
    </cfRule>
    <cfRule type="cellIs" dxfId="18067" priority="18068" operator="between">
      <formula>60</formula>
      <formula>119.999</formula>
    </cfRule>
    <cfRule type="cellIs" dxfId="18066" priority="18069" operator="between">
      <formula>20</formula>
      <formula>59.999</formula>
    </cfRule>
    <cfRule type="cellIs" dxfId="18065" priority="18070" operator="lessThan">
      <formula>20</formula>
    </cfRule>
  </conditionalFormatting>
  <conditionalFormatting sqref="AA377">
    <cfRule type="cellIs" dxfId="18064" priority="18061" operator="greaterThan">
      <formula>49.999</formula>
    </cfRule>
    <cfRule type="cellIs" dxfId="18063" priority="18062" operator="greaterThan">
      <formula>50</formula>
    </cfRule>
    <cfRule type="cellIs" dxfId="18062" priority="18063" operator="between">
      <formula>30</formula>
      <formula>49.999</formula>
    </cfRule>
    <cfRule type="cellIs" dxfId="18061" priority="18064" operator="between">
      <formula>10</formula>
      <formula>29.999</formula>
    </cfRule>
    <cfRule type="cellIs" dxfId="18060" priority="18065" operator="lessThan">
      <formula>10</formula>
    </cfRule>
  </conditionalFormatting>
  <conditionalFormatting sqref="AL377">
    <cfRule type="cellIs" dxfId="18059" priority="18056" operator="greaterThan">
      <formula>119.999</formula>
    </cfRule>
    <cfRule type="cellIs" dxfId="18058" priority="18057" operator="greaterThan">
      <formula>120</formula>
    </cfRule>
    <cfRule type="cellIs" dxfId="18057" priority="18058" operator="between">
      <formula>60</formula>
      <formula>119.999</formula>
    </cfRule>
    <cfRule type="cellIs" dxfId="18056" priority="18059" operator="between">
      <formula>20</formula>
      <formula>59.999</formula>
    </cfRule>
    <cfRule type="cellIs" dxfId="18055" priority="18060" operator="lessThan">
      <formula>20</formula>
    </cfRule>
  </conditionalFormatting>
  <conditionalFormatting sqref="AM377">
    <cfRule type="cellIs" dxfId="18054" priority="18051" operator="greaterThan">
      <formula>49.999</formula>
    </cfRule>
    <cfRule type="cellIs" dxfId="18053" priority="18052" operator="greaterThan">
      <formula>50</formula>
    </cfRule>
    <cfRule type="cellIs" dxfId="18052" priority="18053" operator="between">
      <formula>30</formula>
      <formula>49.999</formula>
    </cfRule>
    <cfRule type="cellIs" dxfId="18051" priority="18054" operator="between">
      <formula>10</formula>
      <formula>29.999</formula>
    </cfRule>
    <cfRule type="cellIs" dxfId="18050" priority="18055" operator="lessThan">
      <formula>10</formula>
    </cfRule>
  </conditionalFormatting>
  <conditionalFormatting sqref="AH377">
    <cfRule type="cellIs" dxfId="18049" priority="18046" operator="greaterThan">
      <formula>119.999</formula>
    </cfRule>
    <cfRule type="cellIs" dxfId="18048" priority="18047" operator="greaterThan">
      <formula>120</formula>
    </cfRule>
    <cfRule type="cellIs" dxfId="18047" priority="18048" operator="between">
      <formula>60</formula>
      <formula>119.999</formula>
    </cfRule>
    <cfRule type="cellIs" dxfId="18046" priority="18049" operator="between">
      <formula>20</formula>
      <formula>59.999</formula>
    </cfRule>
    <cfRule type="cellIs" dxfId="18045" priority="18050" operator="lessThan">
      <formula>20</formula>
    </cfRule>
  </conditionalFormatting>
  <conditionalFormatting sqref="AI377">
    <cfRule type="cellIs" dxfId="18044" priority="18041" operator="greaterThan">
      <formula>49.999</formula>
    </cfRule>
    <cfRule type="cellIs" dxfId="18043" priority="18042" operator="greaterThan">
      <formula>50</formula>
    </cfRule>
    <cfRule type="cellIs" dxfId="18042" priority="18043" operator="between">
      <formula>30</formula>
      <formula>49.999</formula>
    </cfRule>
    <cfRule type="cellIs" dxfId="18041" priority="18044" operator="between">
      <formula>10</formula>
      <formula>29.999</formula>
    </cfRule>
    <cfRule type="cellIs" dxfId="18040" priority="18045" operator="lessThan">
      <formula>10</formula>
    </cfRule>
  </conditionalFormatting>
  <conditionalFormatting sqref="V377">
    <cfRule type="cellIs" dxfId="18039" priority="18036" operator="greaterThan">
      <formula>119.999</formula>
    </cfRule>
    <cfRule type="cellIs" dxfId="18038" priority="18037" operator="greaterThan">
      <formula>120</formula>
    </cfRule>
    <cfRule type="cellIs" dxfId="18037" priority="18038" operator="between">
      <formula>60</formula>
      <formula>119.999</formula>
    </cfRule>
    <cfRule type="cellIs" dxfId="18036" priority="18039" operator="between">
      <formula>20</formula>
      <formula>59.999</formula>
    </cfRule>
    <cfRule type="cellIs" dxfId="18035" priority="18040" operator="lessThan">
      <formula>20</formula>
    </cfRule>
  </conditionalFormatting>
  <conditionalFormatting sqref="W377">
    <cfRule type="cellIs" dxfId="18034" priority="18031" operator="greaterThan">
      <formula>49.999</formula>
    </cfRule>
    <cfRule type="cellIs" dxfId="18033" priority="18032" operator="greaterThan">
      <formula>50</formula>
    </cfRule>
    <cfRule type="cellIs" dxfId="18032" priority="18033" operator="between">
      <formula>30</formula>
      <formula>49.999</formula>
    </cfRule>
    <cfRule type="cellIs" dxfId="18031" priority="18034" operator="between">
      <formula>10</formula>
      <formula>29.999</formula>
    </cfRule>
    <cfRule type="cellIs" dxfId="18030" priority="18035" operator="lessThan">
      <formula>10</formula>
    </cfRule>
  </conditionalFormatting>
  <conditionalFormatting sqref="AB377">
    <cfRule type="cellIs" dxfId="18029" priority="18026" operator="greaterThan">
      <formula>119.999</formula>
    </cfRule>
    <cfRule type="cellIs" dxfId="18028" priority="18027" operator="greaterThan">
      <formula>120</formula>
    </cfRule>
    <cfRule type="cellIs" dxfId="18027" priority="18028" operator="between">
      <formula>60</formula>
      <formula>119.999</formula>
    </cfRule>
    <cfRule type="cellIs" dxfId="18026" priority="18029" operator="between">
      <formula>20</formula>
      <formula>59.999</formula>
    </cfRule>
    <cfRule type="cellIs" dxfId="18025" priority="18030" operator="lessThan">
      <formula>20</formula>
    </cfRule>
  </conditionalFormatting>
  <conditionalFormatting sqref="AC377">
    <cfRule type="cellIs" dxfId="18024" priority="18021" operator="greaterThan">
      <formula>49.999</formula>
    </cfRule>
    <cfRule type="cellIs" dxfId="18023" priority="18022" operator="greaterThan">
      <formula>50</formula>
    </cfRule>
    <cfRule type="cellIs" dxfId="18022" priority="18023" operator="between">
      <formula>30</formula>
      <formula>49.999</formula>
    </cfRule>
    <cfRule type="cellIs" dxfId="18021" priority="18024" operator="between">
      <formula>10</formula>
      <formula>29.999</formula>
    </cfRule>
    <cfRule type="cellIs" dxfId="18020" priority="18025" operator="lessThan">
      <formula>10</formula>
    </cfRule>
  </conditionalFormatting>
  <conditionalFormatting sqref="AD377">
    <cfRule type="cellIs" dxfId="18019" priority="18016" operator="greaterThan">
      <formula>119.999</formula>
    </cfRule>
    <cfRule type="cellIs" dxfId="18018" priority="18017" operator="greaterThan">
      <formula>120</formula>
    </cfRule>
    <cfRule type="cellIs" dxfId="18017" priority="18018" operator="between">
      <formula>60</formula>
      <formula>119.999</formula>
    </cfRule>
    <cfRule type="cellIs" dxfId="18016" priority="18019" operator="between">
      <formula>20</formula>
      <formula>59.999</formula>
    </cfRule>
    <cfRule type="cellIs" dxfId="18015" priority="18020" operator="lessThan">
      <formula>20</formula>
    </cfRule>
  </conditionalFormatting>
  <conditionalFormatting sqref="AE377">
    <cfRule type="cellIs" dxfId="18014" priority="18011" operator="greaterThan">
      <formula>49.999</formula>
    </cfRule>
    <cfRule type="cellIs" dxfId="18013" priority="18012" operator="greaterThan">
      <formula>50</formula>
    </cfRule>
    <cfRule type="cellIs" dxfId="18012" priority="18013" operator="between">
      <formula>30</formula>
      <formula>49.999</formula>
    </cfRule>
    <cfRule type="cellIs" dxfId="18011" priority="18014" operator="between">
      <formula>10</formula>
      <formula>29.999</formula>
    </cfRule>
    <cfRule type="cellIs" dxfId="18010" priority="18015" operator="lessThan">
      <formula>10</formula>
    </cfRule>
  </conditionalFormatting>
  <conditionalFormatting sqref="P377">
    <cfRule type="cellIs" dxfId="18009" priority="18006" operator="greaterThan">
      <formula>119.999</formula>
    </cfRule>
    <cfRule type="cellIs" dxfId="18008" priority="18007" operator="greaterThan">
      <formula>120</formula>
    </cfRule>
    <cfRule type="cellIs" dxfId="18007" priority="18008" operator="between">
      <formula>60</formula>
      <formula>119.999</formula>
    </cfRule>
    <cfRule type="cellIs" dxfId="18006" priority="18009" operator="between">
      <formula>20</formula>
      <formula>59.999</formula>
    </cfRule>
    <cfRule type="cellIs" dxfId="18005" priority="18010" operator="lessThan">
      <formula>20</formula>
    </cfRule>
  </conditionalFormatting>
  <conditionalFormatting sqref="Q377">
    <cfRule type="cellIs" dxfId="18004" priority="18001" operator="greaterThan">
      <formula>49.999</formula>
    </cfRule>
    <cfRule type="cellIs" dxfId="18003" priority="18002" operator="greaterThan">
      <formula>50</formula>
    </cfRule>
    <cfRule type="cellIs" dxfId="18002" priority="18003" operator="between">
      <formula>30</formula>
      <formula>49.999</formula>
    </cfRule>
    <cfRule type="cellIs" dxfId="18001" priority="18004" operator="between">
      <formula>10</formula>
      <formula>29.999</formula>
    </cfRule>
    <cfRule type="cellIs" dxfId="18000" priority="18005" operator="lessThan">
      <formula>10</formula>
    </cfRule>
  </conditionalFormatting>
  <conditionalFormatting sqref="C378">
    <cfRule type="cellIs" dxfId="17999" priority="17996" operator="greaterThan">
      <formula>49.999</formula>
    </cfRule>
    <cfRule type="cellIs" dxfId="17998" priority="17997" operator="greaterThan">
      <formula>50</formula>
    </cfRule>
    <cfRule type="cellIs" dxfId="17997" priority="17998" operator="between">
      <formula>30</formula>
      <formula>49.999</formula>
    </cfRule>
    <cfRule type="cellIs" dxfId="17996" priority="17999" operator="between">
      <formula>10</formula>
      <formula>29.999</formula>
    </cfRule>
    <cfRule type="cellIs" dxfId="17995" priority="18000" operator="lessThan">
      <formula>10</formula>
    </cfRule>
  </conditionalFormatting>
  <conditionalFormatting sqref="B378">
    <cfRule type="cellIs" dxfId="17994" priority="17991" operator="greaterThan">
      <formula>119.999</formula>
    </cfRule>
    <cfRule type="cellIs" dxfId="17993" priority="17992" operator="greaterThan">
      <formula>120</formula>
    </cfRule>
    <cfRule type="cellIs" dxfId="17992" priority="17993" operator="between">
      <formula>60</formula>
      <formula>119.999</formula>
    </cfRule>
    <cfRule type="cellIs" dxfId="17991" priority="17994" operator="between">
      <formula>20</formula>
      <formula>59.999</formula>
    </cfRule>
    <cfRule type="cellIs" dxfId="17990" priority="17995" operator="lessThan">
      <formula>20</formula>
    </cfRule>
  </conditionalFormatting>
  <conditionalFormatting sqref="D378">
    <cfRule type="cellIs" dxfId="17989" priority="17986" operator="greaterThan">
      <formula>119.999</formula>
    </cfRule>
    <cfRule type="cellIs" dxfId="17988" priority="17987" operator="greaterThan">
      <formula>120</formula>
    </cfRule>
    <cfRule type="cellIs" dxfId="17987" priority="17988" operator="between">
      <formula>60</formula>
      <formula>119.999</formula>
    </cfRule>
    <cfRule type="cellIs" dxfId="17986" priority="17989" operator="between">
      <formula>20</formula>
      <formula>59.999</formula>
    </cfRule>
    <cfRule type="cellIs" dxfId="17985" priority="17990" operator="lessThan">
      <formula>20</formula>
    </cfRule>
  </conditionalFormatting>
  <conditionalFormatting sqref="E378">
    <cfRule type="cellIs" dxfId="17984" priority="17981" operator="greaterThan">
      <formula>49.999</formula>
    </cfRule>
    <cfRule type="cellIs" dxfId="17983" priority="17982" operator="greaterThan">
      <formula>50</formula>
    </cfRule>
    <cfRule type="cellIs" dxfId="17982" priority="17983" operator="between">
      <formula>30</formula>
      <formula>49.999</formula>
    </cfRule>
    <cfRule type="cellIs" dxfId="17981" priority="17984" operator="between">
      <formula>10</formula>
      <formula>29.999</formula>
    </cfRule>
    <cfRule type="cellIs" dxfId="17980" priority="17985" operator="lessThan">
      <formula>10</formula>
    </cfRule>
  </conditionalFormatting>
  <conditionalFormatting sqref="F378">
    <cfRule type="cellIs" dxfId="17979" priority="17976" operator="greaterThan">
      <formula>119.999</formula>
    </cfRule>
    <cfRule type="cellIs" dxfId="17978" priority="17977" operator="greaterThan">
      <formula>120</formula>
    </cfRule>
    <cfRule type="cellIs" dxfId="17977" priority="17978" operator="between">
      <formula>60</formula>
      <formula>119.999</formula>
    </cfRule>
    <cfRule type="cellIs" dxfId="17976" priority="17979" operator="between">
      <formula>20</formula>
      <formula>59.999</formula>
    </cfRule>
    <cfRule type="cellIs" dxfId="17975" priority="17980" operator="lessThan">
      <formula>20</formula>
    </cfRule>
  </conditionalFormatting>
  <conditionalFormatting sqref="G378">
    <cfRule type="cellIs" dxfId="17974" priority="17971" operator="greaterThan">
      <formula>49.999</formula>
    </cfRule>
    <cfRule type="cellIs" dxfId="17973" priority="17972" operator="greaterThan">
      <formula>50</formula>
    </cfRule>
    <cfRule type="cellIs" dxfId="17972" priority="17973" operator="between">
      <formula>30</formula>
      <formula>49.999</formula>
    </cfRule>
    <cfRule type="cellIs" dxfId="17971" priority="17974" operator="between">
      <formula>10</formula>
      <formula>29.999</formula>
    </cfRule>
    <cfRule type="cellIs" dxfId="17970" priority="17975" operator="lessThan">
      <formula>10</formula>
    </cfRule>
  </conditionalFormatting>
  <conditionalFormatting sqref="H378">
    <cfRule type="cellIs" dxfId="17969" priority="17966" operator="greaterThan">
      <formula>119.999</formula>
    </cfRule>
    <cfRule type="cellIs" dxfId="17968" priority="17967" operator="greaterThan">
      <formula>120</formula>
    </cfRule>
    <cfRule type="cellIs" dxfId="17967" priority="17968" operator="between">
      <formula>60</formula>
      <formula>119.999</formula>
    </cfRule>
    <cfRule type="cellIs" dxfId="17966" priority="17969" operator="between">
      <formula>20</formula>
      <formula>59.999</formula>
    </cfRule>
    <cfRule type="cellIs" dxfId="17965" priority="17970" operator="lessThan">
      <formula>20</formula>
    </cfRule>
  </conditionalFormatting>
  <conditionalFormatting sqref="I378">
    <cfRule type="cellIs" dxfId="17964" priority="17961" operator="greaterThan">
      <formula>49.999</formula>
    </cfRule>
    <cfRule type="cellIs" dxfId="17963" priority="17962" operator="greaterThan">
      <formula>50</formula>
    </cfRule>
    <cfRule type="cellIs" dxfId="17962" priority="17963" operator="between">
      <formula>30</formula>
      <formula>49.999</formula>
    </cfRule>
    <cfRule type="cellIs" dxfId="17961" priority="17964" operator="between">
      <formula>10</formula>
      <formula>29.999</formula>
    </cfRule>
    <cfRule type="cellIs" dxfId="17960" priority="17965" operator="lessThan">
      <formula>10</formula>
    </cfRule>
  </conditionalFormatting>
  <conditionalFormatting sqref="BH378">
    <cfRule type="cellIs" dxfId="17959" priority="17956" operator="greaterThan">
      <formula>119.999</formula>
    </cfRule>
    <cfRule type="cellIs" dxfId="17958" priority="17957" operator="greaterThan">
      <formula>120</formula>
    </cfRule>
    <cfRule type="cellIs" dxfId="17957" priority="17958" operator="between">
      <formula>60</formula>
      <formula>119.999</formula>
    </cfRule>
    <cfRule type="cellIs" dxfId="17956" priority="17959" operator="between">
      <formula>20</formula>
      <formula>59.999</formula>
    </cfRule>
    <cfRule type="cellIs" dxfId="17955" priority="17960" operator="lessThan">
      <formula>20</formula>
    </cfRule>
  </conditionalFormatting>
  <conditionalFormatting sqref="BI378">
    <cfRule type="cellIs" dxfId="17954" priority="17951" operator="greaterThan">
      <formula>49.999</formula>
    </cfRule>
    <cfRule type="cellIs" dxfId="17953" priority="17952" operator="greaterThan">
      <formula>50</formula>
    </cfRule>
    <cfRule type="cellIs" dxfId="17952" priority="17953" operator="between">
      <formula>30</formula>
      <formula>49.999</formula>
    </cfRule>
    <cfRule type="cellIs" dxfId="17951" priority="17954" operator="between">
      <formula>10</formula>
      <formula>29.999</formula>
    </cfRule>
    <cfRule type="cellIs" dxfId="17950" priority="17955" operator="lessThan">
      <formula>10</formula>
    </cfRule>
  </conditionalFormatting>
  <conditionalFormatting sqref="BD378">
    <cfRule type="cellIs" dxfId="17949" priority="17946" operator="greaterThan">
      <formula>119.999</formula>
    </cfRule>
    <cfRule type="cellIs" dxfId="17948" priority="17947" operator="greaterThan">
      <formula>120</formula>
    </cfRule>
    <cfRule type="cellIs" dxfId="17947" priority="17948" operator="between">
      <formula>60</formula>
      <formula>119.999</formula>
    </cfRule>
    <cfRule type="cellIs" dxfId="17946" priority="17949" operator="between">
      <formula>20</formula>
      <formula>59.999</formula>
    </cfRule>
    <cfRule type="cellIs" dxfId="17945" priority="17950" operator="lessThan">
      <formula>20</formula>
    </cfRule>
  </conditionalFormatting>
  <conditionalFormatting sqref="BE378">
    <cfRule type="cellIs" dxfId="17944" priority="17941" operator="greaterThan">
      <formula>49.999</formula>
    </cfRule>
    <cfRule type="cellIs" dxfId="17943" priority="17942" operator="greaterThan">
      <formula>50</formula>
    </cfRule>
    <cfRule type="cellIs" dxfId="17942" priority="17943" operator="between">
      <formula>30</formula>
      <formula>49.999</formula>
    </cfRule>
    <cfRule type="cellIs" dxfId="17941" priority="17944" operator="between">
      <formula>10</formula>
      <formula>29.999</formula>
    </cfRule>
    <cfRule type="cellIs" dxfId="17940" priority="17945" operator="lessThan">
      <formula>10</formula>
    </cfRule>
  </conditionalFormatting>
  <conditionalFormatting sqref="AX378">
    <cfRule type="cellIs" dxfId="17939" priority="17936" operator="greaterThan">
      <formula>119.999</formula>
    </cfRule>
    <cfRule type="cellIs" dxfId="17938" priority="17937" operator="greaterThan">
      <formula>120</formula>
    </cfRule>
    <cfRule type="cellIs" dxfId="17937" priority="17938" operator="between">
      <formula>60</formula>
      <formula>119.999</formula>
    </cfRule>
    <cfRule type="cellIs" dxfId="17936" priority="17939" operator="between">
      <formula>20</formula>
      <formula>59.999</formula>
    </cfRule>
    <cfRule type="cellIs" dxfId="17935" priority="17940" operator="lessThan">
      <formula>20</formula>
    </cfRule>
  </conditionalFormatting>
  <conditionalFormatting sqref="AY378">
    <cfRule type="cellIs" dxfId="17934" priority="17931" operator="greaterThan">
      <formula>49.999</formula>
    </cfRule>
    <cfRule type="cellIs" dxfId="17933" priority="17932" operator="greaterThan">
      <formula>50</formula>
    </cfRule>
    <cfRule type="cellIs" dxfId="17932" priority="17933" operator="between">
      <formula>30</formula>
      <formula>49.999</formula>
    </cfRule>
    <cfRule type="cellIs" dxfId="17931" priority="17934" operator="between">
      <formula>10</formula>
      <formula>29.999</formula>
    </cfRule>
    <cfRule type="cellIs" dxfId="17930" priority="17935" operator="lessThan">
      <formula>10</formula>
    </cfRule>
  </conditionalFormatting>
  <conditionalFormatting sqref="AZ378">
    <cfRule type="cellIs" dxfId="17929" priority="17926" operator="greaterThan">
      <formula>119.999</formula>
    </cfRule>
    <cfRule type="cellIs" dxfId="17928" priority="17927" operator="greaterThan">
      <formula>120</formula>
    </cfRule>
    <cfRule type="cellIs" dxfId="17927" priority="17928" operator="between">
      <formula>60</formula>
      <formula>119.999</formula>
    </cfRule>
    <cfRule type="cellIs" dxfId="17926" priority="17929" operator="between">
      <formula>20</formula>
      <formula>59.999</formula>
    </cfRule>
    <cfRule type="cellIs" dxfId="17925" priority="17930" operator="lessThan">
      <formula>20</formula>
    </cfRule>
  </conditionalFormatting>
  <conditionalFormatting sqref="BA378">
    <cfRule type="cellIs" dxfId="17924" priority="17921" operator="greaterThan">
      <formula>49.999</formula>
    </cfRule>
    <cfRule type="cellIs" dxfId="17923" priority="17922" operator="greaterThan">
      <formula>50</formula>
    </cfRule>
    <cfRule type="cellIs" dxfId="17922" priority="17923" operator="between">
      <formula>30</formula>
      <formula>49.999</formula>
    </cfRule>
    <cfRule type="cellIs" dxfId="17921" priority="17924" operator="between">
      <formula>10</formula>
      <formula>29.999</formula>
    </cfRule>
    <cfRule type="cellIs" dxfId="17920" priority="17925" operator="lessThan">
      <formula>10</formula>
    </cfRule>
  </conditionalFormatting>
  <conditionalFormatting sqref="BB378">
    <cfRule type="cellIs" dxfId="17919" priority="17916" operator="greaterThan">
      <formula>119.999</formula>
    </cfRule>
    <cfRule type="cellIs" dxfId="17918" priority="17917" operator="greaterThan">
      <formula>120</formula>
    </cfRule>
    <cfRule type="cellIs" dxfId="17917" priority="17918" operator="between">
      <formula>60</formula>
      <formula>119.999</formula>
    </cfRule>
    <cfRule type="cellIs" dxfId="17916" priority="17919" operator="between">
      <formula>20</formula>
      <formula>59.999</formula>
    </cfRule>
    <cfRule type="cellIs" dxfId="17915" priority="17920" operator="lessThan">
      <formula>20</formula>
    </cfRule>
  </conditionalFormatting>
  <conditionalFormatting sqref="BC378">
    <cfRule type="cellIs" dxfId="17914" priority="17911" operator="greaterThan">
      <formula>49.999</formula>
    </cfRule>
    <cfRule type="cellIs" dxfId="17913" priority="17912" operator="greaterThan">
      <formula>50</formula>
    </cfRule>
    <cfRule type="cellIs" dxfId="17912" priority="17913" operator="between">
      <formula>30</formula>
      <formula>49.999</formula>
    </cfRule>
    <cfRule type="cellIs" dxfId="17911" priority="17914" operator="between">
      <formula>10</formula>
      <formula>29.999</formula>
    </cfRule>
    <cfRule type="cellIs" dxfId="17910" priority="17915" operator="lessThan">
      <formula>10</formula>
    </cfRule>
  </conditionalFormatting>
  <conditionalFormatting sqref="AT378">
    <cfRule type="cellIs" dxfId="17909" priority="17906" operator="greaterThan">
      <formula>119.999</formula>
    </cfRule>
    <cfRule type="cellIs" dxfId="17908" priority="17907" operator="greaterThan">
      <formula>120</formula>
    </cfRule>
    <cfRule type="cellIs" dxfId="17907" priority="17908" operator="between">
      <formula>60</formula>
      <formula>119.999</formula>
    </cfRule>
    <cfRule type="cellIs" dxfId="17906" priority="17909" operator="between">
      <formula>20</formula>
      <formula>59.999</formula>
    </cfRule>
    <cfRule type="cellIs" dxfId="17905" priority="17910" operator="lessThan">
      <formula>20</formula>
    </cfRule>
  </conditionalFormatting>
  <conditionalFormatting sqref="AU378">
    <cfRule type="cellIs" dxfId="17904" priority="17901" operator="greaterThan">
      <formula>49.999</formula>
    </cfRule>
    <cfRule type="cellIs" dxfId="17903" priority="17902" operator="greaterThan">
      <formula>50</formula>
    </cfRule>
    <cfRule type="cellIs" dxfId="17902" priority="17903" operator="between">
      <formula>30</formula>
      <formula>49.999</formula>
    </cfRule>
    <cfRule type="cellIs" dxfId="17901" priority="17904" operator="between">
      <formula>10</formula>
      <formula>29.999</formula>
    </cfRule>
    <cfRule type="cellIs" dxfId="17900" priority="17905" operator="lessThan">
      <formula>10</formula>
    </cfRule>
  </conditionalFormatting>
  <conditionalFormatting sqref="AV378">
    <cfRule type="cellIs" dxfId="17899" priority="17896" operator="greaterThan">
      <formula>119.999</formula>
    </cfRule>
    <cfRule type="cellIs" dxfId="17898" priority="17897" operator="greaterThan">
      <formula>120</formula>
    </cfRule>
    <cfRule type="cellIs" dxfId="17897" priority="17898" operator="between">
      <formula>60</formula>
      <formula>119.999</formula>
    </cfRule>
    <cfRule type="cellIs" dxfId="17896" priority="17899" operator="between">
      <formula>20</formula>
      <formula>59.999</formula>
    </cfRule>
    <cfRule type="cellIs" dxfId="17895" priority="17900" operator="lessThan">
      <formula>20</formula>
    </cfRule>
  </conditionalFormatting>
  <conditionalFormatting sqref="AW378">
    <cfRule type="cellIs" dxfId="17894" priority="17891" operator="greaterThan">
      <formula>49.999</formula>
    </cfRule>
    <cfRule type="cellIs" dxfId="17893" priority="17892" operator="greaterThan">
      <formula>50</formula>
    </cfRule>
    <cfRule type="cellIs" dxfId="17892" priority="17893" operator="between">
      <formula>30</formula>
      <formula>49.999</formula>
    </cfRule>
    <cfRule type="cellIs" dxfId="17891" priority="17894" operator="between">
      <formula>10</formula>
      <formula>29.999</formula>
    </cfRule>
    <cfRule type="cellIs" dxfId="17890" priority="17895" operator="lessThan">
      <formula>10</formula>
    </cfRule>
  </conditionalFormatting>
  <conditionalFormatting sqref="BF378">
    <cfRule type="cellIs" dxfId="17889" priority="17886" operator="greaterThan">
      <formula>119.999</formula>
    </cfRule>
    <cfRule type="cellIs" dxfId="17888" priority="17887" operator="greaterThan">
      <formula>120</formula>
    </cfRule>
    <cfRule type="cellIs" dxfId="17887" priority="17888" operator="between">
      <formula>60</formula>
      <formula>119.999</formula>
    </cfRule>
    <cfRule type="cellIs" dxfId="17886" priority="17889" operator="between">
      <formula>20</formula>
      <formula>59.999</formula>
    </cfRule>
    <cfRule type="cellIs" dxfId="17885" priority="17890" operator="lessThan">
      <formula>20</formula>
    </cfRule>
  </conditionalFormatting>
  <conditionalFormatting sqref="BG378">
    <cfRule type="cellIs" dxfId="17884" priority="17881" operator="greaterThan">
      <formula>49.999</formula>
    </cfRule>
    <cfRule type="cellIs" dxfId="17883" priority="17882" operator="greaterThan">
      <formula>50</formula>
    </cfRule>
    <cfRule type="cellIs" dxfId="17882" priority="17883" operator="between">
      <formula>30</formula>
      <formula>49.999</formula>
    </cfRule>
    <cfRule type="cellIs" dxfId="17881" priority="17884" operator="between">
      <formula>10</formula>
      <formula>29.999</formula>
    </cfRule>
    <cfRule type="cellIs" dxfId="17880" priority="17885" operator="lessThan">
      <formula>10</formula>
    </cfRule>
  </conditionalFormatting>
  <conditionalFormatting sqref="AN378">
    <cfRule type="cellIs" dxfId="17879" priority="17876" operator="greaterThan">
      <formula>119.999</formula>
    </cfRule>
    <cfRule type="cellIs" dxfId="17878" priority="17877" operator="greaterThan">
      <formula>120</formula>
    </cfRule>
    <cfRule type="cellIs" dxfId="17877" priority="17878" operator="between">
      <formula>60</formula>
      <formula>119.999</formula>
    </cfRule>
    <cfRule type="cellIs" dxfId="17876" priority="17879" operator="between">
      <formula>20</formula>
      <formula>59.999</formula>
    </cfRule>
    <cfRule type="cellIs" dxfId="17875" priority="17880" operator="lessThan">
      <formula>20</formula>
    </cfRule>
  </conditionalFormatting>
  <conditionalFormatting sqref="AO378">
    <cfRule type="cellIs" dxfId="17874" priority="17871" operator="greaterThan">
      <formula>49.999</formula>
    </cfRule>
    <cfRule type="cellIs" dxfId="17873" priority="17872" operator="greaterThan">
      <formula>50</formula>
    </cfRule>
    <cfRule type="cellIs" dxfId="17872" priority="17873" operator="between">
      <formula>30</formula>
      <formula>49.999</formula>
    </cfRule>
    <cfRule type="cellIs" dxfId="17871" priority="17874" operator="between">
      <formula>10</formula>
      <formula>29.999</formula>
    </cfRule>
    <cfRule type="cellIs" dxfId="17870" priority="17875" operator="lessThan">
      <formula>10</formula>
    </cfRule>
  </conditionalFormatting>
  <conditionalFormatting sqref="T378">
    <cfRule type="cellIs" dxfId="17869" priority="17866" operator="greaterThan">
      <formula>119.999</formula>
    </cfRule>
    <cfRule type="cellIs" dxfId="17868" priority="17867" operator="greaterThan">
      <formula>120</formula>
    </cfRule>
    <cfRule type="cellIs" dxfId="17867" priority="17868" operator="between">
      <formula>60</formula>
      <formula>119.999</formula>
    </cfRule>
    <cfRule type="cellIs" dxfId="17866" priority="17869" operator="between">
      <formula>20</formula>
      <formula>59.999</formula>
    </cfRule>
    <cfRule type="cellIs" dxfId="17865" priority="17870" operator="lessThan">
      <formula>20</formula>
    </cfRule>
  </conditionalFormatting>
  <conditionalFormatting sqref="U378">
    <cfRule type="cellIs" dxfId="17864" priority="17861" operator="greaterThan">
      <formula>49.999</formula>
    </cfRule>
    <cfRule type="cellIs" dxfId="17863" priority="17862" operator="greaterThan">
      <formula>50</formula>
    </cfRule>
    <cfRule type="cellIs" dxfId="17862" priority="17863" operator="between">
      <formula>30</formula>
      <formula>49.999</formula>
    </cfRule>
    <cfRule type="cellIs" dxfId="17861" priority="17864" operator="between">
      <formula>10</formula>
      <formula>29.999</formula>
    </cfRule>
    <cfRule type="cellIs" dxfId="17860" priority="17865" operator="lessThan">
      <formula>10</formula>
    </cfRule>
  </conditionalFormatting>
  <conditionalFormatting sqref="J378">
    <cfRule type="cellIs" dxfId="17859" priority="17856" operator="greaterThan">
      <formula>119.999</formula>
    </cfRule>
    <cfRule type="cellIs" dxfId="17858" priority="17857" operator="greaterThan">
      <formula>120</formula>
    </cfRule>
    <cfRule type="cellIs" dxfId="17857" priority="17858" operator="between">
      <formula>60</formula>
      <formula>119.999</formula>
    </cfRule>
    <cfRule type="cellIs" dxfId="17856" priority="17859" operator="between">
      <formula>20</formula>
      <formula>59.999</formula>
    </cfRule>
    <cfRule type="cellIs" dxfId="17855" priority="17860" operator="lessThan">
      <formula>20</formula>
    </cfRule>
  </conditionalFormatting>
  <conditionalFormatting sqref="K378">
    <cfRule type="cellIs" dxfId="17854" priority="17851" operator="greaterThan">
      <formula>49.999</formula>
    </cfRule>
    <cfRule type="cellIs" dxfId="17853" priority="17852" operator="greaterThan">
      <formula>50</formula>
    </cfRule>
    <cfRule type="cellIs" dxfId="17852" priority="17853" operator="between">
      <formula>30</formula>
      <formula>49.999</formula>
    </cfRule>
    <cfRule type="cellIs" dxfId="17851" priority="17854" operator="between">
      <formula>10</formula>
      <formula>29.999</formula>
    </cfRule>
    <cfRule type="cellIs" dxfId="17850" priority="17855" operator="lessThan">
      <formula>10</formula>
    </cfRule>
  </conditionalFormatting>
  <conditionalFormatting sqref="L378">
    <cfRule type="cellIs" dxfId="17849" priority="17846" operator="greaterThan">
      <formula>119.999</formula>
    </cfRule>
    <cfRule type="cellIs" dxfId="17848" priority="17847" operator="greaterThan">
      <formula>120</formula>
    </cfRule>
    <cfRule type="cellIs" dxfId="17847" priority="17848" operator="between">
      <formula>60</formula>
      <formula>119.999</formula>
    </cfRule>
    <cfRule type="cellIs" dxfId="17846" priority="17849" operator="between">
      <formula>20</formula>
      <formula>59.999</formula>
    </cfRule>
    <cfRule type="cellIs" dxfId="17845" priority="17850" operator="lessThan">
      <formula>20</formula>
    </cfRule>
  </conditionalFormatting>
  <conditionalFormatting sqref="M378">
    <cfRule type="cellIs" dxfId="17844" priority="17841" operator="greaterThan">
      <formula>49.999</formula>
    </cfRule>
    <cfRule type="cellIs" dxfId="17843" priority="17842" operator="greaterThan">
      <formula>50</formula>
    </cfRule>
    <cfRule type="cellIs" dxfId="17842" priority="17843" operator="between">
      <formula>30</formula>
      <formula>49.999</formula>
    </cfRule>
    <cfRule type="cellIs" dxfId="17841" priority="17844" operator="between">
      <formula>10</formula>
      <formula>29.999</formula>
    </cfRule>
    <cfRule type="cellIs" dxfId="17840" priority="17845" operator="lessThan">
      <formula>10</formula>
    </cfRule>
  </conditionalFormatting>
  <conditionalFormatting sqref="R378">
    <cfRule type="cellIs" dxfId="17839" priority="17836" operator="greaterThan">
      <formula>119.999</formula>
    </cfRule>
    <cfRule type="cellIs" dxfId="17838" priority="17837" operator="greaterThan">
      <formula>120</formula>
    </cfRule>
    <cfRule type="cellIs" dxfId="17837" priority="17838" operator="between">
      <formula>60</formula>
      <formula>119.999</formula>
    </cfRule>
    <cfRule type="cellIs" dxfId="17836" priority="17839" operator="between">
      <formula>20</formula>
      <formula>59.999</formula>
    </cfRule>
    <cfRule type="cellIs" dxfId="17835" priority="17840" operator="lessThan">
      <formula>20</formula>
    </cfRule>
  </conditionalFormatting>
  <conditionalFormatting sqref="S378">
    <cfRule type="cellIs" dxfId="17834" priority="17831" operator="greaterThan">
      <formula>49.999</formula>
    </cfRule>
    <cfRule type="cellIs" dxfId="17833" priority="17832" operator="greaterThan">
      <formula>50</formula>
    </cfRule>
    <cfRule type="cellIs" dxfId="17832" priority="17833" operator="between">
      <formula>30</formula>
      <formula>49.999</formula>
    </cfRule>
    <cfRule type="cellIs" dxfId="17831" priority="17834" operator="between">
      <formula>10</formula>
      <formula>29.999</formula>
    </cfRule>
    <cfRule type="cellIs" dxfId="17830" priority="17835" operator="lessThan">
      <formula>10</formula>
    </cfRule>
  </conditionalFormatting>
  <conditionalFormatting sqref="N378">
    <cfRule type="cellIs" dxfId="17829" priority="17826" operator="greaterThan">
      <formula>119.999</formula>
    </cfRule>
    <cfRule type="cellIs" dxfId="17828" priority="17827" operator="greaterThan">
      <formula>120</formula>
    </cfRule>
    <cfRule type="cellIs" dxfId="17827" priority="17828" operator="between">
      <formula>60</formula>
      <formula>119.999</formula>
    </cfRule>
    <cfRule type="cellIs" dxfId="17826" priority="17829" operator="between">
      <formula>20</formula>
      <formula>59.999</formula>
    </cfRule>
    <cfRule type="cellIs" dxfId="17825" priority="17830" operator="lessThan">
      <formula>20</formula>
    </cfRule>
  </conditionalFormatting>
  <conditionalFormatting sqref="O378">
    <cfRule type="cellIs" dxfId="17824" priority="17821" operator="greaterThan">
      <formula>49.999</formula>
    </cfRule>
    <cfRule type="cellIs" dxfId="17823" priority="17822" operator="greaterThan">
      <formula>50</formula>
    </cfRule>
    <cfRule type="cellIs" dxfId="17822" priority="17823" operator="between">
      <formula>30</formula>
      <formula>49.999</formula>
    </cfRule>
    <cfRule type="cellIs" dxfId="17821" priority="17824" operator="between">
      <formula>10</formula>
      <formula>29.999</formula>
    </cfRule>
    <cfRule type="cellIs" dxfId="17820" priority="17825" operator="lessThan">
      <formula>10</formula>
    </cfRule>
  </conditionalFormatting>
  <conditionalFormatting sqref="AP378">
    <cfRule type="cellIs" dxfId="17819" priority="17816" operator="greaterThan">
      <formula>119.999</formula>
    </cfRule>
    <cfRule type="cellIs" dxfId="17818" priority="17817" operator="greaterThan">
      <formula>120</formula>
    </cfRule>
    <cfRule type="cellIs" dxfId="17817" priority="17818" operator="between">
      <formula>60</formula>
      <formula>119.999</formula>
    </cfRule>
    <cfRule type="cellIs" dxfId="17816" priority="17819" operator="between">
      <formula>20</formula>
      <formula>59.999</formula>
    </cfRule>
    <cfRule type="cellIs" dxfId="17815" priority="17820" operator="lessThan">
      <formula>20</formula>
    </cfRule>
  </conditionalFormatting>
  <conditionalFormatting sqref="AQ378">
    <cfRule type="cellIs" dxfId="17814" priority="17811" operator="greaterThan">
      <formula>49.999</formula>
    </cfRule>
    <cfRule type="cellIs" dxfId="17813" priority="17812" operator="greaterThan">
      <formula>50</formula>
    </cfRule>
    <cfRule type="cellIs" dxfId="17812" priority="17813" operator="between">
      <formula>30</formula>
      <formula>49.999</formula>
    </cfRule>
    <cfRule type="cellIs" dxfId="17811" priority="17814" operator="between">
      <formula>10</formula>
      <formula>29.999</formula>
    </cfRule>
    <cfRule type="cellIs" dxfId="17810" priority="17815" operator="lessThan">
      <formula>10</formula>
    </cfRule>
  </conditionalFormatting>
  <conditionalFormatting sqref="AR378">
    <cfRule type="cellIs" dxfId="17809" priority="17806" operator="greaterThan">
      <formula>119.999</formula>
    </cfRule>
    <cfRule type="cellIs" dxfId="17808" priority="17807" operator="greaterThan">
      <formula>120</formula>
    </cfRule>
    <cfRule type="cellIs" dxfId="17807" priority="17808" operator="between">
      <formula>60</formula>
      <formula>119.999</formula>
    </cfRule>
    <cfRule type="cellIs" dxfId="17806" priority="17809" operator="between">
      <formula>20</formula>
      <formula>59.999</formula>
    </cfRule>
    <cfRule type="cellIs" dxfId="17805" priority="17810" operator="lessThan">
      <formula>20</formula>
    </cfRule>
  </conditionalFormatting>
  <conditionalFormatting sqref="AS378">
    <cfRule type="cellIs" dxfId="17804" priority="17801" operator="greaterThan">
      <formula>49.999</formula>
    </cfRule>
    <cfRule type="cellIs" dxfId="17803" priority="17802" operator="greaterThan">
      <formula>50</formula>
    </cfRule>
    <cfRule type="cellIs" dxfId="17802" priority="17803" operator="between">
      <formula>30</formula>
      <formula>49.999</formula>
    </cfRule>
    <cfRule type="cellIs" dxfId="17801" priority="17804" operator="between">
      <formula>10</formula>
      <formula>29.999</formula>
    </cfRule>
    <cfRule type="cellIs" dxfId="17800" priority="17805" operator="lessThan">
      <formula>10</formula>
    </cfRule>
  </conditionalFormatting>
  <conditionalFormatting sqref="X378">
    <cfRule type="cellIs" dxfId="17799" priority="17796" operator="greaterThan">
      <formula>119.999</formula>
    </cfRule>
    <cfRule type="cellIs" dxfId="17798" priority="17797" operator="greaterThan">
      <formula>120</formula>
    </cfRule>
    <cfRule type="cellIs" dxfId="17797" priority="17798" operator="between">
      <formula>60</formula>
      <formula>119.999</formula>
    </cfRule>
    <cfRule type="cellIs" dxfId="17796" priority="17799" operator="between">
      <formula>20</formula>
      <formula>59.999</formula>
    </cfRule>
    <cfRule type="cellIs" dxfId="17795" priority="17800" operator="lessThan">
      <formula>20</formula>
    </cfRule>
  </conditionalFormatting>
  <conditionalFormatting sqref="Y378">
    <cfRule type="cellIs" dxfId="17794" priority="17791" operator="greaterThan">
      <formula>49.999</formula>
    </cfRule>
    <cfRule type="cellIs" dxfId="17793" priority="17792" operator="greaterThan">
      <formula>50</formula>
    </cfRule>
    <cfRule type="cellIs" dxfId="17792" priority="17793" operator="between">
      <formula>30</formula>
      <formula>49.999</formula>
    </cfRule>
    <cfRule type="cellIs" dxfId="17791" priority="17794" operator="between">
      <formula>10</formula>
      <formula>29.999</formula>
    </cfRule>
    <cfRule type="cellIs" dxfId="17790" priority="17795" operator="lessThan">
      <formula>10</formula>
    </cfRule>
  </conditionalFormatting>
  <conditionalFormatting sqref="AF378">
    <cfRule type="cellIs" dxfId="17789" priority="17786" operator="greaterThan">
      <formula>119.999</formula>
    </cfRule>
    <cfRule type="cellIs" dxfId="17788" priority="17787" operator="greaterThan">
      <formula>120</formula>
    </cfRule>
    <cfRule type="cellIs" dxfId="17787" priority="17788" operator="between">
      <formula>60</formula>
      <formula>119.999</formula>
    </cfRule>
    <cfRule type="cellIs" dxfId="17786" priority="17789" operator="between">
      <formula>20</formula>
      <formula>59.999</formula>
    </cfRule>
    <cfRule type="cellIs" dxfId="17785" priority="17790" operator="lessThan">
      <formula>20</formula>
    </cfRule>
  </conditionalFormatting>
  <conditionalFormatting sqref="AG378">
    <cfRule type="cellIs" dxfId="17784" priority="17781" operator="greaterThan">
      <formula>49.999</formula>
    </cfRule>
    <cfRule type="cellIs" dxfId="17783" priority="17782" operator="greaterThan">
      <formula>50</formula>
    </cfRule>
    <cfRule type="cellIs" dxfId="17782" priority="17783" operator="between">
      <formula>30</formula>
      <formula>49.999</formula>
    </cfRule>
    <cfRule type="cellIs" dxfId="17781" priority="17784" operator="between">
      <formula>10</formula>
      <formula>29.999</formula>
    </cfRule>
    <cfRule type="cellIs" dxfId="17780" priority="17785" operator="lessThan">
      <formula>10</formula>
    </cfRule>
  </conditionalFormatting>
  <conditionalFormatting sqref="AJ378">
    <cfRule type="cellIs" dxfId="17779" priority="17776" operator="greaterThan">
      <formula>119.999</formula>
    </cfRule>
    <cfRule type="cellIs" dxfId="17778" priority="17777" operator="greaterThan">
      <formula>120</formula>
    </cfRule>
    <cfRule type="cellIs" dxfId="17777" priority="17778" operator="between">
      <formula>60</formula>
      <formula>119.999</formula>
    </cfRule>
    <cfRule type="cellIs" dxfId="17776" priority="17779" operator="between">
      <formula>20</formula>
      <formula>59.999</formula>
    </cfRule>
    <cfRule type="cellIs" dxfId="17775" priority="17780" operator="lessThan">
      <formula>20</formula>
    </cfRule>
  </conditionalFormatting>
  <conditionalFormatting sqref="AK378">
    <cfRule type="cellIs" dxfId="17774" priority="17771" operator="greaterThan">
      <formula>49.999</formula>
    </cfRule>
    <cfRule type="cellIs" dxfId="17773" priority="17772" operator="greaterThan">
      <formula>50</formula>
    </cfRule>
    <cfRule type="cellIs" dxfId="17772" priority="17773" operator="between">
      <formula>30</formula>
      <formula>49.999</formula>
    </cfRule>
    <cfRule type="cellIs" dxfId="17771" priority="17774" operator="between">
      <formula>10</formula>
      <formula>29.999</formula>
    </cfRule>
    <cfRule type="cellIs" dxfId="17770" priority="17775" operator="lessThan">
      <formula>10</formula>
    </cfRule>
  </conditionalFormatting>
  <conditionalFormatting sqref="Z378">
    <cfRule type="cellIs" dxfId="17769" priority="17766" operator="greaterThan">
      <formula>119.999</formula>
    </cfRule>
    <cfRule type="cellIs" dxfId="17768" priority="17767" operator="greaterThan">
      <formula>120</formula>
    </cfRule>
    <cfRule type="cellIs" dxfId="17767" priority="17768" operator="between">
      <formula>60</formula>
      <formula>119.999</formula>
    </cfRule>
    <cfRule type="cellIs" dxfId="17766" priority="17769" operator="between">
      <formula>20</formula>
      <formula>59.999</formula>
    </cfRule>
    <cfRule type="cellIs" dxfId="17765" priority="17770" operator="lessThan">
      <formula>20</formula>
    </cfRule>
  </conditionalFormatting>
  <conditionalFormatting sqref="AA378">
    <cfRule type="cellIs" dxfId="17764" priority="17761" operator="greaterThan">
      <formula>49.999</formula>
    </cfRule>
    <cfRule type="cellIs" dxfId="17763" priority="17762" operator="greaterThan">
      <formula>50</formula>
    </cfRule>
    <cfRule type="cellIs" dxfId="17762" priority="17763" operator="between">
      <formula>30</formula>
      <formula>49.999</formula>
    </cfRule>
    <cfRule type="cellIs" dxfId="17761" priority="17764" operator="between">
      <formula>10</formula>
      <formula>29.999</formula>
    </cfRule>
    <cfRule type="cellIs" dxfId="17760" priority="17765" operator="lessThan">
      <formula>10</formula>
    </cfRule>
  </conditionalFormatting>
  <conditionalFormatting sqref="AL378">
    <cfRule type="cellIs" dxfId="17759" priority="17756" operator="greaterThan">
      <formula>119.999</formula>
    </cfRule>
    <cfRule type="cellIs" dxfId="17758" priority="17757" operator="greaterThan">
      <formula>120</formula>
    </cfRule>
    <cfRule type="cellIs" dxfId="17757" priority="17758" operator="between">
      <formula>60</formula>
      <formula>119.999</formula>
    </cfRule>
    <cfRule type="cellIs" dxfId="17756" priority="17759" operator="between">
      <formula>20</formula>
      <formula>59.999</formula>
    </cfRule>
    <cfRule type="cellIs" dxfId="17755" priority="17760" operator="lessThan">
      <formula>20</formula>
    </cfRule>
  </conditionalFormatting>
  <conditionalFormatting sqref="AM378">
    <cfRule type="cellIs" dxfId="17754" priority="17751" operator="greaterThan">
      <formula>49.999</formula>
    </cfRule>
    <cfRule type="cellIs" dxfId="17753" priority="17752" operator="greaterThan">
      <formula>50</formula>
    </cfRule>
    <cfRule type="cellIs" dxfId="17752" priority="17753" operator="between">
      <formula>30</formula>
      <formula>49.999</formula>
    </cfRule>
    <cfRule type="cellIs" dxfId="17751" priority="17754" operator="between">
      <formula>10</formula>
      <formula>29.999</formula>
    </cfRule>
    <cfRule type="cellIs" dxfId="17750" priority="17755" operator="lessThan">
      <formula>10</formula>
    </cfRule>
  </conditionalFormatting>
  <conditionalFormatting sqref="AH378">
    <cfRule type="cellIs" dxfId="17749" priority="17746" operator="greaterThan">
      <formula>119.999</formula>
    </cfRule>
    <cfRule type="cellIs" dxfId="17748" priority="17747" operator="greaterThan">
      <formula>120</formula>
    </cfRule>
    <cfRule type="cellIs" dxfId="17747" priority="17748" operator="between">
      <formula>60</formula>
      <formula>119.999</formula>
    </cfRule>
    <cfRule type="cellIs" dxfId="17746" priority="17749" operator="between">
      <formula>20</formula>
      <formula>59.999</formula>
    </cfRule>
    <cfRule type="cellIs" dxfId="17745" priority="17750" operator="lessThan">
      <formula>20</formula>
    </cfRule>
  </conditionalFormatting>
  <conditionalFormatting sqref="AI378">
    <cfRule type="cellIs" dxfId="17744" priority="17741" operator="greaterThan">
      <formula>49.999</formula>
    </cfRule>
    <cfRule type="cellIs" dxfId="17743" priority="17742" operator="greaterThan">
      <formula>50</formula>
    </cfRule>
    <cfRule type="cellIs" dxfId="17742" priority="17743" operator="between">
      <formula>30</formula>
      <formula>49.999</formula>
    </cfRule>
    <cfRule type="cellIs" dxfId="17741" priority="17744" operator="between">
      <formula>10</formula>
      <formula>29.999</formula>
    </cfRule>
    <cfRule type="cellIs" dxfId="17740" priority="17745" operator="lessThan">
      <formula>10</formula>
    </cfRule>
  </conditionalFormatting>
  <conditionalFormatting sqref="V378">
    <cfRule type="cellIs" dxfId="17739" priority="17736" operator="greaterThan">
      <formula>119.999</formula>
    </cfRule>
    <cfRule type="cellIs" dxfId="17738" priority="17737" operator="greaterThan">
      <formula>120</formula>
    </cfRule>
    <cfRule type="cellIs" dxfId="17737" priority="17738" operator="between">
      <formula>60</formula>
      <formula>119.999</formula>
    </cfRule>
    <cfRule type="cellIs" dxfId="17736" priority="17739" operator="between">
      <formula>20</formula>
      <formula>59.999</formula>
    </cfRule>
    <cfRule type="cellIs" dxfId="17735" priority="17740" operator="lessThan">
      <formula>20</formula>
    </cfRule>
  </conditionalFormatting>
  <conditionalFormatting sqref="W378">
    <cfRule type="cellIs" dxfId="17734" priority="17731" operator="greaterThan">
      <formula>49.999</formula>
    </cfRule>
    <cfRule type="cellIs" dxfId="17733" priority="17732" operator="greaterThan">
      <formula>50</formula>
    </cfRule>
    <cfRule type="cellIs" dxfId="17732" priority="17733" operator="between">
      <formula>30</formula>
      <formula>49.999</formula>
    </cfRule>
    <cfRule type="cellIs" dxfId="17731" priority="17734" operator="between">
      <formula>10</formula>
      <formula>29.999</formula>
    </cfRule>
    <cfRule type="cellIs" dxfId="17730" priority="17735" operator="lessThan">
      <formula>10</formula>
    </cfRule>
  </conditionalFormatting>
  <conditionalFormatting sqref="AB378">
    <cfRule type="cellIs" dxfId="17729" priority="17726" operator="greaterThan">
      <formula>119.999</formula>
    </cfRule>
    <cfRule type="cellIs" dxfId="17728" priority="17727" operator="greaterThan">
      <formula>120</formula>
    </cfRule>
    <cfRule type="cellIs" dxfId="17727" priority="17728" operator="between">
      <formula>60</formula>
      <formula>119.999</formula>
    </cfRule>
    <cfRule type="cellIs" dxfId="17726" priority="17729" operator="between">
      <formula>20</formula>
      <formula>59.999</formula>
    </cfRule>
    <cfRule type="cellIs" dxfId="17725" priority="17730" operator="lessThan">
      <formula>20</formula>
    </cfRule>
  </conditionalFormatting>
  <conditionalFormatting sqref="AC378">
    <cfRule type="cellIs" dxfId="17724" priority="17721" operator="greaterThan">
      <formula>49.999</formula>
    </cfRule>
    <cfRule type="cellIs" dxfId="17723" priority="17722" operator="greaterThan">
      <formula>50</formula>
    </cfRule>
    <cfRule type="cellIs" dxfId="17722" priority="17723" operator="between">
      <formula>30</formula>
      <formula>49.999</formula>
    </cfRule>
    <cfRule type="cellIs" dxfId="17721" priority="17724" operator="between">
      <formula>10</formula>
      <formula>29.999</formula>
    </cfRule>
    <cfRule type="cellIs" dxfId="17720" priority="17725" operator="lessThan">
      <formula>10</formula>
    </cfRule>
  </conditionalFormatting>
  <conditionalFormatting sqref="AD378">
    <cfRule type="cellIs" dxfId="17719" priority="17716" operator="greaterThan">
      <formula>119.999</formula>
    </cfRule>
    <cfRule type="cellIs" dxfId="17718" priority="17717" operator="greaterThan">
      <formula>120</formula>
    </cfRule>
    <cfRule type="cellIs" dxfId="17717" priority="17718" operator="between">
      <formula>60</formula>
      <formula>119.999</formula>
    </cfRule>
    <cfRule type="cellIs" dxfId="17716" priority="17719" operator="between">
      <formula>20</formula>
      <formula>59.999</formula>
    </cfRule>
    <cfRule type="cellIs" dxfId="17715" priority="17720" operator="lessThan">
      <formula>20</formula>
    </cfRule>
  </conditionalFormatting>
  <conditionalFormatting sqref="AE378">
    <cfRule type="cellIs" dxfId="17714" priority="17711" operator="greaterThan">
      <formula>49.999</formula>
    </cfRule>
    <cfRule type="cellIs" dxfId="17713" priority="17712" operator="greaterThan">
      <formula>50</formula>
    </cfRule>
    <cfRule type="cellIs" dxfId="17712" priority="17713" operator="between">
      <formula>30</formula>
      <formula>49.999</formula>
    </cfRule>
    <cfRule type="cellIs" dxfId="17711" priority="17714" operator="between">
      <formula>10</formula>
      <formula>29.999</formula>
    </cfRule>
    <cfRule type="cellIs" dxfId="17710" priority="17715" operator="lessThan">
      <formula>10</formula>
    </cfRule>
  </conditionalFormatting>
  <conditionalFormatting sqref="P378">
    <cfRule type="cellIs" dxfId="17709" priority="17706" operator="greaterThan">
      <formula>119.999</formula>
    </cfRule>
    <cfRule type="cellIs" dxfId="17708" priority="17707" operator="greaterThan">
      <formula>120</formula>
    </cfRule>
    <cfRule type="cellIs" dxfId="17707" priority="17708" operator="between">
      <formula>60</formula>
      <formula>119.999</formula>
    </cfRule>
    <cfRule type="cellIs" dxfId="17706" priority="17709" operator="between">
      <formula>20</formula>
      <formula>59.999</formula>
    </cfRule>
    <cfRule type="cellIs" dxfId="17705" priority="17710" operator="lessThan">
      <formula>20</formula>
    </cfRule>
  </conditionalFormatting>
  <conditionalFormatting sqref="Q378">
    <cfRule type="cellIs" dxfId="17704" priority="17701" operator="greaterThan">
      <formula>49.999</formula>
    </cfRule>
    <cfRule type="cellIs" dxfId="17703" priority="17702" operator="greaterThan">
      <formula>50</formula>
    </cfRule>
    <cfRule type="cellIs" dxfId="17702" priority="17703" operator="between">
      <formula>30</formula>
      <formula>49.999</formula>
    </cfRule>
    <cfRule type="cellIs" dxfId="17701" priority="17704" operator="between">
      <formula>10</formula>
      <formula>29.999</formula>
    </cfRule>
    <cfRule type="cellIs" dxfId="17700" priority="17705" operator="lessThan">
      <formula>10</formula>
    </cfRule>
  </conditionalFormatting>
  <conditionalFormatting sqref="C379">
    <cfRule type="cellIs" dxfId="17699" priority="17696" operator="greaterThan">
      <formula>49.999</formula>
    </cfRule>
    <cfRule type="cellIs" dxfId="17698" priority="17697" operator="greaterThan">
      <formula>50</formula>
    </cfRule>
    <cfRule type="cellIs" dxfId="17697" priority="17698" operator="between">
      <formula>30</formula>
      <formula>49.999</formula>
    </cfRule>
    <cfRule type="cellIs" dxfId="17696" priority="17699" operator="between">
      <formula>10</formula>
      <formula>29.999</formula>
    </cfRule>
    <cfRule type="cellIs" dxfId="17695" priority="17700" operator="lessThan">
      <formula>10</formula>
    </cfRule>
  </conditionalFormatting>
  <conditionalFormatting sqref="B379">
    <cfRule type="cellIs" dxfId="17694" priority="17691" operator="greaterThan">
      <formula>119.999</formula>
    </cfRule>
    <cfRule type="cellIs" dxfId="17693" priority="17692" operator="greaterThan">
      <formula>120</formula>
    </cfRule>
    <cfRule type="cellIs" dxfId="17692" priority="17693" operator="between">
      <formula>60</formula>
      <formula>119.999</formula>
    </cfRule>
    <cfRule type="cellIs" dxfId="17691" priority="17694" operator="between">
      <formula>20</formula>
      <formula>59.999</formula>
    </cfRule>
    <cfRule type="cellIs" dxfId="17690" priority="17695" operator="lessThan">
      <formula>20</formula>
    </cfRule>
  </conditionalFormatting>
  <conditionalFormatting sqref="D379">
    <cfRule type="cellIs" dxfId="17689" priority="17686" operator="greaterThan">
      <formula>119.999</formula>
    </cfRule>
    <cfRule type="cellIs" dxfId="17688" priority="17687" operator="greaterThan">
      <formula>120</formula>
    </cfRule>
    <cfRule type="cellIs" dxfId="17687" priority="17688" operator="between">
      <formula>60</formula>
      <formula>119.999</formula>
    </cfRule>
    <cfRule type="cellIs" dxfId="17686" priority="17689" operator="between">
      <formula>20</formula>
      <formula>59.999</formula>
    </cfRule>
    <cfRule type="cellIs" dxfId="17685" priority="17690" operator="lessThan">
      <formula>20</formula>
    </cfRule>
  </conditionalFormatting>
  <conditionalFormatting sqref="E379">
    <cfRule type="cellIs" dxfId="17684" priority="17681" operator="greaterThan">
      <formula>49.999</formula>
    </cfRule>
    <cfRule type="cellIs" dxfId="17683" priority="17682" operator="greaterThan">
      <formula>50</formula>
    </cfRule>
    <cfRule type="cellIs" dxfId="17682" priority="17683" operator="between">
      <formula>30</formula>
      <formula>49.999</formula>
    </cfRule>
    <cfRule type="cellIs" dxfId="17681" priority="17684" operator="between">
      <formula>10</formula>
      <formula>29.999</formula>
    </cfRule>
    <cfRule type="cellIs" dxfId="17680" priority="17685" operator="lessThan">
      <formula>10</formula>
    </cfRule>
  </conditionalFormatting>
  <conditionalFormatting sqref="F379">
    <cfRule type="cellIs" dxfId="17679" priority="17676" operator="greaterThan">
      <formula>119.999</formula>
    </cfRule>
    <cfRule type="cellIs" dxfId="17678" priority="17677" operator="greaterThan">
      <formula>120</formula>
    </cfRule>
    <cfRule type="cellIs" dxfId="17677" priority="17678" operator="between">
      <formula>60</formula>
      <formula>119.999</formula>
    </cfRule>
    <cfRule type="cellIs" dxfId="17676" priority="17679" operator="between">
      <formula>20</formula>
      <formula>59.999</formula>
    </cfRule>
    <cfRule type="cellIs" dxfId="17675" priority="17680" operator="lessThan">
      <formula>20</formula>
    </cfRule>
  </conditionalFormatting>
  <conditionalFormatting sqref="G379">
    <cfRule type="cellIs" dxfId="17674" priority="17671" operator="greaterThan">
      <formula>49.999</formula>
    </cfRule>
    <cfRule type="cellIs" dxfId="17673" priority="17672" operator="greaterThan">
      <formula>50</formula>
    </cfRule>
    <cfRule type="cellIs" dxfId="17672" priority="17673" operator="between">
      <formula>30</formula>
      <formula>49.999</formula>
    </cfRule>
    <cfRule type="cellIs" dxfId="17671" priority="17674" operator="between">
      <formula>10</formula>
      <formula>29.999</formula>
    </cfRule>
    <cfRule type="cellIs" dxfId="17670" priority="17675" operator="lessThan">
      <formula>10</formula>
    </cfRule>
  </conditionalFormatting>
  <conditionalFormatting sqref="H379">
    <cfRule type="cellIs" dxfId="17669" priority="17666" operator="greaterThan">
      <formula>119.999</formula>
    </cfRule>
    <cfRule type="cellIs" dxfId="17668" priority="17667" operator="greaterThan">
      <formula>120</formula>
    </cfRule>
    <cfRule type="cellIs" dxfId="17667" priority="17668" operator="between">
      <formula>60</formula>
      <formula>119.999</formula>
    </cfRule>
    <cfRule type="cellIs" dxfId="17666" priority="17669" operator="between">
      <formula>20</formula>
      <formula>59.999</formula>
    </cfRule>
    <cfRule type="cellIs" dxfId="17665" priority="17670" operator="lessThan">
      <formula>20</formula>
    </cfRule>
  </conditionalFormatting>
  <conditionalFormatting sqref="I379">
    <cfRule type="cellIs" dxfId="17664" priority="17661" operator="greaterThan">
      <formula>49.999</formula>
    </cfRule>
    <cfRule type="cellIs" dxfId="17663" priority="17662" operator="greaterThan">
      <formula>50</formula>
    </cfRule>
    <cfRule type="cellIs" dxfId="17662" priority="17663" operator="between">
      <formula>30</formula>
      <formula>49.999</formula>
    </cfRule>
    <cfRule type="cellIs" dxfId="17661" priority="17664" operator="between">
      <formula>10</formula>
      <formula>29.999</formula>
    </cfRule>
    <cfRule type="cellIs" dxfId="17660" priority="17665" operator="lessThan">
      <formula>10</formula>
    </cfRule>
  </conditionalFormatting>
  <conditionalFormatting sqref="BH379">
    <cfRule type="cellIs" dxfId="17659" priority="17656" operator="greaterThan">
      <formula>119.999</formula>
    </cfRule>
    <cfRule type="cellIs" dxfId="17658" priority="17657" operator="greaterThan">
      <formula>120</formula>
    </cfRule>
    <cfRule type="cellIs" dxfId="17657" priority="17658" operator="between">
      <formula>60</formula>
      <formula>119.999</formula>
    </cfRule>
    <cfRule type="cellIs" dxfId="17656" priority="17659" operator="between">
      <formula>20</formula>
      <formula>59.999</formula>
    </cfRule>
    <cfRule type="cellIs" dxfId="17655" priority="17660" operator="lessThan">
      <formula>20</formula>
    </cfRule>
  </conditionalFormatting>
  <conditionalFormatting sqref="BI379">
    <cfRule type="cellIs" dxfId="17654" priority="17651" operator="greaterThan">
      <formula>49.999</formula>
    </cfRule>
    <cfRule type="cellIs" dxfId="17653" priority="17652" operator="greaterThan">
      <formula>50</formula>
    </cfRule>
    <cfRule type="cellIs" dxfId="17652" priority="17653" operator="between">
      <formula>30</formula>
      <formula>49.999</formula>
    </cfRule>
    <cfRule type="cellIs" dxfId="17651" priority="17654" operator="between">
      <formula>10</formula>
      <formula>29.999</formula>
    </cfRule>
    <cfRule type="cellIs" dxfId="17650" priority="17655" operator="lessThan">
      <formula>10</formula>
    </cfRule>
  </conditionalFormatting>
  <conditionalFormatting sqref="BD379">
    <cfRule type="cellIs" dxfId="17649" priority="17646" operator="greaterThan">
      <formula>119.999</formula>
    </cfRule>
    <cfRule type="cellIs" dxfId="17648" priority="17647" operator="greaterThan">
      <formula>120</formula>
    </cfRule>
    <cfRule type="cellIs" dxfId="17647" priority="17648" operator="between">
      <formula>60</formula>
      <formula>119.999</formula>
    </cfRule>
    <cfRule type="cellIs" dxfId="17646" priority="17649" operator="between">
      <formula>20</formula>
      <formula>59.999</formula>
    </cfRule>
    <cfRule type="cellIs" dxfId="17645" priority="17650" operator="lessThan">
      <formula>20</formula>
    </cfRule>
  </conditionalFormatting>
  <conditionalFormatting sqref="BE379">
    <cfRule type="cellIs" dxfId="17644" priority="17641" operator="greaterThan">
      <formula>49.999</formula>
    </cfRule>
    <cfRule type="cellIs" dxfId="17643" priority="17642" operator="greaterThan">
      <formula>50</formula>
    </cfRule>
    <cfRule type="cellIs" dxfId="17642" priority="17643" operator="between">
      <formula>30</formula>
      <formula>49.999</formula>
    </cfRule>
    <cfRule type="cellIs" dxfId="17641" priority="17644" operator="between">
      <formula>10</formula>
      <formula>29.999</formula>
    </cfRule>
    <cfRule type="cellIs" dxfId="17640" priority="17645" operator="lessThan">
      <formula>10</formula>
    </cfRule>
  </conditionalFormatting>
  <conditionalFormatting sqref="AX379">
    <cfRule type="cellIs" dxfId="17639" priority="17636" operator="greaterThan">
      <formula>119.999</formula>
    </cfRule>
    <cfRule type="cellIs" dxfId="17638" priority="17637" operator="greaterThan">
      <formula>120</formula>
    </cfRule>
    <cfRule type="cellIs" dxfId="17637" priority="17638" operator="between">
      <formula>60</formula>
      <formula>119.999</formula>
    </cfRule>
    <cfRule type="cellIs" dxfId="17636" priority="17639" operator="between">
      <formula>20</formula>
      <formula>59.999</formula>
    </cfRule>
    <cfRule type="cellIs" dxfId="17635" priority="17640" operator="lessThan">
      <formula>20</formula>
    </cfRule>
  </conditionalFormatting>
  <conditionalFormatting sqref="AY379">
    <cfRule type="cellIs" dxfId="17634" priority="17631" operator="greaterThan">
      <formula>49.999</formula>
    </cfRule>
    <cfRule type="cellIs" dxfId="17633" priority="17632" operator="greaterThan">
      <formula>50</formula>
    </cfRule>
    <cfRule type="cellIs" dxfId="17632" priority="17633" operator="between">
      <formula>30</formula>
      <formula>49.999</formula>
    </cfRule>
    <cfRule type="cellIs" dxfId="17631" priority="17634" operator="between">
      <formula>10</formula>
      <formula>29.999</formula>
    </cfRule>
    <cfRule type="cellIs" dxfId="17630" priority="17635" operator="lessThan">
      <formula>10</formula>
    </cfRule>
  </conditionalFormatting>
  <conditionalFormatting sqref="AZ379">
    <cfRule type="cellIs" dxfId="17629" priority="17626" operator="greaterThan">
      <formula>119.999</formula>
    </cfRule>
    <cfRule type="cellIs" dxfId="17628" priority="17627" operator="greaterThan">
      <formula>120</formula>
    </cfRule>
    <cfRule type="cellIs" dxfId="17627" priority="17628" operator="between">
      <formula>60</formula>
      <formula>119.999</formula>
    </cfRule>
    <cfRule type="cellIs" dxfId="17626" priority="17629" operator="between">
      <formula>20</formula>
      <formula>59.999</formula>
    </cfRule>
    <cfRule type="cellIs" dxfId="17625" priority="17630" operator="lessThan">
      <formula>20</formula>
    </cfRule>
  </conditionalFormatting>
  <conditionalFormatting sqref="BA379">
    <cfRule type="cellIs" dxfId="17624" priority="17621" operator="greaterThan">
      <formula>49.999</formula>
    </cfRule>
    <cfRule type="cellIs" dxfId="17623" priority="17622" operator="greaterThan">
      <formula>50</formula>
    </cfRule>
    <cfRule type="cellIs" dxfId="17622" priority="17623" operator="between">
      <formula>30</formula>
      <formula>49.999</formula>
    </cfRule>
    <cfRule type="cellIs" dxfId="17621" priority="17624" operator="between">
      <formula>10</formula>
      <formula>29.999</formula>
    </cfRule>
    <cfRule type="cellIs" dxfId="17620" priority="17625" operator="lessThan">
      <formula>10</formula>
    </cfRule>
  </conditionalFormatting>
  <conditionalFormatting sqref="BB379">
    <cfRule type="cellIs" dxfId="17619" priority="17616" operator="greaterThan">
      <formula>119.999</formula>
    </cfRule>
    <cfRule type="cellIs" dxfId="17618" priority="17617" operator="greaterThan">
      <formula>120</formula>
    </cfRule>
    <cfRule type="cellIs" dxfId="17617" priority="17618" operator="between">
      <formula>60</formula>
      <formula>119.999</formula>
    </cfRule>
    <cfRule type="cellIs" dxfId="17616" priority="17619" operator="between">
      <formula>20</formula>
      <formula>59.999</formula>
    </cfRule>
    <cfRule type="cellIs" dxfId="17615" priority="17620" operator="lessThan">
      <formula>20</formula>
    </cfRule>
  </conditionalFormatting>
  <conditionalFormatting sqref="BC379">
    <cfRule type="cellIs" dxfId="17614" priority="17611" operator="greaterThan">
      <formula>49.999</formula>
    </cfRule>
    <cfRule type="cellIs" dxfId="17613" priority="17612" operator="greaterThan">
      <formula>50</formula>
    </cfRule>
    <cfRule type="cellIs" dxfId="17612" priority="17613" operator="between">
      <formula>30</formula>
      <formula>49.999</formula>
    </cfRule>
    <cfRule type="cellIs" dxfId="17611" priority="17614" operator="between">
      <formula>10</formula>
      <formula>29.999</formula>
    </cfRule>
    <cfRule type="cellIs" dxfId="17610" priority="17615" operator="lessThan">
      <formula>10</formula>
    </cfRule>
  </conditionalFormatting>
  <conditionalFormatting sqref="AT379">
    <cfRule type="cellIs" dxfId="17609" priority="17606" operator="greaterThan">
      <formula>119.999</formula>
    </cfRule>
    <cfRule type="cellIs" dxfId="17608" priority="17607" operator="greaterThan">
      <formula>120</formula>
    </cfRule>
    <cfRule type="cellIs" dxfId="17607" priority="17608" operator="between">
      <formula>60</formula>
      <formula>119.999</formula>
    </cfRule>
    <cfRule type="cellIs" dxfId="17606" priority="17609" operator="between">
      <formula>20</formula>
      <formula>59.999</formula>
    </cfRule>
    <cfRule type="cellIs" dxfId="17605" priority="17610" operator="lessThan">
      <formula>20</formula>
    </cfRule>
  </conditionalFormatting>
  <conditionalFormatting sqref="AU379">
    <cfRule type="cellIs" dxfId="17604" priority="17601" operator="greaterThan">
      <formula>49.999</formula>
    </cfRule>
    <cfRule type="cellIs" dxfId="17603" priority="17602" operator="greaterThan">
      <formula>50</formula>
    </cfRule>
    <cfRule type="cellIs" dxfId="17602" priority="17603" operator="between">
      <formula>30</formula>
      <formula>49.999</formula>
    </cfRule>
    <cfRule type="cellIs" dxfId="17601" priority="17604" operator="between">
      <formula>10</formula>
      <formula>29.999</formula>
    </cfRule>
    <cfRule type="cellIs" dxfId="17600" priority="17605" operator="lessThan">
      <formula>10</formula>
    </cfRule>
  </conditionalFormatting>
  <conditionalFormatting sqref="AV379">
    <cfRule type="cellIs" dxfId="17599" priority="17596" operator="greaterThan">
      <formula>119.999</formula>
    </cfRule>
    <cfRule type="cellIs" dxfId="17598" priority="17597" operator="greaterThan">
      <formula>120</formula>
    </cfRule>
    <cfRule type="cellIs" dxfId="17597" priority="17598" operator="between">
      <formula>60</formula>
      <formula>119.999</formula>
    </cfRule>
    <cfRule type="cellIs" dxfId="17596" priority="17599" operator="between">
      <formula>20</formula>
      <formula>59.999</formula>
    </cfRule>
    <cfRule type="cellIs" dxfId="17595" priority="17600" operator="lessThan">
      <formula>20</formula>
    </cfRule>
  </conditionalFormatting>
  <conditionalFormatting sqref="AW379">
    <cfRule type="cellIs" dxfId="17594" priority="17591" operator="greaterThan">
      <formula>49.999</formula>
    </cfRule>
    <cfRule type="cellIs" dxfId="17593" priority="17592" operator="greaterThan">
      <formula>50</formula>
    </cfRule>
    <cfRule type="cellIs" dxfId="17592" priority="17593" operator="between">
      <formula>30</formula>
      <formula>49.999</formula>
    </cfRule>
    <cfRule type="cellIs" dxfId="17591" priority="17594" operator="between">
      <formula>10</formula>
      <formula>29.999</formula>
    </cfRule>
    <cfRule type="cellIs" dxfId="17590" priority="17595" operator="lessThan">
      <formula>10</formula>
    </cfRule>
  </conditionalFormatting>
  <conditionalFormatting sqref="BF379">
    <cfRule type="cellIs" dxfId="17589" priority="17586" operator="greaterThan">
      <formula>119.999</formula>
    </cfRule>
    <cfRule type="cellIs" dxfId="17588" priority="17587" operator="greaterThan">
      <formula>120</formula>
    </cfRule>
    <cfRule type="cellIs" dxfId="17587" priority="17588" operator="between">
      <formula>60</formula>
      <formula>119.999</formula>
    </cfRule>
    <cfRule type="cellIs" dxfId="17586" priority="17589" operator="between">
      <formula>20</formula>
      <formula>59.999</formula>
    </cfRule>
    <cfRule type="cellIs" dxfId="17585" priority="17590" operator="lessThan">
      <formula>20</formula>
    </cfRule>
  </conditionalFormatting>
  <conditionalFormatting sqref="BG379">
    <cfRule type="cellIs" dxfId="17584" priority="17581" operator="greaterThan">
      <formula>49.999</formula>
    </cfRule>
    <cfRule type="cellIs" dxfId="17583" priority="17582" operator="greaterThan">
      <formula>50</formula>
    </cfRule>
    <cfRule type="cellIs" dxfId="17582" priority="17583" operator="between">
      <formula>30</formula>
      <formula>49.999</formula>
    </cfRule>
    <cfRule type="cellIs" dxfId="17581" priority="17584" operator="between">
      <formula>10</formula>
      <formula>29.999</formula>
    </cfRule>
    <cfRule type="cellIs" dxfId="17580" priority="17585" operator="lessThan">
      <formula>10</formula>
    </cfRule>
  </conditionalFormatting>
  <conditionalFormatting sqref="AN379">
    <cfRule type="cellIs" dxfId="17579" priority="17576" operator="greaterThan">
      <formula>119.999</formula>
    </cfRule>
    <cfRule type="cellIs" dxfId="17578" priority="17577" operator="greaterThan">
      <formula>120</formula>
    </cfRule>
    <cfRule type="cellIs" dxfId="17577" priority="17578" operator="between">
      <formula>60</formula>
      <formula>119.999</formula>
    </cfRule>
    <cfRule type="cellIs" dxfId="17576" priority="17579" operator="between">
      <formula>20</formula>
      <formula>59.999</formula>
    </cfRule>
    <cfRule type="cellIs" dxfId="17575" priority="17580" operator="lessThan">
      <formula>20</formula>
    </cfRule>
  </conditionalFormatting>
  <conditionalFormatting sqref="AO379">
    <cfRule type="cellIs" dxfId="17574" priority="17571" operator="greaterThan">
      <formula>49.999</formula>
    </cfRule>
    <cfRule type="cellIs" dxfId="17573" priority="17572" operator="greaterThan">
      <formula>50</formula>
    </cfRule>
    <cfRule type="cellIs" dxfId="17572" priority="17573" operator="between">
      <formula>30</formula>
      <formula>49.999</formula>
    </cfRule>
    <cfRule type="cellIs" dxfId="17571" priority="17574" operator="between">
      <formula>10</formula>
      <formula>29.999</formula>
    </cfRule>
    <cfRule type="cellIs" dxfId="17570" priority="17575" operator="lessThan">
      <formula>10</formula>
    </cfRule>
  </conditionalFormatting>
  <conditionalFormatting sqref="T379">
    <cfRule type="cellIs" dxfId="17569" priority="17566" operator="greaterThan">
      <formula>119.999</formula>
    </cfRule>
    <cfRule type="cellIs" dxfId="17568" priority="17567" operator="greaterThan">
      <formula>120</formula>
    </cfRule>
    <cfRule type="cellIs" dxfId="17567" priority="17568" operator="between">
      <formula>60</formula>
      <formula>119.999</formula>
    </cfRule>
    <cfRule type="cellIs" dxfId="17566" priority="17569" operator="between">
      <formula>20</formula>
      <formula>59.999</formula>
    </cfRule>
    <cfRule type="cellIs" dxfId="17565" priority="17570" operator="lessThan">
      <formula>20</formula>
    </cfRule>
  </conditionalFormatting>
  <conditionalFormatting sqref="U379">
    <cfRule type="cellIs" dxfId="17564" priority="17561" operator="greaterThan">
      <formula>49.999</formula>
    </cfRule>
    <cfRule type="cellIs" dxfId="17563" priority="17562" operator="greaterThan">
      <formula>50</formula>
    </cfRule>
    <cfRule type="cellIs" dxfId="17562" priority="17563" operator="between">
      <formula>30</formula>
      <formula>49.999</formula>
    </cfRule>
    <cfRule type="cellIs" dxfId="17561" priority="17564" operator="between">
      <formula>10</formula>
      <formula>29.999</formula>
    </cfRule>
    <cfRule type="cellIs" dxfId="17560" priority="17565" operator="lessThan">
      <formula>10</formula>
    </cfRule>
  </conditionalFormatting>
  <conditionalFormatting sqref="J379">
    <cfRule type="cellIs" dxfId="17559" priority="17556" operator="greaterThan">
      <formula>119.999</formula>
    </cfRule>
    <cfRule type="cellIs" dxfId="17558" priority="17557" operator="greaterThan">
      <formula>120</formula>
    </cfRule>
    <cfRule type="cellIs" dxfId="17557" priority="17558" operator="between">
      <formula>60</formula>
      <formula>119.999</formula>
    </cfRule>
    <cfRule type="cellIs" dxfId="17556" priority="17559" operator="between">
      <formula>20</formula>
      <formula>59.999</formula>
    </cfRule>
    <cfRule type="cellIs" dxfId="17555" priority="17560" operator="lessThan">
      <formula>20</formula>
    </cfRule>
  </conditionalFormatting>
  <conditionalFormatting sqref="K379">
    <cfRule type="cellIs" dxfId="17554" priority="17551" operator="greaterThan">
      <formula>49.999</formula>
    </cfRule>
    <cfRule type="cellIs" dxfId="17553" priority="17552" operator="greaterThan">
      <formula>50</formula>
    </cfRule>
    <cfRule type="cellIs" dxfId="17552" priority="17553" operator="between">
      <formula>30</formula>
      <formula>49.999</formula>
    </cfRule>
    <cfRule type="cellIs" dxfId="17551" priority="17554" operator="between">
      <formula>10</formula>
      <formula>29.999</formula>
    </cfRule>
    <cfRule type="cellIs" dxfId="17550" priority="17555" operator="lessThan">
      <formula>10</formula>
    </cfRule>
  </conditionalFormatting>
  <conditionalFormatting sqref="L379">
    <cfRule type="cellIs" dxfId="17549" priority="17546" operator="greaterThan">
      <formula>119.999</formula>
    </cfRule>
    <cfRule type="cellIs" dxfId="17548" priority="17547" operator="greaterThan">
      <formula>120</formula>
    </cfRule>
    <cfRule type="cellIs" dxfId="17547" priority="17548" operator="between">
      <formula>60</formula>
      <formula>119.999</formula>
    </cfRule>
    <cfRule type="cellIs" dxfId="17546" priority="17549" operator="between">
      <formula>20</formula>
      <formula>59.999</formula>
    </cfRule>
    <cfRule type="cellIs" dxfId="17545" priority="17550" operator="lessThan">
      <formula>20</formula>
    </cfRule>
  </conditionalFormatting>
  <conditionalFormatting sqref="M379">
    <cfRule type="cellIs" dxfId="17544" priority="17541" operator="greaterThan">
      <formula>49.999</formula>
    </cfRule>
    <cfRule type="cellIs" dxfId="17543" priority="17542" operator="greaterThan">
      <formula>50</formula>
    </cfRule>
    <cfRule type="cellIs" dxfId="17542" priority="17543" operator="between">
      <formula>30</formula>
      <formula>49.999</formula>
    </cfRule>
    <cfRule type="cellIs" dxfId="17541" priority="17544" operator="between">
      <formula>10</formula>
      <formula>29.999</formula>
    </cfRule>
    <cfRule type="cellIs" dxfId="17540" priority="17545" operator="lessThan">
      <formula>10</formula>
    </cfRule>
  </conditionalFormatting>
  <conditionalFormatting sqref="R379">
    <cfRule type="cellIs" dxfId="17539" priority="17536" operator="greaterThan">
      <formula>119.999</formula>
    </cfRule>
    <cfRule type="cellIs" dxfId="17538" priority="17537" operator="greaterThan">
      <formula>120</formula>
    </cfRule>
    <cfRule type="cellIs" dxfId="17537" priority="17538" operator="between">
      <formula>60</formula>
      <formula>119.999</formula>
    </cfRule>
    <cfRule type="cellIs" dxfId="17536" priority="17539" operator="between">
      <formula>20</formula>
      <formula>59.999</formula>
    </cfRule>
    <cfRule type="cellIs" dxfId="17535" priority="17540" operator="lessThan">
      <formula>20</formula>
    </cfRule>
  </conditionalFormatting>
  <conditionalFormatting sqref="S379">
    <cfRule type="cellIs" dxfId="17534" priority="17531" operator="greaterThan">
      <formula>49.999</formula>
    </cfRule>
    <cfRule type="cellIs" dxfId="17533" priority="17532" operator="greaterThan">
      <formula>50</formula>
    </cfRule>
    <cfRule type="cellIs" dxfId="17532" priority="17533" operator="between">
      <formula>30</formula>
      <formula>49.999</formula>
    </cfRule>
    <cfRule type="cellIs" dxfId="17531" priority="17534" operator="between">
      <formula>10</formula>
      <formula>29.999</formula>
    </cfRule>
    <cfRule type="cellIs" dxfId="17530" priority="17535" operator="lessThan">
      <formula>10</formula>
    </cfRule>
  </conditionalFormatting>
  <conditionalFormatting sqref="N379">
    <cfRule type="cellIs" dxfId="17529" priority="17526" operator="greaterThan">
      <formula>119.999</formula>
    </cfRule>
    <cfRule type="cellIs" dxfId="17528" priority="17527" operator="greaterThan">
      <formula>120</formula>
    </cfRule>
    <cfRule type="cellIs" dxfId="17527" priority="17528" operator="between">
      <formula>60</formula>
      <formula>119.999</formula>
    </cfRule>
    <cfRule type="cellIs" dxfId="17526" priority="17529" operator="between">
      <formula>20</formula>
      <formula>59.999</formula>
    </cfRule>
    <cfRule type="cellIs" dxfId="17525" priority="17530" operator="lessThan">
      <formula>20</formula>
    </cfRule>
  </conditionalFormatting>
  <conditionalFormatting sqref="O379">
    <cfRule type="cellIs" dxfId="17524" priority="17521" operator="greaterThan">
      <formula>49.999</formula>
    </cfRule>
    <cfRule type="cellIs" dxfId="17523" priority="17522" operator="greaterThan">
      <formula>50</formula>
    </cfRule>
    <cfRule type="cellIs" dxfId="17522" priority="17523" operator="between">
      <formula>30</formula>
      <formula>49.999</formula>
    </cfRule>
    <cfRule type="cellIs" dxfId="17521" priority="17524" operator="between">
      <formula>10</formula>
      <formula>29.999</formula>
    </cfRule>
    <cfRule type="cellIs" dxfId="17520" priority="17525" operator="lessThan">
      <formula>10</formula>
    </cfRule>
  </conditionalFormatting>
  <conditionalFormatting sqref="AP379">
    <cfRule type="cellIs" dxfId="17519" priority="17516" operator="greaterThan">
      <formula>119.999</formula>
    </cfRule>
    <cfRule type="cellIs" dxfId="17518" priority="17517" operator="greaterThan">
      <formula>120</formula>
    </cfRule>
    <cfRule type="cellIs" dxfId="17517" priority="17518" operator="between">
      <formula>60</formula>
      <formula>119.999</formula>
    </cfRule>
    <cfRule type="cellIs" dxfId="17516" priority="17519" operator="between">
      <formula>20</formula>
      <formula>59.999</formula>
    </cfRule>
    <cfRule type="cellIs" dxfId="17515" priority="17520" operator="lessThan">
      <formula>20</formula>
    </cfRule>
  </conditionalFormatting>
  <conditionalFormatting sqref="AQ379">
    <cfRule type="cellIs" dxfId="17514" priority="17511" operator="greaterThan">
      <formula>49.999</formula>
    </cfRule>
    <cfRule type="cellIs" dxfId="17513" priority="17512" operator="greaterThan">
      <formula>50</formula>
    </cfRule>
    <cfRule type="cellIs" dxfId="17512" priority="17513" operator="between">
      <formula>30</formula>
      <formula>49.999</formula>
    </cfRule>
    <cfRule type="cellIs" dxfId="17511" priority="17514" operator="between">
      <formula>10</formula>
      <formula>29.999</formula>
    </cfRule>
    <cfRule type="cellIs" dxfId="17510" priority="17515" operator="lessThan">
      <formula>10</formula>
    </cfRule>
  </conditionalFormatting>
  <conditionalFormatting sqref="AR379">
    <cfRule type="cellIs" dxfId="17509" priority="17506" operator="greaterThan">
      <formula>119.999</formula>
    </cfRule>
    <cfRule type="cellIs" dxfId="17508" priority="17507" operator="greaterThan">
      <formula>120</formula>
    </cfRule>
    <cfRule type="cellIs" dxfId="17507" priority="17508" operator="between">
      <formula>60</formula>
      <formula>119.999</formula>
    </cfRule>
    <cfRule type="cellIs" dxfId="17506" priority="17509" operator="between">
      <formula>20</formula>
      <formula>59.999</formula>
    </cfRule>
    <cfRule type="cellIs" dxfId="17505" priority="17510" operator="lessThan">
      <formula>20</formula>
    </cfRule>
  </conditionalFormatting>
  <conditionalFormatting sqref="AS379">
    <cfRule type="cellIs" dxfId="17504" priority="17501" operator="greaterThan">
      <formula>49.999</formula>
    </cfRule>
    <cfRule type="cellIs" dxfId="17503" priority="17502" operator="greaterThan">
      <formula>50</formula>
    </cfRule>
    <cfRule type="cellIs" dxfId="17502" priority="17503" operator="between">
      <formula>30</formula>
      <formula>49.999</formula>
    </cfRule>
    <cfRule type="cellIs" dxfId="17501" priority="17504" operator="between">
      <formula>10</formula>
      <formula>29.999</formula>
    </cfRule>
    <cfRule type="cellIs" dxfId="17500" priority="17505" operator="lessThan">
      <formula>10</formula>
    </cfRule>
  </conditionalFormatting>
  <conditionalFormatting sqref="X379">
    <cfRule type="cellIs" dxfId="17499" priority="17496" operator="greaterThan">
      <formula>119.999</formula>
    </cfRule>
    <cfRule type="cellIs" dxfId="17498" priority="17497" operator="greaterThan">
      <formula>120</formula>
    </cfRule>
    <cfRule type="cellIs" dxfId="17497" priority="17498" operator="between">
      <formula>60</formula>
      <formula>119.999</formula>
    </cfRule>
    <cfRule type="cellIs" dxfId="17496" priority="17499" operator="between">
      <formula>20</formula>
      <formula>59.999</formula>
    </cfRule>
    <cfRule type="cellIs" dxfId="17495" priority="17500" operator="lessThan">
      <formula>20</formula>
    </cfRule>
  </conditionalFormatting>
  <conditionalFormatting sqref="Y379">
    <cfRule type="cellIs" dxfId="17494" priority="17491" operator="greaterThan">
      <formula>49.999</formula>
    </cfRule>
    <cfRule type="cellIs" dxfId="17493" priority="17492" operator="greaterThan">
      <formula>50</formula>
    </cfRule>
    <cfRule type="cellIs" dxfId="17492" priority="17493" operator="between">
      <formula>30</formula>
      <formula>49.999</formula>
    </cfRule>
    <cfRule type="cellIs" dxfId="17491" priority="17494" operator="between">
      <formula>10</formula>
      <formula>29.999</formula>
    </cfRule>
    <cfRule type="cellIs" dxfId="17490" priority="17495" operator="lessThan">
      <formula>10</formula>
    </cfRule>
  </conditionalFormatting>
  <conditionalFormatting sqref="AF379">
    <cfRule type="cellIs" dxfId="17489" priority="17486" operator="greaterThan">
      <formula>119.999</formula>
    </cfRule>
    <cfRule type="cellIs" dxfId="17488" priority="17487" operator="greaterThan">
      <formula>120</formula>
    </cfRule>
    <cfRule type="cellIs" dxfId="17487" priority="17488" operator="between">
      <formula>60</formula>
      <formula>119.999</formula>
    </cfRule>
    <cfRule type="cellIs" dxfId="17486" priority="17489" operator="between">
      <formula>20</formula>
      <formula>59.999</formula>
    </cfRule>
    <cfRule type="cellIs" dxfId="17485" priority="17490" operator="lessThan">
      <formula>20</formula>
    </cfRule>
  </conditionalFormatting>
  <conditionalFormatting sqref="AG379">
    <cfRule type="cellIs" dxfId="17484" priority="17481" operator="greaterThan">
      <formula>49.999</formula>
    </cfRule>
    <cfRule type="cellIs" dxfId="17483" priority="17482" operator="greaterThan">
      <formula>50</formula>
    </cfRule>
    <cfRule type="cellIs" dxfId="17482" priority="17483" operator="between">
      <formula>30</formula>
      <formula>49.999</formula>
    </cfRule>
    <cfRule type="cellIs" dxfId="17481" priority="17484" operator="between">
      <formula>10</formula>
      <formula>29.999</formula>
    </cfRule>
    <cfRule type="cellIs" dxfId="17480" priority="17485" operator="lessThan">
      <formula>10</formula>
    </cfRule>
  </conditionalFormatting>
  <conditionalFormatting sqref="AJ379">
    <cfRule type="cellIs" dxfId="17479" priority="17476" operator="greaterThan">
      <formula>119.999</formula>
    </cfRule>
    <cfRule type="cellIs" dxfId="17478" priority="17477" operator="greaterThan">
      <formula>120</formula>
    </cfRule>
    <cfRule type="cellIs" dxfId="17477" priority="17478" operator="between">
      <formula>60</formula>
      <formula>119.999</formula>
    </cfRule>
    <cfRule type="cellIs" dxfId="17476" priority="17479" operator="between">
      <formula>20</formula>
      <formula>59.999</formula>
    </cfRule>
    <cfRule type="cellIs" dxfId="17475" priority="17480" operator="lessThan">
      <formula>20</formula>
    </cfRule>
  </conditionalFormatting>
  <conditionalFormatting sqref="AK379">
    <cfRule type="cellIs" dxfId="17474" priority="17471" operator="greaterThan">
      <formula>49.999</formula>
    </cfRule>
    <cfRule type="cellIs" dxfId="17473" priority="17472" operator="greaterThan">
      <formula>50</formula>
    </cfRule>
    <cfRule type="cellIs" dxfId="17472" priority="17473" operator="between">
      <formula>30</formula>
      <formula>49.999</formula>
    </cfRule>
    <cfRule type="cellIs" dxfId="17471" priority="17474" operator="between">
      <formula>10</formula>
      <formula>29.999</formula>
    </cfRule>
    <cfRule type="cellIs" dxfId="17470" priority="17475" operator="lessThan">
      <formula>10</formula>
    </cfRule>
  </conditionalFormatting>
  <conditionalFormatting sqref="Z379">
    <cfRule type="cellIs" dxfId="17469" priority="17466" operator="greaterThan">
      <formula>119.999</formula>
    </cfRule>
    <cfRule type="cellIs" dxfId="17468" priority="17467" operator="greaterThan">
      <formula>120</formula>
    </cfRule>
    <cfRule type="cellIs" dxfId="17467" priority="17468" operator="between">
      <formula>60</formula>
      <formula>119.999</formula>
    </cfRule>
    <cfRule type="cellIs" dxfId="17466" priority="17469" operator="between">
      <formula>20</formula>
      <formula>59.999</formula>
    </cfRule>
    <cfRule type="cellIs" dxfId="17465" priority="17470" operator="lessThan">
      <formula>20</formula>
    </cfRule>
  </conditionalFormatting>
  <conditionalFormatting sqref="AA379">
    <cfRule type="cellIs" dxfId="17464" priority="17461" operator="greaterThan">
      <formula>49.999</formula>
    </cfRule>
    <cfRule type="cellIs" dxfId="17463" priority="17462" operator="greaterThan">
      <formula>50</formula>
    </cfRule>
    <cfRule type="cellIs" dxfId="17462" priority="17463" operator="between">
      <formula>30</formula>
      <formula>49.999</formula>
    </cfRule>
    <cfRule type="cellIs" dxfId="17461" priority="17464" operator="between">
      <formula>10</formula>
      <formula>29.999</formula>
    </cfRule>
    <cfRule type="cellIs" dxfId="17460" priority="17465" operator="lessThan">
      <formula>10</formula>
    </cfRule>
  </conditionalFormatting>
  <conditionalFormatting sqref="AL379">
    <cfRule type="cellIs" dxfId="17459" priority="17456" operator="greaterThan">
      <formula>119.999</formula>
    </cfRule>
    <cfRule type="cellIs" dxfId="17458" priority="17457" operator="greaterThan">
      <formula>120</formula>
    </cfRule>
    <cfRule type="cellIs" dxfId="17457" priority="17458" operator="between">
      <formula>60</formula>
      <formula>119.999</formula>
    </cfRule>
    <cfRule type="cellIs" dxfId="17456" priority="17459" operator="between">
      <formula>20</formula>
      <formula>59.999</formula>
    </cfRule>
    <cfRule type="cellIs" dxfId="17455" priority="17460" operator="lessThan">
      <formula>20</formula>
    </cfRule>
  </conditionalFormatting>
  <conditionalFormatting sqref="AM379">
    <cfRule type="cellIs" dxfId="17454" priority="17451" operator="greaterThan">
      <formula>49.999</formula>
    </cfRule>
    <cfRule type="cellIs" dxfId="17453" priority="17452" operator="greaterThan">
      <formula>50</formula>
    </cfRule>
    <cfRule type="cellIs" dxfId="17452" priority="17453" operator="between">
      <formula>30</formula>
      <formula>49.999</formula>
    </cfRule>
    <cfRule type="cellIs" dxfId="17451" priority="17454" operator="between">
      <formula>10</formula>
      <formula>29.999</formula>
    </cfRule>
    <cfRule type="cellIs" dxfId="17450" priority="17455" operator="lessThan">
      <formula>10</formula>
    </cfRule>
  </conditionalFormatting>
  <conditionalFormatting sqref="AH379">
    <cfRule type="cellIs" dxfId="17449" priority="17446" operator="greaterThan">
      <formula>119.999</formula>
    </cfRule>
    <cfRule type="cellIs" dxfId="17448" priority="17447" operator="greaterThan">
      <formula>120</formula>
    </cfRule>
    <cfRule type="cellIs" dxfId="17447" priority="17448" operator="between">
      <formula>60</formula>
      <formula>119.999</formula>
    </cfRule>
    <cfRule type="cellIs" dxfId="17446" priority="17449" operator="between">
      <formula>20</formula>
      <formula>59.999</formula>
    </cfRule>
    <cfRule type="cellIs" dxfId="17445" priority="17450" operator="lessThan">
      <formula>20</formula>
    </cfRule>
  </conditionalFormatting>
  <conditionalFormatting sqref="AI379">
    <cfRule type="cellIs" dxfId="17444" priority="17441" operator="greaterThan">
      <formula>49.999</formula>
    </cfRule>
    <cfRule type="cellIs" dxfId="17443" priority="17442" operator="greaterThan">
      <formula>50</formula>
    </cfRule>
    <cfRule type="cellIs" dxfId="17442" priority="17443" operator="between">
      <formula>30</formula>
      <formula>49.999</formula>
    </cfRule>
    <cfRule type="cellIs" dxfId="17441" priority="17444" operator="between">
      <formula>10</formula>
      <formula>29.999</formula>
    </cfRule>
    <cfRule type="cellIs" dxfId="17440" priority="17445" operator="lessThan">
      <formula>10</formula>
    </cfRule>
  </conditionalFormatting>
  <conditionalFormatting sqref="V379">
    <cfRule type="cellIs" dxfId="17439" priority="17436" operator="greaterThan">
      <formula>119.999</formula>
    </cfRule>
    <cfRule type="cellIs" dxfId="17438" priority="17437" operator="greaterThan">
      <formula>120</formula>
    </cfRule>
    <cfRule type="cellIs" dxfId="17437" priority="17438" operator="between">
      <formula>60</formula>
      <formula>119.999</formula>
    </cfRule>
    <cfRule type="cellIs" dxfId="17436" priority="17439" operator="between">
      <formula>20</formula>
      <formula>59.999</formula>
    </cfRule>
    <cfRule type="cellIs" dxfId="17435" priority="17440" operator="lessThan">
      <formula>20</formula>
    </cfRule>
  </conditionalFormatting>
  <conditionalFormatting sqref="W379">
    <cfRule type="cellIs" dxfId="17434" priority="17431" operator="greaterThan">
      <formula>49.999</formula>
    </cfRule>
    <cfRule type="cellIs" dxfId="17433" priority="17432" operator="greaterThan">
      <formula>50</formula>
    </cfRule>
    <cfRule type="cellIs" dxfId="17432" priority="17433" operator="between">
      <formula>30</formula>
      <formula>49.999</formula>
    </cfRule>
    <cfRule type="cellIs" dxfId="17431" priority="17434" operator="between">
      <formula>10</formula>
      <formula>29.999</formula>
    </cfRule>
    <cfRule type="cellIs" dxfId="17430" priority="17435" operator="lessThan">
      <formula>10</formula>
    </cfRule>
  </conditionalFormatting>
  <conditionalFormatting sqref="AB379">
    <cfRule type="cellIs" dxfId="17429" priority="17426" operator="greaterThan">
      <formula>119.999</formula>
    </cfRule>
    <cfRule type="cellIs" dxfId="17428" priority="17427" operator="greaterThan">
      <formula>120</formula>
    </cfRule>
    <cfRule type="cellIs" dxfId="17427" priority="17428" operator="between">
      <formula>60</formula>
      <formula>119.999</formula>
    </cfRule>
    <cfRule type="cellIs" dxfId="17426" priority="17429" operator="between">
      <formula>20</formula>
      <formula>59.999</formula>
    </cfRule>
    <cfRule type="cellIs" dxfId="17425" priority="17430" operator="lessThan">
      <formula>20</formula>
    </cfRule>
  </conditionalFormatting>
  <conditionalFormatting sqref="AC379">
    <cfRule type="cellIs" dxfId="17424" priority="17421" operator="greaterThan">
      <formula>49.999</formula>
    </cfRule>
    <cfRule type="cellIs" dxfId="17423" priority="17422" operator="greaterThan">
      <formula>50</formula>
    </cfRule>
    <cfRule type="cellIs" dxfId="17422" priority="17423" operator="between">
      <formula>30</formula>
      <formula>49.999</formula>
    </cfRule>
    <cfRule type="cellIs" dxfId="17421" priority="17424" operator="between">
      <formula>10</formula>
      <formula>29.999</formula>
    </cfRule>
    <cfRule type="cellIs" dxfId="17420" priority="17425" operator="lessThan">
      <formula>10</formula>
    </cfRule>
  </conditionalFormatting>
  <conditionalFormatting sqref="AD379">
    <cfRule type="cellIs" dxfId="17419" priority="17416" operator="greaterThan">
      <formula>119.999</formula>
    </cfRule>
    <cfRule type="cellIs" dxfId="17418" priority="17417" operator="greaterThan">
      <formula>120</formula>
    </cfRule>
    <cfRule type="cellIs" dxfId="17417" priority="17418" operator="between">
      <formula>60</formula>
      <formula>119.999</formula>
    </cfRule>
    <cfRule type="cellIs" dxfId="17416" priority="17419" operator="between">
      <formula>20</formula>
      <formula>59.999</formula>
    </cfRule>
    <cfRule type="cellIs" dxfId="17415" priority="17420" operator="lessThan">
      <formula>20</formula>
    </cfRule>
  </conditionalFormatting>
  <conditionalFormatting sqref="AE379">
    <cfRule type="cellIs" dxfId="17414" priority="17411" operator="greaterThan">
      <formula>49.999</formula>
    </cfRule>
    <cfRule type="cellIs" dxfId="17413" priority="17412" operator="greaterThan">
      <formula>50</formula>
    </cfRule>
    <cfRule type="cellIs" dxfId="17412" priority="17413" operator="between">
      <formula>30</formula>
      <formula>49.999</formula>
    </cfRule>
    <cfRule type="cellIs" dxfId="17411" priority="17414" operator="between">
      <formula>10</formula>
      <formula>29.999</formula>
    </cfRule>
    <cfRule type="cellIs" dxfId="17410" priority="17415" operator="lessThan">
      <formula>10</formula>
    </cfRule>
  </conditionalFormatting>
  <conditionalFormatting sqref="P379">
    <cfRule type="cellIs" dxfId="17409" priority="17406" operator="greaterThan">
      <formula>119.999</formula>
    </cfRule>
    <cfRule type="cellIs" dxfId="17408" priority="17407" operator="greaterThan">
      <formula>120</formula>
    </cfRule>
    <cfRule type="cellIs" dxfId="17407" priority="17408" operator="between">
      <formula>60</formula>
      <formula>119.999</formula>
    </cfRule>
    <cfRule type="cellIs" dxfId="17406" priority="17409" operator="between">
      <formula>20</formula>
      <formula>59.999</formula>
    </cfRule>
    <cfRule type="cellIs" dxfId="17405" priority="17410" operator="lessThan">
      <formula>20</formula>
    </cfRule>
  </conditionalFormatting>
  <conditionalFormatting sqref="Q379">
    <cfRule type="cellIs" dxfId="17404" priority="17401" operator="greaterThan">
      <formula>49.999</formula>
    </cfRule>
    <cfRule type="cellIs" dxfId="17403" priority="17402" operator="greaterThan">
      <formula>50</formula>
    </cfRule>
    <cfRule type="cellIs" dxfId="17402" priority="17403" operator="between">
      <formula>30</formula>
      <formula>49.999</formula>
    </cfRule>
    <cfRule type="cellIs" dxfId="17401" priority="17404" operator="between">
      <formula>10</formula>
      <formula>29.999</formula>
    </cfRule>
    <cfRule type="cellIs" dxfId="17400" priority="17405" operator="lessThan">
      <formula>10</formula>
    </cfRule>
  </conditionalFormatting>
  <conditionalFormatting sqref="C380">
    <cfRule type="cellIs" dxfId="17399" priority="17396" operator="greaterThan">
      <formula>49.999</formula>
    </cfRule>
    <cfRule type="cellIs" dxfId="17398" priority="17397" operator="greaterThan">
      <formula>50</formula>
    </cfRule>
    <cfRule type="cellIs" dxfId="17397" priority="17398" operator="between">
      <formula>30</formula>
      <formula>49.999</formula>
    </cfRule>
    <cfRule type="cellIs" dxfId="17396" priority="17399" operator="between">
      <formula>10</formula>
      <formula>29.999</formula>
    </cfRule>
    <cfRule type="cellIs" dxfId="17395" priority="17400" operator="lessThan">
      <formula>10</formula>
    </cfRule>
  </conditionalFormatting>
  <conditionalFormatting sqref="B380">
    <cfRule type="cellIs" dxfId="17394" priority="17391" operator="greaterThan">
      <formula>119.999</formula>
    </cfRule>
    <cfRule type="cellIs" dxfId="17393" priority="17392" operator="greaterThan">
      <formula>120</formula>
    </cfRule>
    <cfRule type="cellIs" dxfId="17392" priority="17393" operator="between">
      <formula>60</formula>
      <formula>119.999</formula>
    </cfRule>
    <cfRule type="cellIs" dxfId="17391" priority="17394" operator="between">
      <formula>20</formula>
      <formula>59.999</formula>
    </cfRule>
    <cfRule type="cellIs" dxfId="17390" priority="17395" operator="lessThan">
      <formula>20</formula>
    </cfRule>
  </conditionalFormatting>
  <conditionalFormatting sqref="D380">
    <cfRule type="cellIs" dxfId="17389" priority="17386" operator="greaterThan">
      <formula>119.999</formula>
    </cfRule>
    <cfRule type="cellIs" dxfId="17388" priority="17387" operator="greaterThan">
      <formula>120</formula>
    </cfRule>
    <cfRule type="cellIs" dxfId="17387" priority="17388" operator="between">
      <formula>60</formula>
      <formula>119.999</formula>
    </cfRule>
    <cfRule type="cellIs" dxfId="17386" priority="17389" operator="between">
      <formula>20</formula>
      <formula>59.999</formula>
    </cfRule>
    <cfRule type="cellIs" dxfId="17385" priority="17390" operator="lessThan">
      <formula>20</formula>
    </cfRule>
  </conditionalFormatting>
  <conditionalFormatting sqref="E380">
    <cfRule type="cellIs" dxfId="17384" priority="17381" operator="greaterThan">
      <formula>49.999</formula>
    </cfRule>
    <cfRule type="cellIs" dxfId="17383" priority="17382" operator="greaterThan">
      <formula>50</formula>
    </cfRule>
    <cfRule type="cellIs" dxfId="17382" priority="17383" operator="between">
      <formula>30</formula>
      <formula>49.999</formula>
    </cfRule>
    <cfRule type="cellIs" dxfId="17381" priority="17384" operator="between">
      <formula>10</formula>
      <formula>29.999</formula>
    </cfRule>
    <cfRule type="cellIs" dxfId="17380" priority="17385" operator="lessThan">
      <formula>10</formula>
    </cfRule>
  </conditionalFormatting>
  <conditionalFormatting sqref="F380">
    <cfRule type="cellIs" dxfId="17379" priority="17376" operator="greaterThan">
      <formula>119.999</formula>
    </cfRule>
    <cfRule type="cellIs" dxfId="17378" priority="17377" operator="greaterThan">
      <formula>120</formula>
    </cfRule>
    <cfRule type="cellIs" dxfId="17377" priority="17378" operator="between">
      <formula>60</formula>
      <formula>119.999</formula>
    </cfRule>
    <cfRule type="cellIs" dxfId="17376" priority="17379" operator="between">
      <formula>20</formula>
      <formula>59.999</formula>
    </cfRule>
    <cfRule type="cellIs" dxfId="17375" priority="17380" operator="lessThan">
      <formula>20</formula>
    </cfRule>
  </conditionalFormatting>
  <conditionalFormatting sqref="G380">
    <cfRule type="cellIs" dxfId="17374" priority="17371" operator="greaterThan">
      <formula>49.999</formula>
    </cfRule>
    <cfRule type="cellIs" dxfId="17373" priority="17372" operator="greaterThan">
      <formula>50</formula>
    </cfRule>
    <cfRule type="cellIs" dxfId="17372" priority="17373" operator="between">
      <formula>30</formula>
      <formula>49.999</formula>
    </cfRule>
    <cfRule type="cellIs" dxfId="17371" priority="17374" operator="between">
      <formula>10</formula>
      <formula>29.999</formula>
    </cfRule>
    <cfRule type="cellIs" dxfId="17370" priority="17375" operator="lessThan">
      <formula>10</formula>
    </cfRule>
  </conditionalFormatting>
  <conditionalFormatting sqref="H380">
    <cfRule type="cellIs" dxfId="17369" priority="17366" operator="greaterThan">
      <formula>119.999</formula>
    </cfRule>
    <cfRule type="cellIs" dxfId="17368" priority="17367" operator="greaterThan">
      <formula>120</formula>
    </cfRule>
    <cfRule type="cellIs" dxfId="17367" priority="17368" operator="between">
      <formula>60</formula>
      <formula>119.999</formula>
    </cfRule>
    <cfRule type="cellIs" dxfId="17366" priority="17369" operator="between">
      <formula>20</formula>
      <formula>59.999</formula>
    </cfRule>
    <cfRule type="cellIs" dxfId="17365" priority="17370" operator="lessThan">
      <formula>20</formula>
    </cfRule>
  </conditionalFormatting>
  <conditionalFormatting sqref="I380">
    <cfRule type="cellIs" dxfId="17364" priority="17361" operator="greaterThan">
      <formula>49.999</formula>
    </cfRule>
    <cfRule type="cellIs" dxfId="17363" priority="17362" operator="greaterThan">
      <formula>50</formula>
    </cfRule>
    <cfRule type="cellIs" dxfId="17362" priority="17363" operator="between">
      <formula>30</formula>
      <formula>49.999</formula>
    </cfRule>
    <cfRule type="cellIs" dxfId="17361" priority="17364" operator="between">
      <formula>10</formula>
      <formula>29.999</formula>
    </cfRule>
    <cfRule type="cellIs" dxfId="17360" priority="17365" operator="lessThan">
      <formula>10</formula>
    </cfRule>
  </conditionalFormatting>
  <conditionalFormatting sqref="BH380">
    <cfRule type="cellIs" dxfId="17359" priority="17356" operator="greaterThan">
      <formula>119.999</formula>
    </cfRule>
    <cfRule type="cellIs" dxfId="17358" priority="17357" operator="greaterThan">
      <formula>120</formula>
    </cfRule>
    <cfRule type="cellIs" dxfId="17357" priority="17358" operator="between">
      <formula>60</formula>
      <formula>119.999</formula>
    </cfRule>
    <cfRule type="cellIs" dxfId="17356" priority="17359" operator="between">
      <formula>20</formula>
      <formula>59.999</formula>
    </cfRule>
    <cfRule type="cellIs" dxfId="17355" priority="17360" operator="lessThan">
      <formula>20</formula>
    </cfRule>
  </conditionalFormatting>
  <conditionalFormatting sqref="BI380">
    <cfRule type="cellIs" dxfId="17354" priority="17351" operator="greaterThan">
      <formula>49.999</formula>
    </cfRule>
    <cfRule type="cellIs" dxfId="17353" priority="17352" operator="greaterThan">
      <formula>50</formula>
    </cfRule>
    <cfRule type="cellIs" dxfId="17352" priority="17353" operator="between">
      <formula>30</formula>
      <formula>49.999</formula>
    </cfRule>
    <cfRule type="cellIs" dxfId="17351" priority="17354" operator="between">
      <formula>10</formula>
      <formula>29.999</formula>
    </cfRule>
    <cfRule type="cellIs" dxfId="17350" priority="17355" operator="lessThan">
      <formula>10</formula>
    </cfRule>
  </conditionalFormatting>
  <conditionalFormatting sqref="BD380">
    <cfRule type="cellIs" dxfId="17349" priority="17346" operator="greaterThan">
      <formula>119.999</formula>
    </cfRule>
    <cfRule type="cellIs" dxfId="17348" priority="17347" operator="greaterThan">
      <formula>120</formula>
    </cfRule>
    <cfRule type="cellIs" dxfId="17347" priority="17348" operator="between">
      <formula>60</formula>
      <formula>119.999</formula>
    </cfRule>
    <cfRule type="cellIs" dxfId="17346" priority="17349" operator="between">
      <formula>20</formula>
      <formula>59.999</formula>
    </cfRule>
    <cfRule type="cellIs" dxfId="17345" priority="17350" operator="lessThan">
      <formula>20</formula>
    </cfRule>
  </conditionalFormatting>
  <conditionalFormatting sqref="BE380">
    <cfRule type="cellIs" dxfId="17344" priority="17341" operator="greaterThan">
      <formula>49.999</formula>
    </cfRule>
    <cfRule type="cellIs" dxfId="17343" priority="17342" operator="greaterThan">
      <formula>50</formula>
    </cfRule>
    <cfRule type="cellIs" dxfId="17342" priority="17343" operator="between">
      <formula>30</formula>
      <formula>49.999</formula>
    </cfRule>
    <cfRule type="cellIs" dxfId="17341" priority="17344" operator="between">
      <formula>10</formula>
      <formula>29.999</formula>
    </cfRule>
    <cfRule type="cellIs" dxfId="17340" priority="17345" operator="lessThan">
      <formula>10</formula>
    </cfRule>
  </conditionalFormatting>
  <conditionalFormatting sqref="AX380">
    <cfRule type="cellIs" dxfId="17339" priority="17336" operator="greaterThan">
      <formula>119.999</formula>
    </cfRule>
    <cfRule type="cellIs" dxfId="17338" priority="17337" operator="greaterThan">
      <formula>120</formula>
    </cfRule>
    <cfRule type="cellIs" dxfId="17337" priority="17338" operator="between">
      <formula>60</formula>
      <formula>119.999</formula>
    </cfRule>
    <cfRule type="cellIs" dxfId="17336" priority="17339" operator="between">
      <formula>20</formula>
      <formula>59.999</formula>
    </cfRule>
    <cfRule type="cellIs" dxfId="17335" priority="17340" operator="lessThan">
      <formula>20</formula>
    </cfRule>
  </conditionalFormatting>
  <conditionalFormatting sqref="AY380">
    <cfRule type="cellIs" dxfId="17334" priority="17331" operator="greaterThan">
      <formula>49.999</formula>
    </cfRule>
    <cfRule type="cellIs" dxfId="17333" priority="17332" operator="greaterThan">
      <formula>50</formula>
    </cfRule>
    <cfRule type="cellIs" dxfId="17332" priority="17333" operator="between">
      <formula>30</formula>
      <formula>49.999</formula>
    </cfRule>
    <cfRule type="cellIs" dxfId="17331" priority="17334" operator="between">
      <formula>10</formula>
      <formula>29.999</formula>
    </cfRule>
    <cfRule type="cellIs" dxfId="17330" priority="17335" operator="lessThan">
      <formula>10</formula>
    </cfRule>
  </conditionalFormatting>
  <conditionalFormatting sqref="AZ380">
    <cfRule type="cellIs" dxfId="17329" priority="17326" operator="greaterThan">
      <formula>119.999</formula>
    </cfRule>
    <cfRule type="cellIs" dxfId="17328" priority="17327" operator="greaterThan">
      <formula>120</formula>
    </cfRule>
    <cfRule type="cellIs" dxfId="17327" priority="17328" operator="between">
      <formula>60</formula>
      <formula>119.999</formula>
    </cfRule>
    <cfRule type="cellIs" dxfId="17326" priority="17329" operator="between">
      <formula>20</formula>
      <formula>59.999</formula>
    </cfRule>
    <cfRule type="cellIs" dxfId="17325" priority="17330" operator="lessThan">
      <formula>20</formula>
    </cfRule>
  </conditionalFormatting>
  <conditionalFormatting sqref="BA380">
    <cfRule type="cellIs" dxfId="17324" priority="17321" operator="greaterThan">
      <formula>49.999</formula>
    </cfRule>
    <cfRule type="cellIs" dxfId="17323" priority="17322" operator="greaterThan">
      <formula>50</formula>
    </cfRule>
    <cfRule type="cellIs" dxfId="17322" priority="17323" operator="between">
      <formula>30</formula>
      <formula>49.999</formula>
    </cfRule>
    <cfRule type="cellIs" dxfId="17321" priority="17324" operator="between">
      <formula>10</formula>
      <formula>29.999</formula>
    </cfRule>
    <cfRule type="cellIs" dxfId="17320" priority="17325" operator="lessThan">
      <formula>10</formula>
    </cfRule>
  </conditionalFormatting>
  <conditionalFormatting sqref="BB380">
    <cfRule type="cellIs" dxfId="17319" priority="17316" operator="greaterThan">
      <formula>119.999</formula>
    </cfRule>
    <cfRule type="cellIs" dxfId="17318" priority="17317" operator="greaterThan">
      <formula>120</formula>
    </cfRule>
    <cfRule type="cellIs" dxfId="17317" priority="17318" operator="between">
      <formula>60</formula>
      <formula>119.999</formula>
    </cfRule>
    <cfRule type="cellIs" dxfId="17316" priority="17319" operator="between">
      <formula>20</formula>
      <formula>59.999</formula>
    </cfRule>
    <cfRule type="cellIs" dxfId="17315" priority="17320" operator="lessThan">
      <formula>20</formula>
    </cfRule>
  </conditionalFormatting>
  <conditionalFormatting sqref="BC380">
    <cfRule type="cellIs" dxfId="17314" priority="17311" operator="greaterThan">
      <formula>49.999</formula>
    </cfRule>
    <cfRule type="cellIs" dxfId="17313" priority="17312" operator="greaterThan">
      <formula>50</formula>
    </cfRule>
    <cfRule type="cellIs" dxfId="17312" priority="17313" operator="between">
      <formula>30</formula>
      <formula>49.999</formula>
    </cfRule>
    <cfRule type="cellIs" dxfId="17311" priority="17314" operator="between">
      <formula>10</formula>
      <formula>29.999</formula>
    </cfRule>
    <cfRule type="cellIs" dxfId="17310" priority="17315" operator="lessThan">
      <formula>10</formula>
    </cfRule>
  </conditionalFormatting>
  <conditionalFormatting sqref="AT380">
    <cfRule type="cellIs" dxfId="17309" priority="17306" operator="greaterThan">
      <formula>119.999</formula>
    </cfRule>
    <cfRule type="cellIs" dxfId="17308" priority="17307" operator="greaterThan">
      <formula>120</formula>
    </cfRule>
    <cfRule type="cellIs" dxfId="17307" priority="17308" operator="between">
      <formula>60</formula>
      <formula>119.999</formula>
    </cfRule>
    <cfRule type="cellIs" dxfId="17306" priority="17309" operator="between">
      <formula>20</formula>
      <formula>59.999</formula>
    </cfRule>
    <cfRule type="cellIs" dxfId="17305" priority="17310" operator="lessThan">
      <formula>20</formula>
    </cfRule>
  </conditionalFormatting>
  <conditionalFormatting sqref="AU380">
    <cfRule type="cellIs" dxfId="17304" priority="17301" operator="greaterThan">
      <formula>49.999</formula>
    </cfRule>
    <cfRule type="cellIs" dxfId="17303" priority="17302" operator="greaterThan">
      <formula>50</formula>
    </cfRule>
    <cfRule type="cellIs" dxfId="17302" priority="17303" operator="between">
      <formula>30</formula>
      <formula>49.999</formula>
    </cfRule>
    <cfRule type="cellIs" dxfId="17301" priority="17304" operator="between">
      <formula>10</formula>
      <formula>29.999</formula>
    </cfRule>
    <cfRule type="cellIs" dxfId="17300" priority="17305" operator="lessThan">
      <formula>10</formula>
    </cfRule>
  </conditionalFormatting>
  <conditionalFormatting sqref="AV380">
    <cfRule type="cellIs" dxfId="17299" priority="17296" operator="greaterThan">
      <formula>119.999</formula>
    </cfRule>
    <cfRule type="cellIs" dxfId="17298" priority="17297" operator="greaterThan">
      <formula>120</formula>
    </cfRule>
    <cfRule type="cellIs" dxfId="17297" priority="17298" operator="between">
      <formula>60</formula>
      <formula>119.999</formula>
    </cfRule>
    <cfRule type="cellIs" dxfId="17296" priority="17299" operator="between">
      <formula>20</formula>
      <formula>59.999</formula>
    </cfRule>
    <cfRule type="cellIs" dxfId="17295" priority="17300" operator="lessThan">
      <formula>20</formula>
    </cfRule>
  </conditionalFormatting>
  <conditionalFormatting sqref="AW380">
    <cfRule type="cellIs" dxfId="17294" priority="17291" operator="greaterThan">
      <formula>49.999</formula>
    </cfRule>
    <cfRule type="cellIs" dxfId="17293" priority="17292" operator="greaterThan">
      <formula>50</formula>
    </cfRule>
    <cfRule type="cellIs" dxfId="17292" priority="17293" operator="between">
      <formula>30</formula>
      <formula>49.999</formula>
    </cfRule>
    <cfRule type="cellIs" dxfId="17291" priority="17294" operator="between">
      <formula>10</formula>
      <formula>29.999</formula>
    </cfRule>
    <cfRule type="cellIs" dxfId="17290" priority="17295" operator="lessThan">
      <formula>10</formula>
    </cfRule>
  </conditionalFormatting>
  <conditionalFormatting sqref="BF380">
    <cfRule type="cellIs" dxfId="17289" priority="17286" operator="greaterThan">
      <formula>119.999</formula>
    </cfRule>
    <cfRule type="cellIs" dxfId="17288" priority="17287" operator="greaterThan">
      <formula>120</formula>
    </cfRule>
    <cfRule type="cellIs" dxfId="17287" priority="17288" operator="between">
      <formula>60</formula>
      <formula>119.999</formula>
    </cfRule>
    <cfRule type="cellIs" dxfId="17286" priority="17289" operator="between">
      <formula>20</formula>
      <formula>59.999</formula>
    </cfRule>
    <cfRule type="cellIs" dxfId="17285" priority="17290" operator="lessThan">
      <formula>20</formula>
    </cfRule>
  </conditionalFormatting>
  <conditionalFormatting sqref="BG380">
    <cfRule type="cellIs" dxfId="17284" priority="17281" operator="greaterThan">
      <formula>49.999</formula>
    </cfRule>
    <cfRule type="cellIs" dxfId="17283" priority="17282" operator="greaterThan">
      <formula>50</formula>
    </cfRule>
    <cfRule type="cellIs" dxfId="17282" priority="17283" operator="between">
      <formula>30</formula>
      <formula>49.999</formula>
    </cfRule>
    <cfRule type="cellIs" dxfId="17281" priority="17284" operator="between">
      <formula>10</formula>
      <formula>29.999</formula>
    </cfRule>
    <cfRule type="cellIs" dxfId="17280" priority="17285" operator="lessThan">
      <formula>10</formula>
    </cfRule>
  </conditionalFormatting>
  <conditionalFormatting sqref="AN380">
    <cfRule type="cellIs" dxfId="17279" priority="17276" operator="greaterThan">
      <formula>119.999</formula>
    </cfRule>
    <cfRule type="cellIs" dxfId="17278" priority="17277" operator="greaterThan">
      <formula>120</formula>
    </cfRule>
    <cfRule type="cellIs" dxfId="17277" priority="17278" operator="between">
      <formula>60</formula>
      <formula>119.999</formula>
    </cfRule>
    <cfRule type="cellIs" dxfId="17276" priority="17279" operator="between">
      <formula>20</formula>
      <formula>59.999</formula>
    </cfRule>
    <cfRule type="cellIs" dxfId="17275" priority="17280" operator="lessThan">
      <formula>20</formula>
    </cfRule>
  </conditionalFormatting>
  <conditionalFormatting sqref="AO380">
    <cfRule type="cellIs" dxfId="17274" priority="17271" operator="greaterThan">
      <formula>49.999</formula>
    </cfRule>
    <cfRule type="cellIs" dxfId="17273" priority="17272" operator="greaterThan">
      <formula>50</formula>
    </cfRule>
    <cfRule type="cellIs" dxfId="17272" priority="17273" operator="between">
      <formula>30</formula>
      <formula>49.999</formula>
    </cfRule>
    <cfRule type="cellIs" dxfId="17271" priority="17274" operator="between">
      <formula>10</formula>
      <formula>29.999</formula>
    </cfRule>
    <cfRule type="cellIs" dxfId="17270" priority="17275" operator="lessThan">
      <formula>10</formula>
    </cfRule>
  </conditionalFormatting>
  <conditionalFormatting sqref="T380">
    <cfRule type="cellIs" dxfId="17269" priority="17266" operator="greaterThan">
      <formula>119.999</formula>
    </cfRule>
    <cfRule type="cellIs" dxfId="17268" priority="17267" operator="greaterThan">
      <formula>120</formula>
    </cfRule>
    <cfRule type="cellIs" dxfId="17267" priority="17268" operator="between">
      <formula>60</formula>
      <formula>119.999</formula>
    </cfRule>
    <cfRule type="cellIs" dxfId="17266" priority="17269" operator="between">
      <formula>20</formula>
      <formula>59.999</formula>
    </cfRule>
    <cfRule type="cellIs" dxfId="17265" priority="17270" operator="lessThan">
      <formula>20</formula>
    </cfRule>
  </conditionalFormatting>
  <conditionalFormatting sqref="U380">
    <cfRule type="cellIs" dxfId="17264" priority="17261" operator="greaterThan">
      <formula>49.999</formula>
    </cfRule>
    <cfRule type="cellIs" dxfId="17263" priority="17262" operator="greaterThan">
      <formula>50</formula>
    </cfRule>
    <cfRule type="cellIs" dxfId="17262" priority="17263" operator="between">
      <formula>30</formula>
      <formula>49.999</formula>
    </cfRule>
    <cfRule type="cellIs" dxfId="17261" priority="17264" operator="between">
      <formula>10</formula>
      <formula>29.999</formula>
    </cfRule>
    <cfRule type="cellIs" dxfId="17260" priority="17265" operator="lessThan">
      <formula>10</formula>
    </cfRule>
  </conditionalFormatting>
  <conditionalFormatting sqref="J380">
    <cfRule type="cellIs" dxfId="17259" priority="17256" operator="greaterThan">
      <formula>119.999</formula>
    </cfRule>
    <cfRule type="cellIs" dxfId="17258" priority="17257" operator="greaterThan">
      <formula>120</formula>
    </cfRule>
    <cfRule type="cellIs" dxfId="17257" priority="17258" operator="between">
      <formula>60</formula>
      <formula>119.999</formula>
    </cfRule>
    <cfRule type="cellIs" dxfId="17256" priority="17259" operator="between">
      <formula>20</formula>
      <formula>59.999</formula>
    </cfRule>
    <cfRule type="cellIs" dxfId="17255" priority="17260" operator="lessThan">
      <formula>20</formula>
    </cfRule>
  </conditionalFormatting>
  <conditionalFormatting sqref="K380">
    <cfRule type="cellIs" dxfId="17254" priority="17251" operator="greaterThan">
      <formula>49.999</formula>
    </cfRule>
    <cfRule type="cellIs" dxfId="17253" priority="17252" operator="greaterThan">
      <formula>50</formula>
    </cfRule>
    <cfRule type="cellIs" dxfId="17252" priority="17253" operator="between">
      <formula>30</formula>
      <formula>49.999</formula>
    </cfRule>
    <cfRule type="cellIs" dxfId="17251" priority="17254" operator="between">
      <formula>10</formula>
      <formula>29.999</formula>
    </cfRule>
    <cfRule type="cellIs" dxfId="17250" priority="17255" operator="lessThan">
      <formula>10</formula>
    </cfRule>
  </conditionalFormatting>
  <conditionalFormatting sqref="L380">
    <cfRule type="cellIs" dxfId="17249" priority="17246" operator="greaterThan">
      <formula>119.999</formula>
    </cfRule>
    <cfRule type="cellIs" dxfId="17248" priority="17247" operator="greaterThan">
      <formula>120</formula>
    </cfRule>
    <cfRule type="cellIs" dxfId="17247" priority="17248" operator="between">
      <formula>60</formula>
      <formula>119.999</formula>
    </cfRule>
    <cfRule type="cellIs" dxfId="17246" priority="17249" operator="between">
      <formula>20</formula>
      <formula>59.999</formula>
    </cfRule>
    <cfRule type="cellIs" dxfId="17245" priority="17250" operator="lessThan">
      <formula>20</formula>
    </cfRule>
  </conditionalFormatting>
  <conditionalFormatting sqref="M380">
    <cfRule type="cellIs" dxfId="17244" priority="17241" operator="greaterThan">
      <formula>49.999</formula>
    </cfRule>
    <cfRule type="cellIs" dxfId="17243" priority="17242" operator="greaterThan">
      <formula>50</formula>
    </cfRule>
    <cfRule type="cellIs" dxfId="17242" priority="17243" operator="between">
      <formula>30</formula>
      <formula>49.999</formula>
    </cfRule>
    <cfRule type="cellIs" dxfId="17241" priority="17244" operator="between">
      <formula>10</formula>
      <formula>29.999</formula>
    </cfRule>
    <cfRule type="cellIs" dxfId="17240" priority="17245" operator="lessThan">
      <formula>10</formula>
    </cfRule>
  </conditionalFormatting>
  <conditionalFormatting sqref="R380">
    <cfRule type="cellIs" dxfId="17239" priority="17236" operator="greaterThan">
      <formula>119.999</formula>
    </cfRule>
    <cfRule type="cellIs" dxfId="17238" priority="17237" operator="greaterThan">
      <formula>120</formula>
    </cfRule>
    <cfRule type="cellIs" dxfId="17237" priority="17238" operator="between">
      <formula>60</formula>
      <formula>119.999</formula>
    </cfRule>
    <cfRule type="cellIs" dxfId="17236" priority="17239" operator="between">
      <formula>20</formula>
      <formula>59.999</formula>
    </cfRule>
    <cfRule type="cellIs" dxfId="17235" priority="17240" operator="lessThan">
      <formula>20</formula>
    </cfRule>
  </conditionalFormatting>
  <conditionalFormatting sqref="S380">
    <cfRule type="cellIs" dxfId="17234" priority="17231" operator="greaterThan">
      <formula>49.999</formula>
    </cfRule>
    <cfRule type="cellIs" dxfId="17233" priority="17232" operator="greaterThan">
      <formula>50</formula>
    </cfRule>
    <cfRule type="cellIs" dxfId="17232" priority="17233" operator="between">
      <formula>30</formula>
      <formula>49.999</formula>
    </cfRule>
    <cfRule type="cellIs" dxfId="17231" priority="17234" operator="between">
      <formula>10</formula>
      <formula>29.999</formula>
    </cfRule>
    <cfRule type="cellIs" dxfId="17230" priority="17235" operator="lessThan">
      <formula>10</formula>
    </cfRule>
  </conditionalFormatting>
  <conditionalFormatting sqref="N380">
    <cfRule type="cellIs" dxfId="17229" priority="17226" operator="greaterThan">
      <formula>119.999</formula>
    </cfRule>
    <cfRule type="cellIs" dxfId="17228" priority="17227" operator="greaterThan">
      <formula>120</formula>
    </cfRule>
    <cfRule type="cellIs" dxfId="17227" priority="17228" operator="between">
      <formula>60</formula>
      <formula>119.999</formula>
    </cfRule>
    <cfRule type="cellIs" dxfId="17226" priority="17229" operator="between">
      <formula>20</formula>
      <formula>59.999</formula>
    </cfRule>
    <cfRule type="cellIs" dxfId="17225" priority="17230" operator="lessThan">
      <formula>20</formula>
    </cfRule>
  </conditionalFormatting>
  <conditionalFormatting sqref="O380">
    <cfRule type="cellIs" dxfId="17224" priority="17221" operator="greaterThan">
      <formula>49.999</formula>
    </cfRule>
    <cfRule type="cellIs" dxfId="17223" priority="17222" operator="greaterThan">
      <formula>50</formula>
    </cfRule>
    <cfRule type="cellIs" dxfId="17222" priority="17223" operator="between">
      <formula>30</formula>
      <formula>49.999</formula>
    </cfRule>
    <cfRule type="cellIs" dxfId="17221" priority="17224" operator="between">
      <formula>10</formula>
      <formula>29.999</formula>
    </cfRule>
    <cfRule type="cellIs" dxfId="17220" priority="17225" operator="lessThan">
      <formula>10</formula>
    </cfRule>
  </conditionalFormatting>
  <conditionalFormatting sqref="AP380">
    <cfRule type="cellIs" dxfId="17219" priority="17216" operator="greaterThan">
      <formula>119.999</formula>
    </cfRule>
    <cfRule type="cellIs" dxfId="17218" priority="17217" operator="greaterThan">
      <formula>120</formula>
    </cfRule>
    <cfRule type="cellIs" dxfId="17217" priority="17218" operator="between">
      <formula>60</formula>
      <formula>119.999</formula>
    </cfRule>
    <cfRule type="cellIs" dxfId="17216" priority="17219" operator="between">
      <formula>20</formula>
      <formula>59.999</formula>
    </cfRule>
    <cfRule type="cellIs" dxfId="17215" priority="17220" operator="lessThan">
      <formula>20</formula>
    </cfRule>
  </conditionalFormatting>
  <conditionalFormatting sqref="AQ380">
    <cfRule type="cellIs" dxfId="17214" priority="17211" operator="greaterThan">
      <formula>49.999</formula>
    </cfRule>
    <cfRule type="cellIs" dxfId="17213" priority="17212" operator="greaterThan">
      <formula>50</formula>
    </cfRule>
    <cfRule type="cellIs" dxfId="17212" priority="17213" operator="between">
      <formula>30</formula>
      <formula>49.999</formula>
    </cfRule>
    <cfRule type="cellIs" dxfId="17211" priority="17214" operator="between">
      <formula>10</formula>
      <formula>29.999</formula>
    </cfRule>
    <cfRule type="cellIs" dxfId="17210" priority="17215" operator="lessThan">
      <formula>10</formula>
    </cfRule>
  </conditionalFormatting>
  <conditionalFormatting sqref="AR380">
    <cfRule type="cellIs" dxfId="17209" priority="17206" operator="greaterThan">
      <formula>119.999</formula>
    </cfRule>
    <cfRule type="cellIs" dxfId="17208" priority="17207" operator="greaterThan">
      <formula>120</formula>
    </cfRule>
    <cfRule type="cellIs" dxfId="17207" priority="17208" operator="between">
      <formula>60</formula>
      <formula>119.999</formula>
    </cfRule>
    <cfRule type="cellIs" dxfId="17206" priority="17209" operator="between">
      <formula>20</formula>
      <formula>59.999</formula>
    </cfRule>
    <cfRule type="cellIs" dxfId="17205" priority="17210" operator="lessThan">
      <formula>20</formula>
    </cfRule>
  </conditionalFormatting>
  <conditionalFormatting sqref="AS380">
    <cfRule type="cellIs" dxfId="17204" priority="17201" operator="greaterThan">
      <formula>49.999</formula>
    </cfRule>
    <cfRule type="cellIs" dxfId="17203" priority="17202" operator="greaterThan">
      <formula>50</formula>
    </cfRule>
    <cfRule type="cellIs" dxfId="17202" priority="17203" operator="between">
      <formula>30</formula>
      <formula>49.999</formula>
    </cfRule>
    <cfRule type="cellIs" dxfId="17201" priority="17204" operator="between">
      <formula>10</formula>
      <formula>29.999</formula>
    </cfRule>
    <cfRule type="cellIs" dxfId="17200" priority="17205" operator="lessThan">
      <formula>10</formula>
    </cfRule>
  </conditionalFormatting>
  <conditionalFormatting sqref="X380">
    <cfRule type="cellIs" dxfId="17199" priority="17196" operator="greaterThan">
      <formula>119.999</formula>
    </cfRule>
    <cfRule type="cellIs" dxfId="17198" priority="17197" operator="greaterThan">
      <formula>120</formula>
    </cfRule>
    <cfRule type="cellIs" dxfId="17197" priority="17198" operator="between">
      <formula>60</formula>
      <formula>119.999</formula>
    </cfRule>
    <cfRule type="cellIs" dxfId="17196" priority="17199" operator="between">
      <formula>20</formula>
      <formula>59.999</formula>
    </cfRule>
    <cfRule type="cellIs" dxfId="17195" priority="17200" operator="lessThan">
      <formula>20</formula>
    </cfRule>
  </conditionalFormatting>
  <conditionalFormatting sqref="Y380">
    <cfRule type="cellIs" dxfId="17194" priority="17191" operator="greaterThan">
      <formula>49.999</formula>
    </cfRule>
    <cfRule type="cellIs" dxfId="17193" priority="17192" operator="greaterThan">
      <formula>50</formula>
    </cfRule>
    <cfRule type="cellIs" dxfId="17192" priority="17193" operator="between">
      <formula>30</formula>
      <formula>49.999</formula>
    </cfRule>
    <cfRule type="cellIs" dxfId="17191" priority="17194" operator="between">
      <formula>10</formula>
      <formula>29.999</formula>
    </cfRule>
    <cfRule type="cellIs" dxfId="17190" priority="17195" operator="lessThan">
      <formula>10</formula>
    </cfRule>
  </conditionalFormatting>
  <conditionalFormatting sqref="AF380">
    <cfRule type="cellIs" dxfId="17189" priority="17186" operator="greaterThan">
      <formula>119.999</formula>
    </cfRule>
    <cfRule type="cellIs" dxfId="17188" priority="17187" operator="greaterThan">
      <formula>120</formula>
    </cfRule>
    <cfRule type="cellIs" dxfId="17187" priority="17188" operator="between">
      <formula>60</formula>
      <formula>119.999</formula>
    </cfRule>
    <cfRule type="cellIs" dxfId="17186" priority="17189" operator="between">
      <formula>20</formula>
      <formula>59.999</formula>
    </cfRule>
    <cfRule type="cellIs" dxfId="17185" priority="17190" operator="lessThan">
      <formula>20</formula>
    </cfRule>
  </conditionalFormatting>
  <conditionalFormatting sqref="AG380">
    <cfRule type="cellIs" dxfId="17184" priority="17181" operator="greaterThan">
      <formula>49.999</formula>
    </cfRule>
    <cfRule type="cellIs" dxfId="17183" priority="17182" operator="greaterThan">
      <formula>50</formula>
    </cfRule>
    <cfRule type="cellIs" dxfId="17182" priority="17183" operator="between">
      <formula>30</formula>
      <formula>49.999</formula>
    </cfRule>
    <cfRule type="cellIs" dxfId="17181" priority="17184" operator="between">
      <formula>10</formula>
      <formula>29.999</formula>
    </cfRule>
    <cfRule type="cellIs" dxfId="17180" priority="17185" operator="lessThan">
      <formula>10</formula>
    </cfRule>
  </conditionalFormatting>
  <conditionalFormatting sqref="AJ380">
    <cfRule type="cellIs" dxfId="17179" priority="17176" operator="greaterThan">
      <formula>119.999</formula>
    </cfRule>
    <cfRule type="cellIs" dxfId="17178" priority="17177" operator="greaterThan">
      <formula>120</formula>
    </cfRule>
    <cfRule type="cellIs" dxfId="17177" priority="17178" operator="between">
      <formula>60</formula>
      <formula>119.999</formula>
    </cfRule>
    <cfRule type="cellIs" dxfId="17176" priority="17179" operator="between">
      <formula>20</formula>
      <formula>59.999</formula>
    </cfRule>
    <cfRule type="cellIs" dxfId="17175" priority="17180" operator="lessThan">
      <formula>20</formula>
    </cfRule>
  </conditionalFormatting>
  <conditionalFormatting sqref="AK380">
    <cfRule type="cellIs" dxfId="17174" priority="17171" operator="greaterThan">
      <formula>49.999</formula>
    </cfRule>
    <cfRule type="cellIs" dxfId="17173" priority="17172" operator="greaterThan">
      <formula>50</formula>
    </cfRule>
    <cfRule type="cellIs" dxfId="17172" priority="17173" operator="between">
      <formula>30</formula>
      <formula>49.999</formula>
    </cfRule>
    <cfRule type="cellIs" dxfId="17171" priority="17174" operator="between">
      <formula>10</formula>
      <formula>29.999</formula>
    </cfRule>
    <cfRule type="cellIs" dxfId="17170" priority="17175" operator="lessThan">
      <formula>10</formula>
    </cfRule>
  </conditionalFormatting>
  <conditionalFormatting sqref="Z380">
    <cfRule type="cellIs" dxfId="17169" priority="17166" operator="greaterThan">
      <formula>119.999</formula>
    </cfRule>
    <cfRule type="cellIs" dxfId="17168" priority="17167" operator="greaterThan">
      <formula>120</formula>
    </cfRule>
    <cfRule type="cellIs" dxfId="17167" priority="17168" operator="between">
      <formula>60</formula>
      <formula>119.999</formula>
    </cfRule>
    <cfRule type="cellIs" dxfId="17166" priority="17169" operator="between">
      <formula>20</formula>
      <formula>59.999</formula>
    </cfRule>
    <cfRule type="cellIs" dxfId="17165" priority="17170" operator="lessThan">
      <formula>20</formula>
    </cfRule>
  </conditionalFormatting>
  <conditionalFormatting sqref="AA380">
    <cfRule type="cellIs" dxfId="17164" priority="17161" operator="greaterThan">
      <formula>49.999</formula>
    </cfRule>
    <cfRule type="cellIs" dxfId="17163" priority="17162" operator="greaterThan">
      <formula>50</formula>
    </cfRule>
    <cfRule type="cellIs" dxfId="17162" priority="17163" operator="between">
      <formula>30</formula>
      <formula>49.999</formula>
    </cfRule>
    <cfRule type="cellIs" dxfId="17161" priority="17164" operator="between">
      <formula>10</formula>
      <formula>29.999</formula>
    </cfRule>
    <cfRule type="cellIs" dxfId="17160" priority="17165" operator="lessThan">
      <formula>10</formula>
    </cfRule>
  </conditionalFormatting>
  <conditionalFormatting sqref="AL380">
    <cfRule type="cellIs" dxfId="17159" priority="17156" operator="greaterThan">
      <formula>119.999</formula>
    </cfRule>
    <cfRule type="cellIs" dxfId="17158" priority="17157" operator="greaterThan">
      <formula>120</formula>
    </cfRule>
    <cfRule type="cellIs" dxfId="17157" priority="17158" operator="between">
      <formula>60</formula>
      <formula>119.999</formula>
    </cfRule>
    <cfRule type="cellIs" dxfId="17156" priority="17159" operator="between">
      <formula>20</formula>
      <formula>59.999</formula>
    </cfRule>
    <cfRule type="cellIs" dxfId="17155" priority="17160" operator="lessThan">
      <formula>20</formula>
    </cfRule>
  </conditionalFormatting>
  <conditionalFormatting sqref="AM380">
    <cfRule type="cellIs" dxfId="17154" priority="17151" operator="greaterThan">
      <formula>49.999</formula>
    </cfRule>
    <cfRule type="cellIs" dxfId="17153" priority="17152" operator="greaterThan">
      <formula>50</formula>
    </cfRule>
    <cfRule type="cellIs" dxfId="17152" priority="17153" operator="between">
      <formula>30</formula>
      <formula>49.999</formula>
    </cfRule>
    <cfRule type="cellIs" dxfId="17151" priority="17154" operator="between">
      <formula>10</formula>
      <formula>29.999</formula>
    </cfRule>
    <cfRule type="cellIs" dxfId="17150" priority="17155" operator="lessThan">
      <formula>10</formula>
    </cfRule>
  </conditionalFormatting>
  <conditionalFormatting sqref="AH380">
    <cfRule type="cellIs" dxfId="17149" priority="17146" operator="greaterThan">
      <formula>119.999</formula>
    </cfRule>
    <cfRule type="cellIs" dxfId="17148" priority="17147" operator="greaterThan">
      <formula>120</formula>
    </cfRule>
    <cfRule type="cellIs" dxfId="17147" priority="17148" operator="between">
      <formula>60</formula>
      <formula>119.999</formula>
    </cfRule>
    <cfRule type="cellIs" dxfId="17146" priority="17149" operator="between">
      <formula>20</formula>
      <formula>59.999</formula>
    </cfRule>
    <cfRule type="cellIs" dxfId="17145" priority="17150" operator="lessThan">
      <formula>20</formula>
    </cfRule>
  </conditionalFormatting>
  <conditionalFormatting sqref="AI380">
    <cfRule type="cellIs" dxfId="17144" priority="17141" operator="greaterThan">
      <formula>49.999</formula>
    </cfRule>
    <cfRule type="cellIs" dxfId="17143" priority="17142" operator="greaterThan">
      <formula>50</formula>
    </cfRule>
    <cfRule type="cellIs" dxfId="17142" priority="17143" operator="between">
      <formula>30</formula>
      <formula>49.999</formula>
    </cfRule>
    <cfRule type="cellIs" dxfId="17141" priority="17144" operator="between">
      <formula>10</formula>
      <formula>29.999</formula>
    </cfRule>
    <cfRule type="cellIs" dxfId="17140" priority="17145" operator="lessThan">
      <formula>10</formula>
    </cfRule>
  </conditionalFormatting>
  <conditionalFormatting sqref="V380">
    <cfRule type="cellIs" dxfId="17139" priority="17136" operator="greaterThan">
      <formula>119.999</formula>
    </cfRule>
    <cfRule type="cellIs" dxfId="17138" priority="17137" operator="greaterThan">
      <formula>120</formula>
    </cfRule>
    <cfRule type="cellIs" dxfId="17137" priority="17138" operator="between">
      <formula>60</formula>
      <formula>119.999</formula>
    </cfRule>
    <cfRule type="cellIs" dxfId="17136" priority="17139" operator="between">
      <formula>20</formula>
      <formula>59.999</formula>
    </cfRule>
    <cfRule type="cellIs" dxfId="17135" priority="17140" operator="lessThan">
      <formula>20</formula>
    </cfRule>
  </conditionalFormatting>
  <conditionalFormatting sqref="W380">
    <cfRule type="cellIs" dxfId="17134" priority="17131" operator="greaterThan">
      <formula>49.999</formula>
    </cfRule>
    <cfRule type="cellIs" dxfId="17133" priority="17132" operator="greaterThan">
      <formula>50</formula>
    </cfRule>
    <cfRule type="cellIs" dxfId="17132" priority="17133" operator="between">
      <formula>30</formula>
      <formula>49.999</formula>
    </cfRule>
    <cfRule type="cellIs" dxfId="17131" priority="17134" operator="between">
      <formula>10</formula>
      <formula>29.999</formula>
    </cfRule>
    <cfRule type="cellIs" dxfId="17130" priority="17135" operator="lessThan">
      <formula>10</formula>
    </cfRule>
  </conditionalFormatting>
  <conditionalFormatting sqref="AB380">
    <cfRule type="cellIs" dxfId="17129" priority="17126" operator="greaterThan">
      <formula>119.999</formula>
    </cfRule>
    <cfRule type="cellIs" dxfId="17128" priority="17127" operator="greaterThan">
      <formula>120</formula>
    </cfRule>
    <cfRule type="cellIs" dxfId="17127" priority="17128" operator="between">
      <formula>60</formula>
      <formula>119.999</formula>
    </cfRule>
    <cfRule type="cellIs" dxfId="17126" priority="17129" operator="between">
      <formula>20</formula>
      <formula>59.999</formula>
    </cfRule>
    <cfRule type="cellIs" dxfId="17125" priority="17130" operator="lessThan">
      <formula>20</formula>
    </cfRule>
  </conditionalFormatting>
  <conditionalFormatting sqref="AC380">
    <cfRule type="cellIs" dxfId="17124" priority="17121" operator="greaterThan">
      <formula>49.999</formula>
    </cfRule>
    <cfRule type="cellIs" dxfId="17123" priority="17122" operator="greaterThan">
      <formula>50</formula>
    </cfRule>
    <cfRule type="cellIs" dxfId="17122" priority="17123" operator="between">
      <formula>30</formula>
      <formula>49.999</formula>
    </cfRule>
    <cfRule type="cellIs" dxfId="17121" priority="17124" operator="between">
      <formula>10</formula>
      <formula>29.999</formula>
    </cfRule>
    <cfRule type="cellIs" dxfId="17120" priority="17125" operator="lessThan">
      <formula>10</formula>
    </cfRule>
  </conditionalFormatting>
  <conditionalFormatting sqref="AD380">
    <cfRule type="cellIs" dxfId="17119" priority="17116" operator="greaterThan">
      <formula>119.999</formula>
    </cfRule>
    <cfRule type="cellIs" dxfId="17118" priority="17117" operator="greaterThan">
      <formula>120</formula>
    </cfRule>
    <cfRule type="cellIs" dxfId="17117" priority="17118" operator="between">
      <formula>60</formula>
      <formula>119.999</formula>
    </cfRule>
    <cfRule type="cellIs" dxfId="17116" priority="17119" operator="between">
      <formula>20</formula>
      <formula>59.999</formula>
    </cfRule>
    <cfRule type="cellIs" dxfId="17115" priority="17120" operator="lessThan">
      <formula>20</formula>
    </cfRule>
  </conditionalFormatting>
  <conditionalFormatting sqref="AE380">
    <cfRule type="cellIs" dxfId="17114" priority="17111" operator="greaterThan">
      <formula>49.999</formula>
    </cfRule>
    <cfRule type="cellIs" dxfId="17113" priority="17112" operator="greaterThan">
      <formula>50</formula>
    </cfRule>
    <cfRule type="cellIs" dxfId="17112" priority="17113" operator="between">
      <formula>30</formula>
      <formula>49.999</formula>
    </cfRule>
    <cfRule type="cellIs" dxfId="17111" priority="17114" operator="between">
      <formula>10</formula>
      <formula>29.999</formula>
    </cfRule>
    <cfRule type="cellIs" dxfId="17110" priority="17115" operator="lessThan">
      <formula>10</formula>
    </cfRule>
  </conditionalFormatting>
  <conditionalFormatting sqref="P380">
    <cfRule type="cellIs" dxfId="17109" priority="17106" operator="greaterThan">
      <formula>119.999</formula>
    </cfRule>
    <cfRule type="cellIs" dxfId="17108" priority="17107" operator="greaterThan">
      <formula>120</formula>
    </cfRule>
    <cfRule type="cellIs" dxfId="17107" priority="17108" operator="between">
      <formula>60</formula>
      <formula>119.999</formula>
    </cfRule>
    <cfRule type="cellIs" dxfId="17106" priority="17109" operator="between">
      <formula>20</formula>
      <formula>59.999</formula>
    </cfRule>
    <cfRule type="cellIs" dxfId="17105" priority="17110" operator="lessThan">
      <formula>20</formula>
    </cfRule>
  </conditionalFormatting>
  <conditionalFormatting sqref="Q380">
    <cfRule type="cellIs" dxfId="17104" priority="17101" operator="greaterThan">
      <formula>49.999</formula>
    </cfRule>
    <cfRule type="cellIs" dxfId="17103" priority="17102" operator="greaterThan">
      <formula>50</formula>
    </cfRule>
    <cfRule type="cellIs" dxfId="17102" priority="17103" operator="between">
      <formula>30</formula>
      <formula>49.999</formula>
    </cfRule>
    <cfRule type="cellIs" dxfId="17101" priority="17104" operator="between">
      <formula>10</formula>
      <formula>29.999</formula>
    </cfRule>
    <cfRule type="cellIs" dxfId="17100" priority="17105" operator="lessThan">
      <formula>10</formula>
    </cfRule>
  </conditionalFormatting>
  <conditionalFormatting sqref="C381">
    <cfRule type="cellIs" dxfId="17099" priority="17096" operator="greaterThan">
      <formula>49.999</formula>
    </cfRule>
    <cfRule type="cellIs" dxfId="17098" priority="17097" operator="greaterThan">
      <formula>50</formula>
    </cfRule>
    <cfRule type="cellIs" dxfId="17097" priority="17098" operator="between">
      <formula>30</formula>
      <formula>49.999</formula>
    </cfRule>
    <cfRule type="cellIs" dxfId="17096" priority="17099" operator="between">
      <formula>10</formula>
      <formula>29.999</formula>
    </cfRule>
    <cfRule type="cellIs" dxfId="17095" priority="17100" operator="lessThan">
      <formula>10</formula>
    </cfRule>
  </conditionalFormatting>
  <conditionalFormatting sqref="B381">
    <cfRule type="cellIs" dxfId="17094" priority="17091" operator="greaterThan">
      <formula>119.999</formula>
    </cfRule>
    <cfRule type="cellIs" dxfId="17093" priority="17092" operator="greaterThan">
      <formula>120</formula>
    </cfRule>
    <cfRule type="cellIs" dxfId="17092" priority="17093" operator="between">
      <formula>60</formula>
      <formula>119.999</formula>
    </cfRule>
    <cfRule type="cellIs" dxfId="17091" priority="17094" operator="between">
      <formula>20</formula>
      <formula>59.999</formula>
    </cfRule>
    <cfRule type="cellIs" dxfId="17090" priority="17095" operator="lessThan">
      <formula>20</formula>
    </cfRule>
  </conditionalFormatting>
  <conditionalFormatting sqref="D381">
    <cfRule type="cellIs" dxfId="17089" priority="17086" operator="greaterThan">
      <formula>119.999</formula>
    </cfRule>
    <cfRule type="cellIs" dxfId="17088" priority="17087" operator="greaterThan">
      <formula>120</formula>
    </cfRule>
    <cfRule type="cellIs" dxfId="17087" priority="17088" operator="between">
      <formula>60</formula>
      <formula>119.999</formula>
    </cfRule>
    <cfRule type="cellIs" dxfId="17086" priority="17089" operator="between">
      <formula>20</formula>
      <formula>59.999</formula>
    </cfRule>
    <cfRule type="cellIs" dxfId="17085" priority="17090" operator="lessThan">
      <formula>20</formula>
    </cfRule>
  </conditionalFormatting>
  <conditionalFormatting sqref="E381">
    <cfRule type="cellIs" dxfId="17084" priority="17081" operator="greaterThan">
      <formula>49.999</formula>
    </cfRule>
    <cfRule type="cellIs" dxfId="17083" priority="17082" operator="greaterThan">
      <formula>50</formula>
    </cfRule>
    <cfRule type="cellIs" dxfId="17082" priority="17083" operator="between">
      <formula>30</formula>
      <formula>49.999</formula>
    </cfRule>
    <cfRule type="cellIs" dxfId="17081" priority="17084" operator="between">
      <formula>10</formula>
      <formula>29.999</formula>
    </cfRule>
    <cfRule type="cellIs" dxfId="17080" priority="17085" operator="lessThan">
      <formula>10</formula>
    </cfRule>
  </conditionalFormatting>
  <conditionalFormatting sqref="F381">
    <cfRule type="cellIs" dxfId="17079" priority="17076" operator="greaterThan">
      <formula>119.999</formula>
    </cfRule>
    <cfRule type="cellIs" dxfId="17078" priority="17077" operator="greaterThan">
      <formula>120</formula>
    </cfRule>
    <cfRule type="cellIs" dxfId="17077" priority="17078" operator="between">
      <formula>60</formula>
      <formula>119.999</formula>
    </cfRule>
    <cfRule type="cellIs" dxfId="17076" priority="17079" operator="between">
      <formula>20</formula>
      <formula>59.999</formula>
    </cfRule>
    <cfRule type="cellIs" dxfId="17075" priority="17080" operator="lessThan">
      <formula>20</formula>
    </cfRule>
  </conditionalFormatting>
  <conditionalFormatting sqref="G381">
    <cfRule type="cellIs" dxfId="17074" priority="17071" operator="greaterThan">
      <formula>49.999</formula>
    </cfRule>
    <cfRule type="cellIs" dxfId="17073" priority="17072" operator="greaterThan">
      <formula>50</formula>
    </cfRule>
    <cfRule type="cellIs" dxfId="17072" priority="17073" operator="between">
      <formula>30</formula>
      <formula>49.999</formula>
    </cfRule>
    <cfRule type="cellIs" dxfId="17071" priority="17074" operator="between">
      <formula>10</formula>
      <formula>29.999</formula>
    </cfRule>
    <cfRule type="cellIs" dxfId="17070" priority="17075" operator="lessThan">
      <formula>10</formula>
    </cfRule>
  </conditionalFormatting>
  <conditionalFormatting sqref="H381">
    <cfRule type="cellIs" dxfId="17069" priority="17066" operator="greaterThan">
      <formula>119.999</formula>
    </cfRule>
    <cfRule type="cellIs" dxfId="17068" priority="17067" operator="greaterThan">
      <formula>120</formula>
    </cfRule>
    <cfRule type="cellIs" dxfId="17067" priority="17068" operator="between">
      <formula>60</formula>
      <formula>119.999</formula>
    </cfRule>
    <cfRule type="cellIs" dxfId="17066" priority="17069" operator="between">
      <formula>20</formula>
      <formula>59.999</formula>
    </cfRule>
    <cfRule type="cellIs" dxfId="17065" priority="17070" operator="lessThan">
      <formula>20</formula>
    </cfRule>
  </conditionalFormatting>
  <conditionalFormatting sqref="I381">
    <cfRule type="cellIs" dxfId="17064" priority="17061" operator="greaterThan">
      <formula>49.999</formula>
    </cfRule>
    <cfRule type="cellIs" dxfId="17063" priority="17062" operator="greaterThan">
      <formula>50</formula>
    </cfRule>
    <cfRule type="cellIs" dxfId="17062" priority="17063" operator="between">
      <formula>30</formula>
      <formula>49.999</formula>
    </cfRule>
    <cfRule type="cellIs" dxfId="17061" priority="17064" operator="between">
      <formula>10</formula>
      <formula>29.999</formula>
    </cfRule>
    <cfRule type="cellIs" dxfId="17060" priority="17065" operator="lessThan">
      <formula>10</formula>
    </cfRule>
  </conditionalFormatting>
  <conditionalFormatting sqref="BH381">
    <cfRule type="cellIs" dxfId="17059" priority="17056" operator="greaterThan">
      <formula>119.999</formula>
    </cfRule>
    <cfRule type="cellIs" dxfId="17058" priority="17057" operator="greaterThan">
      <formula>120</formula>
    </cfRule>
    <cfRule type="cellIs" dxfId="17057" priority="17058" operator="between">
      <formula>60</formula>
      <formula>119.999</formula>
    </cfRule>
    <cfRule type="cellIs" dxfId="17056" priority="17059" operator="between">
      <formula>20</formula>
      <formula>59.999</formula>
    </cfRule>
    <cfRule type="cellIs" dxfId="17055" priority="17060" operator="lessThan">
      <formula>20</formula>
    </cfRule>
  </conditionalFormatting>
  <conditionalFormatting sqref="BI381">
    <cfRule type="cellIs" dxfId="17054" priority="17051" operator="greaterThan">
      <formula>49.999</formula>
    </cfRule>
    <cfRule type="cellIs" dxfId="17053" priority="17052" operator="greaterThan">
      <formula>50</formula>
    </cfRule>
    <cfRule type="cellIs" dxfId="17052" priority="17053" operator="between">
      <formula>30</formula>
      <formula>49.999</formula>
    </cfRule>
    <cfRule type="cellIs" dxfId="17051" priority="17054" operator="between">
      <formula>10</formula>
      <formula>29.999</formula>
    </cfRule>
    <cfRule type="cellIs" dxfId="17050" priority="17055" operator="lessThan">
      <formula>10</formula>
    </cfRule>
  </conditionalFormatting>
  <conditionalFormatting sqref="BD381">
    <cfRule type="cellIs" dxfId="17049" priority="17046" operator="greaterThan">
      <formula>119.999</formula>
    </cfRule>
    <cfRule type="cellIs" dxfId="17048" priority="17047" operator="greaterThan">
      <formula>120</formula>
    </cfRule>
    <cfRule type="cellIs" dxfId="17047" priority="17048" operator="between">
      <formula>60</formula>
      <formula>119.999</formula>
    </cfRule>
    <cfRule type="cellIs" dxfId="17046" priority="17049" operator="between">
      <formula>20</formula>
      <formula>59.999</formula>
    </cfRule>
    <cfRule type="cellIs" dxfId="17045" priority="17050" operator="lessThan">
      <formula>20</formula>
    </cfRule>
  </conditionalFormatting>
  <conditionalFormatting sqref="BE381">
    <cfRule type="cellIs" dxfId="17044" priority="17041" operator="greaterThan">
      <formula>49.999</formula>
    </cfRule>
    <cfRule type="cellIs" dxfId="17043" priority="17042" operator="greaterThan">
      <formula>50</formula>
    </cfRule>
    <cfRule type="cellIs" dxfId="17042" priority="17043" operator="between">
      <formula>30</formula>
      <formula>49.999</formula>
    </cfRule>
    <cfRule type="cellIs" dxfId="17041" priority="17044" operator="between">
      <formula>10</formula>
      <formula>29.999</formula>
    </cfRule>
    <cfRule type="cellIs" dxfId="17040" priority="17045" operator="lessThan">
      <formula>10</formula>
    </cfRule>
  </conditionalFormatting>
  <conditionalFormatting sqref="AX381">
    <cfRule type="cellIs" dxfId="17039" priority="17036" operator="greaterThan">
      <formula>119.999</formula>
    </cfRule>
    <cfRule type="cellIs" dxfId="17038" priority="17037" operator="greaterThan">
      <formula>120</formula>
    </cfRule>
    <cfRule type="cellIs" dxfId="17037" priority="17038" operator="between">
      <formula>60</formula>
      <formula>119.999</formula>
    </cfRule>
    <cfRule type="cellIs" dxfId="17036" priority="17039" operator="between">
      <formula>20</formula>
      <formula>59.999</formula>
    </cfRule>
    <cfRule type="cellIs" dxfId="17035" priority="17040" operator="lessThan">
      <formula>20</formula>
    </cfRule>
  </conditionalFormatting>
  <conditionalFormatting sqref="AY381">
    <cfRule type="cellIs" dxfId="17034" priority="17031" operator="greaterThan">
      <formula>49.999</formula>
    </cfRule>
    <cfRule type="cellIs" dxfId="17033" priority="17032" operator="greaterThan">
      <formula>50</formula>
    </cfRule>
    <cfRule type="cellIs" dxfId="17032" priority="17033" operator="between">
      <formula>30</formula>
      <formula>49.999</formula>
    </cfRule>
    <cfRule type="cellIs" dxfId="17031" priority="17034" operator="between">
      <formula>10</formula>
      <formula>29.999</formula>
    </cfRule>
    <cfRule type="cellIs" dxfId="17030" priority="17035" operator="lessThan">
      <formula>10</formula>
    </cfRule>
  </conditionalFormatting>
  <conditionalFormatting sqref="AZ381">
    <cfRule type="cellIs" dxfId="17029" priority="17026" operator="greaterThan">
      <formula>119.999</formula>
    </cfRule>
    <cfRule type="cellIs" dxfId="17028" priority="17027" operator="greaterThan">
      <formula>120</formula>
    </cfRule>
    <cfRule type="cellIs" dxfId="17027" priority="17028" operator="between">
      <formula>60</formula>
      <formula>119.999</formula>
    </cfRule>
    <cfRule type="cellIs" dxfId="17026" priority="17029" operator="between">
      <formula>20</formula>
      <formula>59.999</formula>
    </cfRule>
    <cfRule type="cellIs" dxfId="17025" priority="17030" operator="lessThan">
      <formula>20</formula>
    </cfRule>
  </conditionalFormatting>
  <conditionalFormatting sqref="BA381">
    <cfRule type="cellIs" dxfId="17024" priority="17021" operator="greaterThan">
      <formula>49.999</formula>
    </cfRule>
    <cfRule type="cellIs" dxfId="17023" priority="17022" operator="greaterThan">
      <formula>50</formula>
    </cfRule>
    <cfRule type="cellIs" dxfId="17022" priority="17023" operator="between">
      <formula>30</formula>
      <formula>49.999</formula>
    </cfRule>
    <cfRule type="cellIs" dxfId="17021" priority="17024" operator="between">
      <formula>10</formula>
      <formula>29.999</formula>
    </cfRule>
    <cfRule type="cellIs" dxfId="17020" priority="17025" operator="lessThan">
      <formula>10</formula>
    </cfRule>
  </conditionalFormatting>
  <conditionalFormatting sqref="BB381">
    <cfRule type="cellIs" dxfId="17019" priority="17016" operator="greaterThan">
      <formula>119.999</formula>
    </cfRule>
    <cfRule type="cellIs" dxfId="17018" priority="17017" operator="greaterThan">
      <formula>120</formula>
    </cfRule>
    <cfRule type="cellIs" dxfId="17017" priority="17018" operator="between">
      <formula>60</formula>
      <formula>119.999</formula>
    </cfRule>
    <cfRule type="cellIs" dxfId="17016" priority="17019" operator="between">
      <formula>20</formula>
      <formula>59.999</formula>
    </cfRule>
    <cfRule type="cellIs" dxfId="17015" priority="17020" operator="lessThan">
      <formula>20</formula>
    </cfRule>
  </conditionalFormatting>
  <conditionalFormatting sqref="BC381">
    <cfRule type="cellIs" dxfId="17014" priority="17011" operator="greaterThan">
      <formula>49.999</formula>
    </cfRule>
    <cfRule type="cellIs" dxfId="17013" priority="17012" operator="greaterThan">
      <formula>50</formula>
    </cfRule>
    <cfRule type="cellIs" dxfId="17012" priority="17013" operator="between">
      <formula>30</formula>
      <formula>49.999</formula>
    </cfRule>
    <cfRule type="cellIs" dxfId="17011" priority="17014" operator="between">
      <formula>10</formula>
      <formula>29.999</formula>
    </cfRule>
    <cfRule type="cellIs" dxfId="17010" priority="17015" operator="lessThan">
      <formula>10</formula>
    </cfRule>
  </conditionalFormatting>
  <conditionalFormatting sqref="AT381">
    <cfRule type="cellIs" dxfId="17009" priority="17006" operator="greaterThan">
      <formula>119.999</formula>
    </cfRule>
    <cfRule type="cellIs" dxfId="17008" priority="17007" operator="greaterThan">
      <formula>120</formula>
    </cfRule>
    <cfRule type="cellIs" dxfId="17007" priority="17008" operator="between">
      <formula>60</formula>
      <formula>119.999</formula>
    </cfRule>
    <cfRule type="cellIs" dxfId="17006" priority="17009" operator="between">
      <formula>20</formula>
      <formula>59.999</formula>
    </cfRule>
    <cfRule type="cellIs" dxfId="17005" priority="17010" operator="lessThan">
      <formula>20</formula>
    </cfRule>
  </conditionalFormatting>
  <conditionalFormatting sqref="AU381">
    <cfRule type="cellIs" dxfId="17004" priority="17001" operator="greaterThan">
      <formula>49.999</formula>
    </cfRule>
    <cfRule type="cellIs" dxfId="17003" priority="17002" operator="greaterThan">
      <formula>50</formula>
    </cfRule>
    <cfRule type="cellIs" dxfId="17002" priority="17003" operator="between">
      <formula>30</formula>
      <formula>49.999</formula>
    </cfRule>
    <cfRule type="cellIs" dxfId="17001" priority="17004" operator="between">
      <formula>10</formula>
      <formula>29.999</formula>
    </cfRule>
    <cfRule type="cellIs" dxfId="17000" priority="17005" operator="lessThan">
      <formula>10</formula>
    </cfRule>
  </conditionalFormatting>
  <conditionalFormatting sqref="AV381">
    <cfRule type="cellIs" dxfId="16999" priority="16996" operator="greaterThan">
      <formula>119.999</formula>
    </cfRule>
    <cfRule type="cellIs" dxfId="16998" priority="16997" operator="greaterThan">
      <formula>120</formula>
    </cfRule>
    <cfRule type="cellIs" dxfId="16997" priority="16998" operator="between">
      <formula>60</formula>
      <formula>119.999</formula>
    </cfRule>
    <cfRule type="cellIs" dxfId="16996" priority="16999" operator="between">
      <formula>20</formula>
      <formula>59.999</formula>
    </cfRule>
    <cfRule type="cellIs" dxfId="16995" priority="17000" operator="lessThan">
      <formula>20</formula>
    </cfRule>
  </conditionalFormatting>
  <conditionalFormatting sqref="AW381">
    <cfRule type="cellIs" dxfId="16994" priority="16991" operator="greaterThan">
      <formula>49.999</formula>
    </cfRule>
    <cfRule type="cellIs" dxfId="16993" priority="16992" operator="greaterThan">
      <formula>50</formula>
    </cfRule>
    <cfRule type="cellIs" dxfId="16992" priority="16993" operator="between">
      <formula>30</formula>
      <formula>49.999</formula>
    </cfRule>
    <cfRule type="cellIs" dxfId="16991" priority="16994" operator="between">
      <formula>10</formula>
      <formula>29.999</formula>
    </cfRule>
    <cfRule type="cellIs" dxfId="16990" priority="16995" operator="lessThan">
      <formula>10</formula>
    </cfRule>
  </conditionalFormatting>
  <conditionalFormatting sqref="BF381">
    <cfRule type="cellIs" dxfId="16989" priority="16986" operator="greaterThan">
      <formula>119.999</formula>
    </cfRule>
    <cfRule type="cellIs" dxfId="16988" priority="16987" operator="greaterThan">
      <formula>120</formula>
    </cfRule>
    <cfRule type="cellIs" dxfId="16987" priority="16988" operator="between">
      <formula>60</formula>
      <formula>119.999</formula>
    </cfRule>
    <cfRule type="cellIs" dxfId="16986" priority="16989" operator="between">
      <formula>20</formula>
      <formula>59.999</formula>
    </cfRule>
    <cfRule type="cellIs" dxfId="16985" priority="16990" operator="lessThan">
      <formula>20</formula>
    </cfRule>
  </conditionalFormatting>
  <conditionalFormatting sqref="BG381">
    <cfRule type="cellIs" dxfId="16984" priority="16981" operator="greaterThan">
      <formula>49.999</formula>
    </cfRule>
    <cfRule type="cellIs" dxfId="16983" priority="16982" operator="greaterThan">
      <formula>50</formula>
    </cfRule>
    <cfRule type="cellIs" dxfId="16982" priority="16983" operator="between">
      <formula>30</formula>
      <formula>49.999</formula>
    </cfRule>
    <cfRule type="cellIs" dxfId="16981" priority="16984" operator="between">
      <formula>10</formula>
      <formula>29.999</formula>
    </cfRule>
    <cfRule type="cellIs" dxfId="16980" priority="16985" operator="lessThan">
      <formula>10</formula>
    </cfRule>
  </conditionalFormatting>
  <conditionalFormatting sqref="AN381">
    <cfRule type="cellIs" dxfId="16979" priority="16976" operator="greaterThan">
      <formula>119.999</formula>
    </cfRule>
    <cfRule type="cellIs" dxfId="16978" priority="16977" operator="greaterThan">
      <formula>120</formula>
    </cfRule>
    <cfRule type="cellIs" dxfId="16977" priority="16978" operator="between">
      <formula>60</formula>
      <formula>119.999</formula>
    </cfRule>
    <cfRule type="cellIs" dxfId="16976" priority="16979" operator="between">
      <formula>20</formula>
      <formula>59.999</formula>
    </cfRule>
    <cfRule type="cellIs" dxfId="16975" priority="16980" operator="lessThan">
      <formula>20</formula>
    </cfRule>
  </conditionalFormatting>
  <conditionalFormatting sqref="AO381">
    <cfRule type="cellIs" dxfId="16974" priority="16971" operator="greaterThan">
      <formula>49.999</formula>
    </cfRule>
    <cfRule type="cellIs" dxfId="16973" priority="16972" operator="greaterThan">
      <formula>50</formula>
    </cfRule>
    <cfRule type="cellIs" dxfId="16972" priority="16973" operator="between">
      <formula>30</formula>
      <formula>49.999</formula>
    </cfRule>
    <cfRule type="cellIs" dxfId="16971" priority="16974" operator="between">
      <formula>10</formula>
      <formula>29.999</formula>
    </cfRule>
    <cfRule type="cellIs" dxfId="16970" priority="16975" operator="lessThan">
      <formula>10</formula>
    </cfRule>
  </conditionalFormatting>
  <conditionalFormatting sqref="T381">
    <cfRule type="cellIs" dxfId="16969" priority="16966" operator="greaterThan">
      <formula>119.999</formula>
    </cfRule>
    <cfRule type="cellIs" dxfId="16968" priority="16967" operator="greaterThan">
      <formula>120</formula>
    </cfRule>
    <cfRule type="cellIs" dxfId="16967" priority="16968" operator="between">
      <formula>60</formula>
      <formula>119.999</formula>
    </cfRule>
    <cfRule type="cellIs" dxfId="16966" priority="16969" operator="between">
      <formula>20</formula>
      <formula>59.999</formula>
    </cfRule>
    <cfRule type="cellIs" dxfId="16965" priority="16970" operator="lessThan">
      <formula>20</formula>
    </cfRule>
  </conditionalFormatting>
  <conditionalFormatting sqref="U381">
    <cfRule type="cellIs" dxfId="16964" priority="16961" operator="greaterThan">
      <formula>49.999</formula>
    </cfRule>
    <cfRule type="cellIs" dxfId="16963" priority="16962" operator="greaterThan">
      <formula>50</formula>
    </cfRule>
    <cfRule type="cellIs" dxfId="16962" priority="16963" operator="between">
      <formula>30</formula>
      <formula>49.999</formula>
    </cfRule>
    <cfRule type="cellIs" dxfId="16961" priority="16964" operator="between">
      <formula>10</formula>
      <formula>29.999</formula>
    </cfRule>
    <cfRule type="cellIs" dxfId="16960" priority="16965" operator="lessThan">
      <formula>10</formula>
    </cfRule>
  </conditionalFormatting>
  <conditionalFormatting sqref="J381">
    <cfRule type="cellIs" dxfId="16959" priority="16956" operator="greaterThan">
      <formula>119.999</formula>
    </cfRule>
    <cfRule type="cellIs" dxfId="16958" priority="16957" operator="greaterThan">
      <formula>120</formula>
    </cfRule>
    <cfRule type="cellIs" dxfId="16957" priority="16958" operator="between">
      <formula>60</formula>
      <formula>119.999</formula>
    </cfRule>
    <cfRule type="cellIs" dxfId="16956" priority="16959" operator="between">
      <formula>20</formula>
      <formula>59.999</formula>
    </cfRule>
    <cfRule type="cellIs" dxfId="16955" priority="16960" operator="lessThan">
      <formula>20</formula>
    </cfRule>
  </conditionalFormatting>
  <conditionalFormatting sqref="K381">
    <cfRule type="cellIs" dxfId="16954" priority="16951" operator="greaterThan">
      <formula>49.999</formula>
    </cfRule>
    <cfRule type="cellIs" dxfId="16953" priority="16952" operator="greaterThan">
      <formula>50</formula>
    </cfRule>
    <cfRule type="cellIs" dxfId="16952" priority="16953" operator="between">
      <formula>30</formula>
      <formula>49.999</formula>
    </cfRule>
    <cfRule type="cellIs" dxfId="16951" priority="16954" operator="between">
      <formula>10</formula>
      <formula>29.999</formula>
    </cfRule>
    <cfRule type="cellIs" dxfId="16950" priority="16955" operator="lessThan">
      <formula>10</formula>
    </cfRule>
  </conditionalFormatting>
  <conditionalFormatting sqref="L381">
    <cfRule type="cellIs" dxfId="16949" priority="16946" operator="greaterThan">
      <formula>119.999</formula>
    </cfRule>
    <cfRule type="cellIs" dxfId="16948" priority="16947" operator="greaterThan">
      <formula>120</formula>
    </cfRule>
    <cfRule type="cellIs" dxfId="16947" priority="16948" operator="between">
      <formula>60</formula>
      <formula>119.999</formula>
    </cfRule>
    <cfRule type="cellIs" dxfId="16946" priority="16949" operator="between">
      <formula>20</formula>
      <formula>59.999</formula>
    </cfRule>
    <cfRule type="cellIs" dxfId="16945" priority="16950" operator="lessThan">
      <formula>20</formula>
    </cfRule>
  </conditionalFormatting>
  <conditionalFormatting sqref="M381">
    <cfRule type="cellIs" dxfId="16944" priority="16941" operator="greaterThan">
      <formula>49.999</formula>
    </cfRule>
    <cfRule type="cellIs" dxfId="16943" priority="16942" operator="greaterThan">
      <formula>50</formula>
    </cfRule>
    <cfRule type="cellIs" dxfId="16942" priority="16943" operator="between">
      <formula>30</formula>
      <formula>49.999</formula>
    </cfRule>
    <cfRule type="cellIs" dxfId="16941" priority="16944" operator="between">
      <formula>10</formula>
      <formula>29.999</formula>
    </cfRule>
    <cfRule type="cellIs" dxfId="16940" priority="16945" operator="lessThan">
      <formula>10</formula>
    </cfRule>
  </conditionalFormatting>
  <conditionalFormatting sqref="R381">
    <cfRule type="cellIs" dxfId="16939" priority="16936" operator="greaterThan">
      <formula>119.999</formula>
    </cfRule>
    <cfRule type="cellIs" dxfId="16938" priority="16937" operator="greaterThan">
      <formula>120</formula>
    </cfRule>
    <cfRule type="cellIs" dxfId="16937" priority="16938" operator="between">
      <formula>60</formula>
      <formula>119.999</formula>
    </cfRule>
    <cfRule type="cellIs" dxfId="16936" priority="16939" operator="between">
      <formula>20</formula>
      <formula>59.999</formula>
    </cfRule>
    <cfRule type="cellIs" dxfId="16935" priority="16940" operator="lessThan">
      <formula>20</formula>
    </cfRule>
  </conditionalFormatting>
  <conditionalFormatting sqref="S381">
    <cfRule type="cellIs" dxfId="16934" priority="16931" operator="greaterThan">
      <formula>49.999</formula>
    </cfRule>
    <cfRule type="cellIs" dxfId="16933" priority="16932" operator="greaterThan">
      <formula>50</formula>
    </cfRule>
    <cfRule type="cellIs" dxfId="16932" priority="16933" operator="between">
      <formula>30</formula>
      <formula>49.999</formula>
    </cfRule>
    <cfRule type="cellIs" dxfId="16931" priority="16934" operator="between">
      <formula>10</formula>
      <formula>29.999</formula>
    </cfRule>
    <cfRule type="cellIs" dxfId="16930" priority="16935" operator="lessThan">
      <formula>10</formula>
    </cfRule>
  </conditionalFormatting>
  <conditionalFormatting sqref="N381">
    <cfRule type="cellIs" dxfId="16929" priority="16926" operator="greaterThan">
      <formula>119.999</formula>
    </cfRule>
    <cfRule type="cellIs" dxfId="16928" priority="16927" operator="greaterThan">
      <formula>120</formula>
    </cfRule>
    <cfRule type="cellIs" dxfId="16927" priority="16928" operator="between">
      <formula>60</formula>
      <formula>119.999</formula>
    </cfRule>
    <cfRule type="cellIs" dxfId="16926" priority="16929" operator="between">
      <formula>20</formula>
      <formula>59.999</formula>
    </cfRule>
    <cfRule type="cellIs" dxfId="16925" priority="16930" operator="lessThan">
      <formula>20</formula>
    </cfRule>
  </conditionalFormatting>
  <conditionalFormatting sqref="O381">
    <cfRule type="cellIs" dxfId="16924" priority="16921" operator="greaterThan">
      <formula>49.999</formula>
    </cfRule>
    <cfRule type="cellIs" dxfId="16923" priority="16922" operator="greaterThan">
      <formula>50</formula>
    </cfRule>
    <cfRule type="cellIs" dxfId="16922" priority="16923" operator="between">
      <formula>30</formula>
      <formula>49.999</formula>
    </cfRule>
    <cfRule type="cellIs" dxfId="16921" priority="16924" operator="between">
      <formula>10</formula>
      <formula>29.999</formula>
    </cfRule>
    <cfRule type="cellIs" dxfId="16920" priority="16925" operator="lessThan">
      <formula>10</formula>
    </cfRule>
  </conditionalFormatting>
  <conditionalFormatting sqref="AP381">
    <cfRule type="cellIs" dxfId="16919" priority="16916" operator="greaterThan">
      <formula>119.999</formula>
    </cfRule>
    <cfRule type="cellIs" dxfId="16918" priority="16917" operator="greaterThan">
      <formula>120</formula>
    </cfRule>
    <cfRule type="cellIs" dxfId="16917" priority="16918" operator="between">
      <formula>60</formula>
      <formula>119.999</formula>
    </cfRule>
    <cfRule type="cellIs" dxfId="16916" priority="16919" operator="between">
      <formula>20</formula>
      <formula>59.999</formula>
    </cfRule>
    <cfRule type="cellIs" dxfId="16915" priority="16920" operator="lessThan">
      <formula>20</formula>
    </cfRule>
  </conditionalFormatting>
  <conditionalFormatting sqref="AQ381">
    <cfRule type="cellIs" dxfId="16914" priority="16911" operator="greaterThan">
      <formula>49.999</formula>
    </cfRule>
    <cfRule type="cellIs" dxfId="16913" priority="16912" operator="greaterThan">
      <formula>50</formula>
    </cfRule>
    <cfRule type="cellIs" dxfId="16912" priority="16913" operator="between">
      <formula>30</formula>
      <formula>49.999</formula>
    </cfRule>
    <cfRule type="cellIs" dxfId="16911" priority="16914" operator="between">
      <formula>10</formula>
      <formula>29.999</formula>
    </cfRule>
    <cfRule type="cellIs" dxfId="16910" priority="16915" operator="lessThan">
      <formula>10</formula>
    </cfRule>
  </conditionalFormatting>
  <conditionalFormatting sqref="AR381">
    <cfRule type="cellIs" dxfId="16909" priority="16906" operator="greaterThan">
      <formula>119.999</formula>
    </cfRule>
    <cfRule type="cellIs" dxfId="16908" priority="16907" operator="greaterThan">
      <formula>120</formula>
    </cfRule>
    <cfRule type="cellIs" dxfId="16907" priority="16908" operator="between">
      <formula>60</formula>
      <formula>119.999</formula>
    </cfRule>
    <cfRule type="cellIs" dxfId="16906" priority="16909" operator="between">
      <formula>20</formula>
      <formula>59.999</formula>
    </cfRule>
    <cfRule type="cellIs" dxfId="16905" priority="16910" operator="lessThan">
      <formula>20</formula>
    </cfRule>
  </conditionalFormatting>
  <conditionalFormatting sqref="AS381">
    <cfRule type="cellIs" dxfId="16904" priority="16901" operator="greaterThan">
      <formula>49.999</formula>
    </cfRule>
    <cfRule type="cellIs" dxfId="16903" priority="16902" operator="greaterThan">
      <formula>50</formula>
    </cfRule>
    <cfRule type="cellIs" dxfId="16902" priority="16903" operator="between">
      <formula>30</formula>
      <formula>49.999</formula>
    </cfRule>
    <cfRule type="cellIs" dxfId="16901" priority="16904" operator="between">
      <formula>10</formula>
      <formula>29.999</formula>
    </cfRule>
    <cfRule type="cellIs" dxfId="16900" priority="16905" operator="lessThan">
      <formula>10</formula>
    </cfRule>
  </conditionalFormatting>
  <conditionalFormatting sqref="X381">
    <cfRule type="cellIs" dxfId="16899" priority="16896" operator="greaterThan">
      <formula>119.999</formula>
    </cfRule>
    <cfRule type="cellIs" dxfId="16898" priority="16897" operator="greaterThan">
      <formula>120</formula>
    </cfRule>
    <cfRule type="cellIs" dxfId="16897" priority="16898" operator="between">
      <formula>60</formula>
      <formula>119.999</formula>
    </cfRule>
    <cfRule type="cellIs" dxfId="16896" priority="16899" operator="between">
      <formula>20</formula>
      <formula>59.999</formula>
    </cfRule>
    <cfRule type="cellIs" dxfId="16895" priority="16900" operator="lessThan">
      <formula>20</formula>
    </cfRule>
  </conditionalFormatting>
  <conditionalFormatting sqref="Y381">
    <cfRule type="cellIs" dxfId="16894" priority="16891" operator="greaterThan">
      <formula>49.999</formula>
    </cfRule>
    <cfRule type="cellIs" dxfId="16893" priority="16892" operator="greaterThan">
      <formula>50</formula>
    </cfRule>
    <cfRule type="cellIs" dxfId="16892" priority="16893" operator="between">
      <formula>30</formula>
      <formula>49.999</formula>
    </cfRule>
    <cfRule type="cellIs" dxfId="16891" priority="16894" operator="between">
      <formula>10</formula>
      <formula>29.999</formula>
    </cfRule>
    <cfRule type="cellIs" dxfId="16890" priority="16895" operator="lessThan">
      <formula>10</formula>
    </cfRule>
  </conditionalFormatting>
  <conditionalFormatting sqref="AF381">
    <cfRule type="cellIs" dxfId="16889" priority="16886" operator="greaterThan">
      <formula>119.999</formula>
    </cfRule>
    <cfRule type="cellIs" dxfId="16888" priority="16887" operator="greaterThan">
      <formula>120</formula>
    </cfRule>
    <cfRule type="cellIs" dxfId="16887" priority="16888" operator="between">
      <formula>60</formula>
      <formula>119.999</formula>
    </cfRule>
    <cfRule type="cellIs" dxfId="16886" priority="16889" operator="between">
      <formula>20</formula>
      <formula>59.999</formula>
    </cfRule>
    <cfRule type="cellIs" dxfId="16885" priority="16890" operator="lessThan">
      <formula>20</formula>
    </cfRule>
  </conditionalFormatting>
  <conditionalFormatting sqref="AG381">
    <cfRule type="cellIs" dxfId="16884" priority="16881" operator="greaterThan">
      <formula>49.999</formula>
    </cfRule>
    <cfRule type="cellIs" dxfId="16883" priority="16882" operator="greaterThan">
      <formula>50</formula>
    </cfRule>
    <cfRule type="cellIs" dxfId="16882" priority="16883" operator="between">
      <formula>30</formula>
      <formula>49.999</formula>
    </cfRule>
    <cfRule type="cellIs" dxfId="16881" priority="16884" operator="between">
      <formula>10</formula>
      <formula>29.999</formula>
    </cfRule>
    <cfRule type="cellIs" dxfId="16880" priority="16885" operator="lessThan">
      <formula>10</formula>
    </cfRule>
  </conditionalFormatting>
  <conditionalFormatting sqref="AJ381">
    <cfRule type="cellIs" dxfId="16879" priority="16876" operator="greaterThan">
      <formula>119.999</formula>
    </cfRule>
    <cfRule type="cellIs" dxfId="16878" priority="16877" operator="greaterThan">
      <formula>120</formula>
    </cfRule>
    <cfRule type="cellIs" dxfId="16877" priority="16878" operator="between">
      <formula>60</formula>
      <formula>119.999</formula>
    </cfRule>
    <cfRule type="cellIs" dxfId="16876" priority="16879" operator="between">
      <formula>20</formula>
      <formula>59.999</formula>
    </cfRule>
    <cfRule type="cellIs" dxfId="16875" priority="16880" operator="lessThan">
      <formula>20</formula>
    </cfRule>
  </conditionalFormatting>
  <conditionalFormatting sqref="AK381">
    <cfRule type="cellIs" dxfId="16874" priority="16871" operator="greaterThan">
      <formula>49.999</formula>
    </cfRule>
    <cfRule type="cellIs" dxfId="16873" priority="16872" operator="greaterThan">
      <formula>50</formula>
    </cfRule>
    <cfRule type="cellIs" dxfId="16872" priority="16873" operator="between">
      <formula>30</formula>
      <formula>49.999</formula>
    </cfRule>
    <cfRule type="cellIs" dxfId="16871" priority="16874" operator="between">
      <formula>10</formula>
      <formula>29.999</formula>
    </cfRule>
    <cfRule type="cellIs" dxfId="16870" priority="16875" operator="lessThan">
      <formula>10</formula>
    </cfRule>
  </conditionalFormatting>
  <conditionalFormatting sqref="Z381">
    <cfRule type="cellIs" dxfId="16869" priority="16866" operator="greaterThan">
      <formula>119.999</formula>
    </cfRule>
    <cfRule type="cellIs" dxfId="16868" priority="16867" operator="greaterThan">
      <formula>120</formula>
    </cfRule>
    <cfRule type="cellIs" dxfId="16867" priority="16868" operator="between">
      <formula>60</formula>
      <formula>119.999</formula>
    </cfRule>
    <cfRule type="cellIs" dxfId="16866" priority="16869" operator="between">
      <formula>20</formula>
      <formula>59.999</formula>
    </cfRule>
    <cfRule type="cellIs" dxfId="16865" priority="16870" operator="lessThan">
      <formula>20</formula>
    </cfRule>
  </conditionalFormatting>
  <conditionalFormatting sqref="AA381">
    <cfRule type="cellIs" dxfId="16864" priority="16861" operator="greaterThan">
      <formula>49.999</formula>
    </cfRule>
    <cfRule type="cellIs" dxfId="16863" priority="16862" operator="greaterThan">
      <formula>50</formula>
    </cfRule>
    <cfRule type="cellIs" dxfId="16862" priority="16863" operator="between">
      <formula>30</formula>
      <formula>49.999</formula>
    </cfRule>
    <cfRule type="cellIs" dxfId="16861" priority="16864" operator="between">
      <formula>10</formula>
      <formula>29.999</formula>
    </cfRule>
    <cfRule type="cellIs" dxfId="16860" priority="16865" operator="lessThan">
      <formula>10</formula>
    </cfRule>
  </conditionalFormatting>
  <conditionalFormatting sqref="AL381">
    <cfRule type="cellIs" dxfId="16859" priority="16856" operator="greaterThan">
      <formula>119.999</formula>
    </cfRule>
    <cfRule type="cellIs" dxfId="16858" priority="16857" operator="greaterThan">
      <formula>120</formula>
    </cfRule>
    <cfRule type="cellIs" dxfId="16857" priority="16858" operator="between">
      <formula>60</formula>
      <formula>119.999</formula>
    </cfRule>
    <cfRule type="cellIs" dxfId="16856" priority="16859" operator="between">
      <formula>20</formula>
      <formula>59.999</formula>
    </cfRule>
    <cfRule type="cellIs" dxfId="16855" priority="16860" operator="lessThan">
      <formula>20</formula>
    </cfRule>
  </conditionalFormatting>
  <conditionalFormatting sqref="AM381">
    <cfRule type="cellIs" dxfId="16854" priority="16851" operator="greaterThan">
      <formula>49.999</formula>
    </cfRule>
    <cfRule type="cellIs" dxfId="16853" priority="16852" operator="greaterThan">
      <formula>50</formula>
    </cfRule>
    <cfRule type="cellIs" dxfId="16852" priority="16853" operator="between">
      <formula>30</formula>
      <formula>49.999</formula>
    </cfRule>
    <cfRule type="cellIs" dxfId="16851" priority="16854" operator="between">
      <formula>10</formula>
      <formula>29.999</formula>
    </cfRule>
    <cfRule type="cellIs" dxfId="16850" priority="16855" operator="lessThan">
      <formula>10</formula>
    </cfRule>
  </conditionalFormatting>
  <conditionalFormatting sqref="AH381">
    <cfRule type="cellIs" dxfId="16849" priority="16846" operator="greaterThan">
      <formula>119.999</formula>
    </cfRule>
    <cfRule type="cellIs" dxfId="16848" priority="16847" operator="greaterThan">
      <formula>120</formula>
    </cfRule>
    <cfRule type="cellIs" dxfId="16847" priority="16848" operator="between">
      <formula>60</formula>
      <formula>119.999</formula>
    </cfRule>
    <cfRule type="cellIs" dxfId="16846" priority="16849" operator="between">
      <formula>20</formula>
      <formula>59.999</formula>
    </cfRule>
    <cfRule type="cellIs" dxfId="16845" priority="16850" operator="lessThan">
      <formula>20</formula>
    </cfRule>
  </conditionalFormatting>
  <conditionalFormatting sqref="AI381">
    <cfRule type="cellIs" dxfId="16844" priority="16841" operator="greaterThan">
      <formula>49.999</formula>
    </cfRule>
    <cfRule type="cellIs" dxfId="16843" priority="16842" operator="greaterThan">
      <formula>50</formula>
    </cfRule>
    <cfRule type="cellIs" dxfId="16842" priority="16843" operator="between">
      <formula>30</formula>
      <formula>49.999</formula>
    </cfRule>
    <cfRule type="cellIs" dxfId="16841" priority="16844" operator="between">
      <formula>10</formula>
      <formula>29.999</formula>
    </cfRule>
    <cfRule type="cellIs" dxfId="16840" priority="16845" operator="lessThan">
      <formula>10</formula>
    </cfRule>
  </conditionalFormatting>
  <conditionalFormatting sqref="V381">
    <cfRule type="cellIs" dxfId="16839" priority="16836" operator="greaterThan">
      <formula>119.999</formula>
    </cfRule>
    <cfRule type="cellIs" dxfId="16838" priority="16837" operator="greaterThan">
      <formula>120</formula>
    </cfRule>
    <cfRule type="cellIs" dxfId="16837" priority="16838" operator="between">
      <formula>60</formula>
      <formula>119.999</formula>
    </cfRule>
    <cfRule type="cellIs" dxfId="16836" priority="16839" operator="between">
      <formula>20</formula>
      <formula>59.999</formula>
    </cfRule>
    <cfRule type="cellIs" dxfId="16835" priority="16840" operator="lessThan">
      <formula>20</formula>
    </cfRule>
  </conditionalFormatting>
  <conditionalFormatting sqref="W381">
    <cfRule type="cellIs" dxfId="16834" priority="16831" operator="greaterThan">
      <formula>49.999</formula>
    </cfRule>
    <cfRule type="cellIs" dxfId="16833" priority="16832" operator="greaterThan">
      <formula>50</formula>
    </cfRule>
    <cfRule type="cellIs" dxfId="16832" priority="16833" operator="between">
      <formula>30</formula>
      <formula>49.999</formula>
    </cfRule>
    <cfRule type="cellIs" dxfId="16831" priority="16834" operator="between">
      <formula>10</formula>
      <formula>29.999</formula>
    </cfRule>
    <cfRule type="cellIs" dxfId="16830" priority="16835" operator="lessThan">
      <formula>10</formula>
    </cfRule>
  </conditionalFormatting>
  <conditionalFormatting sqref="AB381">
    <cfRule type="cellIs" dxfId="16829" priority="16826" operator="greaterThan">
      <formula>119.999</formula>
    </cfRule>
    <cfRule type="cellIs" dxfId="16828" priority="16827" operator="greaterThan">
      <formula>120</formula>
    </cfRule>
    <cfRule type="cellIs" dxfId="16827" priority="16828" operator="between">
      <formula>60</formula>
      <formula>119.999</formula>
    </cfRule>
    <cfRule type="cellIs" dxfId="16826" priority="16829" operator="between">
      <formula>20</formula>
      <formula>59.999</formula>
    </cfRule>
    <cfRule type="cellIs" dxfId="16825" priority="16830" operator="lessThan">
      <formula>20</formula>
    </cfRule>
  </conditionalFormatting>
  <conditionalFormatting sqref="AC381">
    <cfRule type="cellIs" dxfId="16824" priority="16821" operator="greaterThan">
      <formula>49.999</formula>
    </cfRule>
    <cfRule type="cellIs" dxfId="16823" priority="16822" operator="greaterThan">
      <formula>50</formula>
    </cfRule>
    <cfRule type="cellIs" dxfId="16822" priority="16823" operator="between">
      <formula>30</formula>
      <formula>49.999</formula>
    </cfRule>
    <cfRule type="cellIs" dxfId="16821" priority="16824" operator="between">
      <formula>10</formula>
      <formula>29.999</formula>
    </cfRule>
    <cfRule type="cellIs" dxfId="16820" priority="16825" operator="lessThan">
      <formula>10</formula>
    </cfRule>
  </conditionalFormatting>
  <conditionalFormatting sqref="AD381">
    <cfRule type="cellIs" dxfId="16819" priority="16816" operator="greaterThan">
      <formula>119.999</formula>
    </cfRule>
    <cfRule type="cellIs" dxfId="16818" priority="16817" operator="greaterThan">
      <formula>120</formula>
    </cfRule>
    <cfRule type="cellIs" dxfId="16817" priority="16818" operator="between">
      <formula>60</formula>
      <formula>119.999</formula>
    </cfRule>
    <cfRule type="cellIs" dxfId="16816" priority="16819" operator="between">
      <formula>20</formula>
      <formula>59.999</formula>
    </cfRule>
    <cfRule type="cellIs" dxfId="16815" priority="16820" operator="lessThan">
      <formula>20</formula>
    </cfRule>
  </conditionalFormatting>
  <conditionalFormatting sqref="AE381">
    <cfRule type="cellIs" dxfId="16814" priority="16811" operator="greaterThan">
      <formula>49.999</formula>
    </cfRule>
    <cfRule type="cellIs" dxfId="16813" priority="16812" operator="greaterThan">
      <formula>50</formula>
    </cfRule>
    <cfRule type="cellIs" dxfId="16812" priority="16813" operator="between">
      <formula>30</formula>
      <formula>49.999</formula>
    </cfRule>
    <cfRule type="cellIs" dxfId="16811" priority="16814" operator="between">
      <formula>10</formula>
      <formula>29.999</formula>
    </cfRule>
    <cfRule type="cellIs" dxfId="16810" priority="16815" operator="lessThan">
      <formula>10</formula>
    </cfRule>
  </conditionalFormatting>
  <conditionalFormatting sqref="P381">
    <cfRule type="cellIs" dxfId="16809" priority="16806" operator="greaterThan">
      <formula>119.999</formula>
    </cfRule>
    <cfRule type="cellIs" dxfId="16808" priority="16807" operator="greaterThan">
      <formula>120</formula>
    </cfRule>
    <cfRule type="cellIs" dxfId="16807" priority="16808" operator="between">
      <formula>60</formula>
      <formula>119.999</formula>
    </cfRule>
    <cfRule type="cellIs" dxfId="16806" priority="16809" operator="between">
      <formula>20</formula>
      <formula>59.999</formula>
    </cfRule>
    <cfRule type="cellIs" dxfId="16805" priority="16810" operator="lessThan">
      <formula>20</formula>
    </cfRule>
  </conditionalFormatting>
  <conditionalFormatting sqref="Q381">
    <cfRule type="cellIs" dxfId="16804" priority="16801" operator="greaterThan">
      <formula>49.999</formula>
    </cfRule>
    <cfRule type="cellIs" dxfId="16803" priority="16802" operator="greaterThan">
      <formula>50</formula>
    </cfRule>
    <cfRule type="cellIs" dxfId="16802" priority="16803" operator="between">
      <formula>30</formula>
      <formula>49.999</formula>
    </cfRule>
    <cfRule type="cellIs" dxfId="16801" priority="16804" operator="between">
      <formula>10</formula>
      <formula>29.999</formula>
    </cfRule>
    <cfRule type="cellIs" dxfId="16800" priority="16805" operator="lessThan">
      <formula>10</formula>
    </cfRule>
  </conditionalFormatting>
  <conditionalFormatting sqref="C382">
    <cfRule type="cellIs" dxfId="16799" priority="16796" operator="greaterThan">
      <formula>49.999</formula>
    </cfRule>
    <cfRule type="cellIs" dxfId="16798" priority="16797" operator="greaterThan">
      <formula>50</formula>
    </cfRule>
    <cfRule type="cellIs" dxfId="16797" priority="16798" operator="between">
      <formula>30</formula>
      <formula>49.999</formula>
    </cfRule>
    <cfRule type="cellIs" dxfId="16796" priority="16799" operator="between">
      <formula>10</formula>
      <formula>29.999</formula>
    </cfRule>
    <cfRule type="cellIs" dxfId="16795" priority="16800" operator="lessThan">
      <formula>10</formula>
    </cfRule>
  </conditionalFormatting>
  <conditionalFormatting sqref="B382">
    <cfRule type="cellIs" dxfId="16794" priority="16791" operator="greaterThan">
      <formula>119.999</formula>
    </cfRule>
    <cfRule type="cellIs" dxfId="16793" priority="16792" operator="greaterThan">
      <formula>120</formula>
    </cfRule>
    <cfRule type="cellIs" dxfId="16792" priority="16793" operator="between">
      <formula>60</formula>
      <formula>119.999</formula>
    </cfRule>
    <cfRule type="cellIs" dxfId="16791" priority="16794" operator="between">
      <formula>20</formula>
      <formula>59.999</formula>
    </cfRule>
    <cfRule type="cellIs" dxfId="16790" priority="16795" operator="lessThan">
      <formula>20</formula>
    </cfRule>
  </conditionalFormatting>
  <conditionalFormatting sqref="D382">
    <cfRule type="cellIs" dxfId="16789" priority="16786" operator="greaterThan">
      <formula>119.999</formula>
    </cfRule>
    <cfRule type="cellIs" dxfId="16788" priority="16787" operator="greaterThan">
      <formula>120</formula>
    </cfRule>
    <cfRule type="cellIs" dxfId="16787" priority="16788" operator="between">
      <formula>60</formula>
      <formula>119.999</formula>
    </cfRule>
    <cfRule type="cellIs" dxfId="16786" priority="16789" operator="between">
      <formula>20</formula>
      <formula>59.999</formula>
    </cfRule>
    <cfRule type="cellIs" dxfId="16785" priority="16790" operator="lessThan">
      <formula>20</formula>
    </cfRule>
  </conditionalFormatting>
  <conditionalFormatting sqref="E382">
    <cfRule type="cellIs" dxfId="16784" priority="16781" operator="greaterThan">
      <formula>49.999</formula>
    </cfRule>
    <cfRule type="cellIs" dxfId="16783" priority="16782" operator="greaterThan">
      <formula>50</formula>
    </cfRule>
    <cfRule type="cellIs" dxfId="16782" priority="16783" operator="between">
      <formula>30</formula>
      <formula>49.999</formula>
    </cfRule>
    <cfRule type="cellIs" dxfId="16781" priority="16784" operator="between">
      <formula>10</formula>
      <formula>29.999</formula>
    </cfRule>
    <cfRule type="cellIs" dxfId="16780" priority="16785" operator="lessThan">
      <formula>10</formula>
    </cfRule>
  </conditionalFormatting>
  <conditionalFormatting sqref="F382">
    <cfRule type="cellIs" dxfId="16779" priority="16776" operator="greaterThan">
      <formula>119.999</formula>
    </cfRule>
    <cfRule type="cellIs" dxfId="16778" priority="16777" operator="greaterThan">
      <formula>120</formula>
    </cfRule>
    <cfRule type="cellIs" dxfId="16777" priority="16778" operator="between">
      <formula>60</formula>
      <formula>119.999</formula>
    </cfRule>
    <cfRule type="cellIs" dxfId="16776" priority="16779" operator="between">
      <formula>20</formula>
      <formula>59.999</formula>
    </cfRule>
    <cfRule type="cellIs" dxfId="16775" priority="16780" operator="lessThan">
      <formula>20</formula>
    </cfRule>
  </conditionalFormatting>
  <conditionalFormatting sqref="G382">
    <cfRule type="cellIs" dxfId="16774" priority="16771" operator="greaterThan">
      <formula>49.999</formula>
    </cfRule>
    <cfRule type="cellIs" dxfId="16773" priority="16772" operator="greaterThan">
      <formula>50</formula>
    </cfRule>
    <cfRule type="cellIs" dxfId="16772" priority="16773" operator="between">
      <formula>30</formula>
      <formula>49.999</formula>
    </cfRule>
    <cfRule type="cellIs" dxfId="16771" priority="16774" operator="between">
      <formula>10</formula>
      <formula>29.999</formula>
    </cfRule>
    <cfRule type="cellIs" dxfId="16770" priority="16775" operator="lessThan">
      <formula>10</formula>
    </cfRule>
  </conditionalFormatting>
  <conditionalFormatting sqref="H382">
    <cfRule type="cellIs" dxfId="16769" priority="16766" operator="greaterThan">
      <formula>119.999</formula>
    </cfRule>
    <cfRule type="cellIs" dxfId="16768" priority="16767" operator="greaterThan">
      <formula>120</formula>
    </cfRule>
    <cfRule type="cellIs" dxfId="16767" priority="16768" operator="between">
      <formula>60</formula>
      <formula>119.999</formula>
    </cfRule>
    <cfRule type="cellIs" dxfId="16766" priority="16769" operator="between">
      <formula>20</formula>
      <formula>59.999</formula>
    </cfRule>
    <cfRule type="cellIs" dxfId="16765" priority="16770" operator="lessThan">
      <formula>20</formula>
    </cfRule>
  </conditionalFormatting>
  <conditionalFormatting sqref="I382">
    <cfRule type="cellIs" dxfId="16764" priority="16761" operator="greaterThan">
      <formula>49.999</formula>
    </cfRule>
    <cfRule type="cellIs" dxfId="16763" priority="16762" operator="greaterThan">
      <formula>50</formula>
    </cfRule>
    <cfRule type="cellIs" dxfId="16762" priority="16763" operator="between">
      <formula>30</formula>
      <formula>49.999</formula>
    </cfRule>
    <cfRule type="cellIs" dxfId="16761" priority="16764" operator="between">
      <formula>10</formula>
      <formula>29.999</formula>
    </cfRule>
    <cfRule type="cellIs" dxfId="16760" priority="16765" operator="lessThan">
      <formula>10</formula>
    </cfRule>
  </conditionalFormatting>
  <conditionalFormatting sqref="BH382">
    <cfRule type="cellIs" dxfId="16759" priority="16756" operator="greaterThan">
      <formula>119.999</formula>
    </cfRule>
    <cfRule type="cellIs" dxfId="16758" priority="16757" operator="greaterThan">
      <formula>120</formula>
    </cfRule>
    <cfRule type="cellIs" dxfId="16757" priority="16758" operator="between">
      <formula>60</formula>
      <formula>119.999</formula>
    </cfRule>
    <cfRule type="cellIs" dxfId="16756" priority="16759" operator="between">
      <formula>20</formula>
      <formula>59.999</formula>
    </cfRule>
    <cfRule type="cellIs" dxfId="16755" priority="16760" operator="lessThan">
      <formula>20</formula>
    </cfRule>
  </conditionalFormatting>
  <conditionalFormatting sqref="BI382">
    <cfRule type="cellIs" dxfId="16754" priority="16751" operator="greaterThan">
      <formula>49.999</formula>
    </cfRule>
    <cfRule type="cellIs" dxfId="16753" priority="16752" operator="greaterThan">
      <formula>50</formula>
    </cfRule>
    <cfRule type="cellIs" dxfId="16752" priority="16753" operator="between">
      <formula>30</formula>
      <formula>49.999</formula>
    </cfRule>
    <cfRule type="cellIs" dxfId="16751" priority="16754" operator="between">
      <formula>10</formula>
      <formula>29.999</formula>
    </cfRule>
    <cfRule type="cellIs" dxfId="16750" priority="16755" operator="lessThan">
      <formula>10</formula>
    </cfRule>
  </conditionalFormatting>
  <conditionalFormatting sqref="BD382">
    <cfRule type="cellIs" dxfId="16749" priority="16746" operator="greaterThan">
      <formula>119.999</formula>
    </cfRule>
    <cfRule type="cellIs" dxfId="16748" priority="16747" operator="greaterThan">
      <formula>120</formula>
    </cfRule>
    <cfRule type="cellIs" dxfId="16747" priority="16748" operator="between">
      <formula>60</formula>
      <formula>119.999</formula>
    </cfRule>
    <cfRule type="cellIs" dxfId="16746" priority="16749" operator="between">
      <formula>20</formula>
      <formula>59.999</formula>
    </cfRule>
    <cfRule type="cellIs" dxfId="16745" priority="16750" operator="lessThan">
      <formula>20</formula>
    </cfRule>
  </conditionalFormatting>
  <conditionalFormatting sqref="BE382">
    <cfRule type="cellIs" dxfId="16744" priority="16741" operator="greaterThan">
      <formula>49.999</formula>
    </cfRule>
    <cfRule type="cellIs" dxfId="16743" priority="16742" operator="greaterThan">
      <formula>50</formula>
    </cfRule>
    <cfRule type="cellIs" dxfId="16742" priority="16743" operator="between">
      <formula>30</formula>
      <formula>49.999</formula>
    </cfRule>
    <cfRule type="cellIs" dxfId="16741" priority="16744" operator="between">
      <formula>10</formula>
      <formula>29.999</formula>
    </cfRule>
    <cfRule type="cellIs" dxfId="16740" priority="16745" operator="lessThan">
      <formula>10</formula>
    </cfRule>
  </conditionalFormatting>
  <conditionalFormatting sqref="AX382">
    <cfRule type="cellIs" dxfId="16739" priority="16736" operator="greaterThan">
      <formula>119.999</formula>
    </cfRule>
    <cfRule type="cellIs" dxfId="16738" priority="16737" operator="greaterThan">
      <formula>120</formula>
    </cfRule>
    <cfRule type="cellIs" dxfId="16737" priority="16738" operator="between">
      <formula>60</formula>
      <formula>119.999</formula>
    </cfRule>
    <cfRule type="cellIs" dxfId="16736" priority="16739" operator="between">
      <formula>20</formula>
      <formula>59.999</formula>
    </cfRule>
    <cfRule type="cellIs" dxfId="16735" priority="16740" operator="lessThan">
      <formula>20</formula>
    </cfRule>
  </conditionalFormatting>
  <conditionalFormatting sqref="AY382">
    <cfRule type="cellIs" dxfId="16734" priority="16731" operator="greaterThan">
      <formula>49.999</formula>
    </cfRule>
    <cfRule type="cellIs" dxfId="16733" priority="16732" operator="greaterThan">
      <formula>50</formula>
    </cfRule>
    <cfRule type="cellIs" dxfId="16732" priority="16733" operator="between">
      <formula>30</formula>
      <formula>49.999</formula>
    </cfRule>
    <cfRule type="cellIs" dxfId="16731" priority="16734" operator="between">
      <formula>10</formula>
      <formula>29.999</formula>
    </cfRule>
    <cfRule type="cellIs" dxfId="16730" priority="16735" operator="lessThan">
      <formula>10</formula>
    </cfRule>
  </conditionalFormatting>
  <conditionalFormatting sqref="AZ382">
    <cfRule type="cellIs" dxfId="16729" priority="16726" operator="greaterThan">
      <formula>119.999</formula>
    </cfRule>
    <cfRule type="cellIs" dxfId="16728" priority="16727" operator="greaterThan">
      <formula>120</formula>
    </cfRule>
    <cfRule type="cellIs" dxfId="16727" priority="16728" operator="between">
      <formula>60</formula>
      <formula>119.999</formula>
    </cfRule>
    <cfRule type="cellIs" dxfId="16726" priority="16729" operator="between">
      <formula>20</formula>
      <formula>59.999</formula>
    </cfRule>
    <cfRule type="cellIs" dxfId="16725" priority="16730" operator="lessThan">
      <formula>20</formula>
    </cfRule>
  </conditionalFormatting>
  <conditionalFormatting sqref="BA382">
    <cfRule type="cellIs" dxfId="16724" priority="16721" operator="greaterThan">
      <formula>49.999</formula>
    </cfRule>
    <cfRule type="cellIs" dxfId="16723" priority="16722" operator="greaterThan">
      <formula>50</formula>
    </cfRule>
    <cfRule type="cellIs" dxfId="16722" priority="16723" operator="between">
      <formula>30</formula>
      <formula>49.999</formula>
    </cfRule>
    <cfRule type="cellIs" dxfId="16721" priority="16724" operator="between">
      <formula>10</formula>
      <formula>29.999</formula>
    </cfRule>
    <cfRule type="cellIs" dxfId="16720" priority="16725" operator="lessThan">
      <formula>10</formula>
    </cfRule>
  </conditionalFormatting>
  <conditionalFormatting sqref="BB382">
    <cfRule type="cellIs" dxfId="16719" priority="16716" operator="greaterThan">
      <formula>119.999</formula>
    </cfRule>
    <cfRule type="cellIs" dxfId="16718" priority="16717" operator="greaterThan">
      <formula>120</formula>
    </cfRule>
    <cfRule type="cellIs" dxfId="16717" priority="16718" operator="between">
      <formula>60</formula>
      <formula>119.999</formula>
    </cfRule>
    <cfRule type="cellIs" dxfId="16716" priority="16719" operator="between">
      <formula>20</formula>
      <formula>59.999</formula>
    </cfRule>
    <cfRule type="cellIs" dxfId="16715" priority="16720" operator="lessThan">
      <formula>20</formula>
    </cfRule>
  </conditionalFormatting>
  <conditionalFormatting sqref="BC382">
    <cfRule type="cellIs" dxfId="16714" priority="16711" operator="greaterThan">
      <formula>49.999</formula>
    </cfRule>
    <cfRule type="cellIs" dxfId="16713" priority="16712" operator="greaterThan">
      <formula>50</formula>
    </cfRule>
    <cfRule type="cellIs" dxfId="16712" priority="16713" operator="between">
      <formula>30</formula>
      <formula>49.999</formula>
    </cfRule>
    <cfRule type="cellIs" dxfId="16711" priority="16714" operator="between">
      <formula>10</formula>
      <formula>29.999</formula>
    </cfRule>
    <cfRule type="cellIs" dxfId="16710" priority="16715" operator="lessThan">
      <formula>10</formula>
    </cfRule>
  </conditionalFormatting>
  <conditionalFormatting sqref="AT382">
    <cfRule type="cellIs" dxfId="16709" priority="16706" operator="greaterThan">
      <formula>119.999</formula>
    </cfRule>
    <cfRule type="cellIs" dxfId="16708" priority="16707" operator="greaterThan">
      <formula>120</formula>
    </cfRule>
    <cfRule type="cellIs" dxfId="16707" priority="16708" operator="between">
      <formula>60</formula>
      <formula>119.999</formula>
    </cfRule>
    <cfRule type="cellIs" dxfId="16706" priority="16709" operator="between">
      <formula>20</formula>
      <formula>59.999</formula>
    </cfRule>
    <cfRule type="cellIs" dxfId="16705" priority="16710" operator="lessThan">
      <formula>20</formula>
    </cfRule>
  </conditionalFormatting>
  <conditionalFormatting sqref="AU382">
    <cfRule type="cellIs" dxfId="16704" priority="16701" operator="greaterThan">
      <formula>49.999</formula>
    </cfRule>
    <cfRule type="cellIs" dxfId="16703" priority="16702" operator="greaterThan">
      <formula>50</formula>
    </cfRule>
    <cfRule type="cellIs" dxfId="16702" priority="16703" operator="between">
      <formula>30</formula>
      <formula>49.999</formula>
    </cfRule>
    <cfRule type="cellIs" dxfId="16701" priority="16704" operator="between">
      <formula>10</formula>
      <formula>29.999</formula>
    </cfRule>
    <cfRule type="cellIs" dxfId="16700" priority="16705" operator="lessThan">
      <formula>10</formula>
    </cfRule>
  </conditionalFormatting>
  <conditionalFormatting sqref="AV382">
    <cfRule type="cellIs" dxfId="16699" priority="16696" operator="greaterThan">
      <formula>119.999</formula>
    </cfRule>
    <cfRule type="cellIs" dxfId="16698" priority="16697" operator="greaterThan">
      <formula>120</formula>
    </cfRule>
    <cfRule type="cellIs" dxfId="16697" priority="16698" operator="between">
      <formula>60</formula>
      <formula>119.999</formula>
    </cfRule>
    <cfRule type="cellIs" dxfId="16696" priority="16699" operator="between">
      <formula>20</formula>
      <formula>59.999</formula>
    </cfRule>
    <cfRule type="cellIs" dxfId="16695" priority="16700" operator="lessThan">
      <formula>20</formula>
    </cfRule>
  </conditionalFormatting>
  <conditionalFormatting sqref="AW382">
    <cfRule type="cellIs" dxfId="16694" priority="16691" operator="greaterThan">
      <formula>49.999</formula>
    </cfRule>
    <cfRule type="cellIs" dxfId="16693" priority="16692" operator="greaterThan">
      <formula>50</formula>
    </cfRule>
    <cfRule type="cellIs" dxfId="16692" priority="16693" operator="between">
      <formula>30</formula>
      <formula>49.999</formula>
    </cfRule>
    <cfRule type="cellIs" dxfId="16691" priority="16694" operator="between">
      <formula>10</formula>
      <formula>29.999</formula>
    </cfRule>
    <cfRule type="cellIs" dxfId="16690" priority="16695" operator="lessThan">
      <formula>10</formula>
    </cfRule>
  </conditionalFormatting>
  <conditionalFormatting sqref="BF382">
    <cfRule type="cellIs" dxfId="16689" priority="16686" operator="greaterThan">
      <formula>119.999</formula>
    </cfRule>
    <cfRule type="cellIs" dxfId="16688" priority="16687" operator="greaterThan">
      <formula>120</formula>
    </cfRule>
    <cfRule type="cellIs" dxfId="16687" priority="16688" operator="between">
      <formula>60</formula>
      <formula>119.999</formula>
    </cfRule>
    <cfRule type="cellIs" dxfId="16686" priority="16689" operator="between">
      <formula>20</formula>
      <formula>59.999</formula>
    </cfRule>
    <cfRule type="cellIs" dxfId="16685" priority="16690" operator="lessThan">
      <formula>20</formula>
    </cfRule>
  </conditionalFormatting>
  <conditionalFormatting sqref="BG382">
    <cfRule type="cellIs" dxfId="16684" priority="16681" operator="greaterThan">
      <formula>49.999</formula>
    </cfRule>
    <cfRule type="cellIs" dxfId="16683" priority="16682" operator="greaterThan">
      <formula>50</formula>
    </cfRule>
    <cfRule type="cellIs" dxfId="16682" priority="16683" operator="between">
      <formula>30</formula>
      <formula>49.999</formula>
    </cfRule>
    <cfRule type="cellIs" dxfId="16681" priority="16684" operator="between">
      <formula>10</formula>
      <formula>29.999</formula>
    </cfRule>
    <cfRule type="cellIs" dxfId="16680" priority="16685" operator="lessThan">
      <formula>10</formula>
    </cfRule>
  </conditionalFormatting>
  <conditionalFormatting sqref="AN382">
    <cfRule type="cellIs" dxfId="16679" priority="16676" operator="greaterThan">
      <formula>119.999</formula>
    </cfRule>
    <cfRule type="cellIs" dxfId="16678" priority="16677" operator="greaterThan">
      <formula>120</formula>
    </cfRule>
    <cfRule type="cellIs" dxfId="16677" priority="16678" operator="between">
      <formula>60</formula>
      <formula>119.999</formula>
    </cfRule>
    <cfRule type="cellIs" dxfId="16676" priority="16679" operator="between">
      <formula>20</formula>
      <formula>59.999</formula>
    </cfRule>
    <cfRule type="cellIs" dxfId="16675" priority="16680" operator="lessThan">
      <formula>20</formula>
    </cfRule>
  </conditionalFormatting>
  <conditionalFormatting sqref="AO382">
    <cfRule type="cellIs" dxfId="16674" priority="16671" operator="greaterThan">
      <formula>49.999</formula>
    </cfRule>
    <cfRule type="cellIs" dxfId="16673" priority="16672" operator="greaterThan">
      <formula>50</formula>
    </cfRule>
    <cfRule type="cellIs" dxfId="16672" priority="16673" operator="between">
      <formula>30</formula>
      <formula>49.999</formula>
    </cfRule>
    <cfRule type="cellIs" dxfId="16671" priority="16674" operator="between">
      <formula>10</formula>
      <formula>29.999</formula>
    </cfRule>
    <cfRule type="cellIs" dxfId="16670" priority="16675" operator="lessThan">
      <formula>10</formula>
    </cfRule>
  </conditionalFormatting>
  <conditionalFormatting sqref="T382">
    <cfRule type="cellIs" dxfId="16669" priority="16666" operator="greaterThan">
      <formula>119.999</formula>
    </cfRule>
    <cfRule type="cellIs" dxfId="16668" priority="16667" operator="greaterThan">
      <formula>120</formula>
    </cfRule>
    <cfRule type="cellIs" dxfId="16667" priority="16668" operator="between">
      <formula>60</formula>
      <formula>119.999</formula>
    </cfRule>
    <cfRule type="cellIs" dxfId="16666" priority="16669" operator="between">
      <formula>20</formula>
      <formula>59.999</formula>
    </cfRule>
    <cfRule type="cellIs" dxfId="16665" priority="16670" operator="lessThan">
      <formula>20</formula>
    </cfRule>
  </conditionalFormatting>
  <conditionalFormatting sqref="U382">
    <cfRule type="cellIs" dxfId="16664" priority="16661" operator="greaterThan">
      <formula>49.999</formula>
    </cfRule>
    <cfRule type="cellIs" dxfId="16663" priority="16662" operator="greaterThan">
      <formula>50</formula>
    </cfRule>
    <cfRule type="cellIs" dxfId="16662" priority="16663" operator="between">
      <formula>30</formula>
      <formula>49.999</formula>
    </cfRule>
    <cfRule type="cellIs" dxfId="16661" priority="16664" operator="between">
      <formula>10</formula>
      <formula>29.999</formula>
    </cfRule>
    <cfRule type="cellIs" dxfId="16660" priority="16665" operator="lessThan">
      <formula>10</formula>
    </cfRule>
  </conditionalFormatting>
  <conditionalFormatting sqref="J382">
    <cfRule type="cellIs" dxfId="16659" priority="16656" operator="greaterThan">
      <formula>119.999</formula>
    </cfRule>
    <cfRule type="cellIs" dxfId="16658" priority="16657" operator="greaterThan">
      <formula>120</formula>
    </cfRule>
    <cfRule type="cellIs" dxfId="16657" priority="16658" operator="between">
      <formula>60</formula>
      <formula>119.999</formula>
    </cfRule>
    <cfRule type="cellIs" dxfId="16656" priority="16659" operator="between">
      <formula>20</formula>
      <formula>59.999</formula>
    </cfRule>
    <cfRule type="cellIs" dxfId="16655" priority="16660" operator="lessThan">
      <formula>20</formula>
    </cfRule>
  </conditionalFormatting>
  <conditionalFormatting sqref="K382">
    <cfRule type="cellIs" dxfId="16654" priority="16651" operator="greaterThan">
      <formula>49.999</formula>
    </cfRule>
    <cfRule type="cellIs" dxfId="16653" priority="16652" operator="greaterThan">
      <formula>50</formula>
    </cfRule>
    <cfRule type="cellIs" dxfId="16652" priority="16653" operator="between">
      <formula>30</formula>
      <formula>49.999</formula>
    </cfRule>
    <cfRule type="cellIs" dxfId="16651" priority="16654" operator="between">
      <formula>10</formula>
      <formula>29.999</formula>
    </cfRule>
    <cfRule type="cellIs" dxfId="16650" priority="16655" operator="lessThan">
      <formula>10</formula>
    </cfRule>
  </conditionalFormatting>
  <conditionalFormatting sqref="L382">
    <cfRule type="cellIs" dxfId="16649" priority="16646" operator="greaterThan">
      <formula>119.999</formula>
    </cfRule>
    <cfRule type="cellIs" dxfId="16648" priority="16647" operator="greaterThan">
      <formula>120</formula>
    </cfRule>
    <cfRule type="cellIs" dxfId="16647" priority="16648" operator="between">
      <formula>60</formula>
      <formula>119.999</formula>
    </cfRule>
    <cfRule type="cellIs" dxfId="16646" priority="16649" operator="between">
      <formula>20</formula>
      <formula>59.999</formula>
    </cfRule>
    <cfRule type="cellIs" dxfId="16645" priority="16650" operator="lessThan">
      <formula>20</formula>
    </cfRule>
  </conditionalFormatting>
  <conditionalFormatting sqref="M382">
    <cfRule type="cellIs" dxfId="16644" priority="16641" operator="greaterThan">
      <formula>49.999</formula>
    </cfRule>
    <cfRule type="cellIs" dxfId="16643" priority="16642" operator="greaterThan">
      <formula>50</formula>
    </cfRule>
    <cfRule type="cellIs" dxfId="16642" priority="16643" operator="between">
      <formula>30</formula>
      <formula>49.999</formula>
    </cfRule>
    <cfRule type="cellIs" dxfId="16641" priority="16644" operator="between">
      <formula>10</formula>
      <formula>29.999</formula>
    </cfRule>
    <cfRule type="cellIs" dxfId="16640" priority="16645" operator="lessThan">
      <formula>10</formula>
    </cfRule>
  </conditionalFormatting>
  <conditionalFormatting sqref="R382">
    <cfRule type="cellIs" dxfId="16639" priority="16636" operator="greaterThan">
      <formula>119.999</formula>
    </cfRule>
    <cfRule type="cellIs" dxfId="16638" priority="16637" operator="greaterThan">
      <formula>120</formula>
    </cfRule>
    <cfRule type="cellIs" dxfId="16637" priority="16638" operator="between">
      <formula>60</formula>
      <formula>119.999</formula>
    </cfRule>
    <cfRule type="cellIs" dxfId="16636" priority="16639" operator="between">
      <formula>20</formula>
      <formula>59.999</formula>
    </cfRule>
    <cfRule type="cellIs" dxfId="16635" priority="16640" operator="lessThan">
      <formula>20</formula>
    </cfRule>
  </conditionalFormatting>
  <conditionalFormatting sqref="S382">
    <cfRule type="cellIs" dxfId="16634" priority="16631" operator="greaterThan">
      <formula>49.999</formula>
    </cfRule>
    <cfRule type="cellIs" dxfId="16633" priority="16632" operator="greaterThan">
      <formula>50</formula>
    </cfRule>
    <cfRule type="cellIs" dxfId="16632" priority="16633" operator="between">
      <formula>30</formula>
      <formula>49.999</formula>
    </cfRule>
    <cfRule type="cellIs" dxfId="16631" priority="16634" operator="between">
      <formula>10</formula>
      <formula>29.999</formula>
    </cfRule>
    <cfRule type="cellIs" dxfId="16630" priority="16635" operator="lessThan">
      <formula>10</formula>
    </cfRule>
  </conditionalFormatting>
  <conditionalFormatting sqref="N382">
    <cfRule type="cellIs" dxfId="16629" priority="16626" operator="greaterThan">
      <formula>119.999</formula>
    </cfRule>
    <cfRule type="cellIs" dxfId="16628" priority="16627" operator="greaterThan">
      <formula>120</formula>
    </cfRule>
    <cfRule type="cellIs" dxfId="16627" priority="16628" operator="between">
      <formula>60</formula>
      <formula>119.999</formula>
    </cfRule>
    <cfRule type="cellIs" dxfId="16626" priority="16629" operator="between">
      <formula>20</formula>
      <formula>59.999</formula>
    </cfRule>
    <cfRule type="cellIs" dxfId="16625" priority="16630" operator="lessThan">
      <formula>20</formula>
    </cfRule>
  </conditionalFormatting>
  <conditionalFormatting sqref="O382">
    <cfRule type="cellIs" dxfId="16624" priority="16621" operator="greaterThan">
      <formula>49.999</formula>
    </cfRule>
    <cfRule type="cellIs" dxfId="16623" priority="16622" operator="greaterThan">
      <formula>50</formula>
    </cfRule>
    <cfRule type="cellIs" dxfId="16622" priority="16623" operator="between">
      <formula>30</formula>
      <formula>49.999</formula>
    </cfRule>
    <cfRule type="cellIs" dxfId="16621" priority="16624" operator="between">
      <formula>10</formula>
      <formula>29.999</formula>
    </cfRule>
    <cfRule type="cellIs" dxfId="16620" priority="16625" operator="lessThan">
      <formula>10</formula>
    </cfRule>
  </conditionalFormatting>
  <conditionalFormatting sqref="AP382">
    <cfRule type="cellIs" dxfId="16619" priority="16616" operator="greaterThan">
      <formula>119.999</formula>
    </cfRule>
    <cfRule type="cellIs" dxfId="16618" priority="16617" operator="greaterThan">
      <formula>120</formula>
    </cfRule>
    <cfRule type="cellIs" dxfId="16617" priority="16618" operator="between">
      <formula>60</formula>
      <formula>119.999</formula>
    </cfRule>
    <cfRule type="cellIs" dxfId="16616" priority="16619" operator="between">
      <formula>20</formula>
      <formula>59.999</formula>
    </cfRule>
    <cfRule type="cellIs" dxfId="16615" priority="16620" operator="lessThan">
      <formula>20</formula>
    </cfRule>
  </conditionalFormatting>
  <conditionalFormatting sqref="AQ382">
    <cfRule type="cellIs" dxfId="16614" priority="16611" operator="greaterThan">
      <formula>49.999</formula>
    </cfRule>
    <cfRule type="cellIs" dxfId="16613" priority="16612" operator="greaterThan">
      <formula>50</formula>
    </cfRule>
    <cfRule type="cellIs" dxfId="16612" priority="16613" operator="between">
      <formula>30</formula>
      <formula>49.999</formula>
    </cfRule>
    <cfRule type="cellIs" dxfId="16611" priority="16614" operator="between">
      <formula>10</formula>
      <formula>29.999</formula>
    </cfRule>
    <cfRule type="cellIs" dxfId="16610" priority="16615" operator="lessThan">
      <formula>10</formula>
    </cfRule>
  </conditionalFormatting>
  <conditionalFormatting sqref="AR382">
    <cfRule type="cellIs" dxfId="16609" priority="16606" operator="greaterThan">
      <formula>119.999</formula>
    </cfRule>
    <cfRule type="cellIs" dxfId="16608" priority="16607" operator="greaterThan">
      <formula>120</formula>
    </cfRule>
    <cfRule type="cellIs" dxfId="16607" priority="16608" operator="between">
      <formula>60</formula>
      <formula>119.999</formula>
    </cfRule>
    <cfRule type="cellIs" dxfId="16606" priority="16609" operator="between">
      <formula>20</formula>
      <formula>59.999</formula>
    </cfRule>
    <cfRule type="cellIs" dxfId="16605" priority="16610" operator="lessThan">
      <formula>20</formula>
    </cfRule>
  </conditionalFormatting>
  <conditionalFormatting sqref="AS382">
    <cfRule type="cellIs" dxfId="16604" priority="16601" operator="greaterThan">
      <formula>49.999</formula>
    </cfRule>
    <cfRule type="cellIs" dxfId="16603" priority="16602" operator="greaterThan">
      <formula>50</formula>
    </cfRule>
    <cfRule type="cellIs" dxfId="16602" priority="16603" operator="between">
      <formula>30</formula>
      <formula>49.999</formula>
    </cfRule>
    <cfRule type="cellIs" dxfId="16601" priority="16604" operator="between">
      <formula>10</formula>
      <formula>29.999</formula>
    </cfRule>
    <cfRule type="cellIs" dxfId="16600" priority="16605" operator="lessThan">
      <formula>10</formula>
    </cfRule>
  </conditionalFormatting>
  <conditionalFormatting sqref="X382">
    <cfRule type="cellIs" dxfId="16599" priority="16596" operator="greaterThan">
      <formula>119.999</formula>
    </cfRule>
    <cfRule type="cellIs" dxfId="16598" priority="16597" operator="greaterThan">
      <formula>120</formula>
    </cfRule>
    <cfRule type="cellIs" dxfId="16597" priority="16598" operator="between">
      <formula>60</formula>
      <formula>119.999</formula>
    </cfRule>
    <cfRule type="cellIs" dxfId="16596" priority="16599" operator="between">
      <formula>20</formula>
      <formula>59.999</formula>
    </cfRule>
    <cfRule type="cellIs" dxfId="16595" priority="16600" operator="lessThan">
      <formula>20</formula>
    </cfRule>
  </conditionalFormatting>
  <conditionalFormatting sqref="Y382">
    <cfRule type="cellIs" dxfId="16594" priority="16591" operator="greaterThan">
      <formula>49.999</formula>
    </cfRule>
    <cfRule type="cellIs" dxfId="16593" priority="16592" operator="greaterThan">
      <formula>50</formula>
    </cfRule>
    <cfRule type="cellIs" dxfId="16592" priority="16593" operator="between">
      <formula>30</formula>
      <formula>49.999</formula>
    </cfRule>
    <cfRule type="cellIs" dxfId="16591" priority="16594" operator="between">
      <formula>10</formula>
      <formula>29.999</formula>
    </cfRule>
    <cfRule type="cellIs" dxfId="16590" priority="16595" operator="lessThan">
      <formula>10</formula>
    </cfRule>
  </conditionalFormatting>
  <conditionalFormatting sqref="AF382">
    <cfRule type="cellIs" dxfId="16589" priority="16586" operator="greaterThan">
      <formula>119.999</formula>
    </cfRule>
    <cfRule type="cellIs" dxfId="16588" priority="16587" operator="greaterThan">
      <formula>120</formula>
    </cfRule>
    <cfRule type="cellIs" dxfId="16587" priority="16588" operator="between">
      <formula>60</formula>
      <formula>119.999</formula>
    </cfRule>
    <cfRule type="cellIs" dxfId="16586" priority="16589" operator="between">
      <formula>20</formula>
      <formula>59.999</formula>
    </cfRule>
    <cfRule type="cellIs" dxfId="16585" priority="16590" operator="lessThan">
      <formula>20</formula>
    </cfRule>
  </conditionalFormatting>
  <conditionalFormatting sqref="AG382">
    <cfRule type="cellIs" dxfId="16584" priority="16581" operator="greaterThan">
      <formula>49.999</formula>
    </cfRule>
    <cfRule type="cellIs" dxfId="16583" priority="16582" operator="greaterThan">
      <formula>50</formula>
    </cfRule>
    <cfRule type="cellIs" dxfId="16582" priority="16583" operator="between">
      <formula>30</formula>
      <formula>49.999</formula>
    </cfRule>
    <cfRule type="cellIs" dxfId="16581" priority="16584" operator="between">
      <formula>10</formula>
      <formula>29.999</formula>
    </cfRule>
    <cfRule type="cellIs" dxfId="16580" priority="16585" operator="lessThan">
      <formula>10</formula>
    </cfRule>
  </conditionalFormatting>
  <conditionalFormatting sqref="AJ382">
    <cfRule type="cellIs" dxfId="16579" priority="16576" operator="greaterThan">
      <formula>119.999</formula>
    </cfRule>
    <cfRule type="cellIs" dxfId="16578" priority="16577" operator="greaterThan">
      <formula>120</formula>
    </cfRule>
    <cfRule type="cellIs" dxfId="16577" priority="16578" operator="between">
      <formula>60</formula>
      <formula>119.999</formula>
    </cfRule>
    <cfRule type="cellIs" dxfId="16576" priority="16579" operator="between">
      <formula>20</formula>
      <formula>59.999</formula>
    </cfRule>
    <cfRule type="cellIs" dxfId="16575" priority="16580" operator="lessThan">
      <formula>20</formula>
    </cfRule>
  </conditionalFormatting>
  <conditionalFormatting sqref="AK382">
    <cfRule type="cellIs" dxfId="16574" priority="16571" operator="greaterThan">
      <formula>49.999</formula>
    </cfRule>
    <cfRule type="cellIs" dxfId="16573" priority="16572" operator="greaterThan">
      <formula>50</formula>
    </cfRule>
    <cfRule type="cellIs" dxfId="16572" priority="16573" operator="between">
      <formula>30</formula>
      <formula>49.999</formula>
    </cfRule>
    <cfRule type="cellIs" dxfId="16571" priority="16574" operator="between">
      <formula>10</formula>
      <formula>29.999</formula>
    </cfRule>
    <cfRule type="cellIs" dxfId="16570" priority="16575" operator="lessThan">
      <formula>10</formula>
    </cfRule>
  </conditionalFormatting>
  <conditionalFormatting sqref="Z382">
    <cfRule type="cellIs" dxfId="16569" priority="16566" operator="greaterThan">
      <formula>119.999</formula>
    </cfRule>
    <cfRule type="cellIs" dxfId="16568" priority="16567" operator="greaterThan">
      <formula>120</formula>
    </cfRule>
    <cfRule type="cellIs" dxfId="16567" priority="16568" operator="between">
      <formula>60</formula>
      <formula>119.999</formula>
    </cfRule>
    <cfRule type="cellIs" dxfId="16566" priority="16569" operator="between">
      <formula>20</formula>
      <formula>59.999</formula>
    </cfRule>
    <cfRule type="cellIs" dxfId="16565" priority="16570" operator="lessThan">
      <formula>20</formula>
    </cfRule>
  </conditionalFormatting>
  <conditionalFormatting sqref="AA382">
    <cfRule type="cellIs" dxfId="16564" priority="16561" operator="greaterThan">
      <formula>49.999</formula>
    </cfRule>
    <cfRule type="cellIs" dxfId="16563" priority="16562" operator="greaterThan">
      <formula>50</formula>
    </cfRule>
    <cfRule type="cellIs" dxfId="16562" priority="16563" operator="between">
      <formula>30</formula>
      <formula>49.999</formula>
    </cfRule>
    <cfRule type="cellIs" dxfId="16561" priority="16564" operator="between">
      <formula>10</formula>
      <formula>29.999</formula>
    </cfRule>
    <cfRule type="cellIs" dxfId="16560" priority="16565" operator="lessThan">
      <formula>10</formula>
    </cfRule>
  </conditionalFormatting>
  <conditionalFormatting sqref="AL382">
    <cfRule type="cellIs" dxfId="16559" priority="16556" operator="greaterThan">
      <formula>119.999</formula>
    </cfRule>
    <cfRule type="cellIs" dxfId="16558" priority="16557" operator="greaterThan">
      <formula>120</formula>
    </cfRule>
    <cfRule type="cellIs" dxfId="16557" priority="16558" operator="between">
      <formula>60</formula>
      <formula>119.999</formula>
    </cfRule>
    <cfRule type="cellIs" dxfId="16556" priority="16559" operator="between">
      <formula>20</formula>
      <formula>59.999</formula>
    </cfRule>
    <cfRule type="cellIs" dxfId="16555" priority="16560" operator="lessThan">
      <formula>20</formula>
    </cfRule>
  </conditionalFormatting>
  <conditionalFormatting sqref="AM382">
    <cfRule type="cellIs" dxfId="16554" priority="16551" operator="greaterThan">
      <formula>49.999</formula>
    </cfRule>
    <cfRule type="cellIs" dxfId="16553" priority="16552" operator="greaterThan">
      <formula>50</formula>
    </cfRule>
    <cfRule type="cellIs" dxfId="16552" priority="16553" operator="between">
      <formula>30</formula>
      <formula>49.999</formula>
    </cfRule>
    <cfRule type="cellIs" dxfId="16551" priority="16554" operator="between">
      <formula>10</formula>
      <formula>29.999</formula>
    </cfRule>
    <cfRule type="cellIs" dxfId="16550" priority="16555" operator="lessThan">
      <formula>10</formula>
    </cfRule>
  </conditionalFormatting>
  <conditionalFormatting sqref="AH382">
    <cfRule type="cellIs" dxfId="16549" priority="16546" operator="greaterThan">
      <formula>119.999</formula>
    </cfRule>
    <cfRule type="cellIs" dxfId="16548" priority="16547" operator="greaterThan">
      <formula>120</formula>
    </cfRule>
    <cfRule type="cellIs" dxfId="16547" priority="16548" operator="between">
      <formula>60</formula>
      <formula>119.999</formula>
    </cfRule>
    <cfRule type="cellIs" dxfId="16546" priority="16549" operator="between">
      <formula>20</formula>
      <formula>59.999</formula>
    </cfRule>
    <cfRule type="cellIs" dxfId="16545" priority="16550" operator="lessThan">
      <formula>20</formula>
    </cfRule>
  </conditionalFormatting>
  <conditionalFormatting sqref="AI382">
    <cfRule type="cellIs" dxfId="16544" priority="16541" operator="greaterThan">
      <formula>49.999</formula>
    </cfRule>
    <cfRule type="cellIs" dxfId="16543" priority="16542" operator="greaterThan">
      <formula>50</formula>
    </cfRule>
    <cfRule type="cellIs" dxfId="16542" priority="16543" operator="between">
      <formula>30</formula>
      <formula>49.999</formula>
    </cfRule>
    <cfRule type="cellIs" dxfId="16541" priority="16544" operator="between">
      <formula>10</formula>
      <formula>29.999</formula>
    </cfRule>
    <cfRule type="cellIs" dxfId="16540" priority="16545" operator="lessThan">
      <formula>10</formula>
    </cfRule>
  </conditionalFormatting>
  <conditionalFormatting sqref="V382">
    <cfRule type="cellIs" dxfId="16539" priority="16536" operator="greaterThan">
      <formula>119.999</formula>
    </cfRule>
    <cfRule type="cellIs" dxfId="16538" priority="16537" operator="greaterThan">
      <formula>120</formula>
    </cfRule>
    <cfRule type="cellIs" dxfId="16537" priority="16538" operator="between">
      <formula>60</formula>
      <formula>119.999</formula>
    </cfRule>
    <cfRule type="cellIs" dxfId="16536" priority="16539" operator="between">
      <formula>20</formula>
      <formula>59.999</formula>
    </cfRule>
    <cfRule type="cellIs" dxfId="16535" priority="16540" operator="lessThan">
      <formula>20</formula>
    </cfRule>
  </conditionalFormatting>
  <conditionalFormatting sqref="W382">
    <cfRule type="cellIs" dxfId="16534" priority="16531" operator="greaterThan">
      <formula>49.999</formula>
    </cfRule>
    <cfRule type="cellIs" dxfId="16533" priority="16532" operator="greaterThan">
      <formula>50</formula>
    </cfRule>
    <cfRule type="cellIs" dxfId="16532" priority="16533" operator="between">
      <formula>30</formula>
      <formula>49.999</formula>
    </cfRule>
    <cfRule type="cellIs" dxfId="16531" priority="16534" operator="between">
      <formula>10</formula>
      <formula>29.999</formula>
    </cfRule>
    <cfRule type="cellIs" dxfId="16530" priority="16535" operator="lessThan">
      <formula>10</formula>
    </cfRule>
  </conditionalFormatting>
  <conditionalFormatting sqref="AB382">
    <cfRule type="cellIs" dxfId="16529" priority="16526" operator="greaterThan">
      <formula>119.999</formula>
    </cfRule>
    <cfRule type="cellIs" dxfId="16528" priority="16527" operator="greaterThan">
      <formula>120</formula>
    </cfRule>
    <cfRule type="cellIs" dxfId="16527" priority="16528" operator="between">
      <formula>60</formula>
      <formula>119.999</formula>
    </cfRule>
    <cfRule type="cellIs" dxfId="16526" priority="16529" operator="between">
      <formula>20</formula>
      <formula>59.999</formula>
    </cfRule>
    <cfRule type="cellIs" dxfId="16525" priority="16530" operator="lessThan">
      <formula>20</formula>
    </cfRule>
  </conditionalFormatting>
  <conditionalFormatting sqref="AC382">
    <cfRule type="cellIs" dxfId="16524" priority="16521" operator="greaterThan">
      <formula>49.999</formula>
    </cfRule>
    <cfRule type="cellIs" dxfId="16523" priority="16522" operator="greaterThan">
      <formula>50</formula>
    </cfRule>
    <cfRule type="cellIs" dxfId="16522" priority="16523" operator="between">
      <formula>30</formula>
      <formula>49.999</formula>
    </cfRule>
    <cfRule type="cellIs" dxfId="16521" priority="16524" operator="between">
      <formula>10</formula>
      <formula>29.999</formula>
    </cfRule>
    <cfRule type="cellIs" dxfId="16520" priority="16525" operator="lessThan">
      <formula>10</formula>
    </cfRule>
  </conditionalFormatting>
  <conditionalFormatting sqref="AD382">
    <cfRule type="cellIs" dxfId="16519" priority="16516" operator="greaterThan">
      <formula>119.999</formula>
    </cfRule>
    <cfRule type="cellIs" dxfId="16518" priority="16517" operator="greaterThan">
      <formula>120</formula>
    </cfRule>
    <cfRule type="cellIs" dxfId="16517" priority="16518" operator="between">
      <formula>60</formula>
      <formula>119.999</formula>
    </cfRule>
    <cfRule type="cellIs" dxfId="16516" priority="16519" operator="between">
      <formula>20</formula>
      <formula>59.999</formula>
    </cfRule>
    <cfRule type="cellIs" dxfId="16515" priority="16520" operator="lessThan">
      <formula>20</formula>
    </cfRule>
  </conditionalFormatting>
  <conditionalFormatting sqref="AE382">
    <cfRule type="cellIs" dxfId="16514" priority="16511" operator="greaterThan">
      <formula>49.999</formula>
    </cfRule>
    <cfRule type="cellIs" dxfId="16513" priority="16512" operator="greaterThan">
      <formula>50</formula>
    </cfRule>
    <cfRule type="cellIs" dxfId="16512" priority="16513" operator="between">
      <formula>30</formula>
      <formula>49.999</formula>
    </cfRule>
    <cfRule type="cellIs" dxfId="16511" priority="16514" operator="between">
      <formula>10</formula>
      <formula>29.999</formula>
    </cfRule>
    <cfRule type="cellIs" dxfId="16510" priority="16515" operator="lessThan">
      <formula>10</formula>
    </cfRule>
  </conditionalFormatting>
  <conditionalFormatting sqref="P382">
    <cfRule type="cellIs" dxfId="16509" priority="16506" operator="greaterThan">
      <formula>119.999</formula>
    </cfRule>
    <cfRule type="cellIs" dxfId="16508" priority="16507" operator="greaterThan">
      <formula>120</formula>
    </cfRule>
    <cfRule type="cellIs" dxfId="16507" priority="16508" operator="between">
      <formula>60</formula>
      <formula>119.999</formula>
    </cfRule>
    <cfRule type="cellIs" dxfId="16506" priority="16509" operator="between">
      <formula>20</formula>
      <formula>59.999</formula>
    </cfRule>
    <cfRule type="cellIs" dxfId="16505" priority="16510" operator="lessThan">
      <formula>20</formula>
    </cfRule>
  </conditionalFormatting>
  <conditionalFormatting sqref="Q382">
    <cfRule type="cellIs" dxfId="16504" priority="16501" operator="greaterThan">
      <formula>49.999</formula>
    </cfRule>
    <cfRule type="cellIs" dxfId="16503" priority="16502" operator="greaterThan">
      <formula>50</formula>
    </cfRule>
    <cfRule type="cellIs" dxfId="16502" priority="16503" operator="between">
      <formula>30</formula>
      <formula>49.999</formula>
    </cfRule>
    <cfRule type="cellIs" dxfId="16501" priority="16504" operator="between">
      <formula>10</formula>
      <formula>29.999</formula>
    </cfRule>
    <cfRule type="cellIs" dxfId="16500" priority="16505" operator="lessThan">
      <formula>10</formula>
    </cfRule>
  </conditionalFormatting>
  <conditionalFormatting sqref="C383">
    <cfRule type="cellIs" dxfId="16499" priority="16496" operator="greaterThan">
      <formula>49.999</formula>
    </cfRule>
    <cfRule type="cellIs" dxfId="16498" priority="16497" operator="greaterThan">
      <formula>50</formula>
    </cfRule>
    <cfRule type="cellIs" dxfId="16497" priority="16498" operator="between">
      <formula>30</formula>
      <formula>49.999</formula>
    </cfRule>
    <cfRule type="cellIs" dxfId="16496" priority="16499" operator="between">
      <formula>10</formula>
      <formula>29.999</formula>
    </cfRule>
    <cfRule type="cellIs" dxfId="16495" priority="16500" operator="lessThan">
      <formula>10</formula>
    </cfRule>
  </conditionalFormatting>
  <conditionalFormatting sqref="B383">
    <cfRule type="cellIs" dxfId="16494" priority="16491" operator="greaterThan">
      <formula>119.999</formula>
    </cfRule>
    <cfRule type="cellIs" dxfId="16493" priority="16492" operator="greaterThan">
      <formula>120</formula>
    </cfRule>
    <cfRule type="cellIs" dxfId="16492" priority="16493" operator="between">
      <formula>60</formula>
      <formula>119.999</formula>
    </cfRule>
    <cfRule type="cellIs" dxfId="16491" priority="16494" operator="between">
      <formula>20</formula>
      <formula>59.999</formula>
    </cfRule>
    <cfRule type="cellIs" dxfId="16490" priority="16495" operator="lessThan">
      <formula>20</formula>
    </cfRule>
  </conditionalFormatting>
  <conditionalFormatting sqref="D383">
    <cfRule type="cellIs" dxfId="16489" priority="16486" operator="greaterThan">
      <formula>119.999</formula>
    </cfRule>
    <cfRule type="cellIs" dxfId="16488" priority="16487" operator="greaterThan">
      <formula>120</formula>
    </cfRule>
    <cfRule type="cellIs" dxfId="16487" priority="16488" operator="between">
      <formula>60</formula>
      <formula>119.999</formula>
    </cfRule>
    <cfRule type="cellIs" dxfId="16486" priority="16489" operator="between">
      <formula>20</formula>
      <formula>59.999</formula>
    </cfRule>
    <cfRule type="cellIs" dxfId="16485" priority="16490" operator="lessThan">
      <formula>20</formula>
    </cfRule>
  </conditionalFormatting>
  <conditionalFormatting sqref="E383">
    <cfRule type="cellIs" dxfId="16484" priority="16481" operator="greaterThan">
      <formula>49.999</formula>
    </cfRule>
    <cfRule type="cellIs" dxfId="16483" priority="16482" operator="greaterThan">
      <formula>50</formula>
    </cfRule>
    <cfRule type="cellIs" dxfId="16482" priority="16483" operator="between">
      <formula>30</formula>
      <formula>49.999</formula>
    </cfRule>
    <cfRule type="cellIs" dxfId="16481" priority="16484" operator="between">
      <formula>10</formula>
      <formula>29.999</formula>
    </cfRule>
    <cfRule type="cellIs" dxfId="16480" priority="16485" operator="lessThan">
      <formula>10</formula>
    </cfRule>
  </conditionalFormatting>
  <conditionalFormatting sqref="F383">
    <cfRule type="cellIs" dxfId="16479" priority="16476" operator="greaterThan">
      <formula>119.999</formula>
    </cfRule>
    <cfRule type="cellIs" dxfId="16478" priority="16477" operator="greaterThan">
      <formula>120</formula>
    </cfRule>
    <cfRule type="cellIs" dxfId="16477" priority="16478" operator="between">
      <formula>60</formula>
      <formula>119.999</formula>
    </cfRule>
    <cfRule type="cellIs" dxfId="16476" priority="16479" operator="between">
      <formula>20</formula>
      <formula>59.999</formula>
    </cfRule>
    <cfRule type="cellIs" dxfId="16475" priority="16480" operator="lessThan">
      <formula>20</formula>
    </cfRule>
  </conditionalFormatting>
  <conditionalFormatting sqref="G383">
    <cfRule type="cellIs" dxfId="16474" priority="16471" operator="greaterThan">
      <formula>49.999</formula>
    </cfRule>
    <cfRule type="cellIs" dxfId="16473" priority="16472" operator="greaterThan">
      <formula>50</formula>
    </cfRule>
    <cfRule type="cellIs" dxfId="16472" priority="16473" operator="between">
      <formula>30</formula>
      <formula>49.999</formula>
    </cfRule>
    <cfRule type="cellIs" dxfId="16471" priority="16474" operator="between">
      <formula>10</formula>
      <formula>29.999</formula>
    </cfRule>
    <cfRule type="cellIs" dxfId="16470" priority="16475" operator="lessThan">
      <formula>10</formula>
    </cfRule>
  </conditionalFormatting>
  <conditionalFormatting sqref="H383">
    <cfRule type="cellIs" dxfId="16469" priority="16466" operator="greaterThan">
      <formula>119.999</formula>
    </cfRule>
    <cfRule type="cellIs" dxfId="16468" priority="16467" operator="greaterThan">
      <formula>120</formula>
    </cfRule>
    <cfRule type="cellIs" dxfId="16467" priority="16468" operator="between">
      <formula>60</formula>
      <formula>119.999</formula>
    </cfRule>
    <cfRule type="cellIs" dxfId="16466" priority="16469" operator="between">
      <formula>20</formula>
      <formula>59.999</formula>
    </cfRule>
    <cfRule type="cellIs" dxfId="16465" priority="16470" operator="lessThan">
      <formula>20</formula>
    </cfRule>
  </conditionalFormatting>
  <conditionalFormatting sqref="I383">
    <cfRule type="cellIs" dxfId="16464" priority="16461" operator="greaterThan">
      <formula>49.999</formula>
    </cfRule>
    <cfRule type="cellIs" dxfId="16463" priority="16462" operator="greaterThan">
      <formula>50</formula>
    </cfRule>
    <cfRule type="cellIs" dxfId="16462" priority="16463" operator="between">
      <formula>30</formula>
      <formula>49.999</formula>
    </cfRule>
    <cfRule type="cellIs" dxfId="16461" priority="16464" operator="between">
      <formula>10</formula>
      <formula>29.999</formula>
    </cfRule>
    <cfRule type="cellIs" dxfId="16460" priority="16465" operator="lessThan">
      <formula>10</formula>
    </cfRule>
  </conditionalFormatting>
  <conditionalFormatting sqref="BH383">
    <cfRule type="cellIs" dxfId="16459" priority="16456" operator="greaterThan">
      <formula>119.999</formula>
    </cfRule>
    <cfRule type="cellIs" dxfId="16458" priority="16457" operator="greaterThan">
      <formula>120</formula>
    </cfRule>
    <cfRule type="cellIs" dxfId="16457" priority="16458" operator="between">
      <formula>60</formula>
      <formula>119.999</formula>
    </cfRule>
    <cfRule type="cellIs" dxfId="16456" priority="16459" operator="between">
      <formula>20</formula>
      <formula>59.999</formula>
    </cfRule>
    <cfRule type="cellIs" dxfId="16455" priority="16460" operator="lessThan">
      <formula>20</formula>
    </cfRule>
  </conditionalFormatting>
  <conditionalFormatting sqref="BI383">
    <cfRule type="cellIs" dxfId="16454" priority="16451" operator="greaterThan">
      <formula>49.999</formula>
    </cfRule>
    <cfRule type="cellIs" dxfId="16453" priority="16452" operator="greaterThan">
      <formula>50</formula>
    </cfRule>
    <cfRule type="cellIs" dxfId="16452" priority="16453" operator="between">
      <formula>30</formula>
      <formula>49.999</formula>
    </cfRule>
    <cfRule type="cellIs" dxfId="16451" priority="16454" operator="between">
      <formula>10</formula>
      <formula>29.999</formula>
    </cfRule>
    <cfRule type="cellIs" dxfId="16450" priority="16455" operator="lessThan">
      <formula>10</formula>
    </cfRule>
  </conditionalFormatting>
  <conditionalFormatting sqref="BD383">
    <cfRule type="cellIs" dxfId="16449" priority="16446" operator="greaterThan">
      <formula>119.999</formula>
    </cfRule>
    <cfRule type="cellIs" dxfId="16448" priority="16447" operator="greaterThan">
      <formula>120</formula>
    </cfRule>
    <cfRule type="cellIs" dxfId="16447" priority="16448" operator="between">
      <formula>60</formula>
      <formula>119.999</formula>
    </cfRule>
    <cfRule type="cellIs" dxfId="16446" priority="16449" operator="between">
      <formula>20</formula>
      <formula>59.999</formula>
    </cfRule>
    <cfRule type="cellIs" dxfId="16445" priority="16450" operator="lessThan">
      <formula>20</formula>
    </cfRule>
  </conditionalFormatting>
  <conditionalFormatting sqref="BE383">
    <cfRule type="cellIs" dxfId="16444" priority="16441" operator="greaterThan">
      <formula>49.999</formula>
    </cfRule>
    <cfRule type="cellIs" dxfId="16443" priority="16442" operator="greaterThan">
      <formula>50</formula>
    </cfRule>
    <cfRule type="cellIs" dxfId="16442" priority="16443" operator="between">
      <formula>30</formula>
      <formula>49.999</formula>
    </cfRule>
    <cfRule type="cellIs" dxfId="16441" priority="16444" operator="between">
      <formula>10</formula>
      <formula>29.999</formula>
    </cfRule>
    <cfRule type="cellIs" dxfId="16440" priority="16445" operator="lessThan">
      <formula>10</formula>
    </cfRule>
  </conditionalFormatting>
  <conditionalFormatting sqref="AX383">
    <cfRule type="cellIs" dxfId="16439" priority="16436" operator="greaterThan">
      <formula>119.999</formula>
    </cfRule>
    <cfRule type="cellIs" dxfId="16438" priority="16437" operator="greaterThan">
      <formula>120</formula>
    </cfRule>
    <cfRule type="cellIs" dxfId="16437" priority="16438" operator="between">
      <formula>60</formula>
      <formula>119.999</formula>
    </cfRule>
    <cfRule type="cellIs" dxfId="16436" priority="16439" operator="between">
      <formula>20</formula>
      <formula>59.999</formula>
    </cfRule>
    <cfRule type="cellIs" dxfId="16435" priority="16440" operator="lessThan">
      <formula>20</formula>
    </cfRule>
  </conditionalFormatting>
  <conditionalFormatting sqref="AY383">
    <cfRule type="cellIs" dxfId="16434" priority="16431" operator="greaterThan">
      <formula>49.999</formula>
    </cfRule>
    <cfRule type="cellIs" dxfId="16433" priority="16432" operator="greaterThan">
      <formula>50</formula>
    </cfRule>
    <cfRule type="cellIs" dxfId="16432" priority="16433" operator="between">
      <formula>30</formula>
      <formula>49.999</formula>
    </cfRule>
    <cfRule type="cellIs" dxfId="16431" priority="16434" operator="between">
      <formula>10</formula>
      <formula>29.999</formula>
    </cfRule>
    <cfRule type="cellIs" dxfId="16430" priority="16435" operator="lessThan">
      <formula>10</formula>
    </cfRule>
  </conditionalFormatting>
  <conditionalFormatting sqref="AZ383">
    <cfRule type="cellIs" dxfId="16429" priority="16426" operator="greaterThan">
      <formula>119.999</formula>
    </cfRule>
    <cfRule type="cellIs" dxfId="16428" priority="16427" operator="greaterThan">
      <formula>120</formula>
    </cfRule>
    <cfRule type="cellIs" dxfId="16427" priority="16428" operator="between">
      <formula>60</formula>
      <formula>119.999</formula>
    </cfRule>
    <cfRule type="cellIs" dxfId="16426" priority="16429" operator="between">
      <formula>20</formula>
      <formula>59.999</formula>
    </cfRule>
    <cfRule type="cellIs" dxfId="16425" priority="16430" operator="lessThan">
      <formula>20</formula>
    </cfRule>
  </conditionalFormatting>
  <conditionalFormatting sqref="BA383">
    <cfRule type="cellIs" dxfId="16424" priority="16421" operator="greaterThan">
      <formula>49.999</formula>
    </cfRule>
    <cfRule type="cellIs" dxfId="16423" priority="16422" operator="greaterThan">
      <formula>50</formula>
    </cfRule>
    <cfRule type="cellIs" dxfId="16422" priority="16423" operator="between">
      <formula>30</formula>
      <formula>49.999</formula>
    </cfRule>
    <cfRule type="cellIs" dxfId="16421" priority="16424" operator="between">
      <formula>10</formula>
      <formula>29.999</formula>
    </cfRule>
    <cfRule type="cellIs" dxfId="16420" priority="16425" operator="lessThan">
      <formula>10</formula>
    </cfRule>
  </conditionalFormatting>
  <conditionalFormatting sqref="BB383">
    <cfRule type="cellIs" dxfId="16419" priority="16416" operator="greaterThan">
      <formula>119.999</formula>
    </cfRule>
    <cfRule type="cellIs" dxfId="16418" priority="16417" operator="greaterThan">
      <formula>120</formula>
    </cfRule>
    <cfRule type="cellIs" dxfId="16417" priority="16418" operator="between">
      <formula>60</formula>
      <formula>119.999</formula>
    </cfRule>
    <cfRule type="cellIs" dxfId="16416" priority="16419" operator="between">
      <formula>20</formula>
      <formula>59.999</formula>
    </cfRule>
    <cfRule type="cellIs" dxfId="16415" priority="16420" operator="lessThan">
      <formula>20</formula>
    </cfRule>
  </conditionalFormatting>
  <conditionalFormatting sqref="BC383">
    <cfRule type="cellIs" dxfId="16414" priority="16411" operator="greaterThan">
      <formula>49.999</formula>
    </cfRule>
    <cfRule type="cellIs" dxfId="16413" priority="16412" operator="greaterThan">
      <formula>50</formula>
    </cfRule>
    <cfRule type="cellIs" dxfId="16412" priority="16413" operator="between">
      <formula>30</formula>
      <formula>49.999</formula>
    </cfRule>
    <cfRule type="cellIs" dxfId="16411" priority="16414" operator="between">
      <formula>10</formula>
      <formula>29.999</formula>
    </cfRule>
    <cfRule type="cellIs" dxfId="16410" priority="16415" operator="lessThan">
      <formula>10</formula>
    </cfRule>
  </conditionalFormatting>
  <conditionalFormatting sqref="AT383">
    <cfRule type="cellIs" dxfId="16409" priority="16406" operator="greaterThan">
      <formula>119.999</formula>
    </cfRule>
    <cfRule type="cellIs" dxfId="16408" priority="16407" operator="greaterThan">
      <formula>120</formula>
    </cfRule>
    <cfRule type="cellIs" dxfId="16407" priority="16408" operator="between">
      <formula>60</formula>
      <formula>119.999</formula>
    </cfRule>
    <cfRule type="cellIs" dxfId="16406" priority="16409" operator="between">
      <formula>20</formula>
      <formula>59.999</formula>
    </cfRule>
    <cfRule type="cellIs" dxfId="16405" priority="16410" operator="lessThan">
      <formula>20</formula>
    </cfRule>
  </conditionalFormatting>
  <conditionalFormatting sqref="AU383">
    <cfRule type="cellIs" dxfId="16404" priority="16401" operator="greaterThan">
      <formula>49.999</formula>
    </cfRule>
    <cfRule type="cellIs" dxfId="16403" priority="16402" operator="greaterThan">
      <formula>50</formula>
    </cfRule>
    <cfRule type="cellIs" dxfId="16402" priority="16403" operator="between">
      <formula>30</formula>
      <formula>49.999</formula>
    </cfRule>
    <cfRule type="cellIs" dxfId="16401" priority="16404" operator="between">
      <formula>10</formula>
      <formula>29.999</formula>
    </cfRule>
    <cfRule type="cellIs" dxfId="16400" priority="16405" operator="lessThan">
      <formula>10</formula>
    </cfRule>
  </conditionalFormatting>
  <conditionalFormatting sqref="AV383">
    <cfRule type="cellIs" dxfId="16399" priority="16396" operator="greaterThan">
      <formula>119.999</formula>
    </cfRule>
    <cfRule type="cellIs" dxfId="16398" priority="16397" operator="greaterThan">
      <formula>120</formula>
    </cfRule>
    <cfRule type="cellIs" dxfId="16397" priority="16398" operator="between">
      <formula>60</formula>
      <formula>119.999</formula>
    </cfRule>
    <cfRule type="cellIs" dxfId="16396" priority="16399" operator="between">
      <formula>20</formula>
      <formula>59.999</formula>
    </cfRule>
    <cfRule type="cellIs" dxfId="16395" priority="16400" operator="lessThan">
      <formula>20</formula>
    </cfRule>
  </conditionalFormatting>
  <conditionalFormatting sqref="AW383">
    <cfRule type="cellIs" dxfId="16394" priority="16391" operator="greaterThan">
      <formula>49.999</formula>
    </cfRule>
    <cfRule type="cellIs" dxfId="16393" priority="16392" operator="greaterThan">
      <formula>50</formula>
    </cfRule>
    <cfRule type="cellIs" dxfId="16392" priority="16393" operator="between">
      <formula>30</formula>
      <formula>49.999</formula>
    </cfRule>
    <cfRule type="cellIs" dxfId="16391" priority="16394" operator="between">
      <formula>10</formula>
      <formula>29.999</formula>
    </cfRule>
    <cfRule type="cellIs" dxfId="16390" priority="16395" operator="lessThan">
      <formula>10</formula>
    </cfRule>
  </conditionalFormatting>
  <conditionalFormatting sqref="BF383">
    <cfRule type="cellIs" dxfId="16389" priority="16386" operator="greaterThan">
      <formula>119.999</formula>
    </cfRule>
    <cfRule type="cellIs" dxfId="16388" priority="16387" operator="greaterThan">
      <formula>120</formula>
    </cfRule>
    <cfRule type="cellIs" dxfId="16387" priority="16388" operator="between">
      <formula>60</formula>
      <formula>119.999</formula>
    </cfRule>
    <cfRule type="cellIs" dxfId="16386" priority="16389" operator="between">
      <formula>20</formula>
      <formula>59.999</formula>
    </cfRule>
    <cfRule type="cellIs" dxfId="16385" priority="16390" operator="lessThan">
      <formula>20</formula>
    </cfRule>
  </conditionalFormatting>
  <conditionalFormatting sqref="BG383">
    <cfRule type="cellIs" dxfId="16384" priority="16381" operator="greaterThan">
      <formula>49.999</formula>
    </cfRule>
    <cfRule type="cellIs" dxfId="16383" priority="16382" operator="greaterThan">
      <formula>50</formula>
    </cfRule>
    <cfRule type="cellIs" dxfId="16382" priority="16383" operator="between">
      <formula>30</formula>
      <formula>49.999</formula>
    </cfRule>
    <cfRule type="cellIs" dxfId="16381" priority="16384" operator="between">
      <formula>10</formula>
      <formula>29.999</formula>
    </cfRule>
    <cfRule type="cellIs" dxfId="16380" priority="16385" operator="lessThan">
      <formula>10</formula>
    </cfRule>
  </conditionalFormatting>
  <conditionalFormatting sqref="AN383">
    <cfRule type="cellIs" dxfId="16379" priority="16376" operator="greaterThan">
      <formula>119.999</formula>
    </cfRule>
    <cfRule type="cellIs" dxfId="16378" priority="16377" operator="greaterThan">
      <formula>120</formula>
    </cfRule>
    <cfRule type="cellIs" dxfId="16377" priority="16378" operator="between">
      <formula>60</formula>
      <formula>119.999</formula>
    </cfRule>
    <cfRule type="cellIs" dxfId="16376" priority="16379" operator="between">
      <formula>20</formula>
      <formula>59.999</formula>
    </cfRule>
    <cfRule type="cellIs" dxfId="16375" priority="16380" operator="lessThan">
      <formula>20</formula>
    </cfRule>
  </conditionalFormatting>
  <conditionalFormatting sqref="AO383">
    <cfRule type="cellIs" dxfId="16374" priority="16371" operator="greaterThan">
      <formula>49.999</formula>
    </cfRule>
    <cfRule type="cellIs" dxfId="16373" priority="16372" operator="greaterThan">
      <formula>50</formula>
    </cfRule>
    <cfRule type="cellIs" dxfId="16372" priority="16373" operator="between">
      <formula>30</formula>
      <formula>49.999</formula>
    </cfRule>
    <cfRule type="cellIs" dxfId="16371" priority="16374" operator="between">
      <formula>10</formula>
      <formula>29.999</formula>
    </cfRule>
    <cfRule type="cellIs" dxfId="16370" priority="16375" operator="lessThan">
      <formula>10</formula>
    </cfRule>
  </conditionalFormatting>
  <conditionalFormatting sqref="T383">
    <cfRule type="cellIs" dxfId="16369" priority="16366" operator="greaterThan">
      <formula>119.999</formula>
    </cfRule>
    <cfRule type="cellIs" dxfId="16368" priority="16367" operator="greaterThan">
      <formula>120</formula>
    </cfRule>
    <cfRule type="cellIs" dxfId="16367" priority="16368" operator="between">
      <formula>60</formula>
      <formula>119.999</formula>
    </cfRule>
    <cfRule type="cellIs" dxfId="16366" priority="16369" operator="between">
      <formula>20</formula>
      <formula>59.999</formula>
    </cfRule>
    <cfRule type="cellIs" dxfId="16365" priority="16370" operator="lessThan">
      <formula>20</formula>
    </cfRule>
  </conditionalFormatting>
  <conditionalFormatting sqref="U383">
    <cfRule type="cellIs" dxfId="16364" priority="16361" operator="greaterThan">
      <formula>49.999</formula>
    </cfRule>
    <cfRule type="cellIs" dxfId="16363" priority="16362" operator="greaterThan">
      <formula>50</formula>
    </cfRule>
    <cfRule type="cellIs" dxfId="16362" priority="16363" operator="between">
      <formula>30</formula>
      <formula>49.999</formula>
    </cfRule>
    <cfRule type="cellIs" dxfId="16361" priority="16364" operator="between">
      <formula>10</formula>
      <formula>29.999</formula>
    </cfRule>
    <cfRule type="cellIs" dxfId="16360" priority="16365" operator="lessThan">
      <formula>10</formula>
    </cfRule>
  </conditionalFormatting>
  <conditionalFormatting sqref="J383">
    <cfRule type="cellIs" dxfId="16359" priority="16356" operator="greaterThan">
      <formula>119.999</formula>
    </cfRule>
    <cfRule type="cellIs" dxfId="16358" priority="16357" operator="greaterThan">
      <formula>120</formula>
    </cfRule>
    <cfRule type="cellIs" dxfId="16357" priority="16358" operator="between">
      <formula>60</formula>
      <formula>119.999</formula>
    </cfRule>
    <cfRule type="cellIs" dxfId="16356" priority="16359" operator="between">
      <formula>20</formula>
      <formula>59.999</formula>
    </cfRule>
    <cfRule type="cellIs" dxfId="16355" priority="16360" operator="lessThan">
      <formula>20</formula>
    </cfRule>
  </conditionalFormatting>
  <conditionalFormatting sqref="K383">
    <cfRule type="cellIs" dxfId="16354" priority="16351" operator="greaterThan">
      <formula>49.999</formula>
    </cfRule>
    <cfRule type="cellIs" dxfId="16353" priority="16352" operator="greaterThan">
      <formula>50</formula>
    </cfRule>
    <cfRule type="cellIs" dxfId="16352" priority="16353" operator="between">
      <formula>30</formula>
      <formula>49.999</formula>
    </cfRule>
    <cfRule type="cellIs" dxfId="16351" priority="16354" operator="between">
      <formula>10</formula>
      <formula>29.999</formula>
    </cfRule>
    <cfRule type="cellIs" dxfId="16350" priority="16355" operator="lessThan">
      <formula>10</formula>
    </cfRule>
  </conditionalFormatting>
  <conditionalFormatting sqref="L383">
    <cfRule type="cellIs" dxfId="16349" priority="16346" operator="greaterThan">
      <formula>119.999</formula>
    </cfRule>
    <cfRule type="cellIs" dxfId="16348" priority="16347" operator="greaterThan">
      <formula>120</formula>
    </cfRule>
    <cfRule type="cellIs" dxfId="16347" priority="16348" operator="between">
      <formula>60</formula>
      <formula>119.999</formula>
    </cfRule>
    <cfRule type="cellIs" dxfId="16346" priority="16349" operator="between">
      <formula>20</formula>
      <formula>59.999</formula>
    </cfRule>
    <cfRule type="cellIs" dxfId="16345" priority="16350" operator="lessThan">
      <formula>20</formula>
    </cfRule>
  </conditionalFormatting>
  <conditionalFormatting sqref="M383">
    <cfRule type="cellIs" dxfId="16344" priority="16341" operator="greaterThan">
      <formula>49.999</formula>
    </cfRule>
    <cfRule type="cellIs" dxfId="16343" priority="16342" operator="greaterThan">
      <formula>50</formula>
    </cfRule>
    <cfRule type="cellIs" dxfId="16342" priority="16343" operator="between">
      <formula>30</formula>
      <formula>49.999</formula>
    </cfRule>
    <cfRule type="cellIs" dxfId="16341" priority="16344" operator="between">
      <formula>10</formula>
      <formula>29.999</formula>
    </cfRule>
    <cfRule type="cellIs" dxfId="16340" priority="16345" operator="lessThan">
      <formula>10</formula>
    </cfRule>
  </conditionalFormatting>
  <conditionalFormatting sqref="R383">
    <cfRule type="cellIs" dxfId="16339" priority="16336" operator="greaterThan">
      <formula>119.999</formula>
    </cfRule>
    <cfRule type="cellIs" dxfId="16338" priority="16337" operator="greaterThan">
      <formula>120</formula>
    </cfRule>
    <cfRule type="cellIs" dxfId="16337" priority="16338" operator="between">
      <formula>60</formula>
      <formula>119.999</formula>
    </cfRule>
    <cfRule type="cellIs" dxfId="16336" priority="16339" operator="between">
      <formula>20</formula>
      <formula>59.999</formula>
    </cfRule>
    <cfRule type="cellIs" dxfId="16335" priority="16340" operator="lessThan">
      <formula>20</formula>
    </cfRule>
  </conditionalFormatting>
  <conditionalFormatting sqref="S383">
    <cfRule type="cellIs" dxfId="16334" priority="16331" operator="greaterThan">
      <formula>49.999</formula>
    </cfRule>
    <cfRule type="cellIs" dxfId="16333" priority="16332" operator="greaterThan">
      <formula>50</formula>
    </cfRule>
    <cfRule type="cellIs" dxfId="16332" priority="16333" operator="between">
      <formula>30</formula>
      <formula>49.999</formula>
    </cfRule>
    <cfRule type="cellIs" dxfId="16331" priority="16334" operator="between">
      <formula>10</formula>
      <formula>29.999</formula>
    </cfRule>
    <cfRule type="cellIs" dxfId="16330" priority="16335" operator="lessThan">
      <formula>10</formula>
    </cfRule>
  </conditionalFormatting>
  <conditionalFormatting sqref="N383">
    <cfRule type="cellIs" dxfId="16329" priority="16326" operator="greaterThan">
      <formula>119.999</formula>
    </cfRule>
    <cfRule type="cellIs" dxfId="16328" priority="16327" operator="greaterThan">
      <formula>120</formula>
    </cfRule>
    <cfRule type="cellIs" dxfId="16327" priority="16328" operator="between">
      <formula>60</formula>
      <formula>119.999</formula>
    </cfRule>
    <cfRule type="cellIs" dxfId="16326" priority="16329" operator="between">
      <formula>20</formula>
      <formula>59.999</formula>
    </cfRule>
    <cfRule type="cellIs" dxfId="16325" priority="16330" operator="lessThan">
      <formula>20</formula>
    </cfRule>
  </conditionalFormatting>
  <conditionalFormatting sqref="O383">
    <cfRule type="cellIs" dxfId="16324" priority="16321" operator="greaterThan">
      <formula>49.999</formula>
    </cfRule>
    <cfRule type="cellIs" dxfId="16323" priority="16322" operator="greaterThan">
      <formula>50</formula>
    </cfRule>
    <cfRule type="cellIs" dxfId="16322" priority="16323" operator="between">
      <formula>30</formula>
      <formula>49.999</formula>
    </cfRule>
    <cfRule type="cellIs" dxfId="16321" priority="16324" operator="between">
      <formula>10</formula>
      <formula>29.999</formula>
    </cfRule>
    <cfRule type="cellIs" dxfId="16320" priority="16325" operator="lessThan">
      <formula>10</formula>
    </cfRule>
  </conditionalFormatting>
  <conditionalFormatting sqref="AP383">
    <cfRule type="cellIs" dxfId="16319" priority="16316" operator="greaterThan">
      <formula>119.999</formula>
    </cfRule>
    <cfRule type="cellIs" dxfId="16318" priority="16317" operator="greaterThan">
      <formula>120</formula>
    </cfRule>
    <cfRule type="cellIs" dxfId="16317" priority="16318" operator="between">
      <formula>60</formula>
      <formula>119.999</formula>
    </cfRule>
    <cfRule type="cellIs" dxfId="16316" priority="16319" operator="between">
      <formula>20</formula>
      <formula>59.999</formula>
    </cfRule>
    <cfRule type="cellIs" dxfId="16315" priority="16320" operator="lessThan">
      <formula>20</formula>
    </cfRule>
  </conditionalFormatting>
  <conditionalFormatting sqref="AQ383">
    <cfRule type="cellIs" dxfId="16314" priority="16311" operator="greaterThan">
      <formula>49.999</formula>
    </cfRule>
    <cfRule type="cellIs" dxfId="16313" priority="16312" operator="greaterThan">
      <formula>50</formula>
    </cfRule>
    <cfRule type="cellIs" dxfId="16312" priority="16313" operator="between">
      <formula>30</formula>
      <formula>49.999</formula>
    </cfRule>
    <cfRule type="cellIs" dxfId="16311" priority="16314" operator="between">
      <formula>10</formula>
      <formula>29.999</formula>
    </cfRule>
    <cfRule type="cellIs" dxfId="16310" priority="16315" operator="lessThan">
      <formula>10</formula>
    </cfRule>
  </conditionalFormatting>
  <conditionalFormatting sqref="AR383">
    <cfRule type="cellIs" dxfId="16309" priority="16306" operator="greaterThan">
      <formula>119.999</formula>
    </cfRule>
    <cfRule type="cellIs" dxfId="16308" priority="16307" operator="greaterThan">
      <formula>120</formula>
    </cfRule>
    <cfRule type="cellIs" dxfId="16307" priority="16308" operator="between">
      <formula>60</formula>
      <formula>119.999</formula>
    </cfRule>
    <cfRule type="cellIs" dxfId="16306" priority="16309" operator="between">
      <formula>20</formula>
      <formula>59.999</formula>
    </cfRule>
    <cfRule type="cellIs" dxfId="16305" priority="16310" operator="lessThan">
      <formula>20</formula>
    </cfRule>
  </conditionalFormatting>
  <conditionalFormatting sqref="AS383">
    <cfRule type="cellIs" dxfId="16304" priority="16301" operator="greaterThan">
      <formula>49.999</formula>
    </cfRule>
    <cfRule type="cellIs" dxfId="16303" priority="16302" operator="greaterThan">
      <formula>50</formula>
    </cfRule>
    <cfRule type="cellIs" dxfId="16302" priority="16303" operator="between">
      <formula>30</formula>
      <formula>49.999</formula>
    </cfRule>
    <cfRule type="cellIs" dxfId="16301" priority="16304" operator="between">
      <formula>10</formula>
      <formula>29.999</formula>
    </cfRule>
    <cfRule type="cellIs" dxfId="16300" priority="16305" operator="lessThan">
      <formula>10</formula>
    </cfRule>
  </conditionalFormatting>
  <conditionalFormatting sqref="X383">
    <cfRule type="cellIs" dxfId="16299" priority="16296" operator="greaterThan">
      <formula>119.999</formula>
    </cfRule>
    <cfRule type="cellIs" dxfId="16298" priority="16297" operator="greaterThan">
      <formula>120</formula>
    </cfRule>
    <cfRule type="cellIs" dxfId="16297" priority="16298" operator="between">
      <formula>60</formula>
      <formula>119.999</formula>
    </cfRule>
    <cfRule type="cellIs" dxfId="16296" priority="16299" operator="between">
      <formula>20</formula>
      <formula>59.999</formula>
    </cfRule>
    <cfRule type="cellIs" dxfId="16295" priority="16300" operator="lessThan">
      <formula>20</formula>
    </cfRule>
  </conditionalFormatting>
  <conditionalFormatting sqref="Y383">
    <cfRule type="cellIs" dxfId="16294" priority="16291" operator="greaterThan">
      <formula>49.999</formula>
    </cfRule>
    <cfRule type="cellIs" dxfId="16293" priority="16292" operator="greaterThan">
      <formula>50</formula>
    </cfRule>
    <cfRule type="cellIs" dxfId="16292" priority="16293" operator="between">
      <formula>30</formula>
      <formula>49.999</formula>
    </cfRule>
    <cfRule type="cellIs" dxfId="16291" priority="16294" operator="between">
      <formula>10</formula>
      <formula>29.999</formula>
    </cfRule>
    <cfRule type="cellIs" dxfId="16290" priority="16295" operator="lessThan">
      <formula>10</formula>
    </cfRule>
  </conditionalFormatting>
  <conditionalFormatting sqref="AF383">
    <cfRule type="cellIs" dxfId="16289" priority="16286" operator="greaterThan">
      <formula>119.999</formula>
    </cfRule>
    <cfRule type="cellIs" dxfId="16288" priority="16287" operator="greaterThan">
      <formula>120</formula>
    </cfRule>
    <cfRule type="cellIs" dxfId="16287" priority="16288" operator="between">
      <formula>60</formula>
      <formula>119.999</formula>
    </cfRule>
    <cfRule type="cellIs" dxfId="16286" priority="16289" operator="between">
      <formula>20</formula>
      <formula>59.999</formula>
    </cfRule>
    <cfRule type="cellIs" dxfId="16285" priority="16290" operator="lessThan">
      <formula>20</formula>
    </cfRule>
  </conditionalFormatting>
  <conditionalFormatting sqref="AG383">
    <cfRule type="cellIs" dxfId="16284" priority="16281" operator="greaterThan">
      <formula>49.999</formula>
    </cfRule>
    <cfRule type="cellIs" dxfId="16283" priority="16282" operator="greaterThan">
      <formula>50</formula>
    </cfRule>
    <cfRule type="cellIs" dxfId="16282" priority="16283" operator="between">
      <formula>30</formula>
      <formula>49.999</formula>
    </cfRule>
    <cfRule type="cellIs" dxfId="16281" priority="16284" operator="between">
      <formula>10</formula>
      <formula>29.999</formula>
    </cfRule>
    <cfRule type="cellIs" dxfId="16280" priority="16285" operator="lessThan">
      <formula>10</formula>
    </cfRule>
  </conditionalFormatting>
  <conditionalFormatting sqref="AJ383">
    <cfRule type="cellIs" dxfId="16279" priority="16276" operator="greaterThan">
      <formula>119.999</formula>
    </cfRule>
    <cfRule type="cellIs" dxfId="16278" priority="16277" operator="greaterThan">
      <formula>120</formula>
    </cfRule>
    <cfRule type="cellIs" dxfId="16277" priority="16278" operator="between">
      <formula>60</formula>
      <formula>119.999</formula>
    </cfRule>
    <cfRule type="cellIs" dxfId="16276" priority="16279" operator="between">
      <formula>20</formula>
      <formula>59.999</formula>
    </cfRule>
    <cfRule type="cellIs" dxfId="16275" priority="16280" operator="lessThan">
      <formula>20</formula>
    </cfRule>
  </conditionalFormatting>
  <conditionalFormatting sqref="AK383">
    <cfRule type="cellIs" dxfId="16274" priority="16271" operator="greaterThan">
      <formula>49.999</formula>
    </cfRule>
    <cfRule type="cellIs" dxfId="16273" priority="16272" operator="greaterThan">
      <formula>50</formula>
    </cfRule>
    <cfRule type="cellIs" dxfId="16272" priority="16273" operator="between">
      <formula>30</formula>
      <formula>49.999</formula>
    </cfRule>
    <cfRule type="cellIs" dxfId="16271" priority="16274" operator="between">
      <formula>10</formula>
      <formula>29.999</formula>
    </cfRule>
    <cfRule type="cellIs" dxfId="16270" priority="16275" operator="lessThan">
      <formula>10</formula>
    </cfRule>
  </conditionalFormatting>
  <conditionalFormatting sqref="Z383">
    <cfRule type="cellIs" dxfId="16269" priority="16266" operator="greaterThan">
      <formula>119.999</formula>
    </cfRule>
    <cfRule type="cellIs" dxfId="16268" priority="16267" operator="greaterThan">
      <formula>120</formula>
    </cfRule>
    <cfRule type="cellIs" dxfId="16267" priority="16268" operator="between">
      <formula>60</formula>
      <formula>119.999</formula>
    </cfRule>
    <cfRule type="cellIs" dxfId="16266" priority="16269" operator="between">
      <formula>20</formula>
      <formula>59.999</formula>
    </cfRule>
    <cfRule type="cellIs" dxfId="16265" priority="16270" operator="lessThan">
      <formula>20</formula>
    </cfRule>
  </conditionalFormatting>
  <conditionalFormatting sqref="AA383">
    <cfRule type="cellIs" dxfId="16264" priority="16261" operator="greaterThan">
      <formula>49.999</formula>
    </cfRule>
    <cfRule type="cellIs" dxfId="16263" priority="16262" operator="greaterThan">
      <formula>50</formula>
    </cfRule>
    <cfRule type="cellIs" dxfId="16262" priority="16263" operator="between">
      <formula>30</formula>
      <formula>49.999</formula>
    </cfRule>
    <cfRule type="cellIs" dxfId="16261" priority="16264" operator="between">
      <formula>10</formula>
      <formula>29.999</formula>
    </cfRule>
    <cfRule type="cellIs" dxfId="16260" priority="16265" operator="lessThan">
      <formula>10</formula>
    </cfRule>
  </conditionalFormatting>
  <conditionalFormatting sqref="AL383">
    <cfRule type="cellIs" dxfId="16259" priority="16256" operator="greaterThan">
      <formula>119.999</formula>
    </cfRule>
    <cfRule type="cellIs" dxfId="16258" priority="16257" operator="greaterThan">
      <formula>120</formula>
    </cfRule>
    <cfRule type="cellIs" dxfId="16257" priority="16258" operator="between">
      <formula>60</formula>
      <formula>119.999</formula>
    </cfRule>
    <cfRule type="cellIs" dxfId="16256" priority="16259" operator="between">
      <formula>20</formula>
      <formula>59.999</formula>
    </cfRule>
    <cfRule type="cellIs" dxfId="16255" priority="16260" operator="lessThan">
      <formula>20</formula>
    </cfRule>
  </conditionalFormatting>
  <conditionalFormatting sqref="AM383">
    <cfRule type="cellIs" dxfId="16254" priority="16251" operator="greaterThan">
      <formula>49.999</formula>
    </cfRule>
    <cfRule type="cellIs" dxfId="16253" priority="16252" operator="greaterThan">
      <formula>50</formula>
    </cfRule>
    <cfRule type="cellIs" dxfId="16252" priority="16253" operator="between">
      <formula>30</formula>
      <formula>49.999</formula>
    </cfRule>
    <cfRule type="cellIs" dxfId="16251" priority="16254" operator="between">
      <formula>10</formula>
      <formula>29.999</formula>
    </cfRule>
    <cfRule type="cellIs" dxfId="16250" priority="16255" operator="lessThan">
      <formula>10</formula>
    </cfRule>
  </conditionalFormatting>
  <conditionalFormatting sqref="AH383">
    <cfRule type="cellIs" dxfId="16249" priority="16246" operator="greaterThan">
      <formula>119.999</formula>
    </cfRule>
    <cfRule type="cellIs" dxfId="16248" priority="16247" operator="greaterThan">
      <formula>120</formula>
    </cfRule>
    <cfRule type="cellIs" dxfId="16247" priority="16248" operator="between">
      <formula>60</formula>
      <formula>119.999</formula>
    </cfRule>
    <cfRule type="cellIs" dxfId="16246" priority="16249" operator="between">
      <formula>20</formula>
      <formula>59.999</formula>
    </cfRule>
    <cfRule type="cellIs" dxfId="16245" priority="16250" operator="lessThan">
      <formula>20</formula>
    </cfRule>
  </conditionalFormatting>
  <conditionalFormatting sqref="AI383">
    <cfRule type="cellIs" dxfId="16244" priority="16241" operator="greaterThan">
      <formula>49.999</formula>
    </cfRule>
    <cfRule type="cellIs" dxfId="16243" priority="16242" operator="greaterThan">
      <formula>50</formula>
    </cfRule>
    <cfRule type="cellIs" dxfId="16242" priority="16243" operator="between">
      <formula>30</formula>
      <formula>49.999</formula>
    </cfRule>
    <cfRule type="cellIs" dxfId="16241" priority="16244" operator="between">
      <formula>10</formula>
      <formula>29.999</formula>
    </cfRule>
    <cfRule type="cellIs" dxfId="16240" priority="16245" operator="lessThan">
      <formula>10</formula>
    </cfRule>
  </conditionalFormatting>
  <conditionalFormatting sqref="V383">
    <cfRule type="cellIs" dxfId="16239" priority="16236" operator="greaterThan">
      <formula>119.999</formula>
    </cfRule>
    <cfRule type="cellIs" dxfId="16238" priority="16237" operator="greaterThan">
      <formula>120</formula>
    </cfRule>
    <cfRule type="cellIs" dxfId="16237" priority="16238" operator="between">
      <formula>60</formula>
      <formula>119.999</formula>
    </cfRule>
    <cfRule type="cellIs" dxfId="16236" priority="16239" operator="between">
      <formula>20</formula>
      <formula>59.999</formula>
    </cfRule>
    <cfRule type="cellIs" dxfId="16235" priority="16240" operator="lessThan">
      <formula>20</formula>
    </cfRule>
  </conditionalFormatting>
  <conditionalFormatting sqref="W383">
    <cfRule type="cellIs" dxfId="16234" priority="16231" operator="greaterThan">
      <formula>49.999</formula>
    </cfRule>
    <cfRule type="cellIs" dxfId="16233" priority="16232" operator="greaterThan">
      <formula>50</formula>
    </cfRule>
    <cfRule type="cellIs" dxfId="16232" priority="16233" operator="between">
      <formula>30</formula>
      <formula>49.999</formula>
    </cfRule>
    <cfRule type="cellIs" dxfId="16231" priority="16234" operator="between">
      <formula>10</formula>
      <formula>29.999</formula>
    </cfRule>
    <cfRule type="cellIs" dxfId="16230" priority="16235" operator="lessThan">
      <formula>10</formula>
    </cfRule>
  </conditionalFormatting>
  <conditionalFormatting sqref="AB383">
    <cfRule type="cellIs" dxfId="16229" priority="16226" operator="greaterThan">
      <formula>119.999</formula>
    </cfRule>
    <cfRule type="cellIs" dxfId="16228" priority="16227" operator="greaterThan">
      <formula>120</formula>
    </cfRule>
    <cfRule type="cellIs" dxfId="16227" priority="16228" operator="between">
      <formula>60</formula>
      <formula>119.999</formula>
    </cfRule>
    <cfRule type="cellIs" dxfId="16226" priority="16229" operator="between">
      <formula>20</formula>
      <formula>59.999</formula>
    </cfRule>
    <cfRule type="cellIs" dxfId="16225" priority="16230" operator="lessThan">
      <formula>20</formula>
    </cfRule>
  </conditionalFormatting>
  <conditionalFormatting sqref="AC383">
    <cfRule type="cellIs" dxfId="16224" priority="16221" operator="greaterThan">
      <formula>49.999</formula>
    </cfRule>
    <cfRule type="cellIs" dxfId="16223" priority="16222" operator="greaterThan">
      <formula>50</formula>
    </cfRule>
    <cfRule type="cellIs" dxfId="16222" priority="16223" operator="between">
      <formula>30</formula>
      <formula>49.999</formula>
    </cfRule>
    <cfRule type="cellIs" dxfId="16221" priority="16224" operator="between">
      <formula>10</formula>
      <formula>29.999</formula>
    </cfRule>
    <cfRule type="cellIs" dxfId="16220" priority="16225" operator="lessThan">
      <formula>10</formula>
    </cfRule>
  </conditionalFormatting>
  <conditionalFormatting sqref="AD383">
    <cfRule type="cellIs" dxfId="16219" priority="16216" operator="greaterThan">
      <formula>119.999</formula>
    </cfRule>
    <cfRule type="cellIs" dxfId="16218" priority="16217" operator="greaterThan">
      <formula>120</formula>
    </cfRule>
    <cfRule type="cellIs" dxfId="16217" priority="16218" operator="between">
      <formula>60</formula>
      <formula>119.999</formula>
    </cfRule>
    <cfRule type="cellIs" dxfId="16216" priority="16219" operator="between">
      <formula>20</formula>
      <formula>59.999</formula>
    </cfRule>
    <cfRule type="cellIs" dxfId="16215" priority="16220" operator="lessThan">
      <formula>20</formula>
    </cfRule>
  </conditionalFormatting>
  <conditionalFormatting sqref="AE383">
    <cfRule type="cellIs" dxfId="16214" priority="16211" operator="greaterThan">
      <formula>49.999</formula>
    </cfRule>
    <cfRule type="cellIs" dxfId="16213" priority="16212" operator="greaterThan">
      <formula>50</formula>
    </cfRule>
    <cfRule type="cellIs" dxfId="16212" priority="16213" operator="between">
      <formula>30</formula>
      <formula>49.999</formula>
    </cfRule>
    <cfRule type="cellIs" dxfId="16211" priority="16214" operator="between">
      <formula>10</formula>
      <formula>29.999</formula>
    </cfRule>
    <cfRule type="cellIs" dxfId="16210" priority="16215" operator="lessThan">
      <formula>10</formula>
    </cfRule>
  </conditionalFormatting>
  <conditionalFormatting sqref="P383">
    <cfRule type="cellIs" dxfId="16209" priority="16206" operator="greaterThan">
      <formula>119.999</formula>
    </cfRule>
    <cfRule type="cellIs" dxfId="16208" priority="16207" operator="greaterThan">
      <formula>120</formula>
    </cfRule>
    <cfRule type="cellIs" dxfId="16207" priority="16208" operator="between">
      <formula>60</formula>
      <formula>119.999</formula>
    </cfRule>
    <cfRule type="cellIs" dxfId="16206" priority="16209" operator="between">
      <formula>20</formula>
      <formula>59.999</formula>
    </cfRule>
    <cfRule type="cellIs" dxfId="16205" priority="16210" operator="lessThan">
      <formula>20</formula>
    </cfRule>
  </conditionalFormatting>
  <conditionalFormatting sqref="Q383">
    <cfRule type="cellIs" dxfId="16204" priority="16201" operator="greaterThan">
      <formula>49.999</formula>
    </cfRule>
    <cfRule type="cellIs" dxfId="16203" priority="16202" operator="greaterThan">
      <formula>50</formula>
    </cfRule>
    <cfRule type="cellIs" dxfId="16202" priority="16203" operator="between">
      <formula>30</formula>
      <formula>49.999</formula>
    </cfRule>
    <cfRule type="cellIs" dxfId="16201" priority="16204" operator="between">
      <formula>10</formula>
      <formula>29.999</formula>
    </cfRule>
    <cfRule type="cellIs" dxfId="16200" priority="16205" operator="lessThan">
      <formula>10</formula>
    </cfRule>
  </conditionalFormatting>
  <conditionalFormatting sqref="C384">
    <cfRule type="cellIs" dxfId="16199" priority="16196" operator="greaterThan">
      <formula>49.999</formula>
    </cfRule>
    <cfRule type="cellIs" dxfId="16198" priority="16197" operator="greaterThan">
      <formula>50</formula>
    </cfRule>
    <cfRule type="cellIs" dxfId="16197" priority="16198" operator="between">
      <formula>30</formula>
      <formula>49.999</formula>
    </cfRule>
    <cfRule type="cellIs" dxfId="16196" priority="16199" operator="between">
      <formula>10</formula>
      <formula>29.999</formula>
    </cfRule>
    <cfRule type="cellIs" dxfId="16195" priority="16200" operator="lessThan">
      <formula>10</formula>
    </cfRule>
  </conditionalFormatting>
  <conditionalFormatting sqref="B384">
    <cfRule type="cellIs" dxfId="16194" priority="16191" operator="greaterThan">
      <formula>119.999</formula>
    </cfRule>
    <cfRule type="cellIs" dxfId="16193" priority="16192" operator="greaterThan">
      <formula>120</formula>
    </cfRule>
    <cfRule type="cellIs" dxfId="16192" priority="16193" operator="between">
      <formula>60</formula>
      <formula>119.999</formula>
    </cfRule>
    <cfRule type="cellIs" dxfId="16191" priority="16194" operator="between">
      <formula>20</formula>
      <formula>59.999</formula>
    </cfRule>
    <cfRule type="cellIs" dxfId="16190" priority="16195" operator="lessThan">
      <formula>20</formula>
    </cfRule>
  </conditionalFormatting>
  <conditionalFormatting sqref="D384">
    <cfRule type="cellIs" dxfId="16189" priority="16186" operator="greaterThan">
      <formula>119.999</formula>
    </cfRule>
    <cfRule type="cellIs" dxfId="16188" priority="16187" operator="greaterThan">
      <formula>120</formula>
    </cfRule>
    <cfRule type="cellIs" dxfId="16187" priority="16188" operator="between">
      <formula>60</formula>
      <formula>119.999</formula>
    </cfRule>
    <cfRule type="cellIs" dxfId="16186" priority="16189" operator="between">
      <formula>20</formula>
      <formula>59.999</formula>
    </cfRule>
    <cfRule type="cellIs" dxfId="16185" priority="16190" operator="lessThan">
      <formula>20</formula>
    </cfRule>
  </conditionalFormatting>
  <conditionalFormatting sqref="E384">
    <cfRule type="cellIs" dxfId="16184" priority="16181" operator="greaterThan">
      <formula>49.999</formula>
    </cfRule>
    <cfRule type="cellIs" dxfId="16183" priority="16182" operator="greaterThan">
      <formula>50</formula>
    </cfRule>
    <cfRule type="cellIs" dxfId="16182" priority="16183" operator="between">
      <formula>30</formula>
      <formula>49.999</formula>
    </cfRule>
    <cfRule type="cellIs" dxfId="16181" priority="16184" operator="between">
      <formula>10</formula>
      <formula>29.999</formula>
    </cfRule>
    <cfRule type="cellIs" dxfId="16180" priority="16185" operator="lessThan">
      <formula>10</formula>
    </cfRule>
  </conditionalFormatting>
  <conditionalFormatting sqref="F384">
    <cfRule type="cellIs" dxfId="16179" priority="16176" operator="greaterThan">
      <formula>119.999</formula>
    </cfRule>
    <cfRule type="cellIs" dxfId="16178" priority="16177" operator="greaterThan">
      <formula>120</formula>
    </cfRule>
    <cfRule type="cellIs" dxfId="16177" priority="16178" operator="between">
      <formula>60</formula>
      <formula>119.999</formula>
    </cfRule>
    <cfRule type="cellIs" dxfId="16176" priority="16179" operator="between">
      <formula>20</formula>
      <formula>59.999</formula>
    </cfRule>
    <cfRule type="cellIs" dxfId="16175" priority="16180" operator="lessThan">
      <formula>20</formula>
    </cfRule>
  </conditionalFormatting>
  <conditionalFormatting sqref="G384">
    <cfRule type="cellIs" dxfId="16174" priority="16171" operator="greaterThan">
      <formula>49.999</formula>
    </cfRule>
    <cfRule type="cellIs" dxfId="16173" priority="16172" operator="greaterThan">
      <formula>50</formula>
    </cfRule>
    <cfRule type="cellIs" dxfId="16172" priority="16173" operator="between">
      <formula>30</formula>
      <formula>49.999</formula>
    </cfRule>
    <cfRule type="cellIs" dxfId="16171" priority="16174" operator="between">
      <formula>10</formula>
      <formula>29.999</formula>
    </cfRule>
    <cfRule type="cellIs" dxfId="16170" priority="16175" operator="lessThan">
      <formula>10</formula>
    </cfRule>
  </conditionalFormatting>
  <conditionalFormatting sqref="H384">
    <cfRule type="cellIs" dxfId="16169" priority="16166" operator="greaterThan">
      <formula>119.999</formula>
    </cfRule>
    <cfRule type="cellIs" dxfId="16168" priority="16167" operator="greaterThan">
      <formula>120</formula>
    </cfRule>
    <cfRule type="cellIs" dxfId="16167" priority="16168" operator="between">
      <formula>60</formula>
      <formula>119.999</formula>
    </cfRule>
    <cfRule type="cellIs" dxfId="16166" priority="16169" operator="between">
      <formula>20</formula>
      <formula>59.999</formula>
    </cfRule>
    <cfRule type="cellIs" dxfId="16165" priority="16170" operator="lessThan">
      <formula>20</formula>
    </cfRule>
  </conditionalFormatting>
  <conditionalFormatting sqref="I384">
    <cfRule type="cellIs" dxfId="16164" priority="16161" operator="greaterThan">
      <formula>49.999</formula>
    </cfRule>
    <cfRule type="cellIs" dxfId="16163" priority="16162" operator="greaterThan">
      <formula>50</formula>
    </cfRule>
    <cfRule type="cellIs" dxfId="16162" priority="16163" operator="between">
      <formula>30</formula>
      <formula>49.999</formula>
    </cfRule>
    <cfRule type="cellIs" dxfId="16161" priority="16164" operator="between">
      <formula>10</formula>
      <formula>29.999</formula>
    </cfRule>
    <cfRule type="cellIs" dxfId="16160" priority="16165" operator="lessThan">
      <formula>10</formula>
    </cfRule>
  </conditionalFormatting>
  <conditionalFormatting sqref="BH384">
    <cfRule type="cellIs" dxfId="16159" priority="16156" operator="greaterThan">
      <formula>119.999</formula>
    </cfRule>
    <cfRule type="cellIs" dxfId="16158" priority="16157" operator="greaterThan">
      <formula>120</formula>
    </cfRule>
    <cfRule type="cellIs" dxfId="16157" priority="16158" operator="between">
      <formula>60</formula>
      <formula>119.999</formula>
    </cfRule>
    <cfRule type="cellIs" dxfId="16156" priority="16159" operator="between">
      <formula>20</formula>
      <formula>59.999</formula>
    </cfRule>
    <cfRule type="cellIs" dxfId="16155" priority="16160" operator="lessThan">
      <formula>20</formula>
    </cfRule>
  </conditionalFormatting>
  <conditionalFormatting sqref="BI384">
    <cfRule type="cellIs" dxfId="16154" priority="16151" operator="greaterThan">
      <formula>49.999</formula>
    </cfRule>
    <cfRule type="cellIs" dxfId="16153" priority="16152" operator="greaterThan">
      <formula>50</formula>
    </cfRule>
    <cfRule type="cellIs" dxfId="16152" priority="16153" operator="between">
      <formula>30</formula>
      <formula>49.999</formula>
    </cfRule>
    <cfRule type="cellIs" dxfId="16151" priority="16154" operator="between">
      <formula>10</formula>
      <formula>29.999</formula>
    </cfRule>
    <cfRule type="cellIs" dxfId="16150" priority="16155" operator="lessThan">
      <formula>10</formula>
    </cfRule>
  </conditionalFormatting>
  <conditionalFormatting sqref="BD384">
    <cfRule type="cellIs" dxfId="16149" priority="16146" operator="greaterThan">
      <formula>119.999</formula>
    </cfRule>
    <cfRule type="cellIs" dxfId="16148" priority="16147" operator="greaterThan">
      <formula>120</formula>
    </cfRule>
    <cfRule type="cellIs" dxfId="16147" priority="16148" operator="between">
      <formula>60</formula>
      <formula>119.999</formula>
    </cfRule>
    <cfRule type="cellIs" dxfId="16146" priority="16149" operator="between">
      <formula>20</formula>
      <formula>59.999</formula>
    </cfRule>
    <cfRule type="cellIs" dxfId="16145" priority="16150" operator="lessThan">
      <formula>20</formula>
    </cfRule>
  </conditionalFormatting>
  <conditionalFormatting sqref="BE384">
    <cfRule type="cellIs" dxfId="16144" priority="16141" operator="greaterThan">
      <formula>49.999</formula>
    </cfRule>
    <cfRule type="cellIs" dxfId="16143" priority="16142" operator="greaterThan">
      <formula>50</formula>
    </cfRule>
    <cfRule type="cellIs" dxfId="16142" priority="16143" operator="between">
      <formula>30</formula>
      <formula>49.999</formula>
    </cfRule>
    <cfRule type="cellIs" dxfId="16141" priority="16144" operator="between">
      <formula>10</formula>
      <formula>29.999</formula>
    </cfRule>
    <cfRule type="cellIs" dxfId="16140" priority="16145" operator="lessThan">
      <formula>10</formula>
    </cfRule>
  </conditionalFormatting>
  <conditionalFormatting sqref="AX384">
    <cfRule type="cellIs" dxfId="16139" priority="16136" operator="greaterThan">
      <formula>119.999</formula>
    </cfRule>
    <cfRule type="cellIs" dxfId="16138" priority="16137" operator="greaterThan">
      <formula>120</formula>
    </cfRule>
    <cfRule type="cellIs" dxfId="16137" priority="16138" operator="between">
      <formula>60</formula>
      <formula>119.999</formula>
    </cfRule>
    <cfRule type="cellIs" dxfId="16136" priority="16139" operator="between">
      <formula>20</formula>
      <formula>59.999</formula>
    </cfRule>
    <cfRule type="cellIs" dxfId="16135" priority="16140" operator="lessThan">
      <formula>20</formula>
    </cfRule>
  </conditionalFormatting>
  <conditionalFormatting sqref="AY384">
    <cfRule type="cellIs" dxfId="16134" priority="16131" operator="greaterThan">
      <formula>49.999</formula>
    </cfRule>
    <cfRule type="cellIs" dxfId="16133" priority="16132" operator="greaterThan">
      <formula>50</formula>
    </cfRule>
    <cfRule type="cellIs" dxfId="16132" priority="16133" operator="between">
      <formula>30</formula>
      <formula>49.999</formula>
    </cfRule>
    <cfRule type="cellIs" dxfId="16131" priority="16134" operator="between">
      <formula>10</formula>
      <formula>29.999</formula>
    </cfRule>
    <cfRule type="cellIs" dxfId="16130" priority="16135" operator="lessThan">
      <formula>10</formula>
    </cfRule>
  </conditionalFormatting>
  <conditionalFormatting sqref="AZ384">
    <cfRule type="cellIs" dxfId="16129" priority="16126" operator="greaterThan">
      <formula>119.999</formula>
    </cfRule>
    <cfRule type="cellIs" dxfId="16128" priority="16127" operator="greaterThan">
      <formula>120</formula>
    </cfRule>
    <cfRule type="cellIs" dxfId="16127" priority="16128" operator="between">
      <formula>60</formula>
      <formula>119.999</formula>
    </cfRule>
    <cfRule type="cellIs" dxfId="16126" priority="16129" operator="between">
      <formula>20</formula>
      <formula>59.999</formula>
    </cfRule>
    <cfRule type="cellIs" dxfId="16125" priority="16130" operator="lessThan">
      <formula>20</formula>
    </cfRule>
  </conditionalFormatting>
  <conditionalFormatting sqref="BA384">
    <cfRule type="cellIs" dxfId="16124" priority="16121" operator="greaterThan">
      <formula>49.999</formula>
    </cfRule>
    <cfRule type="cellIs" dxfId="16123" priority="16122" operator="greaterThan">
      <formula>50</formula>
    </cfRule>
    <cfRule type="cellIs" dxfId="16122" priority="16123" operator="between">
      <formula>30</formula>
      <formula>49.999</formula>
    </cfRule>
    <cfRule type="cellIs" dxfId="16121" priority="16124" operator="between">
      <formula>10</formula>
      <formula>29.999</formula>
    </cfRule>
    <cfRule type="cellIs" dxfId="16120" priority="16125" operator="lessThan">
      <formula>10</formula>
    </cfRule>
  </conditionalFormatting>
  <conditionalFormatting sqref="BB384">
    <cfRule type="cellIs" dxfId="16119" priority="16116" operator="greaterThan">
      <formula>119.999</formula>
    </cfRule>
    <cfRule type="cellIs" dxfId="16118" priority="16117" operator="greaterThan">
      <formula>120</formula>
    </cfRule>
    <cfRule type="cellIs" dxfId="16117" priority="16118" operator="between">
      <formula>60</formula>
      <formula>119.999</formula>
    </cfRule>
    <cfRule type="cellIs" dxfId="16116" priority="16119" operator="between">
      <formula>20</formula>
      <formula>59.999</formula>
    </cfRule>
    <cfRule type="cellIs" dxfId="16115" priority="16120" operator="lessThan">
      <formula>20</formula>
    </cfRule>
  </conditionalFormatting>
  <conditionalFormatting sqref="BC384">
    <cfRule type="cellIs" dxfId="16114" priority="16111" operator="greaterThan">
      <formula>49.999</formula>
    </cfRule>
    <cfRule type="cellIs" dxfId="16113" priority="16112" operator="greaterThan">
      <formula>50</formula>
    </cfRule>
    <cfRule type="cellIs" dxfId="16112" priority="16113" operator="between">
      <formula>30</formula>
      <formula>49.999</formula>
    </cfRule>
    <cfRule type="cellIs" dxfId="16111" priority="16114" operator="between">
      <formula>10</formula>
      <formula>29.999</formula>
    </cfRule>
    <cfRule type="cellIs" dxfId="16110" priority="16115" operator="lessThan">
      <formula>10</formula>
    </cfRule>
  </conditionalFormatting>
  <conditionalFormatting sqref="AT384">
    <cfRule type="cellIs" dxfId="16109" priority="16106" operator="greaterThan">
      <formula>119.999</formula>
    </cfRule>
    <cfRule type="cellIs" dxfId="16108" priority="16107" operator="greaterThan">
      <formula>120</formula>
    </cfRule>
    <cfRule type="cellIs" dxfId="16107" priority="16108" operator="between">
      <formula>60</formula>
      <formula>119.999</formula>
    </cfRule>
    <cfRule type="cellIs" dxfId="16106" priority="16109" operator="between">
      <formula>20</formula>
      <formula>59.999</formula>
    </cfRule>
    <cfRule type="cellIs" dxfId="16105" priority="16110" operator="lessThan">
      <formula>20</formula>
    </cfRule>
  </conditionalFormatting>
  <conditionalFormatting sqref="AU384">
    <cfRule type="cellIs" dxfId="16104" priority="16101" operator="greaterThan">
      <formula>49.999</formula>
    </cfRule>
    <cfRule type="cellIs" dxfId="16103" priority="16102" operator="greaterThan">
      <formula>50</formula>
    </cfRule>
    <cfRule type="cellIs" dxfId="16102" priority="16103" operator="between">
      <formula>30</formula>
      <formula>49.999</formula>
    </cfRule>
    <cfRule type="cellIs" dxfId="16101" priority="16104" operator="between">
      <formula>10</formula>
      <formula>29.999</formula>
    </cfRule>
    <cfRule type="cellIs" dxfId="16100" priority="16105" operator="lessThan">
      <formula>10</formula>
    </cfRule>
  </conditionalFormatting>
  <conditionalFormatting sqref="AV384">
    <cfRule type="cellIs" dxfId="16099" priority="16096" operator="greaterThan">
      <formula>119.999</formula>
    </cfRule>
    <cfRule type="cellIs" dxfId="16098" priority="16097" operator="greaterThan">
      <formula>120</formula>
    </cfRule>
    <cfRule type="cellIs" dxfId="16097" priority="16098" operator="between">
      <formula>60</formula>
      <formula>119.999</formula>
    </cfRule>
    <cfRule type="cellIs" dxfId="16096" priority="16099" operator="between">
      <formula>20</formula>
      <formula>59.999</formula>
    </cfRule>
    <cfRule type="cellIs" dxfId="16095" priority="16100" operator="lessThan">
      <formula>20</formula>
    </cfRule>
  </conditionalFormatting>
  <conditionalFormatting sqref="AW384">
    <cfRule type="cellIs" dxfId="16094" priority="16091" operator="greaterThan">
      <formula>49.999</formula>
    </cfRule>
    <cfRule type="cellIs" dxfId="16093" priority="16092" operator="greaterThan">
      <formula>50</formula>
    </cfRule>
    <cfRule type="cellIs" dxfId="16092" priority="16093" operator="between">
      <formula>30</formula>
      <formula>49.999</formula>
    </cfRule>
    <cfRule type="cellIs" dxfId="16091" priority="16094" operator="between">
      <formula>10</formula>
      <formula>29.999</formula>
    </cfRule>
    <cfRule type="cellIs" dxfId="16090" priority="16095" operator="lessThan">
      <formula>10</formula>
    </cfRule>
  </conditionalFormatting>
  <conditionalFormatting sqref="BF384">
    <cfRule type="cellIs" dxfId="16089" priority="16086" operator="greaterThan">
      <formula>119.999</formula>
    </cfRule>
    <cfRule type="cellIs" dxfId="16088" priority="16087" operator="greaterThan">
      <formula>120</formula>
    </cfRule>
    <cfRule type="cellIs" dxfId="16087" priority="16088" operator="between">
      <formula>60</formula>
      <formula>119.999</formula>
    </cfRule>
    <cfRule type="cellIs" dxfId="16086" priority="16089" operator="between">
      <formula>20</formula>
      <formula>59.999</formula>
    </cfRule>
    <cfRule type="cellIs" dxfId="16085" priority="16090" operator="lessThan">
      <formula>20</formula>
    </cfRule>
  </conditionalFormatting>
  <conditionalFormatting sqref="BG384">
    <cfRule type="cellIs" dxfId="16084" priority="16081" operator="greaterThan">
      <formula>49.999</formula>
    </cfRule>
    <cfRule type="cellIs" dxfId="16083" priority="16082" operator="greaterThan">
      <formula>50</formula>
    </cfRule>
    <cfRule type="cellIs" dxfId="16082" priority="16083" operator="between">
      <formula>30</formula>
      <formula>49.999</formula>
    </cfRule>
    <cfRule type="cellIs" dxfId="16081" priority="16084" operator="between">
      <formula>10</formula>
      <formula>29.999</formula>
    </cfRule>
    <cfRule type="cellIs" dxfId="16080" priority="16085" operator="lessThan">
      <formula>10</formula>
    </cfRule>
  </conditionalFormatting>
  <conditionalFormatting sqref="AN384">
    <cfRule type="cellIs" dxfId="16079" priority="16076" operator="greaterThan">
      <formula>119.999</formula>
    </cfRule>
    <cfRule type="cellIs" dxfId="16078" priority="16077" operator="greaterThan">
      <formula>120</formula>
    </cfRule>
    <cfRule type="cellIs" dxfId="16077" priority="16078" operator="between">
      <formula>60</formula>
      <formula>119.999</formula>
    </cfRule>
    <cfRule type="cellIs" dxfId="16076" priority="16079" operator="between">
      <formula>20</formula>
      <formula>59.999</formula>
    </cfRule>
    <cfRule type="cellIs" dxfId="16075" priority="16080" operator="lessThan">
      <formula>20</formula>
    </cfRule>
  </conditionalFormatting>
  <conditionalFormatting sqref="AO384">
    <cfRule type="cellIs" dxfId="16074" priority="16071" operator="greaterThan">
      <formula>49.999</formula>
    </cfRule>
    <cfRule type="cellIs" dxfId="16073" priority="16072" operator="greaterThan">
      <formula>50</formula>
    </cfRule>
    <cfRule type="cellIs" dxfId="16072" priority="16073" operator="between">
      <formula>30</formula>
      <formula>49.999</formula>
    </cfRule>
    <cfRule type="cellIs" dxfId="16071" priority="16074" operator="between">
      <formula>10</formula>
      <formula>29.999</formula>
    </cfRule>
    <cfRule type="cellIs" dxfId="16070" priority="16075" operator="lessThan">
      <formula>10</formula>
    </cfRule>
  </conditionalFormatting>
  <conditionalFormatting sqref="T384">
    <cfRule type="cellIs" dxfId="16069" priority="16066" operator="greaterThan">
      <formula>119.999</formula>
    </cfRule>
    <cfRule type="cellIs" dxfId="16068" priority="16067" operator="greaterThan">
      <formula>120</formula>
    </cfRule>
    <cfRule type="cellIs" dxfId="16067" priority="16068" operator="between">
      <formula>60</formula>
      <formula>119.999</formula>
    </cfRule>
    <cfRule type="cellIs" dxfId="16066" priority="16069" operator="between">
      <formula>20</formula>
      <formula>59.999</formula>
    </cfRule>
    <cfRule type="cellIs" dxfId="16065" priority="16070" operator="lessThan">
      <formula>20</formula>
    </cfRule>
  </conditionalFormatting>
  <conditionalFormatting sqref="U384">
    <cfRule type="cellIs" dxfId="16064" priority="16061" operator="greaterThan">
      <formula>49.999</formula>
    </cfRule>
    <cfRule type="cellIs" dxfId="16063" priority="16062" operator="greaterThan">
      <formula>50</formula>
    </cfRule>
    <cfRule type="cellIs" dxfId="16062" priority="16063" operator="between">
      <formula>30</formula>
      <formula>49.999</formula>
    </cfRule>
    <cfRule type="cellIs" dxfId="16061" priority="16064" operator="between">
      <formula>10</formula>
      <formula>29.999</formula>
    </cfRule>
    <cfRule type="cellIs" dxfId="16060" priority="16065" operator="lessThan">
      <formula>10</formula>
    </cfRule>
  </conditionalFormatting>
  <conditionalFormatting sqref="J384">
    <cfRule type="cellIs" dxfId="16059" priority="16056" operator="greaterThan">
      <formula>119.999</formula>
    </cfRule>
    <cfRule type="cellIs" dxfId="16058" priority="16057" operator="greaterThan">
      <formula>120</formula>
    </cfRule>
    <cfRule type="cellIs" dxfId="16057" priority="16058" operator="between">
      <formula>60</formula>
      <formula>119.999</formula>
    </cfRule>
    <cfRule type="cellIs" dxfId="16056" priority="16059" operator="between">
      <formula>20</formula>
      <formula>59.999</formula>
    </cfRule>
    <cfRule type="cellIs" dxfId="16055" priority="16060" operator="lessThan">
      <formula>20</formula>
    </cfRule>
  </conditionalFormatting>
  <conditionalFormatting sqref="K384">
    <cfRule type="cellIs" dxfId="16054" priority="16051" operator="greaterThan">
      <formula>49.999</formula>
    </cfRule>
    <cfRule type="cellIs" dxfId="16053" priority="16052" operator="greaterThan">
      <formula>50</formula>
    </cfRule>
    <cfRule type="cellIs" dxfId="16052" priority="16053" operator="between">
      <formula>30</formula>
      <formula>49.999</formula>
    </cfRule>
    <cfRule type="cellIs" dxfId="16051" priority="16054" operator="between">
      <formula>10</formula>
      <formula>29.999</formula>
    </cfRule>
    <cfRule type="cellIs" dxfId="16050" priority="16055" operator="lessThan">
      <formula>10</formula>
    </cfRule>
  </conditionalFormatting>
  <conditionalFormatting sqref="L384">
    <cfRule type="cellIs" dxfId="16049" priority="16046" operator="greaterThan">
      <formula>119.999</formula>
    </cfRule>
    <cfRule type="cellIs" dxfId="16048" priority="16047" operator="greaterThan">
      <formula>120</formula>
    </cfRule>
    <cfRule type="cellIs" dxfId="16047" priority="16048" operator="between">
      <formula>60</formula>
      <formula>119.999</formula>
    </cfRule>
    <cfRule type="cellIs" dxfId="16046" priority="16049" operator="between">
      <formula>20</formula>
      <formula>59.999</formula>
    </cfRule>
    <cfRule type="cellIs" dxfId="16045" priority="16050" operator="lessThan">
      <formula>20</formula>
    </cfRule>
  </conditionalFormatting>
  <conditionalFormatting sqref="M384">
    <cfRule type="cellIs" dxfId="16044" priority="16041" operator="greaterThan">
      <formula>49.999</formula>
    </cfRule>
    <cfRule type="cellIs" dxfId="16043" priority="16042" operator="greaterThan">
      <formula>50</formula>
    </cfRule>
    <cfRule type="cellIs" dxfId="16042" priority="16043" operator="between">
      <formula>30</formula>
      <formula>49.999</formula>
    </cfRule>
    <cfRule type="cellIs" dxfId="16041" priority="16044" operator="between">
      <formula>10</formula>
      <formula>29.999</formula>
    </cfRule>
    <cfRule type="cellIs" dxfId="16040" priority="16045" operator="lessThan">
      <formula>10</formula>
    </cfRule>
  </conditionalFormatting>
  <conditionalFormatting sqref="R384">
    <cfRule type="cellIs" dxfId="16039" priority="16036" operator="greaterThan">
      <formula>119.999</formula>
    </cfRule>
    <cfRule type="cellIs" dxfId="16038" priority="16037" operator="greaterThan">
      <formula>120</formula>
    </cfRule>
    <cfRule type="cellIs" dxfId="16037" priority="16038" operator="between">
      <formula>60</formula>
      <formula>119.999</formula>
    </cfRule>
    <cfRule type="cellIs" dxfId="16036" priority="16039" operator="between">
      <formula>20</formula>
      <formula>59.999</formula>
    </cfRule>
    <cfRule type="cellIs" dxfId="16035" priority="16040" operator="lessThan">
      <formula>20</formula>
    </cfRule>
  </conditionalFormatting>
  <conditionalFormatting sqref="S384">
    <cfRule type="cellIs" dxfId="16034" priority="16031" operator="greaterThan">
      <formula>49.999</formula>
    </cfRule>
    <cfRule type="cellIs" dxfId="16033" priority="16032" operator="greaterThan">
      <formula>50</formula>
    </cfRule>
    <cfRule type="cellIs" dxfId="16032" priority="16033" operator="between">
      <formula>30</formula>
      <formula>49.999</formula>
    </cfRule>
    <cfRule type="cellIs" dxfId="16031" priority="16034" operator="between">
      <formula>10</formula>
      <formula>29.999</formula>
    </cfRule>
    <cfRule type="cellIs" dxfId="16030" priority="16035" operator="lessThan">
      <formula>10</formula>
    </cfRule>
  </conditionalFormatting>
  <conditionalFormatting sqref="N384">
    <cfRule type="cellIs" dxfId="16029" priority="16026" operator="greaterThan">
      <formula>119.999</formula>
    </cfRule>
    <cfRule type="cellIs" dxfId="16028" priority="16027" operator="greaterThan">
      <formula>120</formula>
    </cfRule>
    <cfRule type="cellIs" dxfId="16027" priority="16028" operator="between">
      <formula>60</formula>
      <formula>119.999</formula>
    </cfRule>
    <cfRule type="cellIs" dxfId="16026" priority="16029" operator="between">
      <formula>20</formula>
      <formula>59.999</formula>
    </cfRule>
    <cfRule type="cellIs" dxfId="16025" priority="16030" operator="lessThan">
      <formula>20</formula>
    </cfRule>
  </conditionalFormatting>
  <conditionalFormatting sqref="O384">
    <cfRule type="cellIs" dxfId="16024" priority="16021" operator="greaterThan">
      <formula>49.999</formula>
    </cfRule>
    <cfRule type="cellIs" dxfId="16023" priority="16022" operator="greaterThan">
      <formula>50</formula>
    </cfRule>
    <cfRule type="cellIs" dxfId="16022" priority="16023" operator="between">
      <formula>30</formula>
      <formula>49.999</formula>
    </cfRule>
    <cfRule type="cellIs" dxfId="16021" priority="16024" operator="between">
      <formula>10</formula>
      <formula>29.999</formula>
    </cfRule>
    <cfRule type="cellIs" dxfId="16020" priority="16025" operator="lessThan">
      <formula>10</formula>
    </cfRule>
  </conditionalFormatting>
  <conditionalFormatting sqref="AP384">
    <cfRule type="cellIs" dxfId="16019" priority="16016" operator="greaterThan">
      <formula>119.999</formula>
    </cfRule>
    <cfRule type="cellIs" dxfId="16018" priority="16017" operator="greaterThan">
      <formula>120</formula>
    </cfRule>
    <cfRule type="cellIs" dxfId="16017" priority="16018" operator="between">
      <formula>60</formula>
      <formula>119.999</formula>
    </cfRule>
    <cfRule type="cellIs" dxfId="16016" priority="16019" operator="between">
      <formula>20</formula>
      <formula>59.999</formula>
    </cfRule>
    <cfRule type="cellIs" dxfId="16015" priority="16020" operator="lessThan">
      <formula>20</formula>
    </cfRule>
  </conditionalFormatting>
  <conditionalFormatting sqref="AQ384">
    <cfRule type="cellIs" dxfId="16014" priority="16011" operator="greaterThan">
      <formula>49.999</formula>
    </cfRule>
    <cfRule type="cellIs" dxfId="16013" priority="16012" operator="greaterThan">
      <formula>50</formula>
    </cfRule>
    <cfRule type="cellIs" dxfId="16012" priority="16013" operator="between">
      <formula>30</formula>
      <formula>49.999</formula>
    </cfRule>
    <cfRule type="cellIs" dxfId="16011" priority="16014" operator="between">
      <formula>10</formula>
      <formula>29.999</formula>
    </cfRule>
    <cfRule type="cellIs" dxfId="16010" priority="16015" operator="lessThan">
      <formula>10</formula>
    </cfRule>
  </conditionalFormatting>
  <conditionalFormatting sqref="AR384">
    <cfRule type="cellIs" dxfId="16009" priority="16006" operator="greaterThan">
      <formula>119.999</formula>
    </cfRule>
    <cfRule type="cellIs" dxfId="16008" priority="16007" operator="greaterThan">
      <formula>120</formula>
    </cfRule>
    <cfRule type="cellIs" dxfId="16007" priority="16008" operator="between">
      <formula>60</formula>
      <formula>119.999</formula>
    </cfRule>
    <cfRule type="cellIs" dxfId="16006" priority="16009" operator="between">
      <formula>20</formula>
      <formula>59.999</formula>
    </cfRule>
    <cfRule type="cellIs" dxfId="16005" priority="16010" operator="lessThan">
      <formula>20</formula>
    </cfRule>
  </conditionalFormatting>
  <conditionalFormatting sqref="AS384">
    <cfRule type="cellIs" dxfId="16004" priority="16001" operator="greaterThan">
      <formula>49.999</formula>
    </cfRule>
    <cfRule type="cellIs" dxfId="16003" priority="16002" operator="greaterThan">
      <formula>50</formula>
    </cfRule>
    <cfRule type="cellIs" dxfId="16002" priority="16003" operator="between">
      <formula>30</formula>
      <formula>49.999</formula>
    </cfRule>
    <cfRule type="cellIs" dxfId="16001" priority="16004" operator="between">
      <formula>10</formula>
      <formula>29.999</formula>
    </cfRule>
    <cfRule type="cellIs" dxfId="16000" priority="16005" operator="lessThan">
      <formula>10</formula>
    </cfRule>
  </conditionalFormatting>
  <conditionalFormatting sqref="X384">
    <cfRule type="cellIs" dxfId="15999" priority="15996" operator="greaterThan">
      <formula>119.999</formula>
    </cfRule>
    <cfRule type="cellIs" dxfId="15998" priority="15997" operator="greaterThan">
      <formula>120</formula>
    </cfRule>
    <cfRule type="cellIs" dxfId="15997" priority="15998" operator="between">
      <formula>60</formula>
      <formula>119.999</formula>
    </cfRule>
    <cfRule type="cellIs" dxfId="15996" priority="15999" operator="between">
      <formula>20</formula>
      <formula>59.999</formula>
    </cfRule>
    <cfRule type="cellIs" dxfId="15995" priority="16000" operator="lessThan">
      <formula>20</formula>
    </cfRule>
  </conditionalFormatting>
  <conditionalFormatting sqref="Y384">
    <cfRule type="cellIs" dxfId="15994" priority="15991" operator="greaterThan">
      <formula>49.999</formula>
    </cfRule>
    <cfRule type="cellIs" dxfId="15993" priority="15992" operator="greaterThan">
      <formula>50</formula>
    </cfRule>
    <cfRule type="cellIs" dxfId="15992" priority="15993" operator="between">
      <formula>30</formula>
      <formula>49.999</formula>
    </cfRule>
    <cfRule type="cellIs" dxfId="15991" priority="15994" operator="between">
      <formula>10</formula>
      <formula>29.999</formula>
    </cfRule>
    <cfRule type="cellIs" dxfId="15990" priority="15995" operator="lessThan">
      <formula>10</formula>
    </cfRule>
  </conditionalFormatting>
  <conditionalFormatting sqref="AF384">
    <cfRule type="cellIs" dxfId="15989" priority="15986" operator="greaterThan">
      <formula>119.999</formula>
    </cfRule>
    <cfRule type="cellIs" dxfId="15988" priority="15987" operator="greaterThan">
      <formula>120</formula>
    </cfRule>
    <cfRule type="cellIs" dxfId="15987" priority="15988" operator="between">
      <formula>60</formula>
      <formula>119.999</formula>
    </cfRule>
    <cfRule type="cellIs" dxfId="15986" priority="15989" operator="between">
      <formula>20</formula>
      <formula>59.999</formula>
    </cfRule>
    <cfRule type="cellIs" dxfId="15985" priority="15990" operator="lessThan">
      <formula>20</formula>
    </cfRule>
  </conditionalFormatting>
  <conditionalFormatting sqref="AG384">
    <cfRule type="cellIs" dxfId="15984" priority="15981" operator="greaterThan">
      <formula>49.999</formula>
    </cfRule>
    <cfRule type="cellIs" dxfId="15983" priority="15982" operator="greaterThan">
      <formula>50</formula>
    </cfRule>
    <cfRule type="cellIs" dxfId="15982" priority="15983" operator="between">
      <formula>30</formula>
      <formula>49.999</formula>
    </cfRule>
    <cfRule type="cellIs" dxfId="15981" priority="15984" operator="between">
      <formula>10</formula>
      <formula>29.999</formula>
    </cfRule>
    <cfRule type="cellIs" dxfId="15980" priority="15985" operator="lessThan">
      <formula>10</formula>
    </cfRule>
  </conditionalFormatting>
  <conditionalFormatting sqref="AJ384">
    <cfRule type="cellIs" dxfId="15979" priority="15976" operator="greaterThan">
      <formula>119.999</formula>
    </cfRule>
    <cfRule type="cellIs" dxfId="15978" priority="15977" operator="greaterThan">
      <formula>120</formula>
    </cfRule>
    <cfRule type="cellIs" dxfId="15977" priority="15978" operator="between">
      <formula>60</formula>
      <formula>119.999</formula>
    </cfRule>
    <cfRule type="cellIs" dxfId="15976" priority="15979" operator="between">
      <formula>20</formula>
      <formula>59.999</formula>
    </cfRule>
    <cfRule type="cellIs" dxfId="15975" priority="15980" operator="lessThan">
      <formula>20</formula>
    </cfRule>
  </conditionalFormatting>
  <conditionalFormatting sqref="AK384">
    <cfRule type="cellIs" dxfId="15974" priority="15971" operator="greaterThan">
      <formula>49.999</formula>
    </cfRule>
    <cfRule type="cellIs" dxfId="15973" priority="15972" operator="greaterThan">
      <formula>50</formula>
    </cfRule>
    <cfRule type="cellIs" dxfId="15972" priority="15973" operator="between">
      <formula>30</formula>
      <formula>49.999</formula>
    </cfRule>
    <cfRule type="cellIs" dxfId="15971" priority="15974" operator="between">
      <formula>10</formula>
      <formula>29.999</formula>
    </cfRule>
    <cfRule type="cellIs" dxfId="15970" priority="15975" operator="lessThan">
      <formula>10</formula>
    </cfRule>
  </conditionalFormatting>
  <conditionalFormatting sqref="Z384">
    <cfRule type="cellIs" dxfId="15969" priority="15966" operator="greaterThan">
      <formula>119.999</formula>
    </cfRule>
    <cfRule type="cellIs" dxfId="15968" priority="15967" operator="greaterThan">
      <formula>120</formula>
    </cfRule>
    <cfRule type="cellIs" dxfId="15967" priority="15968" operator="between">
      <formula>60</formula>
      <formula>119.999</formula>
    </cfRule>
    <cfRule type="cellIs" dxfId="15966" priority="15969" operator="between">
      <formula>20</formula>
      <formula>59.999</formula>
    </cfRule>
    <cfRule type="cellIs" dxfId="15965" priority="15970" operator="lessThan">
      <formula>20</formula>
    </cfRule>
  </conditionalFormatting>
  <conditionalFormatting sqref="AA384">
    <cfRule type="cellIs" dxfId="15964" priority="15961" operator="greaterThan">
      <formula>49.999</formula>
    </cfRule>
    <cfRule type="cellIs" dxfId="15963" priority="15962" operator="greaterThan">
      <formula>50</formula>
    </cfRule>
    <cfRule type="cellIs" dxfId="15962" priority="15963" operator="between">
      <formula>30</formula>
      <formula>49.999</formula>
    </cfRule>
    <cfRule type="cellIs" dxfId="15961" priority="15964" operator="between">
      <formula>10</formula>
      <formula>29.999</formula>
    </cfRule>
    <cfRule type="cellIs" dxfId="15960" priority="15965" operator="lessThan">
      <formula>10</formula>
    </cfRule>
  </conditionalFormatting>
  <conditionalFormatting sqref="AL384">
    <cfRule type="cellIs" dxfId="15959" priority="15956" operator="greaterThan">
      <formula>119.999</formula>
    </cfRule>
    <cfRule type="cellIs" dxfId="15958" priority="15957" operator="greaterThan">
      <formula>120</formula>
    </cfRule>
    <cfRule type="cellIs" dxfId="15957" priority="15958" operator="between">
      <formula>60</formula>
      <formula>119.999</formula>
    </cfRule>
    <cfRule type="cellIs" dxfId="15956" priority="15959" operator="between">
      <formula>20</formula>
      <formula>59.999</formula>
    </cfRule>
    <cfRule type="cellIs" dxfId="15955" priority="15960" operator="lessThan">
      <formula>20</formula>
    </cfRule>
  </conditionalFormatting>
  <conditionalFormatting sqref="AM384">
    <cfRule type="cellIs" dxfId="15954" priority="15951" operator="greaterThan">
      <formula>49.999</formula>
    </cfRule>
    <cfRule type="cellIs" dxfId="15953" priority="15952" operator="greaterThan">
      <formula>50</formula>
    </cfRule>
    <cfRule type="cellIs" dxfId="15952" priority="15953" operator="between">
      <formula>30</formula>
      <formula>49.999</formula>
    </cfRule>
    <cfRule type="cellIs" dxfId="15951" priority="15954" operator="between">
      <formula>10</formula>
      <formula>29.999</formula>
    </cfRule>
    <cfRule type="cellIs" dxfId="15950" priority="15955" operator="lessThan">
      <formula>10</formula>
    </cfRule>
  </conditionalFormatting>
  <conditionalFormatting sqref="AH384">
    <cfRule type="cellIs" dxfId="15949" priority="15946" operator="greaterThan">
      <formula>119.999</formula>
    </cfRule>
    <cfRule type="cellIs" dxfId="15948" priority="15947" operator="greaterThan">
      <formula>120</formula>
    </cfRule>
    <cfRule type="cellIs" dxfId="15947" priority="15948" operator="between">
      <formula>60</formula>
      <formula>119.999</formula>
    </cfRule>
    <cfRule type="cellIs" dxfId="15946" priority="15949" operator="between">
      <formula>20</formula>
      <formula>59.999</formula>
    </cfRule>
    <cfRule type="cellIs" dxfId="15945" priority="15950" operator="lessThan">
      <formula>20</formula>
    </cfRule>
  </conditionalFormatting>
  <conditionalFormatting sqref="AI384">
    <cfRule type="cellIs" dxfId="15944" priority="15941" operator="greaterThan">
      <formula>49.999</formula>
    </cfRule>
    <cfRule type="cellIs" dxfId="15943" priority="15942" operator="greaterThan">
      <formula>50</formula>
    </cfRule>
    <cfRule type="cellIs" dxfId="15942" priority="15943" operator="between">
      <formula>30</formula>
      <formula>49.999</formula>
    </cfRule>
    <cfRule type="cellIs" dxfId="15941" priority="15944" operator="between">
      <formula>10</formula>
      <formula>29.999</formula>
    </cfRule>
    <cfRule type="cellIs" dxfId="15940" priority="15945" operator="lessThan">
      <formula>10</formula>
    </cfRule>
  </conditionalFormatting>
  <conditionalFormatting sqref="V384">
    <cfRule type="cellIs" dxfId="15939" priority="15936" operator="greaterThan">
      <formula>119.999</formula>
    </cfRule>
    <cfRule type="cellIs" dxfId="15938" priority="15937" operator="greaterThan">
      <formula>120</formula>
    </cfRule>
    <cfRule type="cellIs" dxfId="15937" priority="15938" operator="between">
      <formula>60</formula>
      <formula>119.999</formula>
    </cfRule>
    <cfRule type="cellIs" dxfId="15936" priority="15939" operator="between">
      <formula>20</formula>
      <formula>59.999</formula>
    </cfRule>
    <cfRule type="cellIs" dxfId="15935" priority="15940" operator="lessThan">
      <formula>20</formula>
    </cfRule>
  </conditionalFormatting>
  <conditionalFormatting sqref="W384">
    <cfRule type="cellIs" dxfId="15934" priority="15931" operator="greaterThan">
      <formula>49.999</formula>
    </cfRule>
    <cfRule type="cellIs" dxfId="15933" priority="15932" operator="greaterThan">
      <formula>50</formula>
    </cfRule>
    <cfRule type="cellIs" dxfId="15932" priority="15933" operator="between">
      <formula>30</formula>
      <formula>49.999</formula>
    </cfRule>
    <cfRule type="cellIs" dxfId="15931" priority="15934" operator="between">
      <formula>10</formula>
      <formula>29.999</formula>
    </cfRule>
    <cfRule type="cellIs" dxfId="15930" priority="15935" operator="lessThan">
      <formula>10</formula>
    </cfRule>
  </conditionalFormatting>
  <conditionalFormatting sqref="AB384">
    <cfRule type="cellIs" dxfId="15929" priority="15926" operator="greaterThan">
      <formula>119.999</formula>
    </cfRule>
    <cfRule type="cellIs" dxfId="15928" priority="15927" operator="greaterThan">
      <formula>120</formula>
    </cfRule>
    <cfRule type="cellIs" dxfId="15927" priority="15928" operator="between">
      <formula>60</formula>
      <formula>119.999</formula>
    </cfRule>
    <cfRule type="cellIs" dxfId="15926" priority="15929" operator="between">
      <formula>20</formula>
      <formula>59.999</formula>
    </cfRule>
    <cfRule type="cellIs" dxfId="15925" priority="15930" operator="lessThan">
      <formula>20</formula>
    </cfRule>
  </conditionalFormatting>
  <conditionalFormatting sqref="AC384">
    <cfRule type="cellIs" dxfId="15924" priority="15921" operator="greaterThan">
      <formula>49.999</formula>
    </cfRule>
    <cfRule type="cellIs" dxfId="15923" priority="15922" operator="greaterThan">
      <formula>50</formula>
    </cfRule>
    <cfRule type="cellIs" dxfId="15922" priority="15923" operator="between">
      <formula>30</formula>
      <formula>49.999</formula>
    </cfRule>
    <cfRule type="cellIs" dxfId="15921" priority="15924" operator="between">
      <formula>10</formula>
      <formula>29.999</formula>
    </cfRule>
    <cfRule type="cellIs" dxfId="15920" priority="15925" operator="lessThan">
      <formula>10</formula>
    </cfRule>
  </conditionalFormatting>
  <conditionalFormatting sqref="AD384">
    <cfRule type="cellIs" dxfId="15919" priority="15916" operator="greaterThan">
      <formula>119.999</formula>
    </cfRule>
    <cfRule type="cellIs" dxfId="15918" priority="15917" operator="greaterThan">
      <formula>120</formula>
    </cfRule>
    <cfRule type="cellIs" dxfId="15917" priority="15918" operator="between">
      <formula>60</formula>
      <formula>119.999</formula>
    </cfRule>
    <cfRule type="cellIs" dxfId="15916" priority="15919" operator="between">
      <formula>20</formula>
      <formula>59.999</formula>
    </cfRule>
    <cfRule type="cellIs" dxfId="15915" priority="15920" operator="lessThan">
      <formula>20</formula>
    </cfRule>
  </conditionalFormatting>
  <conditionalFormatting sqref="AE384">
    <cfRule type="cellIs" dxfId="15914" priority="15911" operator="greaterThan">
      <formula>49.999</formula>
    </cfRule>
    <cfRule type="cellIs" dxfId="15913" priority="15912" operator="greaterThan">
      <formula>50</formula>
    </cfRule>
    <cfRule type="cellIs" dxfId="15912" priority="15913" operator="between">
      <formula>30</formula>
      <formula>49.999</formula>
    </cfRule>
    <cfRule type="cellIs" dxfId="15911" priority="15914" operator="between">
      <formula>10</formula>
      <formula>29.999</formula>
    </cfRule>
    <cfRule type="cellIs" dxfId="15910" priority="15915" operator="lessThan">
      <formula>10</formula>
    </cfRule>
  </conditionalFormatting>
  <conditionalFormatting sqref="P384">
    <cfRule type="cellIs" dxfId="15909" priority="15906" operator="greaterThan">
      <formula>119.999</formula>
    </cfRule>
    <cfRule type="cellIs" dxfId="15908" priority="15907" operator="greaterThan">
      <formula>120</formula>
    </cfRule>
    <cfRule type="cellIs" dxfId="15907" priority="15908" operator="between">
      <formula>60</formula>
      <formula>119.999</formula>
    </cfRule>
    <cfRule type="cellIs" dxfId="15906" priority="15909" operator="between">
      <formula>20</formula>
      <formula>59.999</formula>
    </cfRule>
    <cfRule type="cellIs" dxfId="15905" priority="15910" operator="lessThan">
      <formula>20</formula>
    </cfRule>
  </conditionalFormatting>
  <conditionalFormatting sqref="Q384">
    <cfRule type="cellIs" dxfId="15904" priority="15901" operator="greaterThan">
      <formula>49.999</formula>
    </cfRule>
    <cfRule type="cellIs" dxfId="15903" priority="15902" operator="greaterThan">
      <formula>50</formula>
    </cfRule>
    <cfRule type="cellIs" dxfId="15902" priority="15903" operator="between">
      <formula>30</formula>
      <formula>49.999</formula>
    </cfRule>
    <cfRule type="cellIs" dxfId="15901" priority="15904" operator="between">
      <formula>10</formula>
      <formula>29.999</formula>
    </cfRule>
    <cfRule type="cellIs" dxfId="15900" priority="15905" operator="lessThan">
      <formula>10</formula>
    </cfRule>
  </conditionalFormatting>
  <conditionalFormatting sqref="C385">
    <cfRule type="cellIs" dxfId="15899" priority="15896" operator="greaterThan">
      <formula>49.999</formula>
    </cfRule>
    <cfRule type="cellIs" dxfId="15898" priority="15897" operator="greaterThan">
      <formula>50</formula>
    </cfRule>
    <cfRule type="cellIs" dxfId="15897" priority="15898" operator="between">
      <formula>30</formula>
      <formula>49.999</formula>
    </cfRule>
    <cfRule type="cellIs" dxfId="15896" priority="15899" operator="between">
      <formula>10</formula>
      <formula>29.999</formula>
    </cfRule>
    <cfRule type="cellIs" dxfId="15895" priority="15900" operator="lessThan">
      <formula>10</formula>
    </cfRule>
  </conditionalFormatting>
  <conditionalFormatting sqref="B385">
    <cfRule type="cellIs" dxfId="15894" priority="15891" operator="greaterThan">
      <formula>119.999</formula>
    </cfRule>
    <cfRule type="cellIs" dxfId="15893" priority="15892" operator="greaterThan">
      <formula>120</formula>
    </cfRule>
    <cfRule type="cellIs" dxfId="15892" priority="15893" operator="between">
      <formula>60</formula>
      <formula>119.999</formula>
    </cfRule>
    <cfRule type="cellIs" dxfId="15891" priority="15894" operator="between">
      <formula>20</formula>
      <formula>59.999</formula>
    </cfRule>
    <cfRule type="cellIs" dxfId="15890" priority="15895" operator="lessThan">
      <formula>20</formula>
    </cfRule>
  </conditionalFormatting>
  <conditionalFormatting sqref="D385">
    <cfRule type="cellIs" dxfId="15889" priority="15886" operator="greaterThan">
      <formula>119.999</formula>
    </cfRule>
    <cfRule type="cellIs" dxfId="15888" priority="15887" operator="greaterThan">
      <formula>120</formula>
    </cfRule>
    <cfRule type="cellIs" dxfId="15887" priority="15888" operator="between">
      <formula>60</formula>
      <formula>119.999</formula>
    </cfRule>
    <cfRule type="cellIs" dxfId="15886" priority="15889" operator="between">
      <formula>20</formula>
      <formula>59.999</formula>
    </cfRule>
    <cfRule type="cellIs" dxfId="15885" priority="15890" operator="lessThan">
      <formula>20</formula>
    </cfRule>
  </conditionalFormatting>
  <conditionalFormatting sqref="E385">
    <cfRule type="cellIs" dxfId="15884" priority="15881" operator="greaterThan">
      <formula>49.999</formula>
    </cfRule>
    <cfRule type="cellIs" dxfId="15883" priority="15882" operator="greaterThan">
      <formula>50</formula>
    </cfRule>
    <cfRule type="cellIs" dxfId="15882" priority="15883" operator="between">
      <formula>30</formula>
      <formula>49.999</formula>
    </cfRule>
    <cfRule type="cellIs" dxfId="15881" priority="15884" operator="between">
      <formula>10</formula>
      <formula>29.999</formula>
    </cfRule>
    <cfRule type="cellIs" dxfId="15880" priority="15885" operator="lessThan">
      <formula>10</formula>
    </cfRule>
  </conditionalFormatting>
  <conditionalFormatting sqref="F385">
    <cfRule type="cellIs" dxfId="15879" priority="15876" operator="greaterThan">
      <formula>119.999</formula>
    </cfRule>
    <cfRule type="cellIs" dxfId="15878" priority="15877" operator="greaterThan">
      <formula>120</formula>
    </cfRule>
    <cfRule type="cellIs" dxfId="15877" priority="15878" operator="between">
      <formula>60</formula>
      <formula>119.999</formula>
    </cfRule>
    <cfRule type="cellIs" dxfId="15876" priority="15879" operator="between">
      <formula>20</formula>
      <formula>59.999</formula>
    </cfRule>
    <cfRule type="cellIs" dxfId="15875" priority="15880" operator="lessThan">
      <formula>20</formula>
    </cfRule>
  </conditionalFormatting>
  <conditionalFormatting sqref="G385">
    <cfRule type="cellIs" dxfId="15874" priority="15871" operator="greaterThan">
      <formula>49.999</formula>
    </cfRule>
    <cfRule type="cellIs" dxfId="15873" priority="15872" operator="greaterThan">
      <formula>50</formula>
    </cfRule>
    <cfRule type="cellIs" dxfId="15872" priority="15873" operator="between">
      <formula>30</formula>
      <formula>49.999</formula>
    </cfRule>
    <cfRule type="cellIs" dxfId="15871" priority="15874" operator="between">
      <formula>10</formula>
      <formula>29.999</formula>
    </cfRule>
    <cfRule type="cellIs" dxfId="15870" priority="15875" operator="lessThan">
      <formula>10</formula>
    </cfRule>
  </conditionalFormatting>
  <conditionalFormatting sqref="H385">
    <cfRule type="cellIs" dxfId="15869" priority="15866" operator="greaterThan">
      <formula>119.999</formula>
    </cfRule>
    <cfRule type="cellIs" dxfId="15868" priority="15867" operator="greaterThan">
      <formula>120</formula>
    </cfRule>
    <cfRule type="cellIs" dxfId="15867" priority="15868" operator="between">
      <formula>60</formula>
      <formula>119.999</formula>
    </cfRule>
    <cfRule type="cellIs" dxfId="15866" priority="15869" operator="between">
      <formula>20</formula>
      <formula>59.999</formula>
    </cfRule>
    <cfRule type="cellIs" dxfId="15865" priority="15870" operator="lessThan">
      <formula>20</formula>
    </cfRule>
  </conditionalFormatting>
  <conditionalFormatting sqref="I385">
    <cfRule type="cellIs" dxfId="15864" priority="15861" operator="greaterThan">
      <formula>49.999</formula>
    </cfRule>
    <cfRule type="cellIs" dxfId="15863" priority="15862" operator="greaterThan">
      <formula>50</formula>
    </cfRule>
    <cfRule type="cellIs" dxfId="15862" priority="15863" operator="between">
      <formula>30</formula>
      <formula>49.999</formula>
    </cfRule>
    <cfRule type="cellIs" dxfId="15861" priority="15864" operator="between">
      <formula>10</formula>
      <formula>29.999</formula>
    </cfRule>
    <cfRule type="cellIs" dxfId="15860" priority="15865" operator="lessThan">
      <formula>10</formula>
    </cfRule>
  </conditionalFormatting>
  <conditionalFormatting sqref="BH385">
    <cfRule type="cellIs" dxfId="15859" priority="15856" operator="greaterThan">
      <formula>119.999</formula>
    </cfRule>
    <cfRule type="cellIs" dxfId="15858" priority="15857" operator="greaterThan">
      <formula>120</formula>
    </cfRule>
    <cfRule type="cellIs" dxfId="15857" priority="15858" operator="between">
      <formula>60</formula>
      <formula>119.999</formula>
    </cfRule>
    <cfRule type="cellIs" dxfId="15856" priority="15859" operator="between">
      <formula>20</formula>
      <formula>59.999</formula>
    </cfRule>
    <cfRule type="cellIs" dxfId="15855" priority="15860" operator="lessThan">
      <formula>20</formula>
    </cfRule>
  </conditionalFormatting>
  <conditionalFormatting sqref="BI385">
    <cfRule type="cellIs" dxfId="15854" priority="15851" operator="greaterThan">
      <formula>49.999</formula>
    </cfRule>
    <cfRule type="cellIs" dxfId="15853" priority="15852" operator="greaterThan">
      <formula>50</formula>
    </cfRule>
    <cfRule type="cellIs" dxfId="15852" priority="15853" operator="between">
      <formula>30</formula>
      <formula>49.999</formula>
    </cfRule>
    <cfRule type="cellIs" dxfId="15851" priority="15854" operator="between">
      <formula>10</formula>
      <formula>29.999</formula>
    </cfRule>
    <cfRule type="cellIs" dxfId="15850" priority="15855" operator="lessThan">
      <formula>10</formula>
    </cfRule>
  </conditionalFormatting>
  <conditionalFormatting sqref="BD385">
    <cfRule type="cellIs" dxfId="15849" priority="15846" operator="greaterThan">
      <formula>119.999</formula>
    </cfRule>
    <cfRule type="cellIs" dxfId="15848" priority="15847" operator="greaterThan">
      <formula>120</formula>
    </cfRule>
    <cfRule type="cellIs" dxfId="15847" priority="15848" operator="between">
      <formula>60</formula>
      <formula>119.999</formula>
    </cfRule>
    <cfRule type="cellIs" dxfId="15846" priority="15849" operator="between">
      <formula>20</formula>
      <formula>59.999</formula>
    </cfRule>
    <cfRule type="cellIs" dxfId="15845" priority="15850" operator="lessThan">
      <formula>20</formula>
    </cfRule>
  </conditionalFormatting>
  <conditionalFormatting sqref="BE385">
    <cfRule type="cellIs" dxfId="15844" priority="15841" operator="greaterThan">
      <formula>49.999</formula>
    </cfRule>
    <cfRule type="cellIs" dxfId="15843" priority="15842" operator="greaterThan">
      <formula>50</formula>
    </cfRule>
    <cfRule type="cellIs" dxfId="15842" priority="15843" operator="between">
      <formula>30</formula>
      <formula>49.999</formula>
    </cfRule>
    <cfRule type="cellIs" dxfId="15841" priority="15844" operator="between">
      <formula>10</formula>
      <formula>29.999</formula>
    </cfRule>
    <cfRule type="cellIs" dxfId="15840" priority="15845" operator="lessThan">
      <formula>10</formula>
    </cfRule>
  </conditionalFormatting>
  <conditionalFormatting sqref="AX385">
    <cfRule type="cellIs" dxfId="15839" priority="15836" operator="greaterThan">
      <formula>119.999</formula>
    </cfRule>
    <cfRule type="cellIs" dxfId="15838" priority="15837" operator="greaterThan">
      <formula>120</formula>
    </cfRule>
    <cfRule type="cellIs" dxfId="15837" priority="15838" operator="between">
      <formula>60</formula>
      <formula>119.999</formula>
    </cfRule>
    <cfRule type="cellIs" dxfId="15836" priority="15839" operator="between">
      <formula>20</formula>
      <formula>59.999</formula>
    </cfRule>
    <cfRule type="cellIs" dxfId="15835" priority="15840" operator="lessThan">
      <formula>20</formula>
    </cfRule>
  </conditionalFormatting>
  <conditionalFormatting sqref="AY385">
    <cfRule type="cellIs" dxfId="15834" priority="15831" operator="greaterThan">
      <formula>49.999</formula>
    </cfRule>
    <cfRule type="cellIs" dxfId="15833" priority="15832" operator="greaterThan">
      <formula>50</formula>
    </cfRule>
    <cfRule type="cellIs" dxfId="15832" priority="15833" operator="between">
      <formula>30</formula>
      <formula>49.999</formula>
    </cfRule>
    <cfRule type="cellIs" dxfId="15831" priority="15834" operator="between">
      <formula>10</formula>
      <formula>29.999</formula>
    </cfRule>
    <cfRule type="cellIs" dxfId="15830" priority="15835" operator="lessThan">
      <formula>10</formula>
    </cfRule>
  </conditionalFormatting>
  <conditionalFormatting sqref="AZ385">
    <cfRule type="cellIs" dxfId="15829" priority="15826" operator="greaterThan">
      <formula>119.999</formula>
    </cfRule>
    <cfRule type="cellIs" dxfId="15828" priority="15827" operator="greaterThan">
      <formula>120</formula>
    </cfRule>
    <cfRule type="cellIs" dxfId="15827" priority="15828" operator="between">
      <formula>60</formula>
      <formula>119.999</formula>
    </cfRule>
    <cfRule type="cellIs" dxfId="15826" priority="15829" operator="between">
      <formula>20</formula>
      <formula>59.999</formula>
    </cfRule>
    <cfRule type="cellIs" dxfId="15825" priority="15830" operator="lessThan">
      <formula>20</formula>
    </cfRule>
  </conditionalFormatting>
  <conditionalFormatting sqref="BA385">
    <cfRule type="cellIs" dxfId="15824" priority="15821" operator="greaterThan">
      <formula>49.999</formula>
    </cfRule>
    <cfRule type="cellIs" dxfId="15823" priority="15822" operator="greaterThan">
      <formula>50</formula>
    </cfRule>
    <cfRule type="cellIs" dxfId="15822" priority="15823" operator="between">
      <formula>30</formula>
      <formula>49.999</formula>
    </cfRule>
    <cfRule type="cellIs" dxfId="15821" priority="15824" operator="between">
      <formula>10</formula>
      <formula>29.999</formula>
    </cfRule>
    <cfRule type="cellIs" dxfId="15820" priority="15825" operator="lessThan">
      <formula>10</formula>
    </cfRule>
  </conditionalFormatting>
  <conditionalFormatting sqref="BB385">
    <cfRule type="cellIs" dxfId="15819" priority="15816" operator="greaterThan">
      <formula>119.999</formula>
    </cfRule>
    <cfRule type="cellIs" dxfId="15818" priority="15817" operator="greaterThan">
      <formula>120</formula>
    </cfRule>
    <cfRule type="cellIs" dxfId="15817" priority="15818" operator="between">
      <formula>60</formula>
      <formula>119.999</formula>
    </cfRule>
    <cfRule type="cellIs" dxfId="15816" priority="15819" operator="between">
      <formula>20</formula>
      <formula>59.999</formula>
    </cfRule>
    <cfRule type="cellIs" dxfId="15815" priority="15820" operator="lessThan">
      <formula>20</formula>
    </cfRule>
  </conditionalFormatting>
  <conditionalFormatting sqref="BC385">
    <cfRule type="cellIs" dxfId="15814" priority="15811" operator="greaterThan">
      <formula>49.999</formula>
    </cfRule>
    <cfRule type="cellIs" dxfId="15813" priority="15812" operator="greaterThan">
      <formula>50</formula>
    </cfRule>
    <cfRule type="cellIs" dxfId="15812" priority="15813" operator="between">
      <formula>30</formula>
      <formula>49.999</formula>
    </cfRule>
    <cfRule type="cellIs" dxfId="15811" priority="15814" operator="between">
      <formula>10</formula>
      <formula>29.999</formula>
    </cfRule>
    <cfRule type="cellIs" dxfId="15810" priority="15815" operator="lessThan">
      <formula>10</formula>
    </cfRule>
  </conditionalFormatting>
  <conditionalFormatting sqref="AT385">
    <cfRule type="cellIs" dxfId="15809" priority="15806" operator="greaterThan">
      <formula>119.999</formula>
    </cfRule>
    <cfRule type="cellIs" dxfId="15808" priority="15807" operator="greaterThan">
      <formula>120</formula>
    </cfRule>
    <cfRule type="cellIs" dxfId="15807" priority="15808" operator="between">
      <formula>60</formula>
      <formula>119.999</formula>
    </cfRule>
    <cfRule type="cellIs" dxfId="15806" priority="15809" operator="between">
      <formula>20</formula>
      <formula>59.999</formula>
    </cfRule>
    <cfRule type="cellIs" dxfId="15805" priority="15810" operator="lessThan">
      <formula>20</formula>
    </cfRule>
  </conditionalFormatting>
  <conditionalFormatting sqref="AU385">
    <cfRule type="cellIs" dxfId="15804" priority="15801" operator="greaterThan">
      <formula>49.999</formula>
    </cfRule>
    <cfRule type="cellIs" dxfId="15803" priority="15802" operator="greaterThan">
      <formula>50</formula>
    </cfRule>
    <cfRule type="cellIs" dxfId="15802" priority="15803" operator="between">
      <formula>30</formula>
      <formula>49.999</formula>
    </cfRule>
    <cfRule type="cellIs" dxfId="15801" priority="15804" operator="between">
      <formula>10</formula>
      <formula>29.999</formula>
    </cfRule>
    <cfRule type="cellIs" dxfId="15800" priority="15805" operator="lessThan">
      <formula>10</formula>
    </cfRule>
  </conditionalFormatting>
  <conditionalFormatting sqref="AV385">
    <cfRule type="cellIs" dxfId="15799" priority="15796" operator="greaterThan">
      <formula>119.999</formula>
    </cfRule>
    <cfRule type="cellIs" dxfId="15798" priority="15797" operator="greaterThan">
      <formula>120</formula>
    </cfRule>
    <cfRule type="cellIs" dxfId="15797" priority="15798" operator="between">
      <formula>60</formula>
      <formula>119.999</formula>
    </cfRule>
    <cfRule type="cellIs" dxfId="15796" priority="15799" operator="between">
      <formula>20</formula>
      <formula>59.999</formula>
    </cfRule>
    <cfRule type="cellIs" dxfId="15795" priority="15800" operator="lessThan">
      <formula>20</formula>
    </cfRule>
  </conditionalFormatting>
  <conditionalFormatting sqref="AW385">
    <cfRule type="cellIs" dxfId="15794" priority="15791" operator="greaterThan">
      <formula>49.999</formula>
    </cfRule>
    <cfRule type="cellIs" dxfId="15793" priority="15792" operator="greaterThan">
      <formula>50</formula>
    </cfRule>
    <cfRule type="cellIs" dxfId="15792" priority="15793" operator="between">
      <formula>30</formula>
      <formula>49.999</formula>
    </cfRule>
    <cfRule type="cellIs" dxfId="15791" priority="15794" operator="between">
      <formula>10</formula>
      <formula>29.999</formula>
    </cfRule>
    <cfRule type="cellIs" dxfId="15790" priority="15795" operator="lessThan">
      <formula>10</formula>
    </cfRule>
  </conditionalFormatting>
  <conditionalFormatting sqref="BF385">
    <cfRule type="cellIs" dxfId="15789" priority="15786" operator="greaterThan">
      <formula>119.999</formula>
    </cfRule>
    <cfRule type="cellIs" dxfId="15788" priority="15787" operator="greaterThan">
      <formula>120</formula>
    </cfRule>
    <cfRule type="cellIs" dxfId="15787" priority="15788" operator="between">
      <formula>60</formula>
      <formula>119.999</formula>
    </cfRule>
    <cfRule type="cellIs" dxfId="15786" priority="15789" operator="between">
      <formula>20</formula>
      <formula>59.999</formula>
    </cfRule>
    <cfRule type="cellIs" dxfId="15785" priority="15790" operator="lessThan">
      <formula>20</formula>
    </cfRule>
  </conditionalFormatting>
  <conditionalFormatting sqref="BG385">
    <cfRule type="cellIs" dxfId="15784" priority="15781" operator="greaterThan">
      <formula>49.999</formula>
    </cfRule>
    <cfRule type="cellIs" dxfId="15783" priority="15782" operator="greaterThan">
      <formula>50</formula>
    </cfRule>
    <cfRule type="cellIs" dxfId="15782" priority="15783" operator="between">
      <formula>30</formula>
      <formula>49.999</formula>
    </cfRule>
    <cfRule type="cellIs" dxfId="15781" priority="15784" operator="between">
      <formula>10</formula>
      <formula>29.999</formula>
    </cfRule>
    <cfRule type="cellIs" dxfId="15780" priority="15785" operator="lessThan">
      <formula>10</formula>
    </cfRule>
  </conditionalFormatting>
  <conditionalFormatting sqref="AN385">
    <cfRule type="cellIs" dxfId="15779" priority="15776" operator="greaterThan">
      <formula>119.999</formula>
    </cfRule>
    <cfRule type="cellIs" dxfId="15778" priority="15777" operator="greaterThan">
      <formula>120</formula>
    </cfRule>
    <cfRule type="cellIs" dxfId="15777" priority="15778" operator="between">
      <formula>60</formula>
      <formula>119.999</formula>
    </cfRule>
    <cfRule type="cellIs" dxfId="15776" priority="15779" operator="between">
      <formula>20</formula>
      <formula>59.999</formula>
    </cfRule>
    <cfRule type="cellIs" dxfId="15775" priority="15780" operator="lessThan">
      <formula>20</formula>
    </cfRule>
  </conditionalFormatting>
  <conditionalFormatting sqref="AO385">
    <cfRule type="cellIs" dxfId="15774" priority="15771" operator="greaterThan">
      <formula>49.999</formula>
    </cfRule>
    <cfRule type="cellIs" dxfId="15773" priority="15772" operator="greaterThan">
      <formula>50</formula>
    </cfRule>
    <cfRule type="cellIs" dxfId="15772" priority="15773" operator="between">
      <formula>30</formula>
      <formula>49.999</formula>
    </cfRule>
    <cfRule type="cellIs" dxfId="15771" priority="15774" operator="between">
      <formula>10</formula>
      <formula>29.999</formula>
    </cfRule>
    <cfRule type="cellIs" dxfId="15770" priority="15775" operator="lessThan">
      <formula>10</formula>
    </cfRule>
  </conditionalFormatting>
  <conditionalFormatting sqref="T385">
    <cfRule type="cellIs" dxfId="15769" priority="15766" operator="greaterThan">
      <formula>119.999</formula>
    </cfRule>
    <cfRule type="cellIs" dxfId="15768" priority="15767" operator="greaterThan">
      <formula>120</formula>
    </cfRule>
    <cfRule type="cellIs" dxfId="15767" priority="15768" operator="between">
      <formula>60</formula>
      <formula>119.999</formula>
    </cfRule>
    <cfRule type="cellIs" dxfId="15766" priority="15769" operator="between">
      <formula>20</formula>
      <formula>59.999</formula>
    </cfRule>
    <cfRule type="cellIs" dxfId="15765" priority="15770" operator="lessThan">
      <formula>20</formula>
    </cfRule>
  </conditionalFormatting>
  <conditionalFormatting sqref="U385">
    <cfRule type="cellIs" dxfId="15764" priority="15761" operator="greaterThan">
      <formula>49.999</formula>
    </cfRule>
    <cfRule type="cellIs" dxfId="15763" priority="15762" operator="greaterThan">
      <formula>50</formula>
    </cfRule>
    <cfRule type="cellIs" dxfId="15762" priority="15763" operator="between">
      <formula>30</formula>
      <formula>49.999</formula>
    </cfRule>
    <cfRule type="cellIs" dxfId="15761" priority="15764" operator="between">
      <formula>10</formula>
      <formula>29.999</formula>
    </cfRule>
    <cfRule type="cellIs" dxfId="15760" priority="15765" operator="lessThan">
      <formula>10</formula>
    </cfRule>
  </conditionalFormatting>
  <conditionalFormatting sqref="J385">
    <cfRule type="cellIs" dxfId="15759" priority="15756" operator="greaterThan">
      <formula>119.999</formula>
    </cfRule>
    <cfRule type="cellIs" dxfId="15758" priority="15757" operator="greaterThan">
      <formula>120</formula>
    </cfRule>
    <cfRule type="cellIs" dxfId="15757" priority="15758" operator="between">
      <formula>60</formula>
      <formula>119.999</formula>
    </cfRule>
    <cfRule type="cellIs" dxfId="15756" priority="15759" operator="between">
      <formula>20</formula>
      <formula>59.999</formula>
    </cfRule>
    <cfRule type="cellIs" dxfId="15755" priority="15760" operator="lessThan">
      <formula>20</formula>
    </cfRule>
  </conditionalFormatting>
  <conditionalFormatting sqref="K385">
    <cfRule type="cellIs" dxfId="15754" priority="15751" operator="greaterThan">
      <formula>49.999</formula>
    </cfRule>
    <cfRule type="cellIs" dxfId="15753" priority="15752" operator="greaterThan">
      <formula>50</formula>
    </cfRule>
    <cfRule type="cellIs" dxfId="15752" priority="15753" operator="between">
      <formula>30</formula>
      <formula>49.999</formula>
    </cfRule>
    <cfRule type="cellIs" dxfId="15751" priority="15754" operator="between">
      <formula>10</formula>
      <formula>29.999</formula>
    </cfRule>
    <cfRule type="cellIs" dxfId="15750" priority="15755" operator="lessThan">
      <formula>10</formula>
    </cfRule>
  </conditionalFormatting>
  <conditionalFormatting sqref="L385">
    <cfRule type="cellIs" dxfId="15749" priority="15746" operator="greaterThan">
      <formula>119.999</formula>
    </cfRule>
    <cfRule type="cellIs" dxfId="15748" priority="15747" operator="greaterThan">
      <formula>120</formula>
    </cfRule>
    <cfRule type="cellIs" dxfId="15747" priority="15748" operator="between">
      <formula>60</formula>
      <formula>119.999</formula>
    </cfRule>
    <cfRule type="cellIs" dxfId="15746" priority="15749" operator="between">
      <formula>20</formula>
      <formula>59.999</formula>
    </cfRule>
    <cfRule type="cellIs" dxfId="15745" priority="15750" operator="lessThan">
      <formula>20</formula>
    </cfRule>
  </conditionalFormatting>
  <conditionalFormatting sqref="M385">
    <cfRule type="cellIs" dxfId="15744" priority="15741" operator="greaterThan">
      <formula>49.999</formula>
    </cfRule>
    <cfRule type="cellIs" dxfId="15743" priority="15742" operator="greaterThan">
      <formula>50</formula>
    </cfRule>
    <cfRule type="cellIs" dxfId="15742" priority="15743" operator="between">
      <formula>30</formula>
      <formula>49.999</formula>
    </cfRule>
    <cfRule type="cellIs" dxfId="15741" priority="15744" operator="between">
      <formula>10</formula>
      <formula>29.999</formula>
    </cfRule>
    <cfRule type="cellIs" dxfId="15740" priority="15745" operator="lessThan">
      <formula>10</formula>
    </cfRule>
  </conditionalFormatting>
  <conditionalFormatting sqref="R385">
    <cfRule type="cellIs" dxfId="15739" priority="15736" operator="greaterThan">
      <formula>119.999</formula>
    </cfRule>
    <cfRule type="cellIs" dxfId="15738" priority="15737" operator="greaterThan">
      <formula>120</formula>
    </cfRule>
    <cfRule type="cellIs" dxfId="15737" priority="15738" operator="between">
      <formula>60</formula>
      <formula>119.999</formula>
    </cfRule>
    <cfRule type="cellIs" dxfId="15736" priority="15739" operator="between">
      <formula>20</formula>
      <formula>59.999</formula>
    </cfRule>
    <cfRule type="cellIs" dxfId="15735" priority="15740" operator="lessThan">
      <formula>20</formula>
    </cfRule>
  </conditionalFormatting>
  <conditionalFormatting sqref="S385">
    <cfRule type="cellIs" dxfId="15734" priority="15731" operator="greaterThan">
      <formula>49.999</formula>
    </cfRule>
    <cfRule type="cellIs" dxfId="15733" priority="15732" operator="greaterThan">
      <formula>50</formula>
    </cfRule>
    <cfRule type="cellIs" dxfId="15732" priority="15733" operator="between">
      <formula>30</formula>
      <formula>49.999</formula>
    </cfRule>
    <cfRule type="cellIs" dxfId="15731" priority="15734" operator="between">
      <formula>10</formula>
      <formula>29.999</formula>
    </cfRule>
    <cfRule type="cellIs" dxfId="15730" priority="15735" operator="lessThan">
      <formula>10</formula>
    </cfRule>
  </conditionalFormatting>
  <conditionalFormatting sqref="N385">
    <cfRule type="cellIs" dxfId="15729" priority="15726" operator="greaterThan">
      <formula>119.999</formula>
    </cfRule>
    <cfRule type="cellIs" dxfId="15728" priority="15727" operator="greaterThan">
      <formula>120</formula>
    </cfRule>
    <cfRule type="cellIs" dxfId="15727" priority="15728" operator="between">
      <formula>60</formula>
      <formula>119.999</formula>
    </cfRule>
    <cfRule type="cellIs" dxfId="15726" priority="15729" operator="between">
      <formula>20</formula>
      <formula>59.999</formula>
    </cfRule>
    <cfRule type="cellIs" dxfId="15725" priority="15730" operator="lessThan">
      <formula>20</formula>
    </cfRule>
  </conditionalFormatting>
  <conditionalFormatting sqref="O385">
    <cfRule type="cellIs" dxfId="15724" priority="15721" operator="greaterThan">
      <formula>49.999</formula>
    </cfRule>
    <cfRule type="cellIs" dxfId="15723" priority="15722" operator="greaterThan">
      <formula>50</formula>
    </cfRule>
    <cfRule type="cellIs" dxfId="15722" priority="15723" operator="between">
      <formula>30</formula>
      <formula>49.999</formula>
    </cfRule>
    <cfRule type="cellIs" dxfId="15721" priority="15724" operator="between">
      <formula>10</formula>
      <formula>29.999</formula>
    </cfRule>
    <cfRule type="cellIs" dxfId="15720" priority="15725" operator="lessThan">
      <formula>10</formula>
    </cfRule>
  </conditionalFormatting>
  <conditionalFormatting sqref="AP385">
    <cfRule type="cellIs" dxfId="15719" priority="15716" operator="greaterThan">
      <formula>119.999</formula>
    </cfRule>
    <cfRule type="cellIs" dxfId="15718" priority="15717" operator="greaterThan">
      <formula>120</formula>
    </cfRule>
    <cfRule type="cellIs" dxfId="15717" priority="15718" operator="between">
      <formula>60</formula>
      <formula>119.999</formula>
    </cfRule>
    <cfRule type="cellIs" dxfId="15716" priority="15719" operator="between">
      <formula>20</formula>
      <formula>59.999</formula>
    </cfRule>
    <cfRule type="cellIs" dxfId="15715" priority="15720" operator="lessThan">
      <formula>20</formula>
    </cfRule>
  </conditionalFormatting>
  <conditionalFormatting sqref="AQ385">
    <cfRule type="cellIs" dxfId="15714" priority="15711" operator="greaterThan">
      <formula>49.999</formula>
    </cfRule>
    <cfRule type="cellIs" dxfId="15713" priority="15712" operator="greaterThan">
      <formula>50</formula>
    </cfRule>
    <cfRule type="cellIs" dxfId="15712" priority="15713" operator="between">
      <formula>30</formula>
      <formula>49.999</formula>
    </cfRule>
    <cfRule type="cellIs" dxfId="15711" priority="15714" operator="between">
      <formula>10</formula>
      <formula>29.999</formula>
    </cfRule>
    <cfRule type="cellIs" dxfId="15710" priority="15715" operator="lessThan">
      <formula>10</formula>
    </cfRule>
  </conditionalFormatting>
  <conditionalFormatting sqref="AR385">
    <cfRule type="cellIs" dxfId="15709" priority="15706" operator="greaterThan">
      <formula>119.999</formula>
    </cfRule>
    <cfRule type="cellIs" dxfId="15708" priority="15707" operator="greaterThan">
      <formula>120</formula>
    </cfRule>
    <cfRule type="cellIs" dxfId="15707" priority="15708" operator="between">
      <formula>60</formula>
      <formula>119.999</formula>
    </cfRule>
    <cfRule type="cellIs" dxfId="15706" priority="15709" operator="between">
      <formula>20</formula>
      <formula>59.999</formula>
    </cfRule>
    <cfRule type="cellIs" dxfId="15705" priority="15710" operator="lessThan">
      <formula>20</formula>
    </cfRule>
  </conditionalFormatting>
  <conditionalFormatting sqref="AS385">
    <cfRule type="cellIs" dxfId="15704" priority="15701" operator="greaterThan">
      <formula>49.999</formula>
    </cfRule>
    <cfRule type="cellIs" dxfId="15703" priority="15702" operator="greaterThan">
      <formula>50</formula>
    </cfRule>
    <cfRule type="cellIs" dxfId="15702" priority="15703" operator="between">
      <formula>30</formula>
      <formula>49.999</formula>
    </cfRule>
    <cfRule type="cellIs" dxfId="15701" priority="15704" operator="between">
      <formula>10</formula>
      <formula>29.999</formula>
    </cfRule>
    <cfRule type="cellIs" dxfId="15700" priority="15705" operator="lessThan">
      <formula>10</formula>
    </cfRule>
  </conditionalFormatting>
  <conditionalFormatting sqref="X385">
    <cfRule type="cellIs" dxfId="15699" priority="15696" operator="greaterThan">
      <formula>119.999</formula>
    </cfRule>
    <cfRule type="cellIs" dxfId="15698" priority="15697" operator="greaterThan">
      <formula>120</formula>
    </cfRule>
    <cfRule type="cellIs" dxfId="15697" priority="15698" operator="between">
      <formula>60</formula>
      <formula>119.999</formula>
    </cfRule>
    <cfRule type="cellIs" dxfId="15696" priority="15699" operator="between">
      <formula>20</formula>
      <formula>59.999</formula>
    </cfRule>
    <cfRule type="cellIs" dxfId="15695" priority="15700" operator="lessThan">
      <formula>20</formula>
    </cfRule>
  </conditionalFormatting>
  <conditionalFormatting sqref="Y385">
    <cfRule type="cellIs" dxfId="15694" priority="15691" operator="greaterThan">
      <formula>49.999</formula>
    </cfRule>
    <cfRule type="cellIs" dxfId="15693" priority="15692" operator="greaterThan">
      <formula>50</formula>
    </cfRule>
    <cfRule type="cellIs" dxfId="15692" priority="15693" operator="between">
      <formula>30</formula>
      <formula>49.999</formula>
    </cfRule>
    <cfRule type="cellIs" dxfId="15691" priority="15694" operator="between">
      <formula>10</formula>
      <formula>29.999</formula>
    </cfRule>
    <cfRule type="cellIs" dxfId="15690" priority="15695" operator="lessThan">
      <formula>10</formula>
    </cfRule>
  </conditionalFormatting>
  <conditionalFormatting sqref="AF385">
    <cfRule type="cellIs" dxfId="15689" priority="15686" operator="greaterThan">
      <formula>119.999</formula>
    </cfRule>
    <cfRule type="cellIs" dxfId="15688" priority="15687" operator="greaterThan">
      <formula>120</formula>
    </cfRule>
    <cfRule type="cellIs" dxfId="15687" priority="15688" operator="between">
      <formula>60</formula>
      <formula>119.999</formula>
    </cfRule>
    <cfRule type="cellIs" dxfId="15686" priority="15689" operator="between">
      <formula>20</formula>
      <formula>59.999</formula>
    </cfRule>
    <cfRule type="cellIs" dxfId="15685" priority="15690" operator="lessThan">
      <formula>20</formula>
    </cfRule>
  </conditionalFormatting>
  <conditionalFormatting sqref="AG385">
    <cfRule type="cellIs" dxfId="15684" priority="15681" operator="greaterThan">
      <formula>49.999</formula>
    </cfRule>
    <cfRule type="cellIs" dxfId="15683" priority="15682" operator="greaterThan">
      <formula>50</formula>
    </cfRule>
    <cfRule type="cellIs" dxfId="15682" priority="15683" operator="between">
      <formula>30</formula>
      <formula>49.999</formula>
    </cfRule>
    <cfRule type="cellIs" dxfId="15681" priority="15684" operator="between">
      <formula>10</formula>
      <formula>29.999</formula>
    </cfRule>
    <cfRule type="cellIs" dxfId="15680" priority="15685" operator="lessThan">
      <formula>10</formula>
    </cfRule>
  </conditionalFormatting>
  <conditionalFormatting sqref="AJ385">
    <cfRule type="cellIs" dxfId="15679" priority="15676" operator="greaterThan">
      <formula>119.999</formula>
    </cfRule>
    <cfRule type="cellIs" dxfId="15678" priority="15677" operator="greaterThan">
      <formula>120</formula>
    </cfRule>
    <cfRule type="cellIs" dxfId="15677" priority="15678" operator="between">
      <formula>60</formula>
      <formula>119.999</formula>
    </cfRule>
    <cfRule type="cellIs" dxfId="15676" priority="15679" operator="between">
      <formula>20</formula>
      <formula>59.999</formula>
    </cfRule>
    <cfRule type="cellIs" dxfId="15675" priority="15680" operator="lessThan">
      <formula>20</formula>
    </cfRule>
  </conditionalFormatting>
  <conditionalFormatting sqref="AK385">
    <cfRule type="cellIs" dxfId="15674" priority="15671" operator="greaterThan">
      <formula>49.999</formula>
    </cfRule>
    <cfRule type="cellIs" dxfId="15673" priority="15672" operator="greaterThan">
      <formula>50</formula>
    </cfRule>
    <cfRule type="cellIs" dxfId="15672" priority="15673" operator="between">
      <formula>30</formula>
      <formula>49.999</formula>
    </cfRule>
    <cfRule type="cellIs" dxfId="15671" priority="15674" operator="between">
      <formula>10</formula>
      <formula>29.999</formula>
    </cfRule>
    <cfRule type="cellIs" dxfId="15670" priority="15675" operator="lessThan">
      <formula>10</formula>
    </cfRule>
  </conditionalFormatting>
  <conditionalFormatting sqref="Z385">
    <cfRule type="cellIs" dxfId="15669" priority="15666" operator="greaterThan">
      <formula>119.999</formula>
    </cfRule>
    <cfRule type="cellIs" dxfId="15668" priority="15667" operator="greaterThan">
      <formula>120</formula>
    </cfRule>
    <cfRule type="cellIs" dxfId="15667" priority="15668" operator="between">
      <formula>60</formula>
      <formula>119.999</formula>
    </cfRule>
    <cfRule type="cellIs" dxfId="15666" priority="15669" operator="between">
      <formula>20</formula>
      <formula>59.999</formula>
    </cfRule>
    <cfRule type="cellIs" dxfId="15665" priority="15670" operator="lessThan">
      <formula>20</formula>
    </cfRule>
  </conditionalFormatting>
  <conditionalFormatting sqref="AA385">
    <cfRule type="cellIs" dxfId="15664" priority="15661" operator="greaterThan">
      <formula>49.999</formula>
    </cfRule>
    <cfRule type="cellIs" dxfId="15663" priority="15662" operator="greaterThan">
      <formula>50</formula>
    </cfRule>
    <cfRule type="cellIs" dxfId="15662" priority="15663" operator="between">
      <formula>30</formula>
      <formula>49.999</formula>
    </cfRule>
    <cfRule type="cellIs" dxfId="15661" priority="15664" operator="between">
      <formula>10</formula>
      <formula>29.999</formula>
    </cfRule>
    <cfRule type="cellIs" dxfId="15660" priority="15665" operator="lessThan">
      <formula>10</formula>
    </cfRule>
  </conditionalFormatting>
  <conditionalFormatting sqref="AL385">
    <cfRule type="cellIs" dxfId="15659" priority="15656" operator="greaterThan">
      <formula>119.999</formula>
    </cfRule>
    <cfRule type="cellIs" dxfId="15658" priority="15657" operator="greaterThan">
      <formula>120</formula>
    </cfRule>
    <cfRule type="cellIs" dxfId="15657" priority="15658" operator="between">
      <formula>60</formula>
      <formula>119.999</formula>
    </cfRule>
    <cfRule type="cellIs" dxfId="15656" priority="15659" operator="between">
      <formula>20</formula>
      <formula>59.999</formula>
    </cfRule>
    <cfRule type="cellIs" dxfId="15655" priority="15660" operator="lessThan">
      <formula>20</formula>
    </cfRule>
  </conditionalFormatting>
  <conditionalFormatting sqref="AM385">
    <cfRule type="cellIs" dxfId="15654" priority="15651" operator="greaterThan">
      <formula>49.999</formula>
    </cfRule>
    <cfRule type="cellIs" dxfId="15653" priority="15652" operator="greaterThan">
      <formula>50</formula>
    </cfRule>
    <cfRule type="cellIs" dxfId="15652" priority="15653" operator="between">
      <formula>30</formula>
      <formula>49.999</formula>
    </cfRule>
    <cfRule type="cellIs" dxfId="15651" priority="15654" operator="between">
      <formula>10</formula>
      <formula>29.999</formula>
    </cfRule>
    <cfRule type="cellIs" dxfId="15650" priority="15655" operator="lessThan">
      <formula>10</formula>
    </cfRule>
  </conditionalFormatting>
  <conditionalFormatting sqref="AH385">
    <cfRule type="cellIs" dxfId="15649" priority="15646" operator="greaterThan">
      <formula>119.999</formula>
    </cfRule>
    <cfRule type="cellIs" dxfId="15648" priority="15647" operator="greaterThan">
      <formula>120</formula>
    </cfRule>
    <cfRule type="cellIs" dxfId="15647" priority="15648" operator="between">
      <formula>60</formula>
      <formula>119.999</formula>
    </cfRule>
    <cfRule type="cellIs" dxfId="15646" priority="15649" operator="between">
      <formula>20</formula>
      <formula>59.999</formula>
    </cfRule>
    <cfRule type="cellIs" dxfId="15645" priority="15650" operator="lessThan">
      <formula>20</formula>
    </cfRule>
  </conditionalFormatting>
  <conditionalFormatting sqref="AI385">
    <cfRule type="cellIs" dxfId="15644" priority="15641" operator="greaterThan">
      <formula>49.999</formula>
    </cfRule>
    <cfRule type="cellIs" dxfId="15643" priority="15642" operator="greaterThan">
      <formula>50</formula>
    </cfRule>
    <cfRule type="cellIs" dxfId="15642" priority="15643" operator="between">
      <formula>30</formula>
      <formula>49.999</formula>
    </cfRule>
    <cfRule type="cellIs" dxfId="15641" priority="15644" operator="between">
      <formula>10</formula>
      <formula>29.999</formula>
    </cfRule>
    <cfRule type="cellIs" dxfId="15640" priority="15645" operator="lessThan">
      <formula>10</formula>
    </cfRule>
  </conditionalFormatting>
  <conditionalFormatting sqref="V385">
    <cfRule type="cellIs" dxfId="15639" priority="15636" operator="greaterThan">
      <formula>119.999</formula>
    </cfRule>
    <cfRule type="cellIs" dxfId="15638" priority="15637" operator="greaterThan">
      <formula>120</formula>
    </cfRule>
    <cfRule type="cellIs" dxfId="15637" priority="15638" operator="between">
      <formula>60</formula>
      <formula>119.999</formula>
    </cfRule>
    <cfRule type="cellIs" dxfId="15636" priority="15639" operator="between">
      <formula>20</formula>
      <formula>59.999</formula>
    </cfRule>
    <cfRule type="cellIs" dxfId="15635" priority="15640" operator="lessThan">
      <formula>20</formula>
    </cfRule>
  </conditionalFormatting>
  <conditionalFormatting sqref="W385">
    <cfRule type="cellIs" dxfId="15634" priority="15631" operator="greaterThan">
      <formula>49.999</formula>
    </cfRule>
    <cfRule type="cellIs" dxfId="15633" priority="15632" operator="greaterThan">
      <formula>50</formula>
    </cfRule>
    <cfRule type="cellIs" dxfId="15632" priority="15633" operator="between">
      <formula>30</formula>
      <formula>49.999</formula>
    </cfRule>
    <cfRule type="cellIs" dxfId="15631" priority="15634" operator="between">
      <formula>10</formula>
      <formula>29.999</formula>
    </cfRule>
    <cfRule type="cellIs" dxfId="15630" priority="15635" operator="lessThan">
      <formula>10</formula>
    </cfRule>
  </conditionalFormatting>
  <conditionalFormatting sqref="AB385">
    <cfRule type="cellIs" dxfId="15629" priority="15626" operator="greaterThan">
      <formula>119.999</formula>
    </cfRule>
    <cfRule type="cellIs" dxfId="15628" priority="15627" operator="greaterThan">
      <formula>120</formula>
    </cfRule>
    <cfRule type="cellIs" dxfId="15627" priority="15628" operator="between">
      <formula>60</formula>
      <formula>119.999</formula>
    </cfRule>
    <cfRule type="cellIs" dxfId="15626" priority="15629" operator="between">
      <formula>20</formula>
      <formula>59.999</formula>
    </cfRule>
    <cfRule type="cellIs" dxfId="15625" priority="15630" operator="lessThan">
      <formula>20</formula>
    </cfRule>
  </conditionalFormatting>
  <conditionalFormatting sqref="AC385">
    <cfRule type="cellIs" dxfId="15624" priority="15621" operator="greaterThan">
      <formula>49.999</formula>
    </cfRule>
    <cfRule type="cellIs" dxfId="15623" priority="15622" operator="greaterThan">
      <formula>50</formula>
    </cfRule>
    <cfRule type="cellIs" dxfId="15622" priority="15623" operator="between">
      <formula>30</formula>
      <formula>49.999</formula>
    </cfRule>
    <cfRule type="cellIs" dxfId="15621" priority="15624" operator="between">
      <formula>10</formula>
      <formula>29.999</formula>
    </cfRule>
    <cfRule type="cellIs" dxfId="15620" priority="15625" operator="lessThan">
      <formula>10</formula>
    </cfRule>
  </conditionalFormatting>
  <conditionalFormatting sqref="AD385">
    <cfRule type="cellIs" dxfId="15619" priority="15616" operator="greaterThan">
      <formula>119.999</formula>
    </cfRule>
    <cfRule type="cellIs" dxfId="15618" priority="15617" operator="greaterThan">
      <formula>120</formula>
    </cfRule>
    <cfRule type="cellIs" dxfId="15617" priority="15618" operator="between">
      <formula>60</formula>
      <formula>119.999</formula>
    </cfRule>
    <cfRule type="cellIs" dxfId="15616" priority="15619" operator="between">
      <formula>20</formula>
      <formula>59.999</formula>
    </cfRule>
    <cfRule type="cellIs" dxfId="15615" priority="15620" operator="lessThan">
      <formula>20</formula>
    </cfRule>
  </conditionalFormatting>
  <conditionalFormatting sqref="AE385">
    <cfRule type="cellIs" dxfId="15614" priority="15611" operator="greaterThan">
      <formula>49.999</formula>
    </cfRule>
    <cfRule type="cellIs" dxfId="15613" priority="15612" operator="greaterThan">
      <formula>50</formula>
    </cfRule>
    <cfRule type="cellIs" dxfId="15612" priority="15613" operator="between">
      <formula>30</formula>
      <formula>49.999</formula>
    </cfRule>
    <cfRule type="cellIs" dxfId="15611" priority="15614" operator="between">
      <formula>10</formula>
      <formula>29.999</formula>
    </cfRule>
    <cfRule type="cellIs" dxfId="15610" priority="15615" operator="lessThan">
      <formula>10</formula>
    </cfRule>
  </conditionalFormatting>
  <conditionalFormatting sqref="P385">
    <cfRule type="cellIs" dxfId="15609" priority="15606" operator="greaterThan">
      <formula>119.999</formula>
    </cfRule>
    <cfRule type="cellIs" dxfId="15608" priority="15607" operator="greaterThan">
      <formula>120</formula>
    </cfRule>
    <cfRule type="cellIs" dxfId="15607" priority="15608" operator="between">
      <formula>60</formula>
      <formula>119.999</formula>
    </cfRule>
    <cfRule type="cellIs" dxfId="15606" priority="15609" operator="between">
      <formula>20</formula>
      <formula>59.999</formula>
    </cfRule>
    <cfRule type="cellIs" dxfId="15605" priority="15610" operator="lessThan">
      <formula>20</formula>
    </cfRule>
  </conditionalFormatting>
  <conditionalFormatting sqref="Q385">
    <cfRule type="cellIs" dxfId="15604" priority="15601" operator="greaterThan">
      <formula>49.999</formula>
    </cfRule>
    <cfRule type="cellIs" dxfId="15603" priority="15602" operator="greaterThan">
      <formula>50</formula>
    </cfRule>
    <cfRule type="cellIs" dxfId="15602" priority="15603" operator="between">
      <formula>30</formula>
      <formula>49.999</formula>
    </cfRule>
    <cfRule type="cellIs" dxfId="15601" priority="15604" operator="between">
      <formula>10</formula>
      <formula>29.999</formula>
    </cfRule>
    <cfRule type="cellIs" dxfId="15600" priority="15605" operator="lessThan">
      <formula>10</formula>
    </cfRule>
  </conditionalFormatting>
  <conditionalFormatting sqref="C386">
    <cfRule type="cellIs" dxfId="15599" priority="15596" operator="greaterThan">
      <formula>49.999</formula>
    </cfRule>
    <cfRule type="cellIs" dxfId="15598" priority="15597" operator="greaterThan">
      <formula>50</formula>
    </cfRule>
    <cfRule type="cellIs" dxfId="15597" priority="15598" operator="between">
      <formula>30</formula>
      <formula>49.999</formula>
    </cfRule>
    <cfRule type="cellIs" dxfId="15596" priority="15599" operator="between">
      <formula>10</formula>
      <formula>29.999</formula>
    </cfRule>
    <cfRule type="cellIs" dxfId="15595" priority="15600" operator="lessThan">
      <formula>10</formula>
    </cfRule>
  </conditionalFormatting>
  <conditionalFormatting sqref="B386">
    <cfRule type="cellIs" dxfId="15594" priority="15591" operator="greaterThan">
      <formula>119.999</formula>
    </cfRule>
    <cfRule type="cellIs" dxfId="15593" priority="15592" operator="greaterThan">
      <formula>120</formula>
    </cfRule>
    <cfRule type="cellIs" dxfId="15592" priority="15593" operator="between">
      <formula>60</formula>
      <formula>119.999</formula>
    </cfRule>
    <cfRule type="cellIs" dxfId="15591" priority="15594" operator="between">
      <formula>20</formula>
      <formula>59.999</formula>
    </cfRule>
    <cfRule type="cellIs" dxfId="15590" priority="15595" operator="lessThan">
      <formula>20</formula>
    </cfRule>
  </conditionalFormatting>
  <conditionalFormatting sqref="D386">
    <cfRule type="cellIs" dxfId="15589" priority="15586" operator="greaterThan">
      <formula>119.999</formula>
    </cfRule>
    <cfRule type="cellIs" dxfId="15588" priority="15587" operator="greaterThan">
      <formula>120</formula>
    </cfRule>
    <cfRule type="cellIs" dxfId="15587" priority="15588" operator="between">
      <formula>60</formula>
      <formula>119.999</formula>
    </cfRule>
    <cfRule type="cellIs" dxfId="15586" priority="15589" operator="between">
      <formula>20</formula>
      <formula>59.999</formula>
    </cfRule>
    <cfRule type="cellIs" dxfId="15585" priority="15590" operator="lessThan">
      <formula>20</formula>
    </cfRule>
  </conditionalFormatting>
  <conditionalFormatting sqref="E386">
    <cfRule type="cellIs" dxfId="15584" priority="15581" operator="greaterThan">
      <formula>49.999</formula>
    </cfRule>
    <cfRule type="cellIs" dxfId="15583" priority="15582" operator="greaterThan">
      <formula>50</formula>
    </cfRule>
    <cfRule type="cellIs" dxfId="15582" priority="15583" operator="between">
      <formula>30</formula>
      <formula>49.999</formula>
    </cfRule>
    <cfRule type="cellIs" dxfId="15581" priority="15584" operator="between">
      <formula>10</formula>
      <formula>29.999</formula>
    </cfRule>
    <cfRule type="cellIs" dxfId="15580" priority="15585" operator="lessThan">
      <formula>10</formula>
    </cfRule>
  </conditionalFormatting>
  <conditionalFormatting sqref="F386">
    <cfRule type="cellIs" dxfId="15579" priority="15576" operator="greaterThan">
      <formula>119.999</formula>
    </cfRule>
    <cfRule type="cellIs" dxfId="15578" priority="15577" operator="greaterThan">
      <formula>120</formula>
    </cfRule>
    <cfRule type="cellIs" dxfId="15577" priority="15578" operator="between">
      <formula>60</formula>
      <formula>119.999</formula>
    </cfRule>
    <cfRule type="cellIs" dxfId="15576" priority="15579" operator="between">
      <formula>20</formula>
      <formula>59.999</formula>
    </cfRule>
    <cfRule type="cellIs" dxfId="15575" priority="15580" operator="lessThan">
      <formula>20</formula>
    </cfRule>
  </conditionalFormatting>
  <conditionalFormatting sqref="G386">
    <cfRule type="cellIs" dxfId="15574" priority="15571" operator="greaterThan">
      <formula>49.999</formula>
    </cfRule>
    <cfRule type="cellIs" dxfId="15573" priority="15572" operator="greaterThan">
      <formula>50</formula>
    </cfRule>
    <cfRule type="cellIs" dxfId="15572" priority="15573" operator="between">
      <formula>30</formula>
      <formula>49.999</formula>
    </cfRule>
    <cfRule type="cellIs" dxfId="15571" priority="15574" operator="between">
      <formula>10</formula>
      <formula>29.999</formula>
    </cfRule>
    <cfRule type="cellIs" dxfId="15570" priority="15575" operator="lessThan">
      <formula>10</formula>
    </cfRule>
  </conditionalFormatting>
  <conditionalFormatting sqref="H386">
    <cfRule type="cellIs" dxfId="15569" priority="15566" operator="greaterThan">
      <formula>119.999</formula>
    </cfRule>
    <cfRule type="cellIs" dxfId="15568" priority="15567" operator="greaterThan">
      <formula>120</formula>
    </cfRule>
    <cfRule type="cellIs" dxfId="15567" priority="15568" operator="between">
      <formula>60</formula>
      <formula>119.999</formula>
    </cfRule>
    <cfRule type="cellIs" dxfId="15566" priority="15569" operator="between">
      <formula>20</formula>
      <formula>59.999</formula>
    </cfRule>
    <cfRule type="cellIs" dxfId="15565" priority="15570" operator="lessThan">
      <formula>20</formula>
    </cfRule>
  </conditionalFormatting>
  <conditionalFormatting sqref="I386">
    <cfRule type="cellIs" dxfId="15564" priority="15561" operator="greaterThan">
      <formula>49.999</formula>
    </cfRule>
    <cfRule type="cellIs" dxfId="15563" priority="15562" operator="greaterThan">
      <formula>50</formula>
    </cfRule>
    <cfRule type="cellIs" dxfId="15562" priority="15563" operator="between">
      <formula>30</formula>
      <formula>49.999</formula>
    </cfRule>
    <cfRule type="cellIs" dxfId="15561" priority="15564" operator="between">
      <formula>10</formula>
      <formula>29.999</formula>
    </cfRule>
    <cfRule type="cellIs" dxfId="15560" priority="15565" operator="lessThan">
      <formula>10</formula>
    </cfRule>
  </conditionalFormatting>
  <conditionalFormatting sqref="BH386">
    <cfRule type="cellIs" dxfId="15559" priority="15556" operator="greaterThan">
      <formula>119.999</formula>
    </cfRule>
    <cfRule type="cellIs" dxfId="15558" priority="15557" operator="greaterThan">
      <formula>120</formula>
    </cfRule>
    <cfRule type="cellIs" dxfId="15557" priority="15558" operator="between">
      <formula>60</formula>
      <formula>119.999</formula>
    </cfRule>
    <cfRule type="cellIs" dxfId="15556" priority="15559" operator="between">
      <formula>20</formula>
      <formula>59.999</formula>
    </cfRule>
    <cfRule type="cellIs" dxfId="15555" priority="15560" operator="lessThan">
      <formula>20</formula>
    </cfRule>
  </conditionalFormatting>
  <conditionalFormatting sqref="BI386">
    <cfRule type="cellIs" dxfId="15554" priority="15551" operator="greaterThan">
      <formula>49.999</formula>
    </cfRule>
    <cfRule type="cellIs" dxfId="15553" priority="15552" operator="greaterThan">
      <formula>50</formula>
    </cfRule>
    <cfRule type="cellIs" dxfId="15552" priority="15553" operator="between">
      <formula>30</formula>
      <formula>49.999</formula>
    </cfRule>
    <cfRule type="cellIs" dxfId="15551" priority="15554" operator="between">
      <formula>10</formula>
      <formula>29.999</formula>
    </cfRule>
    <cfRule type="cellIs" dxfId="15550" priority="15555" operator="lessThan">
      <formula>10</formula>
    </cfRule>
  </conditionalFormatting>
  <conditionalFormatting sqref="BD386">
    <cfRule type="cellIs" dxfId="15549" priority="15546" operator="greaterThan">
      <formula>119.999</formula>
    </cfRule>
    <cfRule type="cellIs" dxfId="15548" priority="15547" operator="greaterThan">
      <formula>120</formula>
    </cfRule>
    <cfRule type="cellIs" dxfId="15547" priority="15548" operator="between">
      <formula>60</formula>
      <formula>119.999</formula>
    </cfRule>
    <cfRule type="cellIs" dxfId="15546" priority="15549" operator="between">
      <formula>20</formula>
      <formula>59.999</formula>
    </cfRule>
    <cfRule type="cellIs" dxfId="15545" priority="15550" operator="lessThan">
      <formula>20</formula>
    </cfRule>
  </conditionalFormatting>
  <conditionalFormatting sqref="BE386">
    <cfRule type="cellIs" dxfId="15544" priority="15541" operator="greaterThan">
      <formula>49.999</formula>
    </cfRule>
    <cfRule type="cellIs" dxfId="15543" priority="15542" operator="greaterThan">
      <formula>50</formula>
    </cfRule>
    <cfRule type="cellIs" dxfId="15542" priority="15543" operator="between">
      <formula>30</formula>
      <formula>49.999</formula>
    </cfRule>
    <cfRule type="cellIs" dxfId="15541" priority="15544" operator="between">
      <formula>10</formula>
      <formula>29.999</formula>
    </cfRule>
    <cfRule type="cellIs" dxfId="15540" priority="15545" operator="lessThan">
      <formula>10</formula>
    </cfRule>
  </conditionalFormatting>
  <conditionalFormatting sqref="AX386">
    <cfRule type="cellIs" dxfId="15539" priority="15536" operator="greaterThan">
      <formula>119.999</formula>
    </cfRule>
    <cfRule type="cellIs" dxfId="15538" priority="15537" operator="greaterThan">
      <formula>120</formula>
    </cfRule>
    <cfRule type="cellIs" dxfId="15537" priority="15538" operator="between">
      <formula>60</formula>
      <formula>119.999</formula>
    </cfRule>
    <cfRule type="cellIs" dxfId="15536" priority="15539" operator="between">
      <formula>20</formula>
      <formula>59.999</formula>
    </cfRule>
    <cfRule type="cellIs" dxfId="15535" priority="15540" operator="lessThan">
      <formula>20</formula>
    </cfRule>
  </conditionalFormatting>
  <conditionalFormatting sqref="AY386">
    <cfRule type="cellIs" dxfId="15534" priority="15531" operator="greaterThan">
      <formula>49.999</formula>
    </cfRule>
    <cfRule type="cellIs" dxfId="15533" priority="15532" operator="greaterThan">
      <formula>50</formula>
    </cfRule>
    <cfRule type="cellIs" dxfId="15532" priority="15533" operator="between">
      <formula>30</formula>
      <formula>49.999</formula>
    </cfRule>
    <cfRule type="cellIs" dxfId="15531" priority="15534" operator="between">
      <formula>10</formula>
      <formula>29.999</formula>
    </cfRule>
    <cfRule type="cellIs" dxfId="15530" priority="15535" operator="lessThan">
      <formula>10</formula>
    </cfRule>
  </conditionalFormatting>
  <conditionalFormatting sqref="AZ386">
    <cfRule type="cellIs" dxfId="15529" priority="15526" operator="greaterThan">
      <formula>119.999</formula>
    </cfRule>
    <cfRule type="cellIs" dxfId="15528" priority="15527" operator="greaterThan">
      <formula>120</formula>
    </cfRule>
    <cfRule type="cellIs" dxfId="15527" priority="15528" operator="between">
      <formula>60</formula>
      <formula>119.999</formula>
    </cfRule>
    <cfRule type="cellIs" dxfId="15526" priority="15529" operator="between">
      <formula>20</formula>
      <formula>59.999</formula>
    </cfRule>
    <cfRule type="cellIs" dxfId="15525" priority="15530" operator="lessThan">
      <formula>20</formula>
    </cfRule>
  </conditionalFormatting>
  <conditionalFormatting sqref="BA386">
    <cfRule type="cellIs" dxfId="15524" priority="15521" operator="greaterThan">
      <formula>49.999</formula>
    </cfRule>
    <cfRule type="cellIs" dxfId="15523" priority="15522" operator="greaterThan">
      <formula>50</formula>
    </cfRule>
    <cfRule type="cellIs" dxfId="15522" priority="15523" operator="between">
      <formula>30</formula>
      <formula>49.999</formula>
    </cfRule>
    <cfRule type="cellIs" dxfId="15521" priority="15524" operator="between">
      <formula>10</formula>
      <formula>29.999</formula>
    </cfRule>
    <cfRule type="cellIs" dxfId="15520" priority="15525" operator="lessThan">
      <formula>10</formula>
    </cfRule>
  </conditionalFormatting>
  <conditionalFormatting sqref="BB386">
    <cfRule type="cellIs" dxfId="15519" priority="15516" operator="greaterThan">
      <formula>119.999</formula>
    </cfRule>
    <cfRule type="cellIs" dxfId="15518" priority="15517" operator="greaterThan">
      <formula>120</formula>
    </cfRule>
    <cfRule type="cellIs" dxfId="15517" priority="15518" operator="between">
      <formula>60</formula>
      <formula>119.999</formula>
    </cfRule>
    <cfRule type="cellIs" dxfId="15516" priority="15519" operator="between">
      <formula>20</formula>
      <formula>59.999</formula>
    </cfRule>
    <cfRule type="cellIs" dxfId="15515" priority="15520" operator="lessThan">
      <formula>20</formula>
    </cfRule>
  </conditionalFormatting>
  <conditionalFormatting sqref="BC386">
    <cfRule type="cellIs" dxfId="15514" priority="15511" operator="greaterThan">
      <formula>49.999</formula>
    </cfRule>
    <cfRule type="cellIs" dxfId="15513" priority="15512" operator="greaterThan">
      <formula>50</formula>
    </cfRule>
    <cfRule type="cellIs" dxfId="15512" priority="15513" operator="between">
      <formula>30</formula>
      <formula>49.999</formula>
    </cfRule>
    <cfRule type="cellIs" dxfId="15511" priority="15514" operator="between">
      <formula>10</formula>
      <formula>29.999</formula>
    </cfRule>
    <cfRule type="cellIs" dxfId="15510" priority="15515" operator="lessThan">
      <formula>10</formula>
    </cfRule>
  </conditionalFormatting>
  <conditionalFormatting sqref="AT386">
    <cfRule type="cellIs" dxfId="15509" priority="15506" operator="greaterThan">
      <formula>119.999</formula>
    </cfRule>
    <cfRule type="cellIs" dxfId="15508" priority="15507" operator="greaterThan">
      <formula>120</formula>
    </cfRule>
    <cfRule type="cellIs" dxfId="15507" priority="15508" operator="between">
      <formula>60</formula>
      <formula>119.999</formula>
    </cfRule>
    <cfRule type="cellIs" dxfId="15506" priority="15509" operator="between">
      <formula>20</formula>
      <formula>59.999</formula>
    </cfRule>
    <cfRule type="cellIs" dxfId="15505" priority="15510" operator="lessThan">
      <formula>20</formula>
    </cfRule>
  </conditionalFormatting>
  <conditionalFormatting sqref="AU386">
    <cfRule type="cellIs" dxfId="15504" priority="15501" operator="greaterThan">
      <formula>49.999</formula>
    </cfRule>
    <cfRule type="cellIs" dxfId="15503" priority="15502" operator="greaterThan">
      <formula>50</formula>
    </cfRule>
    <cfRule type="cellIs" dxfId="15502" priority="15503" operator="between">
      <formula>30</formula>
      <formula>49.999</formula>
    </cfRule>
    <cfRule type="cellIs" dxfId="15501" priority="15504" operator="between">
      <formula>10</formula>
      <formula>29.999</formula>
    </cfRule>
    <cfRule type="cellIs" dxfId="15500" priority="15505" operator="lessThan">
      <formula>10</formula>
    </cfRule>
  </conditionalFormatting>
  <conditionalFormatting sqref="AV386">
    <cfRule type="cellIs" dxfId="15499" priority="15496" operator="greaterThan">
      <formula>119.999</formula>
    </cfRule>
    <cfRule type="cellIs" dxfId="15498" priority="15497" operator="greaterThan">
      <formula>120</formula>
    </cfRule>
    <cfRule type="cellIs" dxfId="15497" priority="15498" operator="between">
      <formula>60</formula>
      <formula>119.999</formula>
    </cfRule>
    <cfRule type="cellIs" dxfId="15496" priority="15499" operator="between">
      <formula>20</formula>
      <formula>59.999</formula>
    </cfRule>
    <cfRule type="cellIs" dxfId="15495" priority="15500" operator="lessThan">
      <formula>20</formula>
    </cfRule>
  </conditionalFormatting>
  <conditionalFormatting sqref="AW386">
    <cfRule type="cellIs" dxfId="15494" priority="15491" operator="greaterThan">
      <formula>49.999</formula>
    </cfRule>
    <cfRule type="cellIs" dxfId="15493" priority="15492" operator="greaterThan">
      <formula>50</formula>
    </cfRule>
    <cfRule type="cellIs" dxfId="15492" priority="15493" operator="between">
      <formula>30</formula>
      <formula>49.999</formula>
    </cfRule>
    <cfRule type="cellIs" dxfId="15491" priority="15494" operator="between">
      <formula>10</formula>
      <formula>29.999</formula>
    </cfRule>
    <cfRule type="cellIs" dxfId="15490" priority="15495" operator="lessThan">
      <formula>10</formula>
    </cfRule>
  </conditionalFormatting>
  <conditionalFormatting sqref="BF386">
    <cfRule type="cellIs" dxfId="15489" priority="15486" operator="greaterThan">
      <formula>119.999</formula>
    </cfRule>
    <cfRule type="cellIs" dxfId="15488" priority="15487" operator="greaterThan">
      <formula>120</formula>
    </cfRule>
    <cfRule type="cellIs" dxfId="15487" priority="15488" operator="between">
      <formula>60</formula>
      <formula>119.999</formula>
    </cfRule>
    <cfRule type="cellIs" dxfId="15486" priority="15489" operator="between">
      <formula>20</formula>
      <formula>59.999</formula>
    </cfRule>
    <cfRule type="cellIs" dxfId="15485" priority="15490" operator="lessThan">
      <formula>20</formula>
    </cfRule>
  </conditionalFormatting>
  <conditionalFormatting sqref="BG386">
    <cfRule type="cellIs" dxfId="15484" priority="15481" operator="greaterThan">
      <formula>49.999</formula>
    </cfRule>
    <cfRule type="cellIs" dxfId="15483" priority="15482" operator="greaterThan">
      <formula>50</formula>
    </cfRule>
    <cfRule type="cellIs" dxfId="15482" priority="15483" operator="between">
      <formula>30</formula>
      <formula>49.999</formula>
    </cfRule>
    <cfRule type="cellIs" dxfId="15481" priority="15484" operator="between">
      <formula>10</formula>
      <formula>29.999</formula>
    </cfRule>
    <cfRule type="cellIs" dxfId="15480" priority="15485" operator="lessThan">
      <formula>10</formula>
    </cfRule>
  </conditionalFormatting>
  <conditionalFormatting sqref="AN386">
    <cfRule type="cellIs" dxfId="15479" priority="15476" operator="greaterThan">
      <formula>119.999</formula>
    </cfRule>
    <cfRule type="cellIs" dxfId="15478" priority="15477" operator="greaterThan">
      <formula>120</formula>
    </cfRule>
    <cfRule type="cellIs" dxfId="15477" priority="15478" operator="between">
      <formula>60</formula>
      <formula>119.999</formula>
    </cfRule>
    <cfRule type="cellIs" dxfId="15476" priority="15479" operator="between">
      <formula>20</formula>
      <formula>59.999</formula>
    </cfRule>
    <cfRule type="cellIs" dxfId="15475" priority="15480" operator="lessThan">
      <formula>20</formula>
    </cfRule>
  </conditionalFormatting>
  <conditionalFormatting sqref="AO386">
    <cfRule type="cellIs" dxfId="15474" priority="15471" operator="greaterThan">
      <formula>49.999</formula>
    </cfRule>
    <cfRule type="cellIs" dxfId="15473" priority="15472" operator="greaterThan">
      <formula>50</formula>
    </cfRule>
    <cfRule type="cellIs" dxfId="15472" priority="15473" operator="between">
      <formula>30</formula>
      <formula>49.999</formula>
    </cfRule>
    <cfRule type="cellIs" dxfId="15471" priority="15474" operator="between">
      <formula>10</formula>
      <formula>29.999</formula>
    </cfRule>
    <cfRule type="cellIs" dxfId="15470" priority="15475" operator="lessThan">
      <formula>10</formula>
    </cfRule>
  </conditionalFormatting>
  <conditionalFormatting sqref="T386">
    <cfRule type="cellIs" dxfId="15469" priority="15466" operator="greaterThan">
      <formula>119.999</formula>
    </cfRule>
    <cfRule type="cellIs" dxfId="15468" priority="15467" operator="greaterThan">
      <formula>120</formula>
    </cfRule>
    <cfRule type="cellIs" dxfId="15467" priority="15468" operator="between">
      <formula>60</formula>
      <formula>119.999</formula>
    </cfRule>
    <cfRule type="cellIs" dxfId="15466" priority="15469" operator="between">
      <formula>20</formula>
      <formula>59.999</formula>
    </cfRule>
    <cfRule type="cellIs" dxfId="15465" priority="15470" operator="lessThan">
      <formula>20</formula>
    </cfRule>
  </conditionalFormatting>
  <conditionalFormatting sqref="U386">
    <cfRule type="cellIs" dxfId="15464" priority="15461" operator="greaterThan">
      <formula>49.999</formula>
    </cfRule>
    <cfRule type="cellIs" dxfId="15463" priority="15462" operator="greaterThan">
      <formula>50</formula>
    </cfRule>
    <cfRule type="cellIs" dxfId="15462" priority="15463" operator="between">
      <formula>30</formula>
      <formula>49.999</formula>
    </cfRule>
    <cfRule type="cellIs" dxfId="15461" priority="15464" operator="between">
      <formula>10</formula>
      <formula>29.999</formula>
    </cfRule>
    <cfRule type="cellIs" dxfId="15460" priority="15465" operator="lessThan">
      <formula>10</formula>
    </cfRule>
  </conditionalFormatting>
  <conditionalFormatting sqref="J386">
    <cfRule type="cellIs" dxfId="15459" priority="15456" operator="greaterThan">
      <formula>119.999</formula>
    </cfRule>
    <cfRule type="cellIs" dxfId="15458" priority="15457" operator="greaterThan">
      <formula>120</formula>
    </cfRule>
    <cfRule type="cellIs" dxfId="15457" priority="15458" operator="between">
      <formula>60</formula>
      <formula>119.999</formula>
    </cfRule>
    <cfRule type="cellIs" dxfId="15456" priority="15459" operator="between">
      <formula>20</formula>
      <formula>59.999</formula>
    </cfRule>
    <cfRule type="cellIs" dxfId="15455" priority="15460" operator="lessThan">
      <formula>20</formula>
    </cfRule>
  </conditionalFormatting>
  <conditionalFormatting sqref="K386">
    <cfRule type="cellIs" dxfId="15454" priority="15451" operator="greaterThan">
      <formula>49.999</formula>
    </cfRule>
    <cfRule type="cellIs" dxfId="15453" priority="15452" operator="greaterThan">
      <formula>50</formula>
    </cfRule>
    <cfRule type="cellIs" dxfId="15452" priority="15453" operator="between">
      <formula>30</formula>
      <formula>49.999</formula>
    </cfRule>
    <cfRule type="cellIs" dxfId="15451" priority="15454" operator="between">
      <formula>10</formula>
      <formula>29.999</formula>
    </cfRule>
    <cfRule type="cellIs" dxfId="15450" priority="15455" operator="lessThan">
      <formula>10</formula>
    </cfRule>
  </conditionalFormatting>
  <conditionalFormatting sqref="L386">
    <cfRule type="cellIs" dxfId="15449" priority="15446" operator="greaterThan">
      <formula>119.999</formula>
    </cfRule>
    <cfRule type="cellIs" dxfId="15448" priority="15447" operator="greaterThan">
      <formula>120</formula>
    </cfRule>
    <cfRule type="cellIs" dxfId="15447" priority="15448" operator="between">
      <formula>60</formula>
      <formula>119.999</formula>
    </cfRule>
    <cfRule type="cellIs" dxfId="15446" priority="15449" operator="between">
      <formula>20</formula>
      <formula>59.999</formula>
    </cfRule>
    <cfRule type="cellIs" dxfId="15445" priority="15450" operator="lessThan">
      <formula>20</formula>
    </cfRule>
  </conditionalFormatting>
  <conditionalFormatting sqref="M386">
    <cfRule type="cellIs" dxfId="15444" priority="15441" operator="greaterThan">
      <formula>49.999</formula>
    </cfRule>
    <cfRule type="cellIs" dxfId="15443" priority="15442" operator="greaterThan">
      <formula>50</formula>
    </cfRule>
    <cfRule type="cellIs" dxfId="15442" priority="15443" operator="between">
      <formula>30</formula>
      <formula>49.999</formula>
    </cfRule>
    <cfRule type="cellIs" dxfId="15441" priority="15444" operator="between">
      <formula>10</formula>
      <formula>29.999</formula>
    </cfRule>
    <cfRule type="cellIs" dxfId="15440" priority="15445" operator="lessThan">
      <formula>10</formula>
    </cfRule>
  </conditionalFormatting>
  <conditionalFormatting sqref="R386">
    <cfRule type="cellIs" dxfId="15439" priority="15436" operator="greaterThan">
      <formula>119.999</formula>
    </cfRule>
    <cfRule type="cellIs" dxfId="15438" priority="15437" operator="greaterThan">
      <formula>120</formula>
    </cfRule>
    <cfRule type="cellIs" dxfId="15437" priority="15438" operator="between">
      <formula>60</formula>
      <formula>119.999</formula>
    </cfRule>
    <cfRule type="cellIs" dxfId="15436" priority="15439" operator="between">
      <formula>20</formula>
      <formula>59.999</formula>
    </cfRule>
    <cfRule type="cellIs" dxfId="15435" priority="15440" operator="lessThan">
      <formula>20</formula>
    </cfRule>
  </conditionalFormatting>
  <conditionalFormatting sqref="S386">
    <cfRule type="cellIs" dxfId="15434" priority="15431" operator="greaterThan">
      <formula>49.999</formula>
    </cfRule>
    <cfRule type="cellIs" dxfId="15433" priority="15432" operator="greaterThan">
      <formula>50</formula>
    </cfRule>
    <cfRule type="cellIs" dxfId="15432" priority="15433" operator="between">
      <formula>30</formula>
      <formula>49.999</formula>
    </cfRule>
    <cfRule type="cellIs" dxfId="15431" priority="15434" operator="between">
      <formula>10</formula>
      <formula>29.999</formula>
    </cfRule>
    <cfRule type="cellIs" dxfId="15430" priority="15435" operator="lessThan">
      <formula>10</formula>
    </cfRule>
  </conditionalFormatting>
  <conditionalFormatting sqref="N386">
    <cfRule type="cellIs" dxfId="15429" priority="15426" operator="greaterThan">
      <formula>119.999</formula>
    </cfRule>
    <cfRule type="cellIs" dxfId="15428" priority="15427" operator="greaterThan">
      <formula>120</formula>
    </cfRule>
    <cfRule type="cellIs" dxfId="15427" priority="15428" operator="between">
      <formula>60</formula>
      <formula>119.999</formula>
    </cfRule>
    <cfRule type="cellIs" dxfId="15426" priority="15429" operator="between">
      <formula>20</formula>
      <formula>59.999</formula>
    </cfRule>
    <cfRule type="cellIs" dxfId="15425" priority="15430" operator="lessThan">
      <formula>20</formula>
    </cfRule>
  </conditionalFormatting>
  <conditionalFormatting sqref="O386">
    <cfRule type="cellIs" dxfId="15424" priority="15421" operator="greaterThan">
      <formula>49.999</formula>
    </cfRule>
    <cfRule type="cellIs" dxfId="15423" priority="15422" operator="greaterThan">
      <formula>50</formula>
    </cfRule>
    <cfRule type="cellIs" dxfId="15422" priority="15423" operator="between">
      <formula>30</formula>
      <formula>49.999</formula>
    </cfRule>
    <cfRule type="cellIs" dxfId="15421" priority="15424" operator="between">
      <formula>10</formula>
      <formula>29.999</formula>
    </cfRule>
    <cfRule type="cellIs" dxfId="15420" priority="15425" operator="lessThan">
      <formula>10</formula>
    </cfRule>
  </conditionalFormatting>
  <conditionalFormatting sqref="AP386">
    <cfRule type="cellIs" dxfId="15419" priority="15416" operator="greaterThan">
      <formula>119.999</formula>
    </cfRule>
    <cfRule type="cellIs" dxfId="15418" priority="15417" operator="greaterThan">
      <formula>120</formula>
    </cfRule>
    <cfRule type="cellIs" dxfId="15417" priority="15418" operator="between">
      <formula>60</formula>
      <formula>119.999</formula>
    </cfRule>
    <cfRule type="cellIs" dxfId="15416" priority="15419" operator="between">
      <formula>20</formula>
      <formula>59.999</formula>
    </cfRule>
    <cfRule type="cellIs" dxfId="15415" priority="15420" operator="lessThan">
      <formula>20</formula>
    </cfRule>
  </conditionalFormatting>
  <conditionalFormatting sqref="AQ386">
    <cfRule type="cellIs" dxfId="15414" priority="15411" operator="greaterThan">
      <formula>49.999</formula>
    </cfRule>
    <cfRule type="cellIs" dxfId="15413" priority="15412" operator="greaterThan">
      <formula>50</formula>
    </cfRule>
    <cfRule type="cellIs" dxfId="15412" priority="15413" operator="between">
      <formula>30</formula>
      <formula>49.999</formula>
    </cfRule>
    <cfRule type="cellIs" dxfId="15411" priority="15414" operator="between">
      <formula>10</formula>
      <formula>29.999</formula>
    </cfRule>
    <cfRule type="cellIs" dxfId="15410" priority="15415" operator="lessThan">
      <formula>10</formula>
    </cfRule>
  </conditionalFormatting>
  <conditionalFormatting sqref="AR386">
    <cfRule type="cellIs" dxfId="15409" priority="15406" operator="greaterThan">
      <formula>119.999</formula>
    </cfRule>
    <cfRule type="cellIs" dxfId="15408" priority="15407" operator="greaterThan">
      <formula>120</formula>
    </cfRule>
    <cfRule type="cellIs" dxfId="15407" priority="15408" operator="between">
      <formula>60</formula>
      <formula>119.999</formula>
    </cfRule>
    <cfRule type="cellIs" dxfId="15406" priority="15409" operator="between">
      <formula>20</formula>
      <formula>59.999</formula>
    </cfRule>
    <cfRule type="cellIs" dxfId="15405" priority="15410" operator="lessThan">
      <formula>20</formula>
    </cfRule>
  </conditionalFormatting>
  <conditionalFormatting sqref="AS386">
    <cfRule type="cellIs" dxfId="15404" priority="15401" operator="greaterThan">
      <formula>49.999</formula>
    </cfRule>
    <cfRule type="cellIs" dxfId="15403" priority="15402" operator="greaterThan">
      <formula>50</formula>
    </cfRule>
    <cfRule type="cellIs" dxfId="15402" priority="15403" operator="between">
      <formula>30</formula>
      <formula>49.999</formula>
    </cfRule>
    <cfRule type="cellIs" dxfId="15401" priority="15404" operator="between">
      <formula>10</formula>
      <formula>29.999</formula>
    </cfRule>
    <cfRule type="cellIs" dxfId="15400" priority="15405" operator="lessThan">
      <formula>10</formula>
    </cfRule>
  </conditionalFormatting>
  <conditionalFormatting sqref="X386">
    <cfRule type="cellIs" dxfId="15399" priority="15396" operator="greaterThan">
      <formula>119.999</formula>
    </cfRule>
    <cfRule type="cellIs" dxfId="15398" priority="15397" operator="greaterThan">
      <formula>120</formula>
    </cfRule>
    <cfRule type="cellIs" dxfId="15397" priority="15398" operator="between">
      <formula>60</formula>
      <formula>119.999</formula>
    </cfRule>
    <cfRule type="cellIs" dxfId="15396" priority="15399" operator="between">
      <formula>20</formula>
      <formula>59.999</formula>
    </cfRule>
    <cfRule type="cellIs" dxfId="15395" priority="15400" operator="lessThan">
      <formula>20</formula>
    </cfRule>
  </conditionalFormatting>
  <conditionalFormatting sqref="Y386">
    <cfRule type="cellIs" dxfId="15394" priority="15391" operator="greaterThan">
      <formula>49.999</formula>
    </cfRule>
    <cfRule type="cellIs" dxfId="15393" priority="15392" operator="greaterThan">
      <formula>50</formula>
    </cfRule>
    <cfRule type="cellIs" dxfId="15392" priority="15393" operator="between">
      <formula>30</formula>
      <formula>49.999</formula>
    </cfRule>
    <cfRule type="cellIs" dxfId="15391" priority="15394" operator="between">
      <formula>10</formula>
      <formula>29.999</formula>
    </cfRule>
    <cfRule type="cellIs" dxfId="15390" priority="15395" operator="lessThan">
      <formula>10</formula>
    </cfRule>
  </conditionalFormatting>
  <conditionalFormatting sqref="AF386">
    <cfRule type="cellIs" dxfId="15389" priority="15386" operator="greaterThan">
      <formula>119.999</formula>
    </cfRule>
    <cfRule type="cellIs" dxfId="15388" priority="15387" operator="greaterThan">
      <formula>120</formula>
    </cfRule>
    <cfRule type="cellIs" dxfId="15387" priority="15388" operator="between">
      <formula>60</formula>
      <formula>119.999</formula>
    </cfRule>
    <cfRule type="cellIs" dxfId="15386" priority="15389" operator="between">
      <formula>20</formula>
      <formula>59.999</formula>
    </cfRule>
    <cfRule type="cellIs" dxfId="15385" priority="15390" operator="lessThan">
      <formula>20</formula>
    </cfRule>
  </conditionalFormatting>
  <conditionalFormatting sqref="AG386">
    <cfRule type="cellIs" dxfId="15384" priority="15381" operator="greaterThan">
      <formula>49.999</formula>
    </cfRule>
    <cfRule type="cellIs" dxfId="15383" priority="15382" operator="greaterThan">
      <formula>50</formula>
    </cfRule>
    <cfRule type="cellIs" dxfId="15382" priority="15383" operator="between">
      <formula>30</formula>
      <formula>49.999</formula>
    </cfRule>
    <cfRule type="cellIs" dxfId="15381" priority="15384" operator="between">
      <formula>10</formula>
      <formula>29.999</formula>
    </cfRule>
    <cfRule type="cellIs" dxfId="15380" priority="15385" operator="lessThan">
      <formula>10</formula>
    </cfRule>
  </conditionalFormatting>
  <conditionalFormatting sqref="AJ386">
    <cfRule type="cellIs" dxfId="15379" priority="15376" operator="greaterThan">
      <formula>119.999</formula>
    </cfRule>
    <cfRule type="cellIs" dxfId="15378" priority="15377" operator="greaterThan">
      <formula>120</formula>
    </cfRule>
    <cfRule type="cellIs" dxfId="15377" priority="15378" operator="between">
      <formula>60</formula>
      <formula>119.999</formula>
    </cfRule>
    <cfRule type="cellIs" dxfId="15376" priority="15379" operator="between">
      <formula>20</formula>
      <formula>59.999</formula>
    </cfRule>
    <cfRule type="cellIs" dxfId="15375" priority="15380" operator="lessThan">
      <formula>20</formula>
    </cfRule>
  </conditionalFormatting>
  <conditionalFormatting sqref="AK386">
    <cfRule type="cellIs" dxfId="15374" priority="15371" operator="greaterThan">
      <formula>49.999</formula>
    </cfRule>
    <cfRule type="cellIs" dxfId="15373" priority="15372" operator="greaterThan">
      <formula>50</formula>
    </cfRule>
    <cfRule type="cellIs" dxfId="15372" priority="15373" operator="between">
      <formula>30</formula>
      <formula>49.999</formula>
    </cfRule>
    <cfRule type="cellIs" dxfId="15371" priority="15374" operator="between">
      <formula>10</formula>
      <formula>29.999</formula>
    </cfRule>
    <cfRule type="cellIs" dxfId="15370" priority="15375" operator="lessThan">
      <formula>10</formula>
    </cfRule>
  </conditionalFormatting>
  <conditionalFormatting sqref="Z386">
    <cfRule type="cellIs" dxfId="15369" priority="15366" operator="greaterThan">
      <formula>119.999</formula>
    </cfRule>
    <cfRule type="cellIs" dxfId="15368" priority="15367" operator="greaterThan">
      <formula>120</formula>
    </cfRule>
    <cfRule type="cellIs" dxfId="15367" priority="15368" operator="between">
      <formula>60</formula>
      <formula>119.999</formula>
    </cfRule>
    <cfRule type="cellIs" dxfId="15366" priority="15369" operator="between">
      <formula>20</formula>
      <formula>59.999</formula>
    </cfRule>
    <cfRule type="cellIs" dxfId="15365" priority="15370" operator="lessThan">
      <formula>20</formula>
    </cfRule>
  </conditionalFormatting>
  <conditionalFormatting sqref="AA386">
    <cfRule type="cellIs" dxfId="15364" priority="15361" operator="greaterThan">
      <formula>49.999</formula>
    </cfRule>
    <cfRule type="cellIs" dxfId="15363" priority="15362" operator="greaterThan">
      <formula>50</formula>
    </cfRule>
    <cfRule type="cellIs" dxfId="15362" priority="15363" operator="between">
      <formula>30</formula>
      <formula>49.999</formula>
    </cfRule>
    <cfRule type="cellIs" dxfId="15361" priority="15364" operator="between">
      <formula>10</formula>
      <formula>29.999</formula>
    </cfRule>
    <cfRule type="cellIs" dxfId="15360" priority="15365" operator="lessThan">
      <formula>10</formula>
    </cfRule>
  </conditionalFormatting>
  <conditionalFormatting sqref="AL386">
    <cfRule type="cellIs" dxfId="15359" priority="15356" operator="greaterThan">
      <formula>119.999</formula>
    </cfRule>
    <cfRule type="cellIs" dxfId="15358" priority="15357" operator="greaterThan">
      <formula>120</formula>
    </cfRule>
    <cfRule type="cellIs" dxfId="15357" priority="15358" operator="between">
      <formula>60</formula>
      <formula>119.999</formula>
    </cfRule>
    <cfRule type="cellIs" dxfId="15356" priority="15359" operator="between">
      <formula>20</formula>
      <formula>59.999</formula>
    </cfRule>
    <cfRule type="cellIs" dxfId="15355" priority="15360" operator="lessThan">
      <formula>20</formula>
    </cfRule>
  </conditionalFormatting>
  <conditionalFormatting sqref="AM386">
    <cfRule type="cellIs" dxfId="15354" priority="15351" operator="greaterThan">
      <formula>49.999</formula>
    </cfRule>
    <cfRule type="cellIs" dxfId="15353" priority="15352" operator="greaterThan">
      <formula>50</formula>
    </cfRule>
    <cfRule type="cellIs" dxfId="15352" priority="15353" operator="between">
      <formula>30</formula>
      <formula>49.999</formula>
    </cfRule>
    <cfRule type="cellIs" dxfId="15351" priority="15354" operator="between">
      <formula>10</formula>
      <formula>29.999</formula>
    </cfRule>
    <cfRule type="cellIs" dxfId="15350" priority="15355" operator="lessThan">
      <formula>10</formula>
    </cfRule>
  </conditionalFormatting>
  <conditionalFormatting sqref="AH386">
    <cfRule type="cellIs" dxfId="15349" priority="15346" operator="greaterThan">
      <formula>119.999</formula>
    </cfRule>
    <cfRule type="cellIs" dxfId="15348" priority="15347" operator="greaterThan">
      <formula>120</formula>
    </cfRule>
    <cfRule type="cellIs" dxfId="15347" priority="15348" operator="between">
      <formula>60</formula>
      <formula>119.999</formula>
    </cfRule>
    <cfRule type="cellIs" dxfId="15346" priority="15349" operator="between">
      <formula>20</formula>
      <formula>59.999</formula>
    </cfRule>
    <cfRule type="cellIs" dxfId="15345" priority="15350" operator="lessThan">
      <formula>20</formula>
    </cfRule>
  </conditionalFormatting>
  <conditionalFormatting sqref="AI386">
    <cfRule type="cellIs" dxfId="15344" priority="15341" operator="greaterThan">
      <formula>49.999</formula>
    </cfRule>
    <cfRule type="cellIs" dxfId="15343" priority="15342" operator="greaterThan">
      <formula>50</formula>
    </cfRule>
    <cfRule type="cellIs" dxfId="15342" priority="15343" operator="between">
      <formula>30</formula>
      <formula>49.999</formula>
    </cfRule>
    <cfRule type="cellIs" dxfId="15341" priority="15344" operator="between">
      <formula>10</formula>
      <formula>29.999</formula>
    </cfRule>
    <cfRule type="cellIs" dxfId="15340" priority="15345" operator="lessThan">
      <formula>10</formula>
    </cfRule>
  </conditionalFormatting>
  <conditionalFormatting sqref="V386">
    <cfRule type="cellIs" dxfId="15339" priority="15336" operator="greaterThan">
      <formula>119.999</formula>
    </cfRule>
    <cfRule type="cellIs" dxfId="15338" priority="15337" operator="greaterThan">
      <formula>120</formula>
    </cfRule>
    <cfRule type="cellIs" dxfId="15337" priority="15338" operator="between">
      <formula>60</formula>
      <formula>119.999</formula>
    </cfRule>
    <cfRule type="cellIs" dxfId="15336" priority="15339" operator="between">
      <formula>20</formula>
      <formula>59.999</formula>
    </cfRule>
    <cfRule type="cellIs" dxfId="15335" priority="15340" operator="lessThan">
      <formula>20</formula>
    </cfRule>
  </conditionalFormatting>
  <conditionalFormatting sqref="W386">
    <cfRule type="cellIs" dxfId="15334" priority="15331" operator="greaterThan">
      <formula>49.999</formula>
    </cfRule>
    <cfRule type="cellIs" dxfId="15333" priority="15332" operator="greaterThan">
      <formula>50</formula>
    </cfRule>
    <cfRule type="cellIs" dxfId="15332" priority="15333" operator="between">
      <formula>30</formula>
      <formula>49.999</formula>
    </cfRule>
    <cfRule type="cellIs" dxfId="15331" priority="15334" operator="between">
      <formula>10</formula>
      <formula>29.999</formula>
    </cfRule>
    <cfRule type="cellIs" dxfId="15330" priority="15335" operator="lessThan">
      <formula>10</formula>
    </cfRule>
  </conditionalFormatting>
  <conditionalFormatting sqref="AB386">
    <cfRule type="cellIs" dxfId="15329" priority="15326" operator="greaterThan">
      <formula>119.999</formula>
    </cfRule>
    <cfRule type="cellIs" dxfId="15328" priority="15327" operator="greaterThan">
      <formula>120</formula>
    </cfRule>
    <cfRule type="cellIs" dxfId="15327" priority="15328" operator="between">
      <formula>60</formula>
      <formula>119.999</formula>
    </cfRule>
    <cfRule type="cellIs" dxfId="15326" priority="15329" operator="between">
      <formula>20</formula>
      <formula>59.999</formula>
    </cfRule>
    <cfRule type="cellIs" dxfId="15325" priority="15330" operator="lessThan">
      <formula>20</formula>
    </cfRule>
  </conditionalFormatting>
  <conditionalFormatting sqref="AC386">
    <cfRule type="cellIs" dxfId="15324" priority="15321" operator="greaterThan">
      <formula>49.999</formula>
    </cfRule>
    <cfRule type="cellIs" dxfId="15323" priority="15322" operator="greaterThan">
      <formula>50</formula>
    </cfRule>
    <cfRule type="cellIs" dxfId="15322" priority="15323" operator="between">
      <formula>30</formula>
      <formula>49.999</formula>
    </cfRule>
    <cfRule type="cellIs" dxfId="15321" priority="15324" operator="between">
      <formula>10</formula>
      <formula>29.999</formula>
    </cfRule>
    <cfRule type="cellIs" dxfId="15320" priority="15325" operator="lessThan">
      <formula>10</formula>
    </cfRule>
  </conditionalFormatting>
  <conditionalFormatting sqref="AD386">
    <cfRule type="cellIs" dxfId="15319" priority="15316" operator="greaterThan">
      <formula>119.999</formula>
    </cfRule>
    <cfRule type="cellIs" dxfId="15318" priority="15317" operator="greaterThan">
      <formula>120</formula>
    </cfRule>
    <cfRule type="cellIs" dxfId="15317" priority="15318" operator="between">
      <formula>60</formula>
      <formula>119.999</formula>
    </cfRule>
    <cfRule type="cellIs" dxfId="15316" priority="15319" operator="between">
      <formula>20</formula>
      <formula>59.999</formula>
    </cfRule>
    <cfRule type="cellIs" dxfId="15315" priority="15320" operator="lessThan">
      <formula>20</formula>
    </cfRule>
  </conditionalFormatting>
  <conditionalFormatting sqref="AE386">
    <cfRule type="cellIs" dxfId="15314" priority="15311" operator="greaterThan">
      <formula>49.999</formula>
    </cfRule>
    <cfRule type="cellIs" dxfId="15313" priority="15312" operator="greaterThan">
      <formula>50</formula>
    </cfRule>
    <cfRule type="cellIs" dxfId="15312" priority="15313" operator="between">
      <formula>30</formula>
      <formula>49.999</formula>
    </cfRule>
    <cfRule type="cellIs" dxfId="15311" priority="15314" operator="between">
      <formula>10</formula>
      <formula>29.999</formula>
    </cfRule>
    <cfRule type="cellIs" dxfId="15310" priority="15315" operator="lessThan">
      <formula>10</formula>
    </cfRule>
  </conditionalFormatting>
  <conditionalFormatting sqref="P386">
    <cfRule type="cellIs" dxfId="15309" priority="15306" operator="greaterThan">
      <formula>119.999</formula>
    </cfRule>
    <cfRule type="cellIs" dxfId="15308" priority="15307" operator="greaterThan">
      <formula>120</formula>
    </cfRule>
    <cfRule type="cellIs" dxfId="15307" priority="15308" operator="between">
      <formula>60</formula>
      <formula>119.999</formula>
    </cfRule>
    <cfRule type="cellIs" dxfId="15306" priority="15309" operator="between">
      <formula>20</formula>
      <formula>59.999</formula>
    </cfRule>
    <cfRule type="cellIs" dxfId="15305" priority="15310" operator="lessThan">
      <formula>20</formula>
    </cfRule>
  </conditionalFormatting>
  <conditionalFormatting sqref="Q386">
    <cfRule type="cellIs" dxfId="15304" priority="15301" operator="greaterThan">
      <formula>49.999</formula>
    </cfRule>
    <cfRule type="cellIs" dxfId="15303" priority="15302" operator="greaterThan">
      <formula>50</formula>
    </cfRule>
    <cfRule type="cellIs" dxfId="15302" priority="15303" operator="between">
      <formula>30</formula>
      <formula>49.999</formula>
    </cfRule>
    <cfRule type="cellIs" dxfId="15301" priority="15304" operator="between">
      <formula>10</formula>
      <formula>29.999</formula>
    </cfRule>
    <cfRule type="cellIs" dxfId="15300" priority="15305" operator="lessThan">
      <formula>10</formula>
    </cfRule>
  </conditionalFormatting>
  <conditionalFormatting sqref="C387">
    <cfRule type="cellIs" dxfId="15299" priority="15296" operator="greaterThan">
      <formula>49.999</formula>
    </cfRule>
    <cfRule type="cellIs" dxfId="15298" priority="15297" operator="greaterThan">
      <formula>50</formula>
    </cfRule>
    <cfRule type="cellIs" dxfId="15297" priority="15298" operator="between">
      <formula>30</formula>
      <formula>49.999</formula>
    </cfRule>
    <cfRule type="cellIs" dxfId="15296" priority="15299" operator="between">
      <formula>10</formula>
      <formula>29.999</formula>
    </cfRule>
    <cfRule type="cellIs" dxfId="15295" priority="15300" operator="lessThan">
      <formula>10</formula>
    </cfRule>
  </conditionalFormatting>
  <conditionalFormatting sqref="B387">
    <cfRule type="cellIs" dxfId="15294" priority="15291" operator="greaterThan">
      <formula>119.999</formula>
    </cfRule>
    <cfRule type="cellIs" dxfId="15293" priority="15292" operator="greaterThan">
      <formula>120</formula>
    </cfRule>
    <cfRule type="cellIs" dxfId="15292" priority="15293" operator="between">
      <formula>60</formula>
      <formula>119.999</formula>
    </cfRule>
    <cfRule type="cellIs" dxfId="15291" priority="15294" operator="between">
      <formula>20</formula>
      <formula>59.999</formula>
    </cfRule>
    <cfRule type="cellIs" dxfId="15290" priority="15295" operator="lessThan">
      <formula>20</formula>
    </cfRule>
  </conditionalFormatting>
  <conditionalFormatting sqref="D387">
    <cfRule type="cellIs" dxfId="15289" priority="15286" operator="greaterThan">
      <formula>119.999</formula>
    </cfRule>
    <cfRule type="cellIs" dxfId="15288" priority="15287" operator="greaterThan">
      <formula>120</formula>
    </cfRule>
    <cfRule type="cellIs" dxfId="15287" priority="15288" operator="between">
      <formula>60</formula>
      <formula>119.999</formula>
    </cfRule>
    <cfRule type="cellIs" dxfId="15286" priority="15289" operator="between">
      <formula>20</formula>
      <formula>59.999</formula>
    </cfRule>
    <cfRule type="cellIs" dxfId="15285" priority="15290" operator="lessThan">
      <formula>20</formula>
    </cfRule>
  </conditionalFormatting>
  <conditionalFormatting sqref="E387">
    <cfRule type="cellIs" dxfId="15284" priority="15281" operator="greaterThan">
      <formula>49.999</formula>
    </cfRule>
    <cfRule type="cellIs" dxfId="15283" priority="15282" operator="greaterThan">
      <formula>50</formula>
    </cfRule>
    <cfRule type="cellIs" dxfId="15282" priority="15283" operator="between">
      <formula>30</formula>
      <formula>49.999</formula>
    </cfRule>
    <cfRule type="cellIs" dxfId="15281" priority="15284" operator="between">
      <formula>10</formula>
      <formula>29.999</formula>
    </cfRule>
    <cfRule type="cellIs" dxfId="15280" priority="15285" operator="lessThan">
      <formula>10</formula>
    </cfRule>
  </conditionalFormatting>
  <conditionalFormatting sqref="F387">
    <cfRule type="cellIs" dxfId="15279" priority="15276" operator="greaterThan">
      <formula>119.999</formula>
    </cfRule>
    <cfRule type="cellIs" dxfId="15278" priority="15277" operator="greaterThan">
      <formula>120</formula>
    </cfRule>
    <cfRule type="cellIs" dxfId="15277" priority="15278" operator="between">
      <formula>60</formula>
      <formula>119.999</formula>
    </cfRule>
    <cfRule type="cellIs" dxfId="15276" priority="15279" operator="between">
      <formula>20</formula>
      <formula>59.999</formula>
    </cfRule>
    <cfRule type="cellIs" dxfId="15275" priority="15280" operator="lessThan">
      <formula>20</formula>
    </cfRule>
  </conditionalFormatting>
  <conditionalFormatting sqref="G387">
    <cfRule type="cellIs" dxfId="15274" priority="15271" operator="greaterThan">
      <formula>49.999</formula>
    </cfRule>
    <cfRule type="cellIs" dxfId="15273" priority="15272" operator="greaterThan">
      <formula>50</formula>
    </cfRule>
    <cfRule type="cellIs" dxfId="15272" priority="15273" operator="between">
      <formula>30</formula>
      <formula>49.999</formula>
    </cfRule>
    <cfRule type="cellIs" dxfId="15271" priority="15274" operator="between">
      <formula>10</formula>
      <formula>29.999</formula>
    </cfRule>
    <cfRule type="cellIs" dxfId="15270" priority="15275" operator="lessThan">
      <formula>10</formula>
    </cfRule>
  </conditionalFormatting>
  <conditionalFormatting sqref="H387">
    <cfRule type="cellIs" dxfId="15269" priority="15266" operator="greaterThan">
      <formula>119.999</formula>
    </cfRule>
    <cfRule type="cellIs" dxfId="15268" priority="15267" operator="greaterThan">
      <formula>120</formula>
    </cfRule>
    <cfRule type="cellIs" dxfId="15267" priority="15268" operator="between">
      <formula>60</formula>
      <formula>119.999</formula>
    </cfRule>
    <cfRule type="cellIs" dxfId="15266" priority="15269" operator="between">
      <formula>20</formula>
      <formula>59.999</formula>
    </cfRule>
    <cfRule type="cellIs" dxfId="15265" priority="15270" operator="lessThan">
      <formula>20</formula>
    </cfRule>
  </conditionalFormatting>
  <conditionalFormatting sqref="I387">
    <cfRule type="cellIs" dxfId="15264" priority="15261" operator="greaterThan">
      <formula>49.999</formula>
    </cfRule>
    <cfRule type="cellIs" dxfId="15263" priority="15262" operator="greaterThan">
      <formula>50</formula>
    </cfRule>
    <cfRule type="cellIs" dxfId="15262" priority="15263" operator="between">
      <formula>30</formula>
      <formula>49.999</formula>
    </cfRule>
    <cfRule type="cellIs" dxfId="15261" priority="15264" operator="between">
      <formula>10</formula>
      <formula>29.999</formula>
    </cfRule>
    <cfRule type="cellIs" dxfId="15260" priority="15265" operator="lessThan">
      <formula>10</formula>
    </cfRule>
  </conditionalFormatting>
  <conditionalFormatting sqref="BH387">
    <cfRule type="cellIs" dxfId="15259" priority="15256" operator="greaterThan">
      <formula>119.999</formula>
    </cfRule>
    <cfRule type="cellIs" dxfId="15258" priority="15257" operator="greaterThan">
      <formula>120</formula>
    </cfRule>
    <cfRule type="cellIs" dxfId="15257" priority="15258" operator="between">
      <formula>60</formula>
      <formula>119.999</formula>
    </cfRule>
    <cfRule type="cellIs" dxfId="15256" priority="15259" operator="between">
      <formula>20</formula>
      <formula>59.999</formula>
    </cfRule>
    <cfRule type="cellIs" dxfId="15255" priority="15260" operator="lessThan">
      <formula>20</formula>
    </cfRule>
  </conditionalFormatting>
  <conditionalFormatting sqref="BI387">
    <cfRule type="cellIs" dxfId="15254" priority="15251" operator="greaterThan">
      <formula>49.999</formula>
    </cfRule>
    <cfRule type="cellIs" dxfId="15253" priority="15252" operator="greaterThan">
      <formula>50</formula>
    </cfRule>
    <cfRule type="cellIs" dxfId="15252" priority="15253" operator="between">
      <formula>30</formula>
      <formula>49.999</formula>
    </cfRule>
    <cfRule type="cellIs" dxfId="15251" priority="15254" operator="between">
      <formula>10</formula>
      <formula>29.999</formula>
    </cfRule>
    <cfRule type="cellIs" dxfId="15250" priority="15255" operator="lessThan">
      <formula>10</formula>
    </cfRule>
  </conditionalFormatting>
  <conditionalFormatting sqref="BD387">
    <cfRule type="cellIs" dxfId="15249" priority="15246" operator="greaterThan">
      <formula>119.999</formula>
    </cfRule>
    <cfRule type="cellIs" dxfId="15248" priority="15247" operator="greaterThan">
      <formula>120</formula>
    </cfRule>
    <cfRule type="cellIs" dxfId="15247" priority="15248" operator="between">
      <formula>60</formula>
      <formula>119.999</formula>
    </cfRule>
    <cfRule type="cellIs" dxfId="15246" priority="15249" operator="between">
      <formula>20</formula>
      <formula>59.999</formula>
    </cfRule>
    <cfRule type="cellIs" dxfId="15245" priority="15250" operator="lessThan">
      <formula>20</formula>
    </cfRule>
  </conditionalFormatting>
  <conditionalFormatting sqref="BE387">
    <cfRule type="cellIs" dxfId="15244" priority="15241" operator="greaterThan">
      <formula>49.999</formula>
    </cfRule>
    <cfRule type="cellIs" dxfId="15243" priority="15242" operator="greaterThan">
      <formula>50</formula>
    </cfRule>
    <cfRule type="cellIs" dxfId="15242" priority="15243" operator="between">
      <formula>30</formula>
      <formula>49.999</formula>
    </cfRule>
    <cfRule type="cellIs" dxfId="15241" priority="15244" operator="between">
      <formula>10</formula>
      <formula>29.999</formula>
    </cfRule>
    <cfRule type="cellIs" dxfId="15240" priority="15245" operator="lessThan">
      <formula>10</formula>
    </cfRule>
  </conditionalFormatting>
  <conditionalFormatting sqref="AX387">
    <cfRule type="cellIs" dxfId="15239" priority="15236" operator="greaterThan">
      <formula>119.999</formula>
    </cfRule>
    <cfRule type="cellIs" dxfId="15238" priority="15237" operator="greaterThan">
      <formula>120</formula>
    </cfRule>
    <cfRule type="cellIs" dxfId="15237" priority="15238" operator="between">
      <formula>60</formula>
      <formula>119.999</formula>
    </cfRule>
    <cfRule type="cellIs" dxfId="15236" priority="15239" operator="between">
      <formula>20</formula>
      <formula>59.999</formula>
    </cfRule>
    <cfRule type="cellIs" dxfId="15235" priority="15240" operator="lessThan">
      <formula>20</formula>
    </cfRule>
  </conditionalFormatting>
  <conditionalFormatting sqref="AY387">
    <cfRule type="cellIs" dxfId="15234" priority="15231" operator="greaterThan">
      <formula>49.999</formula>
    </cfRule>
    <cfRule type="cellIs" dxfId="15233" priority="15232" operator="greaterThan">
      <formula>50</formula>
    </cfRule>
    <cfRule type="cellIs" dxfId="15232" priority="15233" operator="between">
      <formula>30</formula>
      <formula>49.999</formula>
    </cfRule>
    <cfRule type="cellIs" dxfId="15231" priority="15234" operator="between">
      <formula>10</formula>
      <formula>29.999</formula>
    </cfRule>
    <cfRule type="cellIs" dxfId="15230" priority="15235" operator="lessThan">
      <formula>10</formula>
    </cfRule>
  </conditionalFormatting>
  <conditionalFormatting sqref="AZ387">
    <cfRule type="cellIs" dxfId="15229" priority="15226" operator="greaterThan">
      <formula>119.999</formula>
    </cfRule>
    <cfRule type="cellIs" dxfId="15228" priority="15227" operator="greaterThan">
      <formula>120</formula>
    </cfRule>
    <cfRule type="cellIs" dxfId="15227" priority="15228" operator="between">
      <formula>60</formula>
      <formula>119.999</formula>
    </cfRule>
    <cfRule type="cellIs" dxfId="15226" priority="15229" operator="between">
      <formula>20</formula>
      <formula>59.999</formula>
    </cfRule>
    <cfRule type="cellIs" dxfId="15225" priority="15230" operator="lessThan">
      <formula>20</formula>
    </cfRule>
  </conditionalFormatting>
  <conditionalFormatting sqref="BA387">
    <cfRule type="cellIs" dxfId="15224" priority="15221" operator="greaterThan">
      <formula>49.999</formula>
    </cfRule>
    <cfRule type="cellIs" dxfId="15223" priority="15222" operator="greaterThan">
      <formula>50</formula>
    </cfRule>
    <cfRule type="cellIs" dxfId="15222" priority="15223" operator="between">
      <formula>30</formula>
      <formula>49.999</formula>
    </cfRule>
    <cfRule type="cellIs" dxfId="15221" priority="15224" operator="between">
      <formula>10</formula>
      <formula>29.999</formula>
    </cfRule>
    <cfRule type="cellIs" dxfId="15220" priority="15225" operator="lessThan">
      <formula>10</formula>
    </cfRule>
  </conditionalFormatting>
  <conditionalFormatting sqref="BB387">
    <cfRule type="cellIs" dxfId="15219" priority="15216" operator="greaterThan">
      <formula>119.999</formula>
    </cfRule>
    <cfRule type="cellIs" dxfId="15218" priority="15217" operator="greaterThan">
      <formula>120</formula>
    </cfRule>
    <cfRule type="cellIs" dxfId="15217" priority="15218" operator="between">
      <formula>60</formula>
      <formula>119.999</formula>
    </cfRule>
    <cfRule type="cellIs" dxfId="15216" priority="15219" operator="between">
      <formula>20</formula>
      <formula>59.999</formula>
    </cfRule>
    <cfRule type="cellIs" dxfId="15215" priority="15220" operator="lessThan">
      <formula>20</formula>
    </cfRule>
  </conditionalFormatting>
  <conditionalFormatting sqref="BC387">
    <cfRule type="cellIs" dxfId="15214" priority="15211" operator="greaterThan">
      <formula>49.999</formula>
    </cfRule>
    <cfRule type="cellIs" dxfId="15213" priority="15212" operator="greaterThan">
      <formula>50</formula>
    </cfRule>
    <cfRule type="cellIs" dxfId="15212" priority="15213" operator="between">
      <formula>30</formula>
      <formula>49.999</formula>
    </cfRule>
    <cfRule type="cellIs" dxfId="15211" priority="15214" operator="between">
      <formula>10</formula>
      <formula>29.999</formula>
    </cfRule>
    <cfRule type="cellIs" dxfId="15210" priority="15215" operator="lessThan">
      <formula>10</formula>
    </cfRule>
  </conditionalFormatting>
  <conditionalFormatting sqref="AT387">
    <cfRule type="cellIs" dxfId="15209" priority="15206" operator="greaterThan">
      <formula>119.999</formula>
    </cfRule>
    <cfRule type="cellIs" dxfId="15208" priority="15207" operator="greaterThan">
      <formula>120</formula>
    </cfRule>
    <cfRule type="cellIs" dxfId="15207" priority="15208" operator="between">
      <formula>60</formula>
      <formula>119.999</formula>
    </cfRule>
    <cfRule type="cellIs" dxfId="15206" priority="15209" operator="between">
      <formula>20</formula>
      <formula>59.999</formula>
    </cfRule>
    <cfRule type="cellIs" dxfId="15205" priority="15210" operator="lessThan">
      <formula>20</formula>
    </cfRule>
  </conditionalFormatting>
  <conditionalFormatting sqref="AU387">
    <cfRule type="cellIs" dxfId="15204" priority="15201" operator="greaterThan">
      <formula>49.999</formula>
    </cfRule>
    <cfRule type="cellIs" dxfId="15203" priority="15202" operator="greaterThan">
      <formula>50</formula>
    </cfRule>
    <cfRule type="cellIs" dxfId="15202" priority="15203" operator="between">
      <formula>30</formula>
      <formula>49.999</formula>
    </cfRule>
    <cfRule type="cellIs" dxfId="15201" priority="15204" operator="between">
      <formula>10</formula>
      <formula>29.999</formula>
    </cfRule>
    <cfRule type="cellIs" dxfId="15200" priority="15205" operator="lessThan">
      <formula>10</formula>
    </cfRule>
  </conditionalFormatting>
  <conditionalFormatting sqref="AV387">
    <cfRule type="cellIs" dxfId="15199" priority="15196" operator="greaterThan">
      <formula>119.999</formula>
    </cfRule>
    <cfRule type="cellIs" dxfId="15198" priority="15197" operator="greaterThan">
      <formula>120</formula>
    </cfRule>
    <cfRule type="cellIs" dxfId="15197" priority="15198" operator="between">
      <formula>60</formula>
      <formula>119.999</formula>
    </cfRule>
    <cfRule type="cellIs" dxfId="15196" priority="15199" operator="between">
      <formula>20</formula>
      <formula>59.999</formula>
    </cfRule>
    <cfRule type="cellIs" dxfId="15195" priority="15200" operator="lessThan">
      <formula>20</formula>
    </cfRule>
  </conditionalFormatting>
  <conditionalFormatting sqref="AW387">
    <cfRule type="cellIs" dxfId="15194" priority="15191" operator="greaterThan">
      <formula>49.999</formula>
    </cfRule>
    <cfRule type="cellIs" dxfId="15193" priority="15192" operator="greaterThan">
      <formula>50</formula>
    </cfRule>
    <cfRule type="cellIs" dxfId="15192" priority="15193" operator="between">
      <formula>30</formula>
      <formula>49.999</formula>
    </cfRule>
    <cfRule type="cellIs" dxfId="15191" priority="15194" operator="between">
      <formula>10</formula>
      <formula>29.999</formula>
    </cfRule>
    <cfRule type="cellIs" dxfId="15190" priority="15195" operator="lessThan">
      <formula>10</formula>
    </cfRule>
  </conditionalFormatting>
  <conditionalFormatting sqref="BF387">
    <cfRule type="cellIs" dxfId="15189" priority="15186" operator="greaterThan">
      <formula>119.999</formula>
    </cfRule>
    <cfRule type="cellIs" dxfId="15188" priority="15187" operator="greaterThan">
      <formula>120</formula>
    </cfRule>
    <cfRule type="cellIs" dxfId="15187" priority="15188" operator="between">
      <formula>60</formula>
      <formula>119.999</formula>
    </cfRule>
    <cfRule type="cellIs" dxfId="15186" priority="15189" operator="between">
      <formula>20</formula>
      <formula>59.999</formula>
    </cfRule>
    <cfRule type="cellIs" dxfId="15185" priority="15190" operator="lessThan">
      <formula>20</formula>
    </cfRule>
  </conditionalFormatting>
  <conditionalFormatting sqref="BG387">
    <cfRule type="cellIs" dxfId="15184" priority="15181" operator="greaterThan">
      <formula>49.999</formula>
    </cfRule>
    <cfRule type="cellIs" dxfId="15183" priority="15182" operator="greaterThan">
      <formula>50</formula>
    </cfRule>
    <cfRule type="cellIs" dxfId="15182" priority="15183" operator="between">
      <formula>30</formula>
      <formula>49.999</formula>
    </cfRule>
    <cfRule type="cellIs" dxfId="15181" priority="15184" operator="between">
      <formula>10</formula>
      <formula>29.999</formula>
    </cfRule>
    <cfRule type="cellIs" dxfId="15180" priority="15185" operator="lessThan">
      <formula>10</formula>
    </cfRule>
  </conditionalFormatting>
  <conditionalFormatting sqref="AN387">
    <cfRule type="cellIs" dxfId="15179" priority="15176" operator="greaterThan">
      <formula>119.999</formula>
    </cfRule>
    <cfRule type="cellIs" dxfId="15178" priority="15177" operator="greaterThan">
      <formula>120</formula>
    </cfRule>
    <cfRule type="cellIs" dxfId="15177" priority="15178" operator="between">
      <formula>60</formula>
      <formula>119.999</formula>
    </cfRule>
    <cfRule type="cellIs" dxfId="15176" priority="15179" operator="between">
      <formula>20</formula>
      <formula>59.999</formula>
    </cfRule>
    <cfRule type="cellIs" dxfId="15175" priority="15180" operator="lessThan">
      <formula>20</formula>
    </cfRule>
  </conditionalFormatting>
  <conditionalFormatting sqref="AO387">
    <cfRule type="cellIs" dxfId="15174" priority="15171" operator="greaterThan">
      <formula>49.999</formula>
    </cfRule>
    <cfRule type="cellIs" dxfId="15173" priority="15172" operator="greaterThan">
      <formula>50</formula>
    </cfRule>
    <cfRule type="cellIs" dxfId="15172" priority="15173" operator="between">
      <formula>30</formula>
      <formula>49.999</formula>
    </cfRule>
    <cfRule type="cellIs" dxfId="15171" priority="15174" operator="between">
      <formula>10</formula>
      <formula>29.999</formula>
    </cfRule>
    <cfRule type="cellIs" dxfId="15170" priority="15175" operator="lessThan">
      <formula>10</formula>
    </cfRule>
  </conditionalFormatting>
  <conditionalFormatting sqref="T387">
    <cfRule type="cellIs" dxfId="15169" priority="15166" operator="greaterThan">
      <formula>119.999</formula>
    </cfRule>
    <cfRule type="cellIs" dxfId="15168" priority="15167" operator="greaterThan">
      <formula>120</formula>
    </cfRule>
    <cfRule type="cellIs" dxfId="15167" priority="15168" operator="between">
      <formula>60</formula>
      <formula>119.999</formula>
    </cfRule>
    <cfRule type="cellIs" dxfId="15166" priority="15169" operator="between">
      <formula>20</formula>
      <formula>59.999</formula>
    </cfRule>
    <cfRule type="cellIs" dxfId="15165" priority="15170" operator="lessThan">
      <formula>20</formula>
    </cfRule>
  </conditionalFormatting>
  <conditionalFormatting sqref="U387">
    <cfRule type="cellIs" dxfId="15164" priority="15161" operator="greaterThan">
      <formula>49.999</formula>
    </cfRule>
    <cfRule type="cellIs" dxfId="15163" priority="15162" operator="greaterThan">
      <formula>50</formula>
    </cfRule>
    <cfRule type="cellIs" dxfId="15162" priority="15163" operator="between">
      <formula>30</formula>
      <formula>49.999</formula>
    </cfRule>
    <cfRule type="cellIs" dxfId="15161" priority="15164" operator="between">
      <formula>10</formula>
      <formula>29.999</formula>
    </cfRule>
    <cfRule type="cellIs" dxfId="15160" priority="15165" operator="lessThan">
      <formula>10</formula>
    </cfRule>
  </conditionalFormatting>
  <conditionalFormatting sqref="J387">
    <cfRule type="cellIs" dxfId="15159" priority="15156" operator="greaterThan">
      <formula>119.999</formula>
    </cfRule>
    <cfRule type="cellIs" dxfId="15158" priority="15157" operator="greaterThan">
      <formula>120</formula>
    </cfRule>
    <cfRule type="cellIs" dxfId="15157" priority="15158" operator="between">
      <formula>60</formula>
      <formula>119.999</formula>
    </cfRule>
    <cfRule type="cellIs" dxfId="15156" priority="15159" operator="between">
      <formula>20</formula>
      <formula>59.999</formula>
    </cfRule>
    <cfRule type="cellIs" dxfId="15155" priority="15160" operator="lessThan">
      <formula>20</formula>
    </cfRule>
  </conditionalFormatting>
  <conditionalFormatting sqref="K387">
    <cfRule type="cellIs" dxfId="15154" priority="15151" operator="greaterThan">
      <formula>49.999</formula>
    </cfRule>
    <cfRule type="cellIs" dxfId="15153" priority="15152" operator="greaterThan">
      <formula>50</formula>
    </cfRule>
    <cfRule type="cellIs" dxfId="15152" priority="15153" operator="between">
      <formula>30</formula>
      <formula>49.999</formula>
    </cfRule>
    <cfRule type="cellIs" dxfId="15151" priority="15154" operator="between">
      <formula>10</formula>
      <formula>29.999</formula>
    </cfRule>
    <cfRule type="cellIs" dxfId="15150" priority="15155" operator="lessThan">
      <formula>10</formula>
    </cfRule>
  </conditionalFormatting>
  <conditionalFormatting sqref="L387">
    <cfRule type="cellIs" dxfId="15149" priority="15146" operator="greaterThan">
      <formula>119.999</formula>
    </cfRule>
    <cfRule type="cellIs" dxfId="15148" priority="15147" operator="greaterThan">
      <formula>120</formula>
    </cfRule>
    <cfRule type="cellIs" dxfId="15147" priority="15148" operator="between">
      <formula>60</formula>
      <formula>119.999</formula>
    </cfRule>
    <cfRule type="cellIs" dxfId="15146" priority="15149" operator="between">
      <formula>20</formula>
      <formula>59.999</formula>
    </cfRule>
    <cfRule type="cellIs" dxfId="15145" priority="15150" operator="lessThan">
      <formula>20</formula>
    </cfRule>
  </conditionalFormatting>
  <conditionalFormatting sqref="M387">
    <cfRule type="cellIs" dxfId="15144" priority="15141" operator="greaterThan">
      <formula>49.999</formula>
    </cfRule>
    <cfRule type="cellIs" dxfId="15143" priority="15142" operator="greaterThan">
      <formula>50</formula>
    </cfRule>
    <cfRule type="cellIs" dxfId="15142" priority="15143" operator="between">
      <formula>30</formula>
      <formula>49.999</formula>
    </cfRule>
    <cfRule type="cellIs" dxfId="15141" priority="15144" operator="between">
      <formula>10</formula>
      <formula>29.999</formula>
    </cfRule>
    <cfRule type="cellIs" dxfId="15140" priority="15145" operator="lessThan">
      <formula>10</formula>
    </cfRule>
  </conditionalFormatting>
  <conditionalFormatting sqref="R387">
    <cfRule type="cellIs" dxfId="15139" priority="15136" operator="greaterThan">
      <formula>119.999</formula>
    </cfRule>
    <cfRule type="cellIs" dxfId="15138" priority="15137" operator="greaterThan">
      <formula>120</formula>
    </cfRule>
    <cfRule type="cellIs" dxfId="15137" priority="15138" operator="between">
      <formula>60</formula>
      <formula>119.999</formula>
    </cfRule>
    <cfRule type="cellIs" dxfId="15136" priority="15139" operator="between">
      <formula>20</formula>
      <formula>59.999</formula>
    </cfRule>
    <cfRule type="cellIs" dxfId="15135" priority="15140" operator="lessThan">
      <formula>20</formula>
    </cfRule>
  </conditionalFormatting>
  <conditionalFormatting sqref="S387">
    <cfRule type="cellIs" dxfId="15134" priority="15131" operator="greaterThan">
      <formula>49.999</formula>
    </cfRule>
    <cfRule type="cellIs" dxfId="15133" priority="15132" operator="greaterThan">
      <formula>50</formula>
    </cfRule>
    <cfRule type="cellIs" dxfId="15132" priority="15133" operator="between">
      <formula>30</formula>
      <formula>49.999</formula>
    </cfRule>
    <cfRule type="cellIs" dxfId="15131" priority="15134" operator="between">
      <formula>10</formula>
      <formula>29.999</formula>
    </cfRule>
    <cfRule type="cellIs" dxfId="15130" priority="15135" operator="lessThan">
      <formula>10</formula>
    </cfRule>
  </conditionalFormatting>
  <conditionalFormatting sqref="N387">
    <cfRule type="cellIs" dxfId="15129" priority="15126" operator="greaterThan">
      <formula>119.999</formula>
    </cfRule>
    <cfRule type="cellIs" dxfId="15128" priority="15127" operator="greaterThan">
      <formula>120</formula>
    </cfRule>
    <cfRule type="cellIs" dxfId="15127" priority="15128" operator="between">
      <formula>60</formula>
      <formula>119.999</formula>
    </cfRule>
    <cfRule type="cellIs" dxfId="15126" priority="15129" operator="between">
      <formula>20</formula>
      <formula>59.999</formula>
    </cfRule>
    <cfRule type="cellIs" dxfId="15125" priority="15130" operator="lessThan">
      <formula>20</formula>
    </cfRule>
  </conditionalFormatting>
  <conditionalFormatting sqref="O387">
    <cfRule type="cellIs" dxfId="15124" priority="15121" operator="greaterThan">
      <formula>49.999</formula>
    </cfRule>
    <cfRule type="cellIs" dxfId="15123" priority="15122" operator="greaterThan">
      <formula>50</formula>
    </cfRule>
    <cfRule type="cellIs" dxfId="15122" priority="15123" operator="between">
      <formula>30</formula>
      <formula>49.999</formula>
    </cfRule>
    <cfRule type="cellIs" dxfId="15121" priority="15124" operator="between">
      <formula>10</formula>
      <formula>29.999</formula>
    </cfRule>
    <cfRule type="cellIs" dxfId="15120" priority="15125" operator="lessThan">
      <formula>10</formula>
    </cfRule>
  </conditionalFormatting>
  <conditionalFormatting sqref="AP387">
    <cfRule type="cellIs" dxfId="15119" priority="15116" operator="greaterThan">
      <formula>119.999</formula>
    </cfRule>
    <cfRule type="cellIs" dxfId="15118" priority="15117" operator="greaterThan">
      <formula>120</formula>
    </cfRule>
    <cfRule type="cellIs" dxfId="15117" priority="15118" operator="between">
      <formula>60</formula>
      <formula>119.999</formula>
    </cfRule>
    <cfRule type="cellIs" dxfId="15116" priority="15119" operator="between">
      <formula>20</formula>
      <formula>59.999</formula>
    </cfRule>
    <cfRule type="cellIs" dxfId="15115" priority="15120" operator="lessThan">
      <formula>20</formula>
    </cfRule>
  </conditionalFormatting>
  <conditionalFormatting sqref="AQ387">
    <cfRule type="cellIs" dxfId="15114" priority="15111" operator="greaterThan">
      <formula>49.999</formula>
    </cfRule>
    <cfRule type="cellIs" dxfId="15113" priority="15112" operator="greaterThan">
      <formula>50</formula>
    </cfRule>
    <cfRule type="cellIs" dxfId="15112" priority="15113" operator="between">
      <formula>30</formula>
      <formula>49.999</formula>
    </cfRule>
    <cfRule type="cellIs" dxfId="15111" priority="15114" operator="between">
      <formula>10</formula>
      <formula>29.999</formula>
    </cfRule>
    <cfRule type="cellIs" dxfId="15110" priority="15115" operator="lessThan">
      <formula>10</formula>
    </cfRule>
  </conditionalFormatting>
  <conditionalFormatting sqref="AR387">
    <cfRule type="cellIs" dxfId="15109" priority="15106" operator="greaterThan">
      <formula>119.999</formula>
    </cfRule>
    <cfRule type="cellIs" dxfId="15108" priority="15107" operator="greaterThan">
      <formula>120</formula>
    </cfRule>
    <cfRule type="cellIs" dxfId="15107" priority="15108" operator="between">
      <formula>60</formula>
      <formula>119.999</formula>
    </cfRule>
    <cfRule type="cellIs" dxfId="15106" priority="15109" operator="between">
      <formula>20</formula>
      <formula>59.999</formula>
    </cfRule>
    <cfRule type="cellIs" dxfId="15105" priority="15110" operator="lessThan">
      <formula>20</formula>
    </cfRule>
  </conditionalFormatting>
  <conditionalFormatting sqref="AS387">
    <cfRule type="cellIs" dxfId="15104" priority="15101" operator="greaterThan">
      <formula>49.999</formula>
    </cfRule>
    <cfRule type="cellIs" dxfId="15103" priority="15102" operator="greaterThan">
      <formula>50</formula>
    </cfRule>
    <cfRule type="cellIs" dxfId="15102" priority="15103" operator="between">
      <formula>30</formula>
      <formula>49.999</formula>
    </cfRule>
    <cfRule type="cellIs" dxfId="15101" priority="15104" operator="between">
      <formula>10</formula>
      <formula>29.999</formula>
    </cfRule>
    <cfRule type="cellIs" dxfId="15100" priority="15105" operator="lessThan">
      <formula>10</formula>
    </cfRule>
  </conditionalFormatting>
  <conditionalFormatting sqref="X387">
    <cfRule type="cellIs" dxfId="15099" priority="15096" operator="greaterThan">
      <formula>119.999</formula>
    </cfRule>
    <cfRule type="cellIs" dxfId="15098" priority="15097" operator="greaterThan">
      <formula>120</formula>
    </cfRule>
    <cfRule type="cellIs" dxfId="15097" priority="15098" operator="between">
      <formula>60</formula>
      <formula>119.999</formula>
    </cfRule>
    <cfRule type="cellIs" dxfId="15096" priority="15099" operator="between">
      <formula>20</formula>
      <formula>59.999</formula>
    </cfRule>
    <cfRule type="cellIs" dxfId="15095" priority="15100" operator="lessThan">
      <formula>20</formula>
    </cfRule>
  </conditionalFormatting>
  <conditionalFormatting sqref="Y387">
    <cfRule type="cellIs" dxfId="15094" priority="15091" operator="greaterThan">
      <formula>49.999</formula>
    </cfRule>
    <cfRule type="cellIs" dxfId="15093" priority="15092" operator="greaterThan">
      <formula>50</formula>
    </cfRule>
    <cfRule type="cellIs" dxfId="15092" priority="15093" operator="between">
      <formula>30</formula>
      <formula>49.999</formula>
    </cfRule>
    <cfRule type="cellIs" dxfId="15091" priority="15094" operator="between">
      <formula>10</formula>
      <formula>29.999</formula>
    </cfRule>
    <cfRule type="cellIs" dxfId="15090" priority="15095" operator="lessThan">
      <formula>10</formula>
    </cfRule>
  </conditionalFormatting>
  <conditionalFormatting sqref="AF387">
    <cfRule type="cellIs" dxfId="15089" priority="15086" operator="greaterThan">
      <formula>119.999</formula>
    </cfRule>
    <cfRule type="cellIs" dxfId="15088" priority="15087" operator="greaterThan">
      <formula>120</formula>
    </cfRule>
    <cfRule type="cellIs" dxfId="15087" priority="15088" operator="between">
      <formula>60</formula>
      <formula>119.999</formula>
    </cfRule>
    <cfRule type="cellIs" dxfId="15086" priority="15089" operator="between">
      <formula>20</formula>
      <formula>59.999</formula>
    </cfRule>
    <cfRule type="cellIs" dxfId="15085" priority="15090" operator="lessThan">
      <formula>20</formula>
    </cfRule>
  </conditionalFormatting>
  <conditionalFormatting sqref="AG387">
    <cfRule type="cellIs" dxfId="15084" priority="15081" operator="greaterThan">
      <formula>49.999</formula>
    </cfRule>
    <cfRule type="cellIs" dxfId="15083" priority="15082" operator="greaterThan">
      <formula>50</formula>
    </cfRule>
    <cfRule type="cellIs" dxfId="15082" priority="15083" operator="between">
      <formula>30</formula>
      <formula>49.999</formula>
    </cfRule>
    <cfRule type="cellIs" dxfId="15081" priority="15084" operator="between">
      <formula>10</formula>
      <formula>29.999</formula>
    </cfRule>
    <cfRule type="cellIs" dxfId="15080" priority="15085" operator="lessThan">
      <formula>10</formula>
    </cfRule>
  </conditionalFormatting>
  <conditionalFormatting sqref="AJ387">
    <cfRule type="cellIs" dxfId="15079" priority="15076" operator="greaterThan">
      <formula>119.999</formula>
    </cfRule>
    <cfRule type="cellIs" dxfId="15078" priority="15077" operator="greaterThan">
      <formula>120</formula>
    </cfRule>
    <cfRule type="cellIs" dxfId="15077" priority="15078" operator="between">
      <formula>60</formula>
      <formula>119.999</formula>
    </cfRule>
    <cfRule type="cellIs" dxfId="15076" priority="15079" operator="between">
      <formula>20</formula>
      <formula>59.999</formula>
    </cfRule>
    <cfRule type="cellIs" dxfId="15075" priority="15080" operator="lessThan">
      <formula>20</formula>
    </cfRule>
  </conditionalFormatting>
  <conditionalFormatting sqref="AK387">
    <cfRule type="cellIs" dxfId="15074" priority="15071" operator="greaterThan">
      <formula>49.999</formula>
    </cfRule>
    <cfRule type="cellIs" dxfId="15073" priority="15072" operator="greaterThan">
      <formula>50</formula>
    </cfRule>
    <cfRule type="cellIs" dxfId="15072" priority="15073" operator="between">
      <formula>30</formula>
      <formula>49.999</formula>
    </cfRule>
    <cfRule type="cellIs" dxfId="15071" priority="15074" operator="between">
      <formula>10</formula>
      <formula>29.999</formula>
    </cfRule>
    <cfRule type="cellIs" dxfId="15070" priority="15075" operator="lessThan">
      <formula>10</formula>
    </cfRule>
  </conditionalFormatting>
  <conditionalFormatting sqref="Z387">
    <cfRule type="cellIs" dxfId="15069" priority="15066" operator="greaterThan">
      <formula>119.999</formula>
    </cfRule>
    <cfRule type="cellIs" dxfId="15068" priority="15067" operator="greaterThan">
      <formula>120</formula>
    </cfRule>
    <cfRule type="cellIs" dxfId="15067" priority="15068" operator="between">
      <formula>60</formula>
      <formula>119.999</formula>
    </cfRule>
    <cfRule type="cellIs" dxfId="15066" priority="15069" operator="between">
      <formula>20</formula>
      <formula>59.999</formula>
    </cfRule>
    <cfRule type="cellIs" dxfId="15065" priority="15070" operator="lessThan">
      <formula>20</formula>
    </cfRule>
  </conditionalFormatting>
  <conditionalFormatting sqref="AA387">
    <cfRule type="cellIs" dxfId="15064" priority="15061" operator="greaterThan">
      <formula>49.999</formula>
    </cfRule>
    <cfRule type="cellIs" dxfId="15063" priority="15062" operator="greaterThan">
      <formula>50</formula>
    </cfRule>
    <cfRule type="cellIs" dxfId="15062" priority="15063" operator="between">
      <formula>30</formula>
      <formula>49.999</formula>
    </cfRule>
    <cfRule type="cellIs" dxfId="15061" priority="15064" operator="between">
      <formula>10</formula>
      <formula>29.999</formula>
    </cfRule>
    <cfRule type="cellIs" dxfId="15060" priority="15065" operator="lessThan">
      <formula>10</formula>
    </cfRule>
  </conditionalFormatting>
  <conditionalFormatting sqref="AL387">
    <cfRule type="cellIs" dxfId="15059" priority="15056" operator="greaterThan">
      <formula>119.999</formula>
    </cfRule>
    <cfRule type="cellIs" dxfId="15058" priority="15057" operator="greaterThan">
      <formula>120</formula>
    </cfRule>
    <cfRule type="cellIs" dxfId="15057" priority="15058" operator="between">
      <formula>60</formula>
      <formula>119.999</formula>
    </cfRule>
    <cfRule type="cellIs" dxfId="15056" priority="15059" operator="between">
      <formula>20</formula>
      <formula>59.999</formula>
    </cfRule>
    <cfRule type="cellIs" dxfId="15055" priority="15060" operator="lessThan">
      <formula>20</formula>
    </cfRule>
  </conditionalFormatting>
  <conditionalFormatting sqref="AM387">
    <cfRule type="cellIs" dxfId="15054" priority="15051" operator="greaterThan">
      <formula>49.999</formula>
    </cfRule>
    <cfRule type="cellIs" dxfId="15053" priority="15052" operator="greaterThan">
      <formula>50</formula>
    </cfRule>
    <cfRule type="cellIs" dxfId="15052" priority="15053" operator="between">
      <formula>30</formula>
      <formula>49.999</formula>
    </cfRule>
    <cfRule type="cellIs" dxfId="15051" priority="15054" operator="between">
      <formula>10</formula>
      <formula>29.999</formula>
    </cfRule>
    <cfRule type="cellIs" dxfId="15050" priority="15055" operator="lessThan">
      <formula>10</formula>
    </cfRule>
  </conditionalFormatting>
  <conditionalFormatting sqref="AH387">
    <cfRule type="cellIs" dxfId="15049" priority="15046" operator="greaterThan">
      <formula>119.999</formula>
    </cfRule>
    <cfRule type="cellIs" dxfId="15048" priority="15047" operator="greaterThan">
      <formula>120</formula>
    </cfRule>
    <cfRule type="cellIs" dxfId="15047" priority="15048" operator="between">
      <formula>60</formula>
      <formula>119.999</formula>
    </cfRule>
    <cfRule type="cellIs" dxfId="15046" priority="15049" operator="between">
      <formula>20</formula>
      <formula>59.999</formula>
    </cfRule>
    <cfRule type="cellIs" dxfId="15045" priority="15050" operator="lessThan">
      <formula>20</formula>
    </cfRule>
  </conditionalFormatting>
  <conditionalFormatting sqref="AI387">
    <cfRule type="cellIs" dxfId="15044" priority="15041" operator="greaterThan">
      <formula>49.999</formula>
    </cfRule>
    <cfRule type="cellIs" dxfId="15043" priority="15042" operator="greaterThan">
      <formula>50</formula>
    </cfRule>
    <cfRule type="cellIs" dxfId="15042" priority="15043" operator="between">
      <formula>30</formula>
      <formula>49.999</formula>
    </cfRule>
    <cfRule type="cellIs" dxfId="15041" priority="15044" operator="between">
      <formula>10</formula>
      <formula>29.999</formula>
    </cfRule>
    <cfRule type="cellIs" dxfId="15040" priority="15045" operator="lessThan">
      <formula>10</formula>
    </cfRule>
  </conditionalFormatting>
  <conditionalFormatting sqref="V387">
    <cfRule type="cellIs" dxfId="15039" priority="15036" operator="greaterThan">
      <formula>119.999</formula>
    </cfRule>
    <cfRule type="cellIs" dxfId="15038" priority="15037" operator="greaterThan">
      <formula>120</formula>
    </cfRule>
    <cfRule type="cellIs" dxfId="15037" priority="15038" operator="between">
      <formula>60</formula>
      <formula>119.999</formula>
    </cfRule>
    <cfRule type="cellIs" dxfId="15036" priority="15039" operator="between">
      <formula>20</formula>
      <formula>59.999</formula>
    </cfRule>
    <cfRule type="cellIs" dxfId="15035" priority="15040" operator="lessThan">
      <formula>20</formula>
    </cfRule>
  </conditionalFormatting>
  <conditionalFormatting sqref="W387">
    <cfRule type="cellIs" dxfId="15034" priority="15031" operator="greaterThan">
      <formula>49.999</formula>
    </cfRule>
    <cfRule type="cellIs" dxfId="15033" priority="15032" operator="greaterThan">
      <formula>50</formula>
    </cfRule>
    <cfRule type="cellIs" dxfId="15032" priority="15033" operator="between">
      <formula>30</formula>
      <formula>49.999</formula>
    </cfRule>
    <cfRule type="cellIs" dxfId="15031" priority="15034" operator="between">
      <formula>10</formula>
      <formula>29.999</formula>
    </cfRule>
    <cfRule type="cellIs" dxfId="15030" priority="15035" operator="lessThan">
      <formula>10</formula>
    </cfRule>
  </conditionalFormatting>
  <conditionalFormatting sqref="AB387">
    <cfRule type="cellIs" dxfId="15029" priority="15026" operator="greaterThan">
      <formula>119.999</formula>
    </cfRule>
    <cfRule type="cellIs" dxfId="15028" priority="15027" operator="greaterThan">
      <formula>120</formula>
    </cfRule>
    <cfRule type="cellIs" dxfId="15027" priority="15028" operator="between">
      <formula>60</formula>
      <formula>119.999</formula>
    </cfRule>
    <cfRule type="cellIs" dxfId="15026" priority="15029" operator="between">
      <formula>20</formula>
      <formula>59.999</formula>
    </cfRule>
    <cfRule type="cellIs" dxfId="15025" priority="15030" operator="lessThan">
      <formula>20</formula>
    </cfRule>
  </conditionalFormatting>
  <conditionalFormatting sqref="AC387">
    <cfRule type="cellIs" dxfId="15024" priority="15021" operator="greaterThan">
      <formula>49.999</formula>
    </cfRule>
    <cfRule type="cellIs" dxfId="15023" priority="15022" operator="greaterThan">
      <formula>50</formula>
    </cfRule>
    <cfRule type="cellIs" dxfId="15022" priority="15023" operator="between">
      <formula>30</formula>
      <formula>49.999</formula>
    </cfRule>
    <cfRule type="cellIs" dxfId="15021" priority="15024" operator="between">
      <formula>10</formula>
      <formula>29.999</formula>
    </cfRule>
    <cfRule type="cellIs" dxfId="15020" priority="15025" operator="lessThan">
      <formula>10</formula>
    </cfRule>
  </conditionalFormatting>
  <conditionalFormatting sqref="AD387">
    <cfRule type="cellIs" dxfId="15019" priority="15016" operator="greaterThan">
      <formula>119.999</formula>
    </cfRule>
    <cfRule type="cellIs" dxfId="15018" priority="15017" operator="greaterThan">
      <formula>120</formula>
    </cfRule>
    <cfRule type="cellIs" dxfId="15017" priority="15018" operator="between">
      <formula>60</formula>
      <formula>119.999</formula>
    </cfRule>
    <cfRule type="cellIs" dxfId="15016" priority="15019" operator="between">
      <formula>20</formula>
      <formula>59.999</formula>
    </cfRule>
    <cfRule type="cellIs" dxfId="15015" priority="15020" operator="lessThan">
      <formula>20</formula>
    </cfRule>
  </conditionalFormatting>
  <conditionalFormatting sqref="AE387">
    <cfRule type="cellIs" dxfId="15014" priority="15011" operator="greaterThan">
      <formula>49.999</formula>
    </cfRule>
    <cfRule type="cellIs" dxfId="15013" priority="15012" operator="greaterThan">
      <formula>50</formula>
    </cfRule>
    <cfRule type="cellIs" dxfId="15012" priority="15013" operator="between">
      <formula>30</formula>
      <formula>49.999</formula>
    </cfRule>
    <cfRule type="cellIs" dxfId="15011" priority="15014" operator="between">
      <formula>10</formula>
      <formula>29.999</formula>
    </cfRule>
    <cfRule type="cellIs" dxfId="15010" priority="15015" operator="lessThan">
      <formula>10</formula>
    </cfRule>
  </conditionalFormatting>
  <conditionalFormatting sqref="P387">
    <cfRule type="cellIs" dxfId="15009" priority="15006" operator="greaterThan">
      <formula>119.999</formula>
    </cfRule>
    <cfRule type="cellIs" dxfId="15008" priority="15007" operator="greaterThan">
      <formula>120</formula>
    </cfRule>
    <cfRule type="cellIs" dxfId="15007" priority="15008" operator="between">
      <formula>60</formula>
      <formula>119.999</formula>
    </cfRule>
    <cfRule type="cellIs" dxfId="15006" priority="15009" operator="between">
      <formula>20</formula>
      <formula>59.999</formula>
    </cfRule>
    <cfRule type="cellIs" dxfId="15005" priority="15010" operator="lessThan">
      <formula>20</formula>
    </cfRule>
  </conditionalFormatting>
  <conditionalFormatting sqref="Q387">
    <cfRule type="cellIs" dxfId="15004" priority="15001" operator="greaterThan">
      <formula>49.999</formula>
    </cfRule>
    <cfRule type="cellIs" dxfId="15003" priority="15002" operator="greaterThan">
      <formula>50</formula>
    </cfRule>
    <cfRule type="cellIs" dxfId="15002" priority="15003" operator="between">
      <formula>30</formula>
      <formula>49.999</formula>
    </cfRule>
    <cfRule type="cellIs" dxfId="15001" priority="15004" operator="between">
      <formula>10</formula>
      <formula>29.999</formula>
    </cfRule>
    <cfRule type="cellIs" dxfId="15000" priority="15005" operator="lessThan">
      <formula>10</formula>
    </cfRule>
  </conditionalFormatting>
  <conditionalFormatting sqref="C388">
    <cfRule type="cellIs" dxfId="14999" priority="14996" operator="greaterThan">
      <formula>49.999</formula>
    </cfRule>
    <cfRule type="cellIs" dxfId="14998" priority="14997" operator="greaterThan">
      <formula>50</formula>
    </cfRule>
    <cfRule type="cellIs" dxfId="14997" priority="14998" operator="between">
      <formula>30</formula>
      <formula>49.999</formula>
    </cfRule>
    <cfRule type="cellIs" dxfId="14996" priority="14999" operator="between">
      <formula>10</formula>
      <formula>29.999</formula>
    </cfRule>
    <cfRule type="cellIs" dxfId="14995" priority="15000" operator="lessThan">
      <formula>10</formula>
    </cfRule>
  </conditionalFormatting>
  <conditionalFormatting sqref="B388">
    <cfRule type="cellIs" dxfId="14994" priority="14991" operator="greaterThan">
      <formula>119.999</formula>
    </cfRule>
    <cfRule type="cellIs" dxfId="14993" priority="14992" operator="greaterThan">
      <formula>120</formula>
    </cfRule>
    <cfRule type="cellIs" dxfId="14992" priority="14993" operator="between">
      <formula>60</formula>
      <formula>119.999</formula>
    </cfRule>
    <cfRule type="cellIs" dxfId="14991" priority="14994" operator="between">
      <formula>20</formula>
      <formula>59.999</formula>
    </cfRule>
    <cfRule type="cellIs" dxfId="14990" priority="14995" operator="lessThan">
      <formula>20</formula>
    </cfRule>
  </conditionalFormatting>
  <conditionalFormatting sqref="D388">
    <cfRule type="cellIs" dxfId="14989" priority="14986" operator="greaterThan">
      <formula>119.999</formula>
    </cfRule>
    <cfRule type="cellIs" dxfId="14988" priority="14987" operator="greaterThan">
      <formula>120</formula>
    </cfRule>
    <cfRule type="cellIs" dxfId="14987" priority="14988" operator="between">
      <formula>60</formula>
      <formula>119.999</formula>
    </cfRule>
    <cfRule type="cellIs" dxfId="14986" priority="14989" operator="between">
      <formula>20</formula>
      <formula>59.999</formula>
    </cfRule>
    <cfRule type="cellIs" dxfId="14985" priority="14990" operator="lessThan">
      <formula>20</formula>
    </cfRule>
  </conditionalFormatting>
  <conditionalFormatting sqref="E388">
    <cfRule type="cellIs" dxfId="14984" priority="14981" operator="greaterThan">
      <formula>49.999</formula>
    </cfRule>
    <cfRule type="cellIs" dxfId="14983" priority="14982" operator="greaterThan">
      <formula>50</formula>
    </cfRule>
    <cfRule type="cellIs" dxfId="14982" priority="14983" operator="between">
      <formula>30</formula>
      <formula>49.999</formula>
    </cfRule>
    <cfRule type="cellIs" dxfId="14981" priority="14984" operator="between">
      <formula>10</formula>
      <formula>29.999</formula>
    </cfRule>
    <cfRule type="cellIs" dxfId="14980" priority="14985" operator="lessThan">
      <formula>10</formula>
    </cfRule>
  </conditionalFormatting>
  <conditionalFormatting sqref="F388">
    <cfRule type="cellIs" dxfId="14979" priority="14976" operator="greaterThan">
      <formula>119.999</formula>
    </cfRule>
    <cfRule type="cellIs" dxfId="14978" priority="14977" operator="greaterThan">
      <formula>120</formula>
    </cfRule>
    <cfRule type="cellIs" dxfId="14977" priority="14978" operator="between">
      <formula>60</formula>
      <formula>119.999</formula>
    </cfRule>
    <cfRule type="cellIs" dxfId="14976" priority="14979" operator="between">
      <formula>20</formula>
      <formula>59.999</formula>
    </cfRule>
    <cfRule type="cellIs" dxfId="14975" priority="14980" operator="lessThan">
      <formula>20</formula>
    </cfRule>
  </conditionalFormatting>
  <conditionalFormatting sqref="G388">
    <cfRule type="cellIs" dxfId="14974" priority="14971" operator="greaterThan">
      <formula>49.999</formula>
    </cfRule>
    <cfRule type="cellIs" dxfId="14973" priority="14972" operator="greaterThan">
      <formula>50</formula>
    </cfRule>
    <cfRule type="cellIs" dxfId="14972" priority="14973" operator="between">
      <formula>30</formula>
      <formula>49.999</formula>
    </cfRule>
    <cfRule type="cellIs" dxfId="14971" priority="14974" operator="between">
      <formula>10</formula>
      <formula>29.999</formula>
    </cfRule>
    <cfRule type="cellIs" dxfId="14970" priority="14975" operator="lessThan">
      <formula>10</formula>
    </cfRule>
  </conditionalFormatting>
  <conditionalFormatting sqref="H388">
    <cfRule type="cellIs" dxfId="14969" priority="14966" operator="greaterThan">
      <formula>119.999</formula>
    </cfRule>
    <cfRule type="cellIs" dxfId="14968" priority="14967" operator="greaterThan">
      <formula>120</formula>
    </cfRule>
    <cfRule type="cellIs" dxfId="14967" priority="14968" operator="between">
      <formula>60</formula>
      <formula>119.999</formula>
    </cfRule>
    <cfRule type="cellIs" dxfId="14966" priority="14969" operator="between">
      <formula>20</formula>
      <formula>59.999</formula>
    </cfRule>
    <cfRule type="cellIs" dxfId="14965" priority="14970" operator="lessThan">
      <formula>20</formula>
    </cfRule>
  </conditionalFormatting>
  <conditionalFormatting sqref="I388">
    <cfRule type="cellIs" dxfId="14964" priority="14961" operator="greaterThan">
      <formula>49.999</formula>
    </cfRule>
    <cfRule type="cellIs" dxfId="14963" priority="14962" operator="greaterThan">
      <formula>50</formula>
    </cfRule>
    <cfRule type="cellIs" dxfId="14962" priority="14963" operator="between">
      <formula>30</formula>
      <formula>49.999</formula>
    </cfRule>
    <cfRule type="cellIs" dxfId="14961" priority="14964" operator="between">
      <formula>10</formula>
      <formula>29.999</formula>
    </cfRule>
    <cfRule type="cellIs" dxfId="14960" priority="14965" operator="lessThan">
      <formula>10</formula>
    </cfRule>
  </conditionalFormatting>
  <conditionalFormatting sqref="BH388">
    <cfRule type="cellIs" dxfId="14959" priority="14956" operator="greaterThan">
      <formula>119.999</formula>
    </cfRule>
    <cfRule type="cellIs" dxfId="14958" priority="14957" operator="greaterThan">
      <formula>120</formula>
    </cfRule>
    <cfRule type="cellIs" dxfId="14957" priority="14958" operator="between">
      <formula>60</formula>
      <formula>119.999</formula>
    </cfRule>
    <cfRule type="cellIs" dxfId="14956" priority="14959" operator="between">
      <formula>20</formula>
      <formula>59.999</formula>
    </cfRule>
    <cfRule type="cellIs" dxfId="14955" priority="14960" operator="lessThan">
      <formula>20</formula>
    </cfRule>
  </conditionalFormatting>
  <conditionalFormatting sqref="BI388">
    <cfRule type="cellIs" dxfId="14954" priority="14951" operator="greaterThan">
      <formula>49.999</formula>
    </cfRule>
    <cfRule type="cellIs" dxfId="14953" priority="14952" operator="greaterThan">
      <formula>50</formula>
    </cfRule>
    <cfRule type="cellIs" dxfId="14952" priority="14953" operator="between">
      <formula>30</formula>
      <formula>49.999</formula>
    </cfRule>
    <cfRule type="cellIs" dxfId="14951" priority="14954" operator="between">
      <formula>10</formula>
      <formula>29.999</formula>
    </cfRule>
    <cfRule type="cellIs" dxfId="14950" priority="14955" operator="lessThan">
      <formula>10</formula>
    </cfRule>
  </conditionalFormatting>
  <conditionalFormatting sqref="BD388">
    <cfRule type="cellIs" dxfId="14949" priority="14946" operator="greaterThan">
      <formula>119.999</formula>
    </cfRule>
    <cfRule type="cellIs" dxfId="14948" priority="14947" operator="greaterThan">
      <formula>120</formula>
    </cfRule>
    <cfRule type="cellIs" dxfId="14947" priority="14948" operator="between">
      <formula>60</formula>
      <formula>119.999</formula>
    </cfRule>
    <cfRule type="cellIs" dxfId="14946" priority="14949" operator="between">
      <formula>20</formula>
      <formula>59.999</formula>
    </cfRule>
    <cfRule type="cellIs" dxfId="14945" priority="14950" operator="lessThan">
      <formula>20</formula>
    </cfRule>
  </conditionalFormatting>
  <conditionalFormatting sqref="BE388">
    <cfRule type="cellIs" dxfId="14944" priority="14941" operator="greaterThan">
      <formula>49.999</formula>
    </cfRule>
    <cfRule type="cellIs" dxfId="14943" priority="14942" operator="greaterThan">
      <formula>50</formula>
    </cfRule>
    <cfRule type="cellIs" dxfId="14942" priority="14943" operator="between">
      <formula>30</formula>
      <formula>49.999</formula>
    </cfRule>
    <cfRule type="cellIs" dxfId="14941" priority="14944" operator="between">
      <formula>10</formula>
      <formula>29.999</formula>
    </cfRule>
    <cfRule type="cellIs" dxfId="14940" priority="14945" operator="lessThan">
      <formula>10</formula>
    </cfRule>
  </conditionalFormatting>
  <conditionalFormatting sqref="AX388">
    <cfRule type="cellIs" dxfId="14939" priority="14936" operator="greaterThan">
      <formula>119.999</formula>
    </cfRule>
    <cfRule type="cellIs" dxfId="14938" priority="14937" operator="greaterThan">
      <formula>120</formula>
    </cfRule>
    <cfRule type="cellIs" dxfId="14937" priority="14938" operator="between">
      <formula>60</formula>
      <formula>119.999</formula>
    </cfRule>
    <cfRule type="cellIs" dxfId="14936" priority="14939" operator="between">
      <formula>20</formula>
      <formula>59.999</formula>
    </cfRule>
    <cfRule type="cellIs" dxfId="14935" priority="14940" operator="lessThan">
      <formula>20</formula>
    </cfRule>
  </conditionalFormatting>
  <conditionalFormatting sqref="AY388">
    <cfRule type="cellIs" dxfId="14934" priority="14931" operator="greaterThan">
      <formula>49.999</formula>
    </cfRule>
    <cfRule type="cellIs" dxfId="14933" priority="14932" operator="greaterThan">
      <formula>50</formula>
    </cfRule>
    <cfRule type="cellIs" dxfId="14932" priority="14933" operator="between">
      <formula>30</formula>
      <formula>49.999</formula>
    </cfRule>
    <cfRule type="cellIs" dxfId="14931" priority="14934" operator="between">
      <formula>10</formula>
      <formula>29.999</formula>
    </cfRule>
    <cfRule type="cellIs" dxfId="14930" priority="14935" operator="lessThan">
      <formula>10</formula>
    </cfRule>
  </conditionalFormatting>
  <conditionalFormatting sqref="AZ388">
    <cfRule type="cellIs" dxfId="14929" priority="14926" operator="greaterThan">
      <formula>119.999</formula>
    </cfRule>
    <cfRule type="cellIs" dxfId="14928" priority="14927" operator="greaterThan">
      <formula>120</formula>
    </cfRule>
    <cfRule type="cellIs" dxfId="14927" priority="14928" operator="between">
      <formula>60</formula>
      <formula>119.999</formula>
    </cfRule>
    <cfRule type="cellIs" dxfId="14926" priority="14929" operator="between">
      <formula>20</formula>
      <formula>59.999</formula>
    </cfRule>
    <cfRule type="cellIs" dxfId="14925" priority="14930" operator="lessThan">
      <formula>20</formula>
    </cfRule>
  </conditionalFormatting>
  <conditionalFormatting sqref="BA388">
    <cfRule type="cellIs" dxfId="14924" priority="14921" operator="greaterThan">
      <formula>49.999</formula>
    </cfRule>
    <cfRule type="cellIs" dxfId="14923" priority="14922" operator="greaterThan">
      <formula>50</formula>
    </cfRule>
    <cfRule type="cellIs" dxfId="14922" priority="14923" operator="between">
      <formula>30</formula>
      <formula>49.999</formula>
    </cfRule>
    <cfRule type="cellIs" dxfId="14921" priority="14924" operator="between">
      <formula>10</formula>
      <formula>29.999</formula>
    </cfRule>
    <cfRule type="cellIs" dxfId="14920" priority="14925" operator="lessThan">
      <formula>10</formula>
    </cfRule>
  </conditionalFormatting>
  <conditionalFormatting sqref="BB388">
    <cfRule type="cellIs" dxfId="14919" priority="14916" operator="greaterThan">
      <formula>119.999</formula>
    </cfRule>
    <cfRule type="cellIs" dxfId="14918" priority="14917" operator="greaterThan">
      <formula>120</formula>
    </cfRule>
    <cfRule type="cellIs" dxfId="14917" priority="14918" operator="between">
      <formula>60</formula>
      <formula>119.999</formula>
    </cfRule>
    <cfRule type="cellIs" dxfId="14916" priority="14919" operator="between">
      <formula>20</formula>
      <formula>59.999</formula>
    </cfRule>
    <cfRule type="cellIs" dxfId="14915" priority="14920" operator="lessThan">
      <formula>20</formula>
    </cfRule>
  </conditionalFormatting>
  <conditionalFormatting sqref="BC388">
    <cfRule type="cellIs" dxfId="14914" priority="14911" operator="greaterThan">
      <formula>49.999</formula>
    </cfRule>
    <cfRule type="cellIs" dxfId="14913" priority="14912" operator="greaterThan">
      <formula>50</formula>
    </cfRule>
    <cfRule type="cellIs" dxfId="14912" priority="14913" operator="between">
      <formula>30</formula>
      <formula>49.999</formula>
    </cfRule>
    <cfRule type="cellIs" dxfId="14911" priority="14914" operator="between">
      <formula>10</formula>
      <formula>29.999</formula>
    </cfRule>
    <cfRule type="cellIs" dxfId="14910" priority="14915" operator="lessThan">
      <formula>10</formula>
    </cfRule>
  </conditionalFormatting>
  <conditionalFormatting sqref="AT388">
    <cfRule type="cellIs" dxfId="14909" priority="14906" operator="greaterThan">
      <formula>119.999</formula>
    </cfRule>
    <cfRule type="cellIs" dxfId="14908" priority="14907" operator="greaterThan">
      <formula>120</formula>
    </cfRule>
    <cfRule type="cellIs" dxfId="14907" priority="14908" operator="between">
      <formula>60</formula>
      <formula>119.999</formula>
    </cfRule>
    <cfRule type="cellIs" dxfId="14906" priority="14909" operator="between">
      <formula>20</formula>
      <formula>59.999</formula>
    </cfRule>
    <cfRule type="cellIs" dxfId="14905" priority="14910" operator="lessThan">
      <formula>20</formula>
    </cfRule>
  </conditionalFormatting>
  <conditionalFormatting sqref="AU388">
    <cfRule type="cellIs" dxfId="14904" priority="14901" operator="greaterThan">
      <formula>49.999</formula>
    </cfRule>
    <cfRule type="cellIs" dxfId="14903" priority="14902" operator="greaterThan">
      <formula>50</formula>
    </cfRule>
    <cfRule type="cellIs" dxfId="14902" priority="14903" operator="between">
      <formula>30</formula>
      <formula>49.999</formula>
    </cfRule>
    <cfRule type="cellIs" dxfId="14901" priority="14904" operator="between">
      <formula>10</formula>
      <formula>29.999</formula>
    </cfRule>
    <cfRule type="cellIs" dxfId="14900" priority="14905" operator="lessThan">
      <formula>10</formula>
    </cfRule>
  </conditionalFormatting>
  <conditionalFormatting sqref="AV388">
    <cfRule type="cellIs" dxfId="14899" priority="14896" operator="greaterThan">
      <formula>119.999</formula>
    </cfRule>
    <cfRule type="cellIs" dxfId="14898" priority="14897" operator="greaterThan">
      <formula>120</formula>
    </cfRule>
    <cfRule type="cellIs" dxfId="14897" priority="14898" operator="between">
      <formula>60</formula>
      <formula>119.999</formula>
    </cfRule>
    <cfRule type="cellIs" dxfId="14896" priority="14899" operator="between">
      <formula>20</formula>
      <formula>59.999</formula>
    </cfRule>
    <cfRule type="cellIs" dxfId="14895" priority="14900" operator="lessThan">
      <formula>20</formula>
    </cfRule>
  </conditionalFormatting>
  <conditionalFormatting sqref="AW388">
    <cfRule type="cellIs" dxfId="14894" priority="14891" operator="greaterThan">
      <formula>49.999</formula>
    </cfRule>
    <cfRule type="cellIs" dxfId="14893" priority="14892" operator="greaterThan">
      <formula>50</formula>
    </cfRule>
    <cfRule type="cellIs" dxfId="14892" priority="14893" operator="between">
      <formula>30</formula>
      <formula>49.999</formula>
    </cfRule>
    <cfRule type="cellIs" dxfId="14891" priority="14894" operator="between">
      <formula>10</formula>
      <formula>29.999</formula>
    </cfRule>
    <cfRule type="cellIs" dxfId="14890" priority="14895" operator="lessThan">
      <formula>10</formula>
    </cfRule>
  </conditionalFormatting>
  <conditionalFormatting sqref="BF388">
    <cfRule type="cellIs" dxfId="14889" priority="14886" operator="greaterThan">
      <formula>119.999</formula>
    </cfRule>
    <cfRule type="cellIs" dxfId="14888" priority="14887" operator="greaterThan">
      <formula>120</formula>
    </cfRule>
    <cfRule type="cellIs" dxfId="14887" priority="14888" operator="between">
      <formula>60</formula>
      <formula>119.999</formula>
    </cfRule>
    <cfRule type="cellIs" dxfId="14886" priority="14889" operator="between">
      <formula>20</formula>
      <formula>59.999</formula>
    </cfRule>
    <cfRule type="cellIs" dxfId="14885" priority="14890" operator="lessThan">
      <formula>20</formula>
    </cfRule>
  </conditionalFormatting>
  <conditionalFormatting sqref="BG388">
    <cfRule type="cellIs" dxfId="14884" priority="14881" operator="greaterThan">
      <formula>49.999</formula>
    </cfRule>
    <cfRule type="cellIs" dxfId="14883" priority="14882" operator="greaterThan">
      <formula>50</formula>
    </cfRule>
    <cfRule type="cellIs" dxfId="14882" priority="14883" operator="between">
      <formula>30</formula>
      <formula>49.999</formula>
    </cfRule>
    <cfRule type="cellIs" dxfId="14881" priority="14884" operator="between">
      <formula>10</formula>
      <formula>29.999</formula>
    </cfRule>
    <cfRule type="cellIs" dxfId="14880" priority="14885" operator="lessThan">
      <formula>10</formula>
    </cfRule>
  </conditionalFormatting>
  <conditionalFormatting sqref="AN388">
    <cfRule type="cellIs" dxfId="14879" priority="14876" operator="greaterThan">
      <formula>119.999</formula>
    </cfRule>
    <cfRule type="cellIs" dxfId="14878" priority="14877" operator="greaterThan">
      <formula>120</formula>
    </cfRule>
    <cfRule type="cellIs" dxfId="14877" priority="14878" operator="between">
      <formula>60</formula>
      <formula>119.999</formula>
    </cfRule>
    <cfRule type="cellIs" dxfId="14876" priority="14879" operator="between">
      <formula>20</formula>
      <formula>59.999</formula>
    </cfRule>
    <cfRule type="cellIs" dxfId="14875" priority="14880" operator="lessThan">
      <formula>20</formula>
    </cfRule>
  </conditionalFormatting>
  <conditionalFormatting sqref="AO388">
    <cfRule type="cellIs" dxfId="14874" priority="14871" operator="greaterThan">
      <formula>49.999</formula>
    </cfRule>
    <cfRule type="cellIs" dxfId="14873" priority="14872" operator="greaterThan">
      <formula>50</formula>
    </cfRule>
    <cfRule type="cellIs" dxfId="14872" priority="14873" operator="between">
      <formula>30</formula>
      <formula>49.999</formula>
    </cfRule>
    <cfRule type="cellIs" dxfId="14871" priority="14874" operator="between">
      <formula>10</formula>
      <formula>29.999</formula>
    </cfRule>
    <cfRule type="cellIs" dxfId="14870" priority="14875" operator="lessThan">
      <formula>10</formula>
    </cfRule>
  </conditionalFormatting>
  <conditionalFormatting sqref="T388">
    <cfRule type="cellIs" dxfId="14869" priority="14866" operator="greaterThan">
      <formula>119.999</formula>
    </cfRule>
    <cfRule type="cellIs" dxfId="14868" priority="14867" operator="greaterThan">
      <formula>120</formula>
    </cfRule>
    <cfRule type="cellIs" dxfId="14867" priority="14868" operator="between">
      <formula>60</formula>
      <formula>119.999</formula>
    </cfRule>
    <cfRule type="cellIs" dxfId="14866" priority="14869" operator="between">
      <formula>20</formula>
      <formula>59.999</formula>
    </cfRule>
    <cfRule type="cellIs" dxfId="14865" priority="14870" operator="lessThan">
      <formula>20</formula>
    </cfRule>
  </conditionalFormatting>
  <conditionalFormatting sqref="U388">
    <cfRule type="cellIs" dxfId="14864" priority="14861" operator="greaterThan">
      <formula>49.999</formula>
    </cfRule>
    <cfRule type="cellIs" dxfId="14863" priority="14862" operator="greaterThan">
      <formula>50</formula>
    </cfRule>
    <cfRule type="cellIs" dxfId="14862" priority="14863" operator="between">
      <formula>30</formula>
      <formula>49.999</formula>
    </cfRule>
    <cfRule type="cellIs" dxfId="14861" priority="14864" operator="between">
      <formula>10</formula>
      <formula>29.999</formula>
    </cfRule>
    <cfRule type="cellIs" dxfId="14860" priority="14865" operator="lessThan">
      <formula>10</formula>
    </cfRule>
  </conditionalFormatting>
  <conditionalFormatting sqref="J388">
    <cfRule type="cellIs" dxfId="14859" priority="14856" operator="greaterThan">
      <formula>119.999</formula>
    </cfRule>
    <cfRule type="cellIs" dxfId="14858" priority="14857" operator="greaterThan">
      <formula>120</formula>
    </cfRule>
    <cfRule type="cellIs" dxfId="14857" priority="14858" operator="between">
      <formula>60</formula>
      <formula>119.999</formula>
    </cfRule>
    <cfRule type="cellIs" dxfId="14856" priority="14859" operator="between">
      <formula>20</formula>
      <formula>59.999</formula>
    </cfRule>
    <cfRule type="cellIs" dxfId="14855" priority="14860" operator="lessThan">
      <formula>20</formula>
    </cfRule>
  </conditionalFormatting>
  <conditionalFormatting sqref="K388">
    <cfRule type="cellIs" dxfId="14854" priority="14851" operator="greaterThan">
      <formula>49.999</formula>
    </cfRule>
    <cfRule type="cellIs" dxfId="14853" priority="14852" operator="greaterThan">
      <formula>50</formula>
    </cfRule>
    <cfRule type="cellIs" dxfId="14852" priority="14853" operator="between">
      <formula>30</formula>
      <formula>49.999</formula>
    </cfRule>
    <cfRule type="cellIs" dxfId="14851" priority="14854" operator="between">
      <formula>10</formula>
      <formula>29.999</formula>
    </cfRule>
    <cfRule type="cellIs" dxfId="14850" priority="14855" operator="lessThan">
      <formula>10</formula>
    </cfRule>
  </conditionalFormatting>
  <conditionalFormatting sqref="L388">
    <cfRule type="cellIs" dxfId="14849" priority="14846" operator="greaterThan">
      <formula>119.999</formula>
    </cfRule>
    <cfRule type="cellIs" dxfId="14848" priority="14847" operator="greaterThan">
      <formula>120</formula>
    </cfRule>
    <cfRule type="cellIs" dxfId="14847" priority="14848" operator="between">
      <formula>60</formula>
      <formula>119.999</formula>
    </cfRule>
    <cfRule type="cellIs" dxfId="14846" priority="14849" operator="between">
      <formula>20</formula>
      <formula>59.999</formula>
    </cfRule>
    <cfRule type="cellIs" dxfId="14845" priority="14850" operator="lessThan">
      <formula>20</formula>
    </cfRule>
  </conditionalFormatting>
  <conditionalFormatting sqref="M388">
    <cfRule type="cellIs" dxfId="14844" priority="14841" operator="greaterThan">
      <formula>49.999</formula>
    </cfRule>
    <cfRule type="cellIs" dxfId="14843" priority="14842" operator="greaterThan">
      <formula>50</formula>
    </cfRule>
    <cfRule type="cellIs" dxfId="14842" priority="14843" operator="between">
      <formula>30</formula>
      <formula>49.999</formula>
    </cfRule>
    <cfRule type="cellIs" dxfId="14841" priority="14844" operator="between">
      <formula>10</formula>
      <formula>29.999</formula>
    </cfRule>
    <cfRule type="cellIs" dxfId="14840" priority="14845" operator="lessThan">
      <formula>10</formula>
    </cfRule>
  </conditionalFormatting>
  <conditionalFormatting sqref="R388">
    <cfRule type="cellIs" dxfId="14839" priority="14836" operator="greaterThan">
      <formula>119.999</formula>
    </cfRule>
    <cfRule type="cellIs" dxfId="14838" priority="14837" operator="greaterThan">
      <formula>120</formula>
    </cfRule>
    <cfRule type="cellIs" dxfId="14837" priority="14838" operator="between">
      <formula>60</formula>
      <formula>119.999</formula>
    </cfRule>
    <cfRule type="cellIs" dxfId="14836" priority="14839" operator="between">
      <formula>20</formula>
      <formula>59.999</formula>
    </cfRule>
    <cfRule type="cellIs" dxfId="14835" priority="14840" operator="lessThan">
      <formula>20</formula>
    </cfRule>
  </conditionalFormatting>
  <conditionalFormatting sqref="S388">
    <cfRule type="cellIs" dxfId="14834" priority="14831" operator="greaterThan">
      <formula>49.999</formula>
    </cfRule>
    <cfRule type="cellIs" dxfId="14833" priority="14832" operator="greaterThan">
      <formula>50</formula>
    </cfRule>
    <cfRule type="cellIs" dxfId="14832" priority="14833" operator="between">
      <formula>30</formula>
      <formula>49.999</formula>
    </cfRule>
    <cfRule type="cellIs" dxfId="14831" priority="14834" operator="between">
      <formula>10</formula>
      <formula>29.999</formula>
    </cfRule>
    <cfRule type="cellIs" dxfId="14830" priority="14835" operator="lessThan">
      <formula>10</formula>
    </cfRule>
  </conditionalFormatting>
  <conditionalFormatting sqref="N388">
    <cfRule type="cellIs" dxfId="14829" priority="14826" operator="greaterThan">
      <formula>119.999</formula>
    </cfRule>
    <cfRule type="cellIs" dxfId="14828" priority="14827" operator="greaterThan">
      <formula>120</formula>
    </cfRule>
    <cfRule type="cellIs" dxfId="14827" priority="14828" operator="between">
      <formula>60</formula>
      <formula>119.999</formula>
    </cfRule>
    <cfRule type="cellIs" dxfId="14826" priority="14829" operator="between">
      <formula>20</formula>
      <formula>59.999</formula>
    </cfRule>
    <cfRule type="cellIs" dxfId="14825" priority="14830" operator="lessThan">
      <formula>20</formula>
    </cfRule>
  </conditionalFormatting>
  <conditionalFormatting sqref="O388">
    <cfRule type="cellIs" dxfId="14824" priority="14821" operator="greaterThan">
      <formula>49.999</formula>
    </cfRule>
    <cfRule type="cellIs" dxfId="14823" priority="14822" operator="greaterThan">
      <formula>50</formula>
    </cfRule>
    <cfRule type="cellIs" dxfId="14822" priority="14823" operator="between">
      <formula>30</formula>
      <formula>49.999</formula>
    </cfRule>
    <cfRule type="cellIs" dxfId="14821" priority="14824" operator="between">
      <formula>10</formula>
      <formula>29.999</formula>
    </cfRule>
    <cfRule type="cellIs" dxfId="14820" priority="14825" operator="lessThan">
      <formula>10</formula>
    </cfRule>
  </conditionalFormatting>
  <conditionalFormatting sqref="AP388">
    <cfRule type="cellIs" dxfId="14819" priority="14816" operator="greaterThan">
      <formula>119.999</formula>
    </cfRule>
    <cfRule type="cellIs" dxfId="14818" priority="14817" operator="greaterThan">
      <formula>120</formula>
    </cfRule>
    <cfRule type="cellIs" dxfId="14817" priority="14818" operator="between">
      <formula>60</formula>
      <formula>119.999</formula>
    </cfRule>
    <cfRule type="cellIs" dxfId="14816" priority="14819" operator="between">
      <formula>20</formula>
      <formula>59.999</formula>
    </cfRule>
    <cfRule type="cellIs" dxfId="14815" priority="14820" operator="lessThan">
      <formula>20</formula>
    </cfRule>
  </conditionalFormatting>
  <conditionalFormatting sqref="AQ388">
    <cfRule type="cellIs" dxfId="14814" priority="14811" operator="greaterThan">
      <formula>49.999</formula>
    </cfRule>
    <cfRule type="cellIs" dxfId="14813" priority="14812" operator="greaterThan">
      <formula>50</formula>
    </cfRule>
    <cfRule type="cellIs" dxfId="14812" priority="14813" operator="between">
      <formula>30</formula>
      <formula>49.999</formula>
    </cfRule>
    <cfRule type="cellIs" dxfId="14811" priority="14814" operator="between">
      <formula>10</formula>
      <formula>29.999</formula>
    </cfRule>
    <cfRule type="cellIs" dxfId="14810" priority="14815" operator="lessThan">
      <formula>10</formula>
    </cfRule>
  </conditionalFormatting>
  <conditionalFormatting sqref="AR388">
    <cfRule type="cellIs" dxfId="14809" priority="14806" operator="greaterThan">
      <formula>119.999</formula>
    </cfRule>
    <cfRule type="cellIs" dxfId="14808" priority="14807" operator="greaterThan">
      <formula>120</formula>
    </cfRule>
    <cfRule type="cellIs" dxfId="14807" priority="14808" operator="between">
      <formula>60</formula>
      <formula>119.999</formula>
    </cfRule>
    <cfRule type="cellIs" dxfId="14806" priority="14809" operator="between">
      <formula>20</formula>
      <formula>59.999</formula>
    </cfRule>
    <cfRule type="cellIs" dxfId="14805" priority="14810" operator="lessThan">
      <formula>20</formula>
    </cfRule>
  </conditionalFormatting>
  <conditionalFormatting sqref="AS388">
    <cfRule type="cellIs" dxfId="14804" priority="14801" operator="greaterThan">
      <formula>49.999</formula>
    </cfRule>
    <cfRule type="cellIs" dxfId="14803" priority="14802" operator="greaterThan">
      <formula>50</formula>
    </cfRule>
    <cfRule type="cellIs" dxfId="14802" priority="14803" operator="between">
      <formula>30</formula>
      <formula>49.999</formula>
    </cfRule>
    <cfRule type="cellIs" dxfId="14801" priority="14804" operator="between">
      <formula>10</formula>
      <formula>29.999</formula>
    </cfRule>
    <cfRule type="cellIs" dxfId="14800" priority="14805" operator="lessThan">
      <formula>10</formula>
    </cfRule>
  </conditionalFormatting>
  <conditionalFormatting sqref="X388">
    <cfRule type="cellIs" dxfId="14799" priority="14796" operator="greaterThan">
      <formula>119.999</formula>
    </cfRule>
    <cfRule type="cellIs" dxfId="14798" priority="14797" operator="greaterThan">
      <formula>120</formula>
    </cfRule>
    <cfRule type="cellIs" dxfId="14797" priority="14798" operator="between">
      <formula>60</formula>
      <formula>119.999</formula>
    </cfRule>
    <cfRule type="cellIs" dxfId="14796" priority="14799" operator="between">
      <formula>20</formula>
      <formula>59.999</formula>
    </cfRule>
    <cfRule type="cellIs" dxfId="14795" priority="14800" operator="lessThan">
      <formula>20</formula>
    </cfRule>
  </conditionalFormatting>
  <conditionalFormatting sqref="Y388">
    <cfRule type="cellIs" dxfId="14794" priority="14791" operator="greaterThan">
      <formula>49.999</formula>
    </cfRule>
    <cfRule type="cellIs" dxfId="14793" priority="14792" operator="greaterThan">
      <formula>50</formula>
    </cfRule>
    <cfRule type="cellIs" dxfId="14792" priority="14793" operator="between">
      <formula>30</formula>
      <formula>49.999</formula>
    </cfRule>
    <cfRule type="cellIs" dxfId="14791" priority="14794" operator="between">
      <formula>10</formula>
      <formula>29.999</formula>
    </cfRule>
    <cfRule type="cellIs" dxfId="14790" priority="14795" operator="lessThan">
      <formula>10</formula>
    </cfRule>
  </conditionalFormatting>
  <conditionalFormatting sqref="AF388">
    <cfRule type="cellIs" dxfId="14789" priority="14786" operator="greaterThan">
      <formula>119.999</formula>
    </cfRule>
    <cfRule type="cellIs" dxfId="14788" priority="14787" operator="greaterThan">
      <formula>120</formula>
    </cfRule>
    <cfRule type="cellIs" dxfId="14787" priority="14788" operator="between">
      <formula>60</formula>
      <formula>119.999</formula>
    </cfRule>
    <cfRule type="cellIs" dxfId="14786" priority="14789" operator="between">
      <formula>20</formula>
      <formula>59.999</formula>
    </cfRule>
    <cfRule type="cellIs" dxfId="14785" priority="14790" operator="lessThan">
      <formula>20</formula>
    </cfRule>
  </conditionalFormatting>
  <conditionalFormatting sqref="AG388">
    <cfRule type="cellIs" dxfId="14784" priority="14781" operator="greaterThan">
      <formula>49.999</formula>
    </cfRule>
    <cfRule type="cellIs" dxfId="14783" priority="14782" operator="greaterThan">
      <formula>50</formula>
    </cfRule>
    <cfRule type="cellIs" dxfId="14782" priority="14783" operator="between">
      <formula>30</formula>
      <formula>49.999</formula>
    </cfRule>
    <cfRule type="cellIs" dxfId="14781" priority="14784" operator="between">
      <formula>10</formula>
      <formula>29.999</formula>
    </cfRule>
    <cfRule type="cellIs" dxfId="14780" priority="14785" operator="lessThan">
      <formula>10</formula>
    </cfRule>
  </conditionalFormatting>
  <conditionalFormatting sqref="AJ388">
    <cfRule type="cellIs" dxfId="14779" priority="14776" operator="greaterThan">
      <formula>119.999</formula>
    </cfRule>
    <cfRule type="cellIs" dxfId="14778" priority="14777" operator="greaterThan">
      <formula>120</formula>
    </cfRule>
    <cfRule type="cellIs" dxfId="14777" priority="14778" operator="between">
      <formula>60</formula>
      <formula>119.999</formula>
    </cfRule>
    <cfRule type="cellIs" dxfId="14776" priority="14779" operator="between">
      <formula>20</formula>
      <formula>59.999</formula>
    </cfRule>
    <cfRule type="cellIs" dxfId="14775" priority="14780" operator="lessThan">
      <formula>20</formula>
    </cfRule>
  </conditionalFormatting>
  <conditionalFormatting sqref="AK388">
    <cfRule type="cellIs" dxfId="14774" priority="14771" operator="greaterThan">
      <formula>49.999</formula>
    </cfRule>
    <cfRule type="cellIs" dxfId="14773" priority="14772" operator="greaterThan">
      <formula>50</formula>
    </cfRule>
    <cfRule type="cellIs" dxfId="14772" priority="14773" operator="between">
      <formula>30</formula>
      <formula>49.999</formula>
    </cfRule>
    <cfRule type="cellIs" dxfId="14771" priority="14774" operator="between">
      <formula>10</formula>
      <formula>29.999</formula>
    </cfRule>
    <cfRule type="cellIs" dxfId="14770" priority="14775" operator="lessThan">
      <formula>10</formula>
    </cfRule>
  </conditionalFormatting>
  <conditionalFormatting sqref="Z388">
    <cfRule type="cellIs" dxfId="14769" priority="14766" operator="greaterThan">
      <formula>119.999</formula>
    </cfRule>
    <cfRule type="cellIs" dxfId="14768" priority="14767" operator="greaterThan">
      <formula>120</formula>
    </cfRule>
    <cfRule type="cellIs" dxfId="14767" priority="14768" operator="between">
      <formula>60</formula>
      <formula>119.999</formula>
    </cfRule>
    <cfRule type="cellIs" dxfId="14766" priority="14769" operator="between">
      <formula>20</formula>
      <formula>59.999</formula>
    </cfRule>
    <cfRule type="cellIs" dxfId="14765" priority="14770" operator="lessThan">
      <formula>20</formula>
    </cfRule>
  </conditionalFormatting>
  <conditionalFormatting sqref="AA388">
    <cfRule type="cellIs" dxfId="14764" priority="14761" operator="greaterThan">
      <formula>49.999</formula>
    </cfRule>
    <cfRule type="cellIs" dxfId="14763" priority="14762" operator="greaterThan">
      <formula>50</formula>
    </cfRule>
    <cfRule type="cellIs" dxfId="14762" priority="14763" operator="between">
      <formula>30</formula>
      <formula>49.999</formula>
    </cfRule>
    <cfRule type="cellIs" dxfId="14761" priority="14764" operator="between">
      <formula>10</formula>
      <formula>29.999</formula>
    </cfRule>
    <cfRule type="cellIs" dxfId="14760" priority="14765" operator="lessThan">
      <formula>10</formula>
    </cfRule>
  </conditionalFormatting>
  <conditionalFormatting sqref="AL388">
    <cfRule type="cellIs" dxfId="14759" priority="14756" operator="greaterThan">
      <formula>119.999</formula>
    </cfRule>
    <cfRule type="cellIs" dxfId="14758" priority="14757" operator="greaterThan">
      <formula>120</formula>
    </cfRule>
    <cfRule type="cellIs" dxfId="14757" priority="14758" operator="between">
      <formula>60</formula>
      <formula>119.999</formula>
    </cfRule>
    <cfRule type="cellIs" dxfId="14756" priority="14759" operator="between">
      <formula>20</formula>
      <formula>59.999</formula>
    </cfRule>
    <cfRule type="cellIs" dxfId="14755" priority="14760" operator="lessThan">
      <formula>20</formula>
    </cfRule>
  </conditionalFormatting>
  <conditionalFormatting sqref="AM388">
    <cfRule type="cellIs" dxfId="14754" priority="14751" operator="greaterThan">
      <formula>49.999</formula>
    </cfRule>
    <cfRule type="cellIs" dxfId="14753" priority="14752" operator="greaterThan">
      <formula>50</formula>
    </cfRule>
    <cfRule type="cellIs" dxfId="14752" priority="14753" operator="between">
      <formula>30</formula>
      <formula>49.999</formula>
    </cfRule>
    <cfRule type="cellIs" dxfId="14751" priority="14754" operator="between">
      <formula>10</formula>
      <formula>29.999</formula>
    </cfRule>
    <cfRule type="cellIs" dxfId="14750" priority="14755" operator="lessThan">
      <formula>10</formula>
    </cfRule>
  </conditionalFormatting>
  <conditionalFormatting sqref="AH388">
    <cfRule type="cellIs" dxfId="14749" priority="14746" operator="greaterThan">
      <formula>119.999</formula>
    </cfRule>
    <cfRule type="cellIs" dxfId="14748" priority="14747" operator="greaterThan">
      <formula>120</formula>
    </cfRule>
    <cfRule type="cellIs" dxfId="14747" priority="14748" operator="between">
      <formula>60</formula>
      <formula>119.999</formula>
    </cfRule>
    <cfRule type="cellIs" dxfId="14746" priority="14749" operator="between">
      <formula>20</formula>
      <formula>59.999</formula>
    </cfRule>
    <cfRule type="cellIs" dxfId="14745" priority="14750" operator="lessThan">
      <formula>20</formula>
    </cfRule>
  </conditionalFormatting>
  <conditionalFormatting sqref="AI388">
    <cfRule type="cellIs" dxfId="14744" priority="14741" operator="greaterThan">
      <formula>49.999</formula>
    </cfRule>
    <cfRule type="cellIs" dxfId="14743" priority="14742" operator="greaterThan">
      <formula>50</formula>
    </cfRule>
    <cfRule type="cellIs" dxfId="14742" priority="14743" operator="between">
      <formula>30</formula>
      <formula>49.999</formula>
    </cfRule>
    <cfRule type="cellIs" dxfId="14741" priority="14744" operator="between">
      <formula>10</formula>
      <formula>29.999</formula>
    </cfRule>
    <cfRule type="cellIs" dxfId="14740" priority="14745" operator="lessThan">
      <formula>10</formula>
    </cfRule>
  </conditionalFormatting>
  <conditionalFormatting sqref="V388">
    <cfRule type="cellIs" dxfId="14739" priority="14736" operator="greaterThan">
      <formula>119.999</formula>
    </cfRule>
    <cfRule type="cellIs" dxfId="14738" priority="14737" operator="greaterThan">
      <formula>120</formula>
    </cfRule>
    <cfRule type="cellIs" dxfId="14737" priority="14738" operator="between">
      <formula>60</formula>
      <formula>119.999</formula>
    </cfRule>
    <cfRule type="cellIs" dxfId="14736" priority="14739" operator="between">
      <formula>20</formula>
      <formula>59.999</formula>
    </cfRule>
    <cfRule type="cellIs" dxfId="14735" priority="14740" operator="lessThan">
      <formula>20</formula>
    </cfRule>
  </conditionalFormatting>
  <conditionalFormatting sqref="W388">
    <cfRule type="cellIs" dxfId="14734" priority="14731" operator="greaterThan">
      <formula>49.999</formula>
    </cfRule>
    <cfRule type="cellIs" dxfId="14733" priority="14732" operator="greaterThan">
      <formula>50</formula>
    </cfRule>
    <cfRule type="cellIs" dxfId="14732" priority="14733" operator="between">
      <formula>30</formula>
      <formula>49.999</formula>
    </cfRule>
    <cfRule type="cellIs" dxfId="14731" priority="14734" operator="between">
      <formula>10</formula>
      <formula>29.999</formula>
    </cfRule>
    <cfRule type="cellIs" dxfId="14730" priority="14735" operator="lessThan">
      <formula>10</formula>
    </cfRule>
  </conditionalFormatting>
  <conditionalFormatting sqref="AB388">
    <cfRule type="cellIs" dxfId="14729" priority="14726" operator="greaterThan">
      <formula>119.999</formula>
    </cfRule>
    <cfRule type="cellIs" dxfId="14728" priority="14727" operator="greaterThan">
      <formula>120</formula>
    </cfRule>
    <cfRule type="cellIs" dxfId="14727" priority="14728" operator="between">
      <formula>60</formula>
      <formula>119.999</formula>
    </cfRule>
    <cfRule type="cellIs" dxfId="14726" priority="14729" operator="between">
      <formula>20</formula>
      <formula>59.999</formula>
    </cfRule>
    <cfRule type="cellIs" dxfId="14725" priority="14730" operator="lessThan">
      <formula>20</formula>
    </cfRule>
  </conditionalFormatting>
  <conditionalFormatting sqref="AC388">
    <cfRule type="cellIs" dxfId="14724" priority="14721" operator="greaterThan">
      <formula>49.999</formula>
    </cfRule>
    <cfRule type="cellIs" dxfId="14723" priority="14722" operator="greaterThan">
      <formula>50</formula>
    </cfRule>
    <cfRule type="cellIs" dxfId="14722" priority="14723" operator="between">
      <formula>30</formula>
      <formula>49.999</formula>
    </cfRule>
    <cfRule type="cellIs" dxfId="14721" priority="14724" operator="between">
      <formula>10</formula>
      <formula>29.999</formula>
    </cfRule>
    <cfRule type="cellIs" dxfId="14720" priority="14725" operator="lessThan">
      <formula>10</formula>
    </cfRule>
  </conditionalFormatting>
  <conditionalFormatting sqref="AD388">
    <cfRule type="cellIs" dxfId="14719" priority="14716" operator="greaterThan">
      <formula>119.999</formula>
    </cfRule>
    <cfRule type="cellIs" dxfId="14718" priority="14717" operator="greaterThan">
      <formula>120</formula>
    </cfRule>
    <cfRule type="cellIs" dxfId="14717" priority="14718" operator="between">
      <formula>60</formula>
      <formula>119.999</formula>
    </cfRule>
    <cfRule type="cellIs" dxfId="14716" priority="14719" operator="between">
      <formula>20</formula>
      <formula>59.999</formula>
    </cfRule>
    <cfRule type="cellIs" dxfId="14715" priority="14720" operator="lessThan">
      <formula>20</formula>
    </cfRule>
  </conditionalFormatting>
  <conditionalFormatting sqref="AE388">
    <cfRule type="cellIs" dxfId="14714" priority="14711" operator="greaterThan">
      <formula>49.999</formula>
    </cfRule>
    <cfRule type="cellIs" dxfId="14713" priority="14712" operator="greaterThan">
      <formula>50</formula>
    </cfRule>
    <cfRule type="cellIs" dxfId="14712" priority="14713" operator="between">
      <formula>30</formula>
      <formula>49.999</formula>
    </cfRule>
    <cfRule type="cellIs" dxfId="14711" priority="14714" operator="between">
      <formula>10</formula>
      <formula>29.999</formula>
    </cfRule>
    <cfRule type="cellIs" dxfId="14710" priority="14715" operator="lessThan">
      <formula>10</formula>
    </cfRule>
  </conditionalFormatting>
  <conditionalFormatting sqref="P388">
    <cfRule type="cellIs" dxfId="14709" priority="14706" operator="greaterThan">
      <formula>119.999</formula>
    </cfRule>
    <cfRule type="cellIs" dxfId="14708" priority="14707" operator="greaterThan">
      <formula>120</formula>
    </cfRule>
    <cfRule type="cellIs" dxfId="14707" priority="14708" operator="between">
      <formula>60</formula>
      <formula>119.999</formula>
    </cfRule>
    <cfRule type="cellIs" dxfId="14706" priority="14709" operator="between">
      <formula>20</formula>
      <formula>59.999</formula>
    </cfRule>
    <cfRule type="cellIs" dxfId="14705" priority="14710" operator="lessThan">
      <formula>20</formula>
    </cfRule>
  </conditionalFormatting>
  <conditionalFormatting sqref="Q388">
    <cfRule type="cellIs" dxfId="14704" priority="14701" operator="greaterThan">
      <formula>49.999</formula>
    </cfRule>
    <cfRule type="cellIs" dxfId="14703" priority="14702" operator="greaterThan">
      <formula>50</formula>
    </cfRule>
    <cfRule type="cellIs" dxfId="14702" priority="14703" operator="between">
      <formula>30</formula>
      <formula>49.999</formula>
    </cfRule>
    <cfRule type="cellIs" dxfId="14701" priority="14704" operator="between">
      <formula>10</formula>
      <formula>29.999</formula>
    </cfRule>
    <cfRule type="cellIs" dxfId="14700" priority="14705" operator="lessThan">
      <formula>10</formula>
    </cfRule>
  </conditionalFormatting>
  <conditionalFormatting sqref="C389">
    <cfRule type="cellIs" dxfId="14699" priority="14696" operator="greaterThan">
      <formula>49.999</formula>
    </cfRule>
    <cfRule type="cellIs" dxfId="14698" priority="14697" operator="greaterThan">
      <formula>50</formula>
    </cfRule>
    <cfRule type="cellIs" dxfId="14697" priority="14698" operator="between">
      <formula>30</formula>
      <formula>49.999</formula>
    </cfRule>
    <cfRule type="cellIs" dxfId="14696" priority="14699" operator="between">
      <formula>10</formula>
      <formula>29.999</formula>
    </cfRule>
    <cfRule type="cellIs" dxfId="14695" priority="14700" operator="lessThan">
      <formula>10</formula>
    </cfRule>
  </conditionalFormatting>
  <conditionalFormatting sqref="B389">
    <cfRule type="cellIs" dxfId="14694" priority="14691" operator="greaterThan">
      <formula>119.999</formula>
    </cfRule>
    <cfRule type="cellIs" dxfId="14693" priority="14692" operator="greaterThan">
      <formula>120</formula>
    </cfRule>
    <cfRule type="cellIs" dxfId="14692" priority="14693" operator="between">
      <formula>60</formula>
      <formula>119.999</formula>
    </cfRule>
    <cfRule type="cellIs" dxfId="14691" priority="14694" operator="between">
      <formula>20</formula>
      <formula>59.999</formula>
    </cfRule>
    <cfRule type="cellIs" dxfId="14690" priority="14695" operator="lessThan">
      <formula>20</formula>
    </cfRule>
  </conditionalFormatting>
  <conditionalFormatting sqref="D389">
    <cfRule type="cellIs" dxfId="14689" priority="14686" operator="greaterThan">
      <formula>119.999</formula>
    </cfRule>
    <cfRule type="cellIs" dxfId="14688" priority="14687" operator="greaterThan">
      <formula>120</formula>
    </cfRule>
    <cfRule type="cellIs" dxfId="14687" priority="14688" operator="between">
      <formula>60</formula>
      <formula>119.999</formula>
    </cfRule>
    <cfRule type="cellIs" dxfId="14686" priority="14689" operator="between">
      <formula>20</formula>
      <formula>59.999</formula>
    </cfRule>
    <cfRule type="cellIs" dxfId="14685" priority="14690" operator="lessThan">
      <formula>20</formula>
    </cfRule>
  </conditionalFormatting>
  <conditionalFormatting sqref="E389">
    <cfRule type="cellIs" dxfId="14684" priority="14681" operator="greaterThan">
      <formula>49.999</formula>
    </cfRule>
    <cfRule type="cellIs" dxfId="14683" priority="14682" operator="greaterThan">
      <formula>50</formula>
    </cfRule>
    <cfRule type="cellIs" dxfId="14682" priority="14683" operator="between">
      <formula>30</formula>
      <formula>49.999</formula>
    </cfRule>
    <cfRule type="cellIs" dxfId="14681" priority="14684" operator="between">
      <formula>10</formula>
      <formula>29.999</formula>
    </cfRule>
    <cfRule type="cellIs" dxfId="14680" priority="14685" operator="lessThan">
      <formula>10</formula>
    </cfRule>
  </conditionalFormatting>
  <conditionalFormatting sqref="F389">
    <cfRule type="cellIs" dxfId="14679" priority="14676" operator="greaterThan">
      <formula>119.999</formula>
    </cfRule>
    <cfRule type="cellIs" dxfId="14678" priority="14677" operator="greaterThan">
      <formula>120</formula>
    </cfRule>
    <cfRule type="cellIs" dxfId="14677" priority="14678" operator="between">
      <formula>60</formula>
      <formula>119.999</formula>
    </cfRule>
    <cfRule type="cellIs" dxfId="14676" priority="14679" operator="between">
      <formula>20</formula>
      <formula>59.999</formula>
    </cfRule>
    <cfRule type="cellIs" dxfId="14675" priority="14680" operator="lessThan">
      <formula>20</formula>
    </cfRule>
  </conditionalFormatting>
  <conditionalFormatting sqref="G389">
    <cfRule type="cellIs" dxfId="14674" priority="14671" operator="greaterThan">
      <formula>49.999</formula>
    </cfRule>
    <cfRule type="cellIs" dxfId="14673" priority="14672" operator="greaterThan">
      <formula>50</formula>
    </cfRule>
    <cfRule type="cellIs" dxfId="14672" priority="14673" operator="between">
      <formula>30</formula>
      <formula>49.999</formula>
    </cfRule>
    <cfRule type="cellIs" dxfId="14671" priority="14674" operator="between">
      <formula>10</formula>
      <formula>29.999</formula>
    </cfRule>
    <cfRule type="cellIs" dxfId="14670" priority="14675" operator="lessThan">
      <formula>10</formula>
    </cfRule>
  </conditionalFormatting>
  <conditionalFormatting sqref="H389">
    <cfRule type="cellIs" dxfId="14669" priority="14666" operator="greaterThan">
      <formula>119.999</formula>
    </cfRule>
    <cfRule type="cellIs" dxfId="14668" priority="14667" operator="greaterThan">
      <formula>120</formula>
    </cfRule>
    <cfRule type="cellIs" dxfId="14667" priority="14668" operator="between">
      <formula>60</formula>
      <formula>119.999</formula>
    </cfRule>
    <cfRule type="cellIs" dxfId="14666" priority="14669" operator="between">
      <formula>20</formula>
      <formula>59.999</formula>
    </cfRule>
    <cfRule type="cellIs" dxfId="14665" priority="14670" operator="lessThan">
      <formula>20</formula>
    </cfRule>
  </conditionalFormatting>
  <conditionalFormatting sqref="I389">
    <cfRule type="cellIs" dxfId="14664" priority="14661" operator="greaterThan">
      <formula>49.999</formula>
    </cfRule>
    <cfRule type="cellIs" dxfId="14663" priority="14662" operator="greaterThan">
      <formula>50</formula>
    </cfRule>
    <cfRule type="cellIs" dxfId="14662" priority="14663" operator="between">
      <formula>30</formula>
      <formula>49.999</formula>
    </cfRule>
    <cfRule type="cellIs" dxfId="14661" priority="14664" operator="between">
      <formula>10</formula>
      <formula>29.999</formula>
    </cfRule>
    <cfRule type="cellIs" dxfId="14660" priority="14665" operator="lessThan">
      <formula>10</formula>
    </cfRule>
  </conditionalFormatting>
  <conditionalFormatting sqref="BH389">
    <cfRule type="cellIs" dxfId="14659" priority="14656" operator="greaterThan">
      <formula>119.999</formula>
    </cfRule>
    <cfRule type="cellIs" dxfId="14658" priority="14657" operator="greaterThan">
      <formula>120</formula>
    </cfRule>
    <cfRule type="cellIs" dxfId="14657" priority="14658" operator="between">
      <formula>60</formula>
      <formula>119.999</formula>
    </cfRule>
    <cfRule type="cellIs" dxfId="14656" priority="14659" operator="between">
      <formula>20</formula>
      <formula>59.999</formula>
    </cfRule>
    <cfRule type="cellIs" dxfId="14655" priority="14660" operator="lessThan">
      <formula>20</formula>
    </cfRule>
  </conditionalFormatting>
  <conditionalFormatting sqref="BI389">
    <cfRule type="cellIs" dxfId="14654" priority="14651" operator="greaterThan">
      <formula>49.999</formula>
    </cfRule>
    <cfRule type="cellIs" dxfId="14653" priority="14652" operator="greaterThan">
      <formula>50</formula>
    </cfRule>
    <cfRule type="cellIs" dxfId="14652" priority="14653" operator="between">
      <formula>30</formula>
      <formula>49.999</formula>
    </cfRule>
    <cfRule type="cellIs" dxfId="14651" priority="14654" operator="between">
      <formula>10</formula>
      <formula>29.999</formula>
    </cfRule>
    <cfRule type="cellIs" dxfId="14650" priority="14655" operator="lessThan">
      <formula>10</formula>
    </cfRule>
  </conditionalFormatting>
  <conditionalFormatting sqref="BD389">
    <cfRule type="cellIs" dxfId="14649" priority="14646" operator="greaterThan">
      <formula>119.999</formula>
    </cfRule>
    <cfRule type="cellIs" dxfId="14648" priority="14647" operator="greaterThan">
      <formula>120</formula>
    </cfRule>
    <cfRule type="cellIs" dxfId="14647" priority="14648" operator="between">
      <formula>60</formula>
      <formula>119.999</formula>
    </cfRule>
    <cfRule type="cellIs" dxfId="14646" priority="14649" operator="between">
      <formula>20</formula>
      <formula>59.999</formula>
    </cfRule>
    <cfRule type="cellIs" dxfId="14645" priority="14650" operator="lessThan">
      <formula>20</formula>
    </cfRule>
  </conditionalFormatting>
  <conditionalFormatting sqref="BE389">
    <cfRule type="cellIs" dxfId="14644" priority="14641" operator="greaterThan">
      <formula>49.999</formula>
    </cfRule>
    <cfRule type="cellIs" dxfId="14643" priority="14642" operator="greaterThan">
      <formula>50</formula>
    </cfRule>
    <cfRule type="cellIs" dxfId="14642" priority="14643" operator="between">
      <formula>30</formula>
      <formula>49.999</formula>
    </cfRule>
    <cfRule type="cellIs" dxfId="14641" priority="14644" operator="between">
      <formula>10</formula>
      <formula>29.999</formula>
    </cfRule>
    <cfRule type="cellIs" dxfId="14640" priority="14645" operator="lessThan">
      <formula>10</formula>
    </cfRule>
  </conditionalFormatting>
  <conditionalFormatting sqref="AX389">
    <cfRule type="cellIs" dxfId="14639" priority="14636" operator="greaterThan">
      <formula>119.999</formula>
    </cfRule>
    <cfRule type="cellIs" dxfId="14638" priority="14637" operator="greaterThan">
      <formula>120</formula>
    </cfRule>
    <cfRule type="cellIs" dxfId="14637" priority="14638" operator="between">
      <formula>60</formula>
      <formula>119.999</formula>
    </cfRule>
    <cfRule type="cellIs" dxfId="14636" priority="14639" operator="between">
      <formula>20</formula>
      <formula>59.999</formula>
    </cfRule>
    <cfRule type="cellIs" dxfId="14635" priority="14640" operator="lessThan">
      <formula>20</formula>
    </cfRule>
  </conditionalFormatting>
  <conditionalFormatting sqref="AY389">
    <cfRule type="cellIs" dxfId="14634" priority="14631" operator="greaterThan">
      <formula>49.999</formula>
    </cfRule>
    <cfRule type="cellIs" dxfId="14633" priority="14632" operator="greaterThan">
      <formula>50</formula>
    </cfRule>
    <cfRule type="cellIs" dxfId="14632" priority="14633" operator="between">
      <formula>30</formula>
      <formula>49.999</formula>
    </cfRule>
    <cfRule type="cellIs" dxfId="14631" priority="14634" operator="between">
      <formula>10</formula>
      <formula>29.999</formula>
    </cfRule>
    <cfRule type="cellIs" dxfId="14630" priority="14635" operator="lessThan">
      <formula>10</formula>
    </cfRule>
  </conditionalFormatting>
  <conditionalFormatting sqref="AZ389">
    <cfRule type="cellIs" dxfId="14629" priority="14626" operator="greaterThan">
      <formula>119.999</formula>
    </cfRule>
    <cfRule type="cellIs" dxfId="14628" priority="14627" operator="greaterThan">
      <formula>120</formula>
    </cfRule>
    <cfRule type="cellIs" dxfId="14627" priority="14628" operator="between">
      <formula>60</formula>
      <formula>119.999</formula>
    </cfRule>
    <cfRule type="cellIs" dxfId="14626" priority="14629" operator="between">
      <formula>20</formula>
      <formula>59.999</formula>
    </cfRule>
    <cfRule type="cellIs" dxfId="14625" priority="14630" operator="lessThan">
      <formula>20</formula>
    </cfRule>
  </conditionalFormatting>
  <conditionalFormatting sqref="BA389">
    <cfRule type="cellIs" dxfId="14624" priority="14621" operator="greaterThan">
      <formula>49.999</formula>
    </cfRule>
    <cfRule type="cellIs" dxfId="14623" priority="14622" operator="greaterThan">
      <formula>50</formula>
    </cfRule>
    <cfRule type="cellIs" dxfId="14622" priority="14623" operator="between">
      <formula>30</formula>
      <formula>49.999</formula>
    </cfRule>
    <cfRule type="cellIs" dxfId="14621" priority="14624" operator="between">
      <formula>10</formula>
      <formula>29.999</formula>
    </cfRule>
    <cfRule type="cellIs" dxfId="14620" priority="14625" operator="lessThan">
      <formula>10</formula>
    </cfRule>
  </conditionalFormatting>
  <conditionalFormatting sqref="BB389">
    <cfRule type="cellIs" dxfId="14619" priority="14616" operator="greaterThan">
      <formula>119.999</formula>
    </cfRule>
    <cfRule type="cellIs" dxfId="14618" priority="14617" operator="greaterThan">
      <formula>120</formula>
    </cfRule>
    <cfRule type="cellIs" dxfId="14617" priority="14618" operator="between">
      <formula>60</formula>
      <formula>119.999</formula>
    </cfRule>
    <cfRule type="cellIs" dxfId="14616" priority="14619" operator="between">
      <formula>20</formula>
      <formula>59.999</formula>
    </cfRule>
    <cfRule type="cellIs" dxfId="14615" priority="14620" operator="lessThan">
      <formula>20</formula>
    </cfRule>
  </conditionalFormatting>
  <conditionalFormatting sqref="BC389">
    <cfRule type="cellIs" dxfId="14614" priority="14611" operator="greaterThan">
      <formula>49.999</formula>
    </cfRule>
    <cfRule type="cellIs" dxfId="14613" priority="14612" operator="greaterThan">
      <formula>50</formula>
    </cfRule>
    <cfRule type="cellIs" dxfId="14612" priority="14613" operator="between">
      <formula>30</formula>
      <formula>49.999</formula>
    </cfRule>
    <cfRule type="cellIs" dxfId="14611" priority="14614" operator="between">
      <formula>10</formula>
      <formula>29.999</formula>
    </cfRule>
    <cfRule type="cellIs" dxfId="14610" priority="14615" operator="lessThan">
      <formula>10</formula>
    </cfRule>
  </conditionalFormatting>
  <conditionalFormatting sqref="AT389">
    <cfRule type="cellIs" dxfId="14609" priority="14606" operator="greaterThan">
      <formula>119.999</formula>
    </cfRule>
    <cfRule type="cellIs" dxfId="14608" priority="14607" operator="greaterThan">
      <formula>120</formula>
    </cfRule>
    <cfRule type="cellIs" dxfId="14607" priority="14608" operator="between">
      <formula>60</formula>
      <formula>119.999</formula>
    </cfRule>
    <cfRule type="cellIs" dxfId="14606" priority="14609" operator="between">
      <formula>20</formula>
      <formula>59.999</formula>
    </cfRule>
    <cfRule type="cellIs" dxfId="14605" priority="14610" operator="lessThan">
      <formula>20</formula>
    </cfRule>
  </conditionalFormatting>
  <conditionalFormatting sqref="AU389">
    <cfRule type="cellIs" dxfId="14604" priority="14601" operator="greaterThan">
      <formula>49.999</formula>
    </cfRule>
    <cfRule type="cellIs" dxfId="14603" priority="14602" operator="greaterThan">
      <formula>50</formula>
    </cfRule>
    <cfRule type="cellIs" dxfId="14602" priority="14603" operator="between">
      <formula>30</formula>
      <formula>49.999</formula>
    </cfRule>
    <cfRule type="cellIs" dxfId="14601" priority="14604" operator="between">
      <formula>10</formula>
      <formula>29.999</formula>
    </cfRule>
    <cfRule type="cellIs" dxfId="14600" priority="14605" operator="lessThan">
      <formula>10</formula>
    </cfRule>
  </conditionalFormatting>
  <conditionalFormatting sqref="AV389">
    <cfRule type="cellIs" dxfId="14599" priority="14596" operator="greaterThan">
      <formula>119.999</formula>
    </cfRule>
    <cfRule type="cellIs" dxfId="14598" priority="14597" operator="greaterThan">
      <formula>120</formula>
    </cfRule>
    <cfRule type="cellIs" dxfId="14597" priority="14598" operator="between">
      <formula>60</formula>
      <formula>119.999</formula>
    </cfRule>
    <cfRule type="cellIs" dxfId="14596" priority="14599" operator="between">
      <formula>20</formula>
      <formula>59.999</formula>
    </cfRule>
    <cfRule type="cellIs" dxfId="14595" priority="14600" operator="lessThan">
      <formula>20</formula>
    </cfRule>
  </conditionalFormatting>
  <conditionalFormatting sqref="AW389">
    <cfRule type="cellIs" dxfId="14594" priority="14591" operator="greaterThan">
      <formula>49.999</formula>
    </cfRule>
    <cfRule type="cellIs" dxfId="14593" priority="14592" operator="greaterThan">
      <formula>50</formula>
    </cfRule>
    <cfRule type="cellIs" dxfId="14592" priority="14593" operator="between">
      <formula>30</formula>
      <formula>49.999</formula>
    </cfRule>
    <cfRule type="cellIs" dxfId="14591" priority="14594" operator="between">
      <formula>10</formula>
      <formula>29.999</formula>
    </cfRule>
    <cfRule type="cellIs" dxfId="14590" priority="14595" operator="lessThan">
      <formula>10</formula>
    </cfRule>
  </conditionalFormatting>
  <conditionalFormatting sqref="BF389">
    <cfRule type="cellIs" dxfId="14589" priority="14586" operator="greaterThan">
      <formula>119.999</formula>
    </cfRule>
    <cfRule type="cellIs" dxfId="14588" priority="14587" operator="greaterThan">
      <formula>120</formula>
    </cfRule>
    <cfRule type="cellIs" dxfId="14587" priority="14588" operator="between">
      <formula>60</formula>
      <formula>119.999</formula>
    </cfRule>
    <cfRule type="cellIs" dxfId="14586" priority="14589" operator="between">
      <formula>20</formula>
      <formula>59.999</formula>
    </cfRule>
    <cfRule type="cellIs" dxfId="14585" priority="14590" operator="lessThan">
      <formula>20</formula>
    </cfRule>
  </conditionalFormatting>
  <conditionalFormatting sqref="BG389">
    <cfRule type="cellIs" dxfId="14584" priority="14581" operator="greaterThan">
      <formula>49.999</formula>
    </cfRule>
    <cfRule type="cellIs" dxfId="14583" priority="14582" operator="greaterThan">
      <formula>50</formula>
    </cfRule>
    <cfRule type="cellIs" dxfId="14582" priority="14583" operator="between">
      <formula>30</formula>
      <formula>49.999</formula>
    </cfRule>
    <cfRule type="cellIs" dxfId="14581" priority="14584" operator="between">
      <formula>10</formula>
      <formula>29.999</formula>
    </cfRule>
    <cfRule type="cellIs" dxfId="14580" priority="14585" operator="lessThan">
      <formula>10</formula>
    </cfRule>
  </conditionalFormatting>
  <conditionalFormatting sqref="AN389">
    <cfRule type="cellIs" dxfId="14579" priority="14576" operator="greaterThan">
      <formula>119.999</formula>
    </cfRule>
    <cfRule type="cellIs" dxfId="14578" priority="14577" operator="greaterThan">
      <formula>120</formula>
    </cfRule>
    <cfRule type="cellIs" dxfId="14577" priority="14578" operator="between">
      <formula>60</formula>
      <formula>119.999</formula>
    </cfRule>
    <cfRule type="cellIs" dxfId="14576" priority="14579" operator="between">
      <formula>20</formula>
      <formula>59.999</formula>
    </cfRule>
    <cfRule type="cellIs" dxfId="14575" priority="14580" operator="lessThan">
      <formula>20</formula>
    </cfRule>
  </conditionalFormatting>
  <conditionalFormatting sqref="AO389">
    <cfRule type="cellIs" dxfId="14574" priority="14571" operator="greaterThan">
      <formula>49.999</formula>
    </cfRule>
    <cfRule type="cellIs" dxfId="14573" priority="14572" operator="greaterThan">
      <formula>50</formula>
    </cfRule>
    <cfRule type="cellIs" dxfId="14572" priority="14573" operator="between">
      <formula>30</formula>
      <formula>49.999</formula>
    </cfRule>
    <cfRule type="cellIs" dxfId="14571" priority="14574" operator="between">
      <formula>10</formula>
      <formula>29.999</formula>
    </cfRule>
    <cfRule type="cellIs" dxfId="14570" priority="14575" operator="lessThan">
      <formula>10</formula>
    </cfRule>
  </conditionalFormatting>
  <conditionalFormatting sqref="T389">
    <cfRule type="cellIs" dxfId="14569" priority="14566" operator="greaterThan">
      <formula>119.999</formula>
    </cfRule>
    <cfRule type="cellIs" dxfId="14568" priority="14567" operator="greaterThan">
      <formula>120</formula>
    </cfRule>
    <cfRule type="cellIs" dxfId="14567" priority="14568" operator="between">
      <formula>60</formula>
      <formula>119.999</formula>
    </cfRule>
    <cfRule type="cellIs" dxfId="14566" priority="14569" operator="between">
      <formula>20</formula>
      <formula>59.999</formula>
    </cfRule>
    <cfRule type="cellIs" dxfId="14565" priority="14570" operator="lessThan">
      <formula>20</formula>
    </cfRule>
  </conditionalFormatting>
  <conditionalFormatting sqref="U389">
    <cfRule type="cellIs" dxfId="14564" priority="14561" operator="greaterThan">
      <formula>49.999</formula>
    </cfRule>
    <cfRule type="cellIs" dxfId="14563" priority="14562" operator="greaterThan">
      <formula>50</formula>
    </cfRule>
    <cfRule type="cellIs" dxfId="14562" priority="14563" operator="between">
      <formula>30</formula>
      <formula>49.999</formula>
    </cfRule>
    <cfRule type="cellIs" dxfId="14561" priority="14564" operator="between">
      <formula>10</formula>
      <formula>29.999</formula>
    </cfRule>
    <cfRule type="cellIs" dxfId="14560" priority="14565" operator="lessThan">
      <formula>10</formula>
    </cfRule>
  </conditionalFormatting>
  <conditionalFormatting sqref="J389">
    <cfRule type="cellIs" dxfId="14559" priority="14556" operator="greaterThan">
      <formula>119.999</formula>
    </cfRule>
    <cfRule type="cellIs" dxfId="14558" priority="14557" operator="greaterThan">
      <formula>120</formula>
    </cfRule>
    <cfRule type="cellIs" dxfId="14557" priority="14558" operator="between">
      <formula>60</formula>
      <formula>119.999</formula>
    </cfRule>
    <cfRule type="cellIs" dxfId="14556" priority="14559" operator="between">
      <formula>20</formula>
      <formula>59.999</formula>
    </cfRule>
    <cfRule type="cellIs" dxfId="14555" priority="14560" operator="lessThan">
      <formula>20</formula>
    </cfRule>
  </conditionalFormatting>
  <conditionalFormatting sqref="K389">
    <cfRule type="cellIs" dxfId="14554" priority="14551" operator="greaterThan">
      <formula>49.999</formula>
    </cfRule>
    <cfRule type="cellIs" dxfId="14553" priority="14552" operator="greaterThan">
      <formula>50</formula>
    </cfRule>
    <cfRule type="cellIs" dxfId="14552" priority="14553" operator="between">
      <formula>30</formula>
      <formula>49.999</formula>
    </cfRule>
    <cfRule type="cellIs" dxfId="14551" priority="14554" operator="between">
      <formula>10</formula>
      <formula>29.999</formula>
    </cfRule>
    <cfRule type="cellIs" dxfId="14550" priority="14555" operator="lessThan">
      <formula>10</formula>
    </cfRule>
  </conditionalFormatting>
  <conditionalFormatting sqref="L389">
    <cfRule type="cellIs" dxfId="14549" priority="14546" operator="greaterThan">
      <formula>119.999</formula>
    </cfRule>
    <cfRule type="cellIs" dxfId="14548" priority="14547" operator="greaterThan">
      <formula>120</formula>
    </cfRule>
    <cfRule type="cellIs" dxfId="14547" priority="14548" operator="between">
      <formula>60</formula>
      <formula>119.999</formula>
    </cfRule>
    <cfRule type="cellIs" dxfId="14546" priority="14549" operator="between">
      <formula>20</formula>
      <formula>59.999</formula>
    </cfRule>
    <cfRule type="cellIs" dxfId="14545" priority="14550" operator="lessThan">
      <formula>20</formula>
    </cfRule>
  </conditionalFormatting>
  <conditionalFormatting sqref="M389">
    <cfRule type="cellIs" dxfId="14544" priority="14541" operator="greaterThan">
      <formula>49.999</formula>
    </cfRule>
    <cfRule type="cellIs" dxfId="14543" priority="14542" operator="greaterThan">
      <formula>50</formula>
    </cfRule>
    <cfRule type="cellIs" dxfId="14542" priority="14543" operator="between">
      <formula>30</formula>
      <formula>49.999</formula>
    </cfRule>
    <cfRule type="cellIs" dxfId="14541" priority="14544" operator="between">
      <formula>10</formula>
      <formula>29.999</formula>
    </cfRule>
    <cfRule type="cellIs" dxfId="14540" priority="14545" operator="lessThan">
      <formula>10</formula>
    </cfRule>
  </conditionalFormatting>
  <conditionalFormatting sqref="R389">
    <cfRule type="cellIs" dxfId="14539" priority="14536" operator="greaterThan">
      <formula>119.999</formula>
    </cfRule>
    <cfRule type="cellIs" dxfId="14538" priority="14537" operator="greaterThan">
      <formula>120</formula>
    </cfRule>
    <cfRule type="cellIs" dxfId="14537" priority="14538" operator="between">
      <formula>60</formula>
      <formula>119.999</formula>
    </cfRule>
    <cfRule type="cellIs" dxfId="14536" priority="14539" operator="between">
      <formula>20</formula>
      <formula>59.999</formula>
    </cfRule>
    <cfRule type="cellIs" dxfId="14535" priority="14540" operator="lessThan">
      <formula>20</formula>
    </cfRule>
  </conditionalFormatting>
  <conditionalFormatting sqref="S389">
    <cfRule type="cellIs" dxfId="14534" priority="14531" operator="greaterThan">
      <formula>49.999</formula>
    </cfRule>
    <cfRule type="cellIs" dxfId="14533" priority="14532" operator="greaterThan">
      <formula>50</formula>
    </cfRule>
    <cfRule type="cellIs" dxfId="14532" priority="14533" operator="between">
      <formula>30</formula>
      <formula>49.999</formula>
    </cfRule>
    <cfRule type="cellIs" dxfId="14531" priority="14534" operator="between">
      <formula>10</formula>
      <formula>29.999</formula>
    </cfRule>
    <cfRule type="cellIs" dxfId="14530" priority="14535" operator="lessThan">
      <formula>10</formula>
    </cfRule>
  </conditionalFormatting>
  <conditionalFormatting sqref="N389">
    <cfRule type="cellIs" dxfId="14529" priority="14526" operator="greaterThan">
      <formula>119.999</formula>
    </cfRule>
    <cfRule type="cellIs" dxfId="14528" priority="14527" operator="greaterThan">
      <formula>120</formula>
    </cfRule>
    <cfRule type="cellIs" dxfId="14527" priority="14528" operator="between">
      <formula>60</formula>
      <formula>119.999</formula>
    </cfRule>
    <cfRule type="cellIs" dxfId="14526" priority="14529" operator="between">
      <formula>20</formula>
      <formula>59.999</formula>
    </cfRule>
    <cfRule type="cellIs" dxfId="14525" priority="14530" operator="lessThan">
      <formula>20</formula>
    </cfRule>
  </conditionalFormatting>
  <conditionalFormatting sqref="O389">
    <cfRule type="cellIs" dxfId="14524" priority="14521" operator="greaterThan">
      <formula>49.999</formula>
    </cfRule>
    <cfRule type="cellIs" dxfId="14523" priority="14522" operator="greaterThan">
      <formula>50</formula>
    </cfRule>
    <cfRule type="cellIs" dxfId="14522" priority="14523" operator="between">
      <formula>30</formula>
      <formula>49.999</formula>
    </cfRule>
    <cfRule type="cellIs" dxfId="14521" priority="14524" operator="between">
      <formula>10</formula>
      <formula>29.999</formula>
    </cfRule>
    <cfRule type="cellIs" dxfId="14520" priority="14525" operator="lessThan">
      <formula>10</formula>
    </cfRule>
  </conditionalFormatting>
  <conditionalFormatting sqref="AP389">
    <cfRule type="cellIs" dxfId="14519" priority="14516" operator="greaterThan">
      <formula>119.999</formula>
    </cfRule>
    <cfRule type="cellIs" dxfId="14518" priority="14517" operator="greaterThan">
      <formula>120</formula>
    </cfRule>
    <cfRule type="cellIs" dxfId="14517" priority="14518" operator="between">
      <formula>60</formula>
      <formula>119.999</formula>
    </cfRule>
    <cfRule type="cellIs" dxfId="14516" priority="14519" operator="between">
      <formula>20</formula>
      <formula>59.999</formula>
    </cfRule>
    <cfRule type="cellIs" dxfId="14515" priority="14520" operator="lessThan">
      <formula>20</formula>
    </cfRule>
  </conditionalFormatting>
  <conditionalFormatting sqref="AQ389">
    <cfRule type="cellIs" dxfId="14514" priority="14511" operator="greaterThan">
      <formula>49.999</formula>
    </cfRule>
    <cfRule type="cellIs" dxfId="14513" priority="14512" operator="greaterThan">
      <formula>50</formula>
    </cfRule>
    <cfRule type="cellIs" dxfId="14512" priority="14513" operator="between">
      <formula>30</formula>
      <formula>49.999</formula>
    </cfRule>
    <cfRule type="cellIs" dxfId="14511" priority="14514" operator="between">
      <formula>10</formula>
      <formula>29.999</formula>
    </cfRule>
    <cfRule type="cellIs" dxfId="14510" priority="14515" operator="lessThan">
      <formula>10</formula>
    </cfRule>
  </conditionalFormatting>
  <conditionalFormatting sqref="AR389">
    <cfRule type="cellIs" dxfId="14509" priority="14506" operator="greaterThan">
      <formula>119.999</formula>
    </cfRule>
    <cfRule type="cellIs" dxfId="14508" priority="14507" operator="greaterThan">
      <formula>120</formula>
    </cfRule>
    <cfRule type="cellIs" dxfId="14507" priority="14508" operator="between">
      <formula>60</formula>
      <formula>119.999</formula>
    </cfRule>
    <cfRule type="cellIs" dxfId="14506" priority="14509" operator="between">
      <formula>20</formula>
      <formula>59.999</formula>
    </cfRule>
    <cfRule type="cellIs" dxfId="14505" priority="14510" operator="lessThan">
      <formula>20</formula>
    </cfRule>
  </conditionalFormatting>
  <conditionalFormatting sqref="AS389">
    <cfRule type="cellIs" dxfId="14504" priority="14501" operator="greaterThan">
      <formula>49.999</formula>
    </cfRule>
    <cfRule type="cellIs" dxfId="14503" priority="14502" operator="greaterThan">
      <formula>50</formula>
    </cfRule>
    <cfRule type="cellIs" dxfId="14502" priority="14503" operator="between">
      <formula>30</formula>
      <formula>49.999</formula>
    </cfRule>
    <cfRule type="cellIs" dxfId="14501" priority="14504" operator="between">
      <formula>10</formula>
      <formula>29.999</formula>
    </cfRule>
    <cfRule type="cellIs" dxfId="14500" priority="14505" operator="lessThan">
      <formula>10</formula>
    </cfRule>
  </conditionalFormatting>
  <conditionalFormatting sqref="X389">
    <cfRule type="cellIs" dxfId="14499" priority="14496" operator="greaterThan">
      <formula>119.999</formula>
    </cfRule>
    <cfRule type="cellIs" dxfId="14498" priority="14497" operator="greaterThan">
      <formula>120</formula>
    </cfRule>
    <cfRule type="cellIs" dxfId="14497" priority="14498" operator="between">
      <formula>60</formula>
      <formula>119.999</formula>
    </cfRule>
    <cfRule type="cellIs" dxfId="14496" priority="14499" operator="between">
      <formula>20</formula>
      <formula>59.999</formula>
    </cfRule>
    <cfRule type="cellIs" dxfId="14495" priority="14500" operator="lessThan">
      <formula>20</formula>
    </cfRule>
  </conditionalFormatting>
  <conditionalFormatting sqref="Y389">
    <cfRule type="cellIs" dxfId="14494" priority="14491" operator="greaterThan">
      <formula>49.999</formula>
    </cfRule>
    <cfRule type="cellIs" dxfId="14493" priority="14492" operator="greaterThan">
      <formula>50</formula>
    </cfRule>
    <cfRule type="cellIs" dxfId="14492" priority="14493" operator="between">
      <formula>30</formula>
      <formula>49.999</formula>
    </cfRule>
    <cfRule type="cellIs" dxfId="14491" priority="14494" operator="between">
      <formula>10</formula>
      <formula>29.999</formula>
    </cfRule>
    <cfRule type="cellIs" dxfId="14490" priority="14495" operator="lessThan">
      <formula>10</formula>
    </cfRule>
  </conditionalFormatting>
  <conditionalFormatting sqref="AF389">
    <cfRule type="cellIs" dxfId="14489" priority="14486" operator="greaterThan">
      <formula>119.999</formula>
    </cfRule>
    <cfRule type="cellIs" dxfId="14488" priority="14487" operator="greaterThan">
      <formula>120</formula>
    </cfRule>
    <cfRule type="cellIs" dxfId="14487" priority="14488" operator="between">
      <formula>60</formula>
      <formula>119.999</formula>
    </cfRule>
    <cfRule type="cellIs" dxfId="14486" priority="14489" operator="between">
      <formula>20</formula>
      <formula>59.999</formula>
    </cfRule>
    <cfRule type="cellIs" dxfId="14485" priority="14490" operator="lessThan">
      <formula>20</formula>
    </cfRule>
  </conditionalFormatting>
  <conditionalFormatting sqref="AG389">
    <cfRule type="cellIs" dxfId="14484" priority="14481" operator="greaterThan">
      <formula>49.999</formula>
    </cfRule>
    <cfRule type="cellIs" dxfId="14483" priority="14482" operator="greaterThan">
      <formula>50</formula>
    </cfRule>
    <cfRule type="cellIs" dxfId="14482" priority="14483" operator="between">
      <formula>30</formula>
      <formula>49.999</formula>
    </cfRule>
    <cfRule type="cellIs" dxfId="14481" priority="14484" operator="between">
      <formula>10</formula>
      <formula>29.999</formula>
    </cfRule>
    <cfRule type="cellIs" dxfId="14480" priority="14485" operator="lessThan">
      <formula>10</formula>
    </cfRule>
  </conditionalFormatting>
  <conditionalFormatting sqref="AJ389">
    <cfRule type="cellIs" dxfId="14479" priority="14476" operator="greaterThan">
      <formula>119.999</formula>
    </cfRule>
    <cfRule type="cellIs" dxfId="14478" priority="14477" operator="greaterThan">
      <formula>120</formula>
    </cfRule>
    <cfRule type="cellIs" dxfId="14477" priority="14478" operator="between">
      <formula>60</formula>
      <formula>119.999</formula>
    </cfRule>
    <cfRule type="cellIs" dxfId="14476" priority="14479" operator="between">
      <formula>20</formula>
      <formula>59.999</formula>
    </cfRule>
    <cfRule type="cellIs" dxfId="14475" priority="14480" operator="lessThan">
      <formula>20</formula>
    </cfRule>
  </conditionalFormatting>
  <conditionalFormatting sqref="AK389">
    <cfRule type="cellIs" dxfId="14474" priority="14471" operator="greaterThan">
      <formula>49.999</formula>
    </cfRule>
    <cfRule type="cellIs" dxfId="14473" priority="14472" operator="greaterThan">
      <formula>50</formula>
    </cfRule>
    <cfRule type="cellIs" dxfId="14472" priority="14473" operator="between">
      <formula>30</formula>
      <formula>49.999</formula>
    </cfRule>
    <cfRule type="cellIs" dxfId="14471" priority="14474" operator="between">
      <formula>10</formula>
      <formula>29.999</formula>
    </cfRule>
    <cfRule type="cellIs" dxfId="14470" priority="14475" operator="lessThan">
      <formula>10</formula>
    </cfRule>
  </conditionalFormatting>
  <conditionalFormatting sqref="Z389">
    <cfRule type="cellIs" dxfId="14469" priority="14466" operator="greaterThan">
      <formula>119.999</formula>
    </cfRule>
    <cfRule type="cellIs" dxfId="14468" priority="14467" operator="greaterThan">
      <formula>120</formula>
    </cfRule>
    <cfRule type="cellIs" dxfId="14467" priority="14468" operator="between">
      <formula>60</formula>
      <formula>119.999</formula>
    </cfRule>
    <cfRule type="cellIs" dxfId="14466" priority="14469" operator="between">
      <formula>20</formula>
      <formula>59.999</formula>
    </cfRule>
    <cfRule type="cellIs" dxfId="14465" priority="14470" operator="lessThan">
      <formula>20</formula>
    </cfRule>
  </conditionalFormatting>
  <conditionalFormatting sqref="AA389">
    <cfRule type="cellIs" dxfId="14464" priority="14461" operator="greaterThan">
      <formula>49.999</formula>
    </cfRule>
    <cfRule type="cellIs" dxfId="14463" priority="14462" operator="greaterThan">
      <formula>50</formula>
    </cfRule>
    <cfRule type="cellIs" dxfId="14462" priority="14463" operator="between">
      <formula>30</formula>
      <formula>49.999</formula>
    </cfRule>
    <cfRule type="cellIs" dxfId="14461" priority="14464" operator="between">
      <formula>10</formula>
      <formula>29.999</formula>
    </cfRule>
    <cfRule type="cellIs" dxfId="14460" priority="14465" operator="lessThan">
      <formula>10</formula>
    </cfRule>
  </conditionalFormatting>
  <conditionalFormatting sqref="AL389">
    <cfRule type="cellIs" dxfId="14459" priority="14456" operator="greaterThan">
      <formula>119.999</formula>
    </cfRule>
    <cfRule type="cellIs" dxfId="14458" priority="14457" operator="greaterThan">
      <formula>120</formula>
    </cfRule>
    <cfRule type="cellIs" dxfId="14457" priority="14458" operator="between">
      <formula>60</formula>
      <formula>119.999</formula>
    </cfRule>
    <cfRule type="cellIs" dxfId="14456" priority="14459" operator="between">
      <formula>20</formula>
      <formula>59.999</formula>
    </cfRule>
    <cfRule type="cellIs" dxfId="14455" priority="14460" operator="lessThan">
      <formula>20</formula>
    </cfRule>
  </conditionalFormatting>
  <conditionalFormatting sqref="AM389">
    <cfRule type="cellIs" dxfId="14454" priority="14451" operator="greaterThan">
      <formula>49.999</formula>
    </cfRule>
    <cfRule type="cellIs" dxfId="14453" priority="14452" operator="greaterThan">
      <formula>50</formula>
    </cfRule>
    <cfRule type="cellIs" dxfId="14452" priority="14453" operator="between">
      <formula>30</formula>
      <formula>49.999</formula>
    </cfRule>
    <cfRule type="cellIs" dxfId="14451" priority="14454" operator="between">
      <formula>10</formula>
      <formula>29.999</formula>
    </cfRule>
    <cfRule type="cellIs" dxfId="14450" priority="14455" operator="lessThan">
      <formula>10</formula>
    </cfRule>
  </conditionalFormatting>
  <conditionalFormatting sqref="AH389">
    <cfRule type="cellIs" dxfId="14449" priority="14446" operator="greaterThan">
      <formula>119.999</formula>
    </cfRule>
    <cfRule type="cellIs" dxfId="14448" priority="14447" operator="greaterThan">
      <formula>120</formula>
    </cfRule>
    <cfRule type="cellIs" dxfId="14447" priority="14448" operator="between">
      <formula>60</formula>
      <formula>119.999</formula>
    </cfRule>
    <cfRule type="cellIs" dxfId="14446" priority="14449" operator="between">
      <formula>20</formula>
      <formula>59.999</formula>
    </cfRule>
    <cfRule type="cellIs" dxfId="14445" priority="14450" operator="lessThan">
      <formula>20</formula>
    </cfRule>
  </conditionalFormatting>
  <conditionalFormatting sqref="AI389">
    <cfRule type="cellIs" dxfId="14444" priority="14441" operator="greaterThan">
      <formula>49.999</formula>
    </cfRule>
    <cfRule type="cellIs" dxfId="14443" priority="14442" operator="greaterThan">
      <formula>50</formula>
    </cfRule>
    <cfRule type="cellIs" dxfId="14442" priority="14443" operator="between">
      <formula>30</formula>
      <formula>49.999</formula>
    </cfRule>
    <cfRule type="cellIs" dxfId="14441" priority="14444" operator="between">
      <formula>10</formula>
      <formula>29.999</formula>
    </cfRule>
    <cfRule type="cellIs" dxfId="14440" priority="14445" operator="lessThan">
      <formula>10</formula>
    </cfRule>
  </conditionalFormatting>
  <conditionalFormatting sqref="V389">
    <cfRule type="cellIs" dxfId="14439" priority="14436" operator="greaterThan">
      <formula>119.999</formula>
    </cfRule>
    <cfRule type="cellIs" dxfId="14438" priority="14437" operator="greaterThan">
      <formula>120</formula>
    </cfRule>
    <cfRule type="cellIs" dxfId="14437" priority="14438" operator="between">
      <formula>60</formula>
      <formula>119.999</formula>
    </cfRule>
    <cfRule type="cellIs" dxfId="14436" priority="14439" operator="between">
      <formula>20</formula>
      <formula>59.999</formula>
    </cfRule>
    <cfRule type="cellIs" dxfId="14435" priority="14440" operator="lessThan">
      <formula>20</formula>
    </cfRule>
  </conditionalFormatting>
  <conditionalFormatting sqref="W389">
    <cfRule type="cellIs" dxfId="14434" priority="14431" operator="greaterThan">
      <formula>49.999</formula>
    </cfRule>
    <cfRule type="cellIs" dxfId="14433" priority="14432" operator="greaterThan">
      <formula>50</formula>
    </cfRule>
    <cfRule type="cellIs" dxfId="14432" priority="14433" operator="between">
      <formula>30</formula>
      <formula>49.999</formula>
    </cfRule>
    <cfRule type="cellIs" dxfId="14431" priority="14434" operator="between">
      <formula>10</formula>
      <formula>29.999</formula>
    </cfRule>
    <cfRule type="cellIs" dxfId="14430" priority="14435" operator="lessThan">
      <formula>10</formula>
    </cfRule>
  </conditionalFormatting>
  <conditionalFormatting sqref="AB389">
    <cfRule type="cellIs" dxfId="14429" priority="14426" operator="greaterThan">
      <formula>119.999</formula>
    </cfRule>
    <cfRule type="cellIs" dxfId="14428" priority="14427" operator="greaterThan">
      <formula>120</formula>
    </cfRule>
    <cfRule type="cellIs" dxfId="14427" priority="14428" operator="between">
      <formula>60</formula>
      <formula>119.999</formula>
    </cfRule>
    <cfRule type="cellIs" dxfId="14426" priority="14429" operator="between">
      <formula>20</formula>
      <formula>59.999</formula>
    </cfRule>
    <cfRule type="cellIs" dxfId="14425" priority="14430" operator="lessThan">
      <formula>20</formula>
    </cfRule>
  </conditionalFormatting>
  <conditionalFormatting sqref="AC389">
    <cfRule type="cellIs" dxfId="14424" priority="14421" operator="greaterThan">
      <formula>49.999</formula>
    </cfRule>
    <cfRule type="cellIs" dxfId="14423" priority="14422" operator="greaterThan">
      <formula>50</formula>
    </cfRule>
    <cfRule type="cellIs" dxfId="14422" priority="14423" operator="between">
      <formula>30</formula>
      <formula>49.999</formula>
    </cfRule>
    <cfRule type="cellIs" dxfId="14421" priority="14424" operator="between">
      <formula>10</formula>
      <formula>29.999</formula>
    </cfRule>
    <cfRule type="cellIs" dxfId="14420" priority="14425" operator="lessThan">
      <formula>10</formula>
    </cfRule>
  </conditionalFormatting>
  <conditionalFormatting sqref="AD389">
    <cfRule type="cellIs" dxfId="14419" priority="14416" operator="greaterThan">
      <formula>119.999</formula>
    </cfRule>
    <cfRule type="cellIs" dxfId="14418" priority="14417" operator="greaterThan">
      <formula>120</formula>
    </cfRule>
    <cfRule type="cellIs" dxfId="14417" priority="14418" operator="between">
      <formula>60</formula>
      <formula>119.999</formula>
    </cfRule>
    <cfRule type="cellIs" dxfId="14416" priority="14419" operator="between">
      <formula>20</formula>
      <formula>59.999</formula>
    </cfRule>
    <cfRule type="cellIs" dxfId="14415" priority="14420" operator="lessThan">
      <formula>20</formula>
    </cfRule>
  </conditionalFormatting>
  <conditionalFormatting sqref="AE389">
    <cfRule type="cellIs" dxfId="14414" priority="14411" operator="greaterThan">
      <formula>49.999</formula>
    </cfRule>
    <cfRule type="cellIs" dxfId="14413" priority="14412" operator="greaterThan">
      <formula>50</formula>
    </cfRule>
    <cfRule type="cellIs" dxfId="14412" priority="14413" operator="between">
      <formula>30</formula>
      <formula>49.999</formula>
    </cfRule>
    <cfRule type="cellIs" dxfId="14411" priority="14414" operator="between">
      <formula>10</formula>
      <formula>29.999</formula>
    </cfRule>
    <cfRule type="cellIs" dxfId="14410" priority="14415" operator="lessThan">
      <formula>10</formula>
    </cfRule>
  </conditionalFormatting>
  <conditionalFormatting sqref="P389">
    <cfRule type="cellIs" dxfId="14409" priority="14406" operator="greaterThan">
      <formula>119.999</formula>
    </cfRule>
    <cfRule type="cellIs" dxfId="14408" priority="14407" operator="greaterThan">
      <formula>120</formula>
    </cfRule>
    <cfRule type="cellIs" dxfId="14407" priority="14408" operator="between">
      <formula>60</formula>
      <formula>119.999</formula>
    </cfRule>
    <cfRule type="cellIs" dxfId="14406" priority="14409" operator="between">
      <formula>20</formula>
      <formula>59.999</formula>
    </cfRule>
    <cfRule type="cellIs" dxfId="14405" priority="14410" operator="lessThan">
      <formula>20</formula>
    </cfRule>
  </conditionalFormatting>
  <conditionalFormatting sqref="Q389">
    <cfRule type="cellIs" dxfId="14404" priority="14401" operator="greaterThan">
      <formula>49.999</formula>
    </cfRule>
    <cfRule type="cellIs" dxfId="14403" priority="14402" operator="greaterThan">
      <formula>50</formula>
    </cfRule>
    <cfRule type="cellIs" dxfId="14402" priority="14403" operator="between">
      <formula>30</formula>
      <formula>49.999</formula>
    </cfRule>
    <cfRule type="cellIs" dxfId="14401" priority="14404" operator="between">
      <formula>10</formula>
      <formula>29.999</formula>
    </cfRule>
    <cfRule type="cellIs" dxfId="14400" priority="14405" operator="lessThan">
      <formula>10</formula>
    </cfRule>
  </conditionalFormatting>
  <conditionalFormatting sqref="C390">
    <cfRule type="cellIs" dxfId="14399" priority="14396" operator="greaterThan">
      <formula>49.999</formula>
    </cfRule>
    <cfRule type="cellIs" dxfId="14398" priority="14397" operator="greaterThan">
      <formula>50</formula>
    </cfRule>
    <cfRule type="cellIs" dxfId="14397" priority="14398" operator="between">
      <formula>30</formula>
      <formula>49.999</formula>
    </cfRule>
    <cfRule type="cellIs" dxfId="14396" priority="14399" operator="between">
      <formula>10</formula>
      <formula>29.999</formula>
    </cfRule>
    <cfRule type="cellIs" dxfId="14395" priority="14400" operator="lessThan">
      <formula>10</formula>
    </cfRule>
  </conditionalFormatting>
  <conditionalFormatting sqref="B390">
    <cfRule type="cellIs" dxfId="14394" priority="14391" operator="greaterThan">
      <formula>119.999</formula>
    </cfRule>
    <cfRule type="cellIs" dxfId="14393" priority="14392" operator="greaterThan">
      <formula>120</formula>
    </cfRule>
    <cfRule type="cellIs" dxfId="14392" priority="14393" operator="between">
      <formula>60</formula>
      <formula>119.999</formula>
    </cfRule>
    <cfRule type="cellIs" dxfId="14391" priority="14394" operator="between">
      <formula>20</formula>
      <formula>59.999</formula>
    </cfRule>
    <cfRule type="cellIs" dxfId="14390" priority="14395" operator="lessThan">
      <formula>20</formula>
    </cfRule>
  </conditionalFormatting>
  <conditionalFormatting sqref="D390">
    <cfRule type="cellIs" dxfId="14389" priority="14386" operator="greaterThan">
      <formula>119.999</formula>
    </cfRule>
    <cfRule type="cellIs" dxfId="14388" priority="14387" operator="greaterThan">
      <formula>120</formula>
    </cfRule>
    <cfRule type="cellIs" dxfId="14387" priority="14388" operator="between">
      <formula>60</formula>
      <formula>119.999</formula>
    </cfRule>
    <cfRule type="cellIs" dxfId="14386" priority="14389" operator="between">
      <formula>20</formula>
      <formula>59.999</formula>
    </cfRule>
    <cfRule type="cellIs" dxfId="14385" priority="14390" operator="lessThan">
      <formula>20</formula>
    </cfRule>
  </conditionalFormatting>
  <conditionalFormatting sqref="E390">
    <cfRule type="cellIs" dxfId="14384" priority="14381" operator="greaterThan">
      <formula>49.999</formula>
    </cfRule>
    <cfRule type="cellIs" dxfId="14383" priority="14382" operator="greaterThan">
      <formula>50</formula>
    </cfRule>
    <cfRule type="cellIs" dxfId="14382" priority="14383" operator="between">
      <formula>30</formula>
      <formula>49.999</formula>
    </cfRule>
    <cfRule type="cellIs" dxfId="14381" priority="14384" operator="between">
      <formula>10</formula>
      <formula>29.999</formula>
    </cfRule>
    <cfRule type="cellIs" dxfId="14380" priority="14385" operator="lessThan">
      <formula>10</formula>
    </cfRule>
  </conditionalFormatting>
  <conditionalFormatting sqref="F390">
    <cfRule type="cellIs" dxfId="14379" priority="14376" operator="greaterThan">
      <formula>119.999</formula>
    </cfRule>
    <cfRule type="cellIs" dxfId="14378" priority="14377" operator="greaterThan">
      <formula>120</formula>
    </cfRule>
    <cfRule type="cellIs" dxfId="14377" priority="14378" operator="between">
      <formula>60</formula>
      <formula>119.999</formula>
    </cfRule>
    <cfRule type="cellIs" dxfId="14376" priority="14379" operator="between">
      <formula>20</formula>
      <formula>59.999</formula>
    </cfRule>
    <cfRule type="cellIs" dxfId="14375" priority="14380" operator="lessThan">
      <formula>20</formula>
    </cfRule>
  </conditionalFormatting>
  <conditionalFormatting sqref="G390">
    <cfRule type="cellIs" dxfId="14374" priority="14371" operator="greaterThan">
      <formula>49.999</formula>
    </cfRule>
    <cfRule type="cellIs" dxfId="14373" priority="14372" operator="greaterThan">
      <formula>50</formula>
    </cfRule>
    <cfRule type="cellIs" dxfId="14372" priority="14373" operator="between">
      <formula>30</formula>
      <formula>49.999</formula>
    </cfRule>
    <cfRule type="cellIs" dxfId="14371" priority="14374" operator="between">
      <formula>10</formula>
      <formula>29.999</formula>
    </cfRule>
    <cfRule type="cellIs" dxfId="14370" priority="14375" operator="lessThan">
      <formula>10</formula>
    </cfRule>
  </conditionalFormatting>
  <conditionalFormatting sqref="H390">
    <cfRule type="cellIs" dxfId="14369" priority="14366" operator="greaterThan">
      <formula>119.999</formula>
    </cfRule>
    <cfRule type="cellIs" dxfId="14368" priority="14367" operator="greaterThan">
      <formula>120</formula>
    </cfRule>
    <cfRule type="cellIs" dxfId="14367" priority="14368" operator="between">
      <formula>60</formula>
      <formula>119.999</formula>
    </cfRule>
    <cfRule type="cellIs" dxfId="14366" priority="14369" operator="between">
      <formula>20</formula>
      <formula>59.999</formula>
    </cfRule>
    <cfRule type="cellIs" dxfId="14365" priority="14370" operator="lessThan">
      <formula>20</formula>
    </cfRule>
  </conditionalFormatting>
  <conditionalFormatting sqref="I390">
    <cfRule type="cellIs" dxfId="14364" priority="14361" operator="greaterThan">
      <formula>49.999</formula>
    </cfRule>
    <cfRule type="cellIs" dxfId="14363" priority="14362" operator="greaterThan">
      <formula>50</formula>
    </cfRule>
    <cfRule type="cellIs" dxfId="14362" priority="14363" operator="between">
      <formula>30</formula>
      <formula>49.999</formula>
    </cfRule>
    <cfRule type="cellIs" dxfId="14361" priority="14364" operator="between">
      <formula>10</formula>
      <formula>29.999</formula>
    </cfRule>
    <cfRule type="cellIs" dxfId="14360" priority="14365" operator="lessThan">
      <formula>10</formula>
    </cfRule>
  </conditionalFormatting>
  <conditionalFormatting sqref="BH390">
    <cfRule type="cellIs" dxfId="14359" priority="14356" operator="greaterThan">
      <formula>119.999</formula>
    </cfRule>
    <cfRule type="cellIs" dxfId="14358" priority="14357" operator="greaterThan">
      <formula>120</formula>
    </cfRule>
    <cfRule type="cellIs" dxfId="14357" priority="14358" operator="between">
      <formula>60</formula>
      <formula>119.999</formula>
    </cfRule>
    <cfRule type="cellIs" dxfId="14356" priority="14359" operator="between">
      <formula>20</formula>
      <formula>59.999</formula>
    </cfRule>
    <cfRule type="cellIs" dxfId="14355" priority="14360" operator="lessThan">
      <formula>20</formula>
    </cfRule>
  </conditionalFormatting>
  <conditionalFormatting sqref="BI390">
    <cfRule type="cellIs" dxfId="14354" priority="14351" operator="greaterThan">
      <formula>49.999</formula>
    </cfRule>
    <cfRule type="cellIs" dxfId="14353" priority="14352" operator="greaterThan">
      <formula>50</formula>
    </cfRule>
    <cfRule type="cellIs" dxfId="14352" priority="14353" operator="between">
      <formula>30</formula>
      <formula>49.999</formula>
    </cfRule>
    <cfRule type="cellIs" dxfId="14351" priority="14354" operator="between">
      <formula>10</formula>
      <formula>29.999</formula>
    </cfRule>
    <cfRule type="cellIs" dxfId="14350" priority="14355" operator="lessThan">
      <formula>10</formula>
    </cfRule>
  </conditionalFormatting>
  <conditionalFormatting sqref="BD390">
    <cfRule type="cellIs" dxfId="14349" priority="14346" operator="greaterThan">
      <formula>119.999</formula>
    </cfRule>
    <cfRule type="cellIs" dxfId="14348" priority="14347" operator="greaterThan">
      <formula>120</formula>
    </cfRule>
    <cfRule type="cellIs" dxfId="14347" priority="14348" operator="between">
      <formula>60</formula>
      <formula>119.999</formula>
    </cfRule>
    <cfRule type="cellIs" dxfId="14346" priority="14349" operator="between">
      <formula>20</formula>
      <formula>59.999</formula>
    </cfRule>
    <cfRule type="cellIs" dxfId="14345" priority="14350" operator="lessThan">
      <formula>20</formula>
    </cfRule>
  </conditionalFormatting>
  <conditionalFormatting sqref="BE390">
    <cfRule type="cellIs" dxfId="14344" priority="14341" operator="greaterThan">
      <formula>49.999</formula>
    </cfRule>
    <cfRule type="cellIs" dxfId="14343" priority="14342" operator="greaterThan">
      <formula>50</formula>
    </cfRule>
    <cfRule type="cellIs" dxfId="14342" priority="14343" operator="between">
      <formula>30</formula>
      <formula>49.999</formula>
    </cfRule>
    <cfRule type="cellIs" dxfId="14341" priority="14344" operator="between">
      <formula>10</formula>
      <formula>29.999</formula>
    </cfRule>
    <cfRule type="cellIs" dxfId="14340" priority="14345" operator="lessThan">
      <formula>10</formula>
    </cfRule>
  </conditionalFormatting>
  <conditionalFormatting sqref="AX390">
    <cfRule type="cellIs" dxfId="14339" priority="14336" operator="greaterThan">
      <formula>119.999</formula>
    </cfRule>
    <cfRule type="cellIs" dxfId="14338" priority="14337" operator="greaterThan">
      <formula>120</formula>
    </cfRule>
    <cfRule type="cellIs" dxfId="14337" priority="14338" operator="between">
      <formula>60</formula>
      <formula>119.999</formula>
    </cfRule>
    <cfRule type="cellIs" dxfId="14336" priority="14339" operator="between">
      <formula>20</formula>
      <formula>59.999</formula>
    </cfRule>
    <cfRule type="cellIs" dxfId="14335" priority="14340" operator="lessThan">
      <formula>20</formula>
    </cfRule>
  </conditionalFormatting>
  <conditionalFormatting sqref="AY390">
    <cfRule type="cellIs" dxfId="14334" priority="14331" operator="greaterThan">
      <formula>49.999</formula>
    </cfRule>
    <cfRule type="cellIs" dxfId="14333" priority="14332" operator="greaterThan">
      <formula>50</formula>
    </cfRule>
    <cfRule type="cellIs" dxfId="14332" priority="14333" operator="between">
      <formula>30</formula>
      <formula>49.999</formula>
    </cfRule>
    <cfRule type="cellIs" dxfId="14331" priority="14334" operator="between">
      <formula>10</formula>
      <formula>29.999</formula>
    </cfRule>
    <cfRule type="cellIs" dxfId="14330" priority="14335" operator="lessThan">
      <formula>10</formula>
    </cfRule>
  </conditionalFormatting>
  <conditionalFormatting sqref="AZ390">
    <cfRule type="cellIs" dxfId="14329" priority="14326" operator="greaterThan">
      <formula>119.999</formula>
    </cfRule>
    <cfRule type="cellIs" dxfId="14328" priority="14327" operator="greaterThan">
      <formula>120</formula>
    </cfRule>
    <cfRule type="cellIs" dxfId="14327" priority="14328" operator="between">
      <formula>60</formula>
      <formula>119.999</formula>
    </cfRule>
    <cfRule type="cellIs" dxfId="14326" priority="14329" operator="between">
      <formula>20</formula>
      <formula>59.999</formula>
    </cfRule>
    <cfRule type="cellIs" dxfId="14325" priority="14330" operator="lessThan">
      <formula>20</formula>
    </cfRule>
  </conditionalFormatting>
  <conditionalFormatting sqref="BA390">
    <cfRule type="cellIs" dxfId="14324" priority="14321" operator="greaterThan">
      <formula>49.999</formula>
    </cfRule>
    <cfRule type="cellIs" dxfId="14323" priority="14322" operator="greaterThan">
      <formula>50</formula>
    </cfRule>
    <cfRule type="cellIs" dxfId="14322" priority="14323" operator="between">
      <formula>30</formula>
      <formula>49.999</formula>
    </cfRule>
    <cfRule type="cellIs" dxfId="14321" priority="14324" operator="between">
      <formula>10</formula>
      <formula>29.999</formula>
    </cfRule>
    <cfRule type="cellIs" dxfId="14320" priority="14325" operator="lessThan">
      <formula>10</formula>
    </cfRule>
  </conditionalFormatting>
  <conditionalFormatting sqref="BB390">
    <cfRule type="cellIs" dxfId="14319" priority="14316" operator="greaterThan">
      <formula>119.999</formula>
    </cfRule>
    <cfRule type="cellIs" dxfId="14318" priority="14317" operator="greaterThan">
      <formula>120</formula>
    </cfRule>
    <cfRule type="cellIs" dxfId="14317" priority="14318" operator="between">
      <formula>60</formula>
      <formula>119.999</formula>
    </cfRule>
    <cfRule type="cellIs" dxfId="14316" priority="14319" operator="between">
      <formula>20</formula>
      <formula>59.999</formula>
    </cfRule>
    <cfRule type="cellIs" dxfId="14315" priority="14320" operator="lessThan">
      <formula>20</formula>
    </cfRule>
  </conditionalFormatting>
  <conditionalFormatting sqref="BC390">
    <cfRule type="cellIs" dxfId="14314" priority="14311" operator="greaterThan">
      <formula>49.999</formula>
    </cfRule>
    <cfRule type="cellIs" dxfId="14313" priority="14312" operator="greaterThan">
      <formula>50</formula>
    </cfRule>
    <cfRule type="cellIs" dxfId="14312" priority="14313" operator="between">
      <formula>30</formula>
      <formula>49.999</formula>
    </cfRule>
    <cfRule type="cellIs" dxfId="14311" priority="14314" operator="between">
      <formula>10</formula>
      <formula>29.999</formula>
    </cfRule>
    <cfRule type="cellIs" dxfId="14310" priority="14315" operator="lessThan">
      <formula>10</formula>
    </cfRule>
  </conditionalFormatting>
  <conditionalFormatting sqref="AT390">
    <cfRule type="cellIs" dxfId="14309" priority="14306" operator="greaterThan">
      <formula>119.999</formula>
    </cfRule>
    <cfRule type="cellIs" dxfId="14308" priority="14307" operator="greaterThan">
      <formula>120</formula>
    </cfRule>
    <cfRule type="cellIs" dxfId="14307" priority="14308" operator="between">
      <formula>60</formula>
      <formula>119.999</formula>
    </cfRule>
    <cfRule type="cellIs" dxfId="14306" priority="14309" operator="between">
      <formula>20</formula>
      <formula>59.999</formula>
    </cfRule>
    <cfRule type="cellIs" dxfId="14305" priority="14310" operator="lessThan">
      <formula>20</formula>
    </cfRule>
  </conditionalFormatting>
  <conditionalFormatting sqref="AU390">
    <cfRule type="cellIs" dxfId="14304" priority="14301" operator="greaterThan">
      <formula>49.999</formula>
    </cfRule>
    <cfRule type="cellIs" dxfId="14303" priority="14302" operator="greaterThan">
      <formula>50</formula>
    </cfRule>
    <cfRule type="cellIs" dxfId="14302" priority="14303" operator="between">
      <formula>30</formula>
      <formula>49.999</formula>
    </cfRule>
    <cfRule type="cellIs" dxfId="14301" priority="14304" operator="between">
      <formula>10</formula>
      <formula>29.999</formula>
    </cfRule>
    <cfRule type="cellIs" dxfId="14300" priority="14305" operator="lessThan">
      <formula>10</formula>
    </cfRule>
  </conditionalFormatting>
  <conditionalFormatting sqref="AV390">
    <cfRule type="cellIs" dxfId="14299" priority="14296" operator="greaterThan">
      <formula>119.999</formula>
    </cfRule>
    <cfRule type="cellIs" dxfId="14298" priority="14297" operator="greaterThan">
      <formula>120</formula>
    </cfRule>
    <cfRule type="cellIs" dxfId="14297" priority="14298" operator="between">
      <formula>60</formula>
      <formula>119.999</formula>
    </cfRule>
    <cfRule type="cellIs" dxfId="14296" priority="14299" operator="between">
      <formula>20</formula>
      <formula>59.999</formula>
    </cfRule>
    <cfRule type="cellIs" dxfId="14295" priority="14300" operator="lessThan">
      <formula>20</formula>
    </cfRule>
  </conditionalFormatting>
  <conditionalFormatting sqref="AW390">
    <cfRule type="cellIs" dxfId="14294" priority="14291" operator="greaterThan">
      <formula>49.999</formula>
    </cfRule>
    <cfRule type="cellIs" dxfId="14293" priority="14292" operator="greaterThan">
      <formula>50</formula>
    </cfRule>
    <cfRule type="cellIs" dxfId="14292" priority="14293" operator="between">
      <formula>30</formula>
      <formula>49.999</formula>
    </cfRule>
    <cfRule type="cellIs" dxfId="14291" priority="14294" operator="between">
      <formula>10</formula>
      <formula>29.999</formula>
    </cfRule>
    <cfRule type="cellIs" dxfId="14290" priority="14295" operator="lessThan">
      <formula>10</formula>
    </cfRule>
  </conditionalFormatting>
  <conditionalFormatting sqref="BF390">
    <cfRule type="cellIs" dxfId="14289" priority="14286" operator="greaterThan">
      <formula>119.999</formula>
    </cfRule>
    <cfRule type="cellIs" dxfId="14288" priority="14287" operator="greaterThan">
      <formula>120</formula>
    </cfRule>
    <cfRule type="cellIs" dxfId="14287" priority="14288" operator="between">
      <formula>60</formula>
      <formula>119.999</formula>
    </cfRule>
    <cfRule type="cellIs" dxfId="14286" priority="14289" operator="between">
      <formula>20</formula>
      <formula>59.999</formula>
    </cfRule>
    <cfRule type="cellIs" dxfId="14285" priority="14290" operator="lessThan">
      <formula>20</formula>
    </cfRule>
  </conditionalFormatting>
  <conditionalFormatting sqref="BG390">
    <cfRule type="cellIs" dxfId="14284" priority="14281" operator="greaterThan">
      <formula>49.999</formula>
    </cfRule>
    <cfRule type="cellIs" dxfId="14283" priority="14282" operator="greaterThan">
      <formula>50</formula>
    </cfRule>
    <cfRule type="cellIs" dxfId="14282" priority="14283" operator="between">
      <formula>30</formula>
      <formula>49.999</formula>
    </cfRule>
    <cfRule type="cellIs" dxfId="14281" priority="14284" operator="between">
      <formula>10</formula>
      <formula>29.999</formula>
    </cfRule>
    <cfRule type="cellIs" dxfId="14280" priority="14285" operator="lessThan">
      <formula>10</formula>
    </cfRule>
  </conditionalFormatting>
  <conditionalFormatting sqref="AN390">
    <cfRule type="cellIs" dxfId="14279" priority="14276" operator="greaterThan">
      <formula>119.999</formula>
    </cfRule>
    <cfRule type="cellIs" dxfId="14278" priority="14277" operator="greaterThan">
      <formula>120</formula>
    </cfRule>
    <cfRule type="cellIs" dxfId="14277" priority="14278" operator="between">
      <formula>60</formula>
      <formula>119.999</formula>
    </cfRule>
    <cfRule type="cellIs" dxfId="14276" priority="14279" operator="between">
      <formula>20</formula>
      <formula>59.999</formula>
    </cfRule>
    <cfRule type="cellIs" dxfId="14275" priority="14280" operator="lessThan">
      <formula>20</formula>
    </cfRule>
  </conditionalFormatting>
  <conditionalFormatting sqref="AO390">
    <cfRule type="cellIs" dxfId="14274" priority="14271" operator="greaterThan">
      <formula>49.999</formula>
    </cfRule>
    <cfRule type="cellIs" dxfId="14273" priority="14272" operator="greaterThan">
      <formula>50</formula>
    </cfRule>
    <cfRule type="cellIs" dxfId="14272" priority="14273" operator="between">
      <formula>30</formula>
      <formula>49.999</formula>
    </cfRule>
    <cfRule type="cellIs" dxfId="14271" priority="14274" operator="between">
      <formula>10</formula>
      <formula>29.999</formula>
    </cfRule>
    <cfRule type="cellIs" dxfId="14270" priority="14275" operator="lessThan">
      <formula>10</formula>
    </cfRule>
  </conditionalFormatting>
  <conditionalFormatting sqref="T390">
    <cfRule type="cellIs" dxfId="14269" priority="14266" operator="greaterThan">
      <formula>119.999</formula>
    </cfRule>
    <cfRule type="cellIs" dxfId="14268" priority="14267" operator="greaterThan">
      <formula>120</formula>
    </cfRule>
    <cfRule type="cellIs" dxfId="14267" priority="14268" operator="between">
      <formula>60</formula>
      <formula>119.999</formula>
    </cfRule>
    <cfRule type="cellIs" dxfId="14266" priority="14269" operator="between">
      <formula>20</formula>
      <formula>59.999</formula>
    </cfRule>
    <cfRule type="cellIs" dxfId="14265" priority="14270" operator="lessThan">
      <formula>20</formula>
    </cfRule>
  </conditionalFormatting>
  <conditionalFormatting sqref="U390">
    <cfRule type="cellIs" dxfId="14264" priority="14261" operator="greaterThan">
      <formula>49.999</formula>
    </cfRule>
    <cfRule type="cellIs" dxfId="14263" priority="14262" operator="greaterThan">
      <formula>50</formula>
    </cfRule>
    <cfRule type="cellIs" dxfId="14262" priority="14263" operator="between">
      <formula>30</formula>
      <formula>49.999</formula>
    </cfRule>
    <cfRule type="cellIs" dxfId="14261" priority="14264" operator="between">
      <formula>10</formula>
      <formula>29.999</formula>
    </cfRule>
    <cfRule type="cellIs" dxfId="14260" priority="14265" operator="lessThan">
      <formula>10</formula>
    </cfRule>
  </conditionalFormatting>
  <conditionalFormatting sqref="J390">
    <cfRule type="cellIs" dxfId="14259" priority="14256" operator="greaterThan">
      <formula>119.999</formula>
    </cfRule>
    <cfRule type="cellIs" dxfId="14258" priority="14257" operator="greaterThan">
      <formula>120</formula>
    </cfRule>
    <cfRule type="cellIs" dxfId="14257" priority="14258" operator="between">
      <formula>60</formula>
      <formula>119.999</formula>
    </cfRule>
    <cfRule type="cellIs" dxfId="14256" priority="14259" operator="between">
      <formula>20</formula>
      <formula>59.999</formula>
    </cfRule>
    <cfRule type="cellIs" dxfId="14255" priority="14260" operator="lessThan">
      <formula>20</formula>
    </cfRule>
  </conditionalFormatting>
  <conditionalFormatting sqref="K390">
    <cfRule type="cellIs" dxfId="14254" priority="14251" operator="greaterThan">
      <formula>49.999</formula>
    </cfRule>
    <cfRule type="cellIs" dxfId="14253" priority="14252" operator="greaterThan">
      <formula>50</formula>
    </cfRule>
    <cfRule type="cellIs" dxfId="14252" priority="14253" operator="between">
      <formula>30</formula>
      <formula>49.999</formula>
    </cfRule>
    <cfRule type="cellIs" dxfId="14251" priority="14254" operator="between">
      <formula>10</formula>
      <formula>29.999</formula>
    </cfRule>
    <cfRule type="cellIs" dxfId="14250" priority="14255" operator="lessThan">
      <formula>10</formula>
    </cfRule>
  </conditionalFormatting>
  <conditionalFormatting sqref="L390">
    <cfRule type="cellIs" dxfId="14249" priority="14246" operator="greaterThan">
      <formula>119.999</formula>
    </cfRule>
    <cfRule type="cellIs" dxfId="14248" priority="14247" operator="greaterThan">
      <formula>120</formula>
    </cfRule>
    <cfRule type="cellIs" dxfId="14247" priority="14248" operator="between">
      <formula>60</formula>
      <formula>119.999</formula>
    </cfRule>
    <cfRule type="cellIs" dxfId="14246" priority="14249" operator="between">
      <formula>20</formula>
      <formula>59.999</formula>
    </cfRule>
    <cfRule type="cellIs" dxfId="14245" priority="14250" operator="lessThan">
      <formula>20</formula>
    </cfRule>
  </conditionalFormatting>
  <conditionalFormatting sqref="M390">
    <cfRule type="cellIs" dxfId="14244" priority="14241" operator="greaterThan">
      <formula>49.999</formula>
    </cfRule>
    <cfRule type="cellIs" dxfId="14243" priority="14242" operator="greaterThan">
      <formula>50</formula>
    </cfRule>
    <cfRule type="cellIs" dxfId="14242" priority="14243" operator="between">
      <formula>30</formula>
      <formula>49.999</formula>
    </cfRule>
    <cfRule type="cellIs" dxfId="14241" priority="14244" operator="between">
      <formula>10</formula>
      <formula>29.999</formula>
    </cfRule>
    <cfRule type="cellIs" dxfId="14240" priority="14245" operator="lessThan">
      <formula>10</formula>
    </cfRule>
  </conditionalFormatting>
  <conditionalFormatting sqref="R390">
    <cfRule type="cellIs" dxfId="14239" priority="14236" operator="greaterThan">
      <formula>119.999</formula>
    </cfRule>
    <cfRule type="cellIs" dxfId="14238" priority="14237" operator="greaterThan">
      <formula>120</formula>
    </cfRule>
    <cfRule type="cellIs" dxfId="14237" priority="14238" operator="between">
      <formula>60</formula>
      <formula>119.999</formula>
    </cfRule>
    <cfRule type="cellIs" dxfId="14236" priority="14239" operator="between">
      <formula>20</formula>
      <formula>59.999</formula>
    </cfRule>
    <cfRule type="cellIs" dxfId="14235" priority="14240" operator="lessThan">
      <formula>20</formula>
    </cfRule>
  </conditionalFormatting>
  <conditionalFormatting sqref="S390">
    <cfRule type="cellIs" dxfId="14234" priority="14231" operator="greaterThan">
      <formula>49.999</formula>
    </cfRule>
    <cfRule type="cellIs" dxfId="14233" priority="14232" operator="greaterThan">
      <formula>50</formula>
    </cfRule>
    <cfRule type="cellIs" dxfId="14232" priority="14233" operator="between">
      <formula>30</formula>
      <formula>49.999</formula>
    </cfRule>
    <cfRule type="cellIs" dxfId="14231" priority="14234" operator="between">
      <formula>10</formula>
      <formula>29.999</formula>
    </cfRule>
    <cfRule type="cellIs" dxfId="14230" priority="14235" operator="lessThan">
      <formula>10</formula>
    </cfRule>
  </conditionalFormatting>
  <conditionalFormatting sqref="N390">
    <cfRule type="cellIs" dxfId="14229" priority="14226" operator="greaterThan">
      <formula>119.999</formula>
    </cfRule>
    <cfRule type="cellIs" dxfId="14228" priority="14227" operator="greaterThan">
      <formula>120</formula>
    </cfRule>
    <cfRule type="cellIs" dxfId="14227" priority="14228" operator="between">
      <formula>60</formula>
      <formula>119.999</formula>
    </cfRule>
    <cfRule type="cellIs" dxfId="14226" priority="14229" operator="between">
      <formula>20</formula>
      <formula>59.999</formula>
    </cfRule>
    <cfRule type="cellIs" dxfId="14225" priority="14230" operator="lessThan">
      <formula>20</formula>
    </cfRule>
  </conditionalFormatting>
  <conditionalFormatting sqref="O390">
    <cfRule type="cellIs" dxfId="14224" priority="14221" operator="greaterThan">
      <formula>49.999</formula>
    </cfRule>
    <cfRule type="cellIs" dxfId="14223" priority="14222" operator="greaterThan">
      <formula>50</formula>
    </cfRule>
    <cfRule type="cellIs" dxfId="14222" priority="14223" operator="between">
      <formula>30</formula>
      <formula>49.999</formula>
    </cfRule>
    <cfRule type="cellIs" dxfId="14221" priority="14224" operator="between">
      <formula>10</formula>
      <formula>29.999</formula>
    </cfRule>
    <cfRule type="cellIs" dxfId="14220" priority="14225" operator="lessThan">
      <formula>10</formula>
    </cfRule>
  </conditionalFormatting>
  <conditionalFormatting sqref="AP390">
    <cfRule type="cellIs" dxfId="14219" priority="14216" operator="greaterThan">
      <formula>119.999</formula>
    </cfRule>
    <cfRule type="cellIs" dxfId="14218" priority="14217" operator="greaterThan">
      <formula>120</formula>
    </cfRule>
    <cfRule type="cellIs" dxfId="14217" priority="14218" operator="between">
      <formula>60</formula>
      <formula>119.999</formula>
    </cfRule>
    <cfRule type="cellIs" dxfId="14216" priority="14219" operator="between">
      <formula>20</formula>
      <formula>59.999</formula>
    </cfRule>
    <cfRule type="cellIs" dxfId="14215" priority="14220" operator="lessThan">
      <formula>20</formula>
    </cfRule>
  </conditionalFormatting>
  <conditionalFormatting sqref="AQ390">
    <cfRule type="cellIs" dxfId="14214" priority="14211" operator="greaterThan">
      <formula>49.999</formula>
    </cfRule>
    <cfRule type="cellIs" dxfId="14213" priority="14212" operator="greaterThan">
      <formula>50</formula>
    </cfRule>
    <cfRule type="cellIs" dxfId="14212" priority="14213" operator="between">
      <formula>30</formula>
      <formula>49.999</formula>
    </cfRule>
    <cfRule type="cellIs" dxfId="14211" priority="14214" operator="between">
      <formula>10</formula>
      <formula>29.999</formula>
    </cfRule>
    <cfRule type="cellIs" dxfId="14210" priority="14215" operator="lessThan">
      <formula>10</formula>
    </cfRule>
  </conditionalFormatting>
  <conditionalFormatting sqref="AR390">
    <cfRule type="cellIs" dxfId="14209" priority="14206" operator="greaterThan">
      <formula>119.999</formula>
    </cfRule>
    <cfRule type="cellIs" dxfId="14208" priority="14207" operator="greaterThan">
      <formula>120</formula>
    </cfRule>
    <cfRule type="cellIs" dxfId="14207" priority="14208" operator="between">
      <formula>60</formula>
      <formula>119.999</formula>
    </cfRule>
    <cfRule type="cellIs" dxfId="14206" priority="14209" operator="between">
      <formula>20</formula>
      <formula>59.999</formula>
    </cfRule>
    <cfRule type="cellIs" dxfId="14205" priority="14210" operator="lessThan">
      <formula>20</formula>
    </cfRule>
  </conditionalFormatting>
  <conditionalFormatting sqref="AS390">
    <cfRule type="cellIs" dxfId="14204" priority="14201" operator="greaterThan">
      <formula>49.999</formula>
    </cfRule>
    <cfRule type="cellIs" dxfId="14203" priority="14202" operator="greaterThan">
      <formula>50</formula>
    </cfRule>
    <cfRule type="cellIs" dxfId="14202" priority="14203" operator="between">
      <formula>30</formula>
      <formula>49.999</formula>
    </cfRule>
    <cfRule type="cellIs" dxfId="14201" priority="14204" operator="between">
      <formula>10</formula>
      <formula>29.999</formula>
    </cfRule>
    <cfRule type="cellIs" dxfId="14200" priority="14205" operator="lessThan">
      <formula>10</formula>
    </cfRule>
  </conditionalFormatting>
  <conditionalFormatting sqref="X390">
    <cfRule type="cellIs" dxfId="14199" priority="14196" operator="greaterThan">
      <formula>119.999</formula>
    </cfRule>
    <cfRule type="cellIs" dxfId="14198" priority="14197" operator="greaterThan">
      <formula>120</formula>
    </cfRule>
    <cfRule type="cellIs" dxfId="14197" priority="14198" operator="between">
      <formula>60</formula>
      <formula>119.999</formula>
    </cfRule>
    <cfRule type="cellIs" dxfId="14196" priority="14199" operator="between">
      <formula>20</formula>
      <formula>59.999</formula>
    </cfRule>
    <cfRule type="cellIs" dxfId="14195" priority="14200" operator="lessThan">
      <formula>20</formula>
    </cfRule>
  </conditionalFormatting>
  <conditionalFormatting sqref="Y390">
    <cfRule type="cellIs" dxfId="14194" priority="14191" operator="greaterThan">
      <formula>49.999</formula>
    </cfRule>
    <cfRule type="cellIs" dxfId="14193" priority="14192" operator="greaterThan">
      <formula>50</formula>
    </cfRule>
    <cfRule type="cellIs" dxfId="14192" priority="14193" operator="between">
      <formula>30</formula>
      <formula>49.999</formula>
    </cfRule>
    <cfRule type="cellIs" dxfId="14191" priority="14194" operator="between">
      <formula>10</formula>
      <formula>29.999</formula>
    </cfRule>
    <cfRule type="cellIs" dxfId="14190" priority="14195" operator="lessThan">
      <formula>10</formula>
    </cfRule>
  </conditionalFormatting>
  <conditionalFormatting sqref="AF390">
    <cfRule type="cellIs" dxfId="14189" priority="14186" operator="greaterThan">
      <formula>119.999</formula>
    </cfRule>
    <cfRule type="cellIs" dxfId="14188" priority="14187" operator="greaterThan">
      <formula>120</formula>
    </cfRule>
    <cfRule type="cellIs" dxfId="14187" priority="14188" operator="between">
      <formula>60</formula>
      <formula>119.999</formula>
    </cfRule>
    <cfRule type="cellIs" dxfId="14186" priority="14189" operator="between">
      <formula>20</formula>
      <formula>59.999</formula>
    </cfRule>
    <cfRule type="cellIs" dxfId="14185" priority="14190" operator="lessThan">
      <formula>20</formula>
    </cfRule>
  </conditionalFormatting>
  <conditionalFormatting sqref="AG390">
    <cfRule type="cellIs" dxfId="14184" priority="14181" operator="greaterThan">
      <formula>49.999</formula>
    </cfRule>
    <cfRule type="cellIs" dxfId="14183" priority="14182" operator="greaterThan">
      <formula>50</formula>
    </cfRule>
    <cfRule type="cellIs" dxfId="14182" priority="14183" operator="between">
      <formula>30</formula>
      <formula>49.999</formula>
    </cfRule>
    <cfRule type="cellIs" dxfId="14181" priority="14184" operator="between">
      <formula>10</formula>
      <formula>29.999</formula>
    </cfRule>
    <cfRule type="cellIs" dxfId="14180" priority="14185" operator="lessThan">
      <formula>10</formula>
    </cfRule>
  </conditionalFormatting>
  <conditionalFormatting sqref="AJ390">
    <cfRule type="cellIs" dxfId="14179" priority="14176" operator="greaterThan">
      <formula>119.999</formula>
    </cfRule>
    <cfRule type="cellIs" dxfId="14178" priority="14177" operator="greaterThan">
      <formula>120</formula>
    </cfRule>
    <cfRule type="cellIs" dxfId="14177" priority="14178" operator="between">
      <formula>60</formula>
      <formula>119.999</formula>
    </cfRule>
    <cfRule type="cellIs" dxfId="14176" priority="14179" operator="between">
      <formula>20</formula>
      <formula>59.999</formula>
    </cfRule>
    <cfRule type="cellIs" dxfId="14175" priority="14180" operator="lessThan">
      <formula>20</formula>
    </cfRule>
  </conditionalFormatting>
  <conditionalFormatting sqref="AK390">
    <cfRule type="cellIs" dxfId="14174" priority="14171" operator="greaterThan">
      <formula>49.999</formula>
    </cfRule>
    <cfRule type="cellIs" dxfId="14173" priority="14172" operator="greaterThan">
      <formula>50</formula>
    </cfRule>
    <cfRule type="cellIs" dxfId="14172" priority="14173" operator="between">
      <formula>30</formula>
      <formula>49.999</formula>
    </cfRule>
    <cfRule type="cellIs" dxfId="14171" priority="14174" operator="between">
      <formula>10</formula>
      <formula>29.999</formula>
    </cfRule>
    <cfRule type="cellIs" dxfId="14170" priority="14175" operator="lessThan">
      <formula>10</formula>
    </cfRule>
  </conditionalFormatting>
  <conditionalFormatting sqref="Z390">
    <cfRule type="cellIs" dxfId="14169" priority="14166" operator="greaterThan">
      <formula>119.999</formula>
    </cfRule>
    <cfRule type="cellIs" dxfId="14168" priority="14167" operator="greaterThan">
      <formula>120</formula>
    </cfRule>
    <cfRule type="cellIs" dxfId="14167" priority="14168" operator="between">
      <formula>60</formula>
      <formula>119.999</formula>
    </cfRule>
    <cfRule type="cellIs" dxfId="14166" priority="14169" operator="between">
      <formula>20</formula>
      <formula>59.999</formula>
    </cfRule>
    <cfRule type="cellIs" dxfId="14165" priority="14170" operator="lessThan">
      <formula>20</formula>
    </cfRule>
  </conditionalFormatting>
  <conditionalFormatting sqref="AA390">
    <cfRule type="cellIs" dxfId="14164" priority="14161" operator="greaterThan">
      <formula>49.999</formula>
    </cfRule>
    <cfRule type="cellIs" dxfId="14163" priority="14162" operator="greaterThan">
      <formula>50</formula>
    </cfRule>
    <cfRule type="cellIs" dxfId="14162" priority="14163" operator="between">
      <formula>30</formula>
      <formula>49.999</formula>
    </cfRule>
    <cfRule type="cellIs" dxfId="14161" priority="14164" operator="between">
      <formula>10</formula>
      <formula>29.999</formula>
    </cfRule>
    <cfRule type="cellIs" dxfId="14160" priority="14165" operator="lessThan">
      <formula>10</formula>
    </cfRule>
  </conditionalFormatting>
  <conditionalFormatting sqref="AL390">
    <cfRule type="cellIs" dxfId="14159" priority="14156" operator="greaterThan">
      <formula>119.999</formula>
    </cfRule>
    <cfRule type="cellIs" dxfId="14158" priority="14157" operator="greaterThan">
      <formula>120</formula>
    </cfRule>
    <cfRule type="cellIs" dxfId="14157" priority="14158" operator="between">
      <formula>60</formula>
      <formula>119.999</formula>
    </cfRule>
    <cfRule type="cellIs" dxfId="14156" priority="14159" operator="between">
      <formula>20</formula>
      <formula>59.999</formula>
    </cfRule>
    <cfRule type="cellIs" dxfId="14155" priority="14160" operator="lessThan">
      <formula>20</formula>
    </cfRule>
  </conditionalFormatting>
  <conditionalFormatting sqref="AM390">
    <cfRule type="cellIs" dxfId="14154" priority="14151" operator="greaterThan">
      <formula>49.999</formula>
    </cfRule>
    <cfRule type="cellIs" dxfId="14153" priority="14152" operator="greaterThan">
      <formula>50</formula>
    </cfRule>
    <cfRule type="cellIs" dxfId="14152" priority="14153" operator="between">
      <formula>30</formula>
      <formula>49.999</formula>
    </cfRule>
    <cfRule type="cellIs" dxfId="14151" priority="14154" operator="between">
      <formula>10</formula>
      <formula>29.999</formula>
    </cfRule>
    <cfRule type="cellIs" dxfId="14150" priority="14155" operator="lessThan">
      <formula>10</formula>
    </cfRule>
  </conditionalFormatting>
  <conditionalFormatting sqref="AH390">
    <cfRule type="cellIs" dxfId="14149" priority="14146" operator="greaterThan">
      <formula>119.999</formula>
    </cfRule>
    <cfRule type="cellIs" dxfId="14148" priority="14147" operator="greaterThan">
      <formula>120</formula>
    </cfRule>
    <cfRule type="cellIs" dxfId="14147" priority="14148" operator="between">
      <formula>60</formula>
      <formula>119.999</formula>
    </cfRule>
    <cfRule type="cellIs" dxfId="14146" priority="14149" operator="between">
      <formula>20</formula>
      <formula>59.999</formula>
    </cfRule>
    <cfRule type="cellIs" dxfId="14145" priority="14150" operator="lessThan">
      <formula>20</formula>
    </cfRule>
  </conditionalFormatting>
  <conditionalFormatting sqref="AI390">
    <cfRule type="cellIs" dxfId="14144" priority="14141" operator="greaterThan">
      <formula>49.999</formula>
    </cfRule>
    <cfRule type="cellIs" dxfId="14143" priority="14142" operator="greaterThan">
      <formula>50</formula>
    </cfRule>
    <cfRule type="cellIs" dxfId="14142" priority="14143" operator="between">
      <formula>30</formula>
      <formula>49.999</formula>
    </cfRule>
    <cfRule type="cellIs" dxfId="14141" priority="14144" operator="between">
      <formula>10</formula>
      <formula>29.999</formula>
    </cfRule>
    <cfRule type="cellIs" dxfId="14140" priority="14145" operator="lessThan">
      <formula>10</formula>
    </cfRule>
  </conditionalFormatting>
  <conditionalFormatting sqref="V390">
    <cfRule type="cellIs" dxfId="14139" priority="14136" operator="greaterThan">
      <formula>119.999</formula>
    </cfRule>
    <cfRule type="cellIs" dxfId="14138" priority="14137" operator="greaterThan">
      <formula>120</formula>
    </cfRule>
    <cfRule type="cellIs" dxfId="14137" priority="14138" operator="between">
      <formula>60</formula>
      <formula>119.999</formula>
    </cfRule>
    <cfRule type="cellIs" dxfId="14136" priority="14139" operator="between">
      <formula>20</formula>
      <formula>59.999</formula>
    </cfRule>
    <cfRule type="cellIs" dxfId="14135" priority="14140" operator="lessThan">
      <formula>20</formula>
    </cfRule>
  </conditionalFormatting>
  <conditionalFormatting sqref="W390">
    <cfRule type="cellIs" dxfId="14134" priority="14131" operator="greaterThan">
      <formula>49.999</formula>
    </cfRule>
    <cfRule type="cellIs" dxfId="14133" priority="14132" operator="greaterThan">
      <formula>50</formula>
    </cfRule>
    <cfRule type="cellIs" dxfId="14132" priority="14133" operator="between">
      <formula>30</formula>
      <formula>49.999</formula>
    </cfRule>
    <cfRule type="cellIs" dxfId="14131" priority="14134" operator="between">
      <formula>10</formula>
      <formula>29.999</formula>
    </cfRule>
    <cfRule type="cellIs" dxfId="14130" priority="14135" operator="lessThan">
      <formula>10</formula>
    </cfRule>
  </conditionalFormatting>
  <conditionalFormatting sqref="AB390">
    <cfRule type="cellIs" dxfId="14129" priority="14126" operator="greaterThan">
      <formula>119.999</formula>
    </cfRule>
    <cfRule type="cellIs" dxfId="14128" priority="14127" operator="greaterThan">
      <formula>120</formula>
    </cfRule>
    <cfRule type="cellIs" dxfId="14127" priority="14128" operator="between">
      <formula>60</formula>
      <formula>119.999</formula>
    </cfRule>
    <cfRule type="cellIs" dxfId="14126" priority="14129" operator="between">
      <formula>20</formula>
      <formula>59.999</formula>
    </cfRule>
    <cfRule type="cellIs" dxfId="14125" priority="14130" operator="lessThan">
      <formula>20</formula>
    </cfRule>
  </conditionalFormatting>
  <conditionalFormatting sqref="AC390">
    <cfRule type="cellIs" dxfId="14124" priority="14121" operator="greaterThan">
      <formula>49.999</formula>
    </cfRule>
    <cfRule type="cellIs" dxfId="14123" priority="14122" operator="greaterThan">
      <formula>50</formula>
    </cfRule>
    <cfRule type="cellIs" dxfId="14122" priority="14123" operator="between">
      <formula>30</formula>
      <formula>49.999</formula>
    </cfRule>
    <cfRule type="cellIs" dxfId="14121" priority="14124" operator="between">
      <formula>10</formula>
      <formula>29.999</formula>
    </cfRule>
    <cfRule type="cellIs" dxfId="14120" priority="14125" operator="lessThan">
      <formula>10</formula>
    </cfRule>
  </conditionalFormatting>
  <conditionalFormatting sqref="AD390">
    <cfRule type="cellIs" dxfId="14119" priority="14116" operator="greaterThan">
      <formula>119.999</formula>
    </cfRule>
    <cfRule type="cellIs" dxfId="14118" priority="14117" operator="greaterThan">
      <formula>120</formula>
    </cfRule>
    <cfRule type="cellIs" dxfId="14117" priority="14118" operator="between">
      <formula>60</formula>
      <formula>119.999</formula>
    </cfRule>
    <cfRule type="cellIs" dxfId="14116" priority="14119" operator="between">
      <formula>20</formula>
      <formula>59.999</formula>
    </cfRule>
    <cfRule type="cellIs" dxfId="14115" priority="14120" operator="lessThan">
      <formula>20</formula>
    </cfRule>
  </conditionalFormatting>
  <conditionalFormatting sqref="AE390">
    <cfRule type="cellIs" dxfId="14114" priority="14111" operator="greaterThan">
      <formula>49.999</formula>
    </cfRule>
    <cfRule type="cellIs" dxfId="14113" priority="14112" operator="greaterThan">
      <formula>50</formula>
    </cfRule>
    <cfRule type="cellIs" dxfId="14112" priority="14113" operator="between">
      <formula>30</formula>
      <formula>49.999</formula>
    </cfRule>
    <cfRule type="cellIs" dxfId="14111" priority="14114" operator="between">
      <formula>10</formula>
      <formula>29.999</formula>
    </cfRule>
    <cfRule type="cellIs" dxfId="14110" priority="14115" operator="lessThan">
      <formula>10</formula>
    </cfRule>
  </conditionalFormatting>
  <conditionalFormatting sqref="P390">
    <cfRule type="cellIs" dxfId="14109" priority="14106" operator="greaterThan">
      <formula>119.999</formula>
    </cfRule>
    <cfRule type="cellIs" dxfId="14108" priority="14107" operator="greaterThan">
      <formula>120</formula>
    </cfRule>
    <cfRule type="cellIs" dxfId="14107" priority="14108" operator="between">
      <formula>60</formula>
      <formula>119.999</formula>
    </cfRule>
    <cfRule type="cellIs" dxfId="14106" priority="14109" operator="between">
      <formula>20</formula>
      <formula>59.999</formula>
    </cfRule>
    <cfRule type="cellIs" dxfId="14105" priority="14110" operator="lessThan">
      <formula>20</formula>
    </cfRule>
  </conditionalFormatting>
  <conditionalFormatting sqref="Q390">
    <cfRule type="cellIs" dxfId="14104" priority="14101" operator="greaterThan">
      <formula>49.999</formula>
    </cfRule>
    <cfRule type="cellIs" dxfId="14103" priority="14102" operator="greaterThan">
      <formula>50</formula>
    </cfRule>
    <cfRule type="cellIs" dxfId="14102" priority="14103" operator="between">
      <formula>30</formula>
      <formula>49.999</formula>
    </cfRule>
    <cfRule type="cellIs" dxfId="14101" priority="14104" operator="between">
      <formula>10</formula>
      <formula>29.999</formula>
    </cfRule>
    <cfRule type="cellIs" dxfId="14100" priority="14105" operator="lessThan">
      <formula>10</formula>
    </cfRule>
  </conditionalFormatting>
  <conditionalFormatting sqref="C391">
    <cfRule type="cellIs" dxfId="14099" priority="14096" operator="greaterThan">
      <formula>49.999</formula>
    </cfRule>
    <cfRule type="cellIs" dxfId="14098" priority="14097" operator="greaterThan">
      <formula>50</formula>
    </cfRule>
    <cfRule type="cellIs" dxfId="14097" priority="14098" operator="between">
      <formula>30</formula>
      <formula>49.999</formula>
    </cfRule>
    <cfRule type="cellIs" dxfId="14096" priority="14099" operator="between">
      <formula>10</formula>
      <formula>29.999</formula>
    </cfRule>
    <cfRule type="cellIs" dxfId="14095" priority="14100" operator="lessThan">
      <formula>10</formula>
    </cfRule>
  </conditionalFormatting>
  <conditionalFormatting sqref="B391">
    <cfRule type="cellIs" dxfId="14094" priority="14091" operator="greaterThan">
      <formula>119.999</formula>
    </cfRule>
    <cfRule type="cellIs" dxfId="14093" priority="14092" operator="greaterThan">
      <formula>120</formula>
    </cfRule>
    <cfRule type="cellIs" dxfId="14092" priority="14093" operator="between">
      <formula>60</formula>
      <formula>119.999</formula>
    </cfRule>
    <cfRule type="cellIs" dxfId="14091" priority="14094" operator="between">
      <formula>20</formula>
      <formula>59.999</formula>
    </cfRule>
    <cfRule type="cellIs" dxfId="14090" priority="14095" operator="lessThan">
      <formula>20</formula>
    </cfRule>
  </conditionalFormatting>
  <conditionalFormatting sqref="D391">
    <cfRule type="cellIs" dxfId="14089" priority="14086" operator="greaterThan">
      <formula>119.999</formula>
    </cfRule>
    <cfRule type="cellIs" dxfId="14088" priority="14087" operator="greaterThan">
      <formula>120</formula>
    </cfRule>
    <cfRule type="cellIs" dxfId="14087" priority="14088" operator="between">
      <formula>60</formula>
      <formula>119.999</formula>
    </cfRule>
    <cfRule type="cellIs" dxfId="14086" priority="14089" operator="between">
      <formula>20</formula>
      <formula>59.999</formula>
    </cfRule>
    <cfRule type="cellIs" dxfId="14085" priority="14090" operator="lessThan">
      <formula>20</formula>
    </cfRule>
  </conditionalFormatting>
  <conditionalFormatting sqref="E391">
    <cfRule type="cellIs" dxfId="14084" priority="14081" operator="greaterThan">
      <formula>49.999</formula>
    </cfRule>
    <cfRule type="cellIs" dxfId="14083" priority="14082" operator="greaterThan">
      <formula>50</formula>
    </cfRule>
    <cfRule type="cellIs" dxfId="14082" priority="14083" operator="between">
      <formula>30</formula>
      <formula>49.999</formula>
    </cfRule>
    <cfRule type="cellIs" dxfId="14081" priority="14084" operator="between">
      <formula>10</formula>
      <formula>29.999</formula>
    </cfRule>
    <cfRule type="cellIs" dxfId="14080" priority="14085" operator="lessThan">
      <formula>10</formula>
    </cfRule>
  </conditionalFormatting>
  <conditionalFormatting sqref="F391">
    <cfRule type="cellIs" dxfId="14079" priority="14076" operator="greaterThan">
      <formula>119.999</formula>
    </cfRule>
    <cfRule type="cellIs" dxfId="14078" priority="14077" operator="greaterThan">
      <formula>120</formula>
    </cfRule>
    <cfRule type="cellIs" dxfId="14077" priority="14078" operator="between">
      <formula>60</formula>
      <formula>119.999</formula>
    </cfRule>
    <cfRule type="cellIs" dxfId="14076" priority="14079" operator="between">
      <formula>20</formula>
      <formula>59.999</formula>
    </cfRule>
    <cfRule type="cellIs" dxfId="14075" priority="14080" operator="lessThan">
      <formula>20</formula>
    </cfRule>
  </conditionalFormatting>
  <conditionalFormatting sqref="G391">
    <cfRule type="cellIs" dxfId="14074" priority="14071" operator="greaterThan">
      <formula>49.999</formula>
    </cfRule>
    <cfRule type="cellIs" dxfId="14073" priority="14072" operator="greaterThan">
      <formula>50</formula>
    </cfRule>
    <cfRule type="cellIs" dxfId="14072" priority="14073" operator="between">
      <formula>30</formula>
      <formula>49.999</formula>
    </cfRule>
    <cfRule type="cellIs" dxfId="14071" priority="14074" operator="between">
      <formula>10</formula>
      <formula>29.999</formula>
    </cfRule>
    <cfRule type="cellIs" dxfId="14070" priority="14075" operator="lessThan">
      <formula>10</formula>
    </cfRule>
  </conditionalFormatting>
  <conditionalFormatting sqref="H391">
    <cfRule type="cellIs" dxfId="14069" priority="14066" operator="greaterThan">
      <formula>119.999</formula>
    </cfRule>
    <cfRule type="cellIs" dxfId="14068" priority="14067" operator="greaterThan">
      <formula>120</formula>
    </cfRule>
    <cfRule type="cellIs" dxfId="14067" priority="14068" operator="between">
      <formula>60</formula>
      <formula>119.999</formula>
    </cfRule>
    <cfRule type="cellIs" dxfId="14066" priority="14069" operator="between">
      <formula>20</formula>
      <formula>59.999</formula>
    </cfRule>
    <cfRule type="cellIs" dxfId="14065" priority="14070" operator="lessThan">
      <formula>20</formula>
    </cfRule>
  </conditionalFormatting>
  <conditionalFormatting sqref="I391">
    <cfRule type="cellIs" dxfId="14064" priority="14061" operator="greaterThan">
      <formula>49.999</formula>
    </cfRule>
    <cfRule type="cellIs" dxfId="14063" priority="14062" operator="greaterThan">
      <formula>50</formula>
    </cfRule>
    <cfRule type="cellIs" dxfId="14062" priority="14063" operator="between">
      <formula>30</formula>
      <formula>49.999</formula>
    </cfRule>
    <cfRule type="cellIs" dxfId="14061" priority="14064" operator="between">
      <formula>10</formula>
      <formula>29.999</formula>
    </cfRule>
    <cfRule type="cellIs" dxfId="14060" priority="14065" operator="lessThan">
      <formula>10</formula>
    </cfRule>
  </conditionalFormatting>
  <conditionalFormatting sqref="BH391">
    <cfRule type="cellIs" dxfId="14059" priority="14056" operator="greaterThan">
      <formula>119.999</formula>
    </cfRule>
    <cfRule type="cellIs" dxfId="14058" priority="14057" operator="greaterThan">
      <formula>120</formula>
    </cfRule>
    <cfRule type="cellIs" dxfId="14057" priority="14058" operator="between">
      <formula>60</formula>
      <formula>119.999</formula>
    </cfRule>
    <cfRule type="cellIs" dxfId="14056" priority="14059" operator="between">
      <formula>20</formula>
      <formula>59.999</formula>
    </cfRule>
    <cfRule type="cellIs" dxfId="14055" priority="14060" operator="lessThan">
      <formula>20</formula>
    </cfRule>
  </conditionalFormatting>
  <conditionalFormatting sqref="BI391">
    <cfRule type="cellIs" dxfId="14054" priority="14051" operator="greaterThan">
      <formula>49.999</formula>
    </cfRule>
    <cfRule type="cellIs" dxfId="14053" priority="14052" operator="greaterThan">
      <formula>50</formula>
    </cfRule>
    <cfRule type="cellIs" dxfId="14052" priority="14053" operator="between">
      <formula>30</formula>
      <formula>49.999</formula>
    </cfRule>
    <cfRule type="cellIs" dxfId="14051" priority="14054" operator="between">
      <formula>10</formula>
      <formula>29.999</formula>
    </cfRule>
    <cfRule type="cellIs" dxfId="14050" priority="14055" operator="lessThan">
      <formula>10</formula>
    </cfRule>
  </conditionalFormatting>
  <conditionalFormatting sqref="BD391">
    <cfRule type="cellIs" dxfId="14049" priority="14046" operator="greaterThan">
      <formula>119.999</formula>
    </cfRule>
    <cfRule type="cellIs" dxfId="14048" priority="14047" operator="greaterThan">
      <formula>120</formula>
    </cfRule>
    <cfRule type="cellIs" dxfId="14047" priority="14048" operator="between">
      <formula>60</formula>
      <formula>119.999</formula>
    </cfRule>
    <cfRule type="cellIs" dxfId="14046" priority="14049" operator="between">
      <formula>20</formula>
      <formula>59.999</formula>
    </cfRule>
    <cfRule type="cellIs" dxfId="14045" priority="14050" operator="lessThan">
      <formula>20</formula>
    </cfRule>
  </conditionalFormatting>
  <conditionalFormatting sqref="BE391">
    <cfRule type="cellIs" dxfId="14044" priority="14041" operator="greaterThan">
      <formula>49.999</formula>
    </cfRule>
    <cfRule type="cellIs" dxfId="14043" priority="14042" operator="greaterThan">
      <formula>50</formula>
    </cfRule>
    <cfRule type="cellIs" dxfId="14042" priority="14043" operator="between">
      <formula>30</formula>
      <formula>49.999</formula>
    </cfRule>
    <cfRule type="cellIs" dxfId="14041" priority="14044" operator="between">
      <formula>10</formula>
      <formula>29.999</formula>
    </cfRule>
    <cfRule type="cellIs" dxfId="14040" priority="14045" operator="lessThan">
      <formula>10</formula>
    </cfRule>
  </conditionalFormatting>
  <conditionalFormatting sqref="AX391">
    <cfRule type="cellIs" dxfId="14039" priority="14036" operator="greaterThan">
      <formula>119.999</formula>
    </cfRule>
    <cfRule type="cellIs" dxfId="14038" priority="14037" operator="greaterThan">
      <formula>120</formula>
    </cfRule>
    <cfRule type="cellIs" dxfId="14037" priority="14038" operator="between">
      <formula>60</formula>
      <formula>119.999</formula>
    </cfRule>
    <cfRule type="cellIs" dxfId="14036" priority="14039" operator="between">
      <formula>20</formula>
      <formula>59.999</formula>
    </cfRule>
    <cfRule type="cellIs" dxfId="14035" priority="14040" operator="lessThan">
      <formula>20</formula>
    </cfRule>
  </conditionalFormatting>
  <conditionalFormatting sqref="AY391">
    <cfRule type="cellIs" dxfId="14034" priority="14031" operator="greaterThan">
      <formula>49.999</formula>
    </cfRule>
    <cfRule type="cellIs" dxfId="14033" priority="14032" operator="greaterThan">
      <formula>50</formula>
    </cfRule>
    <cfRule type="cellIs" dxfId="14032" priority="14033" operator="between">
      <formula>30</formula>
      <formula>49.999</formula>
    </cfRule>
    <cfRule type="cellIs" dxfId="14031" priority="14034" operator="between">
      <formula>10</formula>
      <formula>29.999</formula>
    </cfRule>
    <cfRule type="cellIs" dxfId="14030" priority="14035" operator="lessThan">
      <formula>10</formula>
    </cfRule>
  </conditionalFormatting>
  <conditionalFormatting sqref="AZ391">
    <cfRule type="cellIs" dxfId="14029" priority="14026" operator="greaterThan">
      <formula>119.999</formula>
    </cfRule>
    <cfRule type="cellIs" dxfId="14028" priority="14027" operator="greaterThan">
      <formula>120</formula>
    </cfRule>
    <cfRule type="cellIs" dxfId="14027" priority="14028" operator="between">
      <formula>60</formula>
      <formula>119.999</formula>
    </cfRule>
    <cfRule type="cellIs" dxfId="14026" priority="14029" operator="between">
      <formula>20</formula>
      <formula>59.999</formula>
    </cfRule>
    <cfRule type="cellIs" dxfId="14025" priority="14030" operator="lessThan">
      <formula>20</formula>
    </cfRule>
  </conditionalFormatting>
  <conditionalFormatting sqref="BA391">
    <cfRule type="cellIs" dxfId="14024" priority="14021" operator="greaterThan">
      <formula>49.999</formula>
    </cfRule>
    <cfRule type="cellIs" dxfId="14023" priority="14022" operator="greaterThan">
      <formula>50</formula>
    </cfRule>
    <cfRule type="cellIs" dxfId="14022" priority="14023" operator="between">
      <formula>30</formula>
      <formula>49.999</formula>
    </cfRule>
    <cfRule type="cellIs" dxfId="14021" priority="14024" operator="between">
      <formula>10</formula>
      <formula>29.999</formula>
    </cfRule>
    <cfRule type="cellIs" dxfId="14020" priority="14025" operator="lessThan">
      <formula>10</formula>
    </cfRule>
  </conditionalFormatting>
  <conditionalFormatting sqref="BB391">
    <cfRule type="cellIs" dxfId="14019" priority="14016" operator="greaterThan">
      <formula>119.999</formula>
    </cfRule>
    <cfRule type="cellIs" dxfId="14018" priority="14017" operator="greaterThan">
      <formula>120</formula>
    </cfRule>
    <cfRule type="cellIs" dxfId="14017" priority="14018" operator="between">
      <formula>60</formula>
      <formula>119.999</formula>
    </cfRule>
    <cfRule type="cellIs" dxfId="14016" priority="14019" operator="between">
      <formula>20</formula>
      <formula>59.999</formula>
    </cfRule>
    <cfRule type="cellIs" dxfId="14015" priority="14020" operator="lessThan">
      <formula>20</formula>
    </cfRule>
  </conditionalFormatting>
  <conditionalFormatting sqref="BC391">
    <cfRule type="cellIs" dxfId="14014" priority="14011" operator="greaterThan">
      <formula>49.999</formula>
    </cfRule>
    <cfRule type="cellIs" dxfId="14013" priority="14012" operator="greaterThan">
      <formula>50</formula>
    </cfRule>
    <cfRule type="cellIs" dxfId="14012" priority="14013" operator="between">
      <formula>30</formula>
      <formula>49.999</formula>
    </cfRule>
    <cfRule type="cellIs" dxfId="14011" priority="14014" operator="between">
      <formula>10</formula>
      <formula>29.999</formula>
    </cfRule>
    <cfRule type="cellIs" dxfId="14010" priority="14015" operator="lessThan">
      <formula>10</formula>
    </cfRule>
  </conditionalFormatting>
  <conditionalFormatting sqref="AT391">
    <cfRule type="cellIs" dxfId="14009" priority="14006" operator="greaterThan">
      <formula>119.999</formula>
    </cfRule>
    <cfRule type="cellIs" dxfId="14008" priority="14007" operator="greaterThan">
      <formula>120</formula>
    </cfRule>
    <cfRule type="cellIs" dxfId="14007" priority="14008" operator="between">
      <formula>60</formula>
      <formula>119.999</formula>
    </cfRule>
    <cfRule type="cellIs" dxfId="14006" priority="14009" operator="between">
      <formula>20</formula>
      <formula>59.999</formula>
    </cfRule>
    <cfRule type="cellIs" dxfId="14005" priority="14010" operator="lessThan">
      <formula>20</formula>
    </cfRule>
  </conditionalFormatting>
  <conditionalFormatting sqref="AU391">
    <cfRule type="cellIs" dxfId="14004" priority="14001" operator="greaterThan">
      <formula>49.999</formula>
    </cfRule>
    <cfRule type="cellIs" dxfId="14003" priority="14002" operator="greaterThan">
      <formula>50</formula>
    </cfRule>
    <cfRule type="cellIs" dxfId="14002" priority="14003" operator="between">
      <formula>30</formula>
      <formula>49.999</formula>
    </cfRule>
    <cfRule type="cellIs" dxfId="14001" priority="14004" operator="between">
      <formula>10</formula>
      <formula>29.999</formula>
    </cfRule>
    <cfRule type="cellIs" dxfId="14000" priority="14005" operator="lessThan">
      <formula>10</formula>
    </cfRule>
  </conditionalFormatting>
  <conditionalFormatting sqref="AV391">
    <cfRule type="cellIs" dxfId="13999" priority="13996" operator="greaterThan">
      <formula>119.999</formula>
    </cfRule>
    <cfRule type="cellIs" dxfId="13998" priority="13997" operator="greaterThan">
      <formula>120</formula>
    </cfRule>
    <cfRule type="cellIs" dxfId="13997" priority="13998" operator="between">
      <formula>60</formula>
      <formula>119.999</formula>
    </cfRule>
    <cfRule type="cellIs" dxfId="13996" priority="13999" operator="between">
      <formula>20</formula>
      <formula>59.999</formula>
    </cfRule>
    <cfRule type="cellIs" dxfId="13995" priority="14000" operator="lessThan">
      <formula>20</formula>
    </cfRule>
  </conditionalFormatting>
  <conditionalFormatting sqref="AW391">
    <cfRule type="cellIs" dxfId="13994" priority="13991" operator="greaterThan">
      <formula>49.999</formula>
    </cfRule>
    <cfRule type="cellIs" dxfId="13993" priority="13992" operator="greaterThan">
      <formula>50</formula>
    </cfRule>
    <cfRule type="cellIs" dxfId="13992" priority="13993" operator="between">
      <formula>30</formula>
      <formula>49.999</formula>
    </cfRule>
    <cfRule type="cellIs" dxfId="13991" priority="13994" operator="between">
      <formula>10</formula>
      <formula>29.999</formula>
    </cfRule>
    <cfRule type="cellIs" dxfId="13990" priority="13995" operator="lessThan">
      <formula>10</formula>
    </cfRule>
  </conditionalFormatting>
  <conditionalFormatting sqref="BF391">
    <cfRule type="cellIs" dxfId="13989" priority="13986" operator="greaterThan">
      <formula>119.999</formula>
    </cfRule>
    <cfRule type="cellIs" dxfId="13988" priority="13987" operator="greaterThan">
      <formula>120</formula>
    </cfRule>
    <cfRule type="cellIs" dxfId="13987" priority="13988" operator="between">
      <formula>60</formula>
      <formula>119.999</formula>
    </cfRule>
    <cfRule type="cellIs" dxfId="13986" priority="13989" operator="between">
      <formula>20</formula>
      <formula>59.999</formula>
    </cfRule>
    <cfRule type="cellIs" dxfId="13985" priority="13990" operator="lessThan">
      <formula>20</formula>
    </cfRule>
  </conditionalFormatting>
  <conditionalFormatting sqref="BG391">
    <cfRule type="cellIs" dxfId="13984" priority="13981" operator="greaterThan">
      <formula>49.999</formula>
    </cfRule>
    <cfRule type="cellIs" dxfId="13983" priority="13982" operator="greaterThan">
      <formula>50</formula>
    </cfRule>
    <cfRule type="cellIs" dxfId="13982" priority="13983" operator="between">
      <formula>30</formula>
      <formula>49.999</formula>
    </cfRule>
    <cfRule type="cellIs" dxfId="13981" priority="13984" operator="between">
      <formula>10</formula>
      <formula>29.999</formula>
    </cfRule>
    <cfRule type="cellIs" dxfId="13980" priority="13985" operator="lessThan">
      <formula>10</formula>
    </cfRule>
  </conditionalFormatting>
  <conditionalFormatting sqref="AN391">
    <cfRule type="cellIs" dxfId="13979" priority="13976" operator="greaterThan">
      <formula>119.999</formula>
    </cfRule>
    <cfRule type="cellIs" dxfId="13978" priority="13977" operator="greaterThan">
      <formula>120</formula>
    </cfRule>
    <cfRule type="cellIs" dxfId="13977" priority="13978" operator="between">
      <formula>60</formula>
      <formula>119.999</formula>
    </cfRule>
    <cfRule type="cellIs" dxfId="13976" priority="13979" operator="between">
      <formula>20</formula>
      <formula>59.999</formula>
    </cfRule>
    <cfRule type="cellIs" dxfId="13975" priority="13980" operator="lessThan">
      <formula>20</formula>
    </cfRule>
  </conditionalFormatting>
  <conditionalFormatting sqref="AO391">
    <cfRule type="cellIs" dxfId="13974" priority="13971" operator="greaterThan">
      <formula>49.999</formula>
    </cfRule>
    <cfRule type="cellIs" dxfId="13973" priority="13972" operator="greaterThan">
      <formula>50</formula>
    </cfRule>
    <cfRule type="cellIs" dxfId="13972" priority="13973" operator="between">
      <formula>30</formula>
      <formula>49.999</formula>
    </cfRule>
    <cfRule type="cellIs" dxfId="13971" priority="13974" operator="between">
      <formula>10</formula>
      <formula>29.999</formula>
    </cfRule>
    <cfRule type="cellIs" dxfId="13970" priority="13975" operator="lessThan">
      <formula>10</formula>
    </cfRule>
  </conditionalFormatting>
  <conditionalFormatting sqref="T391">
    <cfRule type="cellIs" dxfId="13969" priority="13966" operator="greaterThan">
      <formula>119.999</formula>
    </cfRule>
    <cfRule type="cellIs" dxfId="13968" priority="13967" operator="greaterThan">
      <formula>120</formula>
    </cfRule>
    <cfRule type="cellIs" dxfId="13967" priority="13968" operator="between">
      <formula>60</formula>
      <formula>119.999</formula>
    </cfRule>
    <cfRule type="cellIs" dxfId="13966" priority="13969" operator="between">
      <formula>20</formula>
      <formula>59.999</formula>
    </cfRule>
    <cfRule type="cellIs" dxfId="13965" priority="13970" operator="lessThan">
      <formula>20</formula>
    </cfRule>
  </conditionalFormatting>
  <conditionalFormatting sqref="U391">
    <cfRule type="cellIs" dxfId="13964" priority="13961" operator="greaterThan">
      <formula>49.999</formula>
    </cfRule>
    <cfRule type="cellIs" dxfId="13963" priority="13962" operator="greaterThan">
      <formula>50</formula>
    </cfRule>
    <cfRule type="cellIs" dxfId="13962" priority="13963" operator="between">
      <formula>30</formula>
      <formula>49.999</formula>
    </cfRule>
    <cfRule type="cellIs" dxfId="13961" priority="13964" operator="between">
      <formula>10</formula>
      <formula>29.999</formula>
    </cfRule>
    <cfRule type="cellIs" dxfId="13960" priority="13965" operator="lessThan">
      <formula>10</formula>
    </cfRule>
  </conditionalFormatting>
  <conditionalFormatting sqref="J391">
    <cfRule type="cellIs" dxfId="13959" priority="13956" operator="greaterThan">
      <formula>119.999</formula>
    </cfRule>
    <cfRule type="cellIs" dxfId="13958" priority="13957" operator="greaterThan">
      <formula>120</formula>
    </cfRule>
    <cfRule type="cellIs" dxfId="13957" priority="13958" operator="between">
      <formula>60</formula>
      <formula>119.999</formula>
    </cfRule>
    <cfRule type="cellIs" dxfId="13956" priority="13959" operator="between">
      <formula>20</formula>
      <formula>59.999</formula>
    </cfRule>
    <cfRule type="cellIs" dxfId="13955" priority="13960" operator="lessThan">
      <formula>20</formula>
    </cfRule>
  </conditionalFormatting>
  <conditionalFormatting sqref="K391">
    <cfRule type="cellIs" dxfId="13954" priority="13951" operator="greaterThan">
      <formula>49.999</formula>
    </cfRule>
    <cfRule type="cellIs" dxfId="13953" priority="13952" operator="greaterThan">
      <formula>50</formula>
    </cfRule>
    <cfRule type="cellIs" dxfId="13952" priority="13953" operator="between">
      <formula>30</formula>
      <formula>49.999</formula>
    </cfRule>
    <cfRule type="cellIs" dxfId="13951" priority="13954" operator="between">
      <formula>10</formula>
      <formula>29.999</formula>
    </cfRule>
    <cfRule type="cellIs" dxfId="13950" priority="13955" operator="lessThan">
      <formula>10</formula>
    </cfRule>
  </conditionalFormatting>
  <conditionalFormatting sqref="L391">
    <cfRule type="cellIs" dxfId="13949" priority="13946" operator="greaterThan">
      <formula>119.999</formula>
    </cfRule>
    <cfRule type="cellIs" dxfId="13948" priority="13947" operator="greaterThan">
      <formula>120</formula>
    </cfRule>
    <cfRule type="cellIs" dxfId="13947" priority="13948" operator="between">
      <formula>60</formula>
      <formula>119.999</formula>
    </cfRule>
    <cfRule type="cellIs" dxfId="13946" priority="13949" operator="between">
      <formula>20</formula>
      <formula>59.999</formula>
    </cfRule>
    <cfRule type="cellIs" dxfId="13945" priority="13950" operator="lessThan">
      <formula>20</formula>
    </cfRule>
  </conditionalFormatting>
  <conditionalFormatting sqref="M391">
    <cfRule type="cellIs" dxfId="13944" priority="13941" operator="greaterThan">
      <formula>49.999</formula>
    </cfRule>
    <cfRule type="cellIs" dxfId="13943" priority="13942" operator="greaterThan">
      <formula>50</formula>
    </cfRule>
    <cfRule type="cellIs" dxfId="13942" priority="13943" operator="between">
      <formula>30</formula>
      <formula>49.999</formula>
    </cfRule>
    <cfRule type="cellIs" dxfId="13941" priority="13944" operator="between">
      <formula>10</formula>
      <formula>29.999</formula>
    </cfRule>
    <cfRule type="cellIs" dxfId="13940" priority="13945" operator="lessThan">
      <formula>10</formula>
    </cfRule>
  </conditionalFormatting>
  <conditionalFormatting sqref="R391">
    <cfRule type="cellIs" dxfId="13939" priority="13936" operator="greaterThan">
      <formula>119.999</formula>
    </cfRule>
    <cfRule type="cellIs" dxfId="13938" priority="13937" operator="greaterThan">
      <formula>120</formula>
    </cfRule>
    <cfRule type="cellIs" dxfId="13937" priority="13938" operator="between">
      <formula>60</formula>
      <formula>119.999</formula>
    </cfRule>
    <cfRule type="cellIs" dxfId="13936" priority="13939" operator="between">
      <formula>20</formula>
      <formula>59.999</formula>
    </cfRule>
    <cfRule type="cellIs" dxfId="13935" priority="13940" operator="lessThan">
      <formula>20</formula>
    </cfRule>
  </conditionalFormatting>
  <conditionalFormatting sqref="S391">
    <cfRule type="cellIs" dxfId="13934" priority="13931" operator="greaterThan">
      <formula>49.999</formula>
    </cfRule>
    <cfRule type="cellIs" dxfId="13933" priority="13932" operator="greaterThan">
      <formula>50</formula>
    </cfRule>
    <cfRule type="cellIs" dxfId="13932" priority="13933" operator="between">
      <formula>30</formula>
      <formula>49.999</formula>
    </cfRule>
    <cfRule type="cellIs" dxfId="13931" priority="13934" operator="between">
      <formula>10</formula>
      <formula>29.999</formula>
    </cfRule>
    <cfRule type="cellIs" dxfId="13930" priority="13935" operator="lessThan">
      <formula>10</formula>
    </cfRule>
  </conditionalFormatting>
  <conditionalFormatting sqref="N391">
    <cfRule type="cellIs" dxfId="13929" priority="13926" operator="greaterThan">
      <formula>119.999</formula>
    </cfRule>
    <cfRule type="cellIs" dxfId="13928" priority="13927" operator="greaterThan">
      <formula>120</formula>
    </cfRule>
    <cfRule type="cellIs" dxfId="13927" priority="13928" operator="between">
      <formula>60</formula>
      <formula>119.999</formula>
    </cfRule>
    <cfRule type="cellIs" dxfId="13926" priority="13929" operator="between">
      <formula>20</formula>
      <formula>59.999</formula>
    </cfRule>
    <cfRule type="cellIs" dxfId="13925" priority="13930" operator="lessThan">
      <formula>20</formula>
    </cfRule>
  </conditionalFormatting>
  <conditionalFormatting sqref="O391">
    <cfRule type="cellIs" dxfId="13924" priority="13921" operator="greaterThan">
      <formula>49.999</formula>
    </cfRule>
    <cfRule type="cellIs" dxfId="13923" priority="13922" operator="greaterThan">
      <formula>50</formula>
    </cfRule>
    <cfRule type="cellIs" dxfId="13922" priority="13923" operator="between">
      <formula>30</formula>
      <formula>49.999</formula>
    </cfRule>
    <cfRule type="cellIs" dxfId="13921" priority="13924" operator="between">
      <formula>10</formula>
      <formula>29.999</formula>
    </cfRule>
    <cfRule type="cellIs" dxfId="13920" priority="13925" operator="lessThan">
      <formula>10</formula>
    </cfRule>
  </conditionalFormatting>
  <conditionalFormatting sqref="AP391">
    <cfRule type="cellIs" dxfId="13919" priority="13916" operator="greaterThan">
      <formula>119.999</formula>
    </cfRule>
    <cfRule type="cellIs" dxfId="13918" priority="13917" operator="greaterThan">
      <formula>120</formula>
    </cfRule>
    <cfRule type="cellIs" dxfId="13917" priority="13918" operator="between">
      <formula>60</formula>
      <formula>119.999</formula>
    </cfRule>
    <cfRule type="cellIs" dxfId="13916" priority="13919" operator="between">
      <formula>20</formula>
      <formula>59.999</formula>
    </cfRule>
    <cfRule type="cellIs" dxfId="13915" priority="13920" operator="lessThan">
      <formula>20</formula>
    </cfRule>
  </conditionalFormatting>
  <conditionalFormatting sqref="AQ391">
    <cfRule type="cellIs" dxfId="13914" priority="13911" operator="greaterThan">
      <formula>49.999</formula>
    </cfRule>
    <cfRule type="cellIs" dxfId="13913" priority="13912" operator="greaterThan">
      <formula>50</formula>
    </cfRule>
    <cfRule type="cellIs" dxfId="13912" priority="13913" operator="between">
      <formula>30</formula>
      <formula>49.999</formula>
    </cfRule>
    <cfRule type="cellIs" dxfId="13911" priority="13914" operator="between">
      <formula>10</formula>
      <formula>29.999</formula>
    </cfRule>
    <cfRule type="cellIs" dxfId="13910" priority="13915" operator="lessThan">
      <formula>10</formula>
    </cfRule>
  </conditionalFormatting>
  <conditionalFormatting sqref="AR391">
    <cfRule type="cellIs" dxfId="13909" priority="13906" operator="greaterThan">
      <formula>119.999</formula>
    </cfRule>
    <cfRule type="cellIs" dxfId="13908" priority="13907" operator="greaterThan">
      <formula>120</formula>
    </cfRule>
    <cfRule type="cellIs" dxfId="13907" priority="13908" operator="between">
      <formula>60</formula>
      <formula>119.999</formula>
    </cfRule>
    <cfRule type="cellIs" dxfId="13906" priority="13909" operator="between">
      <formula>20</formula>
      <formula>59.999</formula>
    </cfRule>
    <cfRule type="cellIs" dxfId="13905" priority="13910" operator="lessThan">
      <formula>20</formula>
    </cfRule>
  </conditionalFormatting>
  <conditionalFormatting sqref="AS391">
    <cfRule type="cellIs" dxfId="13904" priority="13901" operator="greaterThan">
      <formula>49.999</formula>
    </cfRule>
    <cfRule type="cellIs" dxfId="13903" priority="13902" operator="greaterThan">
      <formula>50</formula>
    </cfRule>
    <cfRule type="cellIs" dxfId="13902" priority="13903" operator="between">
      <formula>30</formula>
      <formula>49.999</formula>
    </cfRule>
    <cfRule type="cellIs" dxfId="13901" priority="13904" operator="between">
      <formula>10</formula>
      <formula>29.999</formula>
    </cfRule>
    <cfRule type="cellIs" dxfId="13900" priority="13905" operator="lessThan">
      <formula>10</formula>
    </cfRule>
  </conditionalFormatting>
  <conditionalFormatting sqref="X391">
    <cfRule type="cellIs" dxfId="13899" priority="13896" operator="greaterThan">
      <formula>119.999</formula>
    </cfRule>
    <cfRule type="cellIs" dxfId="13898" priority="13897" operator="greaterThan">
      <formula>120</formula>
    </cfRule>
    <cfRule type="cellIs" dxfId="13897" priority="13898" operator="between">
      <formula>60</formula>
      <formula>119.999</formula>
    </cfRule>
    <cfRule type="cellIs" dxfId="13896" priority="13899" operator="between">
      <formula>20</formula>
      <formula>59.999</formula>
    </cfRule>
    <cfRule type="cellIs" dxfId="13895" priority="13900" operator="lessThan">
      <formula>20</formula>
    </cfRule>
  </conditionalFormatting>
  <conditionalFormatting sqref="Y391">
    <cfRule type="cellIs" dxfId="13894" priority="13891" operator="greaterThan">
      <formula>49.999</formula>
    </cfRule>
    <cfRule type="cellIs" dxfId="13893" priority="13892" operator="greaterThan">
      <formula>50</formula>
    </cfRule>
    <cfRule type="cellIs" dxfId="13892" priority="13893" operator="between">
      <formula>30</formula>
      <formula>49.999</formula>
    </cfRule>
    <cfRule type="cellIs" dxfId="13891" priority="13894" operator="between">
      <formula>10</formula>
      <formula>29.999</formula>
    </cfRule>
    <cfRule type="cellIs" dxfId="13890" priority="13895" operator="lessThan">
      <formula>10</formula>
    </cfRule>
  </conditionalFormatting>
  <conditionalFormatting sqref="AF391">
    <cfRule type="cellIs" dxfId="13889" priority="13886" operator="greaterThan">
      <formula>119.999</formula>
    </cfRule>
    <cfRule type="cellIs" dxfId="13888" priority="13887" operator="greaterThan">
      <formula>120</formula>
    </cfRule>
    <cfRule type="cellIs" dxfId="13887" priority="13888" operator="between">
      <formula>60</formula>
      <formula>119.999</formula>
    </cfRule>
    <cfRule type="cellIs" dxfId="13886" priority="13889" operator="between">
      <formula>20</formula>
      <formula>59.999</formula>
    </cfRule>
    <cfRule type="cellIs" dxfId="13885" priority="13890" operator="lessThan">
      <formula>20</formula>
    </cfRule>
  </conditionalFormatting>
  <conditionalFormatting sqref="AG391">
    <cfRule type="cellIs" dxfId="13884" priority="13881" operator="greaterThan">
      <formula>49.999</formula>
    </cfRule>
    <cfRule type="cellIs" dxfId="13883" priority="13882" operator="greaterThan">
      <formula>50</formula>
    </cfRule>
    <cfRule type="cellIs" dxfId="13882" priority="13883" operator="between">
      <formula>30</formula>
      <formula>49.999</formula>
    </cfRule>
    <cfRule type="cellIs" dxfId="13881" priority="13884" operator="between">
      <formula>10</formula>
      <formula>29.999</formula>
    </cfRule>
    <cfRule type="cellIs" dxfId="13880" priority="13885" operator="lessThan">
      <formula>10</formula>
    </cfRule>
  </conditionalFormatting>
  <conditionalFormatting sqref="AJ391">
    <cfRule type="cellIs" dxfId="13879" priority="13876" operator="greaterThan">
      <formula>119.999</formula>
    </cfRule>
    <cfRule type="cellIs" dxfId="13878" priority="13877" operator="greaterThan">
      <formula>120</formula>
    </cfRule>
    <cfRule type="cellIs" dxfId="13877" priority="13878" operator="between">
      <formula>60</formula>
      <formula>119.999</formula>
    </cfRule>
    <cfRule type="cellIs" dxfId="13876" priority="13879" operator="between">
      <formula>20</formula>
      <formula>59.999</formula>
    </cfRule>
    <cfRule type="cellIs" dxfId="13875" priority="13880" operator="lessThan">
      <formula>20</formula>
    </cfRule>
  </conditionalFormatting>
  <conditionalFormatting sqref="AK391">
    <cfRule type="cellIs" dxfId="13874" priority="13871" operator="greaterThan">
      <formula>49.999</formula>
    </cfRule>
    <cfRule type="cellIs" dxfId="13873" priority="13872" operator="greaterThan">
      <formula>50</formula>
    </cfRule>
    <cfRule type="cellIs" dxfId="13872" priority="13873" operator="between">
      <formula>30</formula>
      <formula>49.999</formula>
    </cfRule>
    <cfRule type="cellIs" dxfId="13871" priority="13874" operator="between">
      <formula>10</formula>
      <formula>29.999</formula>
    </cfRule>
    <cfRule type="cellIs" dxfId="13870" priority="13875" operator="lessThan">
      <formula>10</formula>
    </cfRule>
  </conditionalFormatting>
  <conditionalFormatting sqref="Z391">
    <cfRule type="cellIs" dxfId="13869" priority="13866" operator="greaterThan">
      <formula>119.999</formula>
    </cfRule>
    <cfRule type="cellIs" dxfId="13868" priority="13867" operator="greaterThan">
      <formula>120</formula>
    </cfRule>
    <cfRule type="cellIs" dxfId="13867" priority="13868" operator="between">
      <formula>60</formula>
      <formula>119.999</formula>
    </cfRule>
    <cfRule type="cellIs" dxfId="13866" priority="13869" operator="between">
      <formula>20</formula>
      <formula>59.999</formula>
    </cfRule>
    <cfRule type="cellIs" dxfId="13865" priority="13870" operator="lessThan">
      <formula>20</formula>
    </cfRule>
  </conditionalFormatting>
  <conditionalFormatting sqref="AA391">
    <cfRule type="cellIs" dxfId="13864" priority="13861" operator="greaterThan">
      <formula>49.999</formula>
    </cfRule>
    <cfRule type="cellIs" dxfId="13863" priority="13862" operator="greaterThan">
      <formula>50</formula>
    </cfRule>
    <cfRule type="cellIs" dxfId="13862" priority="13863" operator="between">
      <formula>30</formula>
      <formula>49.999</formula>
    </cfRule>
    <cfRule type="cellIs" dxfId="13861" priority="13864" operator="between">
      <formula>10</formula>
      <formula>29.999</formula>
    </cfRule>
    <cfRule type="cellIs" dxfId="13860" priority="13865" operator="lessThan">
      <formula>10</formula>
    </cfRule>
  </conditionalFormatting>
  <conditionalFormatting sqref="AL391">
    <cfRule type="cellIs" dxfId="13859" priority="13856" operator="greaterThan">
      <formula>119.999</formula>
    </cfRule>
    <cfRule type="cellIs" dxfId="13858" priority="13857" operator="greaterThan">
      <formula>120</formula>
    </cfRule>
    <cfRule type="cellIs" dxfId="13857" priority="13858" operator="between">
      <formula>60</formula>
      <formula>119.999</formula>
    </cfRule>
    <cfRule type="cellIs" dxfId="13856" priority="13859" operator="between">
      <formula>20</formula>
      <formula>59.999</formula>
    </cfRule>
    <cfRule type="cellIs" dxfId="13855" priority="13860" operator="lessThan">
      <formula>20</formula>
    </cfRule>
  </conditionalFormatting>
  <conditionalFormatting sqref="AM391">
    <cfRule type="cellIs" dxfId="13854" priority="13851" operator="greaterThan">
      <formula>49.999</formula>
    </cfRule>
    <cfRule type="cellIs" dxfId="13853" priority="13852" operator="greaterThan">
      <formula>50</formula>
    </cfRule>
    <cfRule type="cellIs" dxfId="13852" priority="13853" operator="between">
      <formula>30</formula>
      <formula>49.999</formula>
    </cfRule>
    <cfRule type="cellIs" dxfId="13851" priority="13854" operator="between">
      <formula>10</formula>
      <formula>29.999</formula>
    </cfRule>
    <cfRule type="cellIs" dxfId="13850" priority="13855" operator="lessThan">
      <formula>10</formula>
    </cfRule>
  </conditionalFormatting>
  <conditionalFormatting sqref="AH391">
    <cfRule type="cellIs" dxfId="13849" priority="13846" operator="greaterThan">
      <formula>119.999</formula>
    </cfRule>
    <cfRule type="cellIs" dxfId="13848" priority="13847" operator="greaterThan">
      <formula>120</formula>
    </cfRule>
    <cfRule type="cellIs" dxfId="13847" priority="13848" operator="between">
      <formula>60</formula>
      <formula>119.999</formula>
    </cfRule>
    <cfRule type="cellIs" dxfId="13846" priority="13849" operator="between">
      <formula>20</formula>
      <formula>59.999</formula>
    </cfRule>
    <cfRule type="cellIs" dxfId="13845" priority="13850" operator="lessThan">
      <formula>20</formula>
    </cfRule>
  </conditionalFormatting>
  <conditionalFormatting sqref="AI391">
    <cfRule type="cellIs" dxfId="13844" priority="13841" operator="greaterThan">
      <formula>49.999</formula>
    </cfRule>
    <cfRule type="cellIs" dxfId="13843" priority="13842" operator="greaterThan">
      <formula>50</formula>
    </cfRule>
    <cfRule type="cellIs" dxfId="13842" priority="13843" operator="between">
      <formula>30</formula>
      <formula>49.999</formula>
    </cfRule>
    <cfRule type="cellIs" dxfId="13841" priority="13844" operator="between">
      <formula>10</formula>
      <formula>29.999</formula>
    </cfRule>
    <cfRule type="cellIs" dxfId="13840" priority="13845" operator="lessThan">
      <formula>10</formula>
    </cfRule>
  </conditionalFormatting>
  <conditionalFormatting sqref="V391">
    <cfRule type="cellIs" dxfId="13839" priority="13836" operator="greaterThan">
      <formula>119.999</formula>
    </cfRule>
    <cfRule type="cellIs" dxfId="13838" priority="13837" operator="greaterThan">
      <formula>120</formula>
    </cfRule>
    <cfRule type="cellIs" dxfId="13837" priority="13838" operator="between">
      <formula>60</formula>
      <formula>119.999</formula>
    </cfRule>
    <cfRule type="cellIs" dxfId="13836" priority="13839" operator="between">
      <formula>20</formula>
      <formula>59.999</formula>
    </cfRule>
    <cfRule type="cellIs" dxfId="13835" priority="13840" operator="lessThan">
      <formula>20</formula>
    </cfRule>
  </conditionalFormatting>
  <conditionalFormatting sqref="W391">
    <cfRule type="cellIs" dxfId="13834" priority="13831" operator="greaterThan">
      <formula>49.999</formula>
    </cfRule>
    <cfRule type="cellIs" dxfId="13833" priority="13832" operator="greaterThan">
      <formula>50</formula>
    </cfRule>
    <cfRule type="cellIs" dxfId="13832" priority="13833" operator="between">
      <formula>30</formula>
      <formula>49.999</formula>
    </cfRule>
    <cfRule type="cellIs" dxfId="13831" priority="13834" operator="between">
      <formula>10</formula>
      <formula>29.999</formula>
    </cfRule>
    <cfRule type="cellIs" dxfId="13830" priority="13835" operator="lessThan">
      <formula>10</formula>
    </cfRule>
  </conditionalFormatting>
  <conditionalFormatting sqref="AB391">
    <cfRule type="cellIs" dxfId="13829" priority="13826" operator="greaterThan">
      <formula>119.999</formula>
    </cfRule>
    <cfRule type="cellIs" dxfId="13828" priority="13827" operator="greaterThan">
      <formula>120</formula>
    </cfRule>
    <cfRule type="cellIs" dxfId="13827" priority="13828" operator="between">
      <formula>60</formula>
      <formula>119.999</formula>
    </cfRule>
    <cfRule type="cellIs" dxfId="13826" priority="13829" operator="between">
      <formula>20</formula>
      <formula>59.999</formula>
    </cfRule>
    <cfRule type="cellIs" dxfId="13825" priority="13830" operator="lessThan">
      <formula>20</formula>
    </cfRule>
  </conditionalFormatting>
  <conditionalFormatting sqref="AC391">
    <cfRule type="cellIs" dxfId="13824" priority="13821" operator="greaterThan">
      <formula>49.999</formula>
    </cfRule>
    <cfRule type="cellIs" dxfId="13823" priority="13822" operator="greaterThan">
      <formula>50</formula>
    </cfRule>
    <cfRule type="cellIs" dxfId="13822" priority="13823" operator="between">
      <formula>30</formula>
      <formula>49.999</formula>
    </cfRule>
    <cfRule type="cellIs" dxfId="13821" priority="13824" operator="between">
      <formula>10</formula>
      <formula>29.999</formula>
    </cfRule>
    <cfRule type="cellIs" dxfId="13820" priority="13825" operator="lessThan">
      <formula>10</formula>
    </cfRule>
  </conditionalFormatting>
  <conditionalFormatting sqref="AD391">
    <cfRule type="cellIs" dxfId="13819" priority="13816" operator="greaterThan">
      <formula>119.999</formula>
    </cfRule>
    <cfRule type="cellIs" dxfId="13818" priority="13817" operator="greaterThan">
      <formula>120</formula>
    </cfRule>
    <cfRule type="cellIs" dxfId="13817" priority="13818" operator="between">
      <formula>60</formula>
      <formula>119.999</formula>
    </cfRule>
    <cfRule type="cellIs" dxfId="13816" priority="13819" operator="between">
      <formula>20</formula>
      <formula>59.999</formula>
    </cfRule>
    <cfRule type="cellIs" dxfId="13815" priority="13820" operator="lessThan">
      <formula>20</formula>
    </cfRule>
  </conditionalFormatting>
  <conditionalFormatting sqref="AE391">
    <cfRule type="cellIs" dxfId="13814" priority="13811" operator="greaterThan">
      <formula>49.999</formula>
    </cfRule>
    <cfRule type="cellIs" dxfId="13813" priority="13812" operator="greaterThan">
      <formula>50</formula>
    </cfRule>
    <cfRule type="cellIs" dxfId="13812" priority="13813" operator="between">
      <formula>30</formula>
      <formula>49.999</formula>
    </cfRule>
    <cfRule type="cellIs" dxfId="13811" priority="13814" operator="between">
      <formula>10</formula>
      <formula>29.999</formula>
    </cfRule>
    <cfRule type="cellIs" dxfId="13810" priority="13815" operator="lessThan">
      <formula>10</formula>
    </cfRule>
  </conditionalFormatting>
  <conditionalFormatting sqref="P391">
    <cfRule type="cellIs" dxfId="13809" priority="13806" operator="greaterThan">
      <formula>119.999</formula>
    </cfRule>
    <cfRule type="cellIs" dxfId="13808" priority="13807" operator="greaterThan">
      <formula>120</formula>
    </cfRule>
    <cfRule type="cellIs" dxfId="13807" priority="13808" operator="between">
      <formula>60</formula>
      <formula>119.999</formula>
    </cfRule>
    <cfRule type="cellIs" dxfId="13806" priority="13809" operator="between">
      <formula>20</formula>
      <formula>59.999</formula>
    </cfRule>
    <cfRule type="cellIs" dxfId="13805" priority="13810" operator="lessThan">
      <formula>20</formula>
    </cfRule>
  </conditionalFormatting>
  <conditionalFormatting sqref="Q391">
    <cfRule type="cellIs" dxfId="13804" priority="13801" operator="greaterThan">
      <formula>49.999</formula>
    </cfRule>
    <cfRule type="cellIs" dxfId="13803" priority="13802" operator="greaterThan">
      <formula>50</formula>
    </cfRule>
    <cfRule type="cellIs" dxfId="13802" priority="13803" operator="between">
      <formula>30</formula>
      <formula>49.999</formula>
    </cfRule>
    <cfRule type="cellIs" dxfId="13801" priority="13804" operator="between">
      <formula>10</formula>
      <formula>29.999</formula>
    </cfRule>
    <cfRule type="cellIs" dxfId="13800" priority="13805" operator="lessThan">
      <formula>10</formula>
    </cfRule>
  </conditionalFormatting>
  <conditionalFormatting sqref="C392">
    <cfRule type="cellIs" dxfId="13799" priority="13796" operator="greaterThan">
      <formula>49.999</formula>
    </cfRule>
    <cfRule type="cellIs" dxfId="13798" priority="13797" operator="greaterThan">
      <formula>50</formula>
    </cfRule>
    <cfRule type="cellIs" dxfId="13797" priority="13798" operator="between">
      <formula>30</formula>
      <formula>49.999</formula>
    </cfRule>
    <cfRule type="cellIs" dxfId="13796" priority="13799" operator="between">
      <formula>10</formula>
      <formula>29.999</formula>
    </cfRule>
    <cfRule type="cellIs" dxfId="13795" priority="13800" operator="lessThan">
      <formula>10</formula>
    </cfRule>
  </conditionalFormatting>
  <conditionalFormatting sqref="B392">
    <cfRule type="cellIs" dxfId="13794" priority="13791" operator="greaterThan">
      <formula>119.999</formula>
    </cfRule>
    <cfRule type="cellIs" dxfId="13793" priority="13792" operator="greaterThan">
      <formula>120</formula>
    </cfRule>
    <cfRule type="cellIs" dxfId="13792" priority="13793" operator="between">
      <formula>60</formula>
      <formula>119.999</formula>
    </cfRule>
    <cfRule type="cellIs" dxfId="13791" priority="13794" operator="between">
      <formula>20</formula>
      <formula>59.999</formula>
    </cfRule>
    <cfRule type="cellIs" dxfId="13790" priority="13795" operator="lessThan">
      <formula>20</formula>
    </cfRule>
  </conditionalFormatting>
  <conditionalFormatting sqref="D392">
    <cfRule type="cellIs" dxfId="13789" priority="13786" operator="greaterThan">
      <formula>119.999</formula>
    </cfRule>
    <cfRule type="cellIs" dxfId="13788" priority="13787" operator="greaterThan">
      <formula>120</formula>
    </cfRule>
    <cfRule type="cellIs" dxfId="13787" priority="13788" operator="between">
      <formula>60</formula>
      <formula>119.999</formula>
    </cfRule>
    <cfRule type="cellIs" dxfId="13786" priority="13789" operator="between">
      <formula>20</formula>
      <formula>59.999</formula>
    </cfRule>
    <cfRule type="cellIs" dxfId="13785" priority="13790" operator="lessThan">
      <formula>20</formula>
    </cfRule>
  </conditionalFormatting>
  <conditionalFormatting sqref="E392">
    <cfRule type="cellIs" dxfId="13784" priority="13781" operator="greaterThan">
      <formula>49.999</formula>
    </cfRule>
    <cfRule type="cellIs" dxfId="13783" priority="13782" operator="greaterThan">
      <formula>50</formula>
    </cfRule>
    <cfRule type="cellIs" dxfId="13782" priority="13783" operator="between">
      <formula>30</formula>
      <formula>49.999</formula>
    </cfRule>
    <cfRule type="cellIs" dxfId="13781" priority="13784" operator="between">
      <formula>10</formula>
      <formula>29.999</formula>
    </cfRule>
    <cfRule type="cellIs" dxfId="13780" priority="13785" operator="lessThan">
      <formula>10</formula>
    </cfRule>
  </conditionalFormatting>
  <conditionalFormatting sqref="F392">
    <cfRule type="cellIs" dxfId="13779" priority="13776" operator="greaterThan">
      <formula>119.999</formula>
    </cfRule>
    <cfRule type="cellIs" dxfId="13778" priority="13777" operator="greaterThan">
      <formula>120</formula>
    </cfRule>
    <cfRule type="cellIs" dxfId="13777" priority="13778" operator="between">
      <formula>60</formula>
      <formula>119.999</formula>
    </cfRule>
    <cfRule type="cellIs" dxfId="13776" priority="13779" operator="between">
      <formula>20</formula>
      <formula>59.999</formula>
    </cfRule>
    <cfRule type="cellIs" dxfId="13775" priority="13780" operator="lessThan">
      <formula>20</formula>
    </cfRule>
  </conditionalFormatting>
  <conditionalFormatting sqref="G392">
    <cfRule type="cellIs" dxfId="13774" priority="13771" operator="greaterThan">
      <formula>49.999</formula>
    </cfRule>
    <cfRule type="cellIs" dxfId="13773" priority="13772" operator="greaterThan">
      <formula>50</formula>
    </cfRule>
    <cfRule type="cellIs" dxfId="13772" priority="13773" operator="between">
      <formula>30</formula>
      <formula>49.999</formula>
    </cfRule>
    <cfRule type="cellIs" dxfId="13771" priority="13774" operator="between">
      <formula>10</formula>
      <formula>29.999</formula>
    </cfRule>
    <cfRule type="cellIs" dxfId="13770" priority="13775" operator="lessThan">
      <formula>10</formula>
    </cfRule>
  </conditionalFormatting>
  <conditionalFormatting sqref="H392">
    <cfRule type="cellIs" dxfId="13769" priority="13766" operator="greaterThan">
      <formula>119.999</formula>
    </cfRule>
    <cfRule type="cellIs" dxfId="13768" priority="13767" operator="greaterThan">
      <formula>120</formula>
    </cfRule>
    <cfRule type="cellIs" dxfId="13767" priority="13768" operator="between">
      <formula>60</formula>
      <formula>119.999</formula>
    </cfRule>
    <cfRule type="cellIs" dxfId="13766" priority="13769" operator="between">
      <formula>20</formula>
      <formula>59.999</formula>
    </cfRule>
    <cfRule type="cellIs" dxfId="13765" priority="13770" operator="lessThan">
      <formula>20</formula>
    </cfRule>
  </conditionalFormatting>
  <conditionalFormatting sqref="I392">
    <cfRule type="cellIs" dxfId="13764" priority="13761" operator="greaterThan">
      <formula>49.999</formula>
    </cfRule>
    <cfRule type="cellIs" dxfId="13763" priority="13762" operator="greaterThan">
      <formula>50</formula>
    </cfRule>
    <cfRule type="cellIs" dxfId="13762" priority="13763" operator="between">
      <formula>30</formula>
      <formula>49.999</formula>
    </cfRule>
    <cfRule type="cellIs" dxfId="13761" priority="13764" operator="between">
      <formula>10</formula>
      <formula>29.999</formula>
    </cfRule>
    <cfRule type="cellIs" dxfId="13760" priority="13765" operator="lessThan">
      <formula>10</formula>
    </cfRule>
  </conditionalFormatting>
  <conditionalFormatting sqref="BH392">
    <cfRule type="cellIs" dxfId="13759" priority="13756" operator="greaterThan">
      <formula>119.999</formula>
    </cfRule>
    <cfRule type="cellIs" dxfId="13758" priority="13757" operator="greaterThan">
      <formula>120</formula>
    </cfRule>
    <cfRule type="cellIs" dxfId="13757" priority="13758" operator="between">
      <formula>60</formula>
      <formula>119.999</formula>
    </cfRule>
    <cfRule type="cellIs" dxfId="13756" priority="13759" operator="between">
      <formula>20</formula>
      <formula>59.999</formula>
    </cfRule>
    <cfRule type="cellIs" dxfId="13755" priority="13760" operator="lessThan">
      <formula>20</formula>
    </cfRule>
  </conditionalFormatting>
  <conditionalFormatting sqref="BI392">
    <cfRule type="cellIs" dxfId="13754" priority="13751" operator="greaterThan">
      <formula>49.999</formula>
    </cfRule>
    <cfRule type="cellIs" dxfId="13753" priority="13752" operator="greaterThan">
      <formula>50</formula>
    </cfRule>
    <cfRule type="cellIs" dxfId="13752" priority="13753" operator="between">
      <formula>30</formula>
      <formula>49.999</formula>
    </cfRule>
    <cfRule type="cellIs" dxfId="13751" priority="13754" operator="between">
      <formula>10</formula>
      <formula>29.999</formula>
    </cfRule>
    <cfRule type="cellIs" dxfId="13750" priority="13755" operator="lessThan">
      <formula>10</formula>
    </cfRule>
  </conditionalFormatting>
  <conditionalFormatting sqref="BD392">
    <cfRule type="cellIs" dxfId="13749" priority="13746" operator="greaterThan">
      <formula>119.999</formula>
    </cfRule>
    <cfRule type="cellIs" dxfId="13748" priority="13747" operator="greaterThan">
      <formula>120</formula>
    </cfRule>
    <cfRule type="cellIs" dxfId="13747" priority="13748" operator="between">
      <formula>60</formula>
      <formula>119.999</formula>
    </cfRule>
    <cfRule type="cellIs" dxfId="13746" priority="13749" operator="between">
      <formula>20</formula>
      <formula>59.999</formula>
    </cfRule>
    <cfRule type="cellIs" dxfId="13745" priority="13750" operator="lessThan">
      <formula>20</formula>
    </cfRule>
  </conditionalFormatting>
  <conditionalFormatting sqref="BE392">
    <cfRule type="cellIs" dxfId="13744" priority="13741" operator="greaterThan">
      <formula>49.999</formula>
    </cfRule>
    <cfRule type="cellIs" dxfId="13743" priority="13742" operator="greaterThan">
      <formula>50</formula>
    </cfRule>
    <cfRule type="cellIs" dxfId="13742" priority="13743" operator="between">
      <formula>30</formula>
      <formula>49.999</formula>
    </cfRule>
    <cfRule type="cellIs" dxfId="13741" priority="13744" operator="between">
      <formula>10</formula>
      <formula>29.999</formula>
    </cfRule>
    <cfRule type="cellIs" dxfId="13740" priority="13745" operator="lessThan">
      <formula>10</formula>
    </cfRule>
  </conditionalFormatting>
  <conditionalFormatting sqref="AX392">
    <cfRule type="cellIs" dxfId="13739" priority="13736" operator="greaterThan">
      <formula>119.999</formula>
    </cfRule>
    <cfRule type="cellIs" dxfId="13738" priority="13737" operator="greaterThan">
      <formula>120</formula>
    </cfRule>
    <cfRule type="cellIs" dxfId="13737" priority="13738" operator="between">
      <formula>60</formula>
      <formula>119.999</formula>
    </cfRule>
    <cfRule type="cellIs" dxfId="13736" priority="13739" operator="between">
      <formula>20</formula>
      <formula>59.999</formula>
    </cfRule>
    <cfRule type="cellIs" dxfId="13735" priority="13740" operator="lessThan">
      <formula>20</formula>
    </cfRule>
  </conditionalFormatting>
  <conditionalFormatting sqref="AY392">
    <cfRule type="cellIs" dxfId="13734" priority="13731" operator="greaterThan">
      <formula>49.999</formula>
    </cfRule>
    <cfRule type="cellIs" dxfId="13733" priority="13732" operator="greaterThan">
      <formula>50</formula>
    </cfRule>
    <cfRule type="cellIs" dxfId="13732" priority="13733" operator="between">
      <formula>30</formula>
      <formula>49.999</formula>
    </cfRule>
    <cfRule type="cellIs" dxfId="13731" priority="13734" operator="between">
      <formula>10</formula>
      <formula>29.999</formula>
    </cfRule>
    <cfRule type="cellIs" dxfId="13730" priority="13735" operator="lessThan">
      <formula>10</formula>
    </cfRule>
  </conditionalFormatting>
  <conditionalFormatting sqref="AZ392">
    <cfRule type="cellIs" dxfId="13729" priority="13726" operator="greaterThan">
      <formula>119.999</formula>
    </cfRule>
    <cfRule type="cellIs" dxfId="13728" priority="13727" operator="greaterThan">
      <formula>120</formula>
    </cfRule>
    <cfRule type="cellIs" dxfId="13727" priority="13728" operator="between">
      <formula>60</formula>
      <formula>119.999</formula>
    </cfRule>
    <cfRule type="cellIs" dxfId="13726" priority="13729" operator="between">
      <formula>20</formula>
      <formula>59.999</formula>
    </cfRule>
    <cfRule type="cellIs" dxfId="13725" priority="13730" operator="lessThan">
      <formula>20</formula>
    </cfRule>
  </conditionalFormatting>
  <conditionalFormatting sqref="BA392">
    <cfRule type="cellIs" dxfId="13724" priority="13721" operator="greaterThan">
      <formula>49.999</formula>
    </cfRule>
    <cfRule type="cellIs" dxfId="13723" priority="13722" operator="greaterThan">
      <formula>50</formula>
    </cfRule>
    <cfRule type="cellIs" dxfId="13722" priority="13723" operator="between">
      <formula>30</formula>
      <formula>49.999</formula>
    </cfRule>
    <cfRule type="cellIs" dxfId="13721" priority="13724" operator="between">
      <formula>10</formula>
      <formula>29.999</formula>
    </cfRule>
    <cfRule type="cellIs" dxfId="13720" priority="13725" operator="lessThan">
      <formula>10</formula>
    </cfRule>
  </conditionalFormatting>
  <conditionalFormatting sqref="BB392">
    <cfRule type="cellIs" dxfId="13719" priority="13716" operator="greaterThan">
      <formula>119.999</formula>
    </cfRule>
    <cfRule type="cellIs" dxfId="13718" priority="13717" operator="greaterThan">
      <formula>120</formula>
    </cfRule>
    <cfRule type="cellIs" dxfId="13717" priority="13718" operator="between">
      <formula>60</formula>
      <formula>119.999</formula>
    </cfRule>
    <cfRule type="cellIs" dxfId="13716" priority="13719" operator="between">
      <formula>20</formula>
      <formula>59.999</formula>
    </cfRule>
    <cfRule type="cellIs" dxfId="13715" priority="13720" operator="lessThan">
      <formula>20</formula>
    </cfRule>
  </conditionalFormatting>
  <conditionalFormatting sqref="BC392">
    <cfRule type="cellIs" dxfId="13714" priority="13711" operator="greaterThan">
      <formula>49.999</formula>
    </cfRule>
    <cfRule type="cellIs" dxfId="13713" priority="13712" operator="greaterThan">
      <formula>50</formula>
    </cfRule>
    <cfRule type="cellIs" dxfId="13712" priority="13713" operator="between">
      <formula>30</formula>
      <formula>49.999</formula>
    </cfRule>
    <cfRule type="cellIs" dxfId="13711" priority="13714" operator="between">
      <formula>10</formula>
      <formula>29.999</formula>
    </cfRule>
    <cfRule type="cellIs" dxfId="13710" priority="13715" operator="lessThan">
      <formula>10</formula>
    </cfRule>
  </conditionalFormatting>
  <conditionalFormatting sqref="AT392">
    <cfRule type="cellIs" dxfId="13709" priority="13706" operator="greaterThan">
      <formula>119.999</formula>
    </cfRule>
    <cfRule type="cellIs" dxfId="13708" priority="13707" operator="greaterThan">
      <formula>120</formula>
    </cfRule>
    <cfRule type="cellIs" dxfId="13707" priority="13708" operator="between">
      <formula>60</formula>
      <formula>119.999</formula>
    </cfRule>
    <cfRule type="cellIs" dxfId="13706" priority="13709" operator="between">
      <formula>20</formula>
      <formula>59.999</formula>
    </cfRule>
    <cfRule type="cellIs" dxfId="13705" priority="13710" operator="lessThan">
      <formula>20</formula>
    </cfRule>
  </conditionalFormatting>
  <conditionalFormatting sqref="AU392">
    <cfRule type="cellIs" dxfId="13704" priority="13701" operator="greaterThan">
      <formula>49.999</formula>
    </cfRule>
    <cfRule type="cellIs" dxfId="13703" priority="13702" operator="greaterThan">
      <formula>50</formula>
    </cfRule>
    <cfRule type="cellIs" dxfId="13702" priority="13703" operator="between">
      <formula>30</formula>
      <formula>49.999</formula>
    </cfRule>
    <cfRule type="cellIs" dxfId="13701" priority="13704" operator="between">
      <formula>10</formula>
      <formula>29.999</formula>
    </cfRule>
    <cfRule type="cellIs" dxfId="13700" priority="13705" operator="lessThan">
      <formula>10</formula>
    </cfRule>
  </conditionalFormatting>
  <conditionalFormatting sqref="AV392">
    <cfRule type="cellIs" dxfId="13699" priority="13696" operator="greaterThan">
      <formula>119.999</formula>
    </cfRule>
    <cfRule type="cellIs" dxfId="13698" priority="13697" operator="greaterThan">
      <formula>120</formula>
    </cfRule>
    <cfRule type="cellIs" dxfId="13697" priority="13698" operator="between">
      <formula>60</formula>
      <formula>119.999</formula>
    </cfRule>
    <cfRule type="cellIs" dxfId="13696" priority="13699" operator="between">
      <formula>20</formula>
      <formula>59.999</formula>
    </cfRule>
    <cfRule type="cellIs" dxfId="13695" priority="13700" operator="lessThan">
      <formula>20</formula>
    </cfRule>
  </conditionalFormatting>
  <conditionalFormatting sqref="AW392">
    <cfRule type="cellIs" dxfId="13694" priority="13691" operator="greaterThan">
      <formula>49.999</formula>
    </cfRule>
    <cfRule type="cellIs" dxfId="13693" priority="13692" operator="greaterThan">
      <formula>50</formula>
    </cfRule>
    <cfRule type="cellIs" dxfId="13692" priority="13693" operator="between">
      <formula>30</formula>
      <formula>49.999</formula>
    </cfRule>
    <cfRule type="cellIs" dxfId="13691" priority="13694" operator="between">
      <formula>10</formula>
      <formula>29.999</formula>
    </cfRule>
    <cfRule type="cellIs" dxfId="13690" priority="13695" operator="lessThan">
      <formula>10</formula>
    </cfRule>
  </conditionalFormatting>
  <conditionalFormatting sqref="BF392">
    <cfRule type="cellIs" dxfId="13689" priority="13686" operator="greaterThan">
      <formula>119.999</formula>
    </cfRule>
    <cfRule type="cellIs" dxfId="13688" priority="13687" operator="greaterThan">
      <formula>120</formula>
    </cfRule>
    <cfRule type="cellIs" dxfId="13687" priority="13688" operator="between">
      <formula>60</formula>
      <formula>119.999</formula>
    </cfRule>
    <cfRule type="cellIs" dxfId="13686" priority="13689" operator="between">
      <formula>20</formula>
      <formula>59.999</formula>
    </cfRule>
    <cfRule type="cellIs" dxfId="13685" priority="13690" operator="lessThan">
      <formula>20</formula>
    </cfRule>
  </conditionalFormatting>
  <conditionalFormatting sqref="BG392">
    <cfRule type="cellIs" dxfId="13684" priority="13681" operator="greaterThan">
      <formula>49.999</formula>
    </cfRule>
    <cfRule type="cellIs" dxfId="13683" priority="13682" operator="greaterThan">
      <formula>50</formula>
    </cfRule>
    <cfRule type="cellIs" dxfId="13682" priority="13683" operator="between">
      <formula>30</formula>
      <formula>49.999</formula>
    </cfRule>
    <cfRule type="cellIs" dxfId="13681" priority="13684" operator="between">
      <formula>10</formula>
      <formula>29.999</formula>
    </cfRule>
    <cfRule type="cellIs" dxfId="13680" priority="13685" operator="lessThan">
      <formula>10</formula>
    </cfRule>
  </conditionalFormatting>
  <conditionalFormatting sqref="AN392">
    <cfRule type="cellIs" dxfId="13679" priority="13676" operator="greaterThan">
      <formula>119.999</formula>
    </cfRule>
    <cfRule type="cellIs" dxfId="13678" priority="13677" operator="greaterThan">
      <formula>120</formula>
    </cfRule>
    <cfRule type="cellIs" dxfId="13677" priority="13678" operator="between">
      <formula>60</formula>
      <formula>119.999</formula>
    </cfRule>
    <cfRule type="cellIs" dxfId="13676" priority="13679" operator="between">
      <formula>20</formula>
      <formula>59.999</formula>
    </cfRule>
    <cfRule type="cellIs" dxfId="13675" priority="13680" operator="lessThan">
      <formula>20</formula>
    </cfRule>
  </conditionalFormatting>
  <conditionalFormatting sqref="AO392">
    <cfRule type="cellIs" dxfId="13674" priority="13671" operator="greaterThan">
      <formula>49.999</formula>
    </cfRule>
    <cfRule type="cellIs" dxfId="13673" priority="13672" operator="greaterThan">
      <formula>50</formula>
    </cfRule>
    <cfRule type="cellIs" dxfId="13672" priority="13673" operator="between">
      <formula>30</formula>
      <formula>49.999</formula>
    </cfRule>
    <cfRule type="cellIs" dxfId="13671" priority="13674" operator="between">
      <formula>10</formula>
      <formula>29.999</formula>
    </cfRule>
    <cfRule type="cellIs" dxfId="13670" priority="13675" operator="lessThan">
      <formula>10</formula>
    </cfRule>
  </conditionalFormatting>
  <conditionalFormatting sqref="T392">
    <cfRule type="cellIs" dxfId="13669" priority="13666" operator="greaterThan">
      <formula>119.999</formula>
    </cfRule>
    <cfRule type="cellIs" dxfId="13668" priority="13667" operator="greaterThan">
      <formula>120</formula>
    </cfRule>
    <cfRule type="cellIs" dxfId="13667" priority="13668" operator="between">
      <formula>60</formula>
      <formula>119.999</formula>
    </cfRule>
    <cfRule type="cellIs" dxfId="13666" priority="13669" operator="between">
      <formula>20</formula>
      <formula>59.999</formula>
    </cfRule>
    <cfRule type="cellIs" dxfId="13665" priority="13670" operator="lessThan">
      <formula>20</formula>
    </cfRule>
  </conditionalFormatting>
  <conditionalFormatting sqref="U392">
    <cfRule type="cellIs" dxfId="13664" priority="13661" operator="greaterThan">
      <formula>49.999</formula>
    </cfRule>
    <cfRule type="cellIs" dxfId="13663" priority="13662" operator="greaterThan">
      <formula>50</formula>
    </cfRule>
    <cfRule type="cellIs" dxfId="13662" priority="13663" operator="between">
      <formula>30</formula>
      <formula>49.999</formula>
    </cfRule>
    <cfRule type="cellIs" dxfId="13661" priority="13664" operator="between">
      <formula>10</formula>
      <formula>29.999</formula>
    </cfRule>
    <cfRule type="cellIs" dxfId="13660" priority="13665" operator="lessThan">
      <formula>10</formula>
    </cfRule>
  </conditionalFormatting>
  <conditionalFormatting sqref="J392">
    <cfRule type="cellIs" dxfId="13659" priority="13656" operator="greaterThan">
      <formula>119.999</formula>
    </cfRule>
    <cfRule type="cellIs" dxfId="13658" priority="13657" operator="greaterThan">
      <formula>120</formula>
    </cfRule>
    <cfRule type="cellIs" dxfId="13657" priority="13658" operator="between">
      <formula>60</formula>
      <formula>119.999</formula>
    </cfRule>
    <cfRule type="cellIs" dxfId="13656" priority="13659" operator="between">
      <formula>20</formula>
      <formula>59.999</formula>
    </cfRule>
    <cfRule type="cellIs" dxfId="13655" priority="13660" operator="lessThan">
      <formula>20</formula>
    </cfRule>
  </conditionalFormatting>
  <conditionalFormatting sqref="K392">
    <cfRule type="cellIs" dxfId="13654" priority="13651" operator="greaterThan">
      <formula>49.999</formula>
    </cfRule>
    <cfRule type="cellIs" dxfId="13653" priority="13652" operator="greaterThan">
      <formula>50</formula>
    </cfRule>
    <cfRule type="cellIs" dxfId="13652" priority="13653" operator="between">
      <formula>30</formula>
      <formula>49.999</formula>
    </cfRule>
    <cfRule type="cellIs" dxfId="13651" priority="13654" operator="between">
      <formula>10</formula>
      <formula>29.999</formula>
    </cfRule>
    <cfRule type="cellIs" dxfId="13650" priority="13655" operator="lessThan">
      <formula>10</formula>
    </cfRule>
  </conditionalFormatting>
  <conditionalFormatting sqref="L392">
    <cfRule type="cellIs" dxfId="13649" priority="13646" operator="greaterThan">
      <formula>119.999</formula>
    </cfRule>
    <cfRule type="cellIs" dxfId="13648" priority="13647" operator="greaterThan">
      <formula>120</formula>
    </cfRule>
    <cfRule type="cellIs" dxfId="13647" priority="13648" operator="between">
      <formula>60</formula>
      <formula>119.999</formula>
    </cfRule>
    <cfRule type="cellIs" dxfId="13646" priority="13649" operator="between">
      <formula>20</formula>
      <formula>59.999</formula>
    </cfRule>
    <cfRule type="cellIs" dxfId="13645" priority="13650" operator="lessThan">
      <formula>20</formula>
    </cfRule>
  </conditionalFormatting>
  <conditionalFormatting sqref="M392">
    <cfRule type="cellIs" dxfId="13644" priority="13641" operator="greaterThan">
      <formula>49.999</formula>
    </cfRule>
    <cfRule type="cellIs" dxfId="13643" priority="13642" operator="greaterThan">
      <formula>50</formula>
    </cfRule>
    <cfRule type="cellIs" dxfId="13642" priority="13643" operator="between">
      <formula>30</formula>
      <formula>49.999</formula>
    </cfRule>
    <cfRule type="cellIs" dxfId="13641" priority="13644" operator="between">
      <formula>10</formula>
      <formula>29.999</formula>
    </cfRule>
    <cfRule type="cellIs" dxfId="13640" priority="13645" operator="lessThan">
      <formula>10</formula>
    </cfRule>
  </conditionalFormatting>
  <conditionalFormatting sqref="R392">
    <cfRule type="cellIs" dxfId="13639" priority="13636" operator="greaterThan">
      <formula>119.999</formula>
    </cfRule>
    <cfRule type="cellIs" dxfId="13638" priority="13637" operator="greaterThan">
      <formula>120</formula>
    </cfRule>
    <cfRule type="cellIs" dxfId="13637" priority="13638" operator="between">
      <formula>60</formula>
      <formula>119.999</formula>
    </cfRule>
    <cfRule type="cellIs" dxfId="13636" priority="13639" operator="between">
      <formula>20</formula>
      <formula>59.999</formula>
    </cfRule>
    <cfRule type="cellIs" dxfId="13635" priority="13640" operator="lessThan">
      <formula>20</formula>
    </cfRule>
  </conditionalFormatting>
  <conditionalFormatting sqref="S392">
    <cfRule type="cellIs" dxfId="13634" priority="13631" operator="greaterThan">
      <formula>49.999</formula>
    </cfRule>
    <cfRule type="cellIs" dxfId="13633" priority="13632" operator="greaterThan">
      <formula>50</formula>
    </cfRule>
    <cfRule type="cellIs" dxfId="13632" priority="13633" operator="between">
      <formula>30</formula>
      <formula>49.999</formula>
    </cfRule>
    <cfRule type="cellIs" dxfId="13631" priority="13634" operator="between">
      <formula>10</formula>
      <formula>29.999</formula>
    </cfRule>
    <cfRule type="cellIs" dxfId="13630" priority="13635" operator="lessThan">
      <formula>10</formula>
    </cfRule>
  </conditionalFormatting>
  <conditionalFormatting sqref="N392">
    <cfRule type="cellIs" dxfId="13629" priority="13626" operator="greaterThan">
      <formula>119.999</formula>
    </cfRule>
    <cfRule type="cellIs" dxfId="13628" priority="13627" operator="greaterThan">
      <formula>120</formula>
    </cfRule>
    <cfRule type="cellIs" dxfId="13627" priority="13628" operator="between">
      <formula>60</formula>
      <formula>119.999</formula>
    </cfRule>
    <cfRule type="cellIs" dxfId="13626" priority="13629" operator="between">
      <formula>20</formula>
      <formula>59.999</formula>
    </cfRule>
    <cfRule type="cellIs" dxfId="13625" priority="13630" operator="lessThan">
      <formula>20</formula>
    </cfRule>
  </conditionalFormatting>
  <conditionalFormatting sqref="O392">
    <cfRule type="cellIs" dxfId="13624" priority="13621" operator="greaterThan">
      <formula>49.999</formula>
    </cfRule>
    <cfRule type="cellIs" dxfId="13623" priority="13622" operator="greaterThan">
      <formula>50</formula>
    </cfRule>
    <cfRule type="cellIs" dxfId="13622" priority="13623" operator="between">
      <formula>30</formula>
      <formula>49.999</formula>
    </cfRule>
    <cfRule type="cellIs" dxfId="13621" priority="13624" operator="between">
      <formula>10</formula>
      <formula>29.999</formula>
    </cfRule>
    <cfRule type="cellIs" dxfId="13620" priority="13625" operator="lessThan">
      <formula>10</formula>
    </cfRule>
  </conditionalFormatting>
  <conditionalFormatting sqref="AP392">
    <cfRule type="cellIs" dxfId="13619" priority="13616" operator="greaterThan">
      <formula>119.999</formula>
    </cfRule>
    <cfRule type="cellIs" dxfId="13618" priority="13617" operator="greaterThan">
      <formula>120</formula>
    </cfRule>
    <cfRule type="cellIs" dxfId="13617" priority="13618" operator="between">
      <formula>60</formula>
      <formula>119.999</formula>
    </cfRule>
    <cfRule type="cellIs" dxfId="13616" priority="13619" operator="between">
      <formula>20</formula>
      <formula>59.999</formula>
    </cfRule>
    <cfRule type="cellIs" dxfId="13615" priority="13620" operator="lessThan">
      <formula>20</formula>
    </cfRule>
  </conditionalFormatting>
  <conditionalFormatting sqref="AQ392">
    <cfRule type="cellIs" dxfId="13614" priority="13611" operator="greaterThan">
      <formula>49.999</formula>
    </cfRule>
    <cfRule type="cellIs" dxfId="13613" priority="13612" operator="greaterThan">
      <formula>50</formula>
    </cfRule>
    <cfRule type="cellIs" dxfId="13612" priority="13613" operator="between">
      <formula>30</formula>
      <formula>49.999</formula>
    </cfRule>
    <cfRule type="cellIs" dxfId="13611" priority="13614" operator="between">
      <formula>10</formula>
      <formula>29.999</formula>
    </cfRule>
    <cfRule type="cellIs" dxfId="13610" priority="13615" operator="lessThan">
      <formula>10</formula>
    </cfRule>
  </conditionalFormatting>
  <conditionalFormatting sqref="AR392">
    <cfRule type="cellIs" dxfId="13609" priority="13606" operator="greaterThan">
      <formula>119.999</formula>
    </cfRule>
    <cfRule type="cellIs" dxfId="13608" priority="13607" operator="greaterThan">
      <formula>120</formula>
    </cfRule>
    <cfRule type="cellIs" dxfId="13607" priority="13608" operator="between">
      <formula>60</formula>
      <formula>119.999</formula>
    </cfRule>
    <cfRule type="cellIs" dxfId="13606" priority="13609" operator="between">
      <formula>20</formula>
      <formula>59.999</formula>
    </cfRule>
    <cfRule type="cellIs" dxfId="13605" priority="13610" operator="lessThan">
      <formula>20</formula>
    </cfRule>
  </conditionalFormatting>
  <conditionalFormatting sqref="AS392">
    <cfRule type="cellIs" dxfId="13604" priority="13601" operator="greaterThan">
      <formula>49.999</formula>
    </cfRule>
    <cfRule type="cellIs" dxfId="13603" priority="13602" operator="greaterThan">
      <formula>50</formula>
    </cfRule>
    <cfRule type="cellIs" dxfId="13602" priority="13603" operator="between">
      <formula>30</formula>
      <formula>49.999</formula>
    </cfRule>
    <cfRule type="cellIs" dxfId="13601" priority="13604" operator="between">
      <formula>10</formula>
      <formula>29.999</formula>
    </cfRule>
    <cfRule type="cellIs" dxfId="13600" priority="13605" operator="lessThan">
      <formula>10</formula>
    </cfRule>
  </conditionalFormatting>
  <conditionalFormatting sqref="X392">
    <cfRule type="cellIs" dxfId="13599" priority="13596" operator="greaterThan">
      <formula>119.999</formula>
    </cfRule>
    <cfRule type="cellIs" dxfId="13598" priority="13597" operator="greaterThan">
      <formula>120</formula>
    </cfRule>
    <cfRule type="cellIs" dxfId="13597" priority="13598" operator="between">
      <formula>60</formula>
      <formula>119.999</formula>
    </cfRule>
    <cfRule type="cellIs" dxfId="13596" priority="13599" operator="between">
      <formula>20</formula>
      <formula>59.999</formula>
    </cfRule>
    <cfRule type="cellIs" dxfId="13595" priority="13600" operator="lessThan">
      <formula>20</formula>
    </cfRule>
  </conditionalFormatting>
  <conditionalFormatting sqref="Y392">
    <cfRule type="cellIs" dxfId="13594" priority="13591" operator="greaterThan">
      <formula>49.999</formula>
    </cfRule>
    <cfRule type="cellIs" dxfId="13593" priority="13592" operator="greaterThan">
      <formula>50</formula>
    </cfRule>
    <cfRule type="cellIs" dxfId="13592" priority="13593" operator="between">
      <formula>30</formula>
      <formula>49.999</formula>
    </cfRule>
    <cfRule type="cellIs" dxfId="13591" priority="13594" operator="between">
      <formula>10</formula>
      <formula>29.999</formula>
    </cfRule>
    <cfRule type="cellIs" dxfId="13590" priority="13595" operator="lessThan">
      <formula>10</formula>
    </cfRule>
  </conditionalFormatting>
  <conditionalFormatting sqref="AF392">
    <cfRule type="cellIs" dxfId="13589" priority="13586" operator="greaterThan">
      <formula>119.999</formula>
    </cfRule>
    <cfRule type="cellIs" dxfId="13588" priority="13587" operator="greaterThan">
      <formula>120</formula>
    </cfRule>
    <cfRule type="cellIs" dxfId="13587" priority="13588" operator="between">
      <formula>60</formula>
      <formula>119.999</formula>
    </cfRule>
    <cfRule type="cellIs" dxfId="13586" priority="13589" operator="between">
      <formula>20</formula>
      <formula>59.999</formula>
    </cfRule>
    <cfRule type="cellIs" dxfId="13585" priority="13590" operator="lessThan">
      <formula>20</formula>
    </cfRule>
  </conditionalFormatting>
  <conditionalFormatting sqref="AG392">
    <cfRule type="cellIs" dxfId="13584" priority="13581" operator="greaterThan">
      <formula>49.999</formula>
    </cfRule>
    <cfRule type="cellIs" dxfId="13583" priority="13582" operator="greaterThan">
      <formula>50</formula>
    </cfRule>
    <cfRule type="cellIs" dxfId="13582" priority="13583" operator="between">
      <formula>30</formula>
      <formula>49.999</formula>
    </cfRule>
    <cfRule type="cellIs" dxfId="13581" priority="13584" operator="between">
      <formula>10</formula>
      <formula>29.999</formula>
    </cfRule>
    <cfRule type="cellIs" dxfId="13580" priority="13585" operator="lessThan">
      <formula>10</formula>
    </cfRule>
  </conditionalFormatting>
  <conditionalFormatting sqref="AJ392">
    <cfRule type="cellIs" dxfId="13579" priority="13576" operator="greaterThan">
      <formula>119.999</formula>
    </cfRule>
    <cfRule type="cellIs" dxfId="13578" priority="13577" operator="greaterThan">
      <formula>120</formula>
    </cfRule>
    <cfRule type="cellIs" dxfId="13577" priority="13578" operator="between">
      <formula>60</formula>
      <formula>119.999</formula>
    </cfRule>
    <cfRule type="cellIs" dxfId="13576" priority="13579" operator="between">
      <formula>20</formula>
      <formula>59.999</formula>
    </cfRule>
    <cfRule type="cellIs" dxfId="13575" priority="13580" operator="lessThan">
      <formula>20</formula>
    </cfRule>
  </conditionalFormatting>
  <conditionalFormatting sqref="AK392">
    <cfRule type="cellIs" dxfId="13574" priority="13571" operator="greaterThan">
      <formula>49.999</formula>
    </cfRule>
    <cfRule type="cellIs" dxfId="13573" priority="13572" operator="greaterThan">
      <formula>50</formula>
    </cfRule>
    <cfRule type="cellIs" dxfId="13572" priority="13573" operator="between">
      <formula>30</formula>
      <formula>49.999</formula>
    </cfRule>
    <cfRule type="cellIs" dxfId="13571" priority="13574" operator="between">
      <formula>10</formula>
      <formula>29.999</formula>
    </cfRule>
    <cfRule type="cellIs" dxfId="13570" priority="13575" operator="lessThan">
      <formula>10</formula>
    </cfRule>
  </conditionalFormatting>
  <conditionalFormatting sqref="Z392">
    <cfRule type="cellIs" dxfId="13569" priority="13566" operator="greaterThan">
      <formula>119.999</formula>
    </cfRule>
    <cfRule type="cellIs" dxfId="13568" priority="13567" operator="greaterThan">
      <formula>120</formula>
    </cfRule>
    <cfRule type="cellIs" dxfId="13567" priority="13568" operator="between">
      <formula>60</formula>
      <formula>119.999</formula>
    </cfRule>
    <cfRule type="cellIs" dxfId="13566" priority="13569" operator="between">
      <formula>20</formula>
      <formula>59.999</formula>
    </cfRule>
    <cfRule type="cellIs" dxfId="13565" priority="13570" operator="lessThan">
      <formula>20</formula>
    </cfRule>
  </conditionalFormatting>
  <conditionalFormatting sqref="AA392">
    <cfRule type="cellIs" dxfId="13564" priority="13561" operator="greaterThan">
      <formula>49.999</formula>
    </cfRule>
    <cfRule type="cellIs" dxfId="13563" priority="13562" operator="greaterThan">
      <formula>50</formula>
    </cfRule>
    <cfRule type="cellIs" dxfId="13562" priority="13563" operator="between">
      <formula>30</formula>
      <formula>49.999</formula>
    </cfRule>
    <cfRule type="cellIs" dxfId="13561" priority="13564" operator="between">
      <formula>10</formula>
      <formula>29.999</formula>
    </cfRule>
    <cfRule type="cellIs" dxfId="13560" priority="13565" operator="lessThan">
      <formula>10</formula>
    </cfRule>
  </conditionalFormatting>
  <conditionalFormatting sqref="AL392">
    <cfRule type="cellIs" dxfId="13559" priority="13556" operator="greaterThan">
      <formula>119.999</formula>
    </cfRule>
    <cfRule type="cellIs" dxfId="13558" priority="13557" operator="greaterThan">
      <formula>120</formula>
    </cfRule>
    <cfRule type="cellIs" dxfId="13557" priority="13558" operator="between">
      <formula>60</formula>
      <formula>119.999</formula>
    </cfRule>
    <cfRule type="cellIs" dxfId="13556" priority="13559" operator="between">
      <formula>20</formula>
      <formula>59.999</formula>
    </cfRule>
    <cfRule type="cellIs" dxfId="13555" priority="13560" operator="lessThan">
      <formula>20</formula>
    </cfRule>
  </conditionalFormatting>
  <conditionalFormatting sqref="AM392">
    <cfRule type="cellIs" dxfId="13554" priority="13551" operator="greaterThan">
      <formula>49.999</formula>
    </cfRule>
    <cfRule type="cellIs" dxfId="13553" priority="13552" operator="greaterThan">
      <formula>50</formula>
    </cfRule>
    <cfRule type="cellIs" dxfId="13552" priority="13553" operator="between">
      <formula>30</formula>
      <formula>49.999</formula>
    </cfRule>
    <cfRule type="cellIs" dxfId="13551" priority="13554" operator="between">
      <formula>10</formula>
      <formula>29.999</formula>
    </cfRule>
    <cfRule type="cellIs" dxfId="13550" priority="13555" operator="lessThan">
      <formula>10</formula>
    </cfRule>
  </conditionalFormatting>
  <conditionalFormatting sqref="AH392">
    <cfRule type="cellIs" dxfId="13549" priority="13546" operator="greaterThan">
      <formula>119.999</formula>
    </cfRule>
    <cfRule type="cellIs" dxfId="13548" priority="13547" operator="greaterThan">
      <formula>120</formula>
    </cfRule>
    <cfRule type="cellIs" dxfId="13547" priority="13548" operator="between">
      <formula>60</formula>
      <formula>119.999</formula>
    </cfRule>
    <cfRule type="cellIs" dxfId="13546" priority="13549" operator="between">
      <formula>20</formula>
      <formula>59.999</formula>
    </cfRule>
    <cfRule type="cellIs" dxfId="13545" priority="13550" operator="lessThan">
      <formula>20</formula>
    </cfRule>
  </conditionalFormatting>
  <conditionalFormatting sqref="AI392">
    <cfRule type="cellIs" dxfId="13544" priority="13541" operator="greaterThan">
      <formula>49.999</formula>
    </cfRule>
    <cfRule type="cellIs" dxfId="13543" priority="13542" operator="greaterThan">
      <formula>50</formula>
    </cfRule>
    <cfRule type="cellIs" dxfId="13542" priority="13543" operator="between">
      <formula>30</formula>
      <formula>49.999</formula>
    </cfRule>
    <cfRule type="cellIs" dxfId="13541" priority="13544" operator="between">
      <formula>10</formula>
      <formula>29.999</formula>
    </cfRule>
    <cfRule type="cellIs" dxfId="13540" priority="13545" operator="lessThan">
      <formula>10</formula>
    </cfRule>
  </conditionalFormatting>
  <conditionalFormatting sqref="V392">
    <cfRule type="cellIs" dxfId="13539" priority="13536" operator="greaterThan">
      <formula>119.999</formula>
    </cfRule>
    <cfRule type="cellIs" dxfId="13538" priority="13537" operator="greaterThan">
      <formula>120</formula>
    </cfRule>
    <cfRule type="cellIs" dxfId="13537" priority="13538" operator="between">
      <formula>60</formula>
      <formula>119.999</formula>
    </cfRule>
    <cfRule type="cellIs" dxfId="13536" priority="13539" operator="between">
      <formula>20</formula>
      <formula>59.999</formula>
    </cfRule>
    <cfRule type="cellIs" dxfId="13535" priority="13540" operator="lessThan">
      <formula>20</formula>
    </cfRule>
  </conditionalFormatting>
  <conditionalFormatting sqref="W392">
    <cfRule type="cellIs" dxfId="13534" priority="13531" operator="greaterThan">
      <formula>49.999</formula>
    </cfRule>
    <cfRule type="cellIs" dxfId="13533" priority="13532" operator="greaterThan">
      <formula>50</formula>
    </cfRule>
    <cfRule type="cellIs" dxfId="13532" priority="13533" operator="between">
      <formula>30</formula>
      <formula>49.999</formula>
    </cfRule>
    <cfRule type="cellIs" dxfId="13531" priority="13534" operator="between">
      <formula>10</formula>
      <formula>29.999</formula>
    </cfRule>
    <cfRule type="cellIs" dxfId="13530" priority="13535" operator="lessThan">
      <formula>10</formula>
    </cfRule>
  </conditionalFormatting>
  <conditionalFormatting sqref="AB392">
    <cfRule type="cellIs" dxfId="13529" priority="13526" operator="greaterThan">
      <formula>119.999</formula>
    </cfRule>
    <cfRule type="cellIs" dxfId="13528" priority="13527" operator="greaterThan">
      <formula>120</formula>
    </cfRule>
    <cfRule type="cellIs" dxfId="13527" priority="13528" operator="between">
      <formula>60</formula>
      <formula>119.999</formula>
    </cfRule>
    <cfRule type="cellIs" dxfId="13526" priority="13529" operator="between">
      <formula>20</formula>
      <formula>59.999</formula>
    </cfRule>
    <cfRule type="cellIs" dxfId="13525" priority="13530" operator="lessThan">
      <formula>20</formula>
    </cfRule>
  </conditionalFormatting>
  <conditionalFormatting sqref="AC392">
    <cfRule type="cellIs" dxfId="13524" priority="13521" operator="greaterThan">
      <formula>49.999</formula>
    </cfRule>
    <cfRule type="cellIs" dxfId="13523" priority="13522" operator="greaterThan">
      <formula>50</formula>
    </cfRule>
    <cfRule type="cellIs" dxfId="13522" priority="13523" operator="between">
      <formula>30</formula>
      <formula>49.999</formula>
    </cfRule>
    <cfRule type="cellIs" dxfId="13521" priority="13524" operator="between">
      <formula>10</formula>
      <formula>29.999</formula>
    </cfRule>
    <cfRule type="cellIs" dxfId="13520" priority="13525" operator="lessThan">
      <formula>10</formula>
    </cfRule>
  </conditionalFormatting>
  <conditionalFormatting sqref="AD392">
    <cfRule type="cellIs" dxfId="13519" priority="13516" operator="greaterThan">
      <formula>119.999</formula>
    </cfRule>
    <cfRule type="cellIs" dxfId="13518" priority="13517" operator="greaterThan">
      <formula>120</formula>
    </cfRule>
    <cfRule type="cellIs" dxfId="13517" priority="13518" operator="between">
      <formula>60</formula>
      <formula>119.999</formula>
    </cfRule>
    <cfRule type="cellIs" dxfId="13516" priority="13519" operator="between">
      <formula>20</formula>
      <formula>59.999</formula>
    </cfRule>
    <cfRule type="cellIs" dxfId="13515" priority="13520" operator="lessThan">
      <formula>20</formula>
    </cfRule>
  </conditionalFormatting>
  <conditionalFormatting sqref="AE392">
    <cfRule type="cellIs" dxfId="13514" priority="13511" operator="greaterThan">
      <formula>49.999</formula>
    </cfRule>
    <cfRule type="cellIs" dxfId="13513" priority="13512" operator="greaterThan">
      <formula>50</formula>
    </cfRule>
    <cfRule type="cellIs" dxfId="13512" priority="13513" operator="between">
      <formula>30</formula>
      <formula>49.999</formula>
    </cfRule>
    <cfRule type="cellIs" dxfId="13511" priority="13514" operator="between">
      <formula>10</formula>
      <formula>29.999</formula>
    </cfRule>
    <cfRule type="cellIs" dxfId="13510" priority="13515" operator="lessThan">
      <formula>10</formula>
    </cfRule>
  </conditionalFormatting>
  <conditionalFormatting sqref="P392">
    <cfRule type="cellIs" dxfId="13509" priority="13506" operator="greaterThan">
      <formula>119.999</formula>
    </cfRule>
    <cfRule type="cellIs" dxfId="13508" priority="13507" operator="greaterThan">
      <formula>120</formula>
    </cfRule>
    <cfRule type="cellIs" dxfId="13507" priority="13508" operator="between">
      <formula>60</formula>
      <formula>119.999</formula>
    </cfRule>
    <cfRule type="cellIs" dxfId="13506" priority="13509" operator="between">
      <formula>20</formula>
      <formula>59.999</formula>
    </cfRule>
    <cfRule type="cellIs" dxfId="13505" priority="13510" operator="lessThan">
      <formula>20</formula>
    </cfRule>
  </conditionalFormatting>
  <conditionalFormatting sqref="Q392">
    <cfRule type="cellIs" dxfId="13504" priority="13501" operator="greaterThan">
      <formula>49.999</formula>
    </cfRule>
    <cfRule type="cellIs" dxfId="13503" priority="13502" operator="greaterThan">
      <formula>50</formula>
    </cfRule>
    <cfRule type="cellIs" dxfId="13502" priority="13503" operator="between">
      <formula>30</formula>
      <formula>49.999</formula>
    </cfRule>
    <cfRule type="cellIs" dxfId="13501" priority="13504" operator="between">
      <formula>10</formula>
      <formula>29.999</formula>
    </cfRule>
    <cfRule type="cellIs" dxfId="13500" priority="13505" operator="lessThan">
      <formula>10</formula>
    </cfRule>
  </conditionalFormatting>
  <conditionalFormatting sqref="C393">
    <cfRule type="cellIs" dxfId="13499" priority="13496" operator="greaterThan">
      <formula>49.999</formula>
    </cfRule>
    <cfRule type="cellIs" dxfId="13498" priority="13497" operator="greaterThan">
      <formula>50</formula>
    </cfRule>
    <cfRule type="cellIs" dxfId="13497" priority="13498" operator="between">
      <formula>30</formula>
      <formula>49.999</formula>
    </cfRule>
    <cfRule type="cellIs" dxfId="13496" priority="13499" operator="between">
      <formula>10</formula>
      <formula>29.999</formula>
    </cfRule>
    <cfRule type="cellIs" dxfId="13495" priority="13500" operator="lessThan">
      <formula>10</formula>
    </cfRule>
  </conditionalFormatting>
  <conditionalFormatting sqref="B393">
    <cfRule type="cellIs" dxfId="13494" priority="13491" operator="greaterThan">
      <formula>119.999</formula>
    </cfRule>
    <cfRule type="cellIs" dxfId="13493" priority="13492" operator="greaterThan">
      <formula>120</formula>
    </cfRule>
    <cfRule type="cellIs" dxfId="13492" priority="13493" operator="between">
      <formula>60</formula>
      <formula>119.999</formula>
    </cfRule>
    <cfRule type="cellIs" dxfId="13491" priority="13494" operator="between">
      <formula>20</formula>
      <formula>59.999</formula>
    </cfRule>
    <cfRule type="cellIs" dxfId="13490" priority="13495" operator="lessThan">
      <formula>20</formula>
    </cfRule>
  </conditionalFormatting>
  <conditionalFormatting sqref="D393">
    <cfRule type="cellIs" dxfId="13489" priority="13486" operator="greaterThan">
      <formula>119.999</formula>
    </cfRule>
    <cfRule type="cellIs" dxfId="13488" priority="13487" operator="greaterThan">
      <formula>120</formula>
    </cfRule>
    <cfRule type="cellIs" dxfId="13487" priority="13488" operator="between">
      <formula>60</formula>
      <formula>119.999</formula>
    </cfRule>
    <cfRule type="cellIs" dxfId="13486" priority="13489" operator="between">
      <formula>20</formula>
      <formula>59.999</formula>
    </cfRule>
    <cfRule type="cellIs" dxfId="13485" priority="13490" operator="lessThan">
      <formula>20</formula>
    </cfRule>
  </conditionalFormatting>
  <conditionalFormatting sqref="E393">
    <cfRule type="cellIs" dxfId="13484" priority="13481" operator="greaterThan">
      <formula>49.999</formula>
    </cfRule>
    <cfRule type="cellIs" dxfId="13483" priority="13482" operator="greaterThan">
      <formula>50</formula>
    </cfRule>
    <cfRule type="cellIs" dxfId="13482" priority="13483" operator="between">
      <formula>30</formula>
      <formula>49.999</formula>
    </cfRule>
    <cfRule type="cellIs" dxfId="13481" priority="13484" operator="between">
      <formula>10</formula>
      <formula>29.999</formula>
    </cfRule>
    <cfRule type="cellIs" dxfId="13480" priority="13485" operator="lessThan">
      <formula>10</formula>
    </cfRule>
  </conditionalFormatting>
  <conditionalFormatting sqref="F393">
    <cfRule type="cellIs" dxfId="13479" priority="13476" operator="greaterThan">
      <formula>119.999</formula>
    </cfRule>
    <cfRule type="cellIs" dxfId="13478" priority="13477" operator="greaterThan">
      <formula>120</formula>
    </cfRule>
    <cfRule type="cellIs" dxfId="13477" priority="13478" operator="between">
      <formula>60</formula>
      <formula>119.999</formula>
    </cfRule>
    <cfRule type="cellIs" dxfId="13476" priority="13479" operator="between">
      <formula>20</formula>
      <formula>59.999</formula>
    </cfRule>
    <cfRule type="cellIs" dxfId="13475" priority="13480" operator="lessThan">
      <formula>20</formula>
    </cfRule>
  </conditionalFormatting>
  <conditionalFormatting sqref="G393">
    <cfRule type="cellIs" dxfId="13474" priority="13471" operator="greaterThan">
      <formula>49.999</formula>
    </cfRule>
    <cfRule type="cellIs" dxfId="13473" priority="13472" operator="greaterThan">
      <formula>50</formula>
    </cfRule>
    <cfRule type="cellIs" dxfId="13472" priority="13473" operator="between">
      <formula>30</formula>
      <formula>49.999</formula>
    </cfRule>
    <cfRule type="cellIs" dxfId="13471" priority="13474" operator="between">
      <formula>10</formula>
      <formula>29.999</formula>
    </cfRule>
    <cfRule type="cellIs" dxfId="13470" priority="13475" operator="lessThan">
      <formula>10</formula>
    </cfRule>
  </conditionalFormatting>
  <conditionalFormatting sqref="H393">
    <cfRule type="cellIs" dxfId="13469" priority="13466" operator="greaterThan">
      <formula>119.999</formula>
    </cfRule>
    <cfRule type="cellIs" dxfId="13468" priority="13467" operator="greaterThan">
      <formula>120</formula>
    </cfRule>
    <cfRule type="cellIs" dxfId="13467" priority="13468" operator="between">
      <formula>60</formula>
      <formula>119.999</formula>
    </cfRule>
    <cfRule type="cellIs" dxfId="13466" priority="13469" operator="between">
      <formula>20</formula>
      <formula>59.999</formula>
    </cfRule>
    <cfRule type="cellIs" dxfId="13465" priority="13470" operator="lessThan">
      <formula>20</formula>
    </cfRule>
  </conditionalFormatting>
  <conditionalFormatting sqref="I393">
    <cfRule type="cellIs" dxfId="13464" priority="13461" operator="greaterThan">
      <formula>49.999</formula>
    </cfRule>
    <cfRule type="cellIs" dxfId="13463" priority="13462" operator="greaterThan">
      <formula>50</formula>
    </cfRule>
    <cfRule type="cellIs" dxfId="13462" priority="13463" operator="between">
      <formula>30</formula>
      <formula>49.999</formula>
    </cfRule>
    <cfRule type="cellIs" dxfId="13461" priority="13464" operator="between">
      <formula>10</formula>
      <formula>29.999</formula>
    </cfRule>
    <cfRule type="cellIs" dxfId="13460" priority="13465" operator="lessThan">
      <formula>10</formula>
    </cfRule>
  </conditionalFormatting>
  <conditionalFormatting sqref="BH393">
    <cfRule type="cellIs" dxfId="13459" priority="13456" operator="greaterThan">
      <formula>119.999</formula>
    </cfRule>
    <cfRule type="cellIs" dxfId="13458" priority="13457" operator="greaterThan">
      <formula>120</formula>
    </cfRule>
    <cfRule type="cellIs" dxfId="13457" priority="13458" operator="between">
      <formula>60</formula>
      <formula>119.999</formula>
    </cfRule>
    <cfRule type="cellIs" dxfId="13456" priority="13459" operator="between">
      <formula>20</formula>
      <formula>59.999</formula>
    </cfRule>
    <cfRule type="cellIs" dxfId="13455" priority="13460" operator="lessThan">
      <formula>20</formula>
    </cfRule>
  </conditionalFormatting>
  <conditionalFormatting sqref="BI393">
    <cfRule type="cellIs" dxfId="13454" priority="13451" operator="greaterThan">
      <formula>49.999</formula>
    </cfRule>
    <cfRule type="cellIs" dxfId="13453" priority="13452" operator="greaterThan">
      <formula>50</formula>
    </cfRule>
    <cfRule type="cellIs" dxfId="13452" priority="13453" operator="between">
      <formula>30</formula>
      <formula>49.999</formula>
    </cfRule>
    <cfRule type="cellIs" dxfId="13451" priority="13454" operator="between">
      <formula>10</formula>
      <formula>29.999</formula>
    </cfRule>
    <cfRule type="cellIs" dxfId="13450" priority="13455" operator="lessThan">
      <formula>10</formula>
    </cfRule>
  </conditionalFormatting>
  <conditionalFormatting sqref="BD393">
    <cfRule type="cellIs" dxfId="13449" priority="13446" operator="greaterThan">
      <formula>119.999</formula>
    </cfRule>
    <cfRule type="cellIs" dxfId="13448" priority="13447" operator="greaterThan">
      <formula>120</formula>
    </cfRule>
    <cfRule type="cellIs" dxfId="13447" priority="13448" operator="between">
      <formula>60</formula>
      <formula>119.999</formula>
    </cfRule>
    <cfRule type="cellIs" dxfId="13446" priority="13449" operator="between">
      <formula>20</formula>
      <formula>59.999</formula>
    </cfRule>
    <cfRule type="cellIs" dxfId="13445" priority="13450" operator="lessThan">
      <formula>20</formula>
    </cfRule>
  </conditionalFormatting>
  <conditionalFormatting sqref="BE393">
    <cfRule type="cellIs" dxfId="13444" priority="13441" operator="greaterThan">
      <formula>49.999</formula>
    </cfRule>
    <cfRule type="cellIs" dxfId="13443" priority="13442" operator="greaterThan">
      <formula>50</formula>
    </cfRule>
    <cfRule type="cellIs" dxfId="13442" priority="13443" operator="between">
      <formula>30</formula>
      <formula>49.999</formula>
    </cfRule>
    <cfRule type="cellIs" dxfId="13441" priority="13444" operator="between">
      <formula>10</formula>
      <formula>29.999</formula>
    </cfRule>
    <cfRule type="cellIs" dxfId="13440" priority="13445" operator="lessThan">
      <formula>10</formula>
    </cfRule>
  </conditionalFormatting>
  <conditionalFormatting sqref="AX393">
    <cfRule type="cellIs" dxfId="13439" priority="13436" operator="greaterThan">
      <formula>119.999</formula>
    </cfRule>
    <cfRule type="cellIs" dxfId="13438" priority="13437" operator="greaterThan">
      <formula>120</formula>
    </cfRule>
    <cfRule type="cellIs" dxfId="13437" priority="13438" operator="between">
      <formula>60</formula>
      <formula>119.999</formula>
    </cfRule>
    <cfRule type="cellIs" dxfId="13436" priority="13439" operator="between">
      <formula>20</formula>
      <formula>59.999</formula>
    </cfRule>
    <cfRule type="cellIs" dxfId="13435" priority="13440" operator="lessThan">
      <formula>20</formula>
    </cfRule>
  </conditionalFormatting>
  <conditionalFormatting sqref="AY393">
    <cfRule type="cellIs" dxfId="13434" priority="13431" operator="greaterThan">
      <formula>49.999</formula>
    </cfRule>
    <cfRule type="cellIs" dxfId="13433" priority="13432" operator="greaterThan">
      <formula>50</formula>
    </cfRule>
    <cfRule type="cellIs" dxfId="13432" priority="13433" operator="between">
      <formula>30</formula>
      <formula>49.999</formula>
    </cfRule>
    <cfRule type="cellIs" dxfId="13431" priority="13434" operator="between">
      <formula>10</formula>
      <formula>29.999</formula>
    </cfRule>
    <cfRule type="cellIs" dxfId="13430" priority="13435" operator="lessThan">
      <formula>10</formula>
    </cfRule>
  </conditionalFormatting>
  <conditionalFormatting sqref="AZ393">
    <cfRule type="cellIs" dxfId="13429" priority="13426" operator="greaterThan">
      <formula>119.999</formula>
    </cfRule>
    <cfRule type="cellIs" dxfId="13428" priority="13427" operator="greaterThan">
      <formula>120</formula>
    </cfRule>
    <cfRule type="cellIs" dxfId="13427" priority="13428" operator="between">
      <formula>60</formula>
      <formula>119.999</formula>
    </cfRule>
    <cfRule type="cellIs" dxfId="13426" priority="13429" operator="between">
      <formula>20</formula>
      <formula>59.999</formula>
    </cfRule>
    <cfRule type="cellIs" dxfId="13425" priority="13430" operator="lessThan">
      <formula>20</formula>
    </cfRule>
  </conditionalFormatting>
  <conditionalFormatting sqref="BA393">
    <cfRule type="cellIs" dxfId="13424" priority="13421" operator="greaterThan">
      <formula>49.999</formula>
    </cfRule>
    <cfRule type="cellIs" dxfId="13423" priority="13422" operator="greaterThan">
      <formula>50</formula>
    </cfRule>
    <cfRule type="cellIs" dxfId="13422" priority="13423" operator="between">
      <formula>30</formula>
      <formula>49.999</formula>
    </cfRule>
    <cfRule type="cellIs" dxfId="13421" priority="13424" operator="between">
      <formula>10</formula>
      <formula>29.999</formula>
    </cfRule>
    <cfRule type="cellIs" dxfId="13420" priority="13425" operator="lessThan">
      <formula>10</formula>
    </cfRule>
  </conditionalFormatting>
  <conditionalFormatting sqref="BB393">
    <cfRule type="cellIs" dxfId="13419" priority="13416" operator="greaterThan">
      <formula>119.999</formula>
    </cfRule>
    <cfRule type="cellIs" dxfId="13418" priority="13417" operator="greaterThan">
      <formula>120</formula>
    </cfRule>
    <cfRule type="cellIs" dxfId="13417" priority="13418" operator="between">
      <formula>60</formula>
      <formula>119.999</formula>
    </cfRule>
    <cfRule type="cellIs" dxfId="13416" priority="13419" operator="between">
      <formula>20</formula>
      <formula>59.999</formula>
    </cfRule>
    <cfRule type="cellIs" dxfId="13415" priority="13420" operator="lessThan">
      <formula>20</formula>
    </cfRule>
  </conditionalFormatting>
  <conditionalFormatting sqref="BC393">
    <cfRule type="cellIs" dxfId="13414" priority="13411" operator="greaterThan">
      <formula>49.999</formula>
    </cfRule>
    <cfRule type="cellIs" dxfId="13413" priority="13412" operator="greaterThan">
      <formula>50</formula>
    </cfRule>
    <cfRule type="cellIs" dxfId="13412" priority="13413" operator="between">
      <formula>30</formula>
      <formula>49.999</formula>
    </cfRule>
    <cfRule type="cellIs" dxfId="13411" priority="13414" operator="between">
      <formula>10</formula>
      <formula>29.999</formula>
    </cfRule>
    <cfRule type="cellIs" dxfId="13410" priority="13415" operator="lessThan">
      <formula>10</formula>
    </cfRule>
  </conditionalFormatting>
  <conditionalFormatting sqref="AT393">
    <cfRule type="cellIs" dxfId="13409" priority="13406" operator="greaterThan">
      <formula>119.999</formula>
    </cfRule>
    <cfRule type="cellIs" dxfId="13408" priority="13407" operator="greaterThan">
      <formula>120</formula>
    </cfRule>
    <cfRule type="cellIs" dxfId="13407" priority="13408" operator="between">
      <formula>60</formula>
      <formula>119.999</formula>
    </cfRule>
    <cfRule type="cellIs" dxfId="13406" priority="13409" operator="between">
      <formula>20</formula>
      <formula>59.999</formula>
    </cfRule>
    <cfRule type="cellIs" dxfId="13405" priority="13410" operator="lessThan">
      <formula>20</formula>
    </cfRule>
  </conditionalFormatting>
  <conditionalFormatting sqref="AU393">
    <cfRule type="cellIs" dxfId="13404" priority="13401" operator="greaterThan">
      <formula>49.999</formula>
    </cfRule>
    <cfRule type="cellIs" dxfId="13403" priority="13402" operator="greaterThan">
      <formula>50</formula>
    </cfRule>
    <cfRule type="cellIs" dxfId="13402" priority="13403" operator="between">
      <formula>30</formula>
      <formula>49.999</formula>
    </cfRule>
    <cfRule type="cellIs" dxfId="13401" priority="13404" operator="between">
      <formula>10</formula>
      <formula>29.999</formula>
    </cfRule>
    <cfRule type="cellIs" dxfId="13400" priority="13405" operator="lessThan">
      <formula>10</formula>
    </cfRule>
  </conditionalFormatting>
  <conditionalFormatting sqref="AV393">
    <cfRule type="cellIs" dxfId="13399" priority="13396" operator="greaterThan">
      <formula>119.999</formula>
    </cfRule>
    <cfRule type="cellIs" dxfId="13398" priority="13397" operator="greaterThan">
      <formula>120</formula>
    </cfRule>
    <cfRule type="cellIs" dxfId="13397" priority="13398" operator="between">
      <formula>60</formula>
      <formula>119.999</formula>
    </cfRule>
    <cfRule type="cellIs" dxfId="13396" priority="13399" operator="between">
      <formula>20</formula>
      <formula>59.999</formula>
    </cfRule>
    <cfRule type="cellIs" dxfId="13395" priority="13400" operator="lessThan">
      <formula>20</formula>
    </cfRule>
  </conditionalFormatting>
  <conditionalFormatting sqref="AW393">
    <cfRule type="cellIs" dxfId="13394" priority="13391" operator="greaterThan">
      <formula>49.999</formula>
    </cfRule>
    <cfRule type="cellIs" dxfId="13393" priority="13392" operator="greaterThan">
      <formula>50</formula>
    </cfRule>
    <cfRule type="cellIs" dxfId="13392" priority="13393" operator="between">
      <formula>30</formula>
      <formula>49.999</formula>
    </cfRule>
    <cfRule type="cellIs" dxfId="13391" priority="13394" operator="between">
      <formula>10</formula>
      <formula>29.999</formula>
    </cfRule>
    <cfRule type="cellIs" dxfId="13390" priority="13395" operator="lessThan">
      <formula>10</formula>
    </cfRule>
  </conditionalFormatting>
  <conditionalFormatting sqref="BF393">
    <cfRule type="cellIs" dxfId="13389" priority="13386" operator="greaterThan">
      <formula>119.999</formula>
    </cfRule>
    <cfRule type="cellIs" dxfId="13388" priority="13387" operator="greaterThan">
      <formula>120</formula>
    </cfRule>
    <cfRule type="cellIs" dxfId="13387" priority="13388" operator="between">
      <formula>60</formula>
      <formula>119.999</formula>
    </cfRule>
    <cfRule type="cellIs" dxfId="13386" priority="13389" operator="between">
      <formula>20</formula>
      <formula>59.999</formula>
    </cfRule>
    <cfRule type="cellIs" dxfId="13385" priority="13390" operator="lessThan">
      <formula>20</formula>
    </cfRule>
  </conditionalFormatting>
  <conditionalFormatting sqref="BG393">
    <cfRule type="cellIs" dxfId="13384" priority="13381" operator="greaterThan">
      <formula>49.999</formula>
    </cfRule>
    <cfRule type="cellIs" dxfId="13383" priority="13382" operator="greaterThan">
      <formula>50</formula>
    </cfRule>
    <cfRule type="cellIs" dxfId="13382" priority="13383" operator="between">
      <formula>30</formula>
      <formula>49.999</formula>
    </cfRule>
    <cfRule type="cellIs" dxfId="13381" priority="13384" operator="between">
      <formula>10</formula>
      <formula>29.999</formula>
    </cfRule>
    <cfRule type="cellIs" dxfId="13380" priority="13385" operator="lessThan">
      <formula>10</formula>
    </cfRule>
  </conditionalFormatting>
  <conditionalFormatting sqref="AN393">
    <cfRule type="cellIs" dxfId="13379" priority="13376" operator="greaterThan">
      <formula>119.999</formula>
    </cfRule>
    <cfRule type="cellIs" dxfId="13378" priority="13377" operator="greaterThan">
      <formula>120</formula>
    </cfRule>
    <cfRule type="cellIs" dxfId="13377" priority="13378" operator="between">
      <formula>60</formula>
      <formula>119.999</formula>
    </cfRule>
    <cfRule type="cellIs" dxfId="13376" priority="13379" operator="between">
      <formula>20</formula>
      <formula>59.999</formula>
    </cfRule>
    <cfRule type="cellIs" dxfId="13375" priority="13380" operator="lessThan">
      <formula>20</formula>
    </cfRule>
  </conditionalFormatting>
  <conditionalFormatting sqref="AO393">
    <cfRule type="cellIs" dxfId="13374" priority="13371" operator="greaterThan">
      <formula>49.999</formula>
    </cfRule>
    <cfRule type="cellIs" dxfId="13373" priority="13372" operator="greaterThan">
      <formula>50</formula>
    </cfRule>
    <cfRule type="cellIs" dxfId="13372" priority="13373" operator="between">
      <formula>30</formula>
      <formula>49.999</formula>
    </cfRule>
    <cfRule type="cellIs" dxfId="13371" priority="13374" operator="between">
      <formula>10</formula>
      <formula>29.999</formula>
    </cfRule>
    <cfRule type="cellIs" dxfId="13370" priority="13375" operator="lessThan">
      <formula>10</formula>
    </cfRule>
  </conditionalFormatting>
  <conditionalFormatting sqref="T393">
    <cfRule type="cellIs" dxfId="13369" priority="13366" operator="greaterThan">
      <formula>119.999</formula>
    </cfRule>
    <cfRule type="cellIs" dxfId="13368" priority="13367" operator="greaterThan">
      <formula>120</formula>
    </cfRule>
    <cfRule type="cellIs" dxfId="13367" priority="13368" operator="between">
      <formula>60</formula>
      <formula>119.999</formula>
    </cfRule>
    <cfRule type="cellIs" dxfId="13366" priority="13369" operator="between">
      <formula>20</formula>
      <formula>59.999</formula>
    </cfRule>
    <cfRule type="cellIs" dxfId="13365" priority="13370" operator="lessThan">
      <formula>20</formula>
    </cfRule>
  </conditionalFormatting>
  <conditionalFormatting sqref="U393">
    <cfRule type="cellIs" dxfId="13364" priority="13361" operator="greaterThan">
      <formula>49.999</formula>
    </cfRule>
    <cfRule type="cellIs" dxfId="13363" priority="13362" operator="greaterThan">
      <formula>50</formula>
    </cfRule>
    <cfRule type="cellIs" dxfId="13362" priority="13363" operator="between">
      <formula>30</formula>
      <formula>49.999</formula>
    </cfRule>
    <cfRule type="cellIs" dxfId="13361" priority="13364" operator="between">
      <formula>10</formula>
      <formula>29.999</formula>
    </cfRule>
    <cfRule type="cellIs" dxfId="13360" priority="13365" operator="lessThan">
      <formula>10</formula>
    </cfRule>
  </conditionalFormatting>
  <conditionalFormatting sqref="J393">
    <cfRule type="cellIs" dxfId="13359" priority="13356" operator="greaterThan">
      <formula>119.999</formula>
    </cfRule>
    <cfRule type="cellIs" dxfId="13358" priority="13357" operator="greaterThan">
      <formula>120</formula>
    </cfRule>
    <cfRule type="cellIs" dxfId="13357" priority="13358" operator="between">
      <formula>60</formula>
      <formula>119.999</formula>
    </cfRule>
    <cfRule type="cellIs" dxfId="13356" priority="13359" operator="between">
      <formula>20</formula>
      <formula>59.999</formula>
    </cfRule>
    <cfRule type="cellIs" dxfId="13355" priority="13360" operator="lessThan">
      <formula>20</formula>
    </cfRule>
  </conditionalFormatting>
  <conditionalFormatting sqref="K393">
    <cfRule type="cellIs" dxfId="13354" priority="13351" operator="greaterThan">
      <formula>49.999</formula>
    </cfRule>
    <cfRule type="cellIs" dxfId="13353" priority="13352" operator="greaterThan">
      <formula>50</formula>
    </cfRule>
    <cfRule type="cellIs" dxfId="13352" priority="13353" operator="between">
      <formula>30</formula>
      <formula>49.999</formula>
    </cfRule>
    <cfRule type="cellIs" dxfId="13351" priority="13354" operator="between">
      <formula>10</formula>
      <formula>29.999</formula>
    </cfRule>
    <cfRule type="cellIs" dxfId="13350" priority="13355" operator="lessThan">
      <formula>10</formula>
    </cfRule>
  </conditionalFormatting>
  <conditionalFormatting sqref="L393">
    <cfRule type="cellIs" dxfId="13349" priority="13346" operator="greaterThan">
      <formula>119.999</formula>
    </cfRule>
    <cfRule type="cellIs" dxfId="13348" priority="13347" operator="greaterThan">
      <formula>120</formula>
    </cfRule>
    <cfRule type="cellIs" dxfId="13347" priority="13348" operator="between">
      <formula>60</formula>
      <formula>119.999</formula>
    </cfRule>
    <cfRule type="cellIs" dxfId="13346" priority="13349" operator="between">
      <formula>20</formula>
      <formula>59.999</formula>
    </cfRule>
    <cfRule type="cellIs" dxfId="13345" priority="13350" operator="lessThan">
      <formula>20</formula>
    </cfRule>
  </conditionalFormatting>
  <conditionalFormatting sqref="M393">
    <cfRule type="cellIs" dxfId="13344" priority="13341" operator="greaterThan">
      <formula>49.999</formula>
    </cfRule>
    <cfRule type="cellIs" dxfId="13343" priority="13342" operator="greaterThan">
      <formula>50</formula>
    </cfRule>
    <cfRule type="cellIs" dxfId="13342" priority="13343" operator="between">
      <formula>30</formula>
      <formula>49.999</formula>
    </cfRule>
    <cfRule type="cellIs" dxfId="13341" priority="13344" operator="between">
      <formula>10</formula>
      <formula>29.999</formula>
    </cfRule>
    <cfRule type="cellIs" dxfId="13340" priority="13345" operator="lessThan">
      <formula>10</formula>
    </cfRule>
  </conditionalFormatting>
  <conditionalFormatting sqref="R393">
    <cfRule type="cellIs" dxfId="13339" priority="13336" operator="greaterThan">
      <formula>119.999</formula>
    </cfRule>
    <cfRule type="cellIs" dxfId="13338" priority="13337" operator="greaterThan">
      <formula>120</formula>
    </cfRule>
    <cfRule type="cellIs" dxfId="13337" priority="13338" operator="between">
      <formula>60</formula>
      <formula>119.999</formula>
    </cfRule>
    <cfRule type="cellIs" dxfId="13336" priority="13339" operator="between">
      <formula>20</formula>
      <formula>59.999</formula>
    </cfRule>
    <cfRule type="cellIs" dxfId="13335" priority="13340" operator="lessThan">
      <formula>20</formula>
    </cfRule>
  </conditionalFormatting>
  <conditionalFormatting sqref="S393">
    <cfRule type="cellIs" dxfId="13334" priority="13331" operator="greaterThan">
      <formula>49.999</formula>
    </cfRule>
    <cfRule type="cellIs" dxfId="13333" priority="13332" operator="greaterThan">
      <formula>50</formula>
    </cfRule>
    <cfRule type="cellIs" dxfId="13332" priority="13333" operator="between">
      <formula>30</formula>
      <formula>49.999</formula>
    </cfRule>
    <cfRule type="cellIs" dxfId="13331" priority="13334" operator="between">
      <formula>10</formula>
      <formula>29.999</formula>
    </cfRule>
    <cfRule type="cellIs" dxfId="13330" priority="13335" operator="lessThan">
      <formula>10</formula>
    </cfRule>
  </conditionalFormatting>
  <conditionalFormatting sqref="N393">
    <cfRule type="cellIs" dxfId="13329" priority="13326" operator="greaterThan">
      <formula>119.999</formula>
    </cfRule>
    <cfRule type="cellIs" dxfId="13328" priority="13327" operator="greaterThan">
      <formula>120</formula>
    </cfRule>
    <cfRule type="cellIs" dxfId="13327" priority="13328" operator="between">
      <formula>60</formula>
      <formula>119.999</formula>
    </cfRule>
    <cfRule type="cellIs" dxfId="13326" priority="13329" operator="between">
      <formula>20</formula>
      <formula>59.999</formula>
    </cfRule>
    <cfRule type="cellIs" dxfId="13325" priority="13330" operator="lessThan">
      <formula>20</formula>
    </cfRule>
  </conditionalFormatting>
  <conditionalFormatting sqref="O393">
    <cfRule type="cellIs" dxfId="13324" priority="13321" operator="greaterThan">
      <formula>49.999</formula>
    </cfRule>
    <cfRule type="cellIs" dxfId="13323" priority="13322" operator="greaterThan">
      <formula>50</formula>
    </cfRule>
    <cfRule type="cellIs" dxfId="13322" priority="13323" operator="between">
      <formula>30</formula>
      <formula>49.999</formula>
    </cfRule>
    <cfRule type="cellIs" dxfId="13321" priority="13324" operator="between">
      <formula>10</formula>
      <formula>29.999</formula>
    </cfRule>
    <cfRule type="cellIs" dxfId="13320" priority="13325" operator="lessThan">
      <formula>10</formula>
    </cfRule>
  </conditionalFormatting>
  <conditionalFormatting sqref="AP393">
    <cfRule type="cellIs" dxfId="13319" priority="13316" operator="greaterThan">
      <formula>119.999</formula>
    </cfRule>
    <cfRule type="cellIs" dxfId="13318" priority="13317" operator="greaterThan">
      <formula>120</formula>
    </cfRule>
    <cfRule type="cellIs" dxfId="13317" priority="13318" operator="between">
      <formula>60</formula>
      <formula>119.999</formula>
    </cfRule>
    <cfRule type="cellIs" dxfId="13316" priority="13319" operator="between">
      <formula>20</formula>
      <formula>59.999</formula>
    </cfRule>
    <cfRule type="cellIs" dxfId="13315" priority="13320" operator="lessThan">
      <formula>20</formula>
    </cfRule>
  </conditionalFormatting>
  <conditionalFormatting sqref="AQ393">
    <cfRule type="cellIs" dxfId="13314" priority="13311" operator="greaterThan">
      <formula>49.999</formula>
    </cfRule>
    <cfRule type="cellIs" dxfId="13313" priority="13312" operator="greaterThan">
      <formula>50</formula>
    </cfRule>
    <cfRule type="cellIs" dxfId="13312" priority="13313" operator="between">
      <formula>30</formula>
      <formula>49.999</formula>
    </cfRule>
    <cfRule type="cellIs" dxfId="13311" priority="13314" operator="between">
      <formula>10</formula>
      <formula>29.999</formula>
    </cfRule>
    <cfRule type="cellIs" dxfId="13310" priority="13315" operator="lessThan">
      <formula>10</formula>
    </cfRule>
  </conditionalFormatting>
  <conditionalFormatting sqref="AR393">
    <cfRule type="cellIs" dxfId="13309" priority="13306" operator="greaterThan">
      <formula>119.999</formula>
    </cfRule>
    <cfRule type="cellIs" dxfId="13308" priority="13307" operator="greaterThan">
      <formula>120</formula>
    </cfRule>
    <cfRule type="cellIs" dxfId="13307" priority="13308" operator="between">
      <formula>60</formula>
      <formula>119.999</formula>
    </cfRule>
    <cfRule type="cellIs" dxfId="13306" priority="13309" operator="between">
      <formula>20</formula>
      <formula>59.999</formula>
    </cfRule>
    <cfRule type="cellIs" dxfId="13305" priority="13310" operator="lessThan">
      <formula>20</formula>
    </cfRule>
  </conditionalFormatting>
  <conditionalFormatting sqref="AS393">
    <cfRule type="cellIs" dxfId="13304" priority="13301" operator="greaterThan">
      <formula>49.999</formula>
    </cfRule>
    <cfRule type="cellIs" dxfId="13303" priority="13302" operator="greaterThan">
      <formula>50</formula>
    </cfRule>
    <cfRule type="cellIs" dxfId="13302" priority="13303" operator="between">
      <formula>30</formula>
      <formula>49.999</formula>
    </cfRule>
    <cfRule type="cellIs" dxfId="13301" priority="13304" operator="between">
      <formula>10</formula>
      <formula>29.999</formula>
    </cfRule>
    <cfRule type="cellIs" dxfId="13300" priority="13305" operator="lessThan">
      <formula>10</formula>
    </cfRule>
  </conditionalFormatting>
  <conditionalFormatting sqref="X393">
    <cfRule type="cellIs" dxfId="13299" priority="13296" operator="greaterThan">
      <formula>119.999</formula>
    </cfRule>
    <cfRule type="cellIs" dxfId="13298" priority="13297" operator="greaterThan">
      <formula>120</formula>
    </cfRule>
    <cfRule type="cellIs" dxfId="13297" priority="13298" operator="between">
      <formula>60</formula>
      <formula>119.999</formula>
    </cfRule>
    <cfRule type="cellIs" dxfId="13296" priority="13299" operator="between">
      <formula>20</formula>
      <formula>59.999</formula>
    </cfRule>
    <cfRule type="cellIs" dxfId="13295" priority="13300" operator="lessThan">
      <formula>20</formula>
    </cfRule>
  </conditionalFormatting>
  <conditionalFormatting sqref="Y393">
    <cfRule type="cellIs" dxfId="13294" priority="13291" operator="greaterThan">
      <formula>49.999</formula>
    </cfRule>
    <cfRule type="cellIs" dxfId="13293" priority="13292" operator="greaterThan">
      <formula>50</formula>
    </cfRule>
    <cfRule type="cellIs" dxfId="13292" priority="13293" operator="between">
      <formula>30</formula>
      <formula>49.999</formula>
    </cfRule>
    <cfRule type="cellIs" dxfId="13291" priority="13294" operator="between">
      <formula>10</formula>
      <formula>29.999</formula>
    </cfRule>
    <cfRule type="cellIs" dxfId="13290" priority="13295" operator="lessThan">
      <formula>10</formula>
    </cfRule>
  </conditionalFormatting>
  <conditionalFormatting sqref="AF393">
    <cfRule type="cellIs" dxfId="13289" priority="13286" operator="greaterThan">
      <formula>119.999</formula>
    </cfRule>
    <cfRule type="cellIs" dxfId="13288" priority="13287" operator="greaterThan">
      <formula>120</formula>
    </cfRule>
    <cfRule type="cellIs" dxfId="13287" priority="13288" operator="between">
      <formula>60</formula>
      <formula>119.999</formula>
    </cfRule>
    <cfRule type="cellIs" dxfId="13286" priority="13289" operator="between">
      <formula>20</formula>
      <formula>59.999</formula>
    </cfRule>
    <cfRule type="cellIs" dxfId="13285" priority="13290" operator="lessThan">
      <formula>20</formula>
    </cfRule>
  </conditionalFormatting>
  <conditionalFormatting sqref="AG393">
    <cfRule type="cellIs" dxfId="13284" priority="13281" operator="greaterThan">
      <formula>49.999</formula>
    </cfRule>
    <cfRule type="cellIs" dxfId="13283" priority="13282" operator="greaterThan">
      <formula>50</formula>
    </cfRule>
    <cfRule type="cellIs" dxfId="13282" priority="13283" operator="between">
      <formula>30</formula>
      <formula>49.999</formula>
    </cfRule>
    <cfRule type="cellIs" dxfId="13281" priority="13284" operator="between">
      <formula>10</formula>
      <formula>29.999</formula>
    </cfRule>
    <cfRule type="cellIs" dxfId="13280" priority="13285" operator="lessThan">
      <formula>10</formula>
    </cfRule>
  </conditionalFormatting>
  <conditionalFormatting sqref="AJ393">
    <cfRule type="cellIs" dxfId="13279" priority="13276" operator="greaterThan">
      <formula>119.999</formula>
    </cfRule>
    <cfRule type="cellIs" dxfId="13278" priority="13277" operator="greaterThan">
      <formula>120</formula>
    </cfRule>
    <cfRule type="cellIs" dxfId="13277" priority="13278" operator="between">
      <formula>60</formula>
      <formula>119.999</formula>
    </cfRule>
    <cfRule type="cellIs" dxfId="13276" priority="13279" operator="between">
      <formula>20</formula>
      <formula>59.999</formula>
    </cfRule>
    <cfRule type="cellIs" dxfId="13275" priority="13280" operator="lessThan">
      <formula>20</formula>
    </cfRule>
  </conditionalFormatting>
  <conditionalFormatting sqref="AK393">
    <cfRule type="cellIs" dxfId="13274" priority="13271" operator="greaterThan">
      <formula>49.999</formula>
    </cfRule>
    <cfRule type="cellIs" dxfId="13273" priority="13272" operator="greaterThan">
      <formula>50</formula>
    </cfRule>
    <cfRule type="cellIs" dxfId="13272" priority="13273" operator="between">
      <formula>30</formula>
      <formula>49.999</formula>
    </cfRule>
    <cfRule type="cellIs" dxfId="13271" priority="13274" operator="between">
      <formula>10</formula>
      <formula>29.999</formula>
    </cfRule>
    <cfRule type="cellIs" dxfId="13270" priority="13275" operator="lessThan">
      <formula>10</formula>
    </cfRule>
  </conditionalFormatting>
  <conditionalFormatting sqref="Z393">
    <cfRule type="cellIs" dxfId="13269" priority="13266" operator="greaterThan">
      <formula>119.999</formula>
    </cfRule>
    <cfRule type="cellIs" dxfId="13268" priority="13267" operator="greaterThan">
      <formula>120</formula>
    </cfRule>
    <cfRule type="cellIs" dxfId="13267" priority="13268" operator="between">
      <formula>60</formula>
      <formula>119.999</formula>
    </cfRule>
    <cfRule type="cellIs" dxfId="13266" priority="13269" operator="between">
      <formula>20</formula>
      <formula>59.999</formula>
    </cfRule>
    <cfRule type="cellIs" dxfId="13265" priority="13270" operator="lessThan">
      <formula>20</formula>
    </cfRule>
  </conditionalFormatting>
  <conditionalFormatting sqref="AA393">
    <cfRule type="cellIs" dxfId="13264" priority="13261" operator="greaterThan">
      <formula>49.999</formula>
    </cfRule>
    <cfRule type="cellIs" dxfId="13263" priority="13262" operator="greaterThan">
      <formula>50</formula>
    </cfRule>
    <cfRule type="cellIs" dxfId="13262" priority="13263" operator="between">
      <formula>30</formula>
      <formula>49.999</formula>
    </cfRule>
    <cfRule type="cellIs" dxfId="13261" priority="13264" operator="between">
      <formula>10</formula>
      <formula>29.999</formula>
    </cfRule>
    <cfRule type="cellIs" dxfId="13260" priority="13265" operator="lessThan">
      <formula>10</formula>
    </cfRule>
  </conditionalFormatting>
  <conditionalFormatting sqref="AL393">
    <cfRule type="cellIs" dxfId="13259" priority="13256" operator="greaterThan">
      <formula>119.999</formula>
    </cfRule>
    <cfRule type="cellIs" dxfId="13258" priority="13257" operator="greaterThan">
      <formula>120</formula>
    </cfRule>
    <cfRule type="cellIs" dxfId="13257" priority="13258" operator="between">
      <formula>60</formula>
      <formula>119.999</formula>
    </cfRule>
    <cfRule type="cellIs" dxfId="13256" priority="13259" operator="between">
      <formula>20</formula>
      <formula>59.999</formula>
    </cfRule>
    <cfRule type="cellIs" dxfId="13255" priority="13260" operator="lessThan">
      <formula>20</formula>
    </cfRule>
  </conditionalFormatting>
  <conditionalFormatting sqref="AM393">
    <cfRule type="cellIs" dxfId="13254" priority="13251" operator="greaterThan">
      <formula>49.999</formula>
    </cfRule>
    <cfRule type="cellIs" dxfId="13253" priority="13252" operator="greaterThan">
      <formula>50</formula>
    </cfRule>
    <cfRule type="cellIs" dxfId="13252" priority="13253" operator="between">
      <formula>30</formula>
      <formula>49.999</formula>
    </cfRule>
    <cfRule type="cellIs" dxfId="13251" priority="13254" operator="between">
      <formula>10</formula>
      <formula>29.999</formula>
    </cfRule>
    <cfRule type="cellIs" dxfId="13250" priority="13255" operator="lessThan">
      <formula>10</formula>
    </cfRule>
  </conditionalFormatting>
  <conditionalFormatting sqref="AH393">
    <cfRule type="cellIs" dxfId="13249" priority="13246" operator="greaterThan">
      <formula>119.999</formula>
    </cfRule>
    <cfRule type="cellIs" dxfId="13248" priority="13247" operator="greaterThan">
      <formula>120</formula>
    </cfRule>
    <cfRule type="cellIs" dxfId="13247" priority="13248" operator="between">
      <formula>60</formula>
      <formula>119.999</formula>
    </cfRule>
    <cfRule type="cellIs" dxfId="13246" priority="13249" operator="between">
      <formula>20</formula>
      <formula>59.999</formula>
    </cfRule>
    <cfRule type="cellIs" dxfId="13245" priority="13250" operator="lessThan">
      <formula>20</formula>
    </cfRule>
  </conditionalFormatting>
  <conditionalFormatting sqref="AI393">
    <cfRule type="cellIs" dxfId="13244" priority="13241" operator="greaterThan">
      <formula>49.999</formula>
    </cfRule>
    <cfRule type="cellIs" dxfId="13243" priority="13242" operator="greaterThan">
      <formula>50</formula>
    </cfRule>
    <cfRule type="cellIs" dxfId="13242" priority="13243" operator="between">
      <formula>30</formula>
      <formula>49.999</formula>
    </cfRule>
    <cfRule type="cellIs" dxfId="13241" priority="13244" operator="between">
      <formula>10</formula>
      <formula>29.999</formula>
    </cfRule>
    <cfRule type="cellIs" dxfId="13240" priority="13245" operator="lessThan">
      <formula>10</formula>
    </cfRule>
  </conditionalFormatting>
  <conditionalFormatting sqref="V393">
    <cfRule type="cellIs" dxfId="13239" priority="13236" operator="greaterThan">
      <formula>119.999</formula>
    </cfRule>
    <cfRule type="cellIs" dxfId="13238" priority="13237" operator="greaterThan">
      <formula>120</formula>
    </cfRule>
    <cfRule type="cellIs" dxfId="13237" priority="13238" operator="between">
      <formula>60</formula>
      <formula>119.999</formula>
    </cfRule>
    <cfRule type="cellIs" dxfId="13236" priority="13239" operator="between">
      <formula>20</formula>
      <formula>59.999</formula>
    </cfRule>
    <cfRule type="cellIs" dxfId="13235" priority="13240" operator="lessThan">
      <formula>20</formula>
    </cfRule>
  </conditionalFormatting>
  <conditionalFormatting sqref="W393">
    <cfRule type="cellIs" dxfId="13234" priority="13231" operator="greaterThan">
      <formula>49.999</formula>
    </cfRule>
    <cfRule type="cellIs" dxfId="13233" priority="13232" operator="greaterThan">
      <formula>50</formula>
    </cfRule>
    <cfRule type="cellIs" dxfId="13232" priority="13233" operator="between">
      <formula>30</formula>
      <formula>49.999</formula>
    </cfRule>
    <cfRule type="cellIs" dxfId="13231" priority="13234" operator="between">
      <formula>10</formula>
      <formula>29.999</formula>
    </cfRule>
    <cfRule type="cellIs" dxfId="13230" priority="13235" operator="lessThan">
      <formula>10</formula>
    </cfRule>
  </conditionalFormatting>
  <conditionalFormatting sqref="AB393">
    <cfRule type="cellIs" dxfId="13229" priority="13226" operator="greaterThan">
      <formula>119.999</formula>
    </cfRule>
    <cfRule type="cellIs" dxfId="13228" priority="13227" operator="greaterThan">
      <formula>120</formula>
    </cfRule>
    <cfRule type="cellIs" dxfId="13227" priority="13228" operator="between">
      <formula>60</formula>
      <formula>119.999</formula>
    </cfRule>
    <cfRule type="cellIs" dxfId="13226" priority="13229" operator="between">
      <formula>20</formula>
      <formula>59.999</formula>
    </cfRule>
    <cfRule type="cellIs" dxfId="13225" priority="13230" operator="lessThan">
      <formula>20</formula>
    </cfRule>
  </conditionalFormatting>
  <conditionalFormatting sqref="AC393">
    <cfRule type="cellIs" dxfId="13224" priority="13221" operator="greaterThan">
      <formula>49.999</formula>
    </cfRule>
    <cfRule type="cellIs" dxfId="13223" priority="13222" operator="greaterThan">
      <formula>50</formula>
    </cfRule>
    <cfRule type="cellIs" dxfId="13222" priority="13223" operator="between">
      <formula>30</formula>
      <formula>49.999</formula>
    </cfRule>
    <cfRule type="cellIs" dxfId="13221" priority="13224" operator="between">
      <formula>10</formula>
      <formula>29.999</formula>
    </cfRule>
    <cfRule type="cellIs" dxfId="13220" priority="13225" operator="lessThan">
      <formula>10</formula>
    </cfRule>
  </conditionalFormatting>
  <conditionalFormatting sqref="AD393">
    <cfRule type="cellIs" dxfId="13219" priority="13216" operator="greaterThan">
      <formula>119.999</formula>
    </cfRule>
    <cfRule type="cellIs" dxfId="13218" priority="13217" operator="greaterThan">
      <formula>120</formula>
    </cfRule>
    <cfRule type="cellIs" dxfId="13217" priority="13218" operator="between">
      <formula>60</formula>
      <formula>119.999</formula>
    </cfRule>
    <cfRule type="cellIs" dxfId="13216" priority="13219" operator="between">
      <formula>20</formula>
      <formula>59.999</formula>
    </cfRule>
    <cfRule type="cellIs" dxfId="13215" priority="13220" operator="lessThan">
      <formula>20</formula>
    </cfRule>
  </conditionalFormatting>
  <conditionalFormatting sqref="AE393">
    <cfRule type="cellIs" dxfId="13214" priority="13211" operator="greaterThan">
      <formula>49.999</formula>
    </cfRule>
    <cfRule type="cellIs" dxfId="13213" priority="13212" operator="greaterThan">
      <formula>50</formula>
    </cfRule>
    <cfRule type="cellIs" dxfId="13212" priority="13213" operator="between">
      <formula>30</formula>
      <formula>49.999</formula>
    </cfRule>
    <cfRule type="cellIs" dxfId="13211" priority="13214" operator="between">
      <formula>10</formula>
      <formula>29.999</formula>
    </cfRule>
    <cfRule type="cellIs" dxfId="13210" priority="13215" operator="lessThan">
      <formula>10</formula>
    </cfRule>
  </conditionalFormatting>
  <conditionalFormatting sqref="P393">
    <cfRule type="cellIs" dxfId="13209" priority="13206" operator="greaterThan">
      <formula>119.999</formula>
    </cfRule>
    <cfRule type="cellIs" dxfId="13208" priority="13207" operator="greaterThan">
      <formula>120</formula>
    </cfRule>
    <cfRule type="cellIs" dxfId="13207" priority="13208" operator="between">
      <formula>60</formula>
      <formula>119.999</formula>
    </cfRule>
    <cfRule type="cellIs" dxfId="13206" priority="13209" operator="between">
      <formula>20</formula>
      <formula>59.999</formula>
    </cfRule>
    <cfRule type="cellIs" dxfId="13205" priority="13210" operator="lessThan">
      <formula>20</formula>
    </cfRule>
  </conditionalFormatting>
  <conditionalFormatting sqref="Q393">
    <cfRule type="cellIs" dxfId="13204" priority="13201" operator="greaterThan">
      <formula>49.999</formula>
    </cfRule>
    <cfRule type="cellIs" dxfId="13203" priority="13202" operator="greaterThan">
      <formula>50</formula>
    </cfRule>
    <cfRule type="cellIs" dxfId="13202" priority="13203" operator="between">
      <formula>30</formula>
      <formula>49.999</formula>
    </cfRule>
    <cfRule type="cellIs" dxfId="13201" priority="13204" operator="between">
      <formula>10</formula>
      <formula>29.999</formula>
    </cfRule>
    <cfRule type="cellIs" dxfId="13200" priority="13205" operator="lessThan">
      <formula>10</formula>
    </cfRule>
  </conditionalFormatting>
  <conditionalFormatting sqref="C394">
    <cfRule type="cellIs" dxfId="13199" priority="13196" operator="greaterThan">
      <formula>49.999</formula>
    </cfRule>
    <cfRule type="cellIs" dxfId="13198" priority="13197" operator="greaterThan">
      <formula>50</formula>
    </cfRule>
    <cfRule type="cellIs" dxfId="13197" priority="13198" operator="between">
      <formula>30</formula>
      <formula>49.999</formula>
    </cfRule>
    <cfRule type="cellIs" dxfId="13196" priority="13199" operator="between">
      <formula>10</formula>
      <formula>29.999</formula>
    </cfRule>
    <cfRule type="cellIs" dxfId="13195" priority="13200" operator="lessThan">
      <formula>10</formula>
    </cfRule>
  </conditionalFormatting>
  <conditionalFormatting sqref="B394">
    <cfRule type="cellIs" dxfId="13194" priority="13191" operator="greaterThan">
      <formula>119.999</formula>
    </cfRule>
    <cfRule type="cellIs" dxfId="13193" priority="13192" operator="greaterThan">
      <formula>120</formula>
    </cfRule>
    <cfRule type="cellIs" dxfId="13192" priority="13193" operator="between">
      <formula>60</formula>
      <formula>119.999</formula>
    </cfRule>
    <cfRule type="cellIs" dxfId="13191" priority="13194" operator="between">
      <formula>20</formula>
      <formula>59.999</formula>
    </cfRule>
    <cfRule type="cellIs" dxfId="13190" priority="13195" operator="lessThan">
      <formula>20</formula>
    </cfRule>
  </conditionalFormatting>
  <conditionalFormatting sqref="D394">
    <cfRule type="cellIs" dxfId="13189" priority="13186" operator="greaterThan">
      <formula>119.999</formula>
    </cfRule>
    <cfRule type="cellIs" dxfId="13188" priority="13187" operator="greaterThan">
      <formula>120</formula>
    </cfRule>
    <cfRule type="cellIs" dxfId="13187" priority="13188" operator="between">
      <formula>60</formula>
      <formula>119.999</formula>
    </cfRule>
    <cfRule type="cellIs" dxfId="13186" priority="13189" operator="between">
      <formula>20</formula>
      <formula>59.999</formula>
    </cfRule>
    <cfRule type="cellIs" dxfId="13185" priority="13190" operator="lessThan">
      <formula>20</formula>
    </cfRule>
  </conditionalFormatting>
  <conditionalFormatting sqref="E394">
    <cfRule type="cellIs" dxfId="13184" priority="13181" operator="greaterThan">
      <formula>49.999</formula>
    </cfRule>
    <cfRule type="cellIs" dxfId="13183" priority="13182" operator="greaterThan">
      <formula>50</formula>
    </cfRule>
    <cfRule type="cellIs" dxfId="13182" priority="13183" operator="between">
      <formula>30</formula>
      <formula>49.999</formula>
    </cfRule>
    <cfRule type="cellIs" dxfId="13181" priority="13184" operator="between">
      <formula>10</formula>
      <formula>29.999</formula>
    </cfRule>
    <cfRule type="cellIs" dxfId="13180" priority="13185" operator="lessThan">
      <formula>10</formula>
    </cfRule>
  </conditionalFormatting>
  <conditionalFormatting sqref="F394">
    <cfRule type="cellIs" dxfId="13179" priority="13176" operator="greaterThan">
      <formula>119.999</formula>
    </cfRule>
    <cfRule type="cellIs" dxfId="13178" priority="13177" operator="greaterThan">
      <formula>120</formula>
    </cfRule>
    <cfRule type="cellIs" dxfId="13177" priority="13178" operator="between">
      <formula>60</formula>
      <formula>119.999</formula>
    </cfRule>
    <cfRule type="cellIs" dxfId="13176" priority="13179" operator="between">
      <formula>20</formula>
      <formula>59.999</formula>
    </cfRule>
    <cfRule type="cellIs" dxfId="13175" priority="13180" operator="lessThan">
      <formula>20</formula>
    </cfRule>
  </conditionalFormatting>
  <conditionalFormatting sqref="G394">
    <cfRule type="cellIs" dxfId="13174" priority="13171" operator="greaterThan">
      <formula>49.999</formula>
    </cfRule>
    <cfRule type="cellIs" dxfId="13173" priority="13172" operator="greaterThan">
      <formula>50</formula>
    </cfRule>
    <cfRule type="cellIs" dxfId="13172" priority="13173" operator="between">
      <formula>30</formula>
      <formula>49.999</formula>
    </cfRule>
    <cfRule type="cellIs" dxfId="13171" priority="13174" operator="between">
      <formula>10</formula>
      <formula>29.999</formula>
    </cfRule>
    <cfRule type="cellIs" dxfId="13170" priority="13175" operator="lessThan">
      <formula>10</formula>
    </cfRule>
  </conditionalFormatting>
  <conditionalFormatting sqref="H394">
    <cfRule type="cellIs" dxfId="13169" priority="13166" operator="greaterThan">
      <formula>119.999</formula>
    </cfRule>
    <cfRule type="cellIs" dxfId="13168" priority="13167" operator="greaterThan">
      <formula>120</formula>
    </cfRule>
    <cfRule type="cellIs" dxfId="13167" priority="13168" operator="between">
      <formula>60</formula>
      <formula>119.999</formula>
    </cfRule>
    <cfRule type="cellIs" dxfId="13166" priority="13169" operator="between">
      <formula>20</formula>
      <formula>59.999</formula>
    </cfRule>
    <cfRule type="cellIs" dxfId="13165" priority="13170" operator="lessThan">
      <formula>20</formula>
    </cfRule>
  </conditionalFormatting>
  <conditionalFormatting sqref="I394">
    <cfRule type="cellIs" dxfId="13164" priority="13161" operator="greaterThan">
      <formula>49.999</formula>
    </cfRule>
    <cfRule type="cellIs" dxfId="13163" priority="13162" operator="greaterThan">
      <formula>50</formula>
    </cfRule>
    <cfRule type="cellIs" dxfId="13162" priority="13163" operator="between">
      <formula>30</formula>
      <formula>49.999</formula>
    </cfRule>
    <cfRule type="cellIs" dxfId="13161" priority="13164" operator="between">
      <formula>10</formula>
      <formula>29.999</formula>
    </cfRule>
    <cfRule type="cellIs" dxfId="13160" priority="13165" operator="lessThan">
      <formula>10</formula>
    </cfRule>
  </conditionalFormatting>
  <conditionalFormatting sqref="BH394">
    <cfRule type="cellIs" dxfId="13159" priority="13156" operator="greaterThan">
      <formula>119.999</formula>
    </cfRule>
    <cfRule type="cellIs" dxfId="13158" priority="13157" operator="greaterThan">
      <formula>120</formula>
    </cfRule>
    <cfRule type="cellIs" dxfId="13157" priority="13158" operator="between">
      <formula>60</formula>
      <formula>119.999</formula>
    </cfRule>
    <cfRule type="cellIs" dxfId="13156" priority="13159" operator="between">
      <formula>20</formula>
      <formula>59.999</formula>
    </cfRule>
    <cfRule type="cellIs" dxfId="13155" priority="13160" operator="lessThan">
      <formula>20</formula>
    </cfRule>
  </conditionalFormatting>
  <conditionalFormatting sqref="BI394">
    <cfRule type="cellIs" dxfId="13154" priority="13151" operator="greaterThan">
      <formula>49.999</formula>
    </cfRule>
    <cfRule type="cellIs" dxfId="13153" priority="13152" operator="greaterThan">
      <formula>50</formula>
    </cfRule>
    <cfRule type="cellIs" dxfId="13152" priority="13153" operator="between">
      <formula>30</formula>
      <formula>49.999</formula>
    </cfRule>
    <cfRule type="cellIs" dxfId="13151" priority="13154" operator="between">
      <formula>10</formula>
      <formula>29.999</formula>
    </cfRule>
    <cfRule type="cellIs" dxfId="13150" priority="13155" operator="lessThan">
      <formula>10</formula>
    </cfRule>
  </conditionalFormatting>
  <conditionalFormatting sqref="BD394">
    <cfRule type="cellIs" dxfId="13149" priority="13146" operator="greaterThan">
      <formula>119.999</formula>
    </cfRule>
    <cfRule type="cellIs" dxfId="13148" priority="13147" operator="greaterThan">
      <formula>120</formula>
    </cfRule>
    <cfRule type="cellIs" dxfId="13147" priority="13148" operator="between">
      <formula>60</formula>
      <formula>119.999</formula>
    </cfRule>
    <cfRule type="cellIs" dxfId="13146" priority="13149" operator="between">
      <formula>20</formula>
      <formula>59.999</formula>
    </cfRule>
    <cfRule type="cellIs" dxfId="13145" priority="13150" operator="lessThan">
      <formula>20</formula>
    </cfRule>
  </conditionalFormatting>
  <conditionalFormatting sqref="BE394">
    <cfRule type="cellIs" dxfId="13144" priority="13141" operator="greaterThan">
      <formula>49.999</formula>
    </cfRule>
    <cfRule type="cellIs" dxfId="13143" priority="13142" operator="greaterThan">
      <formula>50</formula>
    </cfRule>
    <cfRule type="cellIs" dxfId="13142" priority="13143" operator="between">
      <formula>30</formula>
      <formula>49.999</formula>
    </cfRule>
    <cfRule type="cellIs" dxfId="13141" priority="13144" operator="between">
      <formula>10</formula>
      <formula>29.999</formula>
    </cfRule>
    <cfRule type="cellIs" dxfId="13140" priority="13145" operator="lessThan">
      <formula>10</formula>
    </cfRule>
  </conditionalFormatting>
  <conditionalFormatting sqref="AX394">
    <cfRule type="cellIs" dxfId="13139" priority="13136" operator="greaterThan">
      <formula>119.999</formula>
    </cfRule>
    <cfRule type="cellIs" dxfId="13138" priority="13137" operator="greaterThan">
      <formula>120</formula>
    </cfRule>
    <cfRule type="cellIs" dxfId="13137" priority="13138" operator="between">
      <formula>60</formula>
      <formula>119.999</formula>
    </cfRule>
    <cfRule type="cellIs" dxfId="13136" priority="13139" operator="between">
      <formula>20</formula>
      <formula>59.999</formula>
    </cfRule>
    <cfRule type="cellIs" dxfId="13135" priority="13140" operator="lessThan">
      <formula>20</formula>
    </cfRule>
  </conditionalFormatting>
  <conditionalFormatting sqref="AY394">
    <cfRule type="cellIs" dxfId="13134" priority="13131" operator="greaterThan">
      <formula>49.999</formula>
    </cfRule>
    <cfRule type="cellIs" dxfId="13133" priority="13132" operator="greaterThan">
      <formula>50</formula>
    </cfRule>
    <cfRule type="cellIs" dxfId="13132" priority="13133" operator="between">
      <formula>30</formula>
      <formula>49.999</formula>
    </cfRule>
    <cfRule type="cellIs" dxfId="13131" priority="13134" operator="between">
      <formula>10</formula>
      <formula>29.999</formula>
    </cfRule>
    <cfRule type="cellIs" dxfId="13130" priority="13135" operator="lessThan">
      <formula>10</formula>
    </cfRule>
  </conditionalFormatting>
  <conditionalFormatting sqref="AZ394">
    <cfRule type="cellIs" dxfId="13129" priority="13126" operator="greaterThan">
      <formula>119.999</formula>
    </cfRule>
    <cfRule type="cellIs" dxfId="13128" priority="13127" operator="greaterThan">
      <formula>120</formula>
    </cfRule>
    <cfRule type="cellIs" dxfId="13127" priority="13128" operator="between">
      <formula>60</formula>
      <formula>119.999</formula>
    </cfRule>
    <cfRule type="cellIs" dxfId="13126" priority="13129" operator="between">
      <formula>20</formula>
      <formula>59.999</formula>
    </cfRule>
    <cfRule type="cellIs" dxfId="13125" priority="13130" operator="lessThan">
      <formula>20</formula>
    </cfRule>
  </conditionalFormatting>
  <conditionalFormatting sqref="BA394">
    <cfRule type="cellIs" dxfId="13124" priority="13121" operator="greaterThan">
      <formula>49.999</formula>
    </cfRule>
    <cfRule type="cellIs" dxfId="13123" priority="13122" operator="greaterThan">
      <formula>50</formula>
    </cfRule>
    <cfRule type="cellIs" dxfId="13122" priority="13123" operator="between">
      <formula>30</formula>
      <formula>49.999</formula>
    </cfRule>
    <cfRule type="cellIs" dxfId="13121" priority="13124" operator="between">
      <formula>10</formula>
      <formula>29.999</formula>
    </cfRule>
    <cfRule type="cellIs" dxfId="13120" priority="13125" operator="lessThan">
      <formula>10</formula>
    </cfRule>
  </conditionalFormatting>
  <conditionalFormatting sqref="BB394">
    <cfRule type="cellIs" dxfId="13119" priority="13116" operator="greaterThan">
      <formula>119.999</formula>
    </cfRule>
    <cfRule type="cellIs" dxfId="13118" priority="13117" operator="greaterThan">
      <formula>120</formula>
    </cfRule>
    <cfRule type="cellIs" dxfId="13117" priority="13118" operator="between">
      <formula>60</formula>
      <formula>119.999</formula>
    </cfRule>
    <cfRule type="cellIs" dxfId="13116" priority="13119" operator="between">
      <formula>20</formula>
      <formula>59.999</formula>
    </cfRule>
    <cfRule type="cellIs" dxfId="13115" priority="13120" operator="lessThan">
      <formula>20</formula>
    </cfRule>
  </conditionalFormatting>
  <conditionalFormatting sqref="BC394">
    <cfRule type="cellIs" dxfId="13114" priority="13111" operator="greaterThan">
      <formula>49.999</formula>
    </cfRule>
    <cfRule type="cellIs" dxfId="13113" priority="13112" operator="greaterThan">
      <formula>50</formula>
    </cfRule>
    <cfRule type="cellIs" dxfId="13112" priority="13113" operator="between">
      <formula>30</formula>
      <formula>49.999</formula>
    </cfRule>
    <cfRule type="cellIs" dxfId="13111" priority="13114" operator="between">
      <formula>10</formula>
      <formula>29.999</formula>
    </cfRule>
    <cfRule type="cellIs" dxfId="13110" priority="13115" operator="lessThan">
      <formula>10</formula>
    </cfRule>
  </conditionalFormatting>
  <conditionalFormatting sqref="AT394">
    <cfRule type="cellIs" dxfId="13109" priority="13106" operator="greaterThan">
      <formula>119.999</formula>
    </cfRule>
    <cfRule type="cellIs" dxfId="13108" priority="13107" operator="greaterThan">
      <formula>120</formula>
    </cfRule>
    <cfRule type="cellIs" dxfId="13107" priority="13108" operator="between">
      <formula>60</formula>
      <formula>119.999</formula>
    </cfRule>
    <cfRule type="cellIs" dxfId="13106" priority="13109" operator="between">
      <formula>20</formula>
      <formula>59.999</formula>
    </cfRule>
    <cfRule type="cellIs" dxfId="13105" priority="13110" operator="lessThan">
      <formula>20</formula>
    </cfRule>
  </conditionalFormatting>
  <conditionalFormatting sqref="AU394">
    <cfRule type="cellIs" dxfId="13104" priority="13101" operator="greaterThan">
      <formula>49.999</formula>
    </cfRule>
    <cfRule type="cellIs" dxfId="13103" priority="13102" operator="greaterThan">
      <formula>50</formula>
    </cfRule>
    <cfRule type="cellIs" dxfId="13102" priority="13103" operator="between">
      <formula>30</formula>
      <formula>49.999</formula>
    </cfRule>
    <cfRule type="cellIs" dxfId="13101" priority="13104" operator="between">
      <formula>10</formula>
      <formula>29.999</formula>
    </cfRule>
    <cfRule type="cellIs" dxfId="13100" priority="13105" operator="lessThan">
      <formula>10</formula>
    </cfRule>
  </conditionalFormatting>
  <conditionalFormatting sqref="AV394">
    <cfRule type="cellIs" dxfId="13099" priority="13096" operator="greaterThan">
      <formula>119.999</formula>
    </cfRule>
    <cfRule type="cellIs" dxfId="13098" priority="13097" operator="greaterThan">
      <formula>120</formula>
    </cfRule>
    <cfRule type="cellIs" dxfId="13097" priority="13098" operator="between">
      <formula>60</formula>
      <formula>119.999</formula>
    </cfRule>
    <cfRule type="cellIs" dxfId="13096" priority="13099" operator="between">
      <formula>20</formula>
      <formula>59.999</formula>
    </cfRule>
    <cfRule type="cellIs" dxfId="13095" priority="13100" operator="lessThan">
      <formula>20</formula>
    </cfRule>
  </conditionalFormatting>
  <conditionalFormatting sqref="AW394">
    <cfRule type="cellIs" dxfId="13094" priority="13091" operator="greaterThan">
      <formula>49.999</formula>
    </cfRule>
    <cfRule type="cellIs" dxfId="13093" priority="13092" operator="greaterThan">
      <formula>50</formula>
    </cfRule>
    <cfRule type="cellIs" dxfId="13092" priority="13093" operator="between">
      <formula>30</formula>
      <formula>49.999</formula>
    </cfRule>
    <cfRule type="cellIs" dxfId="13091" priority="13094" operator="between">
      <formula>10</formula>
      <formula>29.999</formula>
    </cfRule>
    <cfRule type="cellIs" dxfId="13090" priority="13095" operator="lessThan">
      <formula>10</formula>
    </cfRule>
  </conditionalFormatting>
  <conditionalFormatting sqref="BF394">
    <cfRule type="cellIs" dxfId="13089" priority="13086" operator="greaterThan">
      <formula>119.999</formula>
    </cfRule>
    <cfRule type="cellIs" dxfId="13088" priority="13087" operator="greaterThan">
      <formula>120</formula>
    </cfRule>
    <cfRule type="cellIs" dxfId="13087" priority="13088" operator="between">
      <formula>60</formula>
      <formula>119.999</formula>
    </cfRule>
    <cfRule type="cellIs" dxfId="13086" priority="13089" operator="between">
      <formula>20</formula>
      <formula>59.999</formula>
    </cfRule>
    <cfRule type="cellIs" dxfId="13085" priority="13090" operator="lessThan">
      <formula>20</formula>
    </cfRule>
  </conditionalFormatting>
  <conditionalFormatting sqref="BG394">
    <cfRule type="cellIs" dxfId="13084" priority="13081" operator="greaterThan">
      <formula>49.999</formula>
    </cfRule>
    <cfRule type="cellIs" dxfId="13083" priority="13082" operator="greaterThan">
      <formula>50</formula>
    </cfRule>
    <cfRule type="cellIs" dxfId="13082" priority="13083" operator="between">
      <formula>30</formula>
      <formula>49.999</formula>
    </cfRule>
    <cfRule type="cellIs" dxfId="13081" priority="13084" operator="between">
      <formula>10</formula>
      <formula>29.999</formula>
    </cfRule>
    <cfRule type="cellIs" dxfId="13080" priority="13085" operator="lessThan">
      <formula>10</formula>
    </cfRule>
  </conditionalFormatting>
  <conditionalFormatting sqref="AN394">
    <cfRule type="cellIs" dxfId="13079" priority="13076" operator="greaterThan">
      <formula>119.999</formula>
    </cfRule>
    <cfRule type="cellIs" dxfId="13078" priority="13077" operator="greaterThan">
      <formula>120</formula>
    </cfRule>
    <cfRule type="cellIs" dxfId="13077" priority="13078" operator="between">
      <formula>60</formula>
      <formula>119.999</formula>
    </cfRule>
    <cfRule type="cellIs" dxfId="13076" priority="13079" operator="between">
      <formula>20</formula>
      <formula>59.999</formula>
    </cfRule>
    <cfRule type="cellIs" dxfId="13075" priority="13080" operator="lessThan">
      <formula>20</formula>
    </cfRule>
  </conditionalFormatting>
  <conditionalFormatting sqref="AO394">
    <cfRule type="cellIs" dxfId="13074" priority="13071" operator="greaterThan">
      <formula>49.999</formula>
    </cfRule>
    <cfRule type="cellIs" dxfId="13073" priority="13072" operator="greaterThan">
      <formula>50</formula>
    </cfRule>
    <cfRule type="cellIs" dxfId="13072" priority="13073" operator="between">
      <formula>30</formula>
      <formula>49.999</formula>
    </cfRule>
    <cfRule type="cellIs" dxfId="13071" priority="13074" operator="between">
      <formula>10</formula>
      <formula>29.999</formula>
    </cfRule>
    <cfRule type="cellIs" dxfId="13070" priority="13075" operator="lessThan">
      <formula>10</formula>
    </cfRule>
  </conditionalFormatting>
  <conditionalFormatting sqref="T394">
    <cfRule type="cellIs" dxfId="13069" priority="13066" operator="greaterThan">
      <formula>119.999</formula>
    </cfRule>
    <cfRule type="cellIs" dxfId="13068" priority="13067" operator="greaterThan">
      <formula>120</formula>
    </cfRule>
    <cfRule type="cellIs" dxfId="13067" priority="13068" operator="between">
      <formula>60</formula>
      <formula>119.999</formula>
    </cfRule>
    <cfRule type="cellIs" dxfId="13066" priority="13069" operator="between">
      <formula>20</formula>
      <formula>59.999</formula>
    </cfRule>
    <cfRule type="cellIs" dxfId="13065" priority="13070" operator="lessThan">
      <formula>20</formula>
    </cfRule>
  </conditionalFormatting>
  <conditionalFormatting sqref="U394">
    <cfRule type="cellIs" dxfId="13064" priority="13061" operator="greaterThan">
      <formula>49.999</formula>
    </cfRule>
    <cfRule type="cellIs" dxfId="13063" priority="13062" operator="greaterThan">
      <formula>50</formula>
    </cfRule>
    <cfRule type="cellIs" dxfId="13062" priority="13063" operator="between">
      <formula>30</formula>
      <formula>49.999</formula>
    </cfRule>
    <cfRule type="cellIs" dxfId="13061" priority="13064" operator="between">
      <formula>10</formula>
      <formula>29.999</formula>
    </cfRule>
    <cfRule type="cellIs" dxfId="13060" priority="13065" operator="lessThan">
      <formula>10</formula>
    </cfRule>
  </conditionalFormatting>
  <conditionalFormatting sqref="J394">
    <cfRule type="cellIs" dxfId="13059" priority="13056" operator="greaterThan">
      <formula>119.999</formula>
    </cfRule>
    <cfRule type="cellIs" dxfId="13058" priority="13057" operator="greaterThan">
      <formula>120</formula>
    </cfRule>
    <cfRule type="cellIs" dxfId="13057" priority="13058" operator="between">
      <formula>60</formula>
      <formula>119.999</formula>
    </cfRule>
    <cfRule type="cellIs" dxfId="13056" priority="13059" operator="between">
      <formula>20</formula>
      <formula>59.999</formula>
    </cfRule>
    <cfRule type="cellIs" dxfId="13055" priority="13060" operator="lessThan">
      <formula>20</formula>
    </cfRule>
  </conditionalFormatting>
  <conditionalFormatting sqref="K394">
    <cfRule type="cellIs" dxfId="13054" priority="13051" operator="greaterThan">
      <formula>49.999</formula>
    </cfRule>
    <cfRule type="cellIs" dxfId="13053" priority="13052" operator="greaterThan">
      <formula>50</formula>
    </cfRule>
    <cfRule type="cellIs" dxfId="13052" priority="13053" operator="between">
      <formula>30</formula>
      <formula>49.999</formula>
    </cfRule>
    <cfRule type="cellIs" dxfId="13051" priority="13054" operator="between">
      <formula>10</formula>
      <formula>29.999</formula>
    </cfRule>
    <cfRule type="cellIs" dxfId="13050" priority="13055" operator="lessThan">
      <formula>10</formula>
    </cfRule>
  </conditionalFormatting>
  <conditionalFormatting sqref="L394">
    <cfRule type="cellIs" dxfId="13049" priority="13046" operator="greaterThan">
      <formula>119.999</formula>
    </cfRule>
    <cfRule type="cellIs" dxfId="13048" priority="13047" operator="greaterThan">
      <formula>120</formula>
    </cfRule>
    <cfRule type="cellIs" dxfId="13047" priority="13048" operator="between">
      <formula>60</formula>
      <formula>119.999</formula>
    </cfRule>
    <cfRule type="cellIs" dxfId="13046" priority="13049" operator="between">
      <formula>20</formula>
      <formula>59.999</formula>
    </cfRule>
    <cfRule type="cellIs" dxfId="13045" priority="13050" operator="lessThan">
      <formula>20</formula>
    </cfRule>
  </conditionalFormatting>
  <conditionalFormatting sqref="M394">
    <cfRule type="cellIs" dxfId="13044" priority="13041" operator="greaterThan">
      <formula>49.999</formula>
    </cfRule>
    <cfRule type="cellIs" dxfId="13043" priority="13042" operator="greaterThan">
      <formula>50</formula>
    </cfRule>
    <cfRule type="cellIs" dxfId="13042" priority="13043" operator="between">
      <formula>30</formula>
      <formula>49.999</formula>
    </cfRule>
    <cfRule type="cellIs" dxfId="13041" priority="13044" operator="between">
      <formula>10</formula>
      <formula>29.999</formula>
    </cfRule>
    <cfRule type="cellIs" dxfId="13040" priority="13045" operator="lessThan">
      <formula>10</formula>
    </cfRule>
  </conditionalFormatting>
  <conditionalFormatting sqref="R394">
    <cfRule type="cellIs" dxfId="13039" priority="13036" operator="greaterThan">
      <formula>119.999</formula>
    </cfRule>
    <cfRule type="cellIs" dxfId="13038" priority="13037" operator="greaterThan">
      <formula>120</formula>
    </cfRule>
    <cfRule type="cellIs" dxfId="13037" priority="13038" operator="between">
      <formula>60</formula>
      <formula>119.999</formula>
    </cfRule>
    <cfRule type="cellIs" dxfId="13036" priority="13039" operator="between">
      <formula>20</formula>
      <formula>59.999</formula>
    </cfRule>
    <cfRule type="cellIs" dxfId="13035" priority="13040" operator="lessThan">
      <formula>20</formula>
    </cfRule>
  </conditionalFormatting>
  <conditionalFormatting sqref="S394">
    <cfRule type="cellIs" dxfId="13034" priority="13031" operator="greaterThan">
      <formula>49.999</formula>
    </cfRule>
    <cfRule type="cellIs" dxfId="13033" priority="13032" operator="greaterThan">
      <formula>50</formula>
    </cfRule>
    <cfRule type="cellIs" dxfId="13032" priority="13033" operator="between">
      <formula>30</formula>
      <formula>49.999</formula>
    </cfRule>
    <cfRule type="cellIs" dxfId="13031" priority="13034" operator="between">
      <formula>10</formula>
      <formula>29.999</formula>
    </cfRule>
    <cfRule type="cellIs" dxfId="13030" priority="13035" operator="lessThan">
      <formula>10</formula>
    </cfRule>
  </conditionalFormatting>
  <conditionalFormatting sqref="N394">
    <cfRule type="cellIs" dxfId="13029" priority="13026" operator="greaterThan">
      <formula>119.999</formula>
    </cfRule>
    <cfRule type="cellIs" dxfId="13028" priority="13027" operator="greaterThan">
      <formula>120</formula>
    </cfRule>
    <cfRule type="cellIs" dxfId="13027" priority="13028" operator="between">
      <formula>60</formula>
      <formula>119.999</formula>
    </cfRule>
    <cfRule type="cellIs" dxfId="13026" priority="13029" operator="between">
      <formula>20</formula>
      <formula>59.999</formula>
    </cfRule>
    <cfRule type="cellIs" dxfId="13025" priority="13030" operator="lessThan">
      <formula>20</formula>
    </cfRule>
  </conditionalFormatting>
  <conditionalFormatting sqref="O394">
    <cfRule type="cellIs" dxfId="13024" priority="13021" operator="greaterThan">
      <formula>49.999</formula>
    </cfRule>
    <cfRule type="cellIs" dxfId="13023" priority="13022" operator="greaterThan">
      <formula>50</formula>
    </cfRule>
    <cfRule type="cellIs" dxfId="13022" priority="13023" operator="between">
      <formula>30</formula>
      <formula>49.999</formula>
    </cfRule>
    <cfRule type="cellIs" dxfId="13021" priority="13024" operator="between">
      <formula>10</formula>
      <formula>29.999</formula>
    </cfRule>
    <cfRule type="cellIs" dxfId="13020" priority="13025" operator="lessThan">
      <formula>10</formula>
    </cfRule>
  </conditionalFormatting>
  <conditionalFormatting sqref="AP394">
    <cfRule type="cellIs" dxfId="13019" priority="13016" operator="greaterThan">
      <formula>119.999</formula>
    </cfRule>
    <cfRule type="cellIs" dxfId="13018" priority="13017" operator="greaterThan">
      <formula>120</formula>
    </cfRule>
    <cfRule type="cellIs" dxfId="13017" priority="13018" operator="between">
      <formula>60</formula>
      <formula>119.999</formula>
    </cfRule>
    <cfRule type="cellIs" dxfId="13016" priority="13019" operator="between">
      <formula>20</formula>
      <formula>59.999</formula>
    </cfRule>
    <cfRule type="cellIs" dxfId="13015" priority="13020" operator="lessThan">
      <formula>20</formula>
    </cfRule>
  </conditionalFormatting>
  <conditionalFormatting sqref="AQ394">
    <cfRule type="cellIs" dxfId="13014" priority="13011" operator="greaterThan">
      <formula>49.999</formula>
    </cfRule>
    <cfRule type="cellIs" dxfId="13013" priority="13012" operator="greaterThan">
      <formula>50</formula>
    </cfRule>
    <cfRule type="cellIs" dxfId="13012" priority="13013" operator="between">
      <formula>30</formula>
      <formula>49.999</formula>
    </cfRule>
    <cfRule type="cellIs" dxfId="13011" priority="13014" operator="between">
      <formula>10</formula>
      <formula>29.999</formula>
    </cfRule>
    <cfRule type="cellIs" dxfId="13010" priority="13015" operator="lessThan">
      <formula>10</formula>
    </cfRule>
  </conditionalFormatting>
  <conditionalFormatting sqref="AR394">
    <cfRule type="cellIs" dxfId="13009" priority="13006" operator="greaterThan">
      <formula>119.999</formula>
    </cfRule>
    <cfRule type="cellIs" dxfId="13008" priority="13007" operator="greaterThan">
      <formula>120</formula>
    </cfRule>
    <cfRule type="cellIs" dxfId="13007" priority="13008" operator="between">
      <formula>60</formula>
      <formula>119.999</formula>
    </cfRule>
    <cfRule type="cellIs" dxfId="13006" priority="13009" operator="between">
      <formula>20</formula>
      <formula>59.999</formula>
    </cfRule>
    <cfRule type="cellIs" dxfId="13005" priority="13010" operator="lessThan">
      <formula>20</formula>
    </cfRule>
  </conditionalFormatting>
  <conditionalFormatting sqref="AS394">
    <cfRule type="cellIs" dxfId="13004" priority="13001" operator="greaterThan">
      <formula>49.999</formula>
    </cfRule>
    <cfRule type="cellIs" dxfId="13003" priority="13002" operator="greaterThan">
      <formula>50</formula>
    </cfRule>
    <cfRule type="cellIs" dxfId="13002" priority="13003" operator="between">
      <formula>30</formula>
      <formula>49.999</formula>
    </cfRule>
    <cfRule type="cellIs" dxfId="13001" priority="13004" operator="between">
      <formula>10</formula>
      <formula>29.999</formula>
    </cfRule>
    <cfRule type="cellIs" dxfId="13000" priority="13005" operator="lessThan">
      <formula>10</formula>
    </cfRule>
  </conditionalFormatting>
  <conditionalFormatting sqref="X394">
    <cfRule type="cellIs" dxfId="12999" priority="12996" operator="greaterThan">
      <formula>119.999</formula>
    </cfRule>
    <cfRule type="cellIs" dxfId="12998" priority="12997" operator="greaterThan">
      <formula>120</formula>
    </cfRule>
    <cfRule type="cellIs" dxfId="12997" priority="12998" operator="between">
      <formula>60</formula>
      <formula>119.999</formula>
    </cfRule>
    <cfRule type="cellIs" dxfId="12996" priority="12999" operator="between">
      <formula>20</formula>
      <formula>59.999</formula>
    </cfRule>
    <cfRule type="cellIs" dxfId="12995" priority="13000" operator="lessThan">
      <formula>20</formula>
    </cfRule>
  </conditionalFormatting>
  <conditionalFormatting sqref="Y394">
    <cfRule type="cellIs" dxfId="12994" priority="12991" operator="greaterThan">
      <formula>49.999</formula>
    </cfRule>
    <cfRule type="cellIs" dxfId="12993" priority="12992" operator="greaterThan">
      <formula>50</formula>
    </cfRule>
    <cfRule type="cellIs" dxfId="12992" priority="12993" operator="between">
      <formula>30</formula>
      <formula>49.999</formula>
    </cfRule>
    <cfRule type="cellIs" dxfId="12991" priority="12994" operator="between">
      <formula>10</formula>
      <formula>29.999</formula>
    </cfRule>
    <cfRule type="cellIs" dxfId="12990" priority="12995" operator="lessThan">
      <formula>10</formula>
    </cfRule>
  </conditionalFormatting>
  <conditionalFormatting sqref="AF394">
    <cfRule type="cellIs" dxfId="12989" priority="12986" operator="greaterThan">
      <formula>119.999</formula>
    </cfRule>
    <cfRule type="cellIs" dxfId="12988" priority="12987" operator="greaterThan">
      <formula>120</formula>
    </cfRule>
    <cfRule type="cellIs" dxfId="12987" priority="12988" operator="between">
      <formula>60</formula>
      <formula>119.999</formula>
    </cfRule>
    <cfRule type="cellIs" dxfId="12986" priority="12989" operator="between">
      <formula>20</formula>
      <formula>59.999</formula>
    </cfRule>
    <cfRule type="cellIs" dxfId="12985" priority="12990" operator="lessThan">
      <formula>20</formula>
    </cfRule>
  </conditionalFormatting>
  <conditionalFormatting sqref="AG394">
    <cfRule type="cellIs" dxfId="12984" priority="12981" operator="greaterThan">
      <formula>49.999</formula>
    </cfRule>
    <cfRule type="cellIs" dxfId="12983" priority="12982" operator="greaterThan">
      <formula>50</formula>
    </cfRule>
    <cfRule type="cellIs" dxfId="12982" priority="12983" operator="between">
      <formula>30</formula>
      <formula>49.999</formula>
    </cfRule>
    <cfRule type="cellIs" dxfId="12981" priority="12984" operator="between">
      <formula>10</formula>
      <formula>29.999</formula>
    </cfRule>
    <cfRule type="cellIs" dxfId="12980" priority="12985" operator="lessThan">
      <formula>10</formula>
    </cfRule>
  </conditionalFormatting>
  <conditionalFormatting sqref="AJ394">
    <cfRule type="cellIs" dxfId="12979" priority="12976" operator="greaterThan">
      <formula>119.999</formula>
    </cfRule>
    <cfRule type="cellIs" dxfId="12978" priority="12977" operator="greaterThan">
      <formula>120</formula>
    </cfRule>
    <cfRule type="cellIs" dxfId="12977" priority="12978" operator="between">
      <formula>60</formula>
      <formula>119.999</formula>
    </cfRule>
    <cfRule type="cellIs" dxfId="12976" priority="12979" operator="between">
      <formula>20</formula>
      <formula>59.999</formula>
    </cfRule>
    <cfRule type="cellIs" dxfId="12975" priority="12980" operator="lessThan">
      <formula>20</formula>
    </cfRule>
  </conditionalFormatting>
  <conditionalFormatting sqref="AK394">
    <cfRule type="cellIs" dxfId="12974" priority="12971" operator="greaterThan">
      <formula>49.999</formula>
    </cfRule>
    <cfRule type="cellIs" dxfId="12973" priority="12972" operator="greaterThan">
      <formula>50</formula>
    </cfRule>
    <cfRule type="cellIs" dxfId="12972" priority="12973" operator="between">
      <formula>30</formula>
      <formula>49.999</formula>
    </cfRule>
    <cfRule type="cellIs" dxfId="12971" priority="12974" operator="between">
      <formula>10</formula>
      <formula>29.999</formula>
    </cfRule>
    <cfRule type="cellIs" dxfId="12970" priority="12975" operator="lessThan">
      <formula>10</formula>
    </cfRule>
  </conditionalFormatting>
  <conditionalFormatting sqref="Z394">
    <cfRule type="cellIs" dxfId="12969" priority="12966" operator="greaterThan">
      <formula>119.999</formula>
    </cfRule>
    <cfRule type="cellIs" dxfId="12968" priority="12967" operator="greaterThan">
      <formula>120</formula>
    </cfRule>
    <cfRule type="cellIs" dxfId="12967" priority="12968" operator="between">
      <formula>60</formula>
      <formula>119.999</formula>
    </cfRule>
    <cfRule type="cellIs" dxfId="12966" priority="12969" operator="between">
      <formula>20</formula>
      <formula>59.999</formula>
    </cfRule>
    <cfRule type="cellIs" dxfId="12965" priority="12970" operator="lessThan">
      <formula>20</formula>
    </cfRule>
  </conditionalFormatting>
  <conditionalFormatting sqref="AA394">
    <cfRule type="cellIs" dxfId="12964" priority="12961" operator="greaterThan">
      <formula>49.999</formula>
    </cfRule>
    <cfRule type="cellIs" dxfId="12963" priority="12962" operator="greaterThan">
      <formula>50</formula>
    </cfRule>
    <cfRule type="cellIs" dxfId="12962" priority="12963" operator="between">
      <formula>30</formula>
      <formula>49.999</formula>
    </cfRule>
    <cfRule type="cellIs" dxfId="12961" priority="12964" operator="between">
      <formula>10</formula>
      <formula>29.999</formula>
    </cfRule>
    <cfRule type="cellIs" dxfId="12960" priority="12965" operator="lessThan">
      <formula>10</formula>
    </cfRule>
  </conditionalFormatting>
  <conditionalFormatting sqref="AL394">
    <cfRule type="cellIs" dxfId="12959" priority="12956" operator="greaterThan">
      <formula>119.999</formula>
    </cfRule>
    <cfRule type="cellIs" dxfId="12958" priority="12957" operator="greaterThan">
      <formula>120</formula>
    </cfRule>
    <cfRule type="cellIs" dxfId="12957" priority="12958" operator="between">
      <formula>60</formula>
      <formula>119.999</formula>
    </cfRule>
    <cfRule type="cellIs" dxfId="12956" priority="12959" operator="between">
      <formula>20</formula>
      <formula>59.999</formula>
    </cfRule>
    <cfRule type="cellIs" dxfId="12955" priority="12960" operator="lessThan">
      <formula>20</formula>
    </cfRule>
  </conditionalFormatting>
  <conditionalFormatting sqref="AM394">
    <cfRule type="cellIs" dxfId="12954" priority="12951" operator="greaterThan">
      <formula>49.999</formula>
    </cfRule>
    <cfRule type="cellIs" dxfId="12953" priority="12952" operator="greaterThan">
      <formula>50</formula>
    </cfRule>
    <cfRule type="cellIs" dxfId="12952" priority="12953" operator="between">
      <formula>30</formula>
      <formula>49.999</formula>
    </cfRule>
    <cfRule type="cellIs" dxfId="12951" priority="12954" operator="between">
      <formula>10</formula>
      <formula>29.999</formula>
    </cfRule>
    <cfRule type="cellIs" dxfId="12950" priority="12955" operator="lessThan">
      <formula>10</formula>
    </cfRule>
  </conditionalFormatting>
  <conditionalFormatting sqref="AH394">
    <cfRule type="cellIs" dxfId="12949" priority="12946" operator="greaterThan">
      <formula>119.999</formula>
    </cfRule>
    <cfRule type="cellIs" dxfId="12948" priority="12947" operator="greaterThan">
      <formula>120</formula>
    </cfRule>
    <cfRule type="cellIs" dxfId="12947" priority="12948" operator="between">
      <formula>60</formula>
      <formula>119.999</formula>
    </cfRule>
    <cfRule type="cellIs" dxfId="12946" priority="12949" operator="between">
      <formula>20</formula>
      <formula>59.999</formula>
    </cfRule>
    <cfRule type="cellIs" dxfId="12945" priority="12950" operator="lessThan">
      <formula>20</formula>
    </cfRule>
  </conditionalFormatting>
  <conditionalFormatting sqref="AI394">
    <cfRule type="cellIs" dxfId="12944" priority="12941" operator="greaterThan">
      <formula>49.999</formula>
    </cfRule>
    <cfRule type="cellIs" dxfId="12943" priority="12942" operator="greaterThan">
      <formula>50</formula>
    </cfRule>
    <cfRule type="cellIs" dxfId="12942" priority="12943" operator="between">
      <formula>30</formula>
      <formula>49.999</formula>
    </cfRule>
    <cfRule type="cellIs" dxfId="12941" priority="12944" operator="between">
      <formula>10</formula>
      <formula>29.999</formula>
    </cfRule>
    <cfRule type="cellIs" dxfId="12940" priority="12945" operator="lessThan">
      <formula>10</formula>
    </cfRule>
  </conditionalFormatting>
  <conditionalFormatting sqref="V394">
    <cfRule type="cellIs" dxfId="12939" priority="12936" operator="greaterThan">
      <formula>119.999</formula>
    </cfRule>
    <cfRule type="cellIs" dxfId="12938" priority="12937" operator="greaterThan">
      <formula>120</formula>
    </cfRule>
    <cfRule type="cellIs" dxfId="12937" priority="12938" operator="between">
      <formula>60</formula>
      <formula>119.999</formula>
    </cfRule>
    <cfRule type="cellIs" dxfId="12936" priority="12939" operator="between">
      <formula>20</formula>
      <formula>59.999</formula>
    </cfRule>
    <cfRule type="cellIs" dxfId="12935" priority="12940" operator="lessThan">
      <formula>20</formula>
    </cfRule>
  </conditionalFormatting>
  <conditionalFormatting sqref="W394">
    <cfRule type="cellIs" dxfId="12934" priority="12931" operator="greaterThan">
      <formula>49.999</formula>
    </cfRule>
    <cfRule type="cellIs" dxfId="12933" priority="12932" operator="greaterThan">
      <formula>50</formula>
    </cfRule>
    <cfRule type="cellIs" dxfId="12932" priority="12933" operator="between">
      <formula>30</formula>
      <formula>49.999</formula>
    </cfRule>
    <cfRule type="cellIs" dxfId="12931" priority="12934" operator="between">
      <formula>10</formula>
      <formula>29.999</formula>
    </cfRule>
    <cfRule type="cellIs" dxfId="12930" priority="12935" operator="lessThan">
      <formula>10</formula>
    </cfRule>
  </conditionalFormatting>
  <conditionalFormatting sqref="AB394">
    <cfRule type="cellIs" dxfId="12929" priority="12926" operator="greaterThan">
      <formula>119.999</formula>
    </cfRule>
    <cfRule type="cellIs" dxfId="12928" priority="12927" operator="greaterThan">
      <formula>120</formula>
    </cfRule>
    <cfRule type="cellIs" dxfId="12927" priority="12928" operator="between">
      <formula>60</formula>
      <formula>119.999</formula>
    </cfRule>
    <cfRule type="cellIs" dxfId="12926" priority="12929" operator="between">
      <formula>20</formula>
      <formula>59.999</formula>
    </cfRule>
    <cfRule type="cellIs" dxfId="12925" priority="12930" operator="lessThan">
      <formula>20</formula>
    </cfRule>
  </conditionalFormatting>
  <conditionalFormatting sqref="AC394">
    <cfRule type="cellIs" dxfId="12924" priority="12921" operator="greaterThan">
      <formula>49.999</formula>
    </cfRule>
    <cfRule type="cellIs" dxfId="12923" priority="12922" operator="greaterThan">
      <formula>50</formula>
    </cfRule>
    <cfRule type="cellIs" dxfId="12922" priority="12923" operator="between">
      <formula>30</formula>
      <formula>49.999</formula>
    </cfRule>
    <cfRule type="cellIs" dxfId="12921" priority="12924" operator="between">
      <formula>10</formula>
      <formula>29.999</formula>
    </cfRule>
    <cfRule type="cellIs" dxfId="12920" priority="12925" operator="lessThan">
      <formula>10</formula>
    </cfRule>
  </conditionalFormatting>
  <conditionalFormatting sqref="AD394">
    <cfRule type="cellIs" dxfId="12919" priority="12916" operator="greaterThan">
      <formula>119.999</formula>
    </cfRule>
    <cfRule type="cellIs" dxfId="12918" priority="12917" operator="greaterThan">
      <formula>120</formula>
    </cfRule>
    <cfRule type="cellIs" dxfId="12917" priority="12918" operator="between">
      <formula>60</formula>
      <formula>119.999</formula>
    </cfRule>
    <cfRule type="cellIs" dxfId="12916" priority="12919" operator="between">
      <formula>20</formula>
      <formula>59.999</formula>
    </cfRule>
    <cfRule type="cellIs" dxfId="12915" priority="12920" operator="lessThan">
      <formula>20</formula>
    </cfRule>
  </conditionalFormatting>
  <conditionalFormatting sqref="AE394">
    <cfRule type="cellIs" dxfId="12914" priority="12911" operator="greaterThan">
      <formula>49.999</formula>
    </cfRule>
    <cfRule type="cellIs" dxfId="12913" priority="12912" operator="greaterThan">
      <formula>50</formula>
    </cfRule>
    <cfRule type="cellIs" dxfId="12912" priority="12913" operator="between">
      <formula>30</formula>
      <formula>49.999</formula>
    </cfRule>
    <cfRule type="cellIs" dxfId="12911" priority="12914" operator="between">
      <formula>10</formula>
      <formula>29.999</formula>
    </cfRule>
    <cfRule type="cellIs" dxfId="12910" priority="12915" operator="lessThan">
      <formula>10</formula>
    </cfRule>
  </conditionalFormatting>
  <conditionalFormatting sqref="P394">
    <cfRule type="cellIs" dxfId="12909" priority="12906" operator="greaterThan">
      <formula>119.999</formula>
    </cfRule>
    <cfRule type="cellIs" dxfId="12908" priority="12907" operator="greaterThan">
      <formula>120</formula>
    </cfRule>
    <cfRule type="cellIs" dxfId="12907" priority="12908" operator="between">
      <formula>60</formula>
      <formula>119.999</formula>
    </cfRule>
    <cfRule type="cellIs" dxfId="12906" priority="12909" operator="between">
      <formula>20</formula>
      <formula>59.999</formula>
    </cfRule>
    <cfRule type="cellIs" dxfId="12905" priority="12910" operator="lessThan">
      <formula>20</formula>
    </cfRule>
  </conditionalFormatting>
  <conditionalFormatting sqref="Q394">
    <cfRule type="cellIs" dxfId="12904" priority="12901" operator="greaterThan">
      <formula>49.999</formula>
    </cfRule>
    <cfRule type="cellIs" dxfId="12903" priority="12902" operator="greaterThan">
      <formula>50</formula>
    </cfRule>
    <cfRule type="cellIs" dxfId="12902" priority="12903" operator="between">
      <formula>30</formula>
      <formula>49.999</formula>
    </cfRule>
    <cfRule type="cellIs" dxfId="12901" priority="12904" operator="between">
      <formula>10</formula>
      <formula>29.999</formula>
    </cfRule>
    <cfRule type="cellIs" dxfId="12900" priority="12905" operator="lessThan">
      <formula>10</formula>
    </cfRule>
  </conditionalFormatting>
  <conditionalFormatting sqref="C395">
    <cfRule type="cellIs" dxfId="12899" priority="12896" operator="greaterThan">
      <formula>49.999</formula>
    </cfRule>
    <cfRule type="cellIs" dxfId="12898" priority="12897" operator="greaterThan">
      <formula>50</formula>
    </cfRule>
    <cfRule type="cellIs" dxfId="12897" priority="12898" operator="between">
      <formula>30</formula>
      <formula>49.999</formula>
    </cfRule>
    <cfRule type="cellIs" dxfId="12896" priority="12899" operator="between">
      <formula>10</formula>
      <formula>29.999</formula>
    </cfRule>
    <cfRule type="cellIs" dxfId="12895" priority="12900" operator="lessThan">
      <formula>10</formula>
    </cfRule>
  </conditionalFormatting>
  <conditionalFormatting sqref="B395">
    <cfRule type="cellIs" dxfId="12894" priority="12891" operator="greaterThan">
      <formula>119.999</formula>
    </cfRule>
    <cfRule type="cellIs" dxfId="12893" priority="12892" operator="greaterThan">
      <formula>120</formula>
    </cfRule>
    <cfRule type="cellIs" dxfId="12892" priority="12893" operator="between">
      <formula>60</formula>
      <formula>119.999</formula>
    </cfRule>
    <cfRule type="cellIs" dxfId="12891" priority="12894" operator="between">
      <formula>20</formula>
      <formula>59.999</formula>
    </cfRule>
    <cfRule type="cellIs" dxfId="12890" priority="12895" operator="lessThan">
      <formula>20</formula>
    </cfRule>
  </conditionalFormatting>
  <conditionalFormatting sqref="D395">
    <cfRule type="cellIs" dxfId="12889" priority="12886" operator="greaterThan">
      <formula>119.999</formula>
    </cfRule>
    <cfRule type="cellIs" dxfId="12888" priority="12887" operator="greaterThan">
      <formula>120</formula>
    </cfRule>
    <cfRule type="cellIs" dxfId="12887" priority="12888" operator="between">
      <formula>60</formula>
      <formula>119.999</formula>
    </cfRule>
    <cfRule type="cellIs" dxfId="12886" priority="12889" operator="between">
      <formula>20</formula>
      <formula>59.999</formula>
    </cfRule>
    <cfRule type="cellIs" dxfId="12885" priority="12890" operator="lessThan">
      <formula>20</formula>
    </cfRule>
  </conditionalFormatting>
  <conditionalFormatting sqref="E395">
    <cfRule type="cellIs" dxfId="12884" priority="12881" operator="greaterThan">
      <formula>49.999</formula>
    </cfRule>
    <cfRule type="cellIs" dxfId="12883" priority="12882" operator="greaterThan">
      <formula>50</formula>
    </cfRule>
    <cfRule type="cellIs" dxfId="12882" priority="12883" operator="between">
      <formula>30</formula>
      <formula>49.999</formula>
    </cfRule>
    <cfRule type="cellIs" dxfId="12881" priority="12884" operator="between">
      <formula>10</formula>
      <formula>29.999</formula>
    </cfRule>
    <cfRule type="cellIs" dxfId="12880" priority="12885" operator="lessThan">
      <formula>10</formula>
    </cfRule>
  </conditionalFormatting>
  <conditionalFormatting sqref="F395">
    <cfRule type="cellIs" dxfId="12879" priority="12876" operator="greaterThan">
      <formula>119.999</formula>
    </cfRule>
    <cfRule type="cellIs" dxfId="12878" priority="12877" operator="greaterThan">
      <formula>120</formula>
    </cfRule>
    <cfRule type="cellIs" dxfId="12877" priority="12878" operator="between">
      <formula>60</formula>
      <formula>119.999</formula>
    </cfRule>
    <cfRule type="cellIs" dxfId="12876" priority="12879" operator="between">
      <formula>20</formula>
      <formula>59.999</formula>
    </cfRule>
    <cfRule type="cellIs" dxfId="12875" priority="12880" operator="lessThan">
      <formula>20</formula>
    </cfRule>
  </conditionalFormatting>
  <conditionalFormatting sqref="G395">
    <cfRule type="cellIs" dxfId="12874" priority="12871" operator="greaterThan">
      <formula>49.999</formula>
    </cfRule>
    <cfRule type="cellIs" dxfId="12873" priority="12872" operator="greaterThan">
      <formula>50</formula>
    </cfRule>
    <cfRule type="cellIs" dxfId="12872" priority="12873" operator="between">
      <formula>30</formula>
      <formula>49.999</formula>
    </cfRule>
    <cfRule type="cellIs" dxfId="12871" priority="12874" operator="between">
      <formula>10</formula>
      <formula>29.999</formula>
    </cfRule>
    <cfRule type="cellIs" dxfId="12870" priority="12875" operator="lessThan">
      <formula>10</formula>
    </cfRule>
  </conditionalFormatting>
  <conditionalFormatting sqref="H395">
    <cfRule type="cellIs" dxfId="12869" priority="12866" operator="greaterThan">
      <formula>119.999</formula>
    </cfRule>
    <cfRule type="cellIs" dxfId="12868" priority="12867" operator="greaterThan">
      <formula>120</formula>
    </cfRule>
    <cfRule type="cellIs" dxfId="12867" priority="12868" operator="between">
      <formula>60</formula>
      <formula>119.999</formula>
    </cfRule>
    <cfRule type="cellIs" dxfId="12866" priority="12869" operator="between">
      <formula>20</formula>
      <formula>59.999</formula>
    </cfRule>
    <cfRule type="cellIs" dxfId="12865" priority="12870" operator="lessThan">
      <formula>20</formula>
    </cfRule>
  </conditionalFormatting>
  <conditionalFormatting sqref="I395">
    <cfRule type="cellIs" dxfId="12864" priority="12861" operator="greaterThan">
      <formula>49.999</formula>
    </cfRule>
    <cfRule type="cellIs" dxfId="12863" priority="12862" operator="greaterThan">
      <formula>50</formula>
    </cfRule>
    <cfRule type="cellIs" dxfId="12862" priority="12863" operator="between">
      <formula>30</formula>
      <formula>49.999</formula>
    </cfRule>
    <cfRule type="cellIs" dxfId="12861" priority="12864" operator="between">
      <formula>10</formula>
      <formula>29.999</formula>
    </cfRule>
    <cfRule type="cellIs" dxfId="12860" priority="12865" operator="lessThan">
      <formula>10</formula>
    </cfRule>
  </conditionalFormatting>
  <conditionalFormatting sqref="BH395">
    <cfRule type="cellIs" dxfId="12859" priority="12856" operator="greaterThan">
      <formula>119.999</formula>
    </cfRule>
    <cfRule type="cellIs" dxfId="12858" priority="12857" operator="greaterThan">
      <formula>120</formula>
    </cfRule>
    <cfRule type="cellIs" dxfId="12857" priority="12858" operator="between">
      <formula>60</formula>
      <formula>119.999</formula>
    </cfRule>
    <cfRule type="cellIs" dxfId="12856" priority="12859" operator="between">
      <formula>20</formula>
      <formula>59.999</formula>
    </cfRule>
    <cfRule type="cellIs" dxfId="12855" priority="12860" operator="lessThan">
      <formula>20</formula>
    </cfRule>
  </conditionalFormatting>
  <conditionalFormatting sqref="BI395">
    <cfRule type="cellIs" dxfId="12854" priority="12851" operator="greaterThan">
      <formula>49.999</formula>
    </cfRule>
    <cfRule type="cellIs" dxfId="12853" priority="12852" operator="greaterThan">
      <formula>50</formula>
    </cfRule>
    <cfRule type="cellIs" dxfId="12852" priority="12853" operator="between">
      <formula>30</formula>
      <formula>49.999</formula>
    </cfRule>
    <cfRule type="cellIs" dxfId="12851" priority="12854" operator="between">
      <formula>10</formula>
      <formula>29.999</formula>
    </cfRule>
    <cfRule type="cellIs" dxfId="12850" priority="12855" operator="lessThan">
      <formula>10</formula>
    </cfRule>
  </conditionalFormatting>
  <conditionalFormatting sqref="BD395">
    <cfRule type="cellIs" dxfId="12849" priority="12846" operator="greaterThan">
      <formula>119.999</formula>
    </cfRule>
    <cfRule type="cellIs" dxfId="12848" priority="12847" operator="greaterThan">
      <formula>120</formula>
    </cfRule>
    <cfRule type="cellIs" dxfId="12847" priority="12848" operator="between">
      <formula>60</formula>
      <formula>119.999</formula>
    </cfRule>
    <cfRule type="cellIs" dxfId="12846" priority="12849" operator="between">
      <formula>20</formula>
      <formula>59.999</formula>
    </cfRule>
    <cfRule type="cellIs" dxfId="12845" priority="12850" operator="lessThan">
      <formula>20</formula>
    </cfRule>
  </conditionalFormatting>
  <conditionalFormatting sqref="BE395">
    <cfRule type="cellIs" dxfId="12844" priority="12841" operator="greaterThan">
      <formula>49.999</formula>
    </cfRule>
    <cfRule type="cellIs" dxfId="12843" priority="12842" operator="greaterThan">
      <formula>50</formula>
    </cfRule>
    <cfRule type="cellIs" dxfId="12842" priority="12843" operator="between">
      <formula>30</formula>
      <formula>49.999</formula>
    </cfRule>
    <cfRule type="cellIs" dxfId="12841" priority="12844" operator="between">
      <formula>10</formula>
      <formula>29.999</formula>
    </cfRule>
    <cfRule type="cellIs" dxfId="12840" priority="12845" operator="lessThan">
      <formula>10</formula>
    </cfRule>
  </conditionalFormatting>
  <conditionalFormatting sqref="AX395">
    <cfRule type="cellIs" dxfId="12839" priority="12836" operator="greaterThan">
      <formula>119.999</formula>
    </cfRule>
    <cfRule type="cellIs" dxfId="12838" priority="12837" operator="greaterThan">
      <formula>120</formula>
    </cfRule>
    <cfRule type="cellIs" dxfId="12837" priority="12838" operator="between">
      <formula>60</formula>
      <formula>119.999</formula>
    </cfRule>
    <cfRule type="cellIs" dxfId="12836" priority="12839" operator="between">
      <formula>20</formula>
      <formula>59.999</formula>
    </cfRule>
    <cfRule type="cellIs" dxfId="12835" priority="12840" operator="lessThan">
      <formula>20</formula>
    </cfRule>
  </conditionalFormatting>
  <conditionalFormatting sqref="AY395">
    <cfRule type="cellIs" dxfId="12834" priority="12831" operator="greaterThan">
      <formula>49.999</formula>
    </cfRule>
    <cfRule type="cellIs" dxfId="12833" priority="12832" operator="greaterThan">
      <formula>50</formula>
    </cfRule>
    <cfRule type="cellIs" dxfId="12832" priority="12833" operator="between">
      <formula>30</formula>
      <formula>49.999</formula>
    </cfRule>
    <cfRule type="cellIs" dxfId="12831" priority="12834" operator="between">
      <formula>10</formula>
      <formula>29.999</formula>
    </cfRule>
    <cfRule type="cellIs" dxfId="12830" priority="12835" operator="lessThan">
      <formula>10</formula>
    </cfRule>
  </conditionalFormatting>
  <conditionalFormatting sqref="AZ395">
    <cfRule type="cellIs" dxfId="12829" priority="12826" operator="greaterThan">
      <formula>119.999</formula>
    </cfRule>
    <cfRule type="cellIs" dxfId="12828" priority="12827" operator="greaterThan">
      <formula>120</formula>
    </cfRule>
    <cfRule type="cellIs" dxfId="12827" priority="12828" operator="between">
      <formula>60</formula>
      <formula>119.999</formula>
    </cfRule>
    <cfRule type="cellIs" dxfId="12826" priority="12829" operator="between">
      <formula>20</formula>
      <formula>59.999</formula>
    </cfRule>
    <cfRule type="cellIs" dxfId="12825" priority="12830" operator="lessThan">
      <formula>20</formula>
    </cfRule>
  </conditionalFormatting>
  <conditionalFormatting sqref="BA395">
    <cfRule type="cellIs" dxfId="12824" priority="12821" operator="greaterThan">
      <formula>49.999</formula>
    </cfRule>
    <cfRule type="cellIs" dxfId="12823" priority="12822" operator="greaterThan">
      <formula>50</formula>
    </cfRule>
    <cfRule type="cellIs" dxfId="12822" priority="12823" operator="between">
      <formula>30</formula>
      <formula>49.999</formula>
    </cfRule>
    <cfRule type="cellIs" dxfId="12821" priority="12824" operator="between">
      <formula>10</formula>
      <formula>29.999</formula>
    </cfRule>
    <cfRule type="cellIs" dxfId="12820" priority="12825" operator="lessThan">
      <formula>10</formula>
    </cfRule>
  </conditionalFormatting>
  <conditionalFormatting sqref="BB395">
    <cfRule type="cellIs" dxfId="12819" priority="12816" operator="greaterThan">
      <formula>119.999</formula>
    </cfRule>
    <cfRule type="cellIs" dxfId="12818" priority="12817" operator="greaterThan">
      <formula>120</formula>
    </cfRule>
    <cfRule type="cellIs" dxfId="12817" priority="12818" operator="between">
      <formula>60</formula>
      <formula>119.999</formula>
    </cfRule>
    <cfRule type="cellIs" dxfId="12816" priority="12819" operator="between">
      <formula>20</formula>
      <formula>59.999</formula>
    </cfRule>
    <cfRule type="cellIs" dxfId="12815" priority="12820" operator="lessThan">
      <formula>20</formula>
    </cfRule>
  </conditionalFormatting>
  <conditionalFormatting sqref="BC395">
    <cfRule type="cellIs" dxfId="12814" priority="12811" operator="greaterThan">
      <formula>49.999</formula>
    </cfRule>
    <cfRule type="cellIs" dxfId="12813" priority="12812" operator="greaterThan">
      <formula>50</formula>
    </cfRule>
    <cfRule type="cellIs" dxfId="12812" priority="12813" operator="between">
      <formula>30</formula>
      <formula>49.999</formula>
    </cfRule>
    <cfRule type="cellIs" dxfId="12811" priority="12814" operator="between">
      <formula>10</formula>
      <formula>29.999</formula>
    </cfRule>
    <cfRule type="cellIs" dxfId="12810" priority="12815" operator="lessThan">
      <formula>10</formula>
    </cfRule>
  </conditionalFormatting>
  <conditionalFormatting sqref="AT395">
    <cfRule type="cellIs" dxfId="12809" priority="12806" operator="greaterThan">
      <formula>119.999</formula>
    </cfRule>
    <cfRule type="cellIs" dxfId="12808" priority="12807" operator="greaterThan">
      <formula>120</formula>
    </cfRule>
    <cfRule type="cellIs" dxfId="12807" priority="12808" operator="between">
      <formula>60</formula>
      <formula>119.999</formula>
    </cfRule>
    <cfRule type="cellIs" dxfId="12806" priority="12809" operator="between">
      <formula>20</formula>
      <formula>59.999</formula>
    </cfRule>
    <cfRule type="cellIs" dxfId="12805" priority="12810" operator="lessThan">
      <formula>20</formula>
    </cfRule>
  </conditionalFormatting>
  <conditionalFormatting sqref="AU395">
    <cfRule type="cellIs" dxfId="12804" priority="12801" operator="greaterThan">
      <formula>49.999</formula>
    </cfRule>
    <cfRule type="cellIs" dxfId="12803" priority="12802" operator="greaterThan">
      <formula>50</formula>
    </cfRule>
    <cfRule type="cellIs" dxfId="12802" priority="12803" operator="between">
      <formula>30</formula>
      <formula>49.999</formula>
    </cfRule>
    <cfRule type="cellIs" dxfId="12801" priority="12804" operator="between">
      <formula>10</formula>
      <formula>29.999</formula>
    </cfRule>
    <cfRule type="cellIs" dxfId="12800" priority="12805" operator="lessThan">
      <formula>10</formula>
    </cfRule>
  </conditionalFormatting>
  <conditionalFormatting sqref="AV395">
    <cfRule type="cellIs" dxfId="12799" priority="12796" operator="greaterThan">
      <formula>119.999</formula>
    </cfRule>
    <cfRule type="cellIs" dxfId="12798" priority="12797" operator="greaterThan">
      <formula>120</formula>
    </cfRule>
    <cfRule type="cellIs" dxfId="12797" priority="12798" operator="between">
      <formula>60</formula>
      <formula>119.999</formula>
    </cfRule>
    <cfRule type="cellIs" dxfId="12796" priority="12799" operator="between">
      <formula>20</formula>
      <formula>59.999</formula>
    </cfRule>
    <cfRule type="cellIs" dxfId="12795" priority="12800" operator="lessThan">
      <formula>20</formula>
    </cfRule>
  </conditionalFormatting>
  <conditionalFormatting sqref="AW395">
    <cfRule type="cellIs" dxfId="12794" priority="12791" operator="greaterThan">
      <formula>49.999</formula>
    </cfRule>
    <cfRule type="cellIs" dxfId="12793" priority="12792" operator="greaterThan">
      <formula>50</formula>
    </cfRule>
    <cfRule type="cellIs" dxfId="12792" priority="12793" operator="between">
      <formula>30</formula>
      <formula>49.999</formula>
    </cfRule>
    <cfRule type="cellIs" dxfId="12791" priority="12794" operator="between">
      <formula>10</formula>
      <formula>29.999</formula>
    </cfRule>
    <cfRule type="cellIs" dxfId="12790" priority="12795" operator="lessThan">
      <formula>10</formula>
    </cfRule>
  </conditionalFormatting>
  <conditionalFormatting sqref="BF395">
    <cfRule type="cellIs" dxfId="12789" priority="12786" operator="greaterThan">
      <formula>119.999</formula>
    </cfRule>
    <cfRule type="cellIs" dxfId="12788" priority="12787" operator="greaterThan">
      <formula>120</formula>
    </cfRule>
    <cfRule type="cellIs" dxfId="12787" priority="12788" operator="between">
      <formula>60</formula>
      <formula>119.999</formula>
    </cfRule>
    <cfRule type="cellIs" dxfId="12786" priority="12789" operator="between">
      <formula>20</formula>
      <formula>59.999</formula>
    </cfRule>
    <cfRule type="cellIs" dxfId="12785" priority="12790" operator="lessThan">
      <formula>20</formula>
    </cfRule>
  </conditionalFormatting>
  <conditionalFormatting sqref="BG395">
    <cfRule type="cellIs" dxfId="12784" priority="12781" operator="greaterThan">
      <formula>49.999</formula>
    </cfRule>
    <cfRule type="cellIs" dxfId="12783" priority="12782" operator="greaterThan">
      <formula>50</formula>
    </cfRule>
    <cfRule type="cellIs" dxfId="12782" priority="12783" operator="between">
      <formula>30</formula>
      <formula>49.999</formula>
    </cfRule>
    <cfRule type="cellIs" dxfId="12781" priority="12784" operator="between">
      <formula>10</formula>
      <formula>29.999</formula>
    </cfRule>
    <cfRule type="cellIs" dxfId="12780" priority="12785" operator="lessThan">
      <formula>10</formula>
    </cfRule>
  </conditionalFormatting>
  <conditionalFormatting sqref="AN395">
    <cfRule type="cellIs" dxfId="12779" priority="12776" operator="greaterThan">
      <formula>119.999</formula>
    </cfRule>
    <cfRule type="cellIs" dxfId="12778" priority="12777" operator="greaterThan">
      <formula>120</formula>
    </cfRule>
    <cfRule type="cellIs" dxfId="12777" priority="12778" operator="between">
      <formula>60</formula>
      <formula>119.999</formula>
    </cfRule>
    <cfRule type="cellIs" dxfId="12776" priority="12779" operator="between">
      <formula>20</formula>
      <formula>59.999</formula>
    </cfRule>
    <cfRule type="cellIs" dxfId="12775" priority="12780" operator="lessThan">
      <formula>20</formula>
    </cfRule>
  </conditionalFormatting>
  <conditionalFormatting sqref="AO395">
    <cfRule type="cellIs" dxfId="12774" priority="12771" operator="greaterThan">
      <formula>49.999</formula>
    </cfRule>
    <cfRule type="cellIs" dxfId="12773" priority="12772" operator="greaterThan">
      <formula>50</formula>
    </cfRule>
    <cfRule type="cellIs" dxfId="12772" priority="12773" operator="between">
      <formula>30</formula>
      <formula>49.999</formula>
    </cfRule>
    <cfRule type="cellIs" dxfId="12771" priority="12774" operator="between">
      <formula>10</formula>
      <formula>29.999</formula>
    </cfRule>
    <cfRule type="cellIs" dxfId="12770" priority="12775" operator="lessThan">
      <formula>10</formula>
    </cfRule>
  </conditionalFormatting>
  <conditionalFormatting sqref="T395">
    <cfRule type="cellIs" dxfId="12769" priority="12766" operator="greaterThan">
      <formula>119.999</formula>
    </cfRule>
    <cfRule type="cellIs" dxfId="12768" priority="12767" operator="greaterThan">
      <formula>120</formula>
    </cfRule>
    <cfRule type="cellIs" dxfId="12767" priority="12768" operator="between">
      <formula>60</formula>
      <formula>119.999</formula>
    </cfRule>
    <cfRule type="cellIs" dxfId="12766" priority="12769" operator="between">
      <formula>20</formula>
      <formula>59.999</formula>
    </cfRule>
    <cfRule type="cellIs" dxfId="12765" priority="12770" operator="lessThan">
      <formula>20</formula>
    </cfRule>
  </conditionalFormatting>
  <conditionalFormatting sqref="U395">
    <cfRule type="cellIs" dxfId="12764" priority="12761" operator="greaterThan">
      <formula>49.999</formula>
    </cfRule>
    <cfRule type="cellIs" dxfId="12763" priority="12762" operator="greaterThan">
      <formula>50</formula>
    </cfRule>
    <cfRule type="cellIs" dxfId="12762" priority="12763" operator="between">
      <formula>30</formula>
      <formula>49.999</formula>
    </cfRule>
    <cfRule type="cellIs" dxfId="12761" priority="12764" operator="between">
      <formula>10</formula>
      <formula>29.999</formula>
    </cfRule>
    <cfRule type="cellIs" dxfId="12760" priority="12765" operator="lessThan">
      <formula>10</formula>
    </cfRule>
  </conditionalFormatting>
  <conditionalFormatting sqref="J395">
    <cfRule type="cellIs" dxfId="12759" priority="12756" operator="greaterThan">
      <formula>119.999</formula>
    </cfRule>
    <cfRule type="cellIs" dxfId="12758" priority="12757" operator="greaterThan">
      <formula>120</formula>
    </cfRule>
    <cfRule type="cellIs" dxfId="12757" priority="12758" operator="between">
      <formula>60</formula>
      <formula>119.999</formula>
    </cfRule>
    <cfRule type="cellIs" dxfId="12756" priority="12759" operator="between">
      <formula>20</formula>
      <formula>59.999</formula>
    </cfRule>
    <cfRule type="cellIs" dxfId="12755" priority="12760" operator="lessThan">
      <formula>20</formula>
    </cfRule>
  </conditionalFormatting>
  <conditionalFormatting sqref="K395">
    <cfRule type="cellIs" dxfId="12754" priority="12751" operator="greaterThan">
      <formula>49.999</formula>
    </cfRule>
    <cfRule type="cellIs" dxfId="12753" priority="12752" operator="greaterThan">
      <formula>50</formula>
    </cfRule>
    <cfRule type="cellIs" dxfId="12752" priority="12753" operator="between">
      <formula>30</formula>
      <formula>49.999</formula>
    </cfRule>
    <cfRule type="cellIs" dxfId="12751" priority="12754" operator="between">
      <formula>10</formula>
      <formula>29.999</formula>
    </cfRule>
    <cfRule type="cellIs" dxfId="12750" priority="12755" operator="lessThan">
      <formula>10</formula>
    </cfRule>
  </conditionalFormatting>
  <conditionalFormatting sqref="L395">
    <cfRule type="cellIs" dxfId="12749" priority="12746" operator="greaterThan">
      <formula>119.999</formula>
    </cfRule>
    <cfRule type="cellIs" dxfId="12748" priority="12747" operator="greaterThan">
      <formula>120</formula>
    </cfRule>
    <cfRule type="cellIs" dxfId="12747" priority="12748" operator="between">
      <formula>60</formula>
      <formula>119.999</formula>
    </cfRule>
    <cfRule type="cellIs" dxfId="12746" priority="12749" operator="between">
      <formula>20</formula>
      <formula>59.999</formula>
    </cfRule>
    <cfRule type="cellIs" dxfId="12745" priority="12750" operator="lessThan">
      <formula>20</formula>
    </cfRule>
  </conditionalFormatting>
  <conditionalFormatting sqref="M395">
    <cfRule type="cellIs" dxfId="12744" priority="12741" operator="greaterThan">
      <formula>49.999</formula>
    </cfRule>
    <cfRule type="cellIs" dxfId="12743" priority="12742" operator="greaterThan">
      <formula>50</formula>
    </cfRule>
    <cfRule type="cellIs" dxfId="12742" priority="12743" operator="between">
      <formula>30</formula>
      <formula>49.999</formula>
    </cfRule>
    <cfRule type="cellIs" dxfId="12741" priority="12744" operator="between">
      <formula>10</formula>
      <formula>29.999</formula>
    </cfRule>
    <cfRule type="cellIs" dxfId="12740" priority="12745" operator="lessThan">
      <formula>10</formula>
    </cfRule>
  </conditionalFormatting>
  <conditionalFormatting sqref="R395">
    <cfRule type="cellIs" dxfId="12739" priority="12736" operator="greaterThan">
      <formula>119.999</formula>
    </cfRule>
    <cfRule type="cellIs" dxfId="12738" priority="12737" operator="greaterThan">
      <formula>120</formula>
    </cfRule>
    <cfRule type="cellIs" dxfId="12737" priority="12738" operator="between">
      <formula>60</formula>
      <formula>119.999</formula>
    </cfRule>
    <cfRule type="cellIs" dxfId="12736" priority="12739" operator="between">
      <formula>20</formula>
      <formula>59.999</formula>
    </cfRule>
    <cfRule type="cellIs" dxfId="12735" priority="12740" operator="lessThan">
      <formula>20</formula>
    </cfRule>
  </conditionalFormatting>
  <conditionalFormatting sqref="S395">
    <cfRule type="cellIs" dxfId="12734" priority="12731" operator="greaterThan">
      <formula>49.999</formula>
    </cfRule>
    <cfRule type="cellIs" dxfId="12733" priority="12732" operator="greaterThan">
      <formula>50</formula>
    </cfRule>
    <cfRule type="cellIs" dxfId="12732" priority="12733" operator="between">
      <formula>30</formula>
      <formula>49.999</formula>
    </cfRule>
    <cfRule type="cellIs" dxfId="12731" priority="12734" operator="between">
      <formula>10</formula>
      <formula>29.999</formula>
    </cfRule>
    <cfRule type="cellIs" dxfId="12730" priority="12735" operator="lessThan">
      <formula>10</formula>
    </cfRule>
  </conditionalFormatting>
  <conditionalFormatting sqref="N395">
    <cfRule type="cellIs" dxfId="12729" priority="12726" operator="greaterThan">
      <formula>119.999</formula>
    </cfRule>
    <cfRule type="cellIs" dxfId="12728" priority="12727" operator="greaterThan">
      <formula>120</formula>
    </cfRule>
    <cfRule type="cellIs" dxfId="12727" priority="12728" operator="between">
      <formula>60</formula>
      <formula>119.999</formula>
    </cfRule>
    <cfRule type="cellIs" dxfId="12726" priority="12729" operator="between">
      <formula>20</formula>
      <formula>59.999</formula>
    </cfRule>
    <cfRule type="cellIs" dxfId="12725" priority="12730" operator="lessThan">
      <formula>20</formula>
    </cfRule>
  </conditionalFormatting>
  <conditionalFormatting sqref="O395">
    <cfRule type="cellIs" dxfId="12724" priority="12721" operator="greaterThan">
      <formula>49.999</formula>
    </cfRule>
    <cfRule type="cellIs" dxfId="12723" priority="12722" operator="greaterThan">
      <formula>50</formula>
    </cfRule>
    <cfRule type="cellIs" dxfId="12722" priority="12723" operator="between">
      <formula>30</formula>
      <formula>49.999</formula>
    </cfRule>
    <cfRule type="cellIs" dxfId="12721" priority="12724" operator="between">
      <formula>10</formula>
      <formula>29.999</formula>
    </cfRule>
    <cfRule type="cellIs" dxfId="12720" priority="12725" operator="lessThan">
      <formula>10</formula>
    </cfRule>
  </conditionalFormatting>
  <conditionalFormatting sqref="AP395">
    <cfRule type="cellIs" dxfId="12719" priority="12716" operator="greaterThan">
      <formula>119.999</formula>
    </cfRule>
    <cfRule type="cellIs" dxfId="12718" priority="12717" operator="greaterThan">
      <formula>120</formula>
    </cfRule>
    <cfRule type="cellIs" dxfId="12717" priority="12718" operator="between">
      <formula>60</formula>
      <formula>119.999</formula>
    </cfRule>
    <cfRule type="cellIs" dxfId="12716" priority="12719" operator="between">
      <formula>20</formula>
      <formula>59.999</formula>
    </cfRule>
    <cfRule type="cellIs" dxfId="12715" priority="12720" operator="lessThan">
      <formula>20</formula>
    </cfRule>
  </conditionalFormatting>
  <conditionalFormatting sqref="AQ395">
    <cfRule type="cellIs" dxfId="12714" priority="12711" operator="greaterThan">
      <formula>49.999</formula>
    </cfRule>
    <cfRule type="cellIs" dxfId="12713" priority="12712" operator="greaterThan">
      <formula>50</formula>
    </cfRule>
    <cfRule type="cellIs" dxfId="12712" priority="12713" operator="between">
      <formula>30</formula>
      <formula>49.999</formula>
    </cfRule>
    <cfRule type="cellIs" dxfId="12711" priority="12714" operator="between">
      <formula>10</formula>
      <formula>29.999</formula>
    </cfRule>
    <cfRule type="cellIs" dxfId="12710" priority="12715" operator="lessThan">
      <formula>10</formula>
    </cfRule>
  </conditionalFormatting>
  <conditionalFormatting sqref="AR395">
    <cfRule type="cellIs" dxfId="12709" priority="12706" operator="greaterThan">
      <formula>119.999</formula>
    </cfRule>
    <cfRule type="cellIs" dxfId="12708" priority="12707" operator="greaterThan">
      <formula>120</formula>
    </cfRule>
    <cfRule type="cellIs" dxfId="12707" priority="12708" operator="between">
      <formula>60</formula>
      <formula>119.999</formula>
    </cfRule>
    <cfRule type="cellIs" dxfId="12706" priority="12709" operator="between">
      <formula>20</formula>
      <formula>59.999</formula>
    </cfRule>
    <cfRule type="cellIs" dxfId="12705" priority="12710" operator="lessThan">
      <formula>20</formula>
    </cfRule>
  </conditionalFormatting>
  <conditionalFormatting sqref="AS395">
    <cfRule type="cellIs" dxfId="12704" priority="12701" operator="greaterThan">
      <formula>49.999</formula>
    </cfRule>
    <cfRule type="cellIs" dxfId="12703" priority="12702" operator="greaterThan">
      <formula>50</formula>
    </cfRule>
    <cfRule type="cellIs" dxfId="12702" priority="12703" operator="between">
      <formula>30</formula>
      <formula>49.999</formula>
    </cfRule>
    <cfRule type="cellIs" dxfId="12701" priority="12704" operator="between">
      <formula>10</formula>
      <formula>29.999</formula>
    </cfRule>
    <cfRule type="cellIs" dxfId="12700" priority="12705" operator="lessThan">
      <formula>10</formula>
    </cfRule>
  </conditionalFormatting>
  <conditionalFormatting sqref="X395">
    <cfRule type="cellIs" dxfId="12699" priority="12696" operator="greaterThan">
      <formula>119.999</formula>
    </cfRule>
    <cfRule type="cellIs" dxfId="12698" priority="12697" operator="greaterThan">
      <formula>120</formula>
    </cfRule>
    <cfRule type="cellIs" dxfId="12697" priority="12698" operator="between">
      <formula>60</formula>
      <formula>119.999</formula>
    </cfRule>
    <cfRule type="cellIs" dxfId="12696" priority="12699" operator="between">
      <formula>20</formula>
      <formula>59.999</formula>
    </cfRule>
    <cfRule type="cellIs" dxfId="12695" priority="12700" operator="lessThan">
      <formula>20</formula>
    </cfRule>
  </conditionalFormatting>
  <conditionalFormatting sqref="Y395">
    <cfRule type="cellIs" dxfId="12694" priority="12691" operator="greaterThan">
      <formula>49.999</formula>
    </cfRule>
    <cfRule type="cellIs" dxfId="12693" priority="12692" operator="greaterThan">
      <formula>50</formula>
    </cfRule>
    <cfRule type="cellIs" dxfId="12692" priority="12693" operator="between">
      <formula>30</formula>
      <formula>49.999</formula>
    </cfRule>
    <cfRule type="cellIs" dxfId="12691" priority="12694" operator="between">
      <formula>10</formula>
      <formula>29.999</formula>
    </cfRule>
    <cfRule type="cellIs" dxfId="12690" priority="12695" operator="lessThan">
      <formula>10</formula>
    </cfRule>
  </conditionalFormatting>
  <conditionalFormatting sqref="AF395">
    <cfRule type="cellIs" dxfId="12689" priority="12686" operator="greaterThan">
      <formula>119.999</formula>
    </cfRule>
    <cfRule type="cellIs" dxfId="12688" priority="12687" operator="greaterThan">
      <formula>120</formula>
    </cfRule>
    <cfRule type="cellIs" dxfId="12687" priority="12688" operator="between">
      <formula>60</formula>
      <formula>119.999</formula>
    </cfRule>
    <cfRule type="cellIs" dxfId="12686" priority="12689" operator="between">
      <formula>20</formula>
      <formula>59.999</formula>
    </cfRule>
    <cfRule type="cellIs" dxfId="12685" priority="12690" operator="lessThan">
      <formula>20</formula>
    </cfRule>
  </conditionalFormatting>
  <conditionalFormatting sqref="AG395">
    <cfRule type="cellIs" dxfId="12684" priority="12681" operator="greaterThan">
      <formula>49.999</formula>
    </cfRule>
    <cfRule type="cellIs" dxfId="12683" priority="12682" operator="greaterThan">
      <formula>50</formula>
    </cfRule>
    <cfRule type="cellIs" dxfId="12682" priority="12683" operator="between">
      <formula>30</formula>
      <formula>49.999</formula>
    </cfRule>
    <cfRule type="cellIs" dxfId="12681" priority="12684" operator="between">
      <formula>10</formula>
      <formula>29.999</formula>
    </cfRule>
    <cfRule type="cellIs" dxfId="12680" priority="12685" operator="lessThan">
      <formula>10</formula>
    </cfRule>
  </conditionalFormatting>
  <conditionalFormatting sqref="AJ395">
    <cfRule type="cellIs" dxfId="12679" priority="12676" operator="greaterThan">
      <formula>119.999</formula>
    </cfRule>
    <cfRule type="cellIs" dxfId="12678" priority="12677" operator="greaterThan">
      <formula>120</formula>
    </cfRule>
    <cfRule type="cellIs" dxfId="12677" priority="12678" operator="between">
      <formula>60</formula>
      <formula>119.999</formula>
    </cfRule>
    <cfRule type="cellIs" dxfId="12676" priority="12679" operator="between">
      <formula>20</formula>
      <formula>59.999</formula>
    </cfRule>
    <cfRule type="cellIs" dxfId="12675" priority="12680" operator="lessThan">
      <formula>20</formula>
    </cfRule>
  </conditionalFormatting>
  <conditionalFormatting sqref="AK395">
    <cfRule type="cellIs" dxfId="12674" priority="12671" operator="greaterThan">
      <formula>49.999</formula>
    </cfRule>
    <cfRule type="cellIs" dxfId="12673" priority="12672" operator="greaterThan">
      <formula>50</formula>
    </cfRule>
    <cfRule type="cellIs" dxfId="12672" priority="12673" operator="between">
      <formula>30</formula>
      <formula>49.999</formula>
    </cfRule>
    <cfRule type="cellIs" dxfId="12671" priority="12674" operator="between">
      <formula>10</formula>
      <formula>29.999</formula>
    </cfRule>
    <cfRule type="cellIs" dxfId="12670" priority="12675" operator="lessThan">
      <formula>10</formula>
    </cfRule>
  </conditionalFormatting>
  <conditionalFormatting sqref="Z395">
    <cfRule type="cellIs" dxfId="12669" priority="12666" operator="greaterThan">
      <formula>119.999</formula>
    </cfRule>
    <cfRule type="cellIs" dxfId="12668" priority="12667" operator="greaterThan">
      <formula>120</formula>
    </cfRule>
    <cfRule type="cellIs" dxfId="12667" priority="12668" operator="between">
      <formula>60</formula>
      <formula>119.999</formula>
    </cfRule>
    <cfRule type="cellIs" dxfId="12666" priority="12669" operator="between">
      <formula>20</formula>
      <formula>59.999</formula>
    </cfRule>
    <cfRule type="cellIs" dxfId="12665" priority="12670" operator="lessThan">
      <formula>20</formula>
    </cfRule>
  </conditionalFormatting>
  <conditionalFormatting sqref="AA395">
    <cfRule type="cellIs" dxfId="12664" priority="12661" operator="greaterThan">
      <formula>49.999</formula>
    </cfRule>
    <cfRule type="cellIs" dxfId="12663" priority="12662" operator="greaterThan">
      <formula>50</formula>
    </cfRule>
    <cfRule type="cellIs" dxfId="12662" priority="12663" operator="between">
      <formula>30</formula>
      <formula>49.999</formula>
    </cfRule>
    <cfRule type="cellIs" dxfId="12661" priority="12664" operator="between">
      <formula>10</formula>
      <formula>29.999</formula>
    </cfRule>
    <cfRule type="cellIs" dxfId="12660" priority="12665" operator="lessThan">
      <formula>10</formula>
    </cfRule>
  </conditionalFormatting>
  <conditionalFormatting sqref="AL395">
    <cfRule type="cellIs" dxfId="12659" priority="12656" operator="greaterThan">
      <formula>119.999</formula>
    </cfRule>
    <cfRule type="cellIs" dxfId="12658" priority="12657" operator="greaterThan">
      <formula>120</formula>
    </cfRule>
    <cfRule type="cellIs" dxfId="12657" priority="12658" operator="between">
      <formula>60</formula>
      <formula>119.999</formula>
    </cfRule>
    <cfRule type="cellIs" dxfId="12656" priority="12659" operator="between">
      <formula>20</formula>
      <formula>59.999</formula>
    </cfRule>
    <cfRule type="cellIs" dxfId="12655" priority="12660" operator="lessThan">
      <formula>20</formula>
    </cfRule>
  </conditionalFormatting>
  <conditionalFormatting sqref="AM395">
    <cfRule type="cellIs" dxfId="12654" priority="12651" operator="greaterThan">
      <formula>49.999</formula>
    </cfRule>
    <cfRule type="cellIs" dxfId="12653" priority="12652" operator="greaterThan">
      <formula>50</formula>
    </cfRule>
    <cfRule type="cellIs" dxfId="12652" priority="12653" operator="between">
      <formula>30</formula>
      <formula>49.999</formula>
    </cfRule>
    <cfRule type="cellIs" dxfId="12651" priority="12654" operator="between">
      <formula>10</formula>
      <formula>29.999</formula>
    </cfRule>
    <cfRule type="cellIs" dxfId="12650" priority="12655" operator="lessThan">
      <formula>10</formula>
    </cfRule>
  </conditionalFormatting>
  <conditionalFormatting sqref="AH395">
    <cfRule type="cellIs" dxfId="12649" priority="12646" operator="greaterThan">
      <formula>119.999</formula>
    </cfRule>
    <cfRule type="cellIs" dxfId="12648" priority="12647" operator="greaterThan">
      <formula>120</formula>
    </cfRule>
    <cfRule type="cellIs" dxfId="12647" priority="12648" operator="between">
      <formula>60</formula>
      <formula>119.999</formula>
    </cfRule>
    <cfRule type="cellIs" dxfId="12646" priority="12649" operator="between">
      <formula>20</formula>
      <formula>59.999</formula>
    </cfRule>
    <cfRule type="cellIs" dxfId="12645" priority="12650" operator="lessThan">
      <formula>20</formula>
    </cfRule>
  </conditionalFormatting>
  <conditionalFormatting sqref="AI395">
    <cfRule type="cellIs" dxfId="12644" priority="12641" operator="greaterThan">
      <formula>49.999</formula>
    </cfRule>
    <cfRule type="cellIs" dxfId="12643" priority="12642" operator="greaterThan">
      <formula>50</formula>
    </cfRule>
    <cfRule type="cellIs" dxfId="12642" priority="12643" operator="between">
      <formula>30</formula>
      <formula>49.999</formula>
    </cfRule>
    <cfRule type="cellIs" dxfId="12641" priority="12644" operator="between">
      <formula>10</formula>
      <formula>29.999</formula>
    </cfRule>
    <cfRule type="cellIs" dxfId="12640" priority="12645" operator="lessThan">
      <formula>10</formula>
    </cfRule>
  </conditionalFormatting>
  <conditionalFormatting sqref="V395">
    <cfRule type="cellIs" dxfId="12639" priority="12636" operator="greaterThan">
      <formula>119.999</formula>
    </cfRule>
    <cfRule type="cellIs" dxfId="12638" priority="12637" operator="greaterThan">
      <formula>120</formula>
    </cfRule>
    <cfRule type="cellIs" dxfId="12637" priority="12638" operator="between">
      <formula>60</formula>
      <formula>119.999</formula>
    </cfRule>
    <cfRule type="cellIs" dxfId="12636" priority="12639" operator="between">
      <formula>20</formula>
      <formula>59.999</formula>
    </cfRule>
    <cfRule type="cellIs" dxfId="12635" priority="12640" operator="lessThan">
      <formula>20</formula>
    </cfRule>
  </conditionalFormatting>
  <conditionalFormatting sqref="W395">
    <cfRule type="cellIs" dxfId="12634" priority="12631" operator="greaterThan">
      <formula>49.999</formula>
    </cfRule>
    <cfRule type="cellIs" dxfId="12633" priority="12632" operator="greaterThan">
      <formula>50</formula>
    </cfRule>
    <cfRule type="cellIs" dxfId="12632" priority="12633" operator="between">
      <formula>30</formula>
      <formula>49.999</formula>
    </cfRule>
    <cfRule type="cellIs" dxfId="12631" priority="12634" operator="between">
      <formula>10</formula>
      <formula>29.999</formula>
    </cfRule>
    <cfRule type="cellIs" dxfId="12630" priority="12635" operator="lessThan">
      <formula>10</formula>
    </cfRule>
  </conditionalFormatting>
  <conditionalFormatting sqref="AB395">
    <cfRule type="cellIs" dxfId="12629" priority="12626" operator="greaterThan">
      <formula>119.999</formula>
    </cfRule>
    <cfRule type="cellIs" dxfId="12628" priority="12627" operator="greaterThan">
      <formula>120</formula>
    </cfRule>
    <cfRule type="cellIs" dxfId="12627" priority="12628" operator="between">
      <formula>60</formula>
      <formula>119.999</formula>
    </cfRule>
    <cfRule type="cellIs" dxfId="12626" priority="12629" operator="between">
      <formula>20</formula>
      <formula>59.999</formula>
    </cfRule>
    <cfRule type="cellIs" dxfId="12625" priority="12630" operator="lessThan">
      <formula>20</formula>
    </cfRule>
  </conditionalFormatting>
  <conditionalFormatting sqref="AC395">
    <cfRule type="cellIs" dxfId="12624" priority="12621" operator="greaterThan">
      <formula>49.999</formula>
    </cfRule>
    <cfRule type="cellIs" dxfId="12623" priority="12622" operator="greaterThan">
      <formula>50</formula>
    </cfRule>
    <cfRule type="cellIs" dxfId="12622" priority="12623" operator="between">
      <formula>30</formula>
      <formula>49.999</formula>
    </cfRule>
    <cfRule type="cellIs" dxfId="12621" priority="12624" operator="between">
      <formula>10</formula>
      <formula>29.999</formula>
    </cfRule>
    <cfRule type="cellIs" dxfId="12620" priority="12625" operator="lessThan">
      <formula>10</formula>
    </cfRule>
  </conditionalFormatting>
  <conditionalFormatting sqref="AD395">
    <cfRule type="cellIs" dxfId="12619" priority="12616" operator="greaterThan">
      <formula>119.999</formula>
    </cfRule>
    <cfRule type="cellIs" dxfId="12618" priority="12617" operator="greaterThan">
      <formula>120</formula>
    </cfRule>
    <cfRule type="cellIs" dxfId="12617" priority="12618" operator="between">
      <formula>60</formula>
      <formula>119.999</formula>
    </cfRule>
    <cfRule type="cellIs" dxfId="12616" priority="12619" operator="between">
      <formula>20</formula>
      <formula>59.999</formula>
    </cfRule>
    <cfRule type="cellIs" dxfId="12615" priority="12620" operator="lessThan">
      <formula>20</formula>
    </cfRule>
  </conditionalFormatting>
  <conditionalFormatting sqref="AE395">
    <cfRule type="cellIs" dxfId="12614" priority="12611" operator="greaterThan">
      <formula>49.999</formula>
    </cfRule>
    <cfRule type="cellIs" dxfId="12613" priority="12612" operator="greaterThan">
      <formula>50</formula>
    </cfRule>
    <cfRule type="cellIs" dxfId="12612" priority="12613" operator="between">
      <formula>30</formula>
      <formula>49.999</formula>
    </cfRule>
    <cfRule type="cellIs" dxfId="12611" priority="12614" operator="between">
      <formula>10</formula>
      <formula>29.999</formula>
    </cfRule>
    <cfRule type="cellIs" dxfId="12610" priority="12615" operator="lessThan">
      <formula>10</formula>
    </cfRule>
  </conditionalFormatting>
  <conditionalFormatting sqref="P395">
    <cfRule type="cellIs" dxfId="12609" priority="12606" operator="greaterThan">
      <formula>119.999</formula>
    </cfRule>
    <cfRule type="cellIs" dxfId="12608" priority="12607" operator="greaterThan">
      <formula>120</formula>
    </cfRule>
    <cfRule type="cellIs" dxfId="12607" priority="12608" operator="between">
      <formula>60</formula>
      <formula>119.999</formula>
    </cfRule>
    <cfRule type="cellIs" dxfId="12606" priority="12609" operator="between">
      <formula>20</formula>
      <formula>59.999</formula>
    </cfRule>
    <cfRule type="cellIs" dxfId="12605" priority="12610" operator="lessThan">
      <formula>20</formula>
    </cfRule>
  </conditionalFormatting>
  <conditionalFormatting sqref="Q395">
    <cfRule type="cellIs" dxfId="12604" priority="12601" operator="greaterThan">
      <formula>49.999</formula>
    </cfRule>
    <cfRule type="cellIs" dxfId="12603" priority="12602" operator="greaterThan">
      <formula>50</formula>
    </cfRule>
    <cfRule type="cellIs" dxfId="12602" priority="12603" operator="between">
      <formula>30</formula>
      <formula>49.999</formula>
    </cfRule>
    <cfRule type="cellIs" dxfId="12601" priority="12604" operator="between">
      <formula>10</formula>
      <formula>29.999</formula>
    </cfRule>
    <cfRule type="cellIs" dxfId="12600" priority="12605" operator="lessThan">
      <formula>10</formula>
    </cfRule>
  </conditionalFormatting>
  <conditionalFormatting sqref="C396">
    <cfRule type="cellIs" dxfId="12599" priority="12596" operator="greaterThan">
      <formula>49.999</formula>
    </cfRule>
    <cfRule type="cellIs" dxfId="12598" priority="12597" operator="greaterThan">
      <formula>50</formula>
    </cfRule>
    <cfRule type="cellIs" dxfId="12597" priority="12598" operator="between">
      <formula>30</formula>
      <formula>49.999</formula>
    </cfRule>
    <cfRule type="cellIs" dxfId="12596" priority="12599" operator="between">
      <formula>10</formula>
      <formula>29.999</formula>
    </cfRule>
    <cfRule type="cellIs" dxfId="12595" priority="12600" operator="lessThan">
      <formula>10</formula>
    </cfRule>
  </conditionalFormatting>
  <conditionalFormatting sqref="B396">
    <cfRule type="cellIs" dxfId="12594" priority="12591" operator="greaterThan">
      <formula>119.999</formula>
    </cfRule>
    <cfRule type="cellIs" dxfId="12593" priority="12592" operator="greaterThan">
      <formula>120</formula>
    </cfRule>
    <cfRule type="cellIs" dxfId="12592" priority="12593" operator="between">
      <formula>60</formula>
      <formula>119.999</formula>
    </cfRule>
    <cfRule type="cellIs" dxfId="12591" priority="12594" operator="between">
      <formula>20</formula>
      <formula>59.999</formula>
    </cfRule>
    <cfRule type="cellIs" dxfId="12590" priority="12595" operator="lessThan">
      <formula>20</formula>
    </cfRule>
  </conditionalFormatting>
  <conditionalFormatting sqref="D396">
    <cfRule type="cellIs" dxfId="12589" priority="12586" operator="greaterThan">
      <formula>119.999</formula>
    </cfRule>
    <cfRule type="cellIs" dxfId="12588" priority="12587" operator="greaterThan">
      <formula>120</formula>
    </cfRule>
    <cfRule type="cellIs" dxfId="12587" priority="12588" operator="between">
      <formula>60</formula>
      <formula>119.999</formula>
    </cfRule>
    <cfRule type="cellIs" dxfId="12586" priority="12589" operator="between">
      <formula>20</formula>
      <formula>59.999</formula>
    </cfRule>
    <cfRule type="cellIs" dxfId="12585" priority="12590" operator="lessThan">
      <formula>20</formula>
    </cfRule>
  </conditionalFormatting>
  <conditionalFormatting sqref="E396">
    <cfRule type="cellIs" dxfId="12584" priority="12581" operator="greaterThan">
      <formula>49.999</formula>
    </cfRule>
    <cfRule type="cellIs" dxfId="12583" priority="12582" operator="greaterThan">
      <formula>50</formula>
    </cfRule>
    <cfRule type="cellIs" dxfId="12582" priority="12583" operator="between">
      <formula>30</formula>
      <formula>49.999</formula>
    </cfRule>
    <cfRule type="cellIs" dxfId="12581" priority="12584" operator="between">
      <formula>10</formula>
      <formula>29.999</formula>
    </cfRule>
    <cfRule type="cellIs" dxfId="12580" priority="12585" operator="lessThan">
      <formula>10</formula>
    </cfRule>
  </conditionalFormatting>
  <conditionalFormatting sqref="F396">
    <cfRule type="cellIs" dxfId="12579" priority="12576" operator="greaterThan">
      <formula>119.999</formula>
    </cfRule>
    <cfRule type="cellIs" dxfId="12578" priority="12577" operator="greaterThan">
      <formula>120</formula>
    </cfRule>
    <cfRule type="cellIs" dxfId="12577" priority="12578" operator="between">
      <formula>60</formula>
      <formula>119.999</formula>
    </cfRule>
    <cfRule type="cellIs" dxfId="12576" priority="12579" operator="between">
      <formula>20</formula>
      <formula>59.999</formula>
    </cfRule>
    <cfRule type="cellIs" dxfId="12575" priority="12580" operator="lessThan">
      <formula>20</formula>
    </cfRule>
  </conditionalFormatting>
  <conditionalFormatting sqref="G396">
    <cfRule type="cellIs" dxfId="12574" priority="12571" operator="greaterThan">
      <formula>49.999</formula>
    </cfRule>
    <cfRule type="cellIs" dxfId="12573" priority="12572" operator="greaterThan">
      <formula>50</formula>
    </cfRule>
    <cfRule type="cellIs" dxfId="12572" priority="12573" operator="between">
      <formula>30</formula>
      <formula>49.999</formula>
    </cfRule>
    <cfRule type="cellIs" dxfId="12571" priority="12574" operator="between">
      <formula>10</formula>
      <formula>29.999</formula>
    </cfRule>
    <cfRule type="cellIs" dxfId="12570" priority="12575" operator="lessThan">
      <formula>10</formula>
    </cfRule>
  </conditionalFormatting>
  <conditionalFormatting sqref="H396">
    <cfRule type="cellIs" dxfId="12569" priority="12566" operator="greaterThan">
      <formula>119.999</formula>
    </cfRule>
    <cfRule type="cellIs" dxfId="12568" priority="12567" operator="greaterThan">
      <formula>120</formula>
    </cfRule>
    <cfRule type="cellIs" dxfId="12567" priority="12568" operator="between">
      <formula>60</formula>
      <formula>119.999</formula>
    </cfRule>
    <cfRule type="cellIs" dxfId="12566" priority="12569" operator="between">
      <formula>20</formula>
      <formula>59.999</formula>
    </cfRule>
    <cfRule type="cellIs" dxfId="12565" priority="12570" operator="lessThan">
      <formula>20</formula>
    </cfRule>
  </conditionalFormatting>
  <conditionalFormatting sqref="I396">
    <cfRule type="cellIs" dxfId="12564" priority="12561" operator="greaterThan">
      <formula>49.999</formula>
    </cfRule>
    <cfRule type="cellIs" dxfId="12563" priority="12562" operator="greaterThan">
      <formula>50</formula>
    </cfRule>
    <cfRule type="cellIs" dxfId="12562" priority="12563" operator="between">
      <formula>30</formula>
      <formula>49.999</formula>
    </cfRule>
    <cfRule type="cellIs" dxfId="12561" priority="12564" operator="between">
      <formula>10</formula>
      <formula>29.999</formula>
    </cfRule>
    <cfRule type="cellIs" dxfId="12560" priority="12565" operator="lessThan">
      <formula>10</formula>
    </cfRule>
  </conditionalFormatting>
  <conditionalFormatting sqref="BH396">
    <cfRule type="cellIs" dxfId="12559" priority="12556" operator="greaterThan">
      <formula>119.999</formula>
    </cfRule>
    <cfRule type="cellIs" dxfId="12558" priority="12557" operator="greaterThan">
      <formula>120</formula>
    </cfRule>
    <cfRule type="cellIs" dxfId="12557" priority="12558" operator="between">
      <formula>60</formula>
      <formula>119.999</formula>
    </cfRule>
    <cfRule type="cellIs" dxfId="12556" priority="12559" operator="between">
      <formula>20</formula>
      <formula>59.999</formula>
    </cfRule>
    <cfRule type="cellIs" dxfId="12555" priority="12560" operator="lessThan">
      <formula>20</formula>
    </cfRule>
  </conditionalFormatting>
  <conditionalFormatting sqref="BI396">
    <cfRule type="cellIs" dxfId="12554" priority="12551" operator="greaterThan">
      <formula>49.999</formula>
    </cfRule>
    <cfRule type="cellIs" dxfId="12553" priority="12552" operator="greaterThan">
      <formula>50</formula>
    </cfRule>
    <cfRule type="cellIs" dxfId="12552" priority="12553" operator="between">
      <formula>30</formula>
      <formula>49.999</formula>
    </cfRule>
    <cfRule type="cellIs" dxfId="12551" priority="12554" operator="between">
      <formula>10</formula>
      <formula>29.999</formula>
    </cfRule>
    <cfRule type="cellIs" dxfId="12550" priority="12555" operator="lessThan">
      <formula>10</formula>
    </cfRule>
  </conditionalFormatting>
  <conditionalFormatting sqref="BD396">
    <cfRule type="cellIs" dxfId="12549" priority="12546" operator="greaterThan">
      <formula>119.999</formula>
    </cfRule>
    <cfRule type="cellIs" dxfId="12548" priority="12547" operator="greaterThan">
      <formula>120</formula>
    </cfRule>
    <cfRule type="cellIs" dxfId="12547" priority="12548" operator="between">
      <formula>60</formula>
      <formula>119.999</formula>
    </cfRule>
    <cfRule type="cellIs" dxfId="12546" priority="12549" operator="between">
      <formula>20</formula>
      <formula>59.999</formula>
    </cfRule>
    <cfRule type="cellIs" dxfId="12545" priority="12550" operator="lessThan">
      <formula>20</formula>
    </cfRule>
  </conditionalFormatting>
  <conditionalFormatting sqref="BE396">
    <cfRule type="cellIs" dxfId="12544" priority="12541" operator="greaterThan">
      <formula>49.999</formula>
    </cfRule>
    <cfRule type="cellIs" dxfId="12543" priority="12542" operator="greaterThan">
      <formula>50</formula>
    </cfRule>
    <cfRule type="cellIs" dxfId="12542" priority="12543" operator="between">
      <formula>30</formula>
      <formula>49.999</formula>
    </cfRule>
    <cfRule type="cellIs" dxfId="12541" priority="12544" operator="between">
      <formula>10</formula>
      <formula>29.999</formula>
    </cfRule>
    <cfRule type="cellIs" dxfId="12540" priority="12545" operator="lessThan">
      <formula>10</formula>
    </cfRule>
  </conditionalFormatting>
  <conditionalFormatting sqref="AX396">
    <cfRule type="cellIs" dxfId="12539" priority="12536" operator="greaterThan">
      <formula>119.999</formula>
    </cfRule>
    <cfRule type="cellIs" dxfId="12538" priority="12537" operator="greaterThan">
      <formula>120</formula>
    </cfRule>
    <cfRule type="cellIs" dxfId="12537" priority="12538" operator="between">
      <formula>60</formula>
      <formula>119.999</formula>
    </cfRule>
    <cfRule type="cellIs" dxfId="12536" priority="12539" operator="between">
      <formula>20</formula>
      <formula>59.999</formula>
    </cfRule>
    <cfRule type="cellIs" dxfId="12535" priority="12540" operator="lessThan">
      <formula>20</formula>
    </cfRule>
  </conditionalFormatting>
  <conditionalFormatting sqref="AY396">
    <cfRule type="cellIs" dxfId="12534" priority="12531" operator="greaterThan">
      <formula>49.999</formula>
    </cfRule>
    <cfRule type="cellIs" dxfId="12533" priority="12532" operator="greaterThan">
      <formula>50</formula>
    </cfRule>
    <cfRule type="cellIs" dxfId="12532" priority="12533" operator="between">
      <formula>30</formula>
      <formula>49.999</formula>
    </cfRule>
    <cfRule type="cellIs" dxfId="12531" priority="12534" operator="between">
      <formula>10</formula>
      <formula>29.999</formula>
    </cfRule>
    <cfRule type="cellIs" dxfId="12530" priority="12535" operator="lessThan">
      <formula>10</formula>
    </cfRule>
  </conditionalFormatting>
  <conditionalFormatting sqref="AZ396">
    <cfRule type="cellIs" dxfId="12529" priority="12526" operator="greaterThan">
      <formula>119.999</formula>
    </cfRule>
    <cfRule type="cellIs" dxfId="12528" priority="12527" operator="greaterThan">
      <formula>120</formula>
    </cfRule>
    <cfRule type="cellIs" dxfId="12527" priority="12528" operator="between">
      <formula>60</formula>
      <formula>119.999</formula>
    </cfRule>
    <cfRule type="cellIs" dxfId="12526" priority="12529" operator="between">
      <formula>20</formula>
      <formula>59.999</formula>
    </cfRule>
    <cfRule type="cellIs" dxfId="12525" priority="12530" operator="lessThan">
      <formula>20</formula>
    </cfRule>
  </conditionalFormatting>
  <conditionalFormatting sqref="BA396">
    <cfRule type="cellIs" dxfId="12524" priority="12521" operator="greaterThan">
      <formula>49.999</formula>
    </cfRule>
    <cfRule type="cellIs" dxfId="12523" priority="12522" operator="greaterThan">
      <formula>50</formula>
    </cfRule>
    <cfRule type="cellIs" dxfId="12522" priority="12523" operator="between">
      <formula>30</formula>
      <formula>49.999</formula>
    </cfRule>
    <cfRule type="cellIs" dxfId="12521" priority="12524" operator="between">
      <formula>10</formula>
      <formula>29.999</formula>
    </cfRule>
    <cfRule type="cellIs" dxfId="12520" priority="12525" operator="lessThan">
      <formula>10</formula>
    </cfRule>
  </conditionalFormatting>
  <conditionalFormatting sqref="BB396">
    <cfRule type="cellIs" dxfId="12519" priority="12516" operator="greaterThan">
      <formula>119.999</formula>
    </cfRule>
    <cfRule type="cellIs" dxfId="12518" priority="12517" operator="greaterThan">
      <formula>120</formula>
    </cfRule>
    <cfRule type="cellIs" dxfId="12517" priority="12518" operator="between">
      <formula>60</formula>
      <formula>119.999</formula>
    </cfRule>
    <cfRule type="cellIs" dxfId="12516" priority="12519" operator="between">
      <formula>20</formula>
      <formula>59.999</formula>
    </cfRule>
    <cfRule type="cellIs" dxfId="12515" priority="12520" operator="lessThan">
      <formula>20</formula>
    </cfRule>
  </conditionalFormatting>
  <conditionalFormatting sqref="BC396">
    <cfRule type="cellIs" dxfId="12514" priority="12511" operator="greaterThan">
      <formula>49.999</formula>
    </cfRule>
    <cfRule type="cellIs" dxfId="12513" priority="12512" operator="greaterThan">
      <formula>50</formula>
    </cfRule>
    <cfRule type="cellIs" dxfId="12512" priority="12513" operator="between">
      <formula>30</formula>
      <formula>49.999</formula>
    </cfRule>
    <cfRule type="cellIs" dxfId="12511" priority="12514" operator="between">
      <formula>10</formula>
      <formula>29.999</formula>
    </cfRule>
    <cfRule type="cellIs" dxfId="12510" priority="12515" operator="lessThan">
      <formula>10</formula>
    </cfRule>
  </conditionalFormatting>
  <conditionalFormatting sqref="AT396">
    <cfRule type="cellIs" dxfId="12509" priority="12506" operator="greaterThan">
      <formula>119.999</formula>
    </cfRule>
    <cfRule type="cellIs" dxfId="12508" priority="12507" operator="greaterThan">
      <formula>120</formula>
    </cfRule>
    <cfRule type="cellIs" dxfId="12507" priority="12508" operator="between">
      <formula>60</formula>
      <formula>119.999</formula>
    </cfRule>
    <cfRule type="cellIs" dxfId="12506" priority="12509" operator="between">
      <formula>20</formula>
      <formula>59.999</formula>
    </cfRule>
    <cfRule type="cellIs" dxfId="12505" priority="12510" operator="lessThan">
      <formula>20</formula>
    </cfRule>
  </conditionalFormatting>
  <conditionalFormatting sqref="AU396">
    <cfRule type="cellIs" dxfId="12504" priority="12501" operator="greaterThan">
      <formula>49.999</formula>
    </cfRule>
    <cfRule type="cellIs" dxfId="12503" priority="12502" operator="greaterThan">
      <formula>50</formula>
    </cfRule>
    <cfRule type="cellIs" dxfId="12502" priority="12503" operator="between">
      <formula>30</formula>
      <formula>49.999</formula>
    </cfRule>
    <cfRule type="cellIs" dxfId="12501" priority="12504" operator="between">
      <formula>10</formula>
      <formula>29.999</formula>
    </cfRule>
    <cfRule type="cellIs" dxfId="12500" priority="12505" operator="lessThan">
      <formula>10</formula>
    </cfRule>
  </conditionalFormatting>
  <conditionalFormatting sqref="AV396">
    <cfRule type="cellIs" dxfId="12499" priority="12496" operator="greaterThan">
      <formula>119.999</formula>
    </cfRule>
    <cfRule type="cellIs" dxfId="12498" priority="12497" operator="greaterThan">
      <formula>120</formula>
    </cfRule>
    <cfRule type="cellIs" dxfId="12497" priority="12498" operator="between">
      <formula>60</formula>
      <formula>119.999</formula>
    </cfRule>
    <cfRule type="cellIs" dxfId="12496" priority="12499" operator="between">
      <formula>20</formula>
      <formula>59.999</formula>
    </cfRule>
    <cfRule type="cellIs" dxfId="12495" priority="12500" operator="lessThan">
      <formula>20</formula>
    </cfRule>
  </conditionalFormatting>
  <conditionalFormatting sqref="AW396">
    <cfRule type="cellIs" dxfId="12494" priority="12491" operator="greaterThan">
      <formula>49.999</formula>
    </cfRule>
    <cfRule type="cellIs" dxfId="12493" priority="12492" operator="greaterThan">
      <formula>50</formula>
    </cfRule>
    <cfRule type="cellIs" dxfId="12492" priority="12493" operator="between">
      <formula>30</formula>
      <formula>49.999</formula>
    </cfRule>
    <cfRule type="cellIs" dxfId="12491" priority="12494" operator="between">
      <formula>10</formula>
      <formula>29.999</formula>
    </cfRule>
    <cfRule type="cellIs" dxfId="12490" priority="12495" operator="lessThan">
      <formula>10</formula>
    </cfRule>
  </conditionalFormatting>
  <conditionalFormatting sqref="BF396">
    <cfRule type="cellIs" dxfId="12489" priority="12486" operator="greaterThan">
      <formula>119.999</formula>
    </cfRule>
    <cfRule type="cellIs" dxfId="12488" priority="12487" operator="greaterThan">
      <formula>120</formula>
    </cfRule>
    <cfRule type="cellIs" dxfId="12487" priority="12488" operator="between">
      <formula>60</formula>
      <formula>119.999</formula>
    </cfRule>
    <cfRule type="cellIs" dxfId="12486" priority="12489" operator="between">
      <formula>20</formula>
      <formula>59.999</formula>
    </cfRule>
    <cfRule type="cellIs" dxfId="12485" priority="12490" operator="lessThan">
      <formula>20</formula>
    </cfRule>
  </conditionalFormatting>
  <conditionalFormatting sqref="BG396">
    <cfRule type="cellIs" dxfId="12484" priority="12481" operator="greaterThan">
      <formula>49.999</formula>
    </cfRule>
    <cfRule type="cellIs" dxfId="12483" priority="12482" operator="greaterThan">
      <formula>50</formula>
    </cfRule>
    <cfRule type="cellIs" dxfId="12482" priority="12483" operator="between">
      <formula>30</formula>
      <formula>49.999</formula>
    </cfRule>
    <cfRule type="cellIs" dxfId="12481" priority="12484" operator="between">
      <formula>10</formula>
      <formula>29.999</formula>
    </cfRule>
    <cfRule type="cellIs" dxfId="12480" priority="12485" operator="lessThan">
      <formula>10</formula>
    </cfRule>
  </conditionalFormatting>
  <conditionalFormatting sqref="AN396">
    <cfRule type="cellIs" dxfId="12479" priority="12476" operator="greaterThan">
      <formula>119.999</formula>
    </cfRule>
    <cfRule type="cellIs" dxfId="12478" priority="12477" operator="greaterThan">
      <formula>120</formula>
    </cfRule>
    <cfRule type="cellIs" dxfId="12477" priority="12478" operator="between">
      <formula>60</formula>
      <formula>119.999</formula>
    </cfRule>
    <cfRule type="cellIs" dxfId="12476" priority="12479" operator="between">
      <formula>20</formula>
      <formula>59.999</formula>
    </cfRule>
    <cfRule type="cellIs" dxfId="12475" priority="12480" operator="lessThan">
      <formula>20</formula>
    </cfRule>
  </conditionalFormatting>
  <conditionalFormatting sqref="AO396">
    <cfRule type="cellIs" dxfId="12474" priority="12471" operator="greaterThan">
      <formula>49.999</formula>
    </cfRule>
    <cfRule type="cellIs" dxfId="12473" priority="12472" operator="greaterThan">
      <formula>50</formula>
    </cfRule>
    <cfRule type="cellIs" dxfId="12472" priority="12473" operator="between">
      <formula>30</formula>
      <formula>49.999</formula>
    </cfRule>
    <cfRule type="cellIs" dxfId="12471" priority="12474" operator="between">
      <formula>10</formula>
      <formula>29.999</formula>
    </cfRule>
    <cfRule type="cellIs" dxfId="12470" priority="12475" operator="lessThan">
      <formula>10</formula>
    </cfRule>
  </conditionalFormatting>
  <conditionalFormatting sqref="T396">
    <cfRule type="cellIs" dxfId="12469" priority="12466" operator="greaterThan">
      <formula>119.999</formula>
    </cfRule>
    <cfRule type="cellIs" dxfId="12468" priority="12467" operator="greaterThan">
      <formula>120</formula>
    </cfRule>
    <cfRule type="cellIs" dxfId="12467" priority="12468" operator="between">
      <formula>60</formula>
      <formula>119.999</formula>
    </cfRule>
    <cfRule type="cellIs" dxfId="12466" priority="12469" operator="between">
      <formula>20</formula>
      <formula>59.999</formula>
    </cfRule>
    <cfRule type="cellIs" dxfId="12465" priority="12470" operator="lessThan">
      <formula>20</formula>
    </cfRule>
  </conditionalFormatting>
  <conditionalFormatting sqref="U396">
    <cfRule type="cellIs" dxfId="12464" priority="12461" operator="greaterThan">
      <formula>49.999</formula>
    </cfRule>
    <cfRule type="cellIs" dxfId="12463" priority="12462" operator="greaterThan">
      <formula>50</formula>
    </cfRule>
    <cfRule type="cellIs" dxfId="12462" priority="12463" operator="between">
      <formula>30</formula>
      <formula>49.999</formula>
    </cfRule>
    <cfRule type="cellIs" dxfId="12461" priority="12464" operator="between">
      <formula>10</formula>
      <formula>29.999</formula>
    </cfRule>
    <cfRule type="cellIs" dxfId="12460" priority="12465" operator="lessThan">
      <formula>10</formula>
    </cfRule>
  </conditionalFormatting>
  <conditionalFormatting sqref="J396">
    <cfRule type="cellIs" dxfId="12459" priority="12456" operator="greaterThan">
      <formula>119.999</formula>
    </cfRule>
    <cfRule type="cellIs" dxfId="12458" priority="12457" operator="greaterThan">
      <formula>120</formula>
    </cfRule>
    <cfRule type="cellIs" dxfId="12457" priority="12458" operator="between">
      <formula>60</formula>
      <formula>119.999</formula>
    </cfRule>
    <cfRule type="cellIs" dxfId="12456" priority="12459" operator="between">
      <formula>20</formula>
      <formula>59.999</formula>
    </cfRule>
    <cfRule type="cellIs" dxfId="12455" priority="12460" operator="lessThan">
      <formula>20</formula>
    </cfRule>
  </conditionalFormatting>
  <conditionalFormatting sqref="K396">
    <cfRule type="cellIs" dxfId="12454" priority="12451" operator="greaterThan">
      <formula>49.999</formula>
    </cfRule>
    <cfRule type="cellIs" dxfId="12453" priority="12452" operator="greaterThan">
      <formula>50</formula>
    </cfRule>
    <cfRule type="cellIs" dxfId="12452" priority="12453" operator="between">
      <formula>30</formula>
      <formula>49.999</formula>
    </cfRule>
    <cfRule type="cellIs" dxfId="12451" priority="12454" operator="between">
      <formula>10</formula>
      <formula>29.999</formula>
    </cfRule>
    <cfRule type="cellIs" dxfId="12450" priority="12455" operator="lessThan">
      <formula>10</formula>
    </cfRule>
  </conditionalFormatting>
  <conditionalFormatting sqref="L396">
    <cfRule type="cellIs" dxfId="12449" priority="12446" operator="greaterThan">
      <formula>119.999</formula>
    </cfRule>
    <cfRule type="cellIs" dxfId="12448" priority="12447" operator="greaterThan">
      <formula>120</formula>
    </cfRule>
    <cfRule type="cellIs" dxfId="12447" priority="12448" operator="between">
      <formula>60</formula>
      <formula>119.999</formula>
    </cfRule>
    <cfRule type="cellIs" dxfId="12446" priority="12449" operator="between">
      <formula>20</formula>
      <formula>59.999</formula>
    </cfRule>
    <cfRule type="cellIs" dxfId="12445" priority="12450" operator="lessThan">
      <formula>20</formula>
    </cfRule>
  </conditionalFormatting>
  <conditionalFormatting sqref="M396">
    <cfRule type="cellIs" dxfId="12444" priority="12441" operator="greaterThan">
      <formula>49.999</formula>
    </cfRule>
    <cfRule type="cellIs" dxfId="12443" priority="12442" operator="greaterThan">
      <formula>50</formula>
    </cfRule>
    <cfRule type="cellIs" dxfId="12442" priority="12443" operator="between">
      <formula>30</formula>
      <formula>49.999</formula>
    </cfRule>
    <cfRule type="cellIs" dxfId="12441" priority="12444" operator="between">
      <formula>10</formula>
      <formula>29.999</formula>
    </cfRule>
    <cfRule type="cellIs" dxfId="12440" priority="12445" operator="lessThan">
      <formula>10</formula>
    </cfRule>
  </conditionalFormatting>
  <conditionalFormatting sqref="R396">
    <cfRule type="cellIs" dxfId="12439" priority="12436" operator="greaterThan">
      <formula>119.999</formula>
    </cfRule>
    <cfRule type="cellIs" dxfId="12438" priority="12437" operator="greaterThan">
      <formula>120</formula>
    </cfRule>
    <cfRule type="cellIs" dxfId="12437" priority="12438" operator="between">
      <formula>60</formula>
      <formula>119.999</formula>
    </cfRule>
    <cfRule type="cellIs" dxfId="12436" priority="12439" operator="between">
      <formula>20</formula>
      <formula>59.999</formula>
    </cfRule>
    <cfRule type="cellIs" dxfId="12435" priority="12440" operator="lessThan">
      <formula>20</formula>
    </cfRule>
  </conditionalFormatting>
  <conditionalFormatting sqref="S396">
    <cfRule type="cellIs" dxfId="12434" priority="12431" operator="greaterThan">
      <formula>49.999</formula>
    </cfRule>
    <cfRule type="cellIs" dxfId="12433" priority="12432" operator="greaterThan">
      <formula>50</formula>
    </cfRule>
    <cfRule type="cellIs" dxfId="12432" priority="12433" operator="between">
      <formula>30</formula>
      <formula>49.999</formula>
    </cfRule>
    <cfRule type="cellIs" dxfId="12431" priority="12434" operator="between">
      <formula>10</formula>
      <formula>29.999</formula>
    </cfRule>
    <cfRule type="cellIs" dxfId="12430" priority="12435" operator="lessThan">
      <formula>10</formula>
    </cfRule>
  </conditionalFormatting>
  <conditionalFormatting sqref="N396">
    <cfRule type="cellIs" dxfId="12429" priority="12426" operator="greaterThan">
      <formula>119.999</formula>
    </cfRule>
    <cfRule type="cellIs" dxfId="12428" priority="12427" operator="greaterThan">
      <formula>120</formula>
    </cfRule>
    <cfRule type="cellIs" dxfId="12427" priority="12428" operator="between">
      <formula>60</formula>
      <formula>119.999</formula>
    </cfRule>
    <cfRule type="cellIs" dxfId="12426" priority="12429" operator="between">
      <formula>20</formula>
      <formula>59.999</formula>
    </cfRule>
    <cfRule type="cellIs" dxfId="12425" priority="12430" operator="lessThan">
      <formula>20</formula>
    </cfRule>
  </conditionalFormatting>
  <conditionalFormatting sqref="O396">
    <cfRule type="cellIs" dxfId="12424" priority="12421" operator="greaterThan">
      <formula>49.999</formula>
    </cfRule>
    <cfRule type="cellIs" dxfId="12423" priority="12422" operator="greaterThan">
      <formula>50</formula>
    </cfRule>
    <cfRule type="cellIs" dxfId="12422" priority="12423" operator="between">
      <formula>30</formula>
      <formula>49.999</formula>
    </cfRule>
    <cfRule type="cellIs" dxfId="12421" priority="12424" operator="between">
      <formula>10</formula>
      <formula>29.999</formula>
    </cfRule>
    <cfRule type="cellIs" dxfId="12420" priority="12425" operator="lessThan">
      <formula>10</formula>
    </cfRule>
  </conditionalFormatting>
  <conditionalFormatting sqref="AP396">
    <cfRule type="cellIs" dxfId="12419" priority="12416" operator="greaterThan">
      <formula>119.999</formula>
    </cfRule>
    <cfRule type="cellIs" dxfId="12418" priority="12417" operator="greaterThan">
      <formula>120</formula>
    </cfRule>
    <cfRule type="cellIs" dxfId="12417" priority="12418" operator="between">
      <formula>60</formula>
      <formula>119.999</formula>
    </cfRule>
    <cfRule type="cellIs" dxfId="12416" priority="12419" operator="between">
      <formula>20</formula>
      <formula>59.999</formula>
    </cfRule>
    <cfRule type="cellIs" dxfId="12415" priority="12420" operator="lessThan">
      <formula>20</formula>
    </cfRule>
  </conditionalFormatting>
  <conditionalFormatting sqref="AQ396">
    <cfRule type="cellIs" dxfId="12414" priority="12411" operator="greaterThan">
      <formula>49.999</formula>
    </cfRule>
    <cfRule type="cellIs" dxfId="12413" priority="12412" operator="greaterThan">
      <formula>50</formula>
    </cfRule>
    <cfRule type="cellIs" dxfId="12412" priority="12413" operator="between">
      <formula>30</formula>
      <formula>49.999</formula>
    </cfRule>
    <cfRule type="cellIs" dxfId="12411" priority="12414" operator="between">
      <formula>10</formula>
      <formula>29.999</formula>
    </cfRule>
    <cfRule type="cellIs" dxfId="12410" priority="12415" operator="lessThan">
      <formula>10</formula>
    </cfRule>
  </conditionalFormatting>
  <conditionalFormatting sqref="AR396">
    <cfRule type="cellIs" dxfId="12409" priority="12406" operator="greaterThan">
      <formula>119.999</formula>
    </cfRule>
    <cfRule type="cellIs" dxfId="12408" priority="12407" operator="greaterThan">
      <formula>120</formula>
    </cfRule>
    <cfRule type="cellIs" dxfId="12407" priority="12408" operator="between">
      <formula>60</formula>
      <formula>119.999</formula>
    </cfRule>
    <cfRule type="cellIs" dxfId="12406" priority="12409" operator="between">
      <formula>20</formula>
      <formula>59.999</formula>
    </cfRule>
    <cfRule type="cellIs" dxfId="12405" priority="12410" operator="lessThan">
      <formula>20</formula>
    </cfRule>
  </conditionalFormatting>
  <conditionalFormatting sqref="AS396">
    <cfRule type="cellIs" dxfId="12404" priority="12401" operator="greaterThan">
      <formula>49.999</formula>
    </cfRule>
    <cfRule type="cellIs" dxfId="12403" priority="12402" operator="greaterThan">
      <formula>50</formula>
    </cfRule>
    <cfRule type="cellIs" dxfId="12402" priority="12403" operator="between">
      <formula>30</formula>
      <formula>49.999</formula>
    </cfRule>
    <cfRule type="cellIs" dxfId="12401" priority="12404" operator="between">
      <formula>10</formula>
      <formula>29.999</formula>
    </cfRule>
    <cfRule type="cellIs" dxfId="12400" priority="12405" operator="lessThan">
      <formula>10</formula>
    </cfRule>
  </conditionalFormatting>
  <conditionalFormatting sqref="X396">
    <cfRule type="cellIs" dxfId="12399" priority="12396" operator="greaterThan">
      <formula>119.999</formula>
    </cfRule>
    <cfRule type="cellIs" dxfId="12398" priority="12397" operator="greaterThan">
      <formula>120</formula>
    </cfRule>
    <cfRule type="cellIs" dxfId="12397" priority="12398" operator="between">
      <formula>60</formula>
      <formula>119.999</formula>
    </cfRule>
    <cfRule type="cellIs" dxfId="12396" priority="12399" operator="between">
      <formula>20</formula>
      <formula>59.999</formula>
    </cfRule>
    <cfRule type="cellIs" dxfId="12395" priority="12400" operator="lessThan">
      <formula>20</formula>
    </cfRule>
  </conditionalFormatting>
  <conditionalFormatting sqref="Y396">
    <cfRule type="cellIs" dxfId="12394" priority="12391" operator="greaterThan">
      <formula>49.999</formula>
    </cfRule>
    <cfRule type="cellIs" dxfId="12393" priority="12392" operator="greaterThan">
      <formula>50</formula>
    </cfRule>
    <cfRule type="cellIs" dxfId="12392" priority="12393" operator="between">
      <formula>30</formula>
      <formula>49.999</formula>
    </cfRule>
    <cfRule type="cellIs" dxfId="12391" priority="12394" operator="between">
      <formula>10</formula>
      <formula>29.999</formula>
    </cfRule>
    <cfRule type="cellIs" dxfId="12390" priority="12395" operator="lessThan">
      <formula>10</formula>
    </cfRule>
  </conditionalFormatting>
  <conditionalFormatting sqref="AF396">
    <cfRule type="cellIs" dxfId="12389" priority="12386" operator="greaterThan">
      <formula>119.999</formula>
    </cfRule>
    <cfRule type="cellIs" dxfId="12388" priority="12387" operator="greaterThan">
      <formula>120</formula>
    </cfRule>
    <cfRule type="cellIs" dxfId="12387" priority="12388" operator="between">
      <formula>60</formula>
      <formula>119.999</formula>
    </cfRule>
    <cfRule type="cellIs" dxfId="12386" priority="12389" operator="between">
      <formula>20</formula>
      <formula>59.999</formula>
    </cfRule>
    <cfRule type="cellIs" dxfId="12385" priority="12390" operator="lessThan">
      <formula>20</formula>
    </cfRule>
  </conditionalFormatting>
  <conditionalFormatting sqref="AG396">
    <cfRule type="cellIs" dxfId="12384" priority="12381" operator="greaterThan">
      <formula>49.999</formula>
    </cfRule>
    <cfRule type="cellIs" dxfId="12383" priority="12382" operator="greaterThan">
      <formula>50</formula>
    </cfRule>
    <cfRule type="cellIs" dxfId="12382" priority="12383" operator="between">
      <formula>30</formula>
      <formula>49.999</formula>
    </cfRule>
    <cfRule type="cellIs" dxfId="12381" priority="12384" operator="between">
      <formula>10</formula>
      <formula>29.999</formula>
    </cfRule>
    <cfRule type="cellIs" dxfId="12380" priority="12385" operator="lessThan">
      <formula>10</formula>
    </cfRule>
  </conditionalFormatting>
  <conditionalFormatting sqref="AJ396">
    <cfRule type="cellIs" dxfId="12379" priority="12376" operator="greaterThan">
      <formula>119.999</formula>
    </cfRule>
    <cfRule type="cellIs" dxfId="12378" priority="12377" operator="greaterThan">
      <formula>120</formula>
    </cfRule>
    <cfRule type="cellIs" dxfId="12377" priority="12378" operator="between">
      <formula>60</formula>
      <formula>119.999</formula>
    </cfRule>
    <cfRule type="cellIs" dxfId="12376" priority="12379" operator="between">
      <formula>20</formula>
      <formula>59.999</formula>
    </cfRule>
    <cfRule type="cellIs" dxfId="12375" priority="12380" operator="lessThan">
      <formula>20</formula>
    </cfRule>
  </conditionalFormatting>
  <conditionalFormatting sqref="AK396">
    <cfRule type="cellIs" dxfId="12374" priority="12371" operator="greaterThan">
      <formula>49.999</formula>
    </cfRule>
    <cfRule type="cellIs" dxfId="12373" priority="12372" operator="greaterThan">
      <formula>50</formula>
    </cfRule>
    <cfRule type="cellIs" dxfId="12372" priority="12373" operator="between">
      <formula>30</formula>
      <formula>49.999</formula>
    </cfRule>
    <cfRule type="cellIs" dxfId="12371" priority="12374" operator="between">
      <formula>10</formula>
      <formula>29.999</formula>
    </cfRule>
    <cfRule type="cellIs" dxfId="12370" priority="12375" operator="lessThan">
      <formula>10</formula>
    </cfRule>
  </conditionalFormatting>
  <conditionalFormatting sqref="Z396">
    <cfRule type="cellIs" dxfId="12369" priority="12366" operator="greaterThan">
      <formula>119.999</formula>
    </cfRule>
    <cfRule type="cellIs" dxfId="12368" priority="12367" operator="greaterThan">
      <formula>120</formula>
    </cfRule>
    <cfRule type="cellIs" dxfId="12367" priority="12368" operator="between">
      <formula>60</formula>
      <formula>119.999</formula>
    </cfRule>
    <cfRule type="cellIs" dxfId="12366" priority="12369" operator="between">
      <formula>20</formula>
      <formula>59.999</formula>
    </cfRule>
    <cfRule type="cellIs" dxfId="12365" priority="12370" operator="lessThan">
      <formula>20</formula>
    </cfRule>
  </conditionalFormatting>
  <conditionalFormatting sqref="AA396">
    <cfRule type="cellIs" dxfId="12364" priority="12361" operator="greaterThan">
      <formula>49.999</formula>
    </cfRule>
    <cfRule type="cellIs" dxfId="12363" priority="12362" operator="greaterThan">
      <formula>50</formula>
    </cfRule>
    <cfRule type="cellIs" dxfId="12362" priority="12363" operator="between">
      <formula>30</formula>
      <formula>49.999</formula>
    </cfRule>
    <cfRule type="cellIs" dxfId="12361" priority="12364" operator="between">
      <formula>10</formula>
      <formula>29.999</formula>
    </cfRule>
    <cfRule type="cellIs" dxfId="12360" priority="12365" operator="lessThan">
      <formula>10</formula>
    </cfRule>
  </conditionalFormatting>
  <conditionalFormatting sqref="AL396">
    <cfRule type="cellIs" dxfId="12359" priority="12356" operator="greaterThan">
      <formula>119.999</formula>
    </cfRule>
    <cfRule type="cellIs" dxfId="12358" priority="12357" operator="greaterThan">
      <formula>120</formula>
    </cfRule>
    <cfRule type="cellIs" dxfId="12357" priority="12358" operator="between">
      <formula>60</formula>
      <formula>119.999</formula>
    </cfRule>
    <cfRule type="cellIs" dxfId="12356" priority="12359" operator="between">
      <formula>20</formula>
      <formula>59.999</formula>
    </cfRule>
    <cfRule type="cellIs" dxfId="12355" priority="12360" operator="lessThan">
      <formula>20</formula>
    </cfRule>
  </conditionalFormatting>
  <conditionalFormatting sqref="AM396">
    <cfRule type="cellIs" dxfId="12354" priority="12351" operator="greaterThan">
      <formula>49.999</formula>
    </cfRule>
    <cfRule type="cellIs" dxfId="12353" priority="12352" operator="greaterThan">
      <formula>50</formula>
    </cfRule>
    <cfRule type="cellIs" dxfId="12352" priority="12353" operator="between">
      <formula>30</formula>
      <formula>49.999</formula>
    </cfRule>
    <cfRule type="cellIs" dxfId="12351" priority="12354" operator="between">
      <formula>10</formula>
      <formula>29.999</formula>
    </cfRule>
    <cfRule type="cellIs" dxfId="12350" priority="12355" operator="lessThan">
      <formula>10</formula>
    </cfRule>
  </conditionalFormatting>
  <conditionalFormatting sqref="AH396">
    <cfRule type="cellIs" dxfId="12349" priority="12346" operator="greaterThan">
      <formula>119.999</formula>
    </cfRule>
    <cfRule type="cellIs" dxfId="12348" priority="12347" operator="greaterThan">
      <formula>120</formula>
    </cfRule>
    <cfRule type="cellIs" dxfId="12347" priority="12348" operator="between">
      <formula>60</formula>
      <formula>119.999</formula>
    </cfRule>
    <cfRule type="cellIs" dxfId="12346" priority="12349" operator="between">
      <formula>20</formula>
      <formula>59.999</formula>
    </cfRule>
    <cfRule type="cellIs" dxfId="12345" priority="12350" operator="lessThan">
      <formula>20</formula>
    </cfRule>
  </conditionalFormatting>
  <conditionalFormatting sqref="AI396">
    <cfRule type="cellIs" dxfId="12344" priority="12341" operator="greaterThan">
      <formula>49.999</formula>
    </cfRule>
    <cfRule type="cellIs" dxfId="12343" priority="12342" operator="greaterThan">
      <formula>50</formula>
    </cfRule>
    <cfRule type="cellIs" dxfId="12342" priority="12343" operator="between">
      <formula>30</formula>
      <formula>49.999</formula>
    </cfRule>
    <cfRule type="cellIs" dxfId="12341" priority="12344" operator="between">
      <formula>10</formula>
      <formula>29.999</formula>
    </cfRule>
    <cfRule type="cellIs" dxfId="12340" priority="12345" operator="lessThan">
      <formula>10</formula>
    </cfRule>
  </conditionalFormatting>
  <conditionalFormatting sqref="V396">
    <cfRule type="cellIs" dxfId="12339" priority="12336" operator="greaterThan">
      <formula>119.999</formula>
    </cfRule>
    <cfRule type="cellIs" dxfId="12338" priority="12337" operator="greaterThan">
      <formula>120</formula>
    </cfRule>
    <cfRule type="cellIs" dxfId="12337" priority="12338" operator="between">
      <formula>60</formula>
      <formula>119.999</formula>
    </cfRule>
    <cfRule type="cellIs" dxfId="12336" priority="12339" operator="between">
      <formula>20</formula>
      <formula>59.999</formula>
    </cfRule>
    <cfRule type="cellIs" dxfId="12335" priority="12340" operator="lessThan">
      <formula>20</formula>
    </cfRule>
  </conditionalFormatting>
  <conditionalFormatting sqref="W396">
    <cfRule type="cellIs" dxfId="12334" priority="12331" operator="greaterThan">
      <formula>49.999</formula>
    </cfRule>
    <cfRule type="cellIs" dxfId="12333" priority="12332" operator="greaterThan">
      <formula>50</formula>
    </cfRule>
    <cfRule type="cellIs" dxfId="12332" priority="12333" operator="between">
      <formula>30</formula>
      <formula>49.999</formula>
    </cfRule>
    <cfRule type="cellIs" dxfId="12331" priority="12334" operator="between">
      <formula>10</formula>
      <formula>29.999</formula>
    </cfRule>
    <cfRule type="cellIs" dxfId="12330" priority="12335" operator="lessThan">
      <formula>10</formula>
    </cfRule>
  </conditionalFormatting>
  <conditionalFormatting sqref="AB396">
    <cfRule type="cellIs" dxfId="12329" priority="12326" operator="greaterThan">
      <formula>119.999</formula>
    </cfRule>
    <cfRule type="cellIs" dxfId="12328" priority="12327" operator="greaterThan">
      <formula>120</formula>
    </cfRule>
    <cfRule type="cellIs" dxfId="12327" priority="12328" operator="between">
      <formula>60</formula>
      <formula>119.999</formula>
    </cfRule>
    <cfRule type="cellIs" dxfId="12326" priority="12329" operator="between">
      <formula>20</formula>
      <formula>59.999</formula>
    </cfRule>
    <cfRule type="cellIs" dxfId="12325" priority="12330" operator="lessThan">
      <formula>20</formula>
    </cfRule>
  </conditionalFormatting>
  <conditionalFormatting sqref="AC396">
    <cfRule type="cellIs" dxfId="12324" priority="12321" operator="greaterThan">
      <formula>49.999</formula>
    </cfRule>
    <cfRule type="cellIs" dxfId="12323" priority="12322" operator="greaterThan">
      <formula>50</formula>
    </cfRule>
    <cfRule type="cellIs" dxfId="12322" priority="12323" operator="between">
      <formula>30</formula>
      <formula>49.999</formula>
    </cfRule>
    <cfRule type="cellIs" dxfId="12321" priority="12324" operator="between">
      <formula>10</formula>
      <formula>29.999</formula>
    </cfRule>
    <cfRule type="cellIs" dxfId="12320" priority="12325" operator="lessThan">
      <formula>10</formula>
    </cfRule>
  </conditionalFormatting>
  <conditionalFormatting sqref="AD396">
    <cfRule type="cellIs" dxfId="12319" priority="12316" operator="greaterThan">
      <formula>119.999</formula>
    </cfRule>
    <cfRule type="cellIs" dxfId="12318" priority="12317" operator="greaterThan">
      <formula>120</formula>
    </cfRule>
    <cfRule type="cellIs" dxfId="12317" priority="12318" operator="between">
      <formula>60</formula>
      <formula>119.999</formula>
    </cfRule>
    <cfRule type="cellIs" dxfId="12316" priority="12319" operator="between">
      <formula>20</formula>
      <formula>59.999</formula>
    </cfRule>
    <cfRule type="cellIs" dxfId="12315" priority="12320" operator="lessThan">
      <formula>20</formula>
    </cfRule>
  </conditionalFormatting>
  <conditionalFormatting sqref="AE396">
    <cfRule type="cellIs" dxfId="12314" priority="12311" operator="greaterThan">
      <formula>49.999</formula>
    </cfRule>
    <cfRule type="cellIs" dxfId="12313" priority="12312" operator="greaterThan">
      <formula>50</formula>
    </cfRule>
    <cfRule type="cellIs" dxfId="12312" priority="12313" operator="between">
      <formula>30</formula>
      <formula>49.999</formula>
    </cfRule>
    <cfRule type="cellIs" dxfId="12311" priority="12314" operator="between">
      <formula>10</formula>
      <formula>29.999</formula>
    </cfRule>
    <cfRule type="cellIs" dxfId="12310" priority="12315" operator="lessThan">
      <formula>10</formula>
    </cfRule>
  </conditionalFormatting>
  <conditionalFormatting sqref="P396">
    <cfRule type="cellIs" dxfId="12309" priority="12306" operator="greaterThan">
      <formula>119.999</formula>
    </cfRule>
    <cfRule type="cellIs" dxfId="12308" priority="12307" operator="greaterThan">
      <formula>120</formula>
    </cfRule>
    <cfRule type="cellIs" dxfId="12307" priority="12308" operator="between">
      <formula>60</formula>
      <formula>119.999</formula>
    </cfRule>
    <cfRule type="cellIs" dxfId="12306" priority="12309" operator="between">
      <formula>20</formula>
      <formula>59.999</formula>
    </cfRule>
    <cfRule type="cellIs" dxfId="12305" priority="12310" operator="lessThan">
      <formula>20</formula>
    </cfRule>
  </conditionalFormatting>
  <conditionalFormatting sqref="Q396">
    <cfRule type="cellIs" dxfId="12304" priority="12301" operator="greaterThan">
      <formula>49.999</formula>
    </cfRule>
    <cfRule type="cellIs" dxfId="12303" priority="12302" operator="greaterThan">
      <formula>50</formula>
    </cfRule>
    <cfRule type="cellIs" dxfId="12302" priority="12303" operator="between">
      <formula>30</formula>
      <formula>49.999</formula>
    </cfRule>
    <cfRule type="cellIs" dxfId="12301" priority="12304" operator="between">
      <formula>10</formula>
      <formula>29.999</formula>
    </cfRule>
    <cfRule type="cellIs" dxfId="12300" priority="12305" operator="lessThan">
      <formula>10</formula>
    </cfRule>
  </conditionalFormatting>
  <conditionalFormatting sqref="C397">
    <cfRule type="cellIs" dxfId="12299" priority="12296" operator="greaterThan">
      <formula>49.999</formula>
    </cfRule>
    <cfRule type="cellIs" dxfId="12298" priority="12297" operator="greaterThan">
      <formula>50</formula>
    </cfRule>
    <cfRule type="cellIs" dxfId="12297" priority="12298" operator="between">
      <formula>30</formula>
      <formula>49.999</formula>
    </cfRule>
    <cfRule type="cellIs" dxfId="12296" priority="12299" operator="between">
      <formula>10</formula>
      <formula>29.999</formula>
    </cfRule>
    <cfRule type="cellIs" dxfId="12295" priority="12300" operator="lessThan">
      <formula>10</formula>
    </cfRule>
  </conditionalFormatting>
  <conditionalFormatting sqref="B397">
    <cfRule type="cellIs" dxfId="12294" priority="12291" operator="greaterThan">
      <formula>119.999</formula>
    </cfRule>
    <cfRule type="cellIs" dxfId="12293" priority="12292" operator="greaterThan">
      <formula>120</formula>
    </cfRule>
    <cfRule type="cellIs" dxfId="12292" priority="12293" operator="between">
      <formula>60</formula>
      <formula>119.999</formula>
    </cfRule>
    <cfRule type="cellIs" dxfId="12291" priority="12294" operator="between">
      <formula>20</formula>
      <formula>59.999</formula>
    </cfRule>
    <cfRule type="cellIs" dxfId="12290" priority="12295" operator="lessThan">
      <formula>20</formula>
    </cfRule>
  </conditionalFormatting>
  <conditionalFormatting sqref="D397">
    <cfRule type="cellIs" dxfId="12289" priority="12286" operator="greaterThan">
      <formula>119.999</formula>
    </cfRule>
    <cfRule type="cellIs" dxfId="12288" priority="12287" operator="greaterThan">
      <formula>120</formula>
    </cfRule>
    <cfRule type="cellIs" dxfId="12287" priority="12288" operator="between">
      <formula>60</formula>
      <formula>119.999</formula>
    </cfRule>
    <cfRule type="cellIs" dxfId="12286" priority="12289" operator="between">
      <formula>20</formula>
      <formula>59.999</formula>
    </cfRule>
    <cfRule type="cellIs" dxfId="12285" priority="12290" operator="lessThan">
      <formula>20</formula>
    </cfRule>
  </conditionalFormatting>
  <conditionalFormatting sqref="E397">
    <cfRule type="cellIs" dxfId="12284" priority="12281" operator="greaterThan">
      <formula>49.999</formula>
    </cfRule>
    <cfRule type="cellIs" dxfId="12283" priority="12282" operator="greaterThan">
      <formula>50</formula>
    </cfRule>
    <cfRule type="cellIs" dxfId="12282" priority="12283" operator="between">
      <formula>30</formula>
      <formula>49.999</formula>
    </cfRule>
    <cfRule type="cellIs" dxfId="12281" priority="12284" operator="between">
      <formula>10</formula>
      <formula>29.999</formula>
    </cfRule>
    <cfRule type="cellIs" dxfId="12280" priority="12285" operator="lessThan">
      <formula>10</formula>
    </cfRule>
  </conditionalFormatting>
  <conditionalFormatting sqref="F397">
    <cfRule type="cellIs" dxfId="12279" priority="12276" operator="greaterThan">
      <formula>119.999</formula>
    </cfRule>
    <cfRule type="cellIs" dxfId="12278" priority="12277" operator="greaterThan">
      <formula>120</formula>
    </cfRule>
    <cfRule type="cellIs" dxfId="12277" priority="12278" operator="between">
      <formula>60</formula>
      <formula>119.999</formula>
    </cfRule>
    <cfRule type="cellIs" dxfId="12276" priority="12279" operator="between">
      <formula>20</formula>
      <formula>59.999</formula>
    </cfRule>
    <cfRule type="cellIs" dxfId="12275" priority="12280" operator="lessThan">
      <formula>20</formula>
    </cfRule>
  </conditionalFormatting>
  <conditionalFormatting sqref="G397">
    <cfRule type="cellIs" dxfId="12274" priority="12271" operator="greaterThan">
      <formula>49.999</formula>
    </cfRule>
    <cfRule type="cellIs" dxfId="12273" priority="12272" operator="greaterThan">
      <formula>50</formula>
    </cfRule>
    <cfRule type="cellIs" dxfId="12272" priority="12273" operator="between">
      <formula>30</formula>
      <formula>49.999</formula>
    </cfRule>
    <cfRule type="cellIs" dxfId="12271" priority="12274" operator="between">
      <formula>10</formula>
      <formula>29.999</formula>
    </cfRule>
    <cfRule type="cellIs" dxfId="12270" priority="12275" operator="lessThan">
      <formula>10</formula>
    </cfRule>
  </conditionalFormatting>
  <conditionalFormatting sqref="H397">
    <cfRule type="cellIs" dxfId="12269" priority="12266" operator="greaterThan">
      <formula>119.999</formula>
    </cfRule>
    <cfRule type="cellIs" dxfId="12268" priority="12267" operator="greaterThan">
      <formula>120</formula>
    </cfRule>
    <cfRule type="cellIs" dxfId="12267" priority="12268" operator="between">
      <formula>60</formula>
      <formula>119.999</formula>
    </cfRule>
    <cfRule type="cellIs" dxfId="12266" priority="12269" operator="between">
      <formula>20</formula>
      <formula>59.999</formula>
    </cfRule>
    <cfRule type="cellIs" dxfId="12265" priority="12270" operator="lessThan">
      <formula>20</formula>
    </cfRule>
  </conditionalFormatting>
  <conditionalFormatting sqref="I397">
    <cfRule type="cellIs" dxfId="12264" priority="12261" operator="greaterThan">
      <formula>49.999</formula>
    </cfRule>
    <cfRule type="cellIs" dxfId="12263" priority="12262" operator="greaterThan">
      <formula>50</formula>
    </cfRule>
    <cfRule type="cellIs" dxfId="12262" priority="12263" operator="between">
      <formula>30</formula>
      <formula>49.999</formula>
    </cfRule>
    <cfRule type="cellIs" dxfId="12261" priority="12264" operator="between">
      <formula>10</formula>
      <formula>29.999</formula>
    </cfRule>
    <cfRule type="cellIs" dxfId="12260" priority="12265" operator="lessThan">
      <formula>10</formula>
    </cfRule>
  </conditionalFormatting>
  <conditionalFormatting sqref="BH397">
    <cfRule type="cellIs" dxfId="12259" priority="12256" operator="greaterThan">
      <formula>119.999</formula>
    </cfRule>
    <cfRule type="cellIs" dxfId="12258" priority="12257" operator="greaterThan">
      <formula>120</formula>
    </cfRule>
    <cfRule type="cellIs" dxfId="12257" priority="12258" operator="between">
      <formula>60</formula>
      <formula>119.999</formula>
    </cfRule>
    <cfRule type="cellIs" dxfId="12256" priority="12259" operator="between">
      <formula>20</formula>
      <formula>59.999</formula>
    </cfRule>
    <cfRule type="cellIs" dxfId="12255" priority="12260" operator="lessThan">
      <formula>20</formula>
    </cfRule>
  </conditionalFormatting>
  <conditionalFormatting sqref="BI397">
    <cfRule type="cellIs" dxfId="12254" priority="12251" operator="greaterThan">
      <formula>49.999</formula>
    </cfRule>
    <cfRule type="cellIs" dxfId="12253" priority="12252" operator="greaterThan">
      <formula>50</formula>
    </cfRule>
    <cfRule type="cellIs" dxfId="12252" priority="12253" operator="between">
      <formula>30</formula>
      <formula>49.999</formula>
    </cfRule>
    <cfRule type="cellIs" dxfId="12251" priority="12254" operator="between">
      <formula>10</formula>
      <formula>29.999</formula>
    </cfRule>
    <cfRule type="cellIs" dxfId="12250" priority="12255" operator="lessThan">
      <formula>10</formula>
    </cfRule>
  </conditionalFormatting>
  <conditionalFormatting sqref="BD397">
    <cfRule type="cellIs" dxfId="12249" priority="12246" operator="greaterThan">
      <formula>119.999</formula>
    </cfRule>
    <cfRule type="cellIs" dxfId="12248" priority="12247" operator="greaterThan">
      <formula>120</formula>
    </cfRule>
    <cfRule type="cellIs" dxfId="12247" priority="12248" operator="between">
      <formula>60</formula>
      <formula>119.999</formula>
    </cfRule>
    <cfRule type="cellIs" dxfId="12246" priority="12249" operator="between">
      <formula>20</formula>
      <formula>59.999</formula>
    </cfRule>
    <cfRule type="cellIs" dxfId="12245" priority="12250" operator="lessThan">
      <formula>20</formula>
    </cfRule>
  </conditionalFormatting>
  <conditionalFormatting sqref="BE397">
    <cfRule type="cellIs" dxfId="12244" priority="12241" operator="greaterThan">
      <formula>49.999</formula>
    </cfRule>
    <cfRule type="cellIs" dxfId="12243" priority="12242" operator="greaterThan">
      <formula>50</formula>
    </cfRule>
    <cfRule type="cellIs" dxfId="12242" priority="12243" operator="between">
      <formula>30</formula>
      <formula>49.999</formula>
    </cfRule>
    <cfRule type="cellIs" dxfId="12241" priority="12244" operator="between">
      <formula>10</formula>
      <formula>29.999</formula>
    </cfRule>
    <cfRule type="cellIs" dxfId="12240" priority="12245" operator="lessThan">
      <formula>10</formula>
    </cfRule>
  </conditionalFormatting>
  <conditionalFormatting sqref="AX397">
    <cfRule type="cellIs" dxfId="12239" priority="12236" operator="greaterThan">
      <formula>119.999</formula>
    </cfRule>
    <cfRule type="cellIs" dxfId="12238" priority="12237" operator="greaterThan">
      <formula>120</formula>
    </cfRule>
    <cfRule type="cellIs" dxfId="12237" priority="12238" operator="between">
      <formula>60</formula>
      <formula>119.999</formula>
    </cfRule>
    <cfRule type="cellIs" dxfId="12236" priority="12239" operator="between">
      <formula>20</formula>
      <formula>59.999</formula>
    </cfRule>
    <cfRule type="cellIs" dxfId="12235" priority="12240" operator="lessThan">
      <formula>20</formula>
    </cfRule>
  </conditionalFormatting>
  <conditionalFormatting sqref="AY397">
    <cfRule type="cellIs" dxfId="12234" priority="12231" operator="greaterThan">
      <formula>49.999</formula>
    </cfRule>
    <cfRule type="cellIs" dxfId="12233" priority="12232" operator="greaterThan">
      <formula>50</formula>
    </cfRule>
    <cfRule type="cellIs" dxfId="12232" priority="12233" operator="between">
      <formula>30</formula>
      <formula>49.999</formula>
    </cfRule>
    <cfRule type="cellIs" dxfId="12231" priority="12234" operator="between">
      <formula>10</formula>
      <formula>29.999</formula>
    </cfRule>
    <cfRule type="cellIs" dxfId="12230" priority="12235" operator="lessThan">
      <formula>10</formula>
    </cfRule>
  </conditionalFormatting>
  <conditionalFormatting sqref="AZ397">
    <cfRule type="cellIs" dxfId="12229" priority="12226" operator="greaterThan">
      <formula>119.999</formula>
    </cfRule>
    <cfRule type="cellIs" dxfId="12228" priority="12227" operator="greaterThan">
      <formula>120</formula>
    </cfRule>
    <cfRule type="cellIs" dxfId="12227" priority="12228" operator="between">
      <formula>60</formula>
      <formula>119.999</formula>
    </cfRule>
    <cfRule type="cellIs" dxfId="12226" priority="12229" operator="between">
      <formula>20</formula>
      <formula>59.999</formula>
    </cfRule>
    <cfRule type="cellIs" dxfId="12225" priority="12230" operator="lessThan">
      <formula>20</formula>
    </cfRule>
  </conditionalFormatting>
  <conditionalFormatting sqref="BA397">
    <cfRule type="cellIs" dxfId="12224" priority="12221" operator="greaterThan">
      <formula>49.999</formula>
    </cfRule>
    <cfRule type="cellIs" dxfId="12223" priority="12222" operator="greaterThan">
      <formula>50</formula>
    </cfRule>
    <cfRule type="cellIs" dxfId="12222" priority="12223" operator="between">
      <formula>30</formula>
      <formula>49.999</formula>
    </cfRule>
    <cfRule type="cellIs" dxfId="12221" priority="12224" operator="between">
      <formula>10</formula>
      <formula>29.999</formula>
    </cfRule>
    <cfRule type="cellIs" dxfId="12220" priority="12225" operator="lessThan">
      <formula>10</formula>
    </cfRule>
  </conditionalFormatting>
  <conditionalFormatting sqref="BB397">
    <cfRule type="cellIs" dxfId="12219" priority="12216" operator="greaterThan">
      <formula>119.999</formula>
    </cfRule>
    <cfRule type="cellIs" dxfId="12218" priority="12217" operator="greaterThan">
      <formula>120</formula>
    </cfRule>
    <cfRule type="cellIs" dxfId="12217" priority="12218" operator="between">
      <formula>60</formula>
      <formula>119.999</formula>
    </cfRule>
    <cfRule type="cellIs" dxfId="12216" priority="12219" operator="between">
      <formula>20</formula>
      <formula>59.999</formula>
    </cfRule>
    <cfRule type="cellIs" dxfId="12215" priority="12220" operator="lessThan">
      <formula>20</formula>
    </cfRule>
  </conditionalFormatting>
  <conditionalFormatting sqref="BC397">
    <cfRule type="cellIs" dxfId="12214" priority="12211" operator="greaterThan">
      <formula>49.999</formula>
    </cfRule>
    <cfRule type="cellIs" dxfId="12213" priority="12212" operator="greaterThan">
      <formula>50</formula>
    </cfRule>
    <cfRule type="cellIs" dxfId="12212" priority="12213" operator="between">
      <formula>30</formula>
      <formula>49.999</formula>
    </cfRule>
    <cfRule type="cellIs" dxfId="12211" priority="12214" operator="between">
      <formula>10</formula>
      <formula>29.999</formula>
    </cfRule>
    <cfRule type="cellIs" dxfId="12210" priority="12215" operator="lessThan">
      <formula>10</formula>
    </cfRule>
  </conditionalFormatting>
  <conditionalFormatting sqref="AT397">
    <cfRule type="cellIs" dxfId="12209" priority="12206" operator="greaterThan">
      <formula>119.999</formula>
    </cfRule>
    <cfRule type="cellIs" dxfId="12208" priority="12207" operator="greaterThan">
      <formula>120</formula>
    </cfRule>
    <cfRule type="cellIs" dxfId="12207" priority="12208" operator="between">
      <formula>60</formula>
      <formula>119.999</formula>
    </cfRule>
    <cfRule type="cellIs" dxfId="12206" priority="12209" operator="between">
      <formula>20</formula>
      <formula>59.999</formula>
    </cfRule>
    <cfRule type="cellIs" dxfId="12205" priority="12210" operator="lessThan">
      <formula>20</formula>
    </cfRule>
  </conditionalFormatting>
  <conditionalFormatting sqref="AU397">
    <cfRule type="cellIs" dxfId="12204" priority="12201" operator="greaterThan">
      <formula>49.999</formula>
    </cfRule>
    <cfRule type="cellIs" dxfId="12203" priority="12202" operator="greaterThan">
      <formula>50</formula>
    </cfRule>
    <cfRule type="cellIs" dxfId="12202" priority="12203" operator="between">
      <formula>30</formula>
      <formula>49.999</formula>
    </cfRule>
    <cfRule type="cellIs" dxfId="12201" priority="12204" operator="between">
      <formula>10</formula>
      <formula>29.999</formula>
    </cfRule>
    <cfRule type="cellIs" dxfId="12200" priority="12205" operator="lessThan">
      <formula>10</formula>
    </cfRule>
  </conditionalFormatting>
  <conditionalFormatting sqref="AV397">
    <cfRule type="cellIs" dxfId="12199" priority="12196" operator="greaterThan">
      <formula>119.999</formula>
    </cfRule>
    <cfRule type="cellIs" dxfId="12198" priority="12197" operator="greaterThan">
      <formula>120</formula>
    </cfRule>
    <cfRule type="cellIs" dxfId="12197" priority="12198" operator="between">
      <formula>60</formula>
      <formula>119.999</formula>
    </cfRule>
    <cfRule type="cellIs" dxfId="12196" priority="12199" operator="between">
      <formula>20</formula>
      <formula>59.999</formula>
    </cfRule>
    <cfRule type="cellIs" dxfId="12195" priority="12200" operator="lessThan">
      <formula>20</formula>
    </cfRule>
  </conditionalFormatting>
  <conditionalFormatting sqref="AW397">
    <cfRule type="cellIs" dxfId="12194" priority="12191" operator="greaterThan">
      <formula>49.999</formula>
    </cfRule>
    <cfRule type="cellIs" dxfId="12193" priority="12192" operator="greaterThan">
      <formula>50</formula>
    </cfRule>
    <cfRule type="cellIs" dxfId="12192" priority="12193" operator="between">
      <formula>30</formula>
      <formula>49.999</formula>
    </cfRule>
    <cfRule type="cellIs" dxfId="12191" priority="12194" operator="between">
      <formula>10</formula>
      <formula>29.999</formula>
    </cfRule>
    <cfRule type="cellIs" dxfId="12190" priority="12195" operator="lessThan">
      <formula>10</formula>
    </cfRule>
  </conditionalFormatting>
  <conditionalFormatting sqref="BF397">
    <cfRule type="cellIs" dxfId="12189" priority="12186" operator="greaterThan">
      <formula>119.999</formula>
    </cfRule>
    <cfRule type="cellIs" dxfId="12188" priority="12187" operator="greaterThan">
      <formula>120</formula>
    </cfRule>
    <cfRule type="cellIs" dxfId="12187" priority="12188" operator="between">
      <formula>60</formula>
      <formula>119.999</formula>
    </cfRule>
    <cfRule type="cellIs" dxfId="12186" priority="12189" operator="between">
      <formula>20</formula>
      <formula>59.999</formula>
    </cfRule>
    <cfRule type="cellIs" dxfId="12185" priority="12190" operator="lessThan">
      <formula>20</formula>
    </cfRule>
  </conditionalFormatting>
  <conditionalFormatting sqref="BG397">
    <cfRule type="cellIs" dxfId="12184" priority="12181" operator="greaterThan">
      <formula>49.999</formula>
    </cfRule>
    <cfRule type="cellIs" dxfId="12183" priority="12182" operator="greaterThan">
      <formula>50</formula>
    </cfRule>
    <cfRule type="cellIs" dxfId="12182" priority="12183" operator="between">
      <formula>30</formula>
      <formula>49.999</formula>
    </cfRule>
    <cfRule type="cellIs" dxfId="12181" priority="12184" operator="between">
      <formula>10</formula>
      <formula>29.999</formula>
    </cfRule>
    <cfRule type="cellIs" dxfId="12180" priority="12185" operator="lessThan">
      <formula>10</formula>
    </cfRule>
  </conditionalFormatting>
  <conditionalFormatting sqref="AN397">
    <cfRule type="cellIs" dxfId="12179" priority="12176" operator="greaterThan">
      <formula>119.999</formula>
    </cfRule>
    <cfRule type="cellIs" dxfId="12178" priority="12177" operator="greaterThan">
      <formula>120</formula>
    </cfRule>
    <cfRule type="cellIs" dxfId="12177" priority="12178" operator="between">
      <formula>60</formula>
      <formula>119.999</formula>
    </cfRule>
    <cfRule type="cellIs" dxfId="12176" priority="12179" operator="between">
      <formula>20</formula>
      <formula>59.999</formula>
    </cfRule>
    <cfRule type="cellIs" dxfId="12175" priority="12180" operator="lessThan">
      <formula>20</formula>
    </cfRule>
  </conditionalFormatting>
  <conditionalFormatting sqref="AO397">
    <cfRule type="cellIs" dxfId="12174" priority="12171" operator="greaterThan">
      <formula>49.999</formula>
    </cfRule>
    <cfRule type="cellIs" dxfId="12173" priority="12172" operator="greaterThan">
      <formula>50</formula>
    </cfRule>
    <cfRule type="cellIs" dxfId="12172" priority="12173" operator="between">
      <formula>30</formula>
      <formula>49.999</formula>
    </cfRule>
    <cfRule type="cellIs" dxfId="12171" priority="12174" operator="between">
      <formula>10</formula>
      <formula>29.999</formula>
    </cfRule>
    <cfRule type="cellIs" dxfId="12170" priority="12175" operator="lessThan">
      <formula>10</formula>
    </cfRule>
  </conditionalFormatting>
  <conditionalFormatting sqref="T397">
    <cfRule type="cellIs" dxfId="12169" priority="12166" operator="greaterThan">
      <formula>119.999</formula>
    </cfRule>
    <cfRule type="cellIs" dxfId="12168" priority="12167" operator="greaterThan">
      <formula>120</formula>
    </cfRule>
    <cfRule type="cellIs" dxfId="12167" priority="12168" operator="between">
      <formula>60</formula>
      <formula>119.999</formula>
    </cfRule>
    <cfRule type="cellIs" dxfId="12166" priority="12169" operator="between">
      <formula>20</formula>
      <formula>59.999</formula>
    </cfRule>
    <cfRule type="cellIs" dxfId="12165" priority="12170" operator="lessThan">
      <formula>20</formula>
    </cfRule>
  </conditionalFormatting>
  <conditionalFormatting sqref="U397">
    <cfRule type="cellIs" dxfId="12164" priority="12161" operator="greaterThan">
      <formula>49.999</formula>
    </cfRule>
    <cfRule type="cellIs" dxfId="12163" priority="12162" operator="greaterThan">
      <formula>50</formula>
    </cfRule>
    <cfRule type="cellIs" dxfId="12162" priority="12163" operator="between">
      <formula>30</formula>
      <formula>49.999</formula>
    </cfRule>
    <cfRule type="cellIs" dxfId="12161" priority="12164" operator="between">
      <formula>10</formula>
      <formula>29.999</formula>
    </cfRule>
    <cfRule type="cellIs" dxfId="12160" priority="12165" operator="lessThan">
      <formula>10</formula>
    </cfRule>
  </conditionalFormatting>
  <conditionalFormatting sqref="J397">
    <cfRule type="cellIs" dxfId="12159" priority="12156" operator="greaterThan">
      <formula>119.999</formula>
    </cfRule>
    <cfRule type="cellIs" dxfId="12158" priority="12157" operator="greaterThan">
      <formula>120</formula>
    </cfRule>
    <cfRule type="cellIs" dxfId="12157" priority="12158" operator="between">
      <formula>60</formula>
      <formula>119.999</formula>
    </cfRule>
    <cfRule type="cellIs" dxfId="12156" priority="12159" operator="between">
      <formula>20</formula>
      <formula>59.999</formula>
    </cfRule>
    <cfRule type="cellIs" dxfId="12155" priority="12160" operator="lessThan">
      <formula>20</formula>
    </cfRule>
  </conditionalFormatting>
  <conditionalFormatting sqref="K397">
    <cfRule type="cellIs" dxfId="12154" priority="12151" operator="greaterThan">
      <formula>49.999</formula>
    </cfRule>
    <cfRule type="cellIs" dxfId="12153" priority="12152" operator="greaterThan">
      <formula>50</formula>
    </cfRule>
    <cfRule type="cellIs" dxfId="12152" priority="12153" operator="between">
      <formula>30</formula>
      <formula>49.999</formula>
    </cfRule>
    <cfRule type="cellIs" dxfId="12151" priority="12154" operator="between">
      <formula>10</formula>
      <formula>29.999</formula>
    </cfRule>
    <cfRule type="cellIs" dxfId="12150" priority="12155" operator="lessThan">
      <formula>10</formula>
    </cfRule>
  </conditionalFormatting>
  <conditionalFormatting sqref="L397">
    <cfRule type="cellIs" dxfId="12149" priority="12146" operator="greaterThan">
      <formula>119.999</formula>
    </cfRule>
    <cfRule type="cellIs" dxfId="12148" priority="12147" operator="greaterThan">
      <formula>120</formula>
    </cfRule>
    <cfRule type="cellIs" dxfId="12147" priority="12148" operator="between">
      <formula>60</formula>
      <formula>119.999</formula>
    </cfRule>
    <cfRule type="cellIs" dxfId="12146" priority="12149" operator="between">
      <formula>20</formula>
      <formula>59.999</formula>
    </cfRule>
    <cfRule type="cellIs" dxfId="12145" priority="12150" operator="lessThan">
      <formula>20</formula>
    </cfRule>
  </conditionalFormatting>
  <conditionalFormatting sqref="M397">
    <cfRule type="cellIs" dxfId="12144" priority="12141" operator="greaterThan">
      <formula>49.999</formula>
    </cfRule>
    <cfRule type="cellIs" dxfId="12143" priority="12142" operator="greaterThan">
      <formula>50</formula>
    </cfRule>
    <cfRule type="cellIs" dxfId="12142" priority="12143" operator="between">
      <formula>30</formula>
      <formula>49.999</formula>
    </cfRule>
    <cfRule type="cellIs" dxfId="12141" priority="12144" operator="between">
      <formula>10</formula>
      <formula>29.999</formula>
    </cfRule>
    <cfRule type="cellIs" dxfId="12140" priority="12145" operator="lessThan">
      <formula>10</formula>
    </cfRule>
  </conditionalFormatting>
  <conditionalFormatting sqref="R397">
    <cfRule type="cellIs" dxfId="12139" priority="12136" operator="greaterThan">
      <formula>119.999</formula>
    </cfRule>
    <cfRule type="cellIs" dxfId="12138" priority="12137" operator="greaterThan">
      <formula>120</formula>
    </cfRule>
    <cfRule type="cellIs" dxfId="12137" priority="12138" operator="between">
      <formula>60</formula>
      <formula>119.999</formula>
    </cfRule>
    <cfRule type="cellIs" dxfId="12136" priority="12139" operator="between">
      <formula>20</formula>
      <formula>59.999</formula>
    </cfRule>
    <cfRule type="cellIs" dxfId="12135" priority="12140" operator="lessThan">
      <formula>20</formula>
    </cfRule>
  </conditionalFormatting>
  <conditionalFormatting sqref="S397">
    <cfRule type="cellIs" dxfId="12134" priority="12131" operator="greaterThan">
      <formula>49.999</formula>
    </cfRule>
    <cfRule type="cellIs" dxfId="12133" priority="12132" operator="greaterThan">
      <formula>50</formula>
    </cfRule>
    <cfRule type="cellIs" dxfId="12132" priority="12133" operator="between">
      <formula>30</formula>
      <formula>49.999</formula>
    </cfRule>
    <cfRule type="cellIs" dxfId="12131" priority="12134" operator="between">
      <formula>10</formula>
      <formula>29.999</formula>
    </cfRule>
    <cfRule type="cellIs" dxfId="12130" priority="12135" operator="lessThan">
      <formula>10</formula>
    </cfRule>
  </conditionalFormatting>
  <conditionalFormatting sqref="N397">
    <cfRule type="cellIs" dxfId="12129" priority="12126" operator="greaterThan">
      <formula>119.999</formula>
    </cfRule>
    <cfRule type="cellIs" dxfId="12128" priority="12127" operator="greaterThan">
      <formula>120</formula>
    </cfRule>
    <cfRule type="cellIs" dxfId="12127" priority="12128" operator="between">
      <formula>60</formula>
      <formula>119.999</formula>
    </cfRule>
    <cfRule type="cellIs" dxfId="12126" priority="12129" operator="between">
      <formula>20</formula>
      <formula>59.999</formula>
    </cfRule>
    <cfRule type="cellIs" dxfId="12125" priority="12130" operator="lessThan">
      <formula>20</formula>
    </cfRule>
  </conditionalFormatting>
  <conditionalFormatting sqref="O397">
    <cfRule type="cellIs" dxfId="12124" priority="12121" operator="greaterThan">
      <formula>49.999</formula>
    </cfRule>
    <cfRule type="cellIs" dxfId="12123" priority="12122" operator="greaterThan">
      <formula>50</formula>
    </cfRule>
    <cfRule type="cellIs" dxfId="12122" priority="12123" operator="between">
      <formula>30</formula>
      <formula>49.999</formula>
    </cfRule>
    <cfRule type="cellIs" dxfId="12121" priority="12124" operator="between">
      <formula>10</formula>
      <formula>29.999</formula>
    </cfRule>
    <cfRule type="cellIs" dxfId="12120" priority="12125" operator="lessThan">
      <formula>10</formula>
    </cfRule>
  </conditionalFormatting>
  <conditionalFormatting sqref="AP397">
    <cfRule type="cellIs" dxfId="12119" priority="12116" operator="greaterThan">
      <formula>119.999</formula>
    </cfRule>
    <cfRule type="cellIs" dxfId="12118" priority="12117" operator="greaterThan">
      <formula>120</formula>
    </cfRule>
    <cfRule type="cellIs" dxfId="12117" priority="12118" operator="between">
      <formula>60</formula>
      <formula>119.999</formula>
    </cfRule>
    <cfRule type="cellIs" dxfId="12116" priority="12119" operator="between">
      <formula>20</formula>
      <formula>59.999</formula>
    </cfRule>
    <cfRule type="cellIs" dxfId="12115" priority="12120" operator="lessThan">
      <formula>20</formula>
    </cfRule>
  </conditionalFormatting>
  <conditionalFormatting sqref="AQ397">
    <cfRule type="cellIs" dxfId="12114" priority="12111" operator="greaterThan">
      <formula>49.999</formula>
    </cfRule>
    <cfRule type="cellIs" dxfId="12113" priority="12112" operator="greaterThan">
      <formula>50</formula>
    </cfRule>
    <cfRule type="cellIs" dxfId="12112" priority="12113" operator="between">
      <formula>30</formula>
      <formula>49.999</formula>
    </cfRule>
    <cfRule type="cellIs" dxfId="12111" priority="12114" operator="between">
      <formula>10</formula>
      <formula>29.999</formula>
    </cfRule>
    <cfRule type="cellIs" dxfId="12110" priority="12115" operator="lessThan">
      <formula>10</formula>
    </cfRule>
  </conditionalFormatting>
  <conditionalFormatting sqref="AR397">
    <cfRule type="cellIs" dxfId="12109" priority="12106" operator="greaterThan">
      <formula>119.999</formula>
    </cfRule>
    <cfRule type="cellIs" dxfId="12108" priority="12107" operator="greaterThan">
      <formula>120</formula>
    </cfRule>
    <cfRule type="cellIs" dxfId="12107" priority="12108" operator="between">
      <formula>60</formula>
      <formula>119.999</formula>
    </cfRule>
    <cfRule type="cellIs" dxfId="12106" priority="12109" operator="between">
      <formula>20</formula>
      <formula>59.999</formula>
    </cfRule>
    <cfRule type="cellIs" dxfId="12105" priority="12110" operator="lessThan">
      <formula>20</formula>
    </cfRule>
  </conditionalFormatting>
  <conditionalFormatting sqref="AS397">
    <cfRule type="cellIs" dxfId="12104" priority="12101" operator="greaterThan">
      <formula>49.999</formula>
    </cfRule>
    <cfRule type="cellIs" dxfId="12103" priority="12102" operator="greaterThan">
      <formula>50</formula>
    </cfRule>
    <cfRule type="cellIs" dxfId="12102" priority="12103" operator="between">
      <formula>30</formula>
      <formula>49.999</formula>
    </cfRule>
    <cfRule type="cellIs" dxfId="12101" priority="12104" operator="between">
      <formula>10</formula>
      <formula>29.999</formula>
    </cfRule>
    <cfRule type="cellIs" dxfId="12100" priority="12105" operator="lessThan">
      <formula>10</formula>
    </cfRule>
  </conditionalFormatting>
  <conditionalFormatting sqref="X397">
    <cfRule type="cellIs" dxfId="12099" priority="12096" operator="greaterThan">
      <formula>119.999</formula>
    </cfRule>
    <cfRule type="cellIs" dxfId="12098" priority="12097" operator="greaterThan">
      <formula>120</formula>
    </cfRule>
    <cfRule type="cellIs" dxfId="12097" priority="12098" operator="between">
      <formula>60</formula>
      <formula>119.999</formula>
    </cfRule>
    <cfRule type="cellIs" dxfId="12096" priority="12099" operator="between">
      <formula>20</formula>
      <formula>59.999</formula>
    </cfRule>
    <cfRule type="cellIs" dxfId="12095" priority="12100" operator="lessThan">
      <formula>20</formula>
    </cfRule>
  </conditionalFormatting>
  <conditionalFormatting sqref="Y397">
    <cfRule type="cellIs" dxfId="12094" priority="12091" operator="greaterThan">
      <formula>49.999</formula>
    </cfRule>
    <cfRule type="cellIs" dxfId="12093" priority="12092" operator="greaterThan">
      <formula>50</formula>
    </cfRule>
    <cfRule type="cellIs" dxfId="12092" priority="12093" operator="between">
      <formula>30</formula>
      <formula>49.999</formula>
    </cfRule>
    <cfRule type="cellIs" dxfId="12091" priority="12094" operator="between">
      <formula>10</formula>
      <formula>29.999</formula>
    </cfRule>
    <cfRule type="cellIs" dxfId="12090" priority="12095" operator="lessThan">
      <formula>10</formula>
    </cfRule>
  </conditionalFormatting>
  <conditionalFormatting sqref="AF397">
    <cfRule type="cellIs" dxfId="12089" priority="12086" operator="greaterThan">
      <formula>119.999</formula>
    </cfRule>
    <cfRule type="cellIs" dxfId="12088" priority="12087" operator="greaterThan">
      <formula>120</formula>
    </cfRule>
    <cfRule type="cellIs" dxfId="12087" priority="12088" operator="between">
      <formula>60</formula>
      <formula>119.999</formula>
    </cfRule>
    <cfRule type="cellIs" dxfId="12086" priority="12089" operator="between">
      <formula>20</formula>
      <formula>59.999</formula>
    </cfRule>
    <cfRule type="cellIs" dxfId="12085" priority="12090" operator="lessThan">
      <formula>20</formula>
    </cfRule>
  </conditionalFormatting>
  <conditionalFormatting sqref="AG397">
    <cfRule type="cellIs" dxfId="12084" priority="12081" operator="greaterThan">
      <formula>49.999</formula>
    </cfRule>
    <cfRule type="cellIs" dxfId="12083" priority="12082" operator="greaterThan">
      <formula>50</formula>
    </cfRule>
    <cfRule type="cellIs" dxfId="12082" priority="12083" operator="between">
      <formula>30</formula>
      <formula>49.999</formula>
    </cfRule>
    <cfRule type="cellIs" dxfId="12081" priority="12084" operator="between">
      <formula>10</formula>
      <formula>29.999</formula>
    </cfRule>
    <cfRule type="cellIs" dxfId="12080" priority="12085" operator="lessThan">
      <formula>10</formula>
    </cfRule>
  </conditionalFormatting>
  <conditionalFormatting sqref="AJ397">
    <cfRule type="cellIs" dxfId="12079" priority="12076" operator="greaterThan">
      <formula>119.999</formula>
    </cfRule>
    <cfRule type="cellIs" dxfId="12078" priority="12077" operator="greaterThan">
      <formula>120</formula>
    </cfRule>
    <cfRule type="cellIs" dxfId="12077" priority="12078" operator="between">
      <formula>60</formula>
      <formula>119.999</formula>
    </cfRule>
    <cfRule type="cellIs" dxfId="12076" priority="12079" operator="between">
      <formula>20</formula>
      <formula>59.999</formula>
    </cfRule>
    <cfRule type="cellIs" dxfId="12075" priority="12080" operator="lessThan">
      <formula>20</formula>
    </cfRule>
  </conditionalFormatting>
  <conditionalFormatting sqref="AK397">
    <cfRule type="cellIs" dxfId="12074" priority="12071" operator="greaterThan">
      <formula>49.999</formula>
    </cfRule>
    <cfRule type="cellIs" dxfId="12073" priority="12072" operator="greaterThan">
      <formula>50</formula>
    </cfRule>
    <cfRule type="cellIs" dxfId="12072" priority="12073" operator="between">
      <formula>30</formula>
      <formula>49.999</formula>
    </cfRule>
    <cfRule type="cellIs" dxfId="12071" priority="12074" operator="between">
      <formula>10</formula>
      <formula>29.999</formula>
    </cfRule>
    <cfRule type="cellIs" dxfId="12070" priority="12075" operator="lessThan">
      <formula>10</formula>
    </cfRule>
  </conditionalFormatting>
  <conditionalFormatting sqref="Z397">
    <cfRule type="cellIs" dxfId="12069" priority="12066" operator="greaterThan">
      <formula>119.999</formula>
    </cfRule>
    <cfRule type="cellIs" dxfId="12068" priority="12067" operator="greaterThan">
      <formula>120</formula>
    </cfRule>
    <cfRule type="cellIs" dxfId="12067" priority="12068" operator="between">
      <formula>60</formula>
      <formula>119.999</formula>
    </cfRule>
    <cfRule type="cellIs" dxfId="12066" priority="12069" operator="between">
      <formula>20</formula>
      <formula>59.999</formula>
    </cfRule>
    <cfRule type="cellIs" dxfId="12065" priority="12070" operator="lessThan">
      <formula>20</formula>
    </cfRule>
  </conditionalFormatting>
  <conditionalFormatting sqref="AA397">
    <cfRule type="cellIs" dxfId="12064" priority="12061" operator="greaterThan">
      <formula>49.999</formula>
    </cfRule>
    <cfRule type="cellIs" dxfId="12063" priority="12062" operator="greaterThan">
      <formula>50</formula>
    </cfRule>
    <cfRule type="cellIs" dxfId="12062" priority="12063" operator="between">
      <formula>30</formula>
      <formula>49.999</formula>
    </cfRule>
    <cfRule type="cellIs" dxfId="12061" priority="12064" operator="between">
      <formula>10</formula>
      <formula>29.999</formula>
    </cfRule>
    <cfRule type="cellIs" dxfId="12060" priority="12065" operator="lessThan">
      <formula>10</formula>
    </cfRule>
  </conditionalFormatting>
  <conditionalFormatting sqref="AL397">
    <cfRule type="cellIs" dxfId="12059" priority="12056" operator="greaterThan">
      <formula>119.999</formula>
    </cfRule>
    <cfRule type="cellIs" dxfId="12058" priority="12057" operator="greaterThan">
      <formula>120</formula>
    </cfRule>
    <cfRule type="cellIs" dxfId="12057" priority="12058" operator="between">
      <formula>60</formula>
      <formula>119.999</formula>
    </cfRule>
    <cfRule type="cellIs" dxfId="12056" priority="12059" operator="between">
      <formula>20</formula>
      <formula>59.999</formula>
    </cfRule>
    <cfRule type="cellIs" dxfId="12055" priority="12060" operator="lessThan">
      <formula>20</formula>
    </cfRule>
  </conditionalFormatting>
  <conditionalFormatting sqref="AM397">
    <cfRule type="cellIs" dxfId="12054" priority="12051" operator="greaterThan">
      <formula>49.999</formula>
    </cfRule>
    <cfRule type="cellIs" dxfId="12053" priority="12052" operator="greaterThan">
      <formula>50</formula>
    </cfRule>
    <cfRule type="cellIs" dxfId="12052" priority="12053" operator="between">
      <formula>30</formula>
      <formula>49.999</formula>
    </cfRule>
    <cfRule type="cellIs" dxfId="12051" priority="12054" operator="between">
      <formula>10</formula>
      <formula>29.999</formula>
    </cfRule>
    <cfRule type="cellIs" dxfId="12050" priority="12055" operator="lessThan">
      <formula>10</formula>
    </cfRule>
  </conditionalFormatting>
  <conditionalFormatting sqref="AH397">
    <cfRule type="cellIs" dxfId="12049" priority="12046" operator="greaterThan">
      <formula>119.999</formula>
    </cfRule>
    <cfRule type="cellIs" dxfId="12048" priority="12047" operator="greaterThan">
      <formula>120</formula>
    </cfRule>
    <cfRule type="cellIs" dxfId="12047" priority="12048" operator="between">
      <formula>60</formula>
      <formula>119.999</formula>
    </cfRule>
    <cfRule type="cellIs" dxfId="12046" priority="12049" operator="between">
      <formula>20</formula>
      <formula>59.999</formula>
    </cfRule>
    <cfRule type="cellIs" dxfId="12045" priority="12050" operator="lessThan">
      <formula>20</formula>
    </cfRule>
  </conditionalFormatting>
  <conditionalFormatting sqref="AI397">
    <cfRule type="cellIs" dxfId="12044" priority="12041" operator="greaterThan">
      <formula>49.999</formula>
    </cfRule>
    <cfRule type="cellIs" dxfId="12043" priority="12042" operator="greaterThan">
      <formula>50</formula>
    </cfRule>
    <cfRule type="cellIs" dxfId="12042" priority="12043" operator="between">
      <formula>30</formula>
      <formula>49.999</formula>
    </cfRule>
    <cfRule type="cellIs" dxfId="12041" priority="12044" operator="between">
      <formula>10</formula>
      <formula>29.999</formula>
    </cfRule>
    <cfRule type="cellIs" dxfId="12040" priority="12045" operator="lessThan">
      <formula>10</formula>
    </cfRule>
  </conditionalFormatting>
  <conditionalFormatting sqref="V397">
    <cfRule type="cellIs" dxfId="12039" priority="12036" operator="greaterThan">
      <formula>119.999</formula>
    </cfRule>
    <cfRule type="cellIs" dxfId="12038" priority="12037" operator="greaterThan">
      <formula>120</formula>
    </cfRule>
    <cfRule type="cellIs" dxfId="12037" priority="12038" operator="between">
      <formula>60</formula>
      <formula>119.999</formula>
    </cfRule>
    <cfRule type="cellIs" dxfId="12036" priority="12039" operator="between">
      <formula>20</formula>
      <formula>59.999</formula>
    </cfRule>
    <cfRule type="cellIs" dxfId="12035" priority="12040" operator="lessThan">
      <formula>20</formula>
    </cfRule>
  </conditionalFormatting>
  <conditionalFormatting sqref="W397">
    <cfRule type="cellIs" dxfId="12034" priority="12031" operator="greaterThan">
      <formula>49.999</formula>
    </cfRule>
    <cfRule type="cellIs" dxfId="12033" priority="12032" operator="greaterThan">
      <formula>50</formula>
    </cfRule>
    <cfRule type="cellIs" dxfId="12032" priority="12033" operator="between">
      <formula>30</formula>
      <formula>49.999</formula>
    </cfRule>
    <cfRule type="cellIs" dxfId="12031" priority="12034" operator="between">
      <formula>10</formula>
      <formula>29.999</formula>
    </cfRule>
    <cfRule type="cellIs" dxfId="12030" priority="12035" operator="lessThan">
      <formula>10</formula>
    </cfRule>
  </conditionalFormatting>
  <conditionalFormatting sqref="AB397">
    <cfRule type="cellIs" dxfId="12029" priority="12026" operator="greaterThan">
      <formula>119.999</formula>
    </cfRule>
    <cfRule type="cellIs" dxfId="12028" priority="12027" operator="greaterThan">
      <formula>120</formula>
    </cfRule>
    <cfRule type="cellIs" dxfId="12027" priority="12028" operator="between">
      <formula>60</formula>
      <formula>119.999</formula>
    </cfRule>
    <cfRule type="cellIs" dxfId="12026" priority="12029" operator="between">
      <formula>20</formula>
      <formula>59.999</formula>
    </cfRule>
    <cfRule type="cellIs" dxfId="12025" priority="12030" operator="lessThan">
      <formula>20</formula>
    </cfRule>
  </conditionalFormatting>
  <conditionalFormatting sqref="AC397">
    <cfRule type="cellIs" dxfId="12024" priority="12021" operator="greaterThan">
      <formula>49.999</formula>
    </cfRule>
    <cfRule type="cellIs" dxfId="12023" priority="12022" operator="greaterThan">
      <formula>50</formula>
    </cfRule>
    <cfRule type="cellIs" dxfId="12022" priority="12023" operator="between">
      <formula>30</formula>
      <formula>49.999</formula>
    </cfRule>
    <cfRule type="cellIs" dxfId="12021" priority="12024" operator="between">
      <formula>10</formula>
      <formula>29.999</formula>
    </cfRule>
    <cfRule type="cellIs" dxfId="12020" priority="12025" operator="lessThan">
      <formula>10</formula>
    </cfRule>
  </conditionalFormatting>
  <conditionalFormatting sqref="AD397">
    <cfRule type="cellIs" dxfId="12019" priority="12016" operator="greaterThan">
      <formula>119.999</formula>
    </cfRule>
    <cfRule type="cellIs" dxfId="12018" priority="12017" operator="greaterThan">
      <formula>120</formula>
    </cfRule>
    <cfRule type="cellIs" dxfId="12017" priority="12018" operator="between">
      <formula>60</formula>
      <formula>119.999</formula>
    </cfRule>
    <cfRule type="cellIs" dxfId="12016" priority="12019" operator="between">
      <formula>20</formula>
      <formula>59.999</formula>
    </cfRule>
    <cfRule type="cellIs" dxfId="12015" priority="12020" operator="lessThan">
      <formula>20</formula>
    </cfRule>
  </conditionalFormatting>
  <conditionalFormatting sqref="AE397">
    <cfRule type="cellIs" dxfId="12014" priority="12011" operator="greaterThan">
      <formula>49.999</formula>
    </cfRule>
    <cfRule type="cellIs" dxfId="12013" priority="12012" operator="greaterThan">
      <formula>50</formula>
    </cfRule>
    <cfRule type="cellIs" dxfId="12012" priority="12013" operator="between">
      <formula>30</formula>
      <formula>49.999</formula>
    </cfRule>
    <cfRule type="cellIs" dxfId="12011" priority="12014" operator="between">
      <formula>10</formula>
      <formula>29.999</formula>
    </cfRule>
    <cfRule type="cellIs" dxfId="12010" priority="12015" operator="lessThan">
      <formula>10</formula>
    </cfRule>
  </conditionalFormatting>
  <conditionalFormatting sqref="P397">
    <cfRule type="cellIs" dxfId="12009" priority="12006" operator="greaterThan">
      <formula>119.999</formula>
    </cfRule>
    <cfRule type="cellIs" dxfId="12008" priority="12007" operator="greaterThan">
      <formula>120</formula>
    </cfRule>
    <cfRule type="cellIs" dxfId="12007" priority="12008" operator="between">
      <formula>60</formula>
      <formula>119.999</formula>
    </cfRule>
    <cfRule type="cellIs" dxfId="12006" priority="12009" operator="between">
      <formula>20</formula>
      <formula>59.999</formula>
    </cfRule>
    <cfRule type="cellIs" dxfId="12005" priority="12010" operator="lessThan">
      <formula>20</formula>
    </cfRule>
  </conditionalFormatting>
  <conditionalFormatting sqref="Q397">
    <cfRule type="cellIs" dxfId="12004" priority="12001" operator="greaterThan">
      <formula>49.999</formula>
    </cfRule>
    <cfRule type="cellIs" dxfId="12003" priority="12002" operator="greaterThan">
      <formula>50</formula>
    </cfRule>
    <cfRule type="cellIs" dxfId="12002" priority="12003" operator="between">
      <formula>30</formula>
      <formula>49.999</formula>
    </cfRule>
    <cfRule type="cellIs" dxfId="12001" priority="12004" operator="between">
      <formula>10</formula>
      <formula>29.999</formula>
    </cfRule>
    <cfRule type="cellIs" dxfId="12000" priority="12005" operator="lessThan">
      <formula>10</formula>
    </cfRule>
  </conditionalFormatting>
  <conditionalFormatting sqref="C398">
    <cfRule type="cellIs" dxfId="11999" priority="11996" operator="greaterThan">
      <formula>49.999</formula>
    </cfRule>
    <cfRule type="cellIs" dxfId="11998" priority="11997" operator="greaterThan">
      <formula>50</formula>
    </cfRule>
    <cfRule type="cellIs" dxfId="11997" priority="11998" operator="between">
      <formula>30</formula>
      <formula>49.999</formula>
    </cfRule>
    <cfRule type="cellIs" dxfId="11996" priority="11999" operator="between">
      <formula>10</formula>
      <formula>29.999</formula>
    </cfRule>
    <cfRule type="cellIs" dxfId="11995" priority="12000" operator="lessThan">
      <formula>10</formula>
    </cfRule>
  </conditionalFormatting>
  <conditionalFormatting sqref="B398">
    <cfRule type="cellIs" dxfId="11994" priority="11991" operator="greaterThan">
      <formula>119.999</formula>
    </cfRule>
    <cfRule type="cellIs" dxfId="11993" priority="11992" operator="greaterThan">
      <formula>120</formula>
    </cfRule>
    <cfRule type="cellIs" dxfId="11992" priority="11993" operator="between">
      <formula>60</formula>
      <formula>119.999</formula>
    </cfRule>
    <cfRule type="cellIs" dxfId="11991" priority="11994" operator="between">
      <formula>20</formula>
      <formula>59.999</formula>
    </cfRule>
    <cfRule type="cellIs" dxfId="11990" priority="11995" operator="lessThan">
      <formula>20</formula>
    </cfRule>
  </conditionalFormatting>
  <conditionalFormatting sqref="D398">
    <cfRule type="cellIs" dxfId="11989" priority="11986" operator="greaterThan">
      <formula>119.999</formula>
    </cfRule>
    <cfRule type="cellIs" dxfId="11988" priority="11987" operator="greaterThan">
      <formula>120</formula>
    </cfRule>
    <cfRule type="cellIs" dxfId="11987" priority="11988" operator="between">
      <formula>60</formula>
      <formula>119.999</formula>
    </cfRule>
    <cfRule type="cellIs" dxfId="11986" priority="11989" operator="between">
      <formula>20</formula>
      <formula>59.999</formula>
    </cfRule>
    <cfRule type="cellIs" dxfId="11985" priority="11990" operator="lessThan">
      <formula>20</formula>
    </cfRule>
  </conditionalFormatting>
  <conditionalFormatting sqref="E398">
    <cfRule type="cellIs" dxfId="11984" priority="11981" operator="greaterThan">
      <formula>49.999</formula>
    </cfRule>
    <cfRule type="cellIs" dxfId="11983" priority="11982" operator="greaterThan">
      <formula>50</formula>
    </cfRule>
    <cfRule type="cellIs" dxfId="11982" priority="11983" operator="between">
      <formula>30</formula>
      <formula>49.999</formula>
    </cfRule>
    <cfRule type="cellIs" dxfId="11981" priority="11984" operator="between">
      <formula>10</formula>
      <formula>29.999</formula>
    </cfRule>
    <cfRule type="cellIs" dxfId="11980" priority="11985" operator="lessThan">
      <formula>10</formula>
    </cfRule>
  </conditionalFormatting>
  <conditionalFormatting sqref="F398">
    <cfRule type="cellIs" dxfId="11979" priority="11976" operator="greaterThan">
      <formula>119.999</formula>
    </cfRule>
    <cfRule type="cellIs" dxfId="11978" priority="11977" operator="greaterThan">
      <formula>120</formula>
    </cfRule>
    <cfRule type="cellIs" dxfId="11977" priority="11978" operator="between">
      <formula>60</formula>
      <formula>119.999</formula>
    </cfRule>
    <cfRule type="cellIs" dxfId="11976" priority="11979" operator="between">
      <formula>20</formula>
      <formula>59.999</formula>
    </cfRule>
    <cfRule type="cellIs" dxfId="11975" priority="11980" operator="lessThan">
      <formula>20</formula>
    </cfRule>
  </conditionalFormatting>
  <conditionalFormatting sqref="G398">
    <cfRule type="cellIs" dxfId="11974" priority="11971" operator="greaterThan">
      <formula>49.999</formula>
    </cfRule>
    <cfRule type="cellIs" dxfId="11973" priority="11972" operator="greaterThan">
      <formula>50</formula>
    </cfRule>
    <cfRule type="cellIs" dxfId="11972" priority="11973" operator="between">
      <formula>30</formula>
      <formula>49.999</formula>
    </cfRule>
    <cfRule type="cellIs" dxfId="11971" priority="11974" operator="between">
      <formula>10</formula>
      <formula>29.999</formula>
    </cfRule>
    <cfRule type="cellIs" dxfId="11970" priority="11975" operator="lessThan">
      <formula>10</formula>
    </cfRule>
  </conditionalFormatting>
  <conditionalFormatting sqref="H398">
    <cfRule type="cellIs" dxfId="11969" priority="11966" operator="greaterThan">
      <formula>119.999</formula>
    </cfRule>
    <cfRule type="cellIs" dxfId="11968" priority="11967" operator="greaterThan">
      <formula>120</formula>
    </cfRule>
    <cfRule type="cellIs" dxfId="11967" priority="11968" operator="between">
      <formula>60</formula>
      <formula>119.999</formula>
    </cfRule>
    <cfRule type="cellIs" dxfId="11966" priority="11969" operator="between">
      <formula>20</formula>
      <formula>59.999</formula>
    </cfRule>
    <cfRule type="cellIs" dxfId="11965" priority="11970" operator="lessThan">
      <formula>20</formula>
    </cfRule>
  </conditionalFormatting>
  <conditionalFormatting sqref="I398">
    <cfRule type="cellIs" dxfId="11964" priority="11961" operator="greaterThan">
      <formula>49.999</formula>
    </cfRule>
    <cfRule type="cellIs" dxfId="11963" priority="11962" operator="greaterThan">
      <formula>50</formula>
    </cfRule>
    <cfRule type="cellIs" dxfId="11962" priority="11963" operator="between">
      <formula>30</formula>
      <formula>49.999</formula>
    </cfRule>
    <cfRule type="cellIs" dxfId="11961" priority="11964" operator="between">
      <formula>10</formula>
      <formula>29.999</formula>
    </cfRule>
    <cfRule type="cellIs" dxfId="11960" priority="11965" operator="lessThan">
      <formula>10</formula>
    </cfRule>
  </conditionalFormatting>
  <conditionalFormatting sqref="BH398">
    <cfRule type="cellIs" dxfId="11959" priority="11956" operator="greaterThan">
      <formula>119.999</formula>
    </cfRule>
    <cfRule type="cellIs" dxfId="11958" priority="11957" operator="greaterThan">
      <formula>120</formula>
    </cfRule>
    <cfRule type="cellIs" dxfId="11957" priority="11958" operator="between">
      <formula>60</formula>
      <formula>119.999</formula>
    </cfRule>
    <cfRule type="cellIs" dxfId="11956" priority="11959" operator="between">
      <formula>20</formula>
      <formula>59.999</formula>
    </cfRule>
    <cfRule type="cellIs" dxfId="11955" priority="11960" operator="lessThan">
      <formula>20</formula>
    </cfRule>
  </conditionalFormatting>
  <conditionalFormatting sqref="BI398">
    <cfRule type="cellIs" dxfId="11954" priority="11951" operator="greaterThan">
      <formula>49.999</formula>
    </cfRule>
    <cfRule type="cellIs" dxfId="11953" priority="11952" operator="greaterThan">
      <formula>50</formula>
    </cfRule>
    <cfRule type="cellIs" dxfId="11952" priority="11953" operator="between">
      <formula>30</formula>
      <formula>49.999</formula>
    </cfRule>
    <cfRule type="cellIs" dxfId="11951" priority="11954" operator="between">
      <formula>10</formula>
      <formula>29.999</formula>
    </cfRule>
    <cfRule type="cellIs" dxfId="11950" priority="11955" operator="lessThan">
      <formula>10</formula>
    </cfRule>
  </conditionalFormatting>
  <conditionalFormatting sqref="BD398">
    <cfRule type="cellIs" dxfId="11949" priority="11946" operator="greaterThan">
      <formula>119.999</formula>
    </cfRule>
    <cfRule type="cellIs" dxfId="11948" priority="11947" operator="greaterThan">
      <formula>120</formula>
    </cfRule>
    <cfRule type="cellIs" dxfId="11947" priority="11948" operator="between">
      <formula>60</formula>
      <formula>119.999</formula>
    </cfRule>
    <cfRule type="cellIs" dxfId="11946" priority="11949" operator="between">
      <formula>20</formula>
      <formula>59.999</formula>
    </cfRule>
    <cfRule type="cellIs" dxfId="11945" priority="11950" operator="lessThan">
      <formula>20</formula>
    </cfRule>
  </conditionalFormatting>
  <conditionalFormatting sqref="BE398">
    <cfRule type="cellIs" dxfId="11944" priority="11941" operator="greaterThan">
      <formula>49.999</formula>
    </cfRule>
    <cfRule type="cellIs" dxfId="11943" priority="11942" operator="greaterThan">
      <formula>50</formula>
    </cfRule>
    <cfRule type="cellIs" dxfId="11942" priority="11943" operator="between">
      <formula>30</formula>
      <formula>49.999</formula>
    </cfRule>
    <cfRule type="cellIs" dxfId="11941" priority="11944" operator="between">
      <formula>10</formula>
      <formula>29.999</formula>
    </cfRule>
    <cfRule type="cellIs" dxfId="11940" priority="11945" operator="lessThan">
      <formula>10</formula>
    </cfRule>
  </conditionalFormatting>
  <conditionalFormatting sqref="AX398">
    <cfRule type="cellIs" dxfId="11939" priority="11936" operator="greaterThan">
      <formula>119.999</formula>
    </cfRule>
    <cfRule type="cellIs" dxfId="11938" priority="11937" operator="greaterThan">
      <formula>120</formula>
    </cfRule>
    <cfRule type="cellIs" dxfId="11937" priority="11938" operator="between">
      <formula>60</formula>
      <formula>119.999</formula>
    </cfRule>
    <cfRule type="cellIs" dxfId="11936" priority="11939" operator="between">
      <formula>20</formula>
      <formula>59.999</formula>
    </cfRule>
    <cfRule type="cellIs" dxfId="11935" priority="11940" operator="lessThan">
      <formula>20</formula>
    </cfRule>
  </conditionalFormatting>
  <conditionalFormatting sqref="AY398">
    <cfRule type="cellIs" dxfId="11934" priority="11931" operator="greaterThan">
      <formula>49.999</formula>
    </cfRule>
    <cfRule type="cellIs" dxfId="11933" priority="11932" operator="greaterThan">
      <formula>50</formula>
    </cfRule>
    <cfRule type="cellIs" dxfId="11932" priority="11933" operator="between">
      <formula>30</formula>
      <formula>49.999</formula>
    </cfRule>
    <cfRule type="cellIs" dxfId="11931" priority="11934" operator="between">
      <formula>10</formula>
      <formula>29.999</formula>
    </cfRule>
    <cfRule type="cellIs" dxfId="11930" priority="11935" operator="lessThan">
      <formula>10</formula>
    </cfRule>
  </conditionalFormatting>
  <conditionalFormatting sqref="AZ398">
    <cfRule type="cellIs" dxfId="11929" priority="11926" operator="greaterThan">
      <formula>119.999</formula>
    </cfRule>
    <cfRule type="cellIs" dxfId="11928" priority="11927" operator="greaterThan">
      <formula>120</formula>
    </cfRule>
    <cfRule type="cellIs" dxfId="11927" priority="11928" operator="between">
      <formula>60</formula>
      <formula>119.999</formula>
    </cfRule>
    <cfRule type="cellIs" dxfId="11926" priority="11929" operator="between">
      <formula>20</formula>
      <formula>59.999</formula>
    </cfRule>
    <cfRule type="cellIs" dxfId="11925" priority="11930" operator="lessThan">
      <formula>20</formula>
    </cfRule>
  </conditionalFormatting>
  <conditionalFormatting sqref="BA398">
    <cfRule type="cellIs" dxfId="11924" priority="11921" operator="greaterThan">
      <formula>49.999</formula>
    </cfRule>
    <cfRule type="cellIs" dxfId="11923" priority="11922" operator="greaterThan">
      <formula>50</formula>
    </cfRule>
    <cfRule type="cellIs" dxfId="11922" priority="11923" operator="between">
      <formula>30</formula>
      <formula>49.999</formula>
    </cfRule>
    <cfRule type="cellIs" dxfId="11921" priority="11924" operator="between">
      <formula>10</formula>
      <formula>29.999</formula>
    </cfRule>
    <cfRule type="cellIs" dxfId="11920" priority="11925" operator="lessThan">
      <formula>10</formula>
    </cfRule>
  </conditionalFormatting>
  <conditionalFormatting sqref="BB398">
    <cfRule type="cellIs" dxfId="11919" priority="11916" operator="greaterThan">
      <formula>119.999</formula>
    </cfRule>
    <cfRule type="cellIs" dxfId="11918" priority="11917" operator="greaterThan">
      <formula>120</formula>
    </cfRule>
    <cfRule type="cellIs" dxfId="11917" priority="11918" operator="between">
      <formula>60</formula>
      <formula>119.999</formula>
    </cfRule>
    <cfRule type="cellIs" dxfId="11916" priority="11919" operator="between">
      <formula>20</formula>
      <formula>59.999</formula>
    </cfRule>
    <cfRule type="cellIs" dxfId="11915" priority="11920" operator="lessThan">
      <formula>20</formula>
    </cfRule>
  </conditionalFormatting>
  <conditionalFormatting sqref="BC398">
    <cfRule type="cellIs" dxfId="11914" priority="11911" operator="greaterThan">
      <formula>49.999</formula>
    </cfRule>
    <cfRule type="cellIs" dxfId="11913" priority="11912" operator="greaterThan">
      <formula>50</formula>
    </cfRule>
    <cfRule type="cellIs" dxfId="11912" priority="11913" operator="between">
      <formula>30</formula>
      <formula>49.999</formula>
    </cfRule>
    <cfRule type="cellIs" dxfId="11911" priority="11914" operator="between">
      <formula>10</formula>
      <formula>29.999</formula>
    </cfRule>
    <cfRule type="cellIs" dxfId="11910" priority="11915" operator="lessThan">
      <formula>10</formula>
    </cfRule>
  </conditionalFormatting>
  <conditionalFormatting sqref="AT398">
    <cfRule type="cellIs" dxfId="11909" priority="11906" operator="greaterThan">
      <formula>119.999</formula>
    </cfRule>
    <cfRule type="cellIs" dxfId="11908" priority="11907" operator="greaterThan">
      <formula>120</formula>
    </cfRule>
    <cfRule type="cellIs" dxfId="11907" priority="11908" operator="between">
      <formula>60</formula>
      <formula>119.999</formula>
    </cfRule>
    <cfRule type="cellIs" dxfId="11906" priority="11909" operator="between">
      <formula>20</formula>
      <formula>59.999</formula>
    </cfRule>
    <cfRule type="cellIs" dxfId="11905" priority="11910" operator="lessThan">
      <formula>20</formula>
    </cfRule>
  </conditionalFormatting>
  <conditionalFormatting sqref="AU398">
    <cfRule type="cellIs" dxfId="11904" priority="11901" operator="greaterThan">
      <formula>49.999</formula>
    </cfRule>
    <cfRule type="cellIs" dxfId="11903" priority="11902" operator="greaterThan">
      <formula>50</formula>
    </cfRule>
    <cfRule type="cellIs" dxfId="11902" priority="11903" operator="between">
      <formula>30</formula>
      <formula>49.999</formula>
    </cfRule>
    <cfRule type="cellIs" dxfId="11901" priority="11904" operator="between">
      <formula>10</formula>
      <formula>29.999</formula>
    </cfRule>
    <cfRule type="cellIs" dxfId="11900" priority="11905" operator="lessThan">
      <formula>10</formula>
    </cfRule>
  </conditionalFormatting>
  <conditionalFormatting sqref="AV398">
    <cfRule type="cellIs" dxfId="11899" priority="11896" operator="greaterThan">
      <formula>119.999</formula>
    </cfRule>
    <cfRule type="cellIs" dxfId="11898" priority="11897" operator="greaterThan">
      <formula>120</formula>
    </cfRule>
    <cfRule type="cellIs" dxfId="11897" priority="11898" operator="between">
      <formula>60</formula>
      <formula>119.999</formula>
    </cfRule>
    <cfRule type="cellIs" dxfId="11896" priority="11899" operator="between">
      <formula>20</formula>
      <formula>59.999</formula>
    </cfRule>
    <cfRule type="cellIs" dxfId="11895" priority="11900" operator="lessThan">
      <formula>20</formula>
    </cfRule>
  </conditionalFormatting>
  <conditionalFormatting sqref="AW398">
    <cfRule type="cellIs" dxfId="11894" priority="11891" operator="greaterThan">
      <formula>49.999</formula>
    </cfRule>
    <cfRule type="cellIs" dxfId="11893" priority="11892" operator="greaterThan">
      <formula>50</formula>
    </cfRule>
    <cfRule type="cellIs" dxfId="11892" priority="11893" operator="between">
      <formula>30</formula>
      <formula>49.999</formula>
    </cfRule>
    <cfRule type="cellIs" dxfId="11891" priority="11894" operator="between">
      <formula>10</formula>
      <formula>29.999</formula>
    </cfRule>
    <cfRule type="cellIs" dxfId="11890" priority="11895" operator="lessThan">
      <formula>10</formula>
    </cfRule>
  </conditionalFormatting>
  <conditionalFormatting sqref="BF398">
    <cfRule type="cellIs" dxfId="11889" priority="11886" operator="greaterThan">
      <formula>119.999</formula>
    </cfRule>
    <cfRule type="cellIs" dxfId="11888" priority="11887" operator="greaterThan">
      <formula>120</formula>
    </cfRule>
    <cfRule type="cellIs" dxfId="11887" priority="11888" operator="between">
      <formula>60</formula>
      <formula>119.999</formula>
    </cfRule>
    <cfRule type="cellIs" dxfId="11886" priority="11889" operator="between">
      <formula>20</formula>
      <formula>59.999</formula>
    </cfRule>
    <cfRule type="cellIs" dxfId="11885" priority="11890" operator="lessThan">
      <formula>20</formula>
    </cfRule>
  </conditionalFormatting>
  <conditionalFormatting sqref="BG398">
    <cfRule type="cellIs" dxfId="11884" priority="11881" operator="greaterThan">
      <formula>49.999</formula>
    </cfRule>
    <cfRule type="cellIs" dxfId="11883" priority="11882" operator="greaterThan">
      <formula>50</formula>
    </cfRule>
    <cfRule type="cellIs" dxfId="11882" priority="11883" operator="between">
      <formula>30</formula>
      <formula>49.999</formula>
    </cfRule>
    <cfRule type="cellIs" dxfId="11881" priority="11884" operator="between">
      <formula>10</formula>
      <formula>29.999</formula>
    </cfRule>
    <cfRule type="cellIs" dxfId="11880" priority="11885" operator="lessThan">
      <formula>10</formula>
    </cfRule>
  </conditionalFormatting>
  <conditionalFormatting sqref="AN398">
    <cfRule type="cellIs" dxfId="11879" priority="11876" operator="greaterThan">
      <formula>119.999</formula>
    </cfRule>
    <cfRule type="cellIs" dxfId="11878" priority="11877" operator="greaterThan">
      <formula>120</formula>
    </cfRule>
    <cfRule type="cellIs" dxfId="11877" priority="11878" operator="between">
      <formula>60</formula>
      <formula>119.999</formula>
    </cfRule>
    <cfRule type="cellIs" dxfId="11876" priority="11879" operator="between">
      <formula>20</formula>
      <formula>59.999</formula>
    </cfRule>
    <cfRule type="cellIs" dxfId="11875" priority="11880" operator="lessThan">
      <formula>20</formula>
    </cfRule>
  </conditionalFormatting>
  <conditionalFormatting sqref="AO398">
    <cfRule type="cellIs" dxfId="11874" priority="11871" operator="greaterThan">
      <formula>49.999</formula>
    </cfRule>
    <cfRule type="cellIs" dxfId="11873" priority="11872" operator="greaterThan">
      <formula>50</formula>
    </cfRule>
    <cfRule type="cellIs" dxfId="11872" priority="11873" operator="between">
      <formula>30</formula>
      <formula>49.999</formula>
    </cfRule>
    <cfRule type="cellIs" dxfId="11871" priority="11874" operator="between">
      <formula>10</formula>
      <formula>29.999</formula>
    </cfRule>
    <cfRule type="cellIs" dxfId="11870" priority="11875" operator="lessThan">
      <formula>10</formula>
    </cfRule>
  </conditionalFormatting>
  <conditionalFormatting sqref="T398">
    <cfRule type="cellIs" dxfId="11869" priority="11866" operator="greaterThan">
      <formula>119.999</formula>
    </cfRule>
    <cfRule type="cellIs" dxfId="11868" priority="11867" operator="greaterThan">
      <formula>120</formula>
    </cfRule>
    <cfRule type="cellIs" dxfId="11867" priority="11868" operator="between">
      <formula>60</formula>
      <formula>119.999</formula>
    </cfRule>
    <cfRule type="cellIs" dxfId="11866" priority="11869" operator="between">
      <formula>20</formula>
      <formula>59.999</formula>
    </cfRule>
    <cfRule type="cellIs" dxfId="11865" priority="11870" operator="lessThan">
      <formula>20</formula>
    </cfRule>
  </conditionalFormatting>
  <conditionalFormatting sqref="U398">
    <cfRule type="cellIs" dxfId="11864" priority="11861" operator="greaterThan">
      <formula>49.999</formula>
    </cfRule>
    <cfRule type="cellIs" dxfId="11863" priority="11862" operator="greaterThan">
      <formula>50</formula>
    </cfRule>
    <cfRule type="cellIs" dxfId="11862" priority="11863" operator="between">
      <formula>30</formula>
      <formula>49.999</formula>
    </cfRule>
    <cfRule type="cellIs" dxfId="11861" priority="11864" operator="between">
      <formula>10</formula>
      <formula>29.999</formula>
    </cfRule>
    <cfRule type="cellIs" dxfId="11860" priority="11865" operator="lessThan">
      <formula>10</formula>
    </cfRule>
  </conditionalFormatting>
  <conditionalFormatting sqref="J398">
    <cfRule type="cellIs" dxfId="11859" priority="11856" operator="greaterThan">
      <formula>119.999</formula>
    </cfRule>
    <cfRule type="cellIs" dxfId="11858" priority="11857" operator="greaterThan">
      <formula>120</formula>
    </cfRule>
    <cfRule type="cellIs" dxfId="11857" priority="11858" operator="between">
      <formula>60</formula>
      <formula>119.999</formula>
    </cfRule>
    <cfRule type="cellIs" dxfId="11856" priority="11859" operator="between">
      <formula>20</formula>
      <formula>59.999</formula>
    </cfRule>
    <cfRule type="cellIs" dxfId="11855" priority="11860" operator="lessThan">
      <formula>20</formula>
    </cfRule>
  </conditionalFormatting>
  <conditionalFormatting sqref="K398">
    <cfRule type="cellIs" dxfId="11854" priority="11851" operator="greaterThan">
      <formula>49.999</formula>
    </cfRule>
    <cfRule type="cellIs" dxfId="11853" priority="11852" operator="greaterThan">
      <formula>50</formula>
    </cfRule>
    <cfRule type="cellIs" dxfId="11852" priority="11853" operator="between">
      <formula>30</formula>
      <formula>49.999</formula>
    </cfRule>
    <cfRule type="cellIs" dxfId="11851" priority="11854" operator="between">
      <formula>10</formula>
      <formula>29.999</formula>
    </cfRule>
    <cfRule type="cellIs" dxfId="11850" priority="11855" operator="lessThan">
      <formula>10</formula>
    </cfRule>
  </conditionalFormatting>
  <conditionalFormatting sqref="L398">
    <cfRule type="cellIs" dxfId="11849" priority="11846" operator="greaterThan">
      <formula>119.999</formula>
    </cfRule>
    <cfRule type="cellIs" dxfId="11848" priority="11847" operator="greaterThan">
      <formula>120</formula>
    </cfRule>
    <cfRule type="cellIs" dxfId="11847" priority="11848" operator="between">
      <formula>60</formula>
      <formula>119.999</formula>
    </cfRule>
    <cfRule type="cellIs" dxfId="11846" priority="11849" operator="between">
      <formula>20</formula>
      <formula>59.999</formula>
    </cfRule>
    <cfRule type="cellIs" dxfId="11845" priority="11850" operator="lessThan">
      <formula>20</formula>
    </cfRule>
  </conditionalFormatting>
  <conditionalFormatting sqref="M398">
    <cfRule type="cellIs" dxfId="11844" priority="11841" operator="greaterThan">
      <formula>49.999</formula>
    </cfRule>
    <cfRule type="cellIs" dxfId="11843" priority="11842" operator="greaterThan">
      <formula>50</formula>
    </cfRule>
    <cfRule type="cellIs" dxfId="11842" priority="11843" operator="between">
      <formula>30</formula>
      <formula>49.999</formula>
    </cfRule>
    <cfRule type="cellIs" dxfId="11841" priority="11844" operator="between">
      <formula>10</formula>
      <formula>29.999</formula>
    </cfRule>
    <cfRule type="cellIs" dxfId="11840" priority="11845" operator="lessThan">
      <formula>10</formula>
    </cfRule>
  </conditionalFormatting>
  <conditionalFormatting sqref="R398">
    <cfRule type="cellIs" dxfId="11839" priority="11836" operator="greaterThan">
      <formula>119.999</formula>
    </cfRule>
    <cfRule type="cellIs" dxfId="11838" priority="11837" operator="greaterThan">
      <formula>120</formula>
    </cfRule>
    <cfRule type="cellIs" dxfId="11837" priority="11838" operator="between">
      <formula>60</formula>
      <formula>119.999</formula>
    </cfRule>
    <cfRule type="cellIs" dxfId="11836" priority="11839" operator="between">
      <formula>20</formula>
      <formula>59.999</formula>
    </cfRule>
    <cfRule type="cellIs" dxfId="11835" priority="11840" operator="lessThan">
      <formula>20</formula>
    </cfRule>
  </conditionalFormatting>
  <conditionalFormatting sqref="S398">
    <cfRule type="cellIs" dxfId="11834" priority="11831" operator="greaterThan">
      <formula>49.999</formula>
    </cfRule>
    <cfRule type="cellIs" dxfId="11833" priority="11832" operator="greaterThan">
      <formula>50</formula>
    </cfRule>
    <cfRule type="cellIs" dxfId="11832" priority="11833" operator="between">
      <formula>30</formula>
      <formula>49.999</formula>
    </cfRule>
    <cfRule type="cellIs" dxfId="11831" priority="11834" operator="between">
      <formula>10</formula>
      <formula>29.999</formula>
    </cfRule>
    <cfRule type="cellIs" dxfId="11830" priority="11835" operator="lessThan">
      <formula>10</formula>
    </cfRule>
  </conditionalFormatting>
  <conditionalFormatting sqref="N398">
    <cfRule type="cellIs" dxfId="11829" priority="11826" operator="greaterThan">
      <formula>119.999</formula>
    </cfRule>
    <cfRule type="cellIs" dxfId="11828" priority="11827" operator="greaterThan">
      <formula>120</formula>
    </cfRule>
    <cfRule type="cellIs" dxfId="11827" priority="11828" operator="between">
      <formula>60</formula>
      <formula>119.999</formula>
    </cfRule>
    <cfRule type="cellIs" dxfId="11826" priority="11829" operator="between">
      <formula>20</formula>
      <formula>59.999</formula>
    </cfRule>
    <cfRule type="cellIs" dxfId="11825" priority="11830" operator="lessThan">
      <formula>20</formula>
    </cfRule>
  </conditionalFormatting>
  <conditionalFormatting sqref="O398">
    <cfRule type="cellIs" dxfId="11824" priority="11821" operator="greaterThan">
      <formula>49.999</formula>
    </cfRule>
    <cfRule type="cellIs" dxfId="11823" priority="11822" operator="greaterThan">
      <formula>50</formula>
    </cfRule>
    <cfRule type="cellIs" dxfId="11822" priority="11823" operator="between">
      <formula>30</formula>
      <formula>49.999</formula>
    </cfRule>
    <cfRule type="cellIs" dxfId="11821" priority="11824" operator="between">
      <formula>10</formula>
      <formula>29.999</formula>
    </cfRule>
    <cfRule type="cellIs" dxfId="11820" priority="11825" operator="lessThan">
      <formula>10</formula>
    </cfRule>
  </conditionalFormatting>
  <conditionalFormatting sqref="AP398">
    <cfRule type="cellIs" dxfId="11819" priority="11816" operator="greaterThan">
      <formula>119.999</formula>
    </cfRule>
    <cfRule type="cellIs" dxfId="11818" priority="11817" operator="greaterThan">
      <formula>120</formula>
    </cfRule>
    <cfRule type="cellIs" dxfId="11817" priority="11818" operator="between">
      <formula>60</formula>
      <formula>119.999</formula>
    </cfRule>
    <cfRule type="cellIs" dxfId="11816" priority="11819" operator="between">
      <formula>20</formula>
      <formula>59.999</formula>
    </cfRule>
    <cfRule type="cellIs" dxfId="11815" priority="11820" operator="lessThan">
      <formula>20</formula>
    </cfRule>
  </conditionalFormatting>
  <conditionalFormatting sqref="AQ398">
    <cfRule type="cellIs" dxfId="11814" priority="11811" operator="greaterThan">
      <formula>49.999</formula>
    </cfRule>
    <cfRule type="cellIs" dxfId="11813" priority="11812" operator="greaterThan">
      <formula>50</formula>
    </cfRule>
    <cfRule type="cellIs" dxfId="11812" priority="11813" operator="between">
      <formula>30</formula>
      <formula>49.999</formula>
    </cfRule>
    <cfRule type="cellIs" dxfId="11811" priority="11814" operator="between">
      <formula>10</formula>
      <formula>29.999</formula>
    </cfRule>
    <cfRule type="cellIs" dxfId="11810" priority="11815" operator="lessThan">
      <formula>10</formula>
    </cfRule>
  </conditionalFormatting>
  <conditionalFormatting sqref="AR398">
    <cfRule type="cellIs" dxfId="11809" priority="11806" operator="greaterThan">
      <formula>119.999</formula>
    </cfRule>
    <cfRule type="cellIs" dxfId="11808" priority="11807" operator="greaterThan">
      <formula>120</formula>
    </cfRule>
    <cfRule type="cellIs" dxfId="11807" priority="11808" operator="between">
      <formula>60</formula>
      <formula>119.999</formula>
    </cfRule>
    <cfRule type="cellIs" dxfId="11806" priority="11809" operator="between">
      <formula>20</formula>
      <formula>59.999</formula>
    </cfRule>
    <cfRule type="cellIs" dxfId="11805" priority="11810" operator="lessThan">
      <formula>20</formula>
    </cfRule>
  </conditionalFormatting>
  <conditionalFormatting sqref="AS398">
    <cfRule type="cellIs" dxfId="11804" priority="11801" operator="greaterThan">
      <formula>49.999</formula>
    </cfRule>
    <cfRule type="cellIs" dxfId="11803" priority="11802" operator="greaterThan">
      <formula>50</formula>
    </cfRule>
    <cfRule type="cellIs" dxfId="11802" priority="11803" operator="between">
      <formula>30</formula>
      <formula>49.999</formula>
    </cfRule>
    <cfRule type="cellIs" dxfId="11801" priority="11804" operator="between">
      <formula>10</formula>
      <formula>29.999</formula>
    </cfRule>
    <cfRule type="cellIs" dxfId="11800" priority="11805" operator="lessThan">
      <formula>10</formula>
    </cfRule>
  </conditionalFormatting>
  <conditionalFormatting sqref="X398">
    <cfRule type="cellIs" dxfId="11799" priority="11796" operator="greaterThan">
      <formula>119.999</formula>
    </cfRule>
    <cfRule type="cellIs" dxfId="11798" priority="11797" operator="greaterThan">
      <formula>120</formula>
    </cfRule>
    <cfRule type="cellIs" dxfId="11797" priority="11798" operator="between">
      <formula>60</formula>
      <formula>119.999</formula>
    </cfRule>
    <cfRule type="cellIs" dxfId="11796" priority="11799" operator="between">
      <formula>20</formula>
      <formula>59.999</formula>
    </cfRule>
    <cfRule type="cellIs" dxfId="11795" priority="11800" operator="lessThan">
      <formula>20</formula>
    </cfRule>
  </conditionalFormatting>
  <conditionalFormatting sqref="Y398">
    <cfRule type="cellIs" dxfId="11794" priority="11791" operator="greaterThan">
      <formula>49.999</formula>
    </cfRule>
    <cfRule type="cellIs" dxfId="11793" priority="11792" operator="greaterThan">
      <formula>50</formula>
    </cfRule>
    <cfRule type="cellIs" dxfId="11792" priority="11793" operator="between">
      <formula>30</formula>
      <formula>49.999</formula>
    </cfRule>
    <cfRule type="cellIs" dxfId="11791" priority="11794" operator="between">
      <formula>10</formula>
      <formula>29.999</formula>
    </cfRule>
    <cfRule type="cellIs" dxfId="11790" priority="11795" operator="lessThan">
      <formula>10</formula>
    </cfRule>
  </conditionalFormatting>
  <conditionalFormatting sqref="AF398">
    <cfRule type="cellIs" dxfId="11789" priority="11786" operator="greaterThan">
      <formula>119.999</formula>
    </cfRule>
    <cfRule type="cellIs" dxfId="11788" priority="11787" operator="greaterThan">
      <formula>120</formula>
    </cfRule>
    <cfRule type="cellIs" dxfId="11787" priority="11788" operator="between">
      <formula>60</formula>
      <formula>119.999</formula>
    </cfRule>
    <cfRule type="cellIs" dxfId="11786" priority="11789" operator="between">
      <formula>20</formula>
      <formula>59.999</formula>
    </cfRule>
    <cfRule type="cellIs" dxfId="11785" priority="11790" operator="lessThan">
      <formula>20</formula>
    </cfRule>
  </conditionalFormatting>
  <conditionalFormatting sqref="AG398">
    <cfRule type="cellIs" dxfId="11784" priority="11781" operator="greaterThan">
      <formula>49.999</formula>
    </cfRule>
    <cfRule type="cellIs" dxfId="11783" priority="11782" operator="greaterThan">
      <formula>50</formula>
    </cfRule>
    <cfRule type="cellIs" dxfId="11782" priority="11783" operator="between">
      <formula>30</formula>
      <formula>49.999</formula>
    </cfRule>
    <cfRule type="cellIs" dxfId="11781" priority="11784" operator="between">
      <formula>10</formula>
      <formula>29.999</formula>
    </cfRule>
    <cfRule type="cellIs" dxfId="11780" priority="11785" operator="lessThan">
      <formula>10</formula>
    </cfRule>
  </conditionalFormatting>
  <conditionalFormatting sqref="AJ398">
    <cfRule type="cellIs" dxfId="11779" priority="11776" operator="greaterThan">
      <formula>119.999</formula>
    </cfRule>
    <cfRule type="cellIs" dxfId="11778" priority="11777" operator="greaterThan">
      <formula>120</formula>
    </cfRule>
    <cfRule type="cellIs" dxfId="11777" priority="11778" operator="between">
      <formula>60</formula>
      <formula>119.999</formula>
    </cfRule>
    <cfRule type="cellIs" dxfId="11776" priority="11779" operator="between">
      <formula>20</formula>
      <formula>59.999</formula>
    </cfRule>
    <cfRule type="cellIs" dxfId="11775" priority="11780" operator="lessThan">
      <formula>20</formula>
    </cfRule>
  </conditionalFormatting>
  <conditionalFormatting sqref="AK398">
    <cfRule type="cellIs" dxfId="11774" priority="11771" operator="greaterThan">
      <formula>49.999</formula>
    </cfRule>
    <cfRule type="cellIs" dxfId="11773" priority="11772" operator="greaterThan">
      <formula>50</formula>
    </cfRule>
    <cfRule type="cellIs" dxfId="11772" priority="11773" operator="between">
      <formula>30</formula>
      <formula>49.999</formula>
    </cfRule>
    <cfRule type="cellIs" dxfId="11771" priority="11774" operator="between">
      <formula>10</formula>
      <formula>29.999</formula>
    </cfRule>
    <cfRule type="cellIs" dxfId="11770" priority="11775" operator="lessThan">
      <formula>10</formula>
    </cfRule>
  </conditionalFormatting>
  <conditionalFormatting sqref="Z398">
    <cfRule type="cellIs" dxfId="11769" priority="11766" operator="greaterThan">
      <formula>119.999</formula>
    </cfRule>
    <cfRule type="cellIs" dxfId="11768" priority="11767" operator="greaterThan">
      <formula>120</formula>
    </cfRule>
    <cfRule type="cellIs" dxfId="11767" priority="11768" operator="between">
      <formula>60</formula>
      <formula>119.999</formula>
    </cfRule>
    <cfRule type="cellIs" dxfId="11766" priority="11769" operator="between">
      <formula>20</formula>
      <formula>59.999</formula>
    </cfRule>
    <cfRule type="cellIs" dxfId="11765" priority="11770" operator="lessThan">
      <formula>20</formula>
    </cfRule>
  </conditionalFormatting>
  <conditionalFormatting sqref="AA398">
    <cfRule type="cellIs" dxfId="11764" priority="11761" operator="greaterThan">
      <formula>49.999</formula>
    </cfRule>
    <cfRule type="cellIs" dxfId="11763" priority="11762" operator="greaterThan">
      <formula>50</formula>
    </cfRule>
    <cfRule type="cellIs" dxfId="11762" priority="11763" operator="between">
      <formula>30</formula>
      <formula>49.999</formula>
    </cfRule>
    <cfRule type="cellIs" dxfId="11761" priority="11764" operator="between">
      <formula>10</formula>
      <formula>29.999</formula>
    </cfRule>
    <cfRule type="cellIs" dxfId="11760" priority="11765" operator="lessThan">
      <formula>10</formula>
    </cfRule>
  </conditionalFormatting>
  <conditionalFormatting sqref="AL398">
    <cfRule type="cellIs" dxfId="11759" priority="11756" operator="greaterThan">
      <formula>119.999</formula>
    </cfRule>
    <cfRule type="cellIs" dxfId="11758" priority="11757" operator="greaterThan">
      <formula>120</formula>
    </cfRule>
    <cfRule type="cellIs" dxfId="11757" priority="11758" operator="between">
      <formula>60</formula>
      <formula>119.999</formula>
    </cfRule>
    <cfRule type="cellIs" dxfId="11756" priority="11759" operator="between">
      <formula>20</formula>
      <formula>59.999</formula>
    </cfRule>
    <cfRule type="cellIs" dxfId="11755" priority="11760" operator="lessThan">
      <formula>20</formula>
    </cfRule>
  </conditionalFormatting>
  <conditionalFormatting sqref="AM398">
    <cfRule type="cellIs" dxfId="11754" priority="11751" operator="greaterThan">
      <formula>49.999</formula>
    </cfRule>
    <cfRule type="cellIs" dxfId="11753" priority="11752" operator="greaterThan">
      <formula>50</formula>
    </cfRule>
    <cfRule type="cellIs" dxfId="11752" priority="11753" operator="between">
      <formula>30</formula>
      <formula>49.999</formula>
    </cfRule>
    <cfRule type="cellIs" dxfId="11751" priority="11754" operator="between">
      <formula>10</formula>
      <formula>29.999</formula>
    </cfRule>
    <cfRule type="cellIs" dxfId="11750" priority="11755" operator="lessThan">
      <formula>10</formula>
    </cfRule>
  </conditionalFormatting>
  <conditionalFormatting sqref="AH398">
    <cfRule type="cellIs" dxfId="11749" priority="11746" operator="greaterThan">
      <formula>119.999</formula>
    </cfRule>
    <cfRule type="cellIs" dxfId="11748" priority="11747" operator="greaterThan">
      <formula>120</formula>
    </cfRule>
    <cfRule type="cellIs" dxfId="11747" priority="11748" operator="between">
      <formula>60</formula>
      <formula>119.999</formula>
    </cfRule>
    <cfRule type="cellIs" dxfId="11746" priority="11749" operator="between">
      <formula>20</formula>
      <formula>59.999</formula>
    </cfRule>
    <cfRule type="cellIs" dxfId="11745" priority="11750" operator="lessThan">
      <formula>20</formula>
    </cfRule>
  </conditionalFormatting>
  <conditionalFormatting sqref="AI398">
    <cfRule type="cellIs" dxfId="11744" priority="11741" operator="greaterThan">
      <formula>49.999</formula>
    </cfRule>
    <cfRule type="cellIs" dxfId="11743" priority="11742" operator="greaterThan">
      <formula>50</formula>
    </cfRule>
    <cfRule type="cellIs" dxfId="11742" priority="11743" operator="between">
      <formula>30</formula>
      <formula>49.999</formula>
    </cfRule>
    <cfRule type="cellIs" dxfId="11741" priority="11744" operator="between">
      <formula>10</formula>
      <formula>29.999</formula>
    </cfRule>
    <cfRule type="cellIs" dxfId="11740" priority="11745" operator="lessThan">
      <formula>10</formula>
    </cfRule>
  </conditionalFormatting>
  <conditionalFormatting sqref="V398">
    <cfRule type="cellIs" dxfId="11739" priority="11736" operator="greaterThan">
      <formula>119.999</formula>
    </cfRule>
    <cfRule type="cellIs" dxfId="11738" priority="11737" operator="greaterThan">
      <formula>120</formula>
    </cfRule>
    <cfRule type="cellIs" dxfId="11737" priority="11738" operator="between">
      <formula>60</formula>
      <formula>119.999</formula>
    </cfRule>
    <cfRule type="cellIs" dxfId="11736" priority="11739" operator="between">
      <formula>20</formula>
      <formula>59.999</formula>
    </cfRule>
    <cfRule type="cellIs" dxfId="11735" priority="11740" operator="lessThan">
      <formula>20</formula>
    </cfRule>
  </conditionalFormatting>
  <conditionalFormatting sqref="W398">
    <cfRule type="cellIs" dxfId="11734" priority="11731" operator="greaterThan">
      <formula>49.999</formula>
    </cfRule>
    <cfRule type="cellIs" dxfId="11733" priority="11732" operator="greaterThan">
      <formula>50</formula>
    </cfRule>
    <cfRule type="cellIs" dxfId="11732" priority="11733" operator="between">
      <formula>30</formula>
      <formula>49.999</formula>
    </cfRule>
    <cfRule type="cellIs" dxfId="11731" priority="11734" operator="between">
      <formula>10</formula>
      <formula>29.999</formula>
    </cfRule>
    <cfRule type="cellIs" dxfId="11730" priority="11735" operator="lessThan">
      <formula>10</formula>
    </cfRule>
  </conditionalFormatting>
  <conditionalFormatting sqref="AB398">
    <cfRule type="cellIs" dxfId="11729" priority="11726" operator="greaterThan">
      <formula>119.999</formula>
    </cfRule>
    <cfRule type="cellIs" dxfId="11728" priority="11727" operator="greaterThan">
      <formula>120</formula>
    </cfRule>
    <cfRule type="cellIs" dxfId="11727" priority="11728" operator="between">
      <formula>60</formula>
      <formula>119.999</formula>
    </cfRule>
    <cfRule type="cellIs" dxfId="11726" priority="11729" operator="between">
      <formula>20</formula>
      <formula>59.999</formula>
    </cfRule>
    <cfRule type="cellIs" dxfId="11725" priority="11730" operator="lessThan">
      <formula>20</formula>
    </cfRule>
  </conditionalFormatting>
  <conditionalFormatting sqref="AC398">
    <cfRule type="cellIs" dxfId="11724" priority="11721" operator="greaterThan">
      <formula>49.999</formula>
    </cfRule>
    <cfRule type="cellIs" dxfId="11723" priority="11722" operator="greaterThan">
      <formula>50</formula>
    </cfRule>
    <cfRule type="cellIs" dxfId="11722" priority="11723" operator="between">
      <formula>30</formula>
      <formula>49.999</formula>
    </cfRule>
    <cfRule type="cellIs" dxfId="11721" priority="11724" operator="between">
      <formula>10</formula>
      <formula>29.999</formula>
    </cfRule>
    <cfRule type="cellIs" dxfId="11720" priority="11725" operator="lessThan">
      <formula>10</formula>
    </cfRule>
  </conditionalFormatting>
  <conditionalFormatting sqref="AD398">
    <cfRule type="cellIs" dxfId="11719" priority="11716" operator="greaterThan">
      <formula>119.999</formula>
    </cfRule>
    <cfRule type="cellIs" dxfId="11718" priority="11717" operator="greaterThan">
      <formula>120</formula>
    </cfRule>
    <cfRule type="cellIs" dxfId="11717" priority="11718" operator="between">
      <formula>60</formula>
      <formula>119.999</formula>
    </cfRule>
    <cfRule type="cellIs" dxfId="11716" priority="11719" operator="between">
      <formula>20</formula>
      <formula>59.999</formula>
    </cfRule>
    <cfRule type="cellIs" dxfId="11715" priority="11720" operator="lessThan">
      <formula>20</formula>
    </cfRule>
  </conditionalFormatting>
  <conditionalFormatting sqref="AE398">
    <cfRule type="cellIs" dxfId="11714" priority="11711" operator="greaterThan">
      <formula>49.999</formula>
    </cfRule>
    <cfRule type="cellIs" dxfId="11713" priority="11712" operator="greaterThan">
      <formula>50</formula>
    </cfRule>
    <cfRule type="cellIs" dxfId="11712" priority="11713" operator="between">
      <formula>30</formula>
      <formula>49.999</formula>
    </cfRule>
    <cfRule type="cellIs" dxfId="11711" priority="11714" operator="between">
      <formula>10</formula>
      <formula>29.999</formula>
    </cfRule>
    <cfRule type="cellIs" dxfId="11710" priority="11715" operator="lessThan">
      <formula>10</formula>
    </cfRule>
  </conditionalFormatting>
  <conditionalFormatting sqref="P398">
    <cfRule type="cellIs" dxfId="11709" priority="11706" operator="greaterThan">
      <formula>119.999</formula>
    </cfRule>
    <cfRule type="cellIs" dxfId="11708" priority="11707" operator="greaterThan">
      <formula>120</formula>
    </cfRule>
    <cfRule type="cellIs" dxfId="11707" priority="11708" operator="between">
      <formula>60</formula>
      <formula>119.999</formula>
    </cfRule>
    <cfRule type="cellIs" dxfId="11706" priority="11709" operator="between">
      <formula>20</formula>
      <formula>59.999</formula>
    </cfRule>
    <cfRule type="cellIs" dxfId="11705" priority="11710" operator="lessThan">
      <formula>20</formula>
    </cfRule>
  </conditionalFormatting>
  <conditionalFormatting sqref="Q398">
    <cfRule type="cellIs" dxfId="11704" priority="11701" operator="greaterThan">
      <formula>49.999</formula>
    </cfRule>
    <cfRule type="cellIs" dxfId="11703" priority="11702" operator="greaterThan">
      <formula>50</formula>
    </cfRule>
    <cfRule type="cellIs" dxfId="11702" priority="11703" operator="between">
      <formula>30</formula>
      <formula>49.999</formula>
    </cfRule>
    <cfRule type="cellIs" dxfId="11701" priority="11704" operator="between">
      <formula>10</formula>
      <formula>29.999</formula>
    </cfRule>
    <cfRule type="cellIs" dxfId="11700" priority="11705" operator="lessThan">
      <formula>10</formula>
    </cfRule>
  </conditionalFormatting>
  <conditionalFormatting sqref="C399">
    <cfRule type="cellIs" dxfId="11699" priority="11696" operator="greaterThan">
      <formula>49.999</formula>
    </cfRule>
    <cfRule type="cellIs" dxfId="11698" priority="11697" operator="greaterThan">
      <formula>50</formula>
    </cfRule>
    <cfRule type="cellIs" dxfId="11697" priority="11698" operator="between">
      <formula>30</formula>
      <formula>49.999</formula>
    </cfRule>
    <cfRule type="cellIs" dxfId="11696" priority="11699" operator="between">
      <formula>10</formula>
      <formula>29.999</formula>
    </cfRule>
    <cfRule type="cellIs" dxfId="11695" priority="11700" operator="lessThan">
      <formula>10</formula>
    </cfRule>
  </conditionalFormatting>
  <conditionalFormatting sqref="B399">
    <cfRule type="cellIs" dxfId="11694" priority="11691" operator="greaterThan">
      <formula>119.999</formula>
    </cfRule>
    <cfRule type="cellIs" dxfId="11693" priority="11692" operator="greaterThan">
      <formula>120</formula>
    </cfRule>
    <cfRule type="cellIs" dxfId="11692" priority="11693" operator="between">
      <formula>60</formula>
      <formula>119.999</formula>
    </cfRule>
    <cfRule type="cellIs" dxfId="11691" priority="11694" operator="between">
      <formula>20</formula>
      <formula>59.999</formula>
    </cfRule>
    <cfRule type="cellIs" dxfId="11690" priority="11695" operator="lessThan">
      <formula>20</formula>
    </cfRule>
  </conditionalFormatting>
  <conditionalFormatting sqref="D399">
    <cfRule type="cellIs" dxfId="11689" priority="11686" operator="greaterThan">
      <formula>119.999</formula>
    </cfRule>
    <cfRule type="cellIs" dxfId="11688" priority="11687" operator="greaterThan">
      <formula>120</formula>
    </cfRule>
    <cfRule type="cellIs" dxfId="11687" priority="11688" operator="between">
      <formula>60</formula>
      <formula>119.999</formula>
    </cfRule>
    <cfRule type="cellIs" dxfId="11686" priority="11689" operator="between">
      <formula>20</formula>
      <formula>59.999</formula>
    </cfRule>
    <cfRule type="cellIs" dxfId="11685" priority="11690" operator="lessThan">
      <formula>20</formula>
    </cfRule>
  </conditionalFormatting>
  <conditionalFormatting sqref="E399">
    <cfRule type="cellIs" dxfId="11684" priority="11681" operator="greaterThan">
      <formula>49.999</formula>
    </cfRule>
    <cfRule type="cellIs" dxfId="11683" priority="11682" operator="greaterThan">
      <formula>50</formula>
    </cfRule>
    <cfRule type="cellIs" dxfId="11682" priority="11683" operator="between">
      <formula>30</formula>
      <formula>49.999</formula>
    </cfRule>
    <cfRule type="cellIs" dxfId="11681" priority="11684" operator="between">
      <formula>10</formula>
      <formula>29.999</formula>
    </cfRule>
    <cfRule type="cellIs" dxfId="11680" priority="11685" operator="lessThan">
      <formula>10</formula>
    </cfRule>
  </conditionalFormatting>
  <conditionalFormatting sqref="F399">
    <cfRule type="cellIs" dxfId="11679" priority="11676" operator="greaterThan">
      <formula>119.999</formula>
    </cfRule>
    <cfRule type="cellIs" dxfId="11678" priority="11677" operator="greaterThan">
      <formula>120</formula>
    </cfRule>
    <cfRule type="cellIs" dxfId="11677" priority="11678" operator="between">
      <formula>60</formula>
      <formula>119.999</formula>
    </cfRule>
    <cfRule type="cellIs" dxfId="11676" priority="11679" operator="between">
      <formula>20</formula>
      <formula>59.999</formula>
    </cfRule>
    <cfRule type="cellIs" dxfId="11675" priority="11680" operator="lessThan">
      <formula>20</formula>
    </cfRule>
  </conditionalFormatting>
  <conditionalFormatting sqref="G399">
    <cfRule type="cellIs" dxfId="11674" priority="11671" operator="greaterThan">
      <formula>49.999</formula>
    </cfRule>
    <cfRule type="cellIs" dxfId="11673" priority="11672" operator="greaterThan">
      <formula>50</formula>
    </cfRule>
    <cfRule type="cellIs" dxfId="11672" priority="11673" operator="between">
      <formula>30</formula>
      <formula>49.999</formula>
    </cfRule>
    <cfRule type="cellIs" dxfId="11671" priority="11674" operator="between">
      <formula>10</formula>
      <formula>29.999</formula>
    </cfRule>
    <cfRule type="cellIs" dxfId="11670" priority="11675" operator="lessThan">
      <formula>10</formula>
    </cfRule>
  </conditionalFormatting>
  <conditionalFormatting sqref="H399">
    <cfRule type="cellIs" dxfId="11669" priority="11666" operator="greaterThan">
      <formula>119.999</formula>
    </cfRule>
    <cfRule type="cellIs" dxfId="11668" priority="11667" operator="greaterThan">
      <formula>120</formula>
    </cfRule>
    <cfRule type="cellIs" dxfId="11667" priority="11668" operator="between">
      <formula>60</formula>
      <formula>119.999</formula>
    </cfRule>
    <cfRule type="cellIs" dxfId="11666" priority="11669" operator="between">
      <formula>20</formula>
      <formula>59.999</formula>
    </cfRule>
    <cfRule type="cellIs" dxfId="11665" priority="11670" operator="lessThan">
      <formula>20</formula>
    </cfRule>
  </conditionalFormatting>
  <conditionalFormatting sqref="I399">
    <cfRule type="cellIs" dxfId="11664" priority="11661" operator="greaterThan">
      <formula>49.999</formula>
    </cfRule>
    <cfRule type="cellIs" dxfId="11663" priority="11662" operator="greaterThan">
      <formula>50</formula>
    </cfRule>
    <cfRule type="cellIs" dxfId="11662" priority="11663" operator="between">
      <formula>30</formula>
      <formula>49.999</formula>
    </cfRule>
    <cfRule type="cellIs" dxfId="11661" priority="11664" operator="between">
      <formula>10</formula>
      <formula>29.999</formula>
    </cfRule>
    <cfRule type="cellIs" dxfId="11660" priority="11665" operator="lessThan">
      <formula>10</formula>
    </cfRule>
  </conditionalFormatting>
  <conditionalFormatting sqref="BH399">
    <cfRule type="cellIs" dxfId="11659" priority="11656" operator="greaterThan">
      <formula>119.999</formula>
    </cfRule>
    <cfRule type="cellIs" dxfId="11658" priority="11657" operator="greaterThan">
      <formula>120</formula>
    </cfRule>
    <cfRule type="cellIs" dxfId="11657" priority="11658" operator="between">
      <formula>60</formula>
      <formula>119.999</formula>
    </cfRule>
    <cfRule type="cellIs" dxfId="11656" priority="11659" operator="between">
      <formula>20</formula>
      <formula>59.999</formula>
    </cfRule>
    <cfRule type="cellIs" dxfId="11655" priority="11660" operator="lessThan">
      <formula>20</formula>
    </cfRule>
  </conditionalFormatting>
  <conditionalFormatting sqref="BI399">
    <cfRule type="cellIs" dxfId="11654" priority="11651" operator="greaterThan">
      <formula>49.999</formula>
    </cfRule>
    <cfRule type="cellIs" dxfId="11653" priority="11652" operator="greaterThan">
      <formula>50</formula>
    </cfRule>
    <cfRule type="cellIs" dxfId="11652" priority="11653" operator="between">
      <formula>30</formula>
      <formula>49.999</formula>
    </cfRule>
    <cfRule type="cellIs" dxfId="11651" priority="11654" operator="between">
      <formula>10</formula>
      <formula>29.999</formula>
    </cfRule>
    <cfRule type="cellIs" dxfId="11650" priority="11655" operator="lessThan">
      <formula>10</formula>
    </cfRule>
  </conditionalFormatting>
  <conditionalFormatting sqref="BD399">
    <cfRule type="cellIs" dxfId="11649" priority="11646" operator="greaterThan">
      <formula>119.999</formula>
    </cfRule>
    <cfRule type="cellIs" dxfId="11648" priority="11647" operator="greaterThan">
      <formula>120</formula>
    </cfRule>
    <cfRule type="cellIs" dxfId="11647" priority="11648" operator="between">
      <formula>60</formula>
      <formula>119.999</formula>
    </cfRule>
    <cfRule type="cellIs" dxfId="11646" priority="11649" operator="between">
      <formula>20</formula>
      <formula>59.999</formula>
    </cfRule>
    <cfRule type="cellIs" dxfId="11645" priority="11650" operator="lessThan">
      <formula>20</formula>
    </cfRule>
  </conditionalFormatting>
  <conditionalFormatting sqref="BE399">
    <cfRule type="cellIs" dxfId="11644" priority="11641" operator="greaterThan">
      <formula>49.999</formula>
    </cfRule>
    <cfRule type="cellIs" dxfId="11643" priority="11642" operator="greaterThan">
      <formula>50</formula>
    </cfRule>
    <cfRule type="cellIs" dxfId="11642" priority="11643" operator="between">
      <formula>30</formula>
      <formula>49.999</formula>
    </cfRule>
    <cfRule type="cellIs" dxfId="11641" priority="11644" operator="between">
      <formula>10</formula>
      <formula>29.999</formula>
    </cfRule>
    <cfRule type="cellIs" dxfId="11640" priority="11645" operator="lessThan">
      <formula>10</formula>
    </cfRule>
  </conditionalFormatting>
  <conditionalFormatting sqref="AX399">
    <cfRule type="cellIs" dxfId="11639" priority="11636" operator="greaterThan">
      <formula>119.999</formula>
    </cfRule>
    <cfRule type="cellIs" dxfId="11638" priority="11637" operator="greaterThan">
      <formula>120</formula>
    </cfRule>
    <cfRule type="cellIs" dxfId="11637" priority="11638" operator="between">
      <formula>60</formula>
      <formula>119.999</formula>
    </cfRule>
    <cfRule type="cellIs" dxfId="11636" priority="11639" operator="between">
      <formula>20</formula>
      <formula>59.999</formula>
    </cfRule>
    <cfRule type="cellIs" dxfId="11635" priority="11640" operator="lessThan">
      <formula>20</formula>
    </cfRule>
  </conditionalFormatting>
  <conditionalFormatting sqref="AY399">
    <cfRule type="cellIs" dxfId="11634" priority="11631" operator="greaterThan">
      <formula>49.999</formula>
    </cfRule>
    <cfRule type="cellIs" dxfId="11633" priority="11632" operator="greaterThan">
      <formula>50</formula>
    </cfRule>
    <cfRule type="cellIs" dxfId="11632" priority="11633" operator="between">
      <formula>30</formula>
      <formula>49.999</formula>
    </cfRule>
    <cfRule type="cellIs" dxfId="11631" priority="11634" operator="between">
      <formula>10</formula>
      <formula>29.999</formula>
    </cfRule>
    <cfRule type="cellIs" dxfId="11630" priority="11635" operator="lessThan">
      <formula>10</formula>
    </cfRule>
  </conditionalFormatting>
  <conditionalFormatting sqref="AZ399">
    <cfRule type="cellIs" dxfId="11629" priority="11626" operator="greaterThan">
      <formula>119.999</formula>
    </cfRule>
    <cfRule type="cellIs" dxfId="11628" priority="11627" operator="greaterThan">
      <formula>120</formula>
    </cfRule>
    <cfRule type="cellIs" dxfId="11627" priority="11628" operator="between">
      <formula>60</formula>
      <formula>119.999</formula>
    </cfRule>
    <cfRule type="cellIs" dxfId="11626" priority="11629" operator="between">
      <formula>20</formula>
      <formula>59.999</formula>
    </cfRule>
    <cfRule type="cellIs" dxfId="11625" priority="11630" operator="lessThan">
      <formula>20</formula>
    </cfRule>
  </conditionalFormatting>
  <conditionalFormatting sqref="BA399">
    <cfRule type="cellIs" dxfId="11624" priority="11621" operator="greaterThan">
      <formula>49.999</formula>
    </cfRule>
    <cfRule type="cellIs" dxfId="11623" priority="11622" operator="greaterThan">
      <formula>50</formula>
    </cfRule>
    <cfRule type="cellIs" dxfId="11622" priority="11623" operator="between">
      <formula>30</formula>
      <formula>49.999</formula>
    </cfRule>
    <cfRule type="cellIs" dxfId="11621" priority="11624" operator="between">
      <formula>10</formula>
      <formula>29.999</formula>
    </cfRule>
    <cfRule type="cellIs" dxfId="11620" priority="11625" operator="lessThan">
      <formula>10</formula>
    </cfRule>
  </conditionalFormatting>
  <conditionalFormatting sqref="BB399">
    <cfRule type="cellIs" dxfId="11619" priority="11616" operator="greaterThan">
      <formula>119.999</formula>
    </cfRule>
    <cfRule type="cellIs" dxfId="11618" priority="11617" operator="greaterThan">
      <formula>120</formula>
    </cfRule>
    <cfRule type="cellIs" dxfId="11617" priority="11618" operator="between">
      <formula>60</formula>
      <formula>119.999</formula>
    </cfRule>
    <cfRule type="cellIs" dxfId="11616" priority="11619" operator="between">
      <formula>20</formula>
      <formula>59.999</formula>
    </cfRule>
    <cfRule type="cellIs" dxfId="11615" priority="11620" operator="lessThan">
      <formula>20</formula>
    </cfRule>
  </conditionalFormatting>
  <conditionalFormatting sqref="BC399">
    <cfRule type="cellIs" dxfId="11614" priority="11611" operator="greaterThan">
      <formula>49.999</formula>
    </cfRule>
    <cfRule type="cellIs" dxfId="11613" priority="11612" operator="greaterThan">
      <formula>50</formula>
    </cfRule>
    <cfRule type="cellIs" dxfId="11612" priority="11613" operator="between">
      <formula>30</formula>
      <formula>49.999</formula>
    </cfRule>
    <cfRule type="cellIs" dxfId="11611" priority="11614" operator="between">
      <formula>10</formula>
      <formula>29.999</formula>
    </cfRule>
    <cfRule type="cellIs" dxfId="11610" priority="11615" operator="lessThan">
      <formula>10</formula>
    </cfRule>
  </conditionalFormatting>
  <conditionalFormatting sqref="AT399">
    <cfRule type="cellIs" dxfId="11609" priority="11606" operator="greaterThan">
      <formula>119.999</formula>
    </cfRule>
    <cfRule type="cellIs" dxfId="11608" priority="11607" operator="greaterThan">
      <formula>120</formula>
    </cfRule>
    <cfRule type="cellIs" dxfId="11607" priority="11608" operator="between">
      <formula>60</formula>
      <formula>119.999</formula>
    </cfRule>
    <cfRule type="cellIs" dxfId="11606" priority="11609" operator="between">
      <formula>20</formula>
      <formula>59.999</formula>
    </cfRule>
    <cfRule type="cellIs" dxfId="11605" priority="11610" operator="lessThan">
      <formula>20</formula>
    </cfRule>
  </conditionalFormatting>
  <conditionalFormatting sqref="AU399">
    <cfRule type="cellIs" dxfId="11604" priority="11601" operator="greaterThan">
      <formula>49.999</formula>
    </cfRule>
    <cfRule type="cellIs" dxfId="11603" priority="11602" operator="greaterThan">
      <formula>50</formula>
    </cfRule>
    <cfRule type="cellIs" dxfId="11602" priority="11603" operator="between">
      <formula>30</formula>
      <formula>49.999</formula>
    </cfRule>
    <cfRule type="cellIs" dxfId="11601" priority="11604" operator="between">
      <formula>10</formula>
      <formula>29.999</formula>
    </cfRule>
    <cfRule type="cellIs" dxfId="11600" priority="11605" operator="lessThan">
      <formula>10</formula>
    </cfRule>
  </conditionalFormatting>
  <conditionalFormatting sqref="AV399">
    <cfRule type="cellIs" dxfId="11599" priority="11596" operator="greaterThan">
      <formula>119.999</formula>
    </cfRule>
    <cfRule type="cellIs" dxfId="11598" priority="11597" operator="greaterThan">
      <formula>120</formula>
    </cfRule>
    <cfRule type="cellIs" dxfId="11597" priority="11598" operator="between">
      <formula>60</formula>
      <formula>119.999</formula>
    </cfRule>
    <cfRule type="cellIs" dxfId="11596" priority="11599" operator="between">
      <formula>20</formula>
      <formula>59.999</formula>
    </cfRule>
    <cfRule type="cellIs" dxfId="11595" priority="11600" operator="lessThan">
      <formula>20</formula>
    </cfRule>
  </conditionalFormatting>
  <conditionalFormatting sqref="AW399">
    <cfRule type="cellIs" dxfId="11594" priority="11591" operator="greaterThan">
      <formula>49.999</formula>
    </cfRule>
    <cfRule type="cellIs" dxfId="11593" priority="11592" operator="greaterThan">
      <formula>50</formula>
    </cfRule>
    <cfRule type="cellIs" dxfId="11592" priority="11593" operator="between">
      <formula>30</formula>
      <formula>49.999</formula>
    </cfRule>
    <cfRule type="cellIs" dxfId="11591" priority="11594" operator="between">
      <formula>10</formula>
      <formula>29.999</formula>
    </cfRule>
    <cfRule type="cellIs" dxfId="11590" priority="11595" operator="lessThan">
      <formula>10</formula>
    </cfRule>
  </conditionalFormatting>
  <conditionalFormatting sqref="BF399">
    <cfRule type="cellIs" dxfId="11589" priority="11586" operator="greaterThan">
      <formula>119.999</formula>
    </cfRule>
    <cfRule type="cellIs" dxfId="11588" priority="11587" operator="greaterThan">
      <formula>120</formula>
    </cfRule>
    <cfRule type="cellIs" dxfId="11587" priority="11588" operator="between">
      <formula>60</formula>
      <formula>119.999</formula>
    </cfRule>
    <cfRule type="cellIs" dxfId="11586" priority="11589" operator="between">
      <formula>20</formula>
      <formula>59.999</formula>
    </cfRule>
    <cfRule type="cellIs" dxfId="11585" priority="11590" operator="lessThan">
      <formula>20</formula>
    </cfRule>
  </conditionalFormatting>
  <conditionalFormatting sqref="BG399">
    <cfRule type="cellIs" dxfId="11584" priority="11581" operator="greaterThan">
      <formula>49.999</formula>
    </cfRule>
    <cfRule type="cellIs" dxfId="11583" priority="11582" operator="greaterThan">
      <formula>50</formula>
    </cfRule>
    <cfRule type="cellIs" dxfId="11582" priority="11583" operator="between">
      <formula>30</formula>
      <formula>49.999</formula>
    </cfRule>
    <cfRule type="cellIs" dxfId="11581" priority="11584" operator="between">
      <formula>10</formula>
      <formula>29.999</formula>
    </cfRule>
    <cfRule type="cellIs" dxfId="11580" priority="11585" operator="lessThan">
      <formula>10</formula>
    </cfRule>
  </conditionalFormatting>
  <conditionalFormatting sqref="AN399">
    <cfRule type="cellIs" dxfId="11579" priority="11576" operator="greaterThan">
      <formula>119.999</formula>
    </cfRule>
    <cfRule type="cellIs" dxfId="11578" priority="11577" operator="greaterThan">
      <formula>120</formula>
    </cfRule>
    <cfRule type="cellIs" dxfId="11577" priority="11578" operator="between">
      <formula>60</formula>
      <formula>119.999</formula>
    </cfRule>
    <cfRule type="cellIs" dxfId="11576" priority="11579" operator="between">
      <formula>20</formula>
      <formula>59.999</formula>
    </cfRule>
    <cfRule type="cellIs" dxfId="11575" priority="11580" operator="lessThan">
      <formula>20</formula>
    </cfRule>
  </conditionalFormatting>
  <conditionalFormatting sqref="AO399">
    <cfRule type="cellIs" dxfId="11574" priority="11571" operator="greaterThan">
      <formula>49.999</formula>
    </cfRule>
    <cfRule type="cellIs" dxfId="11573" priority="11572" operator="greaterThan">
      <formula>50</formula>
    </cfRule>
    <cfRule type="cellIs" dxfId="11572" priority="11573" operator="between">
      <formula>30</formula>
      <formula>49.999</formula>
    </cfRule>
    <cfRule type="cellIs" dxfId="11571" priority="11574" operator="between">
      <formula>10</formula>
      <formula>29.999</formula>
    </cfRule>
    <cfRule type="cellIs" dxfId="11570" priority="11575" operator="lessThan">
      <formula>10</formula>
    </cfRule>
  </conditionalFormatting>
  <conditionalFormatting sqref="T399">
    <cfRule type="cellIs" dxfId="11569" priority="11566" operator="greaterThan">
      <formula>119.999</formula>
    </cfRule>
    <cfRule type="cellIs" dxfId="11568" priority="11567" operator="greaterThan">
      <formula>120</formula>
    </cfRule>
    <cfRule type="cellIs" dxfId="11567" priority="11568" operator="between">
      <formula>60</formula>
      <formula>119.999</formula>
    </cfRule>
    <cfRule type="cellIs" dxfId="11566" priority="11569" operator="between">
      <formula>20</formula>
      <formula>59.999</formula>
    </cfRule>
    <cfRule type="cellIs" dxfId="11565" priority="11570" operator="lessThan">
      <formula>20</formula>
    </cfRule>
  </conditionalFormatting>
  <conditionalFormatting sqref="U399">
    <cfRule type="cellIs" dxfId="11564" priority="11561" operator="greaterThan">
      <formula>49.999</formula>
    </cfRule>
    <cfRule type="cellIs" dxfId="11563" priority="11562" operator="greaterThan">
      <formula>50</formula>
    </cfRule>
    <cfRule type="cellIs" dxfId="11562" priority="11563" operator="between">
      <formula>30</formula>
      <formula>49.999</formula>
    </cfRule>
    <cfRule type="cellIs" dxfId="11561" priority="11564" operator="between">
      <formula>10</formula>
      <formula>29.999</formula>
    </cfRule>
    <cfRule type="cellIs" dxfId="11560" priority="11565" operator="lessThan">
      <formula>10</formula>
    </cfRule>
  </conditionalFormatting>
  <conditionalFormatting sqref="J399">
    <cfRule type="cellIs" dxfId="11559" priority="11556" operator="greaterThan">
      <formula>119.999</formula>
    </cfRule>
    <cfRule type="cellIs" dxfId="11558" priority="11557" operator="greaterThan">
      <formula>120</formula>
    </cfRule>
    <cfRule type="cellIs" dxfId="11557" priority="11558" operator="between">
      <formula>60</formula>
      <formula>119.999</formula>
    </cfRule>
    <cfRule type="cellIs" dxfId="11556" priority="11559" operator="between">
      <formula>20</formula>
      <formula>59.999</formula>
    </cfRule>
    <cfRule type="cellIs" dxfId="11555" priority="11560" operator="lessThan">
      <formula>20</formula>
    </cfRule>
  </conditionalFormatting>
  <conditionalFormatting sqref="K399">
    <cfRule type="cellIs" dxfId="11554" priority="11551" operator="greaterThan">
      <formula>49.999</formula>
    </cfRule>
    <cfRule type="cellIs" dxfId="11553" priority="11552" operator="greaterThan">
      <formula>50</formula>
    </cfRule>
    <cfRule type="cellIs" dxfId="11552" priority="11553" operator="between">
      <formula>30</formula>
      <formula>49.999</formula>
    </cfRule>
    <cfRule type="cellIs" dxfId="11551" priority="11554" operator="between">
      <formula>10</formula>
      <formula>29.999</formula>
    </cfRule>
    <cfRule type="cellIs" dxfId="11550" priority="11555" operator="lessThan">
      <formula>10</formula>
    </cfRule>
  </conditionalFormatting>
  <conditionalFormatting sqref="L399">
    <cfRule type="cellIs" dxfId="11549" priority="11546" operator="greaterThan">
      <formula>119.999</formula>
    </cfRule>
    <cfRule type="cellIs" dxfId="11548" priority="11547" operator="greaterThan">
      <formula>120</formula>
    </cfRule>
    <cfRule type="cellIs" dxfId="11547" priority="11548" operator="between">
      <formula>60</formula>
      <formula>119.999</formula>
    </cfRule>
    <cfRule type="cellIs" dxfId="11546" priority="11549" operator="between">
      <formula>20</formula>
      <formula>59.999</formula>
    </cfRule>
    <cfRule type="cellIs" dxfId="11545" priority="11550" operator="lessThan">
      <formula>20</formula>
    </cfRule>
  </conditionalFormatting>
  <conditionalFormatting sqref="M399">
    <cfRule type="cellIs" dxfId="11544" priority="11541" operator="greaterThan">
      <formula>49.999</formula>
    </cfRule>
    <cfRule type="cellIs" dxfId="11543" priority="11542" operator="greaterThan">
      <formula>50</formula>
    </cfRule>
    <cfRule type="cellIs" dxfId="11542" priority="11543" operator="between">
      <formula>30</formula>
      <formula>49.999</formula>
    </cfRule>
    <cfRule type="cellIs" dxfId="11541" priority="11544" operator="between">
      <formula>10</formula>
      <formula>29.999</formula>
    </cfRule>
    <cfRule type="cellIs" dxfId="11540" priority="11545" operator="lessThan">
      <formula>10</formula>
    </cfRule>
  </conditionalFormatting>
  <conditionalFormatting sqref="R399">
    <cfRule type="cellIs" dxfId="11539" priority="11536" operator="greaterThan">
      <formula>119.999</formula>
    </cfRule>
    <cfRule type="cellIs" dxfId="11538" priority="11537" operator="greaterThan">
      <formula>120</formula>
    </cfRule>
    <cfRule type="cellIs" dxfId="11537" priority="11538" operator="between">
      <formula>60</formula>
      <formula>119.999</formula>
    </cfRule>
    <cfRule type="cellIs" dxfId="11536" priority="11539" operator="between">
      <formula>20</formula>
      <formula>59.999</formula>
    </cfRule>
    <cfRule type="cellIs" dxfId="11535" priority="11540" operator="lessThan">
      <formula>20</formula>
    </cfRule>
  </conditionalFormatting>
  <conditionalFormatting sqref="S399">
    <cfRule type="cellIs" dxfId="11534" priority="11531" operator="greaterThan">
      <formula>49.999</formula>
    </cfRule>
    <cfRule type="cellIs" dxfId="11533" priority="11532" operator="greaterThan">
      <formula>50</formula>
    </cfRule>
    <cfRule type="cellIs" dxfId="11532" priority="11533" operator="between">
      <formula>30</formula>
      <formula>49.999</formula>
    </cfRule>
    <cfRule type="cellIs" dxfId="11531" priority="11534" operator="between">
      <formula>10</formula>
      <formula>29.999</formula>
    </cfRule>
    <cfRule type="cellIs" dxfId="11530" priority="11535" operator="lessThan">
      <formula>10</formula>
    </cfRule>
  </conditionalFormatting>
  <conditionalFormatting sqref="N399">
    <cfRule type="cellIs" dxfId="11529" priority="11526" operator="greaterThan">
      <formula>119.999</formula>
    </cfRule>
    <cfRule type="cellIs" dxfId="11528" priority="11527" operator="greaterThan">
      <formula>120</formula>
    </cfRule>
    <cfRule type="cellIs" dxfId="11527" priority="11528" operator="between">
      <formula>60</formula>
      <formula>119.999</formula>
    </cfRule>
    <cfRule type="cellIs" dxfId="11526" priority="11529" operator="between">
      <formula>20</formula>
      <formula>59.999</formula>
    </cfRule>
    <cfRule type="cellIs" dxfId="11525" priority="11530" operator="lessThan">
      <formula>20</formula>
    </cfRule>
  </conditionalFormatting>
  <conditionalFormatting sqref="O399">
    <cfRule type="cellIs" dxfId="11524" priority="11521" operator="greaterThan">
      <formula>49.999</formula>
    </cfRule>
    <cfRule type="cellIs" dxfId="11523" priority="11522" operator="greaterThan">
      <formula>50</formula>
    </cfRule>
    <cfRule type="cellIs" dxfId="11522" priority="11523" operator="between">
      <formula>30</formula>
      <formula>49.999</formula>
    </cfRule>
    <cfRule type="cellIs" dxfId="11521" priority="11524" operator="between">
      <formula>10</formula>
      <formula>29.999</formula>
    </cfRule>
    <cfRule type="cellIs" dxfId="11520" priority="11525" operator="lessThan">
      <formula>10</formula>
    </cfRule>
  </conditionalFormatting>
  <conditionalFormatting sqref="AP399">
    <cfRule type="cellIs" dxfId="11519" priority="11516" operator="greaterThan">
      <formula>119.999</formula>
    </cfRule>
    <cfRule type="cellIs" dxfId="11518" priority="11517" operator="greaterThan">
      <formula>120</formula>
    </cfRule>
    <cfRule type="cellIs" dxfId="11517" priority="11518" operator="between">
      <formula>60</formula>
      <formula>119.999</formula>
    </cfRule>
    <cfRule type="cellIs" dxfId="11516" priority="11519" operator="between">
      <formula>20</formula>
      <formula>59.999</formula>
    </cfRule>
    <cfRule type="cellIs" dxfId="11515" priority="11520" operator="lessThan">
      <formula>20</formula>
    </cfRule>
  </conditionalFormatting>
  <conditionalFormatting sqref="AQ399">
    <cfRule type="cellIs" dxfId="11514" priority="11511" operator="greaterThan">
      <formula>49.999</formula>
    </cfRule>
    <cfRule type="cellIs" dxfId="11513" priority="11512" operator="greaterThan">
      <formula>50</formula>
    </cfRule>
    <cfRule type="cellIs" dxfId="11512" priority="11513" operator="between">
      <formula>30</formula>
      <formula>49.999</formula>
    </cfRule>
    <cfRule type="cellIs" dxfId="11511" priority="11514" operator="between">
      <formula>10</formula>
      <formula>29.999</formula>
    </cfRule>
    <cfRule type="cellIs" dxfId="11510" priority="11515" operator="lessThan">
      <formula>10</formula>
    </cfRule>
  </conditionalFormatting>
  <conditionalFormatting sqref="AR399">
    <cfRule type="cellIs" dxfId="11509" priority="11506" operator="greaterThan">
      <formula>119.999</formula>
    </cfRule>
    <cfRule type="cellIs" dxfId="11508" priority="11507" operator="greaterThan">
      <formula>120</formula>
    </cfRule>
    <cfRule type="cellIs" dxfId="11507" priority="11508" operator="between">
      <formula>60</formula>
      <formula>119.999</formula>
    </cfRule>
    <cfRule type="cellIs" dxfId="11506" priority="11509" operator="between">
      <formula>20</formula>
      <formula>59.999</formula>
    </cfRule>
    <cfRule type="cellIs" dxfId="11505" priority="11510" operator="lessThan">
      <formula>20</formula>
    </cfRule>
  </conditionalFormatting>
  <conditionalFormatting sqref="AS399">
    <cfRule type="cellIs" dxfId="11504" priority="11501" operator="greaterThan">
      <formula>49.999</formula>
    </cfRule>
    <cfRule type="cellIs" dxfId="11503" priority="11502" operator="greaterThan">
      <formula>50</formula>
    </cfRule>
    <cfRule type="cellIs" dxfId="11502" priority="11503" operator="between">
      <formula>30</formula>
      <formula>49.999</formula>
    </cfRule>
    <cfRule type="cellIs" dxfId="11501" priority="11504" operator="between">
      <formula>10</formula>
      <formula>29.999</formula>
    </cfRule>
    <cfRule type="cellIs" dxfId="11500" priority="11505" operator="lessThan">
      <formula>10</formula>
    </cfRule>
  </conditionalFormatting>
  <conditionalFormatting sqref="X399">
    <cfRule type="cellIs" dxfId="11499" priority="11496" operator="greaterThan">
      <formula>119.999</formula>
    </cfRule>
    <cfRule type="cellIs" dxfId="11498" priority="11497" operator="greaterThan">
      <formula>120</formula>
    </cfRule>
    <cfRule type="cellIs" dxfId="11497" priority="11498" operator="between">
      <formula>60</formula>
      <formula>119.999</formula>
    </cfRule>
    <cfRule type="cellIs" dxfId="11496" priority="11499" operator="between">
      <formula>20</formula>
      <formula>59.999</formula>
    </cfRule>
    <cfRule type="cellIs" dxfId="11495" priority="11500" operator="lessThan">
      <formula>20</formula>
    </cfRule>
  </conditionalFormatting>
  <conditionalFormatting sqref="Y399">
    <cfRule type="cellIs" dxfId="11494" priority="11491" operator="greaterThan">
      <formula>49.999</formula>
    </cfRule>
    <cfRule type="cellIs" dxfId="11493" priority="11492" operator="greaterThan">
      <formula>50</formula>
    </cfRule>
    <cfRule type="cellIs" dxfId="11492" priority="11493" operator="between">
      <formula>30</formula>
      <formula>49.999</formula>
    </cfRule>
    <cfRule type="cellIs" dxfId="11491" priority="11494" operator="between">
      <formula>10</formula>
      <formula>29.999</formula>
    </cfRule>
    <cfRule type="cellIs" dxfId="11490" priority="11495" operator="lessThan">
      <formula>10</formula>
    </cfRule>
  </conditionalFormatting>
  <conditionalFormatting sqref="AF399">
    <cfRule type="cellIs" dxfId="11489" priority="11486" operator="greaterThan">
      <formula>119.999</formula>
    </cfRule>
    <cfRule type="cellIs" dxfId="11488" priority="11487" operator="greaterThan">
      <formula>120</formula>
    </cfRule>
    <cfRule type="cellIs" dxfId="11487" priority="11488" operator="between">
      <formula>60</formula>
      <formula>119.999</formula>
    </cfRule>
    <cfRule type="cellIs" dxfId="11486" priority="11489" operator="between">
      <formula>20</formula>
      <formula>59.999</formula>
    </cfRule>
    <cfRule type="cellIs" dxfId="11485" priority="11490" operator="lessThan">
      <formula>20</formula>
    </cfRule>
  </conditionalFormatting>
  <conditionalFormatting sqref="AG399">
    <cfRule type="cellIs" dxfId="11484" priority="11481" operator="greaterThan">
      <formula>49.999</formula>
    </cfRule>
    <cfRule type="cellIs" dxfId="11483" priority="11482" operator="greaterThan">
      <formula>50</formula>
    </cfRule>
    <cfRule type="cellIs" dxfId="11482" priority="11483" operator="between">
      <formula>30</formula>
      <formula>49.999</formula>
    </cfRule>
    <cfRule type="cellIs" dxfId="11481" priority="11484" operator="between">
      <formula>10</formula>
      <formula>29.999</formula>
    </cfRule>
    <cfRule type="cellIs" dxfId="11480" priority="11485" operator="lessThan">
      <formula>10</formula>
    </cfRule>
  </conditionalFormatting>
  <conditionalFormatting sqref="AJ399">
    <cfRule type="cellIs" dxfId="11479" priority="11476" operator="greaterThan">
      <formula>119.999</formula>
    </cfRule>
    <cfRule type="cellIs" dxfId="11478" priority="11477" operator="greaterThan">
      <formula>120</formula>
    </cfRule>
    <cfRule type="cellIs" dxfId="11477" priority="11478" operator="between">
      <formula>60</formula>
      <formula>119.999</formula>
    </cfRule>
    <cfRule type="cellIs" dxfId="11476" priority="11479" operator="between">
      <formula>20</formula>
      <formula>59.999</formula>
    </cfRule>
    <cfRule type="cellIs" dxfId="11475" priority="11480" operator="lessThan">
      <formula>20</formula>
    </cfRule>
  </conditionalFormatting>
  <conditionalFormatting sqref="AK399">
    <cfRule type="cellIs" dxfId="11474" priority="11471" operator="greaterThan">
      <formula>49.999</formula>
    </cfRule>
    <cfRule type="cellIs" dxfId="11473" priority="11472" operator="greaterThan">
      <formula>50</formula>
    </cfRule>
    <cfRule type="cellIs" dxfId="11472" priority="11473" operator="between">
      <formula>30</formula>
      <formula>49.999</formula>
    </cfRule>
    <cfRule type="cellIs" dxfId="11471" priority="11474" operator="between">
      <formula>10</formula>
      <formula>29.999</formula>
    </cfRule>
    <cfRule type="cellIs" dxfId="11470" priority="11475" operator="lessThan">
      <formula>10</formula>
    </cfRule>
  </conditionalFormatting>
  <conditionalFormatting sqref="Z399">
    <cfRule type="cellIs" dxfId="11469" priority="11466" operator="greaterThan">
      <formula>119.999</formula>
    </cfRule>
    <cfRule type="cellIs" dxfId="11468" priority="11467" operator="greaterThan">
      <formula>120</formula>
    </cfRule>
    <cfRule type="cellIs" dxfId="11467" priority="11468" operator="between">
      <formula>60</formula>
      <formula>119.999</formula>
    </cfRule>
    <cfRule type="cellIs" dxfId="11466" priority="11469" operator="between">
      <formula>20</formula>
      <formula>59.999</formula>
    </cfRule>
    <cfRule type="cellIs" dxfId="11465" priority="11470" operator="lessThan">
      <formula>20</formula>
    </cfRule>
  </conditionalFormatting>
  <conditionalFormatting sqref="AA399">
    <cfRule type="cellIs" dxfId="11464" priority="11461" operator="greaterThan">
      <formula>49.999</formula>
    </cfRule>
    <cfRule type="cellIs" dxfId="11463" priority="11462" operator="greaterThan">
      <formula>50</formula>
    </cfRule>
    <cfRule type="cellIs" dxfId="11462" priority="11463" operator="between">
      <formula>30</formula>
      <formula>49.999</formula>
    </cfRule>
    <cfRule type="cellIs" dxfId="11461" priority="11464" operator="between">
      <formula>10</formula>
      <formula>29.999</formula>
    </cfRule>
    <cfRule type="cellIs" dxfId="11460" priority="11465" operator="lessThan">
      <formula>10</formula>
    </cfRule>
  </conditionalFormatting>
  <conditionalFormatting sqref="AL399">
    <cfRule type="cellIs" dxfId="11459" priority="11456" operator="greaterThan">
      <formula>119.999</formula>
    </cfRule>
    <cfRule type="cellIs" dxfId="11458" priority="11457" operator="greaterThan">
      <formula>120</formula>
    </cfRule>
    <cfRule type="cellIs" dxfId="11457" priority="11458" operator="between">
      <formula>60</formula>
      <formula>119.999</formula>
    </cfRule>
    <cfRule type="cellIs" dxfId="11456" priority="11459" operator="between">
      <formula>20</formula>
      <formula>59.999</formula>
    </cfRule>
    <cfRule type="cellIs" dxfId="11455" priority="11460" operator="lessThan">
      <formula>20</formula>
    </cfRule>
  </conditionalFormatting>
  <conditionalFormatting sqref="AM399">
    <cfRule type="cellIs" dxfId="11454" priority="11451" operator="greaterThan">
      <formula>49.999</formula>
    </cfRule>
    <cfRule type="cellIs" dxfId="11453" priority="11452" operator="greaterThan">
      <formula>50</formula>
    </cfRule>
    <cfRule type="cellIs" dxfId="11452" priority="11453" operator="between">
      <formula>30</formula>
      <formula>49.999</formula>
    </cfRule>
    <cfRule type="cellIs" dxfId="11451" priority="11454" operator="between">
      <formula>10</formula>
      <formula>29.999</formula>
    </cfRule>
    <cfRule type="cellIs" dxfId="11450" priority="11455" operator="lessThan">
      <formula>10</formula>
    </cfRule>
  </conditionalFormatting>
  <conditionalFormatting sqref="AH399">
    <cfRule type="cellIs" dxfId="11449" priority="11446" operator="greaterThan">
      <formula>119.999</formula>
    </cfRule>
    <cfRule type="cellIs" dxfId="11448" priority="11447" operator="greaterThan">
      <formula>120</formula>
    </cfRule>
    <cfRule type="cellIs" dxfId="11447" priority="11448" operator="between">
      <formula>60</formula>
      <formula>119.999</formula>
    </cfRule>
    <cfRule type="cellIs" dxfId="11446" priority="11449" operator="between">
      <formula>20</formula>
      <formula>59.999</formula>
    </cfRule>
    <cfRule type="cellIs" dxfId="11445" priority="11450" operator="lessThan">
      <formula>20</formula>
    </cfRule>
  </conditionalFormatting>
  <conditionalFormatting sqref="AI399">
    <cfRule type="cellIs" dxfId="11444" priority="11441" operator="greaterThan">
      <formula>49.999</formula>
    </cfRule>
    <cfRule type="cellIs" dxfId="11443" priority="11442" operator="greaterThan">
      <formula>50</formula>
    </cfRule>
    <cfRule type="cellIs" dxfId="11442" priority="11443" operator="between">
      <formula>30</formula>
      <formula>49.999</formula>
    </cfRule>
    <cfRule type="cellIs" dxfId="11441" priority="11444" operator="between">
      <formula>10</formula>
      <formula>29.999</formula>
    </cfRule>
    <cfRule type="cellIs" dxfId="11440" priority="11445" operator="lessThan">
      <formula>10</formula>
    </cfRule>
  </conditionalFormatting>
  <conditionalFormatting sqref="V399">
    <cfRule type="cellIs" dxfId="11439" priority="11436" operator="greaterThan">
      <formula>119.999</formula>
    </cfRule>
    <cfRule type="cellIs" dxfId="11438" priority="11437" operator="greaterThan">
      <formula>120</formula>
    </cfRule>
    <cfRule type="cellIs" dxfId="11437" priority="11438" operator="between">
      <formula>60</formula>
      <formula>119.999</formula>
    </cfRule>
    <cfRule type="cellIs" dxfId="11436" priority="11439" operator="between">
      <formula>20</formula>
      <formula>59.999</formula>
    </cfRule>
    <cfRule type="cellIs" dxfId="11435" priority="11440" operator="lessThan">
      <formula>20</formula>
    </cfRule>
  </conditionalFormatting>
  <conditionalFormatting sqref="W399">
    <cfRule type="cellIs" dxfId="11434" priority="11431" operator="greaterThan">
      <formula>49.999</formula>
    </cfRule>
    <cfRule type="cellIs" dxfId="11433" priority="11432" operator="greaterThan">
      <formula>50</formula>
    </cfRule>
    <cfRule type="cellIs" dxfId="11432" priority="11433" operator="between">
      <formula>30</formula>
      <formula>49.999</formula>
    </cfRule>
    <cfRule type="cellIs" dxfId="11431" priority="11434" operator="between">
      <formula>10</formula>
      <formula>29.999</formula>
    </cfRule>
    <cfRule type="cellIs" dxfId="11430" priority="11435" operator="lessThan">
      <formula>10</formula>
    </cfRule>
  </conditionalFormatting>
  <conditionalFormatting sqref="AB399">
    <cfRule type="cellIs" dxfId="11429" priority="11426" operator="greaterThan">
      <formula>119.999</formula>
    </cfRule>
    <cfRule type="cellIs" dxfId="11428" priority="11427" operator="greaterThan">
      <formula>120</formula>
    </cfRule>
    <cfRule type="cellIs" dxfId="11427" priority="11428" operator="between">
      <formula>60</formula>
      <formula>119.999</formula>
    </cfRule>
    <cfRule type="cellIs" dxfId="11426" priority="11429" operator="between">
      <formula>20</formula>
      <formula>59.999</formula>
    </cfRule>
    <cfRule type="cellIs" dxfId="11425" priority="11430" operator="lessThan">
      <formula>20</formula>
    </cfRule>
  </conditionalFormatting>
  <conditionalFormatting sqref="AC399">
    <cfRule type="cellIs" dxfId="11424" priority="11421" operator="greaterThan">
      <formula>49.999</formula>
    </cfRule>
    <cfRule type="cellIs" dxfId="11423" priority="11422" operator="greaterThan">
      <formula>50</formula>
    </cfRule>
    <cfRule type="cellIs" dxfId="11422" priority="11423" operator="between">
      <formula>30</formula>
      <formula>49.999</formula>
    </cfRule>
    <cfRule type="cellIs" dxfId="11421" priority="11424" operator="between">
      <formula>10</formula>
      <formula>29.999</formula>
    </cfRule>
    <cfRule type="cellIs" dxfId="11420" priority="11425" operator="lessThan">
      <formula>10</formula>
    </cfRule>
  </conditionalFormatting>
  <conditionalFormatting sqref="AD399">
    <cfRule type="cellIs" dxfId="11419" priority="11416" operator="greaterThan">
      <formula>119.999</formula>
    </cfRule>
    <cfRule type="cellIs" dxfId="11418" priority="11417" operator="greaterThan">
      <formula>120</formula>
    </cfRule>
    <cfRule type="cellIs" dxfId="11417" priority="11418" operator="between">
      <formula>60</formula>
      <formula>119.999</formula>
    </cfRule>
    <cfRule type="cellIs" dxfId="11416" priority="11419" operator="between">
      <formula>20</formula>
      <formula>59.999</formula>
    </cfRule>
    <cfRule type="cellIs" dxfId="11415" priority="11420" operator="lessThan">
      <formula>20</formula>
    </cfRule>
  </conditionalFormatting>
  <conditionalFormatting sqref="AE399">
    <cfRule type="cellIs" dxfId="11414" priority="11411" operator="greaterThan">
      <formula>49.999</formula>
    </cfRule>
    <cfRule type="cellIs" dxfId="11413" priority="11412" operator="greaterThan">
      <formula>50</formula>
    </cfRule>
    <cfRule type="cellIs" dxfId="11412" priority="11413" operator="between">
      <formula>30</formula>
      <formula>49.999</formula>
    </cfRule>
    <cfRule type="cellIs" dxfId="11411" priority="11414" operator="between">
      <formula>10</formula>
      <formula>29.999</formula>
    </cfRule>
    <cfRule type="cellIs" dxfId="11410" priority="11415" operator="lessThan">
      <formula>10</formula>
    </cfRule>
  </conditionalFormatting>
  <conditionalFormatting sqref="P399">
    <cfRule type="cellIs" dxfId="11409" priority="11406" operator="greaterThan">
      <formula>119.999</formula>
    </cfRule>
    <cfRule type="cellIs" dxfId="11408" priority="11407" operator="greaterThan">
      <formula>120</formula>
    </cfRule>
    <cfRule type="cellIs" dxfId="11407" priority="11408" operator="between">
      <formula>60</formula>
      <formula>119.999</formula>
    </cfRule>
    <cfRule type="cellIs" dxfId="11406" priority="11409" operator="between">
      <formula>20</formula>
      <formula>59.999</formula>
    </cfRule>
    <cfRule type="cellIs" dxfId="11405" priority="11410" operator="lessThan">
      <formula>20</formula>
    </cfRule>
  </conditionalFormatting>
  <conditionalFormatting sqref="Q399">
    <cfRule type="cellIs" dxfId="11404" priority="11401" operator="greaterThan">
      <formula>49.999</formula>
    </cfRule>
    <cfRule type="cellIs" dxfId="11403" priority="11402" operator="greaterThan">
      <formula>50</formula>
    </cfRule>
    <cfRule type="cellIs" dxfId="11402" priority="11403" operator="between">
      <formula>30</formula>
      <formula>49.999</formula>
    </cfRule>
    <cfRule type="cellIs" dxfId="11401" priority="11404" operator="between">
      <formula>10</formula>
      <formula>29.999</formula>
    </cfRule>
    <cfRule type="cellIs" dxfId="11400" priority="11405" operator="lessThan">
      <formula>10</formula>
    </cfRule>
  </conditionalFormatting>
  <conditionalFormatting sqref="C400">
    <cfRule type="cellIs" dxfId="11399" priority="11396" operator="greaterThan">
      <formula>49.999</formula>
    </cfRule>
    <cfRule type="cellIs" dxfId="11398" priority="11397" operator="greaterThan">
      <formula>50</formula>
    </cfRule>
    <cfRule type="cellIs" dxfId="11397" priority="11398" operator="between">
      <formula>30</formula>
      <formula>49.999</formula>
    </cfRule>
    <cfRule type="cellIs" dxfId="11396" priority="11399" operator="between">
      <formula>10</formula>
      <formula>29.999</formula>
    </cfRule>
    <cfRule type="cellIs" dxfId="11395" priority="11400" operator="lessThan">
      <formula>10</formula>
    </cfRule>
  </conditionalFormatting>
  <conditionalFormatting sqref="B400">
    <cfRule type="cellIs" dxfId="11394" priority="11391" operator="greaterThan">
      <formula>119.999</formula>
    </cfRule>
    <cfRule type="cellIs" dxfId="11393" priority="11392" operator="greaterThan">
      <formula>120</formula>
    </cfRule>
    <cfRule type="cellIs" dxfId="11392" priority="11393" operator="between">
      <formula>60</formula>
      <formula>119.999</formula>
    </cfRule>
    <cfRule type="cellIs" dxfId="11391" priority="11394" operator="between">
      <formula>20</formula>
      <formula>59.999</formula>
    </cfRule>
    <cfRule type="cellIs" dxfId="11390" priority="11395" operator="lessThan">
      <formula>20</formula>
    </cfRule>
  </conditionalFormatting>
  <conditionalFormatting sqref="D400">
    <cfRule type="cellIs" dxfId="11389" priority="11386" operator="greaterThan">
      <formula>119.999</formula>
    </cfRule>
    <cfRule type="cellIs" dxfId="11388" priority="11387" operator="greaterThan">
      <formula>120</formula>
    </cfRule>
    <cfRule type="cellIs" dxfId="11387" priority="11388" operator="between">
      <formula>60</formula>
      <formula>119.999</formula>
    </cfRule>
    <cfRule type="cellIs" dxfId="11386" priority="11389" operator="between">
      <formula>20</formula>
      <formula>59.999</formula>
    </cfRule>
    <cfRule type="cellIs" dxfId="11385" priority="11390" operator="lessThan">
      <formula>20</formula>
    </cfRule>
  </conditionalFormatting>
  <conditionalFormatting sqref="E400">
    <cfRule type="cellIs" dxfId="11384" priority="11381" operator="greaterThan">
      <formula>49.999</formula>
    </cfRule>
    <cfRule type="cellIs" dxfId="11383" priority="11382" operator="greaterThan">
      <formula>50</formula>
    </cfRule>
    <cfRule type="cellIs" dxfId="11382" priority="11383" operator="between">
      <formula>30</formula>
      <formula>49.999</formula>
    </cfRule>
    <cfRule type="cellIs" dxfId="11381" priority="11384" operator="between">
      <formula>10</formula>
      <formula>29.999</formula>
    </cfRule>
    <cfRule type="cellIs" dxfId="11380" priority="11385" operator="lessThan">
      <formula>10</formula>
    </cfRule>
  </conditionalFormatting>
  <conditionalFormatting sqref="F400">
    <cfRule type="cellIs" dxfId="11379" priority="11376" operator="greaterThan">
      <formula>119.999</formula>
    </cfRule>
    <cfRule type="cellIs" dxfId="11378" priority="11377" operator="greaterThan">
      <formula>120</formula>
    </cfRule>
    <cfRule type="cellIs" dxfId="11377" priority="11378" operator="between">
      <formula>60</formula>
      <formula>119.999</formula>
    </cfRule>
    <cfRule type="cellIs" dxfId="11376" priority="11379" operator="between">
      <formula>20</formula>
      <formula>59.999</formula>
    </cfRule>
    <cfRule type="cellIs" dxfId="11375" priority="11380" operator="lessThan">
      <formula>20</formula>
    </cfRule>
  </conditionalFormatting>
  <conditionalFormatting sqref="G400">
    <cfRule type="cellIs" dxfId="11374" priority="11371" operator="greaterThan">
      <formula>49.999</formula>
    </cfRule>
    <cfRule type="cellIs" dxfId="11373" priority="11372" operator="greaterThan">
      <formula>50</formula>
    </cfRule>
    <cfRule type="cellIs" dxfId="11372" priority="11373" operator="between">
      <formula>30</formula>
      <formula>49.999</formula>
    </cfRule>
    <cfRule type="cellIs" dxfId="11371" priority="11374" operator="between">
      <formula>10</formula>
      <formula>29.999</formula>
    </cfRule>
    <cfRule type="cellIs" dxfId="11370" priority="11375" operator="lessThan">
      <formula>10</formula>
    </cfRule>
  </conditionalFormatting>
  <conditionalFormatting sqref="H400">
    <cfRule type="cellIs" dxfId="11369" priority="11366" operator="greaterThan">
      <formula>119.999</formula>
    </cfRule>
    <cfRule type="cellIs" dxfId="11368" priority="11367" operator="greaterThan">
      <formula>120</formula>
    </cfRule>
    <cfRule type="cellIs" dxfId="11367" priority="11368" operator="between">
      <formula>60</formula>
      <formula>119.999</formula>
    </cfRule>
    <cfRule type="cellIs" dxfId="11366" priority="11369" operator="between">
      <formula>20</formula>
      <formula>59.999</formula>
    </cfRule>
    <cfRule type="cellIs" dxfId="11365" priority="11370" operator="lessThan">
      <formula>20</formula>
    </cfRule>
  </conditionalFormatting>
  <conditionalFormatting sqref="I400">
    <cfRule type="cellIs" dxfId="11364" priority="11361" operator="greaterThan">
      <formula>49.999</formula>
    </cfRule>
    <cfRule type="cellIs" dxfId="11363" priority="11362" operator="greaterThan">
      <formula>50</formula>
    </cfRule>
    <cfRule type="cellIs" dxfId="11362" priority="11363" operator="between">
      <formula>30</formula>
      <formula>49.999</formula>
    </cfRule>
    <cfRule type="cellIs" dxfId="11361" priority="11364" operator="between">
      <formula>10</formula>
      <formula>29.999</formula>
    </cfRule>
    <cfRule type="cellIs" dxfId="11360" priority="11365" operator="lessThan">
      <formula>10</formula>
    </cfRule>
  </conditionalFormatting>
  <conditionalFormatting sqref="BH400">
    <cfRule type="cellIs" dxfId="11359" priority="11356" operator="greaterThan">
      <formula>119.999</formula>
    </cfRule>
    <cfRule type="cellIs" dxfId="11358" priority="11357" operator="greaterThan">
      <formula>120</formula>
    </cfRule>
    <cfRule type="cellIs" dxfId="11357" priority="11358" operator="between">
      <formula>60</formula>
      <formula>119.999</formula>
    </cfRule>
    <cfRule type="cellIs" dxfId="11356" priority="11359" operator="between">
      <formula>20</formula>
      <formula>59.999</formula>
    </cfRule>
    <cfRule type="cellIs" dxfId="11355" priority="11360" operator="lessThan">
      <formula>20</formula>
    </cfRule>
  </conditionalFormatting>
  <conditionalFormatting sqref="BI400">
    <cfRule type="cellIs" dxfId="11354" priority="11351" operator="greaterThan">
      <formula>49.999</formula>
    </cfRule>
    <cfRule type="cellIs" dxfId="11353" priority="11352" operator="greaterThan">
      <formula>50</formula>
    </cfRule>
    <cfRule type="cellIs" dxfId="11352" priority="11353" operator="between">
      <formula>30</formula>
      <formula>49.999</formula>
    </cfRule>
    <cfRule type="cellIs" dxfId="11351" priority="11354" operator="between">
      <formula>10</formula>
      <formula>29.999</formula>
    </cfRule>
    <cfRule type="cellIs" dxfId="11350" priority="11355" operator="lessThan">
      <formula>10</formula>
    </cfRule>
  </conditionalFormatting>
  <conditionalFormatting sqref="BD400">
    <cfRule type="cellIs" dxfId="11349" priority="11346" operator="greaterThan">
      <formula>119.999</formula>
    </cfRule>
    <cfRule type="cellIs" dxfId="11348" priority="11347" operator="greaterThan">
      <formula>120</formula>
    </cfRule>
    <cfRule type="cellIs" dxfId="11347" priority="11348" operator="between">
      <formula>60</formula>
      <formula>119.999</formula>
    </cfRule>
    <cfRule type="cellIs" dxfId="11346" priority="11349" operator="between">
      <formula>20</formula>
      <formula>59.999</formula>
    </cfRule>
    <cfRule type="cellIs" dxfId="11345" priority="11350" operator="lessThan">
      <formula>20</formula>
    </cfRule>
  </conditionalFormatting>
  <conditionalFormatting sqref="BE400">
    <cfRule type="cellIs" dxfId="11344" priority="11341" operator="greaterThan">
      <formula>49.999</formula>
    </cfRule>
    <cfRule type="cellIs" dxfId="11343" priority="11342" operator="greaterThan">
      <formula>50</formula>
    </cfRule>
    <cfRule type="cellIs" dxfId="11342" priority="11343" operator="between">
      <formula>30</formula>
      <formula>49.999</formula>
    </cfRule>
    <cfRule type="cellIs" dxfId="11341" priority="11344" operator="between">
      <formula>10</formula>
      <formula>29.999</formula>
    </cfRule>
    <cfRule type="cellIs" dxfId="11340" priority="11345" operator="lessThan">
      <formula>10</formula>
    </cfRule>
  </conditionalFormatting>
  <conditionalFormatting sqref="AX400">
    <cfRule type="cellIs" dxfId="11339" priority="11336" operator="greaterThan">
      <formula>119.999</formula>
    </cfRule>
    <cfRule type="cellIs" dxfId="11338" priority="11337" operator="greaterThan">
      <formula>120</formula>
    </cfRule>
    <cfRule type="cellIs" dxfId="11337" priority="11338" operator="between">
      <formula>60</formula>
      <formula>119.999</formula>
    </cfRule>
    <cfRule type="cellIs" dxfId="11336" priority="11339" operator="between">
      <formula>20</formula>
      <formula>59.999</formula>
    </cfRule>
    <cfRule type="cellIs" dxfId="11335" priority="11340" operator="lessThan">
      <formula>20</formula>
    </cfRule>
  </conditionalFormatting>
  <conditionalFormatting sqref="AY400">
    <cfRule type="cellIs" dxfId="11334" priority="11331" operator="greaterThan">
      <formula>49.999</formula>
    </cfRule>
    <cfRule type="cellIs" dxfId="11333" priority="11332" operator="greaterThan">
      <formula>50</formula>
    </cfRule>
    <cfRule type="cellIs" dxfId="11332" priority="11333" operator="between">
      <formula>30</formula>
      <formula>49.999</formula>
    </cfRule>
    <cfRule type="cellIs" dxfId="11331" priority="11334" operator="between">
      <formula>10</formula>
      <formula>29.999</formula>
    </cfRule>
    <cfRule type="cellIs" dxfId="11330" priority="11335" operator="lessThan">
      <formula>10</formula>
    </cfRule>
  </conditionalFormatting>
  <conditionalFormatting sqref="AZ400">
    <cfRule type="cellIs" dxfId="11329" priority="11326" operator="greaterThan">
      <formula>119.999</formula>
    </cfRule>
    <cfRule type="cellIs" dxfId="11328" priority="11327" operator="greaterThan">
      <formula>120</formula>
    </cfRule>
    <cfRule type="cellIs" dxfId="11327" priority="11328" operator="between">
      <formula>60</formula>
      <formula>119.999</formula>
    </cfRule>
    <cfRule type="cellIs" dxfId="11326" priority="11329" operator="between">
      <formula>20</formula>
      <formula>59.999</formula>
    </cfRule>
    <cfRule type="cellIs" dxfId="11325" priority="11330" operator="lessThan">
      <formula>20</formula>
    </cfRule>
  </conditionalFormatting>
  <conditionalFormatting sqref="BA400">
    <cfRule type="cellIs" dxfId="11324" priority="11321" operator="greaterThan">
      <formula>49.999</formula>
    </cfRule>
    <cfRule type="cellIs" dxfId="11323" priority="11322" operator="greaterThan">
      <formula>50</formula>
    </cfRule>
    <cfRule type="cellIs" dxfId="11322" priority="11323" operator="between">
      <formula>30</formula>
      <formula>49.999</formula>
    </cfRule>
    <cfRule type="cellIs" dxfId="11321" priority="11324" operator="between">
      <formula>10</formula>
      <formula>29.999</formula>
    </cfRule>
    <cfRule type="cellIs" dxfId="11320" priority="11325" operator="lessThan">
      <formula>10</formula>
    </cfRule>
  </conditionalFormatting>
  <conditionalFormatting sqref="BB400">
    <cfRule type="cellIs" dxfId="11319" priority="11316" operator="greaterThan">
      <formula>119.999</formula>
    </cfRule>
    <cfRule type="cellIs" dxfId="11318" priority="11317" operator="greaterThan">
      <formula>120</formula>
    </cfRule>
    <cfRule type="cellIs" dxfId="11317" priority="11318" operator="between">
      <formula>60</formula>
      <formula>119.999</formula>
    </cfRule>
    <cfRule type="cellIs" dxfId="11316" priority="11319" operator="between">
      <formula>20</formula>
      <formula>59.999</formula>
    </cfRule>
    <cfRule type="cellIs" dxfId="11315" priority="11320" operator="lessThan">
      <formula>20</formula>
    </cfRule>
  </conditionalFormatting>
  <conditionalFormatting sqref="BC400">
    <cfRule type="cellIs" dxfId="11314" priority="11311" operator="greaterThan">
      <formula>49.999</formula>
    </cfRule>
    <cfRule type="cellIs" dxfId="11313" priority="11312" operator="greaterThan">
      <formula>50</formula>
    </cfRule>
    <cfRule type="cellIs" dxfId="11312" priority="11313" operator="between">
      <formula>30</formula>
      <formula>49.999</formula>
    </cfRule>
    <cfRule type="cellIs" dxfId="11311" priority="11314" operator="between">
      <formula>10</formula>
      <formula>29.999</formula>
    </cfRule>
    <cfRule type="cellIs" dxfId="11310" priority="11315" operator="lessThan">
      <formula>10</formula>
    </cfRule>
  </conditionalFormatting>
  <conditionalFormatting sqref="AT400">
    <cfRule type="cellIs" dxfId="11309" priority="11306" operator="greaterThan">
      <formula>119.999</formula>
    </cfRule>
    <cfRule type="cellIs" dxfId="11308" priority="11307" operator="greaterThan">
      <formula>120</formula>
    </cfRule>
    <cfRule type="cellIs" dxfId="11307" priority="11308" operator="between">
      <formula>60</formula>
      <formula>119.999</formula>
    </cfRule>
    <cfRule type="cellIs" dxfId="11306" priority="11309" operator="between">
      <formula>20</formula>
      <formula>59.999</formula>
    </cfRule>
    <cfRule type="cellIs" dxfId="11305" priority="11310" operator="lessThan">
      <formula>20</formula>
    </cfRule>
  </conditionalFormatting>
  <conditionalFormatting sqref="AU400">
    <cfRule type="cellIs" dxfId="11304" priority="11301" operator="greaterThan">
      <formula>49.999</formula>
    </cfRule>
    <cfRule type="cellIs" dxfId="11303" priority="11302" operator="greaterThan">
      <formula>50</formula>
    </cfRule>
    <cfRule type="cellIs" dxfId="11302" priority="11303" operator="between">
      <formula>30</formula>
      <formula>49.999</formula>
    </cfRule>
    <cfRule type="cellIs" dxfId="11301" priority="11304" operator="between">
      <formula>10</formula>
      <formula>29.999</formula>
    </cfRule>
    <cfRule type="cellIs" dxfId="11300" priority="11305" operator="lessThan">
      <formula>10</formula>
    </cfRule>
  </conditionalFormatting>
  <conditionalFormatting sqref="AV400">
    <cfRule type="cellIs" dxfId="11299" priority="11296" operator="greaterThan">
      <formula>119.999</formula>
    </cfRule>
    <cfRule type="cellIs" dxfId="11298" priority="11297" operator="greaterThan">
      <formula>120</formula>
    </cfRule>
    <cfRule type="cellIs" dxfId="11297" priority="11298" operator="between">
      <formula>60</formula>
      <formula>119.999</formula>
    </cfRule>
    <cfRule type="cellIs" dxfId="11296" priority="11299" operator="between">
      <formula>20</formula>
      <formula>59.999</formula>
    </cfRule>
    <cfRule type="cellIs" dxfId="11295" priority="11300" operator="lessThan">
      <formula>20</formula>
    </cfRule>
  </conditionalFormatting>
  <conditionalFormatting sqref="AW400">
    <cfRule type="cellIs" dxfId="11294" priority="11291" operator="greaterThan">
      <formula>49.999</formula>
    </cfRule>
    <cfRule type="cellIs" dxfId="11293" priority="11292" operator="greaterThan">
      <formula>50</formula>
    </cfRule>
    <cfRule type="cellIs" dxfId="11292" priority="11293" operator="between">
      <formula>30</formula>
      <formula>49.999</formula>
    </cfRule>
    <cfRule type="cellIs" dxfId="11291" priority="11294" operator="between">
      <formula>10</formula>
      <formula>29.999</formula>
    </cfRule>
    <cfRule type="cellIs" dxfId="11290" priority="11295" operator="lessThan">
      <formula>10</formula>
    </cfRule>
  </conditionalFormatting>
  <conditionalFormatting sqref="BF400">
    <cfRule type="cellIs" dxfId="11289" priority="11286" operator="greaterThan">
      <formula>119.999</formula>
    </cfRule>
    <cfRule type="cellIs" dxfId="11288" priority="11287" operator="greaterThan">
      <formula>120</formula>
    </cfRule>
    <cfRule type="cellIs" dxfId="11287" priority="11288" operator="between">
      <formula>60</formula>
      <formula>119.999</formula>
    </cfRule>
    <cfRule type="cellIs" dxfId="11286" priority="11289" operator="between">
      <formula>20</formula>
      <formula>59.999</formula>
    </cfRule>
    <cfRule type="cellIs" dxfId="11285" priority="11290" operator="lessThan">
      <formula>20</formula>
    </cfRule>
  </conditionalFormatting>
  <conditionalFormatting sqref="BG400">
    <cfRule type="cellIs" dxfId="11284" priority="11281" operator="greaterThan">
      <formula>49.999</formula>
    </cfRule>
    <cfRule type="cellIs" dxfId="11283" priority="11282" operator="greaterThan">
      <formula>50</formula>
    </cfRule>
    <cfRule type="cellIs" dxfId="11282" priority="11283" operator="between">
      <formula>30</formula>
      <formula>49.999</formula>
    </cfRule>
    <cfRule type="cellIs" dxfId="11281" priority="11284" operator="between">
      <formula>10</formula>
      <formula>29.999</formula>
    </cfRule>
    <cfRule type="cellIs" dxfId="11280" priority="11285" operator="lessThan">
      <formula>10</formula>
    </cfRule>
  </conditionalFormatting>
  <conditionalFormatting sqref="AN400">
    <cfRule type="cellIs" dxfId="11279" priority="11276" operator="greaterThan">
      <formula>119.999</formula>
    </cfRule>
    <cfRule type="cellIs" dxfId="11278" priority="11277" operator="greaterThan">
      <formula>120</formula>
    </cfRule>
    <cfRule type="cellIs" dxfId="11277" priority="11278" operator="between">
      <formula>60</formula>
      <formula>119.999</formula>
    </cfRule>
    <cfRule type="cellIs" dxfId="11276" priority="11279" operator="between">
      <formula>20</formula>
      <formula>59.999</formula>
    </cfRule>
    <cfRule type="cellIs" dxfId="11275" priority="11280" operator="lessThan">
      <formula>20</formula>
    </cfRule>
  </conditionalFormatting>
  <conditionalFormatting sqref="AO400">
    <cfRule type="cellIs" dxfId="11274" priority="11271" operator="greaterThan">
      <formula>49.999</formula>
    </cfRule>
    <cfRule type="cellIs" dxfId="11273" priority="11272" operator="greaterThan">
      <formula>50</formula>
    </cfRule>
    <cfRule type="cellIs" dxfId="11272" priority="11273" operator="between">
      <formula>30</formula>
      <formula>49.999</formula>
    </cfRule>
    <cfRule type="cellIs" dxfId="11271" priority="11274" operator="between">
      <formula>10</formula>
      <formula>29.999</formula>
    </cfRule>
    <cfRule type="cellIs" dxfId="11270" priority="11275" operator="lessThan">
      <formula>10</formula>
    </cfRule>
  </conditionalFormatting>
  <conditionalFormatting sqref="T400">
    <cfRule type="cellIs" dxfId="11269" priority="11266" operator="greaterThan">
      <formula>119.999</formula>
    </cfRule>
    <cfRule type="cellIs" dxfId="11268" priority="11267" operator="greaterThan">
      <formula>120</formula>
    </cfRule>
    <cfRule type="cellIs" dxfId="11267" priority="11268" operator="between">
      <formula>60</formula>
      <formula>119.999</formula>
    </cfRule>
    <cfRule type="cellIs" dxfId="11266" priority="11269" operator="between">
      <formula>20</formula>
      <formula>59.999</formula>
    </cfRule>
    <cfRule type="cellIs" dxfId="11265" priority="11270" operator="lessThan">
      <formula>20</formula>
    </cfRule>
  </conditionalFormatting>
  <conditionalFormatting sqref="U400">
    <cfRule type="cellIs" dxfId="11264" priority="11261" operator="greaterThan">
      <formula>49.999</formula>
    </cfRule>
    <cfRule type="cellIs" dxfId="11263" priority="11262" operator="greaterThan">
      <formula>50</formula>
    </cfRule>
    <cfRule type="cellIs" dxfId="11262" priority="11263" operator="between">
      <formula>30</formula>
      <formula>49.999</formula>
    </cfRule>
    <cfRule type="cellIs" dxfId="11261" priority="11264" operator="between">
      <formula>10</formula>
      <formula>29.999</formula>
    </cfRule>
    <cfRule type="cellIs" dxfId="11260" priority="11265" operator="lessThan">
      <formula>10</formula>
    </cfRule>
  </conditionalFormatting>
  <conditionalFormatting sqref="J400">
    <cfRule type="cellIs" dxfId="11259" priority="11256" operator="greaterThan">
      <formula>119.999</formula>
    </cfRule>
    <cfRule type="cellIs" dxfId="11258" priority="11257" operator="greaterThan">
      <formula>120</formula>
    </cfRule>
    <cfRule type="cellIs" dxfId="11257" priority="11258" operator="between">
      <formula>60</formula>
      <formula>119.999</formula>
    </cfRule>
    <cfRule type="cellIs" dxfId="11256" priority="11259" operator="between">
      <formula>20</formula>
      <formula>59.999</formula>
    </cfRule>
    <cfRule type="cellIs" dxfId="11255" priority="11260" operator="lessThan">
      <formula>20</formula>
    </cfRule>
  </conditionalFormatting>
  <conditionalFormatting sqref="K400">
    <cfRule type="cellIs" dxfId="11254" priority="11251" operator="greaterThan">
      <formula>49.999</formula>
    </cfRule>
    <cfRule type="cellIs" dxfId="11253" priority="11252" operator="greaterThan">
      <formula>50</formula>
    </cfRule>
    <cfRule type="cellIs" dxfId="11252" priority="11253" operator="between">
      <formula>30</formula>
      <formula>49.999</formula>
    </cfRule>
    <cfRule type="cellIs" dxfId="11251" priority="11254" operator="between">
      <formula>10</formula>
      <formula>29.999</formula>
    </cfRule>
    <cfRule type="cellIs" dxfId="11250" priority="11255" operator="lessThan">
      <formula>10</formula>
    </cfRule>
  </conditionalFormatting>
  <conditionalFormatting sqref="L400">
    <cfRule type="cellIs" dxfId="11249" priority="11246" operator="greaterThan">
      <formula>119.999</formula>
    </cfRule>
    <cfRule type="cellIs" dxfId="11248" priority="11247" operator="greaterThan">
      <formula>120</formula>
    </cfRule>
    <cfRule type="cellIs" dxfId="11247" priority="11248" operator="between">
      <formula>60</formula>
      <formula>119.999</formula>
    </cfRule>
    <cfRule type="cellIs" dxfId="11246" priority="11249" operator="between">
      <formula>20</formula>
      <formula>59.999</formula>
    </cfRule>
    <cfRule type="cellIs" dxfId="11245" priority="11250" operator="lessThan">
      <formula>20</formula>
    </cfRule>
  </conditionalFormatting>
  <conditionalFormatting sqref="M400">
    <cfRule type="cellIs" dxfId="11244" priority="11241" operator="greaterThan">
      <formula>49.999</formula>
    </cfRule>
    <cfRule type="cellIs" dxfId="11243" priority="11242" operator="greaterThan">
      <formula>50</formula>
    </cfRule>
    <cfRule type="cellIs" dxfId="11242" priority="11243" operator="between">
      <formula>30</formula>
      <formula>49.999</formula>
    </cfRule>
    <cfRule type="cellIs" dxfId="11241" priority="11244" operator="between">
      <formula>10</formula>
      <formula>29.999</formula>
    </cfRule>
    <cfRule type="cellIs" dxfId="11240" priority="11245" operator="lessThan">
      <formula>10</formula>
    </cfRule>
  </conditionalFormatting>
  <conditionalFormatting sqref="R400">
    <cfRule type="cellIs" dxfId="11239" priority="11236" operator="greaterThan">
      <formula>119.999</formula>
    </cfRule>
    <cfRule type="cellIs" dxfId="11238" priority="11237" operator="greaterThan">
      <formula>120</formula>
    </cfRule>
    <cfRule type="cellIs" dxfId="11237" priority="11238" operator="between">
      <formula>60</formula>
      <formula>119.999</formula>
    </cfRule>
    <cfRule type="cellIs" dxfId="11236" priority="11239" operator="between">
      <formula>20</formula>
      <formula>59.999</formula>
    </cfRule>
    <cfRule type="cellIs" dxfId="11235" priority="11240" operator="lessThan">
      <formula>20</formula>
    </cfRule>
  </conditionalFormatting>
  <conditionalFormatting sqref="S400">
    <cfRule type="cellIs" dxfId="11234" priority="11231" operator="greaterThan">
      <formula>49.999</formula>
    </cfRule>
    <cfRule type="cellIs" dxfId="11233" priority="11232" operator="greaterThan">
      <formula>50</formula>
    </cfRule>
    <cfRule type="cellIs" dxfId="11232" priority="11233" operator="between">
      <formula>30</formula>
      <formula>49.999</formula>
    </cfRule>
    <cfRule type="cellIs" dxfId="11231" priority="11234" operator="between">
      <formula>10</formula>
      <formula>29.999</formula>
    </cfRule>
    <cfRule type="cellIs" dxfId="11230" priority="11235" operator="lessThan">
      <formula>10</formula>
    </cfRule>
  </conditionalFormatting>
  <conditionalFormatting sqref="N400">
    <cfRule type="cellIs" dxfId="11229" priority="11226" operator="greaterThan">
      <formula>119.999</formula>
    </cfRule>
    <cfRule type="cellIs" dxfId="11228" priority="11227" operator="greaterThan">
      <formula>120</formula>
    </cfRule>
    <cfRule type="cellIs" dxfId="11227" priority="11228" operator="between">
      <formula>60</formula>
      <formula>119.999</formula>
    </cfRule>
    <cfRule type="cellIs" dxfId="11226" priority="11229" operator="between">
      <formula>20</formula>
      <formula>59.999</formula>
    </cfRule>
    <cfRule type="cellIs" dxfId="11225" priority="11230" operator="lessThan">
      <formula>20</formula>
    </cfRule>
  </conditionalFormatting>
  <conditionalFormatting sqref="O400">
    <cfRule type="cellIs" dxfId="11224" priority="11221" operator="greaterThan">
      <formula>49.999</formula>
    </cfRule>
    <cfRule type="cellIs" dxfId="11223" priority="11222" operator="greaterThan">
      <formula>50</formula>
    </cfRule>
    <cfRule type="cellIs" dxfId="11222" priority="11223" operator="between">
      <formula>30</formula>
      <formula>49.999</formula>
    </cfRule>
    <cfRule type="cellIs" dxfId="11221" priority="11224" operator="between">
      <formula>10</formula>
      <formula>29.999</formula>
    </cfRule>
    <cfRule type="cellIs" dxfId="11220" priority="11225" operator="lessThan">
      <formula>10</formula>
    </cfRule>
  </conditionalFormatting>
  <conditionalFormatting sqref="AP400">
    <cfRule type="cellIs" dxfId="11219" priority="11216" operator="greaterThan">
      <formula>119.999</formula>
    </cfRule>
    <cfRule type="cellIs" dxfId="11218" priority="11217" operator="greaterThan">
      <formula>120</formula>
    </cfRule>
    <cfRule type="cellIs" dxfId="11217" priority="11218" operator="between">
      <formula>60</formula>
      <formula>119.999</formula>
    </cfRule>
    <cfRule type="cellIs" dxfId="11216" priority="11219" operator="between">
      <formula>20</formula>
      <formula>59.999</formula>
    </cfRule>
    <cfRule type="cellIs" dxfId="11215" priority="11220" operator="lessThan">
      <formula>20</formula>
    </cfRule>
  </conditionalFormatting>
  <conditionalFormatting sqref="AQ400">
    <cfRule type="cellIs" dxfId="11214" priority="11211" operator="greaterThan">
      <formula>49.999</formula>
    </cfRule>
    <cfRule type="cellIs" dxfId="11213" priority="11212" operator="greaterThan">
      <formula>50</formula>
    </cfRule>
    <cfRule type="cellIs" dxfId="11212" priority="11213" operator="between">
      <formula>30</formula>
      <formula>49.999</formula>
    </cfRule>
    <cfRule type="cellIs" dxfId="11211" priority="11214" operator="between">
      <formula>10</formula>
      <formula>29.999</formula>
    </cfRule>
    <cfRule type="cellIs" dxfId="11210" priority="11215" operator="lessThan">
      <formula>10</formula>
    </cfRule>
  </conditionalFormatting>
  <conditionalFormatting sqref="AR400">
    <cfRule type="cellIs" dxfId="11209" priority="11206" operator="greaterThan">
      <formula>119.999</formula>
    </cfRule>
    <cfRule type="cellIs" dxfId="11208" priority="11207" operator="greaterThan">
      <formula>120</formula>
    </cfRule>
    <cfRule type="cellIs" dxfId="11207" priority="11208" operator="between">
      <formula>60</formula>
      <formula>119.999</formula>
    </cfRule>
    <cfRule type="cellIs" dxfId="11206" priority="11209" operator="between">
      <formula>20</formula>
      <formula>59.999</formula>
    </cfRule>
    <cfRule type="cellIs" dxfId="11205" priority="11210" operator="lessThan">
      <formula>20</formula>
    </cfRule>
  </conditionalFormatting>
  <conditionalFormatting sqref="AS400">
    <cfRule type="cellIs" dxfId="11204" priority="11201" operator="greaterThan">
      <formula>49.999</formula>
    </cfRule>
    <cfRule type="cellIs" dxfId="11203" priority="11202" operator="greaterThan">
      <formula>50</formula>
    </cfRule>
    <cfRule type="cellIs" dxfId="11202" priority="11203" operator="between">
      <formula>30</formula>
      <formula>49.999</formula>
    </cfRule>
    <cfRule type="cellIs" dxfId="11201" priority="11204" operator="between">
      <formula>10</formula>
      <formula>29.999</formula>
    </cfRule>
    <cfRule type="cellIs" dxfId="11200" priority="11205" operator="lessThan">
      <formula>10</formula>
    </cfRule>
  </conditionalFormatting>
  <conditionalFormatting sqref="X400">
    <cfRule type="cellIs" dxfId="11199" priority="11196" operator="greaterThan">
      <formula>119.999</formula>
    </cfRule>
    <cfRule type="cellIs" dxfId="11198" priority="11197" operator="greaterThan">
      <formula>120</formula>
    </cfRule>
    <cfRule type="cellIs" dxfId="11197" priority="11198" operator="between">
      <formula>60</formula>
      <formula>119.999</formula>
    </cfRule>
    <cfRule type="cellIs" dxfId="11196" priority="11199" operator="between">
      <formula>20</formula>
      <formula>59.999</formula>
    </cfRule>
    <cfRule type="cellIs" dxfId="11195" priority="11200" operator="lessThan">
      <formula>20</formula>
    </cfRule>
  </conditionalFormatting>
  <conditionalFormatting sqref="Y400">
    <cfRule type="cellIs" dxfId="11194" priority="11191" operator="greaterThan">
      <formula>49.999</formula>
    </cfRule>
    <cfRule type="cellIs" dxfId="11193" priority="11192" operator="greaterThan">
      <formula>50</formula>
    </cfRule>
    <cfRule type="cellIs" dxfId="11192" priority="11193" operator="between">
      <formula>30</formula>
      <formula>49.999</formula>
    </cfRule>
    <cfRule type="cellIs" dxfId="11191" priority="11194" operator="between">
      <formula>10</formula>
      <formula>29.999</formula>
    </cfRule>
    <cfRule type="cellIs" dxfId="11190" priority="11195" operator="lessThan">
      <formula>10</formula>
    </cfRule>
  </conditionalFormatting>
  <conditionalFormatting sqref="AF400">
    <cfRule type="cellIs" dxfId="11189" priority="11186" operator="greaterThan">
      <formula>119.999</formula>
    </cfRule>
    <cfRule type="cellIs" dxfId="11188" priority="11187" operator="greaterThan">
      <formula>120</formula>
    </cfRule>
    <cfRule type="cellIs" dxfId="11187" priority="11188" operator="between">
      <formula>60</formula>
      <formula>119.999</formula>
    </cfRule>
    <cfRule type="cellIs" dxfId="11186" priority="11189" operator="between">
      <formula>20</formula>
      <formula>59.999</formula>
    </cfRule>
    <cfRule type="cellIs" dxfId="11185" priority="11190" operator="lessThan">
      <formula>20</formula>
    </cfRule>
  </conditionalFormatting>
  <conditionalFormatting sqref="AG400">
    <cfRule type="cellIs" dxfId="11184" priority="11181" operator="greaterThan">
      <formula>49.999</formula>
    </cfRule>
    <cfRule type="cellIs" dxfId="11183" priority="11182" operator="greaterThan">
      <formula>50</formula>
    </cfRule>
    <cfRule type="cellIs" dxfId="11182" priority="11183" operator="between">
      <formula>30</formula>
      <formula>49.999</formula>
    </cfRule>
    <cfRule type="cellIs" dxfId="11181" priority="11184" operator="between">
      <formula>10</formula>
      <formula>29.999</formula>
    </cfRule>
    <cfRule type="cellIs" dxfId="11180" priority="11185" operator="lessThan">
      <formula>10</formula>
    </cfRule>
  </conditionalFormatting>
  <conditionalFormatting sqref="AJ400">
    <cfRule type="cellIs" dxfId="11179" priority="11176" operator="greaterThan">
      <formula>119.999</formula>
    </cfRule>
    <cfRule type="cellIs" dxfId="11178" priority="11177" operator="greaterThan">
      <formula>120</formula>
    </cfRule>
    <cfRule type="cellIs" dxfId="11177" priority="11178" operator="between">
      <formula>60</formula>
      <formula>119.999</formula>
    </cfRule>
    <cfRule type="cellIs" dxfId="11176" priority="11179" operator="between">
      <formula>20</formula>
      <formula>59.999</formula>
    </cfRule>
    <cfRule type="cellIs" dxfId="11175" priority="11180" operator="lessThan">
      <formula>20</formula>
    </cfRule>
  </conditionalFormatting>
  <conditionalFormatting sqref="AK400">
    <cfRule type="cellIs" dxfId="11174" priority="11171" operator="greaterThan">
      <formula>49.999</formula>
    </cfRule>
    <cfRule type="cellIs" dxfId="11173" priority="11172" operator="greaterThan">
      <formula>50</formula>
    </cfRule>
    <cfRule type="cellIs" dxfId="11172" priority="11173" operator="between">
      <formula>30</formula>
      <formula>49.999</formula>
    </cfRule>
    <cfRule type="cellIs" dxfId="11171" priority="11174" operator="between">
      <formula>10</formula>
      <formula>29.999</formula>
    </cfRule>
    <cfRule type="cellIs" dxfId="11170" priority="11175" operator="lessThan">
      <formula>10</formula>
    </cfRule>
  </conditionalFormatting>
  <conditionalFormatting sqref="Z400">
    <cfRule type="cellIs" dxfId="11169" priority="11166" operator="greaterThan">
      <formula>119.999</formula>
    </cfRule>
    <cfRule type="cellIs" dxfId="11168" priority="11167" operator="greaterThan">
      <formula>120</formula>
    </cfRule>
    <cfRule type="cellIs" dxfId="11167" priority="11168" operator="between">
      <formula>60</formula>
      <formula>119.999</formula>
    </cfRule>
    <cfRule type="cellIs" dxfId="11166" priority="11169" operator="between">
      <formula>20</formula>
      <formula>59.999</formula>
    </cfRule>
    <cfRule type="cellIs" dxfId="11165" priority="11170" operator="lessThan">
      <formula>20</formula>
    </cfRule>
  </conditionalFormatting>
  <conditionalFormatting sqref="AA400">
    <cfRule type="cellIs" dxfId="11164" priority="11161" operator="greaterThan">
      <formula>49.999</formula>
    </cfRule>
    <cfRule type="cellIs" dxfId="11163" priority="11162" operator="greaterThan">
      <formula>50</formula>
    </cfRule>
    <cfRule type="cellIs" dxfId="11162" priority="11163" operator="between">
      <formula>30</formula>
      <formula>49.999</formula>
    </cfRule>
    <cfRule type="cellIs" dxfId="11161" priority="11164" operator="between">
      <formula>10</formula>
      <formula>29.999</formula>
    </cfRule>
    <cfRule type="cellIs" dxfId="11160" priority="11165" operator="lessThan">
      <formula>10</formula>
    </cfRule>
  </conditionalFormatting>
  <conditionalFormatting sqref="AL400">
    <cfRule type="cellIs" dxfId="11159" priority="11156" operator="greaterThan">
      <formula>119.999</formula>
    </cfRule>
    <cfRule type="cellIs" dxfId="11158" priority="11157" operator="greaterThan">
      <formula>120</formula>
    </cfRule>
    <cfRule type="cellIs" dxfId="11157" priority="11158" operator="between">
      <formula>60</formula>
      <formula>119.999</formula>
    </cfRule>
    <cfRule type="cellIs" dxfId="11156" priority="11159" operator="between">
      <formula>20</formula>
      <formula>59.999</formula>
    </cfRule>
    <cfRule type="cellIs" dxfId="11155" priority="11160" operator="lessThan">
      <formula>20</formula>
    </cfRule>
  </conditionalFormatting>
  <conditionalFormatting sqref="AM400">
    <cfRule type="cellIs" dxfId="11154" priority="11151" operator="greaterThan">
      <formula>49.999</formula>
    </cfRule>
    <cfRule type="cellIs" dxfId="11153" priority="11152" operator="greaterThan">
      <formula>50</formula>
    </cfRule>
    <cfRule type="cellIs" dxfId="11152" priority="11153" operator="between">
      <formula>30</formula>
      <formula>49.999</formula>
    </cfRule>
    <cfRule type="cellIs" dxfId="11151" priority="11154" operator="between">
      <formula>10</formula>
      <formula>29.999</formula>
    </cfRule>
    <cfRule type="cellIs" dxfId="11150" priority="11155" operator="lessThan">
      <formula>10</formula>
    </cfRule>
  </conditionalFormatting>
  <conditionalFormatting sqref="AH400">
    <cfRule type="cellIs" dxfId="11149" priority="11146" operator="greaterThan">
      <formula>119.999</formula>
    </cfRule>
    <cfRule type="cellIs" dxfId="11148" priority="11147" operator="greaterThan">
      <formula>120</formula>
    </cfRule>
    <cfRule type="cellIs" dxfId="11147" priority="11148" operator="between">
      <formula>60</formula>
      <formula>119.999</formula>
    </cfRule>
    <cfRule type="cellIs" dxfId="11146" priority="11149" operator="between">
      <formula>20</formula>
      <formula>59.999</formula>
    </cfRule>
    <cfRule type="cellIs" dxfId="11145" priority="11150" operator="lessThan">
      <formula>20</formula>
    </cfRule>
  </conditionalFormatting>
  <conditionalFormatting sqref="AI400">
    <cfRule type="cellIs" dxfId="11144" priority="11141" operator="greaterThan">
      <formula>49.999</formula>
    </cfRule>
    <cfRule type="cellIs" dxfId="11143" priority="11142" operator="greaterThan">
      <formula>50</formula>
    </cfRule>
    <cfRule type="cellIs" dxfId="11142" priority="11143" operator="between">
      <formula>30</formula>
      <formula>49.999</formula>
    </cfRule>
    <cfRule type="cellIs" dxfId="11141" priority="11144" operator="between">
      <formula>10</formula>
      <formula>29.999</formula>
    </cfRule>
    <cfRule type="cellIs" dxfId="11140" priority="11145" operator="lessThan">
      <formula>10</formula>
    </cfRule>
  </conditionalFormatting>
  <conditionalFormatting sqref="V400">
    <cfRule type="cellIs" dxfId="11139" priority="11136" operator="greaterThan">
      <formula>119.999</formula>
    </cfRule>
    <cfRule type="cellIs" dxfId="11138" priority="11137" operator="greaterThan">
      <formula>120</formula>
    </cfRule>
    <cfRule type="cellIs" dxfId="11137" priority="11138" operator="between">
      <formula>60</formula>
      <formula>119.999</formula>
    </cfRule>
    <cfRule type="cellIs" dxfId="11136" priority="11139" operator="between">
      <formula>20</formula>
      <formula>59.999</formula>
    </cfRule>
    <cfRule type="cellIs" dxfId="11135" priority="11140" operator="lessThan">
      <formula>20</formula>
    </cfRule>
  </conditionalFormatting>
  <conditionalFormatting sqref="W400">
    <cfRule type="cellIs" dxfId="11134" priority="11131" operator="greaterThan">
      <formula>49.999</formula>
    </cfRule>
    <cfRule type="cellIs" dxfId="11133" priority="11132" operator="greaterThan">
      <formula>50</formula>
    </cfRule>
    <cfRule type="cellIs" dxfId="11132" priority="11133" operator="between">
      <formula>30</formula>
      <formula>49.999</formula>
    </cfRule>
    <cfRule type="cellIs" dxfId="11131" priority="11134" operator="between">
      <formula>10</formula>
      <formula>29.999</formula>
    </cfRule>
    <cfRule type="cellIs" dxfId="11130" priority="11135" operator="lessThan">
      <formula>10</formula>
    </cfRule>
  </conditionalFormatting>
  <conditionalFormatting sqref="AB400">
    <cfRule type="cellIs" dxfId="11129" priority="11126" operator="greaterThan">
      <formula>119.999</formula>
    </cfRule>
    <cfRule type="cellIs" dxfId="11128" priority="11127" operator="greaterThan">
      <formula>120</formula>
    </cfRule>
    <cfRule type="cellIs" dxfId="11127" priority="11128" operator="between">
      <formula>60</formula>
      <formula>119.999</formula>
    </cfRule>
    <cfRule type="cellIs" dxfId="11126" priority="11129" operator="between">
      <formula>20</formula>
      <formula>59.999</formula>
    </cfRule>
    <cfRule type="cellIs" dxfId="11125" priority="11130" operator="lessThan">
      <formula>20</formula>
    </cfRule>
  </conditionalFormatting>
  <conditionalFormatting sqref="AC400">
    <cfRule type="cellIs" dxfId="11124" priority="11121" operator="greaterThan">
      <formula>49.999</formula>
    </cfRule>
    <cfRule type="cellIs" dxfId="11123" priority="11122" operator="greaterThan">
      <formula>50</formula>
    </cfRule>
    <cfRule type="cellIs" dxfId="11122" priority="11123" operator="between">
      <formula>30</formula>
      <formula>49.999</formula>
    </cfRule>
    <cfRule type="cellIs" dxfId="11121" priority="11124" operator="between">
      <formula>10</formula>
      <formula>29.999</formula>
    </cfRule>
    <cfRule type="cellIs" dxfId="11120" priority="11125" operator="lessThan">
      <formula>10</formula>
    </cfRule>
  </conditionalFormatting>
  <conditionalFormatting sqref="AD400">
    <cfRule type="cellIs" dxfId="11119" priority="11116" operator="greaterThan">
      <formula>119.999</formula>
    </cfRule>
    <cfRule type="cellIs" dxfId="11118" priority="11117" operator="greaterThan">
      <formula>120</formula>
    </cfRule>
    <cfRule type="cellIs" dxfId="11117" priority="11118" operator="between">
      <formula>60</formula>
      <formula>119.999</formula>
    </cfRule>
    <cfRule type="cellIs" dxfId="11116" priority="11119" operator="between">
      <formula>20</formula>
      <formula>59.999</formula>
    </cfRule>
    <cfRule type="cellIs" dxfId="11115" priority="11120" operator="lessThan">
      <formula>20</formula>
    </cfRule>
  </conditionalFormatting>
  <conditionalFormatting sqref="AE400">
    <cfRule type="cellIs" dxfId="11114" priority="11111" operator="greaterThan">
      <formula>49.999</formula>
    </cfRule>
    <cfRule type="cellIs" dxfId="11113" priority="11112" operator="greaterThan">
      <formula>50</formula>
    </cfRule>
    <cfRule type="cellIs" dxfId="11112" priority="11113" operator="between">
      <formula>30</formula>
      <formula>49.999</formula>
    </cfRule>
    <cfRule type="cellIs" dxfId="11111" priority="11114" operator="between">
      <formula>10</formula>
      <formula>29.999</formula>
    </cfRule>
    <cfRule type="cellIs" dxfId="11110" priority="11115" operator="lessThan">
      <formula>10</formula>
    </cfRule>
  </conditionalFormatting>
  <conditionalFormatting sqref="P400">
    <cfRule type="cellIs" dxfId="11109" priority="11106" operator="greaterThan">
      <formula>119.999</formula>
    </cfRule>
    <cfRule type="cellIs" dxfId="11108" priority="11107" operator="greaterThan">
      <formula>120</formula>
    </cfRule>
    <cfRule type="cellIs" dxfId="11107" priority="11108" operator="between">
      <formula>60</formula>
      <formula>119.999</formula>
    </cfRule>
    <cfRule type="cellIs" dxfId="11106" priority="11109" operator="between">
      <formula>20</formula>
      <formula>59.999</formula>
    </cfRule>
    <cfRule type="cellIs" dxfId="11105" priority="11110" operator="lessThan">
      <formula>20</formula>
    </cfRule>
  </conditionalFormatting>
  <conditionalFormatting sqref="Q400">
    <cfRule type="cellIs" dxfId="11104" priority="11101" operator="greaterThan">
      <formula>49.999</formula>
    </cfRule>
    <cfRule type="cellIs" dxfId="11103" priority="11102" operator="greaterThan">
      <formula>50</formula>
    </cfRule>
    <cfRule type="cellIs" dxfId="11102" priority="11103" operator="between">
      <formula>30</formula>
      <formula>49.999</formula>
    </cfRule>
    <cfRule type="cellIs" dxfId="11101" priority="11104" operator="between">
      <formula>10</formula>
      <formula>29.999</formula>
    </cfRule>
    <cfRule type="cellIs" dxfId="11100" priority="11105" operator="lessThan">
      <formula>10</formula>
    </cfRule>
  </conditionalFormatting>
  <conditionalFormatting sqref="C401">
    <cfRule type="cellIs" dxfId="11099" priority="11096" operator="greaterThan">
      <formula>49.999</formula>
    </cfRule>
    <cfRule type="cellIs" dxfId="11098" priority="11097" operator="greaterThan">
      <formula>50</formula>
    </cfRule>
    <cfRule type="cellIs" dxfId="11097" priority="11098" operator="between">
      <formula>30</formula>
      <formula>49.999</formula>
    </cfRule>
    <cfRule type="cellIs" dxfId="11096" priority="11099" operator="between">
      <formula>10</formula>
      <formula>29.999</formula>
    </cfRule>
    <cfRule type="cellIs" dxfId="11095" priority="11100" operator="lessThan">
      <formula>10</formula>
    </cfRule>
  </conditionalFormatting>
  <conditionalFormatting sqref="B401">
    <cfRule type="cellIs" dxfId="11094" priority="11091" operator="greaterThan">
      <formula>119.999</formula>
    </cfRule>
    <cfRule type="cellIs" dxfId="11093" priority="11092" operator="greaterThan">
      <formula>120</formula>
    </cfRule>
    <cfRule type="cellIs" dxfId="11092" priority="11093" operator="between">
      <formula>60</formula>
      <formula>119.999</formula>
    </cfRule>
    <cfRule type="cellIs" dxfId="11091" priority="11094" operator="between">
      <formula>20</formula>
      <formula>59.999</formula>
    </cfRule>
    <cfRule type="cellIs" dxfId="11090" priority="11095" operator="lessThan">
      <formula>20</formula>
    </cfRule>
  </conditionalFormatting>
  <conditionalFormatting sqref="D401">
    <cfRule type="cellIs" dxfId="11089" priority="11086" operator="greaterThan">
      <formula>119.999</formula>
    </cfRule>
    <cfRule type="cellIs" dxfId="11088" priority="11087" operator="greaterThan">
      <formula>120</formula>
    </cfRule>
    <cfRule type="cellIs" dxfId="11087" priority="11088" operator="between">
      <formula>60</formula>
      <formula>119.999</formula>
    </cfRule>
    <cfRule type="cellIs" dxfId="11086" priority="11089" operator="between">
      <formula>20</formula>
      <formula>59.999</formula>
    </cfRule>
    <cfRule type="cellIs" dxfId="11085" priority="11090" operator="lessThan">
      <formula>20</formula>
    </cfRule>
  </conditionalFormatting>
  <conditionalFormatting sqref="E401">
    <cfRule type="cellIs" dxfId="11084" priority="11081" operator="greaterThan">
      <formula>49.999</formula>
    </cfRule>
    <cfRule type="cellIs" dxfId="11083" priority="11082" operator="greaterThan">
      <formula>50</formula>
    </cfRule>
    <cfRule type="cellIs" dxfId="11082" priority="11083" operator="between">
      <formula>30</formula>
      <formula>49.999</formula>
    </cfRule>
    <cfRule type="cellIs" dxfId="11081" priority="11084" operator="between">
      <formula>10</formula>
      <formula>29.999</formula>
    </cfRule>
    <cfRule type="cellIs" dxfId="11080" priority="11085" operator="lessThan">
      <formula>10</formula>
    </cfRule>
  </conditionalFormatting>
  <conditionalFormatting sqref="F401">
    <cfRule type="cellIs" dxfId="11079" priority="11076" operator="greaterThan">
      <formula>119.999</formula>
    </cfRule>
    <cfRule type="cellIs" dxfId="11078" priority="11077" operator="greaterThan">
      <formula>120</formula>
    </cfRule>
    <cfRule type="cellIs" dxfId="11077" priority="11078" operator="between">
      <formula>60</formula>
      <formula>119.999</formula>
    </cfRule>
    <cfRule type="cellIs" dxfId="11076" priority="11079" operator="between">
      <formula>20</formula>
      <formula>59.999</formula>
    </cfRule>
    <cfRule type="cellIs" dxfId="11075" priority="11080" operator="lessThan">
      <formula>20</formula>
    </cfRule>
  </conditionalFormatting>
  <conditionalFormatting sqref="G401">
    <cfRule type="cellIs" dxfId="11074" priority="11071" operator="greaterThan">
      <formula>49.999</formula>
    </cfRule>
    <cfRule type="cellIs" dxfId="11073" priority="11072" operator="greaterThan">
      <formula>50</formula>
    </cfRule>
    <cfRule type="cellIs" dxfId="11072" priority="11073" operator="between">
      <formula>30</formula>
      <formula>49.999</formula>
    </cfRule>
    <cfRule type="cellIs" dxfId="11071" priority="11074" operator="between">
      <formula>10</formula>
      <formula>29.999</formula>
    </cfRule>
    <cfRule type="cellIs" dxfId="11070" priority="11075" operator="lessThan">
      <formula>10</formula>
    </cfRule>
  </conditionalFormatting>
  <conditionalFormatting sqref="H401">
    <cfRule type="cellIs" dxfId="11069" priority="11066" operator="greaterThan">
      <formula>119.999</formula>
    </cfRule>
    <cfRule type="cellIs" dxfId="11068" priority="11067" operator="greaterThan">
      <formula>120</formula>
    </cfRule>
    <cfRule type="cellIs" dxfId="11067" priority="11068" operator="between">
      <formula>60</formula>
      <formula>119.999</formula>
    </cfRule>
    <cfRule type="cellIs" dxfId="11066" priority="11069" operator="between">
      <formula>20</formula>
      <formula>59.999</formula>
    </cfRule>
    <cfRule type="cellIs" dxfId="11065" priority="11070" operator="lessThan">
      <formula>20</formula>
    </cfRule>
  </conditionalFormatting>
  <conditionalFormatting sqref="I401">
    <cfRule type="cellIs" dxfId="11064" priority="11061" operator="greaterThan">
      <formula>49.999</formula>
    </cfRule>
    <cfRule type="cellIs" dxfId="11063" priority="11062" operator="greaterThan">
      <formula>50</formula>
    </cfRule>
    <cfRule type="cellIs" dxfId="11062" priority="11063" operator="between">
      <formula>30</formula>
      <formula>49.999</formula>
    </cfRule>
    <cfRule type="cellIs" dxfId="11061" priority="11064" operator="between">
      <formula>10</formula>
      <formula>29.999</formula>
    </cfRule>
    <cfRule type="cellIs" dxfId="11060" priority="11065" operator="lessThan">
      <formula>10</formula>
    </cfRule>
  </conditionalFormatting>
  <conditionalFormatting sqref="BH401">
    <cfRule type="cellIs" dxfId="11059" priority="11056" operator="greaterThan">
      <formula>119.999</formula>
    </cfRule>
    <cfRule type="cellIs" dxfId="11058" priority="11057" operator="greaterThan">
      <formula>120</formula>
    </cfRule>
    <cfRule type="cellIs" dxfId="11057" priority="11058" operator="between">
      <formula>60</formula>
      <formula>119.999</formula>
    </cfRule>
    <cfRule type="cellIs" dxfId="11056" priority="11059" operator="between">
      <formula>20</formula>
      <formula>59.999</formula>
    </cfRule>
    <cfRule type="cellIs" dxfId="11055" priority="11060" operator="lessThan">
      <formula>20</formula>
    </cfRule>
  </conditionalFormatting>
  <conditionalFormatting sqref="BI401">
    <cfRule type="cellIs" dxfId="11054" priority="11051" operator="greaterThan">
      <formula>49.999</formula>
    </cfRule>
    <cfRule type="cellIs" dxfId="11053" priority="11052" operator="greaterThan">
      <formula>50</formula>
    </cfRule>
    <cfRule type="cellIs" dxfId="11052" priority="11053" operator="between">
      <formula>30</formula>
      <formula>49.999</formula>
    </cfRule>
    <cfRule type="cellIs" dxfId="11051" priority="11054" operator="between">
      <formula>10</formula>
      <formula>29.999</formula>
    </cfRule>
    <cfRule type="cellIs" dxfId="11050" priority="11055" operator="lessThan">
      <formula>10</formula>
    </cfRule>
  </conditionalFormatting>
  <conditionalFormatting sqref="BD401">
    <cfRule type="cellIs" dxfId="11049" priority="11046" operator="greaterThan">
      <formula>119.999</formula>
    </cfRule>
    <cfRule type="cellIs" dxfId="11048" priority="11047" operator="greaterThan">
      <formula>120</formula>
    </cfRule>
    <cfRule type="cellIs" dxfId="11047" priority="11048" operator="between">
      <formula>60</formula>
      <formula>119.999</formula>
    </cfRule>
    <cfRule type="cellIs" dxfId="11046" priority="11049" operator="between">
      <formula>20</formula>
      <formula>59.999</formula>
    </cfRule>
    <cfRule type="cellIs" dxfId="11045" priority="11050" operator="lessThan">
      <formula>20</formula>
    </cfRule>
  </conditionalFormatting>
  <conditionalFormatting sqref="BE401">
    <cfRule type="cellIs" dxfId="11044" priority="11041" operator="greaterThan">
      <formula>49.999</formula>
    </cfRule>
    <cfRule type="cellIs" dxfId="11043" priority="11042" operator="greaterThan">
      <formula>50</formula>
    </cfRule>
    <cfRule type="cellIs" dxfId="11042" priority="11043" operator="between">
      <formula>30</formula>
      <formula>49.999</formula>
    </cfRule>
    <cfRule type="cellIs" dxfId="11041" priority="11044" operator="between">
      <formula>10</formula>
      <formula>29.999</formula>
    </cfRule>
    <cfRule type="cellIs" dxfId="11040" priority="11045" operator="lessThan">
      <formula>10</formula>
    </cfRule>
  </conditionalFormatting>
  <conditionalFormatting sqref="AX401">
    <cfRule type="cellIs" dxfId="11039" priority="11036" operator="greaterThan">
      <formula>119.999</formula>
    </cfRule>
    <cfRule type="cellIs" dxfId="11038" priority="11037" operator="greaterThan">
      <formula>120</formula>
    </cfRule>
    <cfRule type="cellIs" dxfId="11037" priority="11038" operator="between">
      <formula>60</formula>
      <formula>119.999</formula>
    </cfRule>
    <cfRule type="cellIs" dxfId="11036" priority="11039" operator="between">
      <formula>20</formula>
      <formula>59.999</formula>
    </cfRule>
    <cfRule type="cellIs" dxfId="11035" priority="11040" operator="lessThan">
      <formula>20</formula>
    </cfRule>
  </conditionalFormatting>
  <conditionalFormatting sqref="AY401">
    <cfRule type="cellIs" dxfId="11034" priority="11031" operator="greaterThan">
      <formula>49.999</formula>
    </cfRule>
    <cfRule type="cellIs" dxfId="11033" priority="11032" operator="greaterThan">
      <formula>50</formula>
    </cfRule>
    <cfRule type="cellIs" dxfId="11032" priority="11033" operator="between">
      <formula>30</formula>
      <formula>49.999</formula>
    </cfRule>
    <cfRule type="cellIs" dxfId="11031" priority="11034" operator="between">
      <formula>10</formula>
      <formula>29.999</formula>
    </cfRule>
    <cfRule type="cellIs" dxfId="11030" priority="11035" operator="lessThan">
      <formula>10</formula>
    </cfRule>
  </conditionalFormatting>
  <conditionalFormatting sqref="AZ401">
    <cfRule type="cellIs" dxfId="11029" priority="11026" operator="greaterThan">
      <formula>119.999</formula>
    </cfRule>
    <cfRule type="cellIs" dxfId="11028" priority="11027" operator="greaterThan">
      <formula>120</formula>
    </cfRule>
    <cfRule type="cellIs" dxfId="11027" priority="11028" operator="between">
      <formula>60</formula>
      <formula>119.999</formula>
    </cfRule>
    <cfRule type="cellIs" dxfId="11026" priority="11029" operator="between">
      <formula>20</formula>
      <formula>59.999</formula>
    </cfRule>
    <cfRule type="cellIs" dxfId="11025" priority="11030" operator="lessThan">
      <formula>20</formula>
    </cfRule>
  </conditionalFormatting>
  <conditionalFormatting sqref="BA401">
    <cfRule type="cellIs" dxfId="11024" priority="11021" operator="greaterThan">
      <formula>49.999</formula>
    </cfRule>
    <cfRule type="cellIs" dxfId="11023" priority="11022" operator="greaterThan">
      <formula>50</formula>
    </cfRule>
    <cfRule type="cellIs" dxfId="11022" priority="11023" operator="between">
      <formula>30</formula>
      <formula>49.999</formula>
    </cfRule>
    <cfRule type="cellIs" dxfId="11021" priority="11024" operator="between">
      <formula>10</formula>
      <formula>29.999</formula>
    </cfRule>
    <cfRule type="cellIs" dxfId="11020" priority="11025" operator="lessThan">
      <formula>10</formula>
    </cfRule>
  </conditionalFormatting>
  <conditionalFormatting sqref="BB401">
    <cfRule type="cellIs" dxfId="11019" priority="11016" operator="greaterThan">
      <formula>119.999</formula>
    </cfRule>
    <cfRule type="cellIs" dxfId="11018" priority="11017" operator="greaterThan">
      <formula>120</formula>
    </cfRule>
    <cfRule type="cellIs" dxfId="11017" priority="11018" operator="between">
      <formula>60</formula>
      <formula>119.999</formula>
    </cfRule>
    <cfRule type="cellIs" dxfId="11016" priority="11019" operator="between">
      <formula>20</formula>
      <formula>59.999</formula>
    </cfRule>
    <cfRule type="cellIs" dxfId="11015" priority="11020" operator="lessThan">
      <formula>20</formula>
    </cfRule>
  </conditionalFormatting>
  <conditionalFormatting sqref="BC401">
    <cfRule type="cellIs" dxfId="11014" priority="11011" operator="greaterThan">
      <formula>49.999</formula>
    </cfRule>
    <cfRule type="cellIs" dxfId="11013" priority="11012" operator="greaterThan">
      <formula>50</formula>
    </cfRule>
    <cfRule type="cellIs" dxfId="11012" priority="11013" operator="between">
      <formula>30</formula>
      <formula>49.999</formula>
    </cfRule>
    <cfRule type="cellIs" dxfId="11011" priority="11014" operator="between">
      <formula>10</formula>
      <formula>29.999</formula>
    </cfRule>
    <cfRule type="cellIs" dxfId="11010" priority="11015" operator="lessThan">
      <formula>10</formula>
    </cfRule>
  </conditionalFormatting>
  <conditionalFormatting sqref="AT401">
    <cfRule type="cellIs" dxfId="11009" priority="11006" operator="greaterThan">
      <formula>119.999</formula>
    </cfRule>
    <cfRule type="cellIs" dxfId="11008" priority="11007" operator="greaterThan">
      <formula>120</formula>
    </cfRule>
    <cfRule type="cellIs" dxfId="11007" priority="11008" operator="between">
      <formula>60</formula>
      <formula>119.999</formula>
    </cfRule>
    <cfRule type="cellIs" dxfId="11006" priority="11009" operator="between">
      <formula>20</formula>
      <formula>59.999</formula>
    </cfRule>
    <cfRule type="cellIs" dxfId="11005" priority="11010" operator="lessThan">
      <formula>20</formula>
    </cfRule>
  </conditionalFormatting>
  <conditionalFormatting sqref="AU401">
    <cfRule type="cellIs" dxfId="11004" priority="11001" operator="greaterThan">
      <formula>49.999</formula>
    </cfRule>
    <cfRule type="cellIs" dxfId="11003" priority="11002" operator="greaterThan">
      <formula>50</formula>
    </cfRule>
    <cfRule type="cellIs" dxfId="11002" priority="11003" operator="between">
      <formula>30</formula>
      <formula>49.999</formula>
    </cfRule>
    <cfRule type="cellIs" dxfId="11001" priority="11004" operator="between">
      <formula>10</formula>
      <formula>29.999</formula>
    </cfRule>
    <cfRule type="cellIs" dxfId="11000" priority="11005" operator="lessThan">
      <formula>10</formula>
    </cfRule>
  </conditionalFormatting>
  <conditionalFormatting sqref="AV401">
    <cfRule type="cellIs" dxfId="10999" priority="10996" operator="greaterThan">
      <formula>119.999</formula>
    </cfRule>
    <cfRule type="cellIs" dxfId="10998" priority="10997" operator="greaterThan">
      <formula>120</formula>
    </cfRule>
    <cfRule type="cellIs" dxfId="10997" priority="10998" operator="between">
      <formula>60</formula>
      <formula>119.999</formula>
    </cfRule>
    <cfRule type="cellIs" dxfId="10996" priority="10999" operator="between">
      <formula>20</formula>
      <formula>59.999</formula>
    </cfRule>
    <cfRule type="cellIs" dxfId="10995" priority="11000" operator="lessThan">
      <formula>20</formula>
    </cfRule>
  </conditionalFormatting>
  <conditionalFormatting sqref="AW401">
    <cfRule type="cellIs" dxfId="10994" priority="10991" operator="greaterThan">
      <formula>49.999</formula>
    </cfRule>
    <cfRule type="cellIs" dxfId="10993" priority="10992" operator="greaterThan">
      <formula>50</formula>
    </cfRule>
    <cfRule type="cellIs" dxfId="10992" priority="10993" operator="between">
      <formula>30</formula>
      <formula>49.999</formula>
    </cfRule>
    <cfRule type="cellIs" dxfId="10991" priority="10994" operator="between">
      <formula>10</formula>
      <formula>29.999</formula>
    </cfRule>
    <cfRule type="cellIs" dxfId="10990" priority="10995" operator="lessThan">
      <formula>10</formula>
    </cfRule>
  </conditionalFormatting>
  <conditionalFormatting sqref="BF401">
    <cfRule type="cellIs" dxfId="10989" priority="10986" operator="greaterThan">
      <formula>119.999</formula>
    </cfRule>
    <cfRule type="cellIs" dxfId="10988" priority="10987" operator="greaterThan">
      <formula>120</formula>
    </cfRule>
    <cfRule type="cellIs" dxfId="10987" priority="10988" operator="between">
      <formula>60</formula>
      <formula>119.999</formula>
    </cfRule>
    <cfRule type="cellIs" dxfId="10986" priority="10989" operator="between">
      <formula>20</formula>
      <formula>59.999</formula>
    </cfRule>
    <cfRule type="cellIs" dxfId="10985" priority="10990" operator="lessThan">
      <formula>20</formula>
    </cfRule>
  </conditionalFormatting>
  <conditionalFormatting sqref="BG401">
    <cfRule type="cellIs" dxfId="10984" priority="10981" operator="greaterThan">
      <formula>49.999</formula>
    </cfRule>
    <cfRule type="cellIs" dxfId="10983" priority="10982" operator="greaterThan">
      <formula>50</formula>
    </cfRule>
    <cfRule type="cellIs" dxfId="10982" priority="10983" operator="between">
      <formula>30</formula>
      <formula>49.999</formula>
    </cfRule>
    <cfRule type="cellIs" dxfId="10981" priority="10984" operator="between">
      <formula>10</formula>
      <formula>29.999</formula>
    </cfRule>
    <cfRule type="cellIs" dxfId="10980" priority="10985" operator="lessThan">
      <formula>10</formula>
    </cfRule>
  </conditionalFormatting>
  <conditionalFormatting sqref="AN401">
    <cfRule type="cellIs" dxfId="10979" priority="10976" operator="greaterThan">
      <formula>119.999</formula>
    </cfRule>
    <cfRule type="cellIs" dxfId="10978" priority="10977" operator="greaterThan">
      <formula>120</formula>
    </cfRule>
    <cfRule type="cellIs" dxfId="10977" priority="10978" operator="between">
      <formula>60</formula>
      <formula>119.999</formula>
    </cfRule>
    <cfRule type="cellIs" dxfId="10976" priority="10979" operator="between">
      <formula>20</formula>
      <formula>59.999</formula>
    </cfRule>
    <cfRule type="cellIs" dxfId="10975" priority="10980" operator="lessThan">
      <formula>20</formula>
    </cfRule>
  </conditionalFormatting>
  <conditionalFormatting sqref="AO401">
    <cfRule type="cellIs" dxfId="10974" priority="10971" operator="greaterThan">
      <formula>49.999</formula>
    </cfRule>
    <cfRule type="cellIs" dxfId="10973" priority="10972" operator="greaterThan">
      <formula>50</formula>
    </cfRule>
    <cfRule type="cellIs" dxfId="10972" priority="10973" operator="between">
      <formula>30</formula>
      <formula>49.999</formula>
    </cfRule>
    <cfRule type="cellIs" dxfId="10971" priority="10974" operator="between">
      <formula>10</formula>
      <formula>29.999</formula>
    </cfRule>
    <cfRule type="cellIs" dxfId="10970" priority="10975" operator="lessThan">
      <formula>10</formula>
    </cfRule>
  </conditionalFormatting>
  <conditionalFormatting sqref="T401">
    <cfRule type="cellIs" dxfId="10969" priority="10966" operator="greaterThan">
      <formula>119.999</formula>
    </cfRule>
    <cfRule type="cellIs" dxfId="10968" priority="10967" operator="greaterThan">
      <formula>120</formula>
    </cfRule>
    <cfRule type="cellIs" dxfId="10967" priority="10968" operator="between">
      <formula>60</formula>
      <formula>119.999</formula>
    </cfRule>
    <cfRule type="cellIs" dxfId="10966" priority="10969" operator="between">
      <formula>20</formula>
      <formula>59.999</formula>
    </cfRule>
    <cfRule type="cellIs" dxfId="10965" priority="10970" operator="lessThan">
      <formula>20</formula>
    </cfRule>
  </conditionalFormatting>
  <conditionalFormatting sqref="U401">
    <cfRule type="cellIs" dxfId="10964" priority="10961" operator="greaterThan">
      <formula>49.999</formula>
    </cfRule>
    <cfRule type="cellIs" dxfId="10963" priority="10962" operator="greaterThan">
      <formula>50</formula>
    </cfRule>
    <cfRule type="cellIs" dxfId="10962" priority="10963" operator="between">
      <formula>30</formula>
      <formula>49.999</formula>
    </cfRule>
    <cfRule type="cellIs" dxfId="10961" priority="10964" operator="between">
      <formula>10</formula>
      <formula>29.999</formula>
    </cfRule>
    <cfRule type="cellIs" dxfId="10960" priority="10965" operator="lessThan">
      <formula>10</formula>
    </cfRule>
  </conditionalFormatting>
  <conditionalFormatting sqref="J401">
    <cfRule type="cellIs" dxfId="10959" priority="10956" operator="greaterThan">
      <formula>119.999</formula>
    </cfRule>
    <cfRule type="cellIs" dxfId="10958" priority="10957" operator="greaterThan">
      <formula>120</formula>
    </cfRule>
    <cfRule type="cellIs" dxfId="10957" priority="10958" operator="between">
      <formula>60</formula>
      <formula>119.999</formula>
    </cfRule>
    <cfRule type="cellIs" dxfId="10956" priority="10959" operator="between">
      <formula>20</formula>
      <formula>59.999</formula>
    </cfRule>
    <cfRule type="cellIs" dxfId="10955" priority="10960" operator="lessThan">
      <formula>20</formula>
    </cfRule>
  </conditionalFormatting>
  <conditionalFormatting sqref="K401">
    <cfRule type="cellIs" dxfId="10954" priority="10951" operator="greaterThan">
      <formula>49.999</formula>
    </cfRule>
    <cfRule type="cellIs" dxfId="10953" priority="10952" operator="greaterThan">
      <formula>50</formula>
    </cfRule>
    <cfRule type="cellIs" dxfId="10952" priority="10953" operator="between">
      <formula>30</formula>
      <formula>49.999</formula>
    </cfRule>
    <cfRule type="cellIs" dxfId="10951" priority="10954" operator="between">
      <formula>10</formula>
      <formula>29.999</formula>
    </cfRule>
    <cfRule type="cellIs" dxfId="10950" priority="10955" operator="lessThan">
      <formula>10</formula>
    </cfRule>
  </conditionalFormatting>
  <conditionalFormatting sqref="L401">
    <cfRule type="cellIs" dxfId="10949" priority="10946" operator="greaterThan">
      <formula>119.999</formula>
    </cfRule>
    <cfRule type="cellIs" dxfId="10948" priority="10947" operator="greaterThan">
      <formula>120</formula>
    </cfRule>
    <cfRule type="cellIs" dxfId="10947" priority="10948" operator="between">
      <formula>60</formula>
      <formula>119.999</formula>
    </cfRule>
    <cfRule type="cellIs" dxfId="10946" priority="10949" operator="between">
      <formula>20</formula>
      <formula>59.999</formula>
    </cfRule>
    <cfRule type="cellIs" dxfId="10945" priority="10950" operator="lessThan">
      <formula>20</formula>
    </cfRule>
  </conditionalFormatting>
  <conditionalFormatting sqref="M401">
    <cfRule type="cellIs" dxfId="10944" priority="10941" operator="greaterThan">
      <formula>49.999</formula>
    </cfRule>
    <cfRule type="cellIs" dxfId="10943" priority="10942" operator="greaterThan">
      <formula>50</formula>
    </cfRule>
    <cfRule type="cellIs" dxfId="10942" priority="10943" operator="between">
      <formula>30</formula>
      <formula>49.999</formula>
    </cfRule>
    <cfRule type="cellIs" dxfId="10941" priority="10944" operator="between">
      <formula>10</formula>
      <formula>29.999</formula>
    </cfRule>
    <cfRule type="cellIs" dxfId="10940" priority="10945" operator="lessThan">
      <formula>10</formula>
    </cfRule>
  </conditionalFormatting>
  <conditionalFormatting sqref="R401">
    <cfRule type="cellIs" dxfId="10939" priority="10936" operator="greaterThan">
      <formula>119.999</formula>
    </cfRule>
    <cfRule type="cellIs" dxfId="10938" priority="10937" operator="greaterThan">
      <formula>120</formula>
    </cfRule>
    <cfRule type="cellIs" dxfId="10937" priority="10938" operator="between">
      <formula>60</formula>
      <formula>119.999</formula>
    </cfRule>
    <cfRule type="cellIs" dxfId="10936" priority="10939" operator="between">
      <formula>20</formula>
      <formula>59.999</formula>
    </cfRule>
    <cfRule type="cellIs" dxfId="10935" priority="10940" operator="lessThan">
      <formula>20</formula>
    </cfRule>
  </conditionalFormatting>
  <conditionalFormatting sqref="S401">
    <cfRule type="cellIs" dxfId="10934" priority="10931" operator="greaterThan">
      <formula>49.999</formula>
    </cfRule>
    <cfRule type="cellIs" dxfId="10933" priority="10932" operator="greaterThan">
      <formula>50</formula>
    </cfRule>
    <cfRule type="cellIs" dxfId="10932" priority="10933" operator="between">
      <formula>30</formula>
      <formula>49.999</formula>
    </cfRule>
    <cfRule type="cellIs" dxfId="10931" priority="10934" operator="between">
      <formula>10</formula>
      <formula>29.999</formula>
    </cfRule>
    <cfRule type="cellIs" dxfId="10930" priority="10935" operator="lessThan">
      <formula>10</formula>
    </cfRule>
  </conditionalFormatting>
  <conditionalFormatting sqref="N401">
    <cfRule type="cellIs" dxfId="10929" priority="10926" operator="greaterThan">
      <formula>119.999</formula>
    </cfRule>
    <cfRule type="cellIs" dxfId="10928" priority="10927" operator="greaterThan">
      <formula>120</formula>
    </cfRule>
    <cfRule type="cellIs" dxfId="10927" priority="10928" operator="between">
      <formula>60</formula>
      <formula>119.999</formula>
    </cfRule>
    <cfRule type="cellIs" dxfId="10926" priority="10929" operator="between">
      <formula>20</formula>
      <formula>59.999</formula>
    </cfRule>
    <cfRule type="cellIs" dxfId="10925" priority="10930" operator="lessThan">
      <formula>20</formula>
    </cfRule>
  </conditionalFormatting>
  <conditionalFormatting sqref="O401">
    <cfRule type="cellIs" dxfId="10924" priority="10921" operator="greaterThan">
      <formula>49.999</formula>
    </cfRule>
    <cfRule type="cellIs" dxfId="10923" priority="10922" operator="greaterThan">
      <formula>50</formula>
    </cfRule>
    <cfRule type="cellIs" dxfId="10922" priority="10923" operator="between">
      <formula>30</formula>
      <formula>49.999</formula>
    </cfRule>
    <cfRule type="cellIs" dxfId="10921" priority="10924" operator="between">
      <formula>10</formula>
      <formula>29.999</formula>
    </cfRule>
    <cfRule type="cellIs" dxfId="10920" priority="10925" operator="lessThan">
      <formula>10</formula>
    </cfRule>
  </conditionalFormatting>
  <conditionalFormatting sqref="AP401">
    <cfRule type="cellIs" dxfId="10919" priority="10916" operator="greaterThan">
      <formula>119.999</formula>
    </cfRule>
    <cfRule type="cellIs" dxfId="10918" priority="10917" operator="greaterThan">
      <formula>120</formula>
    </cfRule>
    <cfRule type="cellIs" dxfId="10917" priority="10918" operator="between">
      <formula>60</formula>
      <formula>119.999</formula>
    </cfRule>
    <cfRule type="cellIs" dxfId="10916" priority="10919" operator="between">
      <formula>20</formula>
      <formula>59.999</formula>
    </cfRule>
    <cfRule type="cellIs" dxfId="10915" priority="10920" operator="lessThan">
      <formula>20</formula>
    </cfRule>
  </conditionalFormatting>
  <conditionalFormatting sqref="AQ401">
    <cfRule type="cellIs" dxfId="10914" priority="10911" operator="greaterThan">
      <formula>49.999</formula>
    </cfRule>
    <cfRule type="cellIs" dxfId="10913" priority="10912" operator="greaterThan">
      <formula>50</formula>
    </cfRule>
    <cfRule type="cellIs" dxfId="10912" priority="10913" operator="between">
      <formula>30</formula>
      <formula>49.999</formula>
    </cfRule>
    <cfRule type="cellIs" dxfId="10911" priority="10914" operator="between">
      <formula>10</formula>
      <formula>29.999</formula>
    </cfRule>
    <cfRule type="cellIs" dxfId="10910" priority="10915" operator="lessThan">
      <formula>10</formula>
    </cfRule>
  </conditionalFormatting>
  <conditionalFormatting sqref="AR401">
    <cfRule type="cellIs" dxfId="10909" priority="10906" operator="greaterThan">
      <formula>119.999</formula>
    </cfRule>
    <cfRule type="cellIs" dxfId="10908" priority="10907" operator="greaterThan">
      <formula>120</formula>
    </cfRule>
    <cfRule type="cellIs" dxfId="10907" priority="10908" operator="between">
      <formula>60</formula>
      <formula>119.999</formula>
    </cfRule>
    <cfRule type="cellIs" dxfId="10906" priority="10909" operator="between">
      <formula>20</formula>
      <formula>59.999</formula>
    </cfRule>
    <cfRule type="cellIs" dxfId="10905" priority="10910" operator="lessThan">
      <formula>20</formula>
    </cfRule>
  </conditionalFormatting>
  <conditionalFormatting sqref="AS401">
    <cfRule type="cellIs" dxfId="10904" priority="10901" operator="greaterThan">
      <formula>49.999</formula>
    </cfRule>
    <cfRule type="cellIs" dxfId="10903" priority="10902" operator="greaterThan">
      <formula>50</formula>
    </cfRule>
    <cfRule type="cellIs" dxfId="10902" priority="10903" operator="between">
      <formula>30</formula>
      <formula>49.999</formula>
    </cfRule>
    <cfRule type="cellIs" dxfId="10901" priority="10904" operator="between">
      <formula>10</formula>
      <formula>29.999</formula>
    </cfRule>
    <cfRule type="cellIs" dxfId="10900" priority="10905" operator="lessThan">
      <formula>10</formula>
    </cfRule>
  </conditionalFormatting>
  <conditionalFormatting sqref="X401">
    <cfRule type="cellIs" dxfId="10899" priority="10896" operator="greaterThan">
      <formula>119.999</formula>
    </cfRule>
    <cfRule type="cellIs" dxfId="10898" priority="10897" operator="greaterThan">
      <formula>120</formula>
    </cfRule>
    <cfRule type="cellIs" dxfId="10897" priority="10898" operator="between">
      <formula>60</formula>
      <formula>119.999</formula>
    </cfRule>
    <cfRule type="cellIs" dxfId="10896" priority="10899" operator="between">
      <formula>20</formula>
      <formula>59.999</formula>
    </cfRule>
    <cfRule type="cellIs" dxfId="10895" priority="10900" operator="lessThan">
      <formula>20</formula>
    </cfRule>
  </conditionalFormatting>
  <conditionalFormatting sqref="Y401">
    <cfRule type="cellIs" dxfId="10894" priority="10891" operator="greaterThan">
      <formula>49.999</formula>
    </cfRule>
    <cfRule type="cellIs" dxfId="10893" priority="10892" operator="greaterThan">
      <formula>50</formula>
    </cfRule>
    <cfRule type="cellIs" dxfId="10892" priority="10893" operator="between">
      <formula>30</formula>
      <formula>49.999</formula>
    </cfRule>
    <cfRule type="cellIs" dxfId="10891" priority="10894" operator="between">
      <formula>10</formula>
      <formula>29.999</formula>
    </cfRule>
    <cfRule type="cellIs" dxfId="10890" priority="10895" operator="lessThan">
      <formula>10</formula>
    </cfRule>
  </conditionalFormatting>
  <conditionalFormatting sqref="AF401">
    <cfRule type="cellIs" dxfId="10889" priority="10886" operator="greaterThan">
      <formula>119.999</formula>
    </cfRule>
    <cfRule type="cellIs" dxfId="10888" priority="10887" operator="greaterThan">
      <formula>120</formula>
    </cfRule>
    <cfRule type="cellIs" dxfId="10887" priority="10888" operator="between">
      <formula>60</formula>
      <formula>119.999</formula>
    </cfRule>
    <cfRule type="cellIs" dxfId="10886" priority="10889" operator="between">
      <formula>20</formula>
      <formula>59.999</formula>
    </cfRule>
    <cfRule type="cellIs" dxfId="10885" priority="10890" operator="lessThan">
      <formula>20</formula>
    </cfRule>
  </conditionalFormatting>
  <conditionalFormatting sqref="AG401">
    <cfRule type="cellIs" dxfId="10884" priority="10881" operator="greaterThan">
      <formula>49.999</formula>
    </cfRule>
    <cfRule type="cellIs" dxfId="10883" priority="10882" operator="greaterThan">
      <formula>50</formula>
    </cfRule>
    <cfRule type="cellIs" dxfId="10882" priority="10883" operator="between">
      <formula>30</formula>
      <formula>49.999</formula>
    </cfRule>
    <cfRule type="cellIs" dxfId="10881" priority="10884" operator="between">
      <formula>10</formula>
      <formula>29.999</formula>
    </cfRule>
    <cfRule type="cellIs" dxfId="10880" priority="10885" operator="lessThan">
      <formula>10</formula>
    </cfRule>
  </conditionalFormatting>
  <conditionalFormatting sqref="AJ401">
    <cfRule type="cellIs" dxfId="10879" priority="10876" operator="greaterThan">
      <formula>119.999</formula>
    </cfRule>
    <cfRule type="cellIs" dxfId="10878" priority="10877" operator="greaterThan">
      <formula>120</formula>
    </cfRule>
    <cfRule type="cellIs" dxfId="10877" priority="10878" operator="between">
      <formula>60</formula>
      <formula>119.999</formula>
    </cfRule>
    <cfRule type="cellIs" dxfId="10876" priority="10879" operator="between">
      <formula>20</formula>
      <formula>59.999</formula>
    </cfRule>
    <cfRule type="cellIs" dxfId="10875" priority="10880" operator="lessThan">
      <formula>20</formula>
    </cfRule>
  </conditionalFormatting>
  <conditionalFormatting sqref="AK401">
    <cfRule type="cellIs" dxfId="10874" priority="10871" operator="greaterThan">
      <formula>49.999</formula>
    </cfRule>
    <cfRule type="cellIs" dxfId="10873" priority="10872" operator="greaterThan">
      <formula>50</formula>
    </cfRule>
    <cfRule type="cellIs" dxfId="10872" priority="10873" operator="between">
      <formula>30</formula>
      <formula>49.999</formula>
    </cfRule>
    <cfRule type="cellIs" dxfId="10871" priority="10874" operator="between">
      <formula>10</formula>
      <formula>29.999</formula>
    </cfRule>
    <cfRule type="cellIs" dxfId="10870" priority="10875" operator="lessThan">
      <formula>10</formula>
    </cfRule>
  </conditionalFormatting>
  <conditionalFormatting sqref="Z401">
    <cfRule type="cellIs" dxfId="10869" priority="10866" operator="greaterThan">
      <formula>119.999</formula>
    </cfRule>
    <cfRule type="cellIs" dxfId="10868" priority="10867" operator="greaterThan">
      <formula>120</formula>
    </cfRule>
    <cfRule type="cellIs" dxfId="10867" priority="10868" operator="between">
      <formula>60</formula>
      <formula>119.999</formula>
    </cfRule>
    <cfRule type="cellIs" dxfId="10866" priority="10869" operator="between">
      <formula>20</formula>
      <formula>59.999</formula>
    </cfRule>
    <cfRule type="cellIs" dxfId="10865" priority="10870" operator="lessThan">
      <formula>20</formula>
    </cfRule>
  </conditionalFormatting>
  <conditionalFormatting sqref="AA401">
    <cfRule type="cellIs" dxfId="10864" priority="10861" operator="greaterThan">
      <formula>49.999</formula>
    </cfRule>
    <cfRule type="cellIs" dxfId="10863" priority="10862" operator="greaterThan">
      <formula>50</formula>
    </cfRule>
    <cfRule type="cellIs" dxfId="10862" priority="10863" operator="between">
      <formula>30</formula>
      <formula>49.999</formula>
    </cfRule>
    <cfRule type="cellIs" dxfId="10861" priority="10864" operator="between">
      <formula>10</formula>
      <formula>29.999</formula>
    </cfRule>
    <cfRule type="cellIs" dxfId="10860" priority="10865" operator="lessThan">
      <formula>10</formula>
    </cfRule>
  </conditionalFormatting>
  <conditionalFormatting sqref="AL401">
    <cfRule type="cellIs" dxfId="10859" priority="10856" operator="greaterThan">
      <formula>119.999</formula>
    </cfRule>
    <cfRule type="cellIs" dxfId="10858" priority="10857" operator="greaterThan">
      <formula>120</formula>
    </cfRule>
    <cfRule type="cellIs" dxfId="10857" priority="10858" operator="between">
      <formula>60</formula>
      <formula>119.999</formula>
    </cfRule>
    <cfRule type="cellIs" dxfId="10856" priority="10859" operator="between">
      <formula>20</formula>
      <formula>59.999</formula>
    </cfRule>
    <cfRule type="cellIs" dxfId="10855" priority="10860" operator="lessThan">
      <formula>20</formula>
    </cfRule>
  </conditionalFormatting>
  <conditionalFormatting sqref="AM401">
    <cfRule type="cellIs" dxfId="10854" priority="10851" operator="greaterThan">
      <formula>49.999</formula>
    </cfRule>
    <cfRule type="cellIs" dxfId="10853" priority="10852" operator="greaterThan">
      <formula>50</formula>
    </cfRule>
    <cfRule type="cellIs" dxfId="10852" priority="10853" operator="between">
      <formula>30</formula>
      <formula>49.999</formula>
    </cfRule>
    <cfRule type="cellIs" dxfId="10851" priority="10854" operator="between">
      <formula>10</formula>
      <formula>29.999</formula>
    </cfRule>
    <cfRule type="cellIs" dxfId="10850" priority="10855" operator="lessThan">
      <formula>10</formula>
    </cfRule>
  </conditionalFormatting>
  <conditionalFormatting sqref="AH401">
    <cfRule type="cellIs" dxfId="10849" priority="10846" operator="greaterThan">
      <formula>119.999</formula>
    </cfRule>
    <cfRule type="cellIs" dxfId="10848" priority="10847" operator="greaterThan">
      <formula>120</formula>
    </cfRule>
    <cfRule type="cellIs" dxfId="10847" priority="10848" operator="between">
      <formula>60</formula>
      <formula>119.999</formula>
    </cfRule>
    <cfRule type="cellIs" dxfId="10846" priority="10849" operator="between">
      <formula>20</formula>
      <formula>59.999</formula>
    </cfRule>
    <cfRule type="cellIs" dxfId="10845" priority="10850" operator="lessThan">
      <formula>20</formula>
    </cfRule>
  </conditionalFormatting>
  <conditionalFormatting sqref="AI401">
    <cfRule type="cellIs" dxfId="10844" priority="10841" operator="greaterThan">
      <formula>49.999</formula>
    </cfRule>
    <cfRule type="cellIs" dxfId="10843" priority="10842" operator="greaterThan">
      <formula>50</formula>
    </cfRule>
    <cfRule type="cellIs" dxfId="10842" priority="10843" operator="between">
      <formula>30</formula>
      <formula>49.999</formula>
    </cfRule>
    <cfRule type="cellIs" dxfId="10841" priority="10844" operator="between">
      <formula>10</formula>
      <formula>29.999</formula>
    </cfRule>
    <cfRule type="cellIs" dxfId="10840" priority="10845" operator="lessThan">
      <formula>10</formula>
    </cfRule>
  </conditionalFormatting>
  <conditionalFormatting sqref="V401">
    <cfRule type="cellIs" dxfId="10839" priority="10836" operator="greaterThan">
      <formula>119.999</formula>
    </cfRule>
    <cfRule type="cellIs" dxfId="10838" priority="10837" operator="greaterThan">
      <formula>120</formula>
    </cfRule>
    <cfRule type="cellIs" dxfId="10837" priority="10838" operator="between">
      <formula>60</formula>
      <formula>119.999</formula>
    </cfRule>
    <cfRule type="cellIs" dxfId="10836" priority="10839" operator="between">
      <formula>20</formula>
      <formula>59.999</formula>
    </cfRule>
    <cfRule type="cellIs" dxfId="10835" priority="10840" operator="lessThan">
      <formula>20</formula>
    </cfRule>
  </conditionalFormatting>
  <conditionalFormatting sqref="W401">
    <cfRule type="cellIs" dxfId="10834" priority="10831" operator="greaterThan">
      <formula>49.999</formula>
    </cfRule>
    <cfRule type="cellIs" dxfId="10833" priority="10832" operator="greaterThan">
      <formula>50</formula>
    </cfRule>
    <cfRule type="cellIs" dxfId="10832" priority="10833" operator="between">
      <formula>30</formula>
      <formula>49.999</formula>
    </cfRule>
    <cfRule type="cellIs" dxfId="10831" priority="10834" operator="between">
      <formula>10</formula>
      <formula>29.999</formula>
    </cfRule>
    <cfRule type="cellIs" dxfId="10830" priority="10835" operator="lessThan">
      <formula>10</formula>
    </cfRule>
  </conditionalFormatting>
  <conditionalFormatting sqref="AB401">
    <cfRule type="cellIs" dxfId="10829" priority="10826" operator="greaterThan">
      <formula>119.999</formula>
    </cfRule>
    <cfRule type="cellIs" dxfId="10828" priority="10827" operator="greaterThan">
      <formula>120</formula>
    </cfRule>
    <cfRule type="cellIs" dxfId="10827" priority="10828" operator="between">
      <formula>60</formula>
      <formula>119.999</formula>
    </cfRule>
    <cfRule type="cellIs" dxfId="10826" priority="10829" operator="between">
      <formula>20</formula>
      <formula>59.999</formula>
    </cfRule>
    <cfRule type="cellIs" dxfId="10825" priority="10830" operator="lessThan">
      <formula>20</formula>
    </cfRule>
  </conditionalFormatting>
  <conditionalFormatting sqref="AC401">
    <cfRule type="cellIs" dxfId="10824" priority="10821" operator="greaterThan">
      <formula>49.999</formula>
    </cfRule>
    <cfRule type="cellIs" dxfId="10823" priority="10822" operator="greaterThan">
      <formula>50</formula>
    </cfRule>
    <cfRule type="cellIs" dxfId="10822" priority="10823" operator="between">
      <formula>30</formula>
      <formula>49.999</formula>
    </cfRule>
    <cfRule type="cellIs" dxfId="10821" priority="10824" operator="between">
      <formula>10</formula>
      <formula>29.999</formula>
    </cfRule>
    <cfRule type="cellIs" dxfId="10820" priority="10825" operator="lessThan">
      <formula>10</formula>
    </cfRule>
  </conditionalFormatting>
  <conditionalFormatting sqref="AD401">
    <cfRule type="cellIs" dxfId="10819" priority="10816" operator="greaterThan">
      <formula>119.999</formula>
    </cfRule>
    <cfRule type="cellIs" dxfId="10818" priority="10817" operator="greaterThan">
      <formula>120</formula>
    </cfRule>
    <cfRule type="cellIs" dxfId="10817" priority="10818" operator="between">
      <formula>60</formula>
      <formula>119.999</formula>
    </cfRule>
    <cfRule type="cellIs" dxfId="10816" priority="10819" operator="between">
      <formula>20</formula>
      <formula>59.999</formula>
    </cfRule>
    <cfRule type="cellIs" dxfId="10815" priority="10820" operator="lessThan">
      <formula>20</formula>
    </cfRule>
  </conditionalFormatting>
  <conditionalFormatting sqref="AE401">
    <cfRule type="cellIs" dxfId="10814" priority="10811" operator="greaterThan">
      <formula>49.999</formula>
    </cfRule>
    <cfRule type="cellIs" dxfId="10813" priority="10812" operator="greaterThan">
      <formula>50</formula>
    </cfRule>
    <cfRule type="cellIs" dxfId="10812" priority="10813" operator="between">
      <formula>30</formula>
      <formula>49.999</formula>
    </cfRule>
    <cfRule type="cellIs" dxfId="10811" priority="10814" operator="between">
      <formula>10</formula>
      <formula>29.999</formula>
    </cfRule>
    <cfRule type="cellIs" dxfId="10810" priority="10815" operator="lessThan">
      <formula>10</formula>
    </cfRule>
  </conditionalFormatting>
  <conditionalFormatting sqref="P401">
    <cfRule type="cellIs" dxfId="10809" priority="10806" operator="greaterThan">
      <formula>119.999</formula>
    </cfRule>
    <cfRule type="cellIs" dxfId="10808" priority="10807" operator="greaterThan">
      <formula>120</formula>
    </cfRule>
    <cfRule type="cellIs" dxfId="10807" priority="10808" operator="between">
      <formula>60</formula>
      <formula>119.999</formula>
    </cfRule>
    <cfRule type="cellIs" dxfId="10806" priority="10809" operator="between">
      <formula>20</formula>
      <formula>59.999</formula>
    </cfRule>
    <cfRule type="cellIs" dxfId="10805" priority="10810" operator="lessThan">
      <formula>20</formula>
    </cfRule>
  </conditionalFormatting>
  <conditionalFormatting sqref="Q401">
    <cfRule type="cellIs" dxfId="10804" priority="10801" operator="greaterThan">
      <formula>49.999</formula>
    </cfRule>
    <cfRule type="cellIs" dxfId="10803" priority="10802" operator="greaterThan">
      <formula>50</formula>
    </cfRule>
    <cfRule type="cellIs" dxfId="10802" priority="10803" operator="between">
      <formula>30</formula>
      <formula>49.999</formula>
    </cfRule>
    <cfRule type="cellIs" dxfId="10801" priority="10804" operator="between">
      <formula>10</formula>
      <formula>29.999</formula>
    </cfRule>
    <cfRule type="cellIs" dxfId="10800" priority="10805" operator="lessThan">
      <formula>10</formula>
    </cfRule>
  </conditionalFormatting>
  <conditionalFormatting sqref="C402">
    <cfRule type="cellIs" dxfId="10799" priority="10796" operator="greaterThan">
      <formula>49.999</formula>
    </cfRule>
    <cfRule type="cellIs" dxfId="10798" priority="10797" operator="greaterThan">
      <formula>50</formula>
    </cfRule>
    <cfRule type="cellIs" dxfId="10797" priority="10798" operator="between">
      <formula>30</formula>
      <formula>49.999</formula>
    </cfRule>
    <cfRule type="cellIs" dxfId="10796" priority="10799" operator="between">
      <formula>10</formula>
      <formula>29.999</formula>
    </cfRule>
    <cfRule type="cellIs" dxfId="10795" priority="10800" operator="lessThan">
      <formula>10</formula>
    </cfRule>
  </conditionalFormatting>
  <conditionalFormatting sqref="B402">
    <cfRule type="cellIs" dxfId="10794" priority="10791" operator="greaterThan">
      <formula>119.999</formula>
    </cfRule>
    <cfRule type="cellIs" dxfId="10793" priority="10792" operator="greaterThan">
      <formula>120</formula>
    </cfRule>
    <cfRule type="cellIs" dxfId="10792" priority="10793" operator="between">
      <formula>60</formula>
      <formula>119.999</formula>
    </cfRule>
    <cfRule type="cellIs" dxfId="10791" priority="10794" operator="between">
      <formula>20</formula>
      <formula>59.999</formula>
    </cfRule>
    <cfRule type="cellIs" dxfId="10790" priority="10795" operator="lessThan">
      <formula>20</formula>
    </cfRule>
  </conditionalFormatting>
  <conditionalFormatting sqref="D402">
    <cfRule type="cellIs" dxfId="10789" priority="10786" operator="greaterThan">
      <formula>119.999</formula>
    </cfRule>
    <cfRule type="cellIs" dxfId="10788" priority="10787" operator="greaterThan">
      <formula>120</formula>
    </cfRule>
    <cfRule type="cellIs" dxfId="10787" priority="10788" operator="between">
      <formula>60</formula>
      <formula>119.999</formula>
    </cfRule>
    <cfRule type="cellIs" dxfId="10786" priority="10789" operator="between">
      <formula>20</formula>
      <formula>59.999</formula>
    </cfRule>
    <cfRule type="cellIs" dxfId="10785" priority="10790" operator="lessThan">
      <formula>20</formula>
    </cfRule>
  </conditionalFormatting>
  <conditionalFormatting sqref="E402">
    <cfRule type="cellIs" dxfId="10784" priority="10781" operator="greaterThan">
      <formula>49.999</formula>
    </cfRule>
    <cfRule type="cellIs" dxfId="10783" priority="10782" operator="greaterThan">
      <formula>50</formula>
    </cfRule>
    <cfRule type="cellIs" dxfId="10782" priority="10783" operator="between">
      <formula>30</formula>
      <formula>49.999</formula>
    </cfRule>
    <cfRule type="cellIs" dxfId="10781" priority="10784" operator="between">
      <formula>10</formula>
      <formula>29.999</formula>
    </cfRule>
    <cfRule type="cellIs" dxfId="10780" priority="10785" operator="lessThan">
      <formula>10</formula>
    </cfRule>
  </conditionalFormatting>
  <conditionalFormatting sqref="F402">
    <cfRule type="cellIs" dxfId="10779" priority="10776" operator="greaterThan">
      <formula>119.999</formula>
    </cfRule>
    <cfRule type="cellIs" dxfId="10778" priority="10777" operator="greaterThan">
      <formula>120</formula>
    </cfRule>
    <cfRule type="cellIs" dxfId="10777" priority="10778" operator="between">
      <formula>60</formula>
      <formula>119.999</formula>
    </cfRule>
    <cfRule type="cellIs" dxfId="10776" priority="10779" operator="between">
      <formula>20</formula>
      <formula>59.999</formula>
    </cfRule>
    <cfRule type="cellIs" dxfId="10775" priority="10780" operator="lessThan">
      <formula>20</formula>
    </cfRule>
  </conditionalFormatting>
  <conditionalFormatting sqref="G402">
    <cfRule type="cellIs" dxfId="10774" priority="10771" operator="greaterThan">
      <formula>49.999</formula>
    </cfRule>
    <cfRule type="cellIs" dxfId="10773" priority="10772" operator="greaterThan">
      <formula>50</formula>
    </cfRule>
    <cfRule type="cellIs" dxfId="10772" priority="10773" operator="between">
      <formula>30</formula>
      <formula>49.999</formula>
    </cfRule>
    <cfRule type="cellIs" dxfId="10771" priority="10774" operator="between">
      <formula>10</formula>
      <formula>29.999</formula>
    </cfRule>
    <cfRule type="cellIs" dxfId="10770" priority="10775" operator="lessThan">
      <formula>10</formula>
    </cfRule>
  </conditionalFormatting>
  <conditionalFormatting sqref="H402">
    <cfRule type="cellIs" dxfId="10769" priority="10766" operator="greaterThan">
      <formula>119.999</formula>
    </cfRule>
    <cfRule type="cellIs" dxfId="10768" priority="10767" operator="greaterThan">
      <formula>120</formula>
    </cfRule>
    <cfRule type="cellIs" dxfId="10767" priority="10768" operator="between">
      <formula>60</formula>
      <formula>119.999</formula>
    </cfRule>
    <cfRule type="cellIs" dxfId="10766" priority="10769" operator="between">
      <formula>20</formula>
      <formula>59.999</formula>
    </cfRule>
    <cfRule type="cellIs" dxfId="10765" priority="10770" operator="lessThan">
      <formula>20</formula>
    </cfRule>
  </conditionalFormatting>
  <conditionalFormatting sqref="I402">
    <cfRule type="cellIs" dxfId="10764" priority="10761" operator="greaterThan">
      <formula>49.999</formula>
    </cfRule>
    <cfRule type="cellIs" dxfId="10763" priority="10762" operator="greaterThan">
      <formula>50</formula>
    </cfRule>
    <cfRule type="cellIs" dxfId="10762" priority="10763" operator="between">
      <formula>30</formula>
      <formula>49.999</formula>
    </cfRule>
    <cfRule type="cellIs" dxfId="10761" priority="10764" operator="between">
      <formula>10</formula>
      <formula>29.999</formula>
    </cfRule>
    <cfRule type="cellIs" dxfId="10760" priority="10765" operator="lessThan">
      <formula>10</formula>
    </cfRule>
  </conditionalFormatting>
  <conditionalFormatting sqref="BH402">
    <cfRule type="cellIs" dxfId="10759" priority="10756" operator="greaterThan">
      <formula>119.999</formula>
    </cfRule>
    <cfRule type="cellIs" dxfId="10758" priority="10757" operator="greaterThan">
      <formula>120</formula>
    </cfRule>
    <cfRule type="cellIs" dxfId="10757" priority="10758" operator="between">
      <formula>60</formula>
      <formula>119.999</formula>
    </cfRule>
    <cfRule type="cellIs" dxfId="10756" priority="10759" operator="between">
      <formula>20</formula>
      <formula>59.999</formula>
    </cfRule>
    <cfRule type="cellIs" dxfId="10755" priority="10760" operator="lessThan">
      <formula>20</formula>
    </cfRule>
  </conditionalFormatting>
  <conditionalFormatting sqref="BI402">
    <cfRule type="cellIs" dxfId="10754" priority="10751" operator="greaterThan">
      <formula>49.999</formula>
    </cfRule>
    <cfRule type="cellIs" dxfId="10753" priority="10752" operator="greaterThan">
      <formula>50</formula>
    </cfRule>
    <cfRule type="cellIs" dxfId="10752" priority="10753" operator="between">
      <formula>30</formula>
      <formula>49.999</formula>
    </cfRule>
    <cfRule type="cellIs" dxfId="10751" priority="10754" operator="between">
      <formula>10</formula>
      <formula>29.999</formula>
    </cfRule>
    <cfRule type="cellIs" dxfId="10750" priority="10755" operator="lessThan">
      <formula>10</formula>
    </cfRule>
  </conditionalFormatting>
  <conditionalFormatting sqref="BD402">
    <cfRule type="cellIs" dxfId="10749" priority="10746" operator="greaterThan">
      <formula>119.999</formula>
    </cfRule>
    <cfRule type="cellIs" dxfId="10748" priority="10747" operator="greaterThan">
      <formula>120</formula>
    </cfRule>
    <cfRule type="cellIs" dxfId="10747" priority="10748" operator="between">
      <formula>60</formula>
      <formula>119.999</formula>
    </cfRule>
    <cfRule type="cellIs" dxfId="10746" priority="10749" operator="between">
      <formula>20</formula>
      <formula>59.999</formula>
    </cfRule>
    <cfRule type="cellIs" dxfId="10745" priority="10750" operator="lessThan">
      <formula>20</formula>
    </cfRule>
  </conditionalFormatting>
  <conditionalFormatting sqref="BE402">
    <cfRule type="cellIs" dxfId="10744" priority="10741" operator="greaterThan">
      <formula>49.999</formula>
    </cfRule>
    <cfRule type="cellIs" dxfId="10743" priority="10742" operator="greaterThan">
      <formula>50</formula>
    </cfRule>
    <cfRule type="cellIs" dxfId="10742" priority="10743" operator="between">
      <formula>30</formula>
      <formula>49.999</formula>
    </cfRule>
    <cfRule type="cellIs" dxfId="10741" priority="10744" operator="between">
      <formula>10</formula>
      <formula>29.999</formula>
    </cfRule>
    <cfRule type="cellIs" dxfId="10740" priority="10745" operator="lessThan">
      <formula>10</formula>
    </cfRule>
  </conditionalFormatting>
  <conditionalFormatting sqref="AX402">
    <cfRule type="cellIs" dxfId="10739" priority="10736" operator="greaterThan">
      <formula>119.999</formula>
    </cfRule>
    <cfRule type="cellIs" dxfId="10738" priority="10737" operator="greaterThan">
      <formula>120</formula>
    </cfRule>
    <cfRule type="cellIs" dxfId="10737" priority="10738" operator="between">
      <formula>60</formula>
      <formula>119.999</formula>
    </cfRule>
    <cfRule type="cellIs" dxfId="10736" priority="10739" operator="between">
      <formula>20</formula>
      <formula>59.999</formula>
    </cfRule>
    <cfRule type="cellIs" dxfId="10735" priority="10740" operator="lessThan">
      <formula>20</formula>
    </cfRule>
  </conditionalFormatting>
  <conditionalFormatting sqref="AY402">
    <cfRule type="cellIs" dxfId="10734" priority="10731" operator="greaterThan">
      <formula>49.999</formula>
    </cfRule>
    <cfRule type="cellIs" dxfId="10733" priority="10732" operator="greaterThan">
      <formula>50</formula>
    </cfRule>
    <cfRule type="cellIs" dxfId="10732" priority="10733" operator="between">
      <formula>30</formula>
      <formula>49.999</formula>
    </cfRule>
    <cfRule type="cellIs" dxfId="10731" priority="10734" operator="between">
      <formula>10</formula>
      <formula>29.999</formula>
    </cfRule>
    <cfRule type="cellIs" dxfId="10730" priority="10735" operator="lessThan">
      <formula>10</formula>
    </cfRule>
  </conditionalFormatting>
  <conditionalFormatting sqref="AZ402">
    <cfRule type="cellIs" dxfId="10729" priority="10726" operator="greaterThan">
      <formula>119.999</formula>
    </cfRule>
    <cfRule type="cellIs" dxfId="10728" priority="10727" operator="greaterThan">
      <formula>120</formula>
    </cfRule>
    <cfRule type="cellIs" dxfId="10727" priority="10728" operator="between">
      <formula>60</formula>
      <formula>119.999</formula>
    </cfRule>
    <cfRule type="cellIs" dxfId="10726" priority="10729" operator="between">
      <formula>20</formula>
      <formula>59.999</formula>
    </cfRule>
    <cfRule type="cellIs" dxfId="10725" priority="10730" operator="lessThan">
      <formula>20</formula>
    </cfRule>
  </conditionalFormatting>
  <conditionalFormatting sqref="BA402">
    <cfRule type="cellIs" dxfId="10724" priority="10721" operator="greaterThan">
      <formula>49.999</formula>
    </cfRule>
    <cfRule type="cellIs" dxfId="10723" priority="10722" operator="greaterThan">
      <formula>50</formula>
    </cfRule>
    <cfRule type="cellIs" dxfId="10722" priority="10723" operator="between">
      <formula>30</formula>
      <formula>49.999</formula>
    </cfRule>
    <cfRule type="cellIs" dxfId="10721" priority="10724" operator="between">
      <formula>10</formula>
      <formula>29.999</formula>
    </cfRule>
    <cfRule type="cellIs" dxfId="10720" priority="10725" operator="lessThan">
      <formula>10</formula>
    </cfRule>
  </conditionalFormatting>
  <conditionalFormatting sqref="BB402">
    <cfRule type="cellIs" dxfId="10719" priority="10716" operator="greaterThan">
      <formula>119.999</formula>
    </cfRule>
    <cfRule type="cellIs" dxfId="10718" priority="10717" operator="greaterThan">
      <formula>120</formula>
    </cfRule>
    <cfRule type="cellIs" dxfId="10717" priority="10718" operator="between">
      <formula>60</formula>
      <formula>119.999</formula>
    </cfRule>
    <cfRule type="cellIs" dxfId="10716" priority="10719" operator="between">
      <formula>20</formula>
      <formula>59.999</formula>
    </cfRule>
    <cfRule type="cellIs" dxfId="10715" priority="10720" operator="lessThan">
      <formula>20</formula>
    </cfRule>
  </conditionalFormatting>
  <conditionalFormatting sqref="BC402">
    <cfRule type="cellIs" dxfId="10714" priority="10711" operator="greaterThan">
      <formula>49.999</formula>
    </cfRule>
    <cfRule type="cellIs" dxfId="10713" priority="10712" operator="greaterThan">
      <formula>50</formula>
    </cfRule>
    <cfRule type="cellIs" dxfId="10712" priority="10713" operator="between">
      <formula>30</formula>
      <formula>49.999</formula>
    </cfRule>
    <cfRule type="cellIs" dxfId="10711" priority="10714" operator="between">
      <formula>10</formula>
      <formula>29.999</formula>
    </cfRule>
    <cfRule type="cellIs" dxfId="10710" priority="10715" operator="lessThan">
      <formula>10</formula>
    </cfRule>
  </conditionalFormatting>
  <conditionalFormatting sqref="AT402">
    <cfRule type="cellIs" dxfId="10709" priority="10706" operator="greaterThan">
      <formula>119.999</formula>
    </cfRule>
    <cfRule type="cellIs" dxfId="10708" priority="10707" operator="greaterThan">
      <formula>120</formula>
    </cfRule>
    <cfRule type="cellIs" dxfId="10707" priority="10708" operator="between">
      <formula>60</formula>
      <formula>119.999</formula>
    </cfRule>
    <cfRule type="cellIs" dxfId="10706" priority="10709" operator="between">
      <formula>20</formula>
      <formula>59.999</formula>
    </cfRule>
    <cfRule type="cellIs" dxfId="10705" priority="10710" operator="lessThan">
      <formula>20</formula>
    </cfRule>
  </conditionalFormatting>
  <conditionalFormatting sqref="AU402">
    <cfRule type="cellIs" dxfId="10704" priority="10701" operator="greaterThan">
      <formula>49.999</formula>
    </cfRule>
    <cfRule type="cellIs" dxfId="10703" priority="10702" operator="greaterThan">
      <formula>50</formula>
    </cfRule>
    <cfRule type="cellIs" dxfId="10702" priority="10703" operator="between">
      <formula>30</formula>
      <formula>49.999</formula>
    </cfRule>
    <cfRule type="cellIs" dxfId="10701" priority="10704" operator="between">
      <formula>10</formula>
      <formula>29.999</formula>
    </cfRule>
    <cfRule type="cellIs" dxfId="10700" priority="10705" operator="lessThan">
      <formula>10</formula>
    </cfRule>
  </conditionalFormatting>
  <conditionalFormatting sqref="AV402">
    <cfRule type="cellIs" dxfId="10699" priority="10696" operator="greaterThan">
      <formula>119.999</formula>
    </cfRule>
    <cfRule type="cellIs" dxfId="10698" priority="10697" operator="greaterThan">
      <formula>120</formula>
    </cfRule>
    <cfRule type="cellIs" dxfId="10697" priority="10698" operator="between">
      <formula>60</formula>
      <formula>119.999</formula>
    </cfRule>
    <cfRule type="cellIs" dxfId="10696" priority="10699" operator="between">
      <formula>20</formula>
      <formula>59.999</formula>
    </cfRule>
    <cfRule type="cellIs" dxfId="10695" priority="10700" operator="lessThan">
      <formula>20</formula>
    </cfRule>
  </conditionalFormatting>
  <conditionalFormatting sqref="AW402">
    <cfRule type="cellIs" dxfId="10694" priority="10691" operator="greaterThan">
      <formula>49.999</formula>
    </cfRule>
    <cfRule type="cellIs" dxfId="10693" priority="10692" operator="greaterThan">
      <formula>50</formula>
    </cfRule>
    <cfRule type="cellIs" dxfId="10692" priority="10693" operator="between">
      <formula>30</formula>
      <formula>49.999</formula>
    </cfRule>
    <cfRule type="cellIs" dxfId="10691" priority="10694" operator="between">
      <formula>10</formula>
      <formula>29.999</formula>
    </cfRule>
    <cfRule type="cellIs" dxfId="10690" priority="10695" operator="lessThan">
      <formula>10</formula>
    </cfRule>
  </conditionalFormatting>
  <conditionalFormatting sqref="BF402">
    <cfRule type="cellIs" dxfId="10689" priority="10686" operator="greaterThan">
      <formula>119.999</formula>
    </cfRule>
    <cfRule type="cellIs" dxfId="10688" priority="10687" operator="greaterThan">
      <formula>120</formula>
    </cfRule>
    <cfRule type="cellIs" dxfId="10687" priority="10688" operator="between">
      <formula>60</formula>
      <formula>119.999</formula>
    </cfRule>
    <cfRule type="cellIs" dxfId="10686" priority="10689" operator="between">
      <formula>20</formula>
      <formula>59.999</formula>
    </cfRule>
    <cfRule type="cellIs" dxfId="10685" priority="10690" operator="lessThan">
      <formula>20</formula>
    </cfRule>
  </conditionalFormatting>
  <conditionalFormatting sqref="BG402">
    <cfRule type="cellIs" dxfId="10684" priority="10681" operator="greaterThan">
      <formula>49.999</formula>
    </cfRule>
    <cfRule type="cellIs" dxfId="10683" priority="10682" operator="greaterThan">
      <formula>50</formula>
    </cfRule>
    <cfRule type="cellIs" dxfId="10682" priority="10683" operator="between">
      <formula>30</formula>
      <formula>49.999</formula>
    </cfRule>
    <cfRule type="cellIs" dxfId="10681" priority="10684" operator="between">
      <formula>10</formula>
      <formula>29.999</formula>
    </cfRule>
    <cfRule type="cellIs" dxfId="10680" priority="10685" operator="lessThan">
      <formula>10</formula>
    </cfRule>
  </conditionalFormatting>
  <conditionalFormatting sqref="AN402">
    <cfRule type="cellIs" dxfId="10679" priority="10676" operator="greaterThan">
      <formula>119.999</formula>
    </cfRule>
    <cfRule type="cellIs" dxfId="10678" priority="10677" operator="greaterThan">
      <formula>120</formula>
    </cfRule>
    <cfRule type="cellIs" dxfId="10677" priority="10678" operator="between">
      <formula>60</formula>
      <formula>119.999</formula>
    </cfRule>
    <cfRule type="cellIs" dxfId="10676" priority="10679" operator="between">
      <formula>20</formula>
      <formula>59.999</formula>
    </cfRule>
    <cfRule type="cellIs" dxfId="10675" priority="10680" operator="lessThan">
      <formula>20</formula>
    </cfRule>
  </conditionalFormatting>
  <conditionalFormatting sqref="AO402">
    <cfRule type="cellIs" dxfId="10674" priority="10671" operator="greaterThan">
      <formula>49.999</formula>
    </cfRule>
    <cfRule type="cellIs" dxfId="10673" priority="10672" operator="greaterThan">
      <formula>50</formula>
    </cfRule>
    <cfRule type="cellIs" dxfId="10672" priority="10673" operator="between">
      <formula>30</formula>
      <formula>49.999</formula>
    </cfRule>
    <cfRule type="cellIs" dxfId="10671" priority="10674" operator="between">
      <formula>10</formula>
      <formula>29.999</formula>
    </cfRule>
    <cfRule type="cellIs" dxfId="10670" priority="10675" operator="lessThan">
      <formula>10</formula>
    </cfRule>
  </conditionalFormatting>
  <conditionalFormatting sqref="T402">
    <cfRule type="cellIs" dxfId="10669" priority="10666" operator="greaterThan">
      <formula>119.999</formula>
    </cfRule>
    <cfRule type="cellIs" dxfId="10668" priority="10667" operator="greaterThan">
      <formula>120</formula>
    </cfRule>
    <cfRule type="cellIs" dxfId="10667" priority="10668" operator="between">
      <formula>60</formula>
      <formula>119.999</formula>
    </cfRule>
    <cfRule type="cellIs" dxfId="10666" priority="10669" operator="between">
      <formula>20</formula>
      <formula>59.999</formula>
    </cfRule>
    <cfRule type="cellIs" dxfId="10665" priority="10670" operator="lessThan">
      <formula>20</formula>
    </cfRule>
  </conditionalFormatting>
  <conditionalFormatting sqref="U402">
    <cfRule type="cellIs" dxfId="10664" priority="10661" operator="greaterThan">
      <formula>49.999</formula>
    </cfRule>
    <cfRule type="cellIs" dxfId="10663" priority="10662" operator="greaterThan">
      <formula>50</formula>
    </cfRule>
    <cfRule type="cellIs" dxfId="10662" priority="10663" operator="between">
      <formula>30</formula>
      <formula>49.999</formula>
    </cfRule>
    <cfRule type="cellIs" dxfId="10661" priority="10664" operator="between">
      <formula>10</formula>
      <formula>29.999</formula>
    </cfRule>
    <cfRule type="cellIs" dxfId="10660" priority="10665" operator="lessThan">
      <formula>10</formula>
    </cfRule>
  </conditionalFormatting>
  <conditionalFormatting sqref="J402">
    <cfRule type="cellIs" dxfId="10659" priority="10656" operator="greaterThan">
      <formula>119.999</formula>
    </cfRule>
    <cfRule type="cellIs" dxfId="10658" priority="10657" operator="greaterThan">
      <formula>120</formula>
    </cfRule>
    <cfRule type="cellIs" dxfId="10657" priority="10658" operator="between">
      <formula>60</formula>
      <formula>119.999</formula>
    </cfRule>
    <cfRule type="cellIs" dxfId="10656" priority="10659" operator="between">
      <formula>20</formula>
      <formula>59.999</formula>
    </cfRule>
    <cfRule type="cellIs" dxfId="10655" priority="10660" operator="lessThan">
      <formula>20</formula>
    </cfRule>
  </conditionalFormatting>
  <conditionalFormatting sqref="K402">
    <cfRule type="cellIs" dxfId="10654" priority="10651" operator="greaterThan">
      <formula>49.999</formula>
    </cfRule>
    <cfRule type="cellIs" dxfId="10653" priority="10652" operator="greaterThan">
      <formula>50</formula>
    </cfRule>
    <cfRule type="cellIs" dxfId="10652" priority="10653" operator="between">
      <formula>30</formula>
      <formula>49.999</formula>
    </cfRule>
    <cfRule type="cellIs" dxfId="10651" priority="10654" operator="between">
      <formula>10</formula>
      <formula>29.999</formula>
    </cfRule>
    <cfRule type="cellIs" dxfId="10650" priority="10655" operator="lessThan">
      <formula>10</formula>
    </cfRule>
  </conditionalFormatting>
  <conditionalFormatting sqref="L402">
    <cfRule type="cellIs" dxfId="10649" priority="10646" operator="greaterThan">
      <formula>119.999</formula>
    </cfRule>
    <cfRule type="cellIs" dxfId="10648" priority="10647" operator="greaterThan">
      <formula>120</formula>
    </cfRule>
    <cfRule type="cellIs" dxfId="10647" priority="10648" operator="between">
      <formula>60</formula>
      <formula>119.999</formula>
    </cfRule>
    <cfRule type="cellIs" dxfId="10646" priority="10649" operator="between">
      <formula>20</formula>
      <formula>59.999</formula>
    </cfRule>
    <cfRule type="cellIs" dxfId="10645" priority="10650" operator="lessThan">
      <formula>20</formula>
    </cfRule>
  </conditionalFormatting>
  <conditionalFormatting sqref="M402">
    <cfRule type="cellIs" dxfId="10644" priority="10641" operator="greaterThan">
      <formula>49.999</formula>
    </cfRule>
    <cfRule type="cellIs" dxfId="10643" priority="10642" operator="greaterThan">
      <formula>50</formula>
    </cfRule>
    <cfRule type="cellIs" dxfId="10642" priority="10643" operator="between">
      <formula>30</formula>
      <formula>49.999</formula>
    </cfRule>
    <cfRule type="cellIs" dxfId="10641" priority="10644" operator="between">
      <formula>10</formula>
      <formula>29.999</formula>
    </cfRule>
    <cfRule type="cellIs" dxfId="10640" priority="10645" operator="lessThan">
      <formula>10</formula>
    </cfRule>
  </conditionalFormatting>
  <conditionalFormatting sqref="R402">
    <cfRule type="cellIs" dxfId="10639" priority="10636" operator="greaterThan">
      <formula>119.999</formula>
    </cfRule>
    <cfRule type="cellIs" dxfId="10638" priority="10637" operator="greaterThan">
      <formula>120</formula>
    </cfRule>
    <cfRule type="cellIs" dxfId="10637" priority="10638" operator="between">
      <formula>60</formula>
      <formula>119.999</formula>
    </cfRule>
    <cfRule type="cellIs" dxfId="10636" priority="10639" operator="between">
      <formula>20</formula>
      <formula>59.999</formula>
    </cfRule>
    <cfRule type="cellIs" dxfId="10635" priority="10640" operator="lessThan">
      <formula>20</formula>
    </cfRule>
  </conditionalFormatting>
  <conditionalFormatting sqref="S402">
    <cfRule type="cellIs" dxfId="10634" priority="10631" operator="greaterThan">
      <formula>49.999</formula>
    </cfRule>
    <cfRule type="cellIs" dxfId="10633" priority="10632" operator="greaterThan">
      <formula>50</formula>
    </cfRule>
    <cfRule type="cellIs" dxfId="10632" priority="10633" operator="between">
      <formula>30</formula>
      <formula>49.999</formula>
    </cfRule>
    <cfRule type="cellIs" dxfId="10631" priority="10634" operator="between">
      <formula>10</formula>
      <formula>29.999</formula>
    </cfRule>
    <cfRule type="cellIs" dxfId="10630" priority="10635" operator="lessThan">
      <formula>10</formula>
    </cfRule>
  </conditionalFormatting>
  <conditionalFormatting sqref="N402">
    <cfRule type="cellIs" dxfId="10629" priority="10626" operator="greaterThan">
      <formula>119.999</formula>
    </cfRule>
    <cfRule type="cellIs" dxfId="10628" priority="10627" operator="greaterThan">
      <formula>120</formula>
    </cfRule>
    <cfRule type="cellIs" dxfId="10627" priority="10628" operator="between">
      <formula>60</formula>
      <formula>119.999</formula>
    </cfRule>
    <cfRule type="cellIs" dxfId="10626" priority="10629" operator="between">
      <formula>20</formula>
      <formula>59.999</formula>
    </cfRule>
    <cfRule type="cellIs" dxfId="10625" priority="10630" operator="lessThan">
      <formula>20</formula>
    </cfRule>
  </conditionalFormatting>
  <conditionalFormatting sqref="O402">
    <cfRule type="cellIs" dxfId="10624" priority="10621" operator="greaterThan">
      <formula>49.999</formula>
    </cfRule>
    <cfRule type="cellIs" dxfId="10623" priority="10622" operator="greaterThan">
      <formula>50</formula>
    </cfRule>
    <cfRule type="cellIs" dxfId="10622" priority="10623" operator="between">
      <formula>30</formula>
      <formula>49.999</formula>
    </cfRule>
    <cfRule type="cellIs" dxfId="10621" priority="10624" operator="between">
      <formula>10</formula>
      <formula>29.999</formula>
    </cfRule>
    <cfRule type="cellIs" dxfId="10620" priority="10625" operator="lessThan">
      <formula>10</formula>
    </cfRule>
  </conditionalFormatting>
  <conditionalFormatting sqref="AP402">
    <cfRule type="cellIs" dxfId="10619" priority="10616" operator="greaterThan">
      <formula>119.999</formula>
    </cfRule>
    <cfRule type="cellIs" dxfId="10618" priority="10617" operator="greaterThan">
      <formula>120</formula>
    </cfRule>
    <cfRule type="cellIs" dxfId="10617" priority="10618" operator="between">
      <formula>60</formula>
      <formula>119.999</formula>
    </cfRule>
    <cfRule type="cellIs" dxfId="10616" priority="10619" operator="between">
      <formula>20</formula>
      <formula>59.999</formula>
    </cfRule>
    <cfRule type="cellIs" dxfId="10615" priority="10620" operator="lessThan">
      <formula>20</formula>
    </cfRule>
  </conditionalFormatting>
  <conditionalFormatting sqref="AQ402">
    <cfRule type="cellIs" dxfId="10614" priority="10611" operator="greaterThan">
      <formula>49.999</formula>
    </cfRule>
    <cfRule type="cellIs" dxfId="10613" priority="10612" operator="greaterThan">
      <formula>50</formula>
    </cfRule>
    <cfRule type="cellIs" dxfId="10612" priority="10613" operator="between">
      <formula>30</formula>
      <formula>49.999</formula>
    </cfRule>
    <cfRule type="cellIs" dxfId="10611" priority="10614" operator="between">
      <formula>10</formula>
      <formula>29.999</formula>
    </cfRule>
    <cfRule type="cellIs" dxfId="10610" priority="10615" operator="lessThan">
      <formula>10</formula>
    </cfRule>
  </conditionalFormatting>
  <conditionalFormatting sqref="AR402">
    <cfRule type="cellIs" dxfId="10609" priority="10606" operator="greaterThan">
      <formula>119.999</formula>
    </cfRule>
    <cfRule type="cellIs" dxfId="10608" priority="10607" operator="greaterThan">
      <formula>120</formula>
    </cfRule>
    <cfRule type="cellIs" dxfId="10607" priority="10608" operator="between">
      <formula>60</formula>
      <formula>119.999</formula>
    </cfRule>
    <cfRule type="cellIs" dxfId="10606" priority="10609" operator="between">
      <formula>20</formula>
      <formula>59.999</formula>
    </cfRule>
    <cfRule type="cellIs" dxfId="10605" priority="10610" operator="lessThan">
      <formula>20</formula>
    </cfRule>
  </conditionalFormatting>
  <conditionalFormatting sqref="AS402">
    <cfRule type="cellIs" dxfId="10604" priority="10601" operator="greaterThan">
      <formula>49.999</formula>
    </cfRule>
    <cfRule type="cellIs" dxfId="10603" priority="10602" operator="greaterThan">
      <formula>50</formula>
    </cfRule>
    <cfRule type="cellIs" dxfId="10602" priority="10603" operator="between">
      <formula>30</formula>
      <formula>49.999</formula>
    </cfRule>
    <cfRule type="cellIs" dxfId="10601" priority="10604" operator="between">
      <formula>10</formula>
      <formula>29.999</formula>
    </cfRule>
    <cfRule type="cellIs" dxfId="10600" priority="10605" operator="lessThan">
      <formula>10</formula>
    </cfRule>
  </conditionalFormatting>
  <conditionalFormatting sqref="X402">
    <cfRule type="cellIs" dxfId="10599" priority="10596" operator="greaterThan">
      <formula>119.999</formula>
    </cfRule>
    <cfRule type="cellIs" dxfId="10598" priority="10597" operator="greaterThan">
      <formula>120</formula>
    </cfRule>
    <cfRule type="cellIs" dxfId="10597" priority="10598" operator="between">
      <formula>60</formula>
      <formula>119.999</formula>
    </cfRule>
    <cfRule type="cellIs" dxfId="10596" priority="10599" operator="between">
      <formula>20</formula>
      <formula>59.999</formula>
    </cfRule>
    <cfRule type="cellIs" dxfId="10595" priority="10600" operator="lessThan">
      <formula>20</formula>
    </cfRule>
  </conditionalFormatting>
  <conditionalFormatting sqref="Y402">
    <cfRule type="cellIs" dxfId="10594" priority="10591" operator="greaterThan">
      <formula>49.999</formula>
    </cfRule>
    <cfRule type="cellIs" dxfId="10593" priority="10592" operator="greaterThan">
      <formula>50</formula>
    </cfRule>
    <cfRule type="cellIs" dxfId="10592" priority="10593" operator="between">
      <formula>30</formula>
      <formula>49.999</formula>
    </cfRule>
    <cfRule type="cellIs" dxfId="10591" priority="10594" operator="between">
      <formula>10</formula>
      <formula>29.999</formula>
    </cfRule>
    <cfRule type="cellIs" dxfId="10590" priority="10595" operator="lessThan">
      <formula>10</formula>
    </cfRule>
  </conditionalFormatting>
  <conditionalFormatting sqref="AF402">
    <cfRule type="cellIs" dxfId="10589" priority="10586" operator="greaterThan">
      <formula>119.999</formula>
    </cfRule>
    <cfRule type="cellIs" dxfId="10588" priority="10587" operator="greaterThan">
      <formula>120</formula>
    </cfRule>
    <cfRule type="cellIs" dxfId="10587" priority="10588" operator="between">
      <formula>60</formula>
      <formula>119.999</formula>
    </cfRule>
    <cfRule type="cellIs" dxfId="10586" priority="10589" operator="between">
      <formula>20</formula>
      <formula>59.999</formula>
    </cfRule>
    <cfRule type="cellIs" dxfId="10585" priority="10590" operator="lessThan">
      <formula>20</formula>
    </cfRule>
  </conditionalFormatting>
  <conditionalFormatting sqref="AG402">
    <cfRule type="cellIs" dxfId="10584" priority="10581" operator="greaterThan">
      <formula>49.999</formula>
    </cfRule>
    <cfRule type="cellIs" dxfId="10583" priority="10582" operator="greaterThan">
      <formula>50</formula>
    </cfRule>
    <cfRule type="cellIs" dxfId="10582" priority="10583" operator="between">
      <formula>30</formula>
      <formula>49.999</formula>
    </cfRule>
    <cfRule type="cellIs" dxfId="10581" priority="10584" operator="between">
      <formula>10</formula>
      <formula>29.999</formula>
    </cfRule>
    <cfRule type="cellIs" dxfId="10580" priority="10585" operator="lessThan">
      <formula>10</formula>
    </cfRule>
  </conditionalFormatting>
  <conditionalFormatting sqref="AJ402">
    <cfRule type="cellIs" dxfId="10579" priority="10576" operator="greaterThan">
      <formula>119.999</formula>
    </cfRule>
    <cfRule type="cellIs" dxfId="10578" priority="10577" operator="greaterThan">
      <formula>120</formula>
    </cfRule>
    <cfRule type="cellIs" dxfId="10577" priority="10578" operator="between">
      <formula>60</formula>
      <formula>119.999</formula>
    </cfRule>
    <cfRule type="cellIs" dxfId="10576" priority="10579" operator="between">
      <formula>20</formula>
      <formula>59.999</formula>
    </cfRule>
    <cfRule type="cellIs" dxfId="10575" priority="10580" operator="lessThan">
      <formula>20</formula>
    </cfRule>
  </conditionalFormatting>
  <conditionalFormatting sqref="AK402">
    <cfRule type="cellIs" dxfId="10574" priority="10571" operator="greaterThan">
      <formula>49.999</formula>
    </cfRule>
    <cfRule type="cellIs" dxfId="10573" priority="10572" operator="greaterThan">
      <formula>50</formula>
    </cfRule>
    <cfRule type="cellIs" dxfId="10572" priority="10573" operator="between">
      <formula>30</formula>
      <formula>49.999</formula>
    </cfRule>
    <cfRule type="cellIs" dxfId="10571" priority="10574" operator="between">
      <formula>10</formula>
      <formula>29.999</formula>
    </cfRule>
    <cfRule type="cellIs" dxfId="10570" priority="10575" operator="lessThan">
      <formula>10</formula>
    </cfRule>
  </conditionalFormatting>
  <conditionalFormatting sqref="Z402">
    <cfRule type="cellIs" dxfId="10569" priority="10566" operator="greaterThan">
      <formula>119.999</formula>
    </cfRule>
    <cfRule type="cellIs" dxfId="10568" priority="10567" operator="greaterThan">
      <formula>120</formula>
    </cfRule>
    <cfRule type="cellIs" dxfId="10567" priority="10568" operator="between">
      <formula>60</formula>
      <formula>119.999</formula>
    </cfRule>
    <cfRule type="cellIs" dxfId="10566" priority="10569" operator="between">
      <formula>20</formula>
      <formula>59.999</formula>
    </cfRule>
    <cfRule type="cellIs" dxfId="10565" priority="10570" operator="lessThan">
      <formula>20</formula>
    </cfRule>
  </conditionalFormatting>
  <conditionalFormatting sqref="AA402">
    <cfRule type="cellIs" dxfId="10564" priority="10561" operator="greaterThan">
      <formula>49.999</formula>
    </cfRule>
    <cfRule type="cellIs" dxfId="10563" priority="10562" operator="greaterThan">
      <formula>50</formula>
    </cfRule>
    <cfRule type="cellIs" dxfId="10562" priority="10563" operator="between">
      <formula>30</formula>
      <formula>49.999</formula>
    </cfRule>
    <cfRule type="cellIs" dxfId="10561" priority="10564" operator="between">
      <formula>10</formula>
      <formula>29.999</formula>
    </cfRule>
    <cfRule type="cellIs" dxfId="10560" priority="10565" operator="lessThan">
      <formula>10</formula>
    </cfRule>
  </conditionalFormatting>
  <conditionalFormatting sqref="AL402">
    <cfRule type="cellIs" dxfId="10559" priority="10556" operator="greaterThan">
      <formula>119.999</formula>
    </cfRule>
    <cfRule type="cellIs" dxfId="10558" priority="10557" operator="greaterThan">
      <formula>120</formula>
    </cfRule>
    <cfRule type="cellIs" dxfId="10557" priority="10558" operator="between">
      <formula>60</formula>
      <formula>119.999</formula>
    </cfRule>
    <cfRule type="cellIs" dxfId="10556" priority="10559" operator="between">
      <formula>20</formula>
      <formula>59.999</formula>
    </cfRule>
    <cfRule type="cellIs" dxfId="10555" priority="10560" operator="lessThan">
      <formula>20</formula>
    </cfRule>
  </conditionalFormatting>
  <conditionalFormatting sqref="AM402">
    <cfRule type="cellIs" dxfId="10554" priority="10551" operator="greaterThan">
      <formula>49.999</formula>
    </cfRule>
    <cfRule type="cellIs" dxfId="10553" priority="10552" operator="greaterThan">
      <formula>50</formula>
    </cfRule>
    <cfRule type="cellIs" dxfId="10552" priority="10553" operator="between">
      <formula>30</formula>
      <formula>49.999</formula>
    </cfRule>
    <cfRule type="cellIs" dxfId="10551" priority="10554" operator="between">
      <formula>10</formula>
      <formula>29.999</formula>
    </cfRule>
    <cfRule type="cellIs" dxfId="10550" priority="10555" operator="lessThan">
      <formula>10</formula>
    </cfRule>
  </conditionalFormatting>
  <conditionalFormatting sqref="AH402">
    <cfRule type="cellIs" dxfId="10549" priority="10546" operator="greaterThan">
      <formula>119.999</formula>
    </cfRule>
    <cfRule type="cellIs" dxfId="10548" priority="10547" operator="greaterThan">
      <formula>120</formula>
    </cfRule>
    <cfRule type="cellIs" dxfId="10547" priority="10548" operator="between">
      <formula>60</formula>
      <formula>119.999</formula>
    </cfRule>
    <cfRule type="cellIs" dxfId="10546" priority="10549" operator="between">
      <formula>20</formula>
      <formula>59.999</formula>
    </cfRule>
    <cfRule type="cellIs" dxfId="10545" priority="10550" operator="lessThan">
      <formula>20</formula>
    </cfRule>
  </conditionalFormatting>
  <conditionalFormatting sqref="AI402">
    <cfRule type="cellIs" dxfId="10544" priority="10541" operator="greaterThan">
      <formula>49.999</formula>
    </cfRule>
    <cfRule type="cellIs" dxfId="10543" priority="10542" operator="greaterThan">
      <formula>50</formula>
    </cfRule>
    <cfRule type="cellIs" dxfId="10542" priority="10543" operator="between">
      <formula>30</formula>
      <formula>49.999</formula>
    </cfRule>
    <cfRule type="cellIs" dxfId="10541" priority="10544" operator="between">
      <formula>10</formula>
      <formula>29.999</formula>
    </cfRule>
    <cfRule type="cellIs" dxfId="10540" priority="10545" operator="lessThan">
      <formula>10</formula>
    </cfRule>
  </conditionalFormatting>
  <conditionalFormatting sqref="V402">
    <cfRule type="cellIs" dxfId="10539" priority="10536" operator="greaterThan">
      <formula>119.999</formula>
    </cfRule>
    <cfRule type="cellIs" dxfId="10538" priority="10537" operator="greaterThan">
      <formula>120</formula>
    </cfRule>
    <cfRule type="cellIs" dxfId="10537" priority="10538" operator="between">
      <formula>60</formula>
      <formula>119.999</formula>
    </cfRule>
    <cfRule type="cellIs" dxfId="10536" priority="10539" operator="between">
      <formula>20</formula>
      <formula>59.999</formula>
    </cfRule>
    <cfRule type="cellIs" dxfId="10535" priority="10540" operator="lessThan">
      <formula>20</formula>
    </cfRule>
  </conditionalFormatting>
  <conditionalFormatting sqref="W402">
    <cfRule type="cellIs" dxfId="10534" priority="10531" operator="greaterThan">
      <formula>49.999</formula>
    </cfRule>
    <cfRule type="cellIs" dxfId="10533" priority="10532" operator="greaterThan">
      <formula>50</formula>
    </cfRule>
    <cfRule type="cellIs" dxfId="10532" priority="10533" operator="between">
      <formula>30</formula>
      <formula>49.999</formula>
    </cfRule>
    <cfRule type="cellIs" dxfId="10531" priority="10534" operator="between">
      <formula>10</formula>
      <formula>29.999</formula>
    </cfRule>
    <cfRule type="cellIs" dxfId="10530" priority="10535" operator="lessThan">
      <formula>10</formula>
    </cfRule>
  </conditionalFormatting>
  <conditionalFormatting sqref="AB402">
    <cfRule type="cellIs" dxfId="10529" priority="10526" operator="greaterThan">
      <formula>119.999</formula>
    </cfRule>
    <cfRule type="cellIs" dxfId="10528" priority="10527" operator="greaterThan">
      <formula>120</formula>
    </cfRule>
    <cfRule type="cellIs" dxfId="10527" priority="10528" operator="between">
      <formula>60</formula>
      <formula>119.999</formula>
    </cfRule>
    <cfRule type="cellIs" dxfId="10526" priority="10529" operator="between">
      <formula>20</formula>
      <formula>59.999</formula>
    </cfRule>
    <cfRule type="cellIs" dxfId="10525" priority="10530" operator="lessThan">
      <formula>20</formula>
    </cfRule>
  </conditionalFormatting>
  <conditionalFormatting sqref="AC402">
    <cfRule type="cellIs" dxfId="10524" priority="10521" operator="greaterThan">
      <formula>49.999</formula>
    </cfRule>
    <cfRule type="cellIs" dxfId="10523" priority="10522" operator="greaterThan">
      <formula>50</formula>
    </cfRule>
    <cfRule type="cellIs" dxfId="10522" priority="10523" operator="between">
      <formula>30</formula>
      <formula>49.999</formula>
    </cfRule>
    <cfRule type="cellIs" dxfId="10521" priority="10524" operator="between">
      <formula>10</formula>
      <formula>29.999</formula>
    </cfRule>
    <cfRule type="cellIs" dxfId="10520" priority="10525" operator="lessThan">
      <formula>10</formula>
    </cfRule>
  </conditionalFormatting>
  <conditionalFormatting sqref="AD402">
    <cfRule type="cellIs" dxfId="10519" priority="10516" operator="greaterThan">
      <formula>119.999</formula>
    </cfRule>
    <cfRule type="cellIs" dxfId="10518" priority="10517" operator="greaterThan">
      <formula>120</formula>
    </cfRule>
    <cfRule type="cellIs" dxfId="10517" priority="10518" operator="between">
      <formula>60</formula>
      <formula>119.999</formula>
    </cfRule>
    <cfRule type="cellIs" dxfId="10516" priority="10519" operator="between">
      <formula>20</formula>
      <formula>59.999</formula>
    </cfRule>
    <cfRule type="cellIs" dxfId="10515" priority="10520" operator="lessThan">
      <formula>20</formula>
    </cfRule>
  </conditionalFormatting>
  <conditionalFormatting sqref="AE402">
    <cfRule type="cellIs" dxfId="10514" priority="10511" operator="greaterThan">
      <formula>49.999</formula>
    </cfRule>
    <cfRule type="cellIs" dxfId="10513" priority="10512" operator="greaterThan">
      <formula>50</formula>
    </cfRule>
    <cfRule type="cellIs" dxfId="10512" priority="10513" operator="between">
      <formula>30</formula>
      <formula>49.999</formula>
    </cfRule>
    <cfRule type="cellIs" dxfId="10511" priority="10514" operator="between">
      <formula>10</formula>
      <formula>29.999</formula>
    </cfRule>
    <cfRule type="cellIs" dxfId="10510" priority="10515" operator="lessThan">
      <formula>10</formula>
    </cfRule>
  </conditionalFormatting>
  <conditionalFormatting sqref="P402">
    <cfRule type="cellIs" dxfId="10509" priority="10506" operator="greaterThan">
      <formula>119.999</formula>
    </cfRule>
    <cfRule type="cellIs" dxfId="10508" priority="10507" operator="greaterThan">
      <formula>120</formula>
    </cfRule>
    <cfRule type="cellIs" dxfId="10507" priority="10508" operator="between">
      <formula>60</formula>
      <formula>119.999</formula>
    </cfRule>
    <cfRule type="cellIs" dxfId="10506" priority="10509" operator="between">
      <formula>20</formula>
      <formula>59.999</formula>
    </cfRule>
    <cfRule type="cellIs" dxfId="10505" priority="10510" operator="lessThan">
      <formula>20</formula>
    </cfRule>
  </conditionalFormatting>
  <conditionalFormatting sqref="Q402">
    <cfRule type="cellIs" dxfId="10504" priority="10501" operator="greaterThan">
      <formula>49.999</formula>
    </cfRule>
    <cfRule type="cellIs" dxfId="10503" priority="10502" operator="greaterThan">
      <formula>50</formula>
    </cfRule>
    <cfRule type="cellIs" dxfId="10502" priority="10503" operator="between">
      <formula>30</formula>
      <formula>49.999</formula>
    </cfRule>
    <cfRule type="cellIs" dxfId="10501" priority="10504" operator="between">
      <formula>10</formula>
      <formula>29.999</formula>
    </cfRule>
    <cfRule type="cellIs" dxfId="10500" priority="10505" operator="lessThan">
      <formula>10</formula>
    </cfRule>
  </conditionalFormatting>
  <conditionalFormatting sqref="C403">
    <cfRule type="cellIs" dxfId="10499" priority="10496" operator="greaterThan">
      <formula>49.999</formula>
    </cfRule>
    <cfRule type="cellIs" dxfId="10498" priority="10497" operator="greaterThan">
      <formula>50</formula>
    </cfRule>
    <cfRule type="cellIs" dxfId="10497" priority="10498" operator="between">
      <formula>30</formula>
      <formula>49.999</formula>
    </cfRule>
    <cfRule type="cellIs" dxfId="10496" priority="10499" operator="between">
      <formula>10</formula>
      <formula>29.999</formula>
    </cfRule>
    <cfRule type="cellIs" dxfId="10495" priority="10500" operator="lessThan">
      <formula>10</formula>
    </cfRule>
  </conditionalFormatting>
  <conditionalFormatting sqref="B403">
    <cfRule type="cellIs" dxfId="10494" priority="10491" operator="greaterThan">
      <formula>119.999</formula>
    </cfRule>
    <cfRule type="cellIs" dxfId="10493" priority="10492" operator="greaterThan">
      <formula>120</formula>
    </cfRule>
    <cfRule type="cellIs" dxfId="10492" priority="10493" operator="between">
      <formula>60</formula>
      <formula>119.999</formula>
    </cfRule>
    <cfRule type="cellIs" dxfId="10491" priority="10494" operator="between">
      <formula>20</formula>
      <formula>59.999</formula>
    </cfRule>
    <cfRule type="cellIs" dxfId="10490" priority="10495" operator="lessThan">
      <formula>20</formula>
    </cfRule>
  </conditionalFormatting>
  <conditionalFormatting sqref="D403">
    <cfRule type="cellIs" dxfId="10489" priority="10486" operator="greaterThan">
      <formula>119.999</formula>
    </cfRule>
    <cfRule type="cellIs" dxfId="10488" priority="10487" operator="greaterThan">
      <formula>120</formula>
    </cfRule>
    <cfRule type="cellIs" dxfId="10487" priority="10488" operator="between">
      <formula>60</formula>
      <formula>119.999</formula>
    </cfRule>
    <cfRule type="cellIs" dxfId="10486" priority="10489" operator="between">
      <formula>20</formula>
      <formula>59.999</formula>
    </cfRule>
    <cfRule type="cellIs" dxfId="10485" priority="10490" operator="lessThan">
      <formula>20</formula>
    </cfRule>
  </conditionalFormatting>
  <conditionalFormatting sqref="E403">
    <cfRule type="cellIs" dxfId="10484" priority="10481" operator="greaterThan">
      <formula>49.999</formula>
    </cfRule>
    <cfRule type="cellIs" dxfId="10483" priority="10482" operator="greaterThan">
      <formula>50</formula>
    </cfRule>
    <cfRule type="cellIs" dxfId="10482" priority="10483" operator="between">
      <formula>30</formula>
      <formula>49.999</formula>
    </cfRule>
    <cfRule type="cellIs" dxfId="10481" priority="10484" operator="between">
      <formula>10</formula>
      <formula>29.999</formula>
    </cfRule>
    <cfRule type="cellIs" dxfId="10480" priority="10485" operator="lessThan">
      <formula>10</formula>
    </cfRule>
  </conditionalFormatting>
  <conditionalFormatting sqref="F403">
    <cfRule type="cellIs" dxfId="10479" priority="10476" operator="greaterThan">
      <formula>119.999</formula>
    </cfRule>
    <cfRule type="cellIs" dxfId="10478" priority="10477" operator="greaterThan">
      <formula>120</formula>
    </cfRule>
    <cfRule type="cellIs" dxfId="10477" priority="10478" operator="between">
      <formula>60</formula>
      <formula>119.999</formula>
    </cfRule>
    <cfRule type="cellIs" dxfId="10476" priority="10479" operator="between">
      <formula>20</formula>
      <formula>59.999</formula>
    </cfRule>
    <cfRule type="cellIs" dxfId="10475" priority="10480" operator="lessThan">
      <formula>20</formula>
    </cfRule>
  </conditionalFormatting>
  <conditionalFormatting sqref="G403">
    <cfRule type="cellIs" dxfId="10474" priority="10471" operator="greaterThan">
      <formula>49.999</formula>
    </cfRule>
    <cfRule type="cellIs" dxfId="10473" priority="10472" operator="greaterThan">
      <formula>50</formula>
    </cfRule>
    <cfRule type="cellIs" dxfId="10472" priority="10473" operator="between">
      <formula>30</formula>
      <formula>49.999</formula>
    </cfRule>
    <cfRule type="cellIs" dxfId="10471" priority="10474" operator="between">
      <formula>10</formula>
      <formula>29.999</formula>
    </cfRule>
    <cfRule type="cellIs" dxfId="10470" priority="10475" operator="lessThan">
      <formula>10</formula>
    </cfRule>
  </conditionalFormatting>
  <conditionalFormatting sqref="H403">
    <cfRule type="cellIs" dxfId="10469" priority="10466" operator="greaterThan">
      <formula>119.999</formula>
    </cfRule>
    <cfRule type="cellIs" dxfId="10468" priority="10467" operator="greaterThan">
      <formula>120</formula>
    </cfRule>
    <cfRule type="cellIs" dxfId="10467" priority="10468" operator="between">
      <formula>60</formula>
      <formula>119.999</formula>
    </cfRule>
    <cfRule type="cellIs" dxfId="10466" priority="10469" operator="between">
      <formula>20</formula>
      <formula>59.999</formula>
    </cfRule>
    <cfRule type="cellIs" dxfId="10465" priority="10470" operator="lessThan">
      <formula>20</formula>
    </cfRule>
  </conditionalFormatting>
  <conditionalFormatting sqref="I403">
    <cfRule type="cellIs" dxfId="10464" priority="10461" operator="greaterThan">
      <formula>49.999</formula>
    </cfRule>
    <cfRule type="cellIs" dxfId="10463" priority="10462" operator="greaterThan">
      <formula>50</formula>
    </cfRule>
    <cfRule type="cellIs" dxfId="10462" priority="10463" operator="between">
      <formula>30</formula>
      <formula>49.999</formula>
    </cfRule>
    <cfRule type="cellIs" dxfId="10461" priority="10464" operator="between">
      <formula>10</formula>
      <formula>29.999</formula>
    </cfRule>
    <cfRule type="cellIs" dxfId="10460" priority="10465" operator="lessThan">
      <formula>10</formula>
    </cfRule>
  </conditionalFormatting>
  <conditionalFormatting sqref="BH403">
    <cfRule type="cellIs" dxfId="10459" priority="10456" operator="greaterThan">
      <formula>119.999</formula>
    </cfRule>
    <cfRule type="cellIs" dxfId="10458" priority="10457" operator="greaterThan">
      <formula>120</formula>
    </cfRule>
    <cfRule type="cellIs" dxfId="10457" priority="10458" operator="between">
      <formula>60</formula>
      <formula>119.999</formula>
    </cfRule>
    <cfRule type="cellIs" dxfId="10456" priority="10459" operator="between">
      <formula>20</formula>
      <formula>59.999</formula>
    </cfRule>
    <cfRule type="cellIs" dxfId="10455" priority="10460" operator="lessThan">
      <formula>20</formula>
    </cfRule>
  </conditionalFormatting>
  <conditionalFormatting sqref="BI403">
    <cfRule type="cellIs" dxfId="10454" priority="10451" operator="greaterThan">
      <formula>49.999</formula>
    </cfRule>
    <cfRule type="cellIs" dxfId="10453" priority="10452" operator="greaterThan">
      <formula>50</formula>
    </cfRule>
    <cfRule type="cellIs" dxfId="10452" priority="10453" operator="between">
      <formula>30</formula>
      <formula>49.999</formula>
    </cfRule>
    <cfRule type="cellIs" dxfId="10451" priority="10454" operator="between">
      <formula>10</formula>
      <formula>29.999</formula>
    </cfRule>
    <cfRule type="cellIs" dxfId="10450" priority="10455" operator="lessThan">
      <formula>10</formula>
    </cfRule>
  </conditionalFormatting>
  <conditionalFormatting sqref="BD403">
    <cfRule type="cellIs" dxfId="10449" priority="10446" operator="greaterThan">
      <formula>119.999</formula>
    </cfRule>
    <cfRule type="cellIs" dxfId="10448" priority="10447" operator="greaterThan">
      <formula>120</formula>
    </cfRule>
    <cfRule type="cellIs" dxfId="10447" priority="10448" operator="between">
      <formula>60</formula>
      <formula>119.999</formula>
    </cfRule>
    <cfRule type="cellIs" dxfId="10446" priority="10449" operator="between">
      <formula>20</formula>
      <formula>59.999</formula>
    </cfRule>
    <cfRule type="cellIs" dxfId="10445" priority="10450" operator="lessThan">
      <formula>20</formula>
    </cfRule>
  </conditionalFormatting>
  <conditionalFormatting sqref="BE403">
    <cfRule type="cellIs" dxfId="10444" priority="10441" operator="greaterThan">
      <formula>49.999</formula>
    </cfRule>
    <cfRule type="cellIs" dxfId="10443" priority="10442" operator="greaterThan">
      <formula>50</formula>
    </cfRule>
    <cfRule type="cellIs" dxfId="10442" priority="10443" operator="between">
      <formula>30</formula>
      <formula>49.999</formula>
    </cfRule>
    <cfRule type="cellIs" dxfId="10441" priority="10444" operator="between">
      <formula>10</formula>
      <formula>29.999</formula>
    </cfRule>
    <cfRule type="cellIs" dxfId="10440" priority="10445" operator="lessThan">
      <formula>10</formula>
    </cfRule>
  </conditionalFormatting>
  <conditionalFormatting sqref="AX403">
    <cfRule type="cellIs" dxfId="10439" priority="10436" operator="greaterThan">
      <formula>119.999</formula>
    </cfRule>
    <cfRule type="cellIs" dxfId="10438" priority="10437" operator="greaterThan">
      <formula>120</formula>
    </cfRule>
    <cfRule type="cellIs" dxfId="10437" priority="10438" operator="between">
      <formula>60</formula>
      <formula>119.999</formula>
    </cfRule>
    <cfRule type="cellIs" dxfId="10436" priority="10439" operator="between">
      <formula>20</formula>
      <formula>59.999</formula>
    </cfRule>
    <cfRule type="cellIs" dxfId="10435" priority="10440" operator="lessThan">
      <formula>20</formula>
    </cfRule>
  </conditionalFormatting>
  <conditionalFormatting sqref="AY403">
    <cfRule type="cellIs" dxfId="10434" priority="10431" operator="greaterThan">
      <formula>49.999</formula>
    </cfRule>
    <cfRule type="cellIs" dxfId="10433" priority="10432" operator="greaterThan">
      <formula>50</formula>
    </cfRule>
    <cfRule type="cellIs" dxfId="10432" priority="10433" operator="between">
      <formula>30</formula>
      <formula>49.999</formula>
    </cfRule>
    <cfRule type="cellIs" dxfId="10431" priority="10434" operator="between">
      <formula>10</formula>
      <formula>29.999</formula>
    </cfRule>
    <cfRule type="cellIs" dxfId="10430" priority="10435" operator="lessThan">
      <formula>10</formula>
    </cfRule>
  </conditionalFormatting>
  <conditionalFormatting sqref="AZ403">
    <cfRule type="cellIs" dxfId="10429" priority="10426" operator="greaterThan">
      <formula>119.999</formula>
    </cfRule>
    <cfRule type="cellIs" dxfId="10428" priority="10427" operator="greaterThan">
      <formula>120</formula>
    </cfRule>
    <cfRule type="cellIs" dxfId="10427" priority="10428" operator="between">
      <formula>60</formula>
      <formula>119.999</formula>
    </cfRule>
    <cfRule type="cellIs" dxfId="10426" priority="10429" operator="between">
      <formula>20</formula>
      <formula>59.999</formula>
    </cfRule>
    <cfRule type="cellIs" dxfId="10425" priority="10430" operator="lessThan">
      <formula>20</formula>
    </cfRule>
  </conditionalFormatting>
  <conditionalFormatting sqref="BA403">
    <cfRule type="cellIs" dxfId="10424" priority="10421" operator="greaterThan">
      <formula>49.999</formula>
    </cfRule>
    <cfRule type="cellIs" dxfId="10423" priority="10422" operator="greaterThan">
      <formula>50</formula>
    </cfRule>
    <cfRule type="cellIs" dxfId="10422" priority="10423" operator="between">
      <formula>30</formula>
      <formula>49.999</formula>
    </cfRule>
    <cfRule type="cellIs" dxfId="10421" priority="10424" operator="between">
      <formula>10</formula>
      <formula>29.999</formula>
    </cfRule>
    <cfRule type="cellIs" dxfId="10420" priority="10425" operator="lessThan">
      <formula>10</formula>
    </cfRule>
  </conditionalFormatting>
  <conditionalFormatting sqref="BB403">
    <cfRule type="cellIs" dxfId="10419" priority="10416" operator="greaterThan">
      <formula>119.999</formula>
    </cfRule>
    <cfRule type="cellIs" dxfId="10418" priority="10417" operator="greaterThan">
      <formula>120</formula>
    </cfRule>
    <cfRule type="cellIs" dxfId="10417" priority="10418" operator="between">
      <formula>60</formula>
      <formula>119.999</formula>
    </cfRule>
    <cfRule type="cellIs" dxfId="10416" priority="10419" operator="between">
      <formula>20</formula>
      <formula>59.999</formula>
    </cfRule>
    <cfRule type="cellIs" dxfId="10415" priority="10420" operator="lessThan">
      <formula>20</formula>
    </cfRule>
  </conditionalFormatting>
  <conditionalFormatting sqref="BC403">
    <cfRule type="cellIs" dxfId="10414" priority="10411" operator="greaterThan">
      <formula>49.999</formula>
    </cfRule>
    <cfRule type="cellIs" dxfId="10413" priority="10412" operator="greaterThan">
      <formula>50</formula>
    </cfRule>
    <cfRule type="cellIs" dxfId="10412" priority="10413" operator="between">
      <formula>30</formula>
      <formula>49.999</formula>
    </cfRule>
    <cfRule type="cellIs" dxfId="10411" priority="10414" operator="between">
      <formula>10</formula>
      <formula>29.999</formula>
    </cfRule>
    <cfRule type="cellIs" dxfId="10410" priority="10415" operator="lessThan">
      <formula>10</formula>
    </cfRule>
  </conditionalFormatting>
  <conditionalFormatting sqref="AT403">
    <cfRule type="cellIs" dxfId="10409" priority="10406" operator="greaterThan">
      <formula>119.999</formula>
    </cfRule>
    <cfRule type="cellIs" dxfId="10408" priority="10407" operator="greaterThan">
      <formula>120</formula>
    </cfRule>
    <cfRule type="cellIs" dxfId="10407" priority="10408" operator="between">
      <formula>60</formula>
      <formula>119.999</formula>
    </cfRule>
    <cfRule type="cellIs" dxfId="10406" priority="10409" operator="between">
      <formula>20</formula>
      <formula>59.999</formula>
    </cfRule>
    <cfRule type="cellIs" dxfId="10405" priority="10410" operator="lessThan">
      <formula>20</formula>
    </cfRule>
  </conditionalFormatting>
  <conditionalFormatting sqref="AU403">
    <cfRule type="cellIs" dxfId="10404" priority="10401" operator="greaterThan">
      <formula>49.999</formula>
    </cfRule>
    <cfRule type="cellIs" dxfId="10403" priority="10402" operator="greaterThan">
      <formula>50</formula>
    </cfRule>
    <cfRule type="cellIs" dxfId="10402" priority="10403" operator="between">
      <formula>30</formula>
      <formula>49.999</formula>
    </cfRule>
    <cfRule type="cellIs" dxfId="10401" priority="10404" operator="between">
      <formula>10</formula>
      <formula>29.999</formula>
    </cfRule>
    <cfRule type="cellIs" dxfId="10400" priority="10405" operator="lessThan">
      <formula>10</formula>
    </cfRule>
  </conditionalFormatting>
  <conditionalFormatting sqref="AV403">
    <cfRule type="cellIs" dxfId="10399" priority="10396" operator="greaterThan">
      <formula>119.999</formula>
    </cfRule>
    <cfRule type="cellIs" dxfId="10398" priority="10397" operator="greaterThan">
      <formula>120</formula>
    </cfRule>
    <cfRule type="cellIs" dxfId="10397" priority="10398" operator="between">
      <formula>60</formula>
      <formula>119.999</formula>
    </cfRule>
    <cfRule type="cellIs" dxfId="10396" priority="10399" operator="between">
      <formula>20</formula>
      <formula>59.999</formula>
    </cfRule>
    <cfRule type="cellIs" dxfId="10395" priority="10400" operator="lessThan">
      <formula>20</formula>
    </cfRule>
  </conditionalFormatting>
  <conditionalFormatting sqref="AW403">
    <cfRule type="cellIs" dxfId="10394" priority="10391" operator="greaterThan">
      <formula>49.999</formula>
    </cfRule>
    <cfRule type="cellIs" dxfId="10393" priority="10392" operator="greaterThan">
      <formula>50</formula>
    </cfRule>
    <cfRule type="cellIs" dxfId="10392" priority="10393" operator="between">
      <formula>30</formula>
      <formula>49.999</formula>
    </cfRule>
    <cfRule type="cellIs" dxfId="10391" priority="10394" operator="between">
      <formula>10</formula>
      <formula>29.999</formula>
    </cfRule>
    <cfRule type="cellIs" dxfId="10390" priority="10395" operator="lessThan">
      <formula>10</formula>
    </cfRule>
  </conditionalFormatting>
  <conditionalFormatting sqref="BF403">
    <cfRule type="cellIs" dxfId="10389" priority="10386" operator="greaterThan">
      <formula>119.999</formula>
    </cfRule>
    <cfRule type="cellIs" dxfId="10388" priority="10387" operator="greaterThan">
      <formula>120</formula>
    </cfRule>
    <cfRule type="cellIs" dxfId="10387" priority="10388" operator="between">
      <formula>60</formula>
      <formula>119.999</formula>
    </cfRule>
    <cfRule type="cellIs" dxfId="10386" priority="10389" operator="between">
      <formula>20</formula>
      <formula>59.999</formula>
    </cfRule>
    <cfRule type="cellIs" dxfId="10385" priority="10390" operator="lessThan">
      <formula>20</formula>
    </cfRule>
  </conditionalFormatting>
  <conditionalFormatting sqref="BG403">
    <cfRule type="cellIs" dxfId="10384" priority="10381" operator="greaterThan">
      <formula>49.999</formula>
    </cfRule>
    <cfRule type="cellIs" dxfId="10383" priority="10382" operator="greaterThan">
      <formula>50</formula>
    </cfRule>
    <cfRule type="cellIs" dxfId="10382" priority="10383" operator="between">
      <formula>30</formula>
      <formula>49.999</formula>
    </cfRule>
    <cfRule type="cellIs" dxfId="10381" priority="10384" operator="between">
      <formula>10</formula>
      <formula>29.999</formula>
    </cfRule>
    <cfRule type="cellIs" dxfId="10380" priority="10385" operator="lessThan">
      <formula>10</formula>
    </cfRule>
  </conditionalFormatting>
  <conditionalFormatting sqref="AN403">
    <cfRule type="cellIs" dxfId="10379" priority="10376" operator="greaterThan">
      <formula>119.999</formula>
    </cfRule>
    <cfRule type="cellIs" dxfId="10378" priority="10377" operator="greaterThan">
      <formula>120</formula>
    </cfRule>
    <cfRule type="cellIs" dxfId="10377" priority="10378" operator="between">
      <formula>60</formula>
      <formula>119.999</formula>
    </cfRule>
    <cfRule type="cellIs" dxfId="10376" priority="10379" operator="between">
      <formula>20</formula>
      <formula>59.999</formula>
    </cfRule>
    <cfRule type="cellIs" dxfId="10375" priority="10380" operator="lessThan">
      <formula>20</formula>
    </cfRule>
  </conditionalFormatting>
  <conditionalFormatting sqref="AO403">
    <cfRule type="cellIs" dxfId="10374" priority="10371" operator="greaterThan">
      <formula>49.999</formula>
    </cfRule>
    <cfRule type="cellIs" dxfId="10373" priority="10372" operator="greaterThan">
      <formula>50</formula>
    </cfRule>
    <cfRule type="cellIs" dxfId="10372" priority="10373" operator="between">
      <formula>30</formula>
      <formula>49.999</formula>
    </cfRule>
    <cfRule type="cellIs" dxfId="10371" priority="10374" operator="between">
      <formula>10</formula>
      <formula>29.999</formula>
    </cfRule>
    <cfRule type="cellIs" dxfId="10370" priority="10375" operator="lessThan">
      <formula>10</formula>
    </cfRule>
  </conditionalFormatting>
  <conditionalFormatting sqref="T403">
    <cfRule type="cellIs" dxfId="10369" priority="10366" operator="greaterThan">
      <formula>119.999</formula>
    </cfRule>
    <cfRule type="cellIs" dxfId="10368" priority="10367" operator="greaterThan">
      <formula>120</formula>
    </cfRule>
    <cfRule type="cellIs" dxfId="10367" priority="10368" operator="between">
      <formula>60</formula>
      <formula>119.999</formula>
    </cfRule>
    <cfRule type="cellIs" dxfId="10366" priority="10369" operator="between">
      <formula>20</formula>
      <formula>59.999</formula>
    </cfRule>
    <cfRule type="cellIs" dxfId="10365" priority="10370" operator="lessThan">
      <formula>20</formula>
    </cfRule>
  </conditionalFormatting>
  <conditionalFormatting sqref="U403">
    <cfRule type="cellIs" dxfId="10364" priority="10361" operator="greaterThan">
      <formula>49.999</formula>
    </cfRule>
    <cfRule type="cellIs" dxfId="10363" priority="10362" operator="greaterThan">
      <formula>50</formula>
    </cfRule>
    <cfRule type="cellIs" dxfId="10362" priority="10363" operator="between">
      <formula>30</formula>
      <formula>49.999</formula>
    </cfRule>
    <cfRule type="cellIs" dxfId="10361" priority="10364" operator="between">
      <formula>10</formula>
      <formula>29.999</formula>
    </cfRule>
    <cfRule type="cellIs" dxfId="10360" priority="10365" operator="lessThan">
      <formula>10</formula>
    </cfRule>
  </conditionalFormatting>
  <conditionalFormatting sqref="J403">
    <cfRule type="cellIs" dxfId="10359" priority="10356" operator="greaterThan">
      <formula>119.999</formula>
    </cfRule>
    <cfRule type="cellIs" dxfId="10358" priority="10357" operator="greaterThan">
      <formula>120</formula>
    </cfRule>
    <cfRule type="cellIs" dxfId="10357" priority="10358" operator="between">
      <formula>60</formula>
      <formula>119.999</formula>
    </cfRule>
    <cfRule type="cellIs" dxfId="10356" priority="10359" operator="between">
      <formula>20</formula>
      <formula>59.999</formula>
    </cfRule>
    <cfRule type="cellIs" dxfId="10355" priority="10360" operator="lessThan">
      <formula>20</formula>
    </cfRule>
  </conditionalFormatting>
  <conditionalFormatting sqref="K403">
    <cfRule type="cellIs" dxfId="10354" priority="10351" operator="greaterThan">
      <formula>49.999</formula>
    </cfRule>
    <cfRule type="cellIs" dxfId="10353" priority="10352" operator="greaterThan">
      <formula>50</formula>
    </cfRule>
    <cfRule type="cellIs" dxfId="10352" priority="10353" operator="between">
      <formula>30</formula>
      <formula>49.999</formula>
    </cfRule>
    <cfRule type="cellIs" dxfId="10351" priority="10354" operator="between">
      <formula>10</formula>
      <formula>29.999</formula>
    </cfRule>
    <cfRule type="cellIs" dxfId="10350" priority="10355" operator="lessThan">
      <formula>10</formula>
    </cfRule>
  </conditionalFormatting>
  <conditionalFormatting sqref="L403">
    <cfRule type="cellIs" dxfId="10349" priority="10346" operator="greaterThan">
      <formula>119.999</formula>
    </cfRule>
    <cfRule type="cellIs" dxfId="10348" priority="10347" operator="greaterThan">
      <formula>120</formula>
    </cfRule>
    <cfRule type="cellIs" dxfId="10347" priority="10348" operator="between">
      <formula>60</formula>
      <formula>119.999</formula>
    </cfRule>
    <cfRule type="cellIs" dxfId="10346" priority="10349" operator="between">
      <formula>20</formula>
      <formula>59.999</formula>
    </cfRule>
    <cfRule type="cellIs" dxfId="10345" priority="10350" operator="lessThan">
      <formula>20</formula>
    </cfRule>
  </conditionalFormatting>
  <conditionalFormatting sqref="M403">
    <cfRule type="cellIs" dxfId="10344" priority="10341" operator="greaterThan">
      <formula>49.999</formula>
    </cfRule>
    <cfRule type="cellIs" dxfId="10343" priority="10342" operator="greaterThan">
      <formula>50</formula>
    </cfRule>
    <cfRule type="cellIs" dxfId="10342" priority="10343" operator="between">
      <formula>30</formula>
      <formula>49.999</formula>
    </cfRule>
    <cfRule type="cellIs" dxfId="10341" priority="10344" operator="between">
      <formula>10</formula>
      <formula>29.999</formula>
    </cfRule>
    <cfRule type="cellIs" dxfId="10340" priority="10345" operator="lessThan">
      <formula>10</formula>
    </cfRule>
  </conditionalFormatting>
  <conditionalFormatting sqref="R403">
    <cfRule type="cellIs" dxfId="10339" priority="10336" operator="greaterThan">
      <formula>119.999</formula>
    </cfRule>
    <cfRule type="cellIs" dxfId="10338" priority="10337" operator="greaterThan">
      <formula>120</formula>
    </cfRule>
    <cfRule type="cellIs" dxfId="10337" priority="10338" operator="between">
      <formula>60</formula>
      <formula>119.999</formula>
    </cfRule>
    <cfRule type="cellIs" dxfId="10336" priority="10339" operator="between">
      <formula>20</formula>
      <formula>59.999</formula>
    </cfRule>
    <cfRule type="cellIs" dxfId="10335" priority="10340" operator="lessThan">
      <formula>20</formula>
    </cfRule>
  </conditionalFormatting>
  <conditionalFormatting sqref="S403">
    <cfRule type="cellIs" dxfId="10334" priority="10331" operator="greaterThan">
      <formula>49.999</formula>
    </cfRule>
    <cfRule type="cellIs" dxfId="10333" priority="10332" operator="greaterThan">
      <formula>50</formula>
    </cfRule>
    <cfRule type="cellIs" dxfId="10332" priority="10333" operator="between">
      <formula>30</formula>
      <formula>49.999</formula>
    </cfRule>
    <cfRule type="cellIs" dxfId="10331" priority="10334" operator="between">
      <formula>10</formula>
      <formula>29.999</formula>
    </cfRule>
    <cfRule type="cellIs" dxfId="10330" priority="10335" operator="lessThan">
      <formula>10</formula>
    </cfRule>
  </conditionalFormatting>
  <conditionalFormatting sqref="N403">
    <cfRule type="cellIs" dxfId="10329" priority="10326" operator="greaterThan">
      <formula>119.999</formula>
    </cfRule>
    <cfRule type="cellIs" dxfId="10328" priority="10327" operator="greaterThan">
      <formula>120</formula>
    </cfRule>
    <cfRule type="cellIs" dxfId="10327" priority="10328" operator="between">
      <formula>60</formula>
      <formula>119.999</formula>
    </cfRule>
    <cfRule type="cellIs" dxfId="10326" priority="10329" operator="between">
      <formula>20</formula>
      <formula>59.999</formula>
    </cfRule>
    <cfRule type="cellIs" dxfId="10325" priority="10330" operator="lessThan">
      <formula>20</formula>
    </cfRule>
  </conditionalFormatting>
  <conditionalFormatting sqref="O403">
    <cfRule type="cellIs" dxfId="10324" priority="10321" operator="greaterThan">
      <formula>49.999</formula>
    </cfRule>
    <cfRule type="cellIs" dxfId="10323" priority="10322" operator="greaterThan">
      <formula>50</formula>
    </cfRule>
    <cfRule type="cellIs" dxfId="10322" priority="10323" operator="between">
      <formula>30</formula>
      <formula>49.999</formula>
    </cfRule>
    <cfRule type="cellIs" dxfId="10321" priority="10324" operator="between">
      <formula>10</formula>
      <formula>29.999</formula>
    </cfRule>
    <cfRule type="cellIs" dxfId="10320" priority="10325" operator="lessThan">
      <formula>10</formula>
    </cfRule>
  </conditionalFormatting>
  <conditionalFormatting sqref="AP403">
    <cfRule type="cellIs" dxfId="10319" priority="10316" operator="greaterThan">
      <formula>119.999</formula>
    </cfRule>
    <cfRule type="cellIs" dxfId="10318" priority="10317" operator="greaterThan">
      <formula>120</formula>
    </cfRule>
    <cfRule type="cellIs" dxfId="10317" priority="10318" operator="between">
      <formula>60</formula>
      <formula>119.999</formula>
    </cfRule>
    <cfRule type="cellIs" dxfId="10316" priority="10319" operator="between">
      <formula>20</formula>
      <formula>59.999</formula>
    </cfRule>
    <cfRule type="cellIs" dxfId="10315" priority="10320" operator="lessThan">
      <formula>20</formula>
    </cfRule>
  </conditionalFormatting>
  <conditionalFormatting sqref="AQ403">
    <cfRule type="cellIs" dxfId="10314" priority="10311" operator="greaterThan">
      <formula>49.999</formula>
    </cfRule>
    <cfRule type="cellIs" dxfId="10313" priority="10312" operator="greaterThan">
      <formula>50</formula>
    </cfRule>
    <cfRule type="cellIs" dxfId="10312" priority="10313" operator="between">
      <formula>30</formula>
      <formula>49.999</formula>
    </cfRule>
    <cfRule type="cellIs" dxfId="10311" priority="10314" operator="between">
      <formula>10</formula>
      <formula>29.999</formula>
    </cfRule>
    <cfRule type="cellIs" dxfId="10310" priority="10315" operator="lessThan">
      <formula>10</formula>
    </cfRule>
  </conditionalFormatting>
  <conditionalFormatting sqref="AR403">
    <cfRule type="cellIs" dxfId="10309" priority="10306" operator="greaterThan">
      <formula>119.999</formula>
    </cfRule>
    <cfRule type="cellIs" dxfId="10308" priority="10307" operator="greaterThan">
      <formula>120</formula>
    </cfRule>
    <cfRule type="cellIs" dxfId="10307" priority="10308" operator="between">
      <formula>60</formula>
      <formula>119.999</formula>
    </cfRule>
    <cfRule type="cellIs" dxfId="10306" priority="10309" operator="between">
      <formula>20</formula>
      <formula>59.999</formula>
    </cfRule>
    <cfRule type="cellIs" dxfId="10305" priority="10310" operator="lessThan">
      <formula>20</formula>
    </cfRule>
  </conditionalFormatting>
  <conditionalFormatting sqref="AS403">
    <cfRule type="cellIs" dxfId="10304" priority="10301" operator="greaterThan">
      <formula>49.999</formula>
    </cfRule>
    <cfRule type="cellIs" dxfId="10303" priority="10302" operator="greaterThan">
      <formula>50</formula>
    </cfRule>
    <cfRule type="cellIs" dxfId="10302" priority="10303" operator="between">
      <formula>30</formula>
      <formula>49.999</formula>
    </cfRule>
    <cfRule type="cellIs" dxfId="10301" priority="10304" operator="between">
      <formula>10</formula>
      <formula>29.999</formula>
    </cfRule>
    <cfRule type="cellIs" dxfId="10300" priority="10305" operator="lessThan">
      <formula>10</formula>
    </cfRule>
  </conditionalFormatting>
  <conditionalFormatting sqref="X403">
    <cfRule type="cellIs" dxfId="10299" priority="10296" operator="greaterThan">
      <formula>119.999</formula>
    </cfRule>
    <cfRule type="cellIs" dxfId="10298" priority="10297" operator="greaterThan">
      <formula>120</formula>
    </cfRule>
    <cfRule type="cellIs" dxfId="10297" priority="10298" operator="between">
      <formula>60</formula>
      <formula>119.999</formula>
    </cfRule>
    <cfRule type="cellIs" dxfId="10296" priority="10299" operator="between">
      <formula>20</formula>
      <formula>59.999</formula>
    </cfRule>
    <cfRule type="cellIs" dxfId="10295" priority="10300" operator="lessThan">
      <formula>20</formula>
    </cfRule>
  </conditionalFormatting>
  <conditionalFormatting sqref="Y403">
    <cfRule type="cellIs" dxfId="10294" priority="10291" operator="greaterThan">
      <formula>49.999</formula>
    </cfRule>
    <cfRule type="cellIs" dxfId="10293" priority="10292" operator="greaterThan">
      <formula>50</formula>
    </cfRule>
    <cfRule type="cellIs" dxfId="10292" priority="10293" operator="between">
      <formula>30</formula>
      <formula>49.999</formula>
    </cfRule>
    <cfRule type="cellIs" dxfId="10291" priority="10294" operator="between">
      <formula>10</formula>
      <formula>29.999</formula>
    </cfRule>
    <cfRule type="cellIs" dxfId="10290" priority="10295" operator="lessThan">
      <formula>10</formula>
    </cfRule>
  </conditionalFormatting>
  <conditionalFormatting sqref="AF403">
    <cfRule type="cellIs" dxfId="10289" priority="10286" operator="greaterThan">
      <formula>119.999</formula>
    </cfRule>
    <cfRule type="cellIs" dxfId="10288" priority="10287" operator="greaterThan">
      <formula>120</formula>
    </cfRule>
    <cfRule type="cellIs" dxfId="10287" priority="10288" operator="between">
      <formula>60</formula>
      <formula>119.999</formula>
    </cfRule>
    <cfRule type="cellIs" dxfId="10286" priority="10289" operator="between">
      <formula>20</formula>
      <formula>59.999</formula>
    </cfRule>
    <cfRule type="cellIs" dxfId="10285" priority="10290" operator="lessThan">
      <formula>20</formula>
    </cfRule>
  </conditionalFormatting>
  <conditionalFormatting sqref="AG403">
    <cfRule type="cellIs" dxfId="10284" priority="10281" operator="greaterThan">
      <formula>49.999</formula>
    </cfRule>
    <cfRule type="cellIs" dxfId="10283" priority="10282" operator="greaterThan">
      <formula>50</formula>
    </cfRule>
    <cfRule type="cellIs" dxfId="10282" priority="10283" operator="between">
      <formula>30</formula>
      <formula>49.999</formula>
    </cfRule>
    <cfRule type="cellIs" dxfId="10281" priority="10284" operator="between">
      <formula>10</formula>
      <formula>29.999</formula>
    </cfRule>
    <cfRule type="cellIs" dxfId="10280" priority="10285" operator="lessThan">
      <formula>10</formula>
    </cfRule>
  </conditionalFormatting>
  <conditionalFormatting sqref="AJ403">
    <cfRule type="cellIs" dxfId="10279" priority="10276" operator="greaterThan">
      <formula>119.999</formula>
    </cfRule>
    <cfRule type="cellIs" dxfId="10278" priority="10277" operator="greaterThan">
      <formula>120</formula>
    </cfRule>
    <cfRule type="cellIs" dxfId="10277" priority="10278" operator="between">
      <formula>60</formula>
      <formula>119.999</formula>
    </cfRule>
    <cfRule type="cellIs" dxfId="10276" priority="10279" operator="between">
      <formula>20</formula>
      <formula>59.999</formula>
    </cfRule>
    <cfRule type="cellIs" dxfId="10275" priority="10280" operator="lessThan">
      <formula>20</formula>
    </cfRule>
  </conditionalFormatting>
  <conditionalFormatting sqref="AK403">
    <cfRule type="cellIs" dxfId="10274" priority="10271" operator="greaterThan">
      <formula>49.999</formula>
    </cfRule>
    <cfRule type="cellIs" dxfId="10273" priority="10272" operator="greaterThan">
      <formula>50</formula>
    </cfRule>
    <cfRule type="cellIs" dxfId="10272" priority="10273" operator="between">
      <formula>30</formula>
      <formula>49.999</formula>
    </cfRule>
    <cfRule type="cellIs" dxfId="10271" priority="10274" operator="between">
      <formula>10</formula>
      <formula>29.999</formula>
    </cfRule>
    <cfRule type="cellIs" dxfId="10270" priority="10275" operator="lessThan">
      <formula>10</formula>
    </cfRule>
  </conditionalFormatting>
  <conditionalFormatting sqref="Z403">
    <cfRule type="cellIs" dxfId="10269" priority="10266" operator="greaterThan">
      <formula>119.999</formula>
    </cfRule>
    <cfRule type="cellIs" dxfId="10268" priority="10267" operator="greaterThan">
      <formula>120</formula>
    </cfRule>
    <cfRule type="cellIs" dxfId="10267" priority="10268" operator="between">
      <formula>60</formula>
      <formula>119.999</formula>
    </cfRule>
    <cfRule type="cellIs" dxfId="10266" priority="10269" operator="between">
      <formula>20</formula>
      <formula>59.999</formula>
    </cfRule>
    <cfRule type="cellIs" dxfId="10265" priority="10270" operator="lessThan">
      <formula>20</formula>
    </cfRule>
  </conditionalFormatting>
  <conditionalFormatting sqref="AA403">
    <cfRule type="cellIs" dxfId="10264" priority="10261" operator="greaterThan">
      <formula>49.999</formula>
    </cfRule>
    <cfRule type="cellIs" dxfId="10263" priority="10262" operator="greaterThan">
      <formula>50</formula>
    </cfRule>
    <cfRule type="cellIs" dxfId="10262" priority="10263" operator="between">
      <formula>30</formula>
      <formula>49.999</formula>
    </cfRule>
    <cfRule type="cellIs" dxfId="10261" priority="10264" operator="between">
      <formula>10</formula>
      <formula>29.999</formula>
    </cfRule>
    <cfRule type="cellIs" dxfId="10260" priority="10265" operator="lessThan">
      <formula>10</formula>
    </cfRule>
  </conditionalFormatting>
  <conditionalFormatting sqref="AL403">
    <cfRule type="cellIs" dxfId="10259" priority="10256" operator="greaterThan">
      <formula>119.999</formula>
    </cfRule>
    <cfRule type="cellIs" dxfId="10258" priority="10257" operator="greaterThan">
      <formula>120</formula>
    </cfRule>
    <cfRule type="cellIs" dxfId="10257" priority="10258" operator="between">
      <formula>60</formula>
      <formula>119.999</formula>
    </cfRule>
    <cfRule type="cellIs" dxfId="10256" priority="10259" operator="between">
      <formula>20</formula>
      <formula>59.999</formula>
    </cfRule>
    <cfRule type="cellIs" dxfId="10255" priority="10260" operator="lessThan">
      <formula>20</formula>
    </cfRule>
  </conditionalFormatting>
  <conditionalFormatting sqref="AM403">
    <cfRule type="cellIs" dxfId="10254" priority="10251" operator="greaterThan">
      <formula>49.999</formula>
    </cfRule>
    <cfRule type="cellIs" dxfId="10253" priority="10252" operator="greaterThan">
      <formula>50</formula>
    </cfRule>
    <cfRule type="cellIs" dxfId="10252" priority="10253" operator="between">
      <formula>30</formula>
      <formula>49.999</formula>
    </cfRule>
    <cfRule type="cellIs" dxfId="10251" priority="10254" operator="between">
      <formula>10</formula>
      <formula>29.999</formula>
    </cfRule>
    <cfRule type="cellIs" dxfId="10250" priority="10255" operator="lessThan">
      <formula>10</formula>
    </cfRule>
  </conditionalFormatting>
  <conditionalFormatting sqref="AH403">
    <cfRule type="cellIs" dxfId="10249" priority="10246" operator="greaterThan">
      <formula>119.999</formula>
    </cfRule>
    <cfRule type="cellIs" dxfId="10248" priority="10247" operator="greaterThan">
      <formula>120</formula>
    </cfRule>
    <cfRule type="cellIs" dxfId="10247" priority="10248" operator="between">
      <formula>60</formula>
      <formula>119.999</formula>
    </cfRule>
    <cfRule type="cellIs" dxfId="10246" priority="10249" operator="between">
      <formula>20</formula>
      <formula>59.999</formula>
    </cfRule>
    <cfRule type="cellIs" dxfId="10245" priority="10250" operator="lessThan">
      <formula>20</formula>
    </cfRule>
  </conditionalFormatting>
  <conditionalFormatting sqref="AI403">
    <cfRule type="cellIs" dxfId="10244" priority="10241" operator="greaterThan">
      <formula>49.999</formula>
    </cfRule>
    <cfRule type="cellIs" dxfId="10243" priority="10242" operator="greaterThan">
      <formula>50</formula>
    </cfRule>
    <cfRule type="cellIs" dxfId="10242" priority="10243" operator="between">
      <formula>30</formula>
      <formula>49.999</formula>
    </cfRule>
    <cfRule type="cellIs" dxfId="10241" priority="10244" operator="between">
      <formula>10</formula>
      <formula>29.999</formula>
    </cfRule>
    <cfRule type="cellIs" dxfId="10240" priority="10245" operator="lessThan">
      <formula>10</formula>
    </cfRule>
  </conditionalFormatting>
  <conditionalFormatting sqref="V403">
    <cfRule type="cellIs" dxfId="10239" priority="10236" operator="greaterThan">
      <formula>119.999</formula>
    </cfRule>
    <cfRule type="cellIs" dxfId="10238" priority="10237" operator="greaterThan">
      <formula>120</formula>
    </cfRule>
    <cfRule type="cellIs" dxfId="10237" priority="10238" operator="between">
      <formula>60</formula>
      <formula>119.999</formula>
    </cfRule>
    <cfRule type="cellIs" dxfId="10236" priority="10239" operator="between">
      <formula>20</formula>
      <formula>59.999</formula>
    </cfRule>
    <cfRule type="cellIs" dxfId="10235" priority="10240" operator="lessThan">
      <formula>20</formula>
    </cfRule>
  </conditionalFormatting>
  <conditionalFormatting sqref="W403">
    <cfRule type="cellIs" dxfId="10234" priority="10231" operator="greaterThan">
      <formula>49.999</formula>
    </cfRule>
    <cfRule type="cellIs" dxfId="10233" priority="10232" operator="greaterThan">
      <formula>50</formula>
    </cfRule>
    <cfRule type="cellIs" dxfId="10232" priority="10233" operator="between">
      <formula>30</formula>
      <formula>49.999</formula>
    </cfRule>
    <cfRule type="cellIs" dxfId="10231" priority="10234" operator="between">
      <formula>10</formula>
      <formula>29.999</formula>
    </cfRule>
    <cfRule type="cellIs" dxfId="10230" priority="10235" operator="lessThan">
      <formula>10</formula>
    </cfRule>
  </conditionalFormatting>
  <conditionalFormatting sqref="AB403">
    <cfRule type="cellIs" dxfId="10229" priority="10226" operator="greaterThan">
      <formula>119.999</formula>
    </cfRule>
    <cfRule type="cellIs" dxfId="10228" priority="10227" operator="greaterThan">
      <formula>120</formula>
    </cfRule>
    <cfRule type="cellIs" dxfId="10227" priority="10228" operator="between">
      <formula>60</formula>
      <formula>119.999</formula>
    </cfRule>
    <cfRule type="cellIs" dxfId="10226" priority="10229" operator="between">
      <formula>20</formula>
      <formula>59.999</formula>
    </cfRule>
    <cfRule type="cellIs" dxfId="10225" priority="10230" operator="lessThan">
      <formula>20</formula>
    </cfRule>
  </conditionalFormatting>
  <conditionalFormatting sqref="AC403">
    <cfRule type="cellIs" dxfId="10224" priority="10221" operator="greaterThan">
      <formula>49.999</formula>
    </cfRule>
    <cfRule type="cellIs" dxfId="10223" priority="10222" operator="greaterThan">
      <formula>50</formula>
    </cfRule>
    <cfRule type="cellIs" dxfId="10222" priority="10223" operator="between">
      <formula>30</formula>
      <formula>49.999</formula>
    </cfRule>
    <cfRule type="cellIs" dxfId="10221" priority="10224" operator="between">
      <formula>10</formula>
      <formula>29.999</formula>
    </cfRule>
    <cfRule type="cellIs" dxfId="10220" priority="10225" operator="lessThan">
      <formula>10</formula>
    </cfRule>
  </conditionalFormatting>
  <conditionalFormatting sqref="AD403">
    <cfRule type="cellIs" dxfId="10219" priority="10216" operator="greaterThan">
      <formula>119.999</formula>
    </cfRule>
    <cfRule type="cellIs" dxfId="10218" priority="10217" operator="greaterThan">
      <formula>120</formula>
    </cfRule>
    <cfRule type="cellIs" dxfId="10217" priority="10218" operator="between">
      <formula>60</formula>
      <formula>119.999</formula>
    </cfRule>
    <cfRule type="cellIs" dxfId="10216" priority="10219" operator="between">
      <formula>20</formula>
      <formula>59.999</formula>
    </cfRule>
    <cfRule type="cellIs" dxfId="10215" priority="10220" operator="lessThan">
      <formula>20</formula>
    </cfRule>
  </conditionalFormatting>
  <conditionalFormatting sqref="AE403">
    <cfRule type="cellIs" dxfId="10214" priority="10211" operator="greaterThan">
      <formula>49.999</formula>
    </cfRule>
    <cfRule type="cellIs" dxfId="10213" priority="10212" operator="greaterThan">
      <formula>50</formula>
    </cfRule>
    <cfRule type="cellIs" dxfId="10212" priority="10213" operator="between">
      <formula>30</formula>
      <formula>49.999</formula>
    </cfRule>
    <cfRule type="cellIs" dxfId="10211" priority="10214" operator="between">
      <formula>10</formula>
      <formula>29.999</formula>
    </cfRule>
    <cfRule type="cellIs" dxfId="10210" priority="10215" operator="lessThan">
      <formula>10</formula>
    </cfRule>
  </conditionalFormatting>
  <conditionalFormatting sqref="P403">
    <cfRule type="cellIs" dxfId="10209" priority="10206" operator="greaterThan">
      <formula>119.999</formula>
    </cfRule>
    <cfRule type="cellIs" dxfId="10208" priority="10207" operator="greaterThan">
      <formula>120</formula>
    </cfRule>
    <cfRule type="cellIs" dxfId="10207" priority="10208" operator="between">
      <formula>60</formula>
      <formula>119.999</formula>
    </cfRule>
    <cfRule type="cellIs" dxfId="10206" priority="10209" operator="between">
      <formula>20</formula>
      <formula>59.999</formula>
    </cfRule>
    <cfRule type="cellIs" dxfId="10205" priority="10210" operator="lessThan">
      <formula>20</formula>
    </cfRule>
  </conditionalFormatting>
  <conditionalFormatting sqref="Q403">
    <cfRule type="cellIs" dxfId="10204" priority="10201" operator="greaterThan">
      <formula>49.999</formula>
    </cfRule>
    <cfRule type="cellIs" dxfId="10203" priority="10202" operator="greaterThan">
      <formula>50</formula>
    </cfRule>
    <cfRule type="cellIs" dxfId="10202" priority="10203" operator="between">
      <formula>30</formula>
      <formula>49.999</formula>
    </cfRule>
    <cfRule type="cellIs" dxfId="10201" priority="10204" operator="between">
      <formula>10</formula>
      <formula>29.999</formula>
    </cfRule>
    <cfRule type="cellIs" dxfId="10200" priority="10205" operator="lessThan">
      <formula>10</formula>
    </cfRule>
  </conditionalFormatting>
  <conditionalFormatting sqref="C404">
    <cfRule type="cellIs" dxfId="10199" priority="10196" operator="greaterThan">
      <formula>49.999</formula>
    </cfRule>
    <cfRule type="cellIs" dxfId="10198" priority="10197" operator="greaterThan">
      <formula>50</formula>
    </cfRule>
    <cfRule type="cellIs" dxfId="10197" priority="10198" operator="between">
      <formula>30</formula>
      <formula>49.999</formula>
    </cfRule>
    <cfRule type="cellIs" dxfId="10196" priority="10199" operator="between">
      <formula>10</formula>
      <formula>29.999</formula>
    </cfRule>
    <cfRule type="cellIs" dxfId="10195" priority="10200" operator="lessThan">
      <formula>10</formula>
    </cfRule>
  </conditionalFormatting>
  <conditionalFormatting sqref="B404">
    <cfRule type="cellIs" dxfId="10194" priority="10191" operator="greaterThan">
      <formula>119.999</formula>
    </cfRule>
    <cfRule type="cellIs" dxfId="10193" priority="10192" operator="greaterThan">
      <formula>120</formula>
    </cfRule>
    <cfRule type="cellIs" dxfId="10192" priority="10193" operator="between">
      <formula>60</formula>
      <formula>119.999</formula>
    </cfRule>
    <cfRule type="cellIs" dxfId="10191" priority="10194" operator="between">
      <formula>20</formula>
      <formula>59.999</formula>
    </cfRule>
    <cfRule type="cellIs" dxfId="10190" priority="10195" operator="lessThan">
      <formula>20</formula>
    </cfRule>
  </conditionalFormatting>
  <conditionalFormatting sqref="D404">
    <cfRule type="cellIs" dxfId="10189" priority="10186" operator="greaterThan">
      <formula>119.999</formula>
    </cfRule>
    <cfRule type="cellIs" dxfId="10188" priority="10187" operator="greaterThan">
      <formula>120</formula>
    </cfRule>
    <cfRule type="cellIs" dxfId="10187" priority="10188" operator="between">
      <formula>60</formula>
      <formula>119.999</formula>
    </cfRule>
    <cfRule type="cellIs" dxfId="10186" priority="10189" operator="between">
      <formula>20</formula>
      <formula>59.999</formula>
    </cfRule>
    <cfRule type="cellIs" dxfId="10185" priority="10190" operator="lessThan">
      <formula>20</formula>
    </cfRule>
  </conditionalFormatting>
  <conditionalFormatting sqref="E404">
    <cfRule type="cellIs" dxfId="10184" priority="10181" operator="greaterThan">
      <formula>49.999</formula>
    </cfRule>
    <cfRule type="cellIs" dxfId="10183" priority="10182" operator="greaterThan">
      <formula>50</formula>
    </cfRule>
    <cfRule type="cellIs" dxfId="10182" priority="10183" operator="between">
      <formula>30</formula>
      <formula>49.999</formula>
    </cfRule>
    <cfRule type="cellIs" dxfId="10181" priority="10184" operator="between">
      <formula>10</formula>
      <formula>29.999</formula>
    </cfRule>
    <cfRule type="cellIs" dxfId="10180" priority="10185" operator="lessThan">
      <formula>10</formula>
    </cfRule>
  </conditionalFormatting>
  <conditionalFormatting sqref="F404">
    <cfRule type="cellIs" dxfId="10179" priority="10176" operator="greaterThan">
      <formula>119.999</formula>
    </cfRule>
    <cfRule type="cellIs" dxfId="10178" priority="10177" operator="greaterThan">
      <formula>120</formula>
    </cfRule>
    <cfRule type="cellIs" dxfId="10177" priority="10178" operator="between">
      <formula>60</formula>
      <formula>119.999</formula>
    </cfRule>
    <cfRule type="cellIs" dxfId="10176" priority="10179" operator="between">
      <formula>20</formula>
      <formula>59.999</formula>
    </cfRule>
    <cfRule type="cellIs" dxfId="10175" priority="10180" operator="lessThan">
      <formula>20</formula>
    </cfRule>
  </conditionalFormatting>
  <conditionalFormatting sqref="G404">
    <cfRule type="cellIs" dxfId="10174" priority="10171" operator="greaterThan">
      <formula>49.999</formula>
    </cfRule>
    <cfRule type="cellIs" dxfId="10173" priority="10172" operator="greaterThan">
      <formula>50</formula>
    </cfRule>
    <cfRule type="cellIs" dxfId="10172" priority="10173" operator="between">
      <formula>30</formula>
      <formula>49.999</formula>
    </cfRule>
    <cfRule type="cellIs" dxfId="10171" priority="10174" operator="between">
      <formula>10</formula>
      <formula>29.999</formula>
    </cfRule>
    <cfRule type="cellIs" dxfId="10170" priority="10175" operator="lessThan">
      <formula>10</formula>
    </cfRule>
  </conditionalFormatting>
  <conditionalFormatting sqref="H404">
    <cfRule type="cellIs" dxfId="10169" priority="10166" operator="greaterThan">
      <formula>119.999</formula>
    </cfRule>
    <cfRule type="cellIs" dxfId="10168" priority="10167" operator="greaterThan">
      <formula>120</formula>
    </cfRule>
    <cfRule type="cellIs" dxfId="10167" priority="10168" operator="between">
      <formula>60</formula>
      <formula>119.999</formula>
    </cfRule>
    <cfRule type="cellIs" dxfId="10166" priority="10169" operator="between">
      <formula>20</formula>
      <formula>59.999</formula>
    </cfRule>
    <cfRule type="cellIs" dxfId="10165" priority="10170" operator="lessThan">
      <formula>20</formula>
    </cfRule>
  </conditionalFormatting>
  <conditionalFormatting sqref="I404">
    <cfRule type="cellIs" dxfId="10164" priority="10161" operator="greaterThan">
      <formula>49.999</formula>
    </cfRule>
    <cfRule type="cellIs" dxfId="10163" priority="10162" operator="greaterThan">
      <formula>50</formula>
    </cfRule>
    <cfRule type="cellIs" dxfId="10162" priority="10163" operator="between">
      <formula>30</formula>
      <formula>49.999</formula>
    </cfRule>
    <cfRule type="cellIs" dxfId="10161" priority="10164" operator="between">
      <formula>10</formula>
      <formula>29.999</formula>
    </cfRule>
    <cfRule type="cellIs" dxfId="10160" priority="10165" operator="lessThan">
      <formula>10</formula>
    </cfRule>
  </conditionalFormatting>
  <conditionalFormatting sqref="BH404">
    <cfRule type="cellIs" dxfId="10159" priority="10156" operator="greaterThan">
      <formula>119.999</formula>
    </cfRule>
    <cfRule type="cellIs" dxfId="10158" priority="10157" operator="greaterThan">
      <formula>120</formula>
    </cfRule>
    <cfRule type="cellIs" dxfId="10157" priority="10158" operator="between">
      <formula>60</formula>
      <formula>119.999</formula>
    </cfRule>
    <cfRule type="cellIs" dxfId="10156" priority="10159" operator="between">
      <formula>20</formula>
      <formula>59.999</formula>
    </cfRule>
    <cfRule type="cellIs" dxfId="10155" priority="10160" operator="lessThan">
      <formula>20</formula>
    </cfRule>
  </conditionalFormatting>
  <conditionalFormatting sqref="BI404">
    <cfRule type="cellIs" dxfId="10154" priority="10151" operator="greaterThan">
      <formula>49.999</formula>
    </cfRule>
    <cfRule type="cellIs" dxfId="10153" priority="10152" operator="greaterThan">
      <formula>50</formula>
    </cfRule>
    <cfRule type="cellIs" dxfId="10152" priority="10153" operator="between">
      <formula>30</formula>
      <formula>49.999</formula>
    </cfRule>
    <cfRule type="cellIs" dxfId="10151" priority="10154" operator="between">
      <formula>10</formula>
      <formula>29.999</formula>
    </cfRule>
    <cfRule type="cellIs" dxfId="10150" priority="10155" operator="lessThan">
      <formula>10</formula>
    </cfRule>
  </conditionalFormatting>
  <conditionalFormatting sqref="BD404">
    <cfRule type="cellIs" dxfId="10149" priority="10146" operator="greaterThan">
      <formula>119.999</formula>
    </cfRule>
    <cfRule type="cellIs" dxfId="10148" priority="10147" operator="greaterThan">
      <formula>120</formula>
    </cfRule>
    <cfRule type="cellIs" dxfId="10147" priority="10148" operator="between">
      <formula>60</formula>
      <formula>119.999</formula>
    </cfRule>
    <cfRule type="cellIs" dxfId="10146" priority="10149" operator="between">
      <formula>20</formula>
      <formula>59.999</formula>
    </cfRule>
    <cfRule type="cellIs" dxfId="10145" priority="10150" operator="lessThan">
      <formula>20</formula>
    </cfRule>
  </conditionalFormatting>
  <conditionalFormatting sqref="BE404">
    <cfRule type="cellIs" dxfId="10144" priority="10141" operator="greaterThan">
      <formula>49.999</formula>
    </cfRule>
    <cfRule type="cellIs" dxfId="10143" priority="10142" operator="greaterThan">
      <formula>50</formula>
    </cfRule>
    <cfRule type="cellIs" dxfId="10142" priority="10143" operator="between">
      <formula>30</formula>
      <formula>49.999</formula>
    </cfRule>
    <cfRule type="cellIs" dxfId="10141" priority="10144" operator="between">
      <formula>10</formula>
      <formula>29.999</formula>
    </cfRule>
    <cfRule type="cellIs" dxfId="10140" priority="10145" operator="lessThan">
      <formula>10</formula>
    </cfRule>
  </conditionalFormatting>
  <conditionalFormatting sqref="AX404">
    <cfRule type="cellIs" dxfId="10139" priority="10136" operator="greaterThan">
      <formula>119.999</formula>
    </cfRule>
    <cfRule type="cellIs" dxfId="10138" priority="10137" operator="greaterThan">
      <formula>120</formula>
    </cfRule>
    <cfRule type="cellIs" dxfId="10137" priority="10138" operator="between">
      <formula>60</formula>
      <formula>119.999</formula>
    </cfRule>
    <cfRule type="cellIs" dxfId="10136" priority="10139" operator="between">
      <formula>20</formula>
      <formula>59.999</formula>
    </cfRule>
    <cfRule type="cellIs" dxfId="10135" priority="10140" operator="lessThan">
      <formula>20</formula>
    </cfRule>
  </conditionalFormatting>
  <conditionalFormatting sqref="AY404">
    <cfRule type="cellIs" dxfId="10134" priority="10131" operator="greaterThan">
      <formula>49.999</formula>
    </cfRule>
    <cfRule type="cellIs" dxfId="10133" priority="10132" operator="greaterThan">
      <formula>50</formula>
    </cfRule>
    <cfRule type="cellIs" dxfId="10132" priority="10133" operator="between">
      <formula>30</formula>
      <formula>49.999</formula>
    </cfRule>
    <cfRule type="cellIs" dxfId="10131" priority="10134" operator="between">
      <formula>10</formula>
      <formula>29.999</formula>
    </cfRule>
    <cfRule type="cellIs" dxfId="10130" priority="10135" operator="lessThan">
      <formula>10</formula>
    </cfRule>
  </conditionalFormatting>
  <conditionalFormatting sqref="AZ404">
    <cfRule type="cellIs" dxfId="10129" priority="10126" operator="greaterThan">
      <formula>119.999</formula>
    </cfRule>
    <cfRule type="cellIs" dxfId="10128" priority="10127" operator="greaterThan">
      <formula>120</formula>
    </cfRule>
    <cfRule type="cellIs" dxfId="10127" priority="10128" operator="between">
      <formula>60</formula>
      <formula>119.999</formula>
    </cfRule>
    <cfRule type="cellIs" dxfId="10126" priority="10129" operator="between">
      <formula>20</formula>
      <formula>59.999</formula>
    </cfRule>
    <cfRule type="cellIs" dxfId="10125" priority="10130" operator="lessThan">
      <formula>20</formula>
    </cfRule>
  </conditionalFormatting>
  <conditionalFormatting sqref="BA404">
    <cfRule type="cellIs" dxfId="10124" priority="10121" operator="greaterThan">
      <formula>49.999</formula>
    </cfRule>
    <cfRule type="cellIs" dxfId="10123" priority="10122" operator="greaterThan">
      <formula>50</formula>
    </cfRule>
    <cfRule type="cellIs" dxfId="10122" priority="10123" operator="between">
      <formula>30</formula>
      <formula>49.999</formula>
    </cfRule>
    <cfRule type="cellIs" dxfId="10121" priority="10124" operator="between">
      <formula>10</formula>
      <formula>29.999</formula>
    </cfRule>
    <cfRule type="cellIs" dxfId="10120" priority="10125" operator="lessThan">
      <formula>10</formula>
    </cfRule>
  </conditionalFormatting>
  <conditionalFormatting sqref="BB404">
    <cfRule type="cellIs" dxfId="10119" priority="10116" operator="greaterThan">
      <formula>119.999</formula>
    </cfRule>
    <cfRule type="cellIs" dxfId="10118" priority="10117" operator="greaterThan">
      <formula>120</formula>
    </cfRule>
    <cfRule type="cellIs" dxfId="10117" priority="10118" operator="between">
      <formula>60</formula>
      <formula>119.999</formula>
    </cfRule>
    <cfRule type="cellIs" dxfId="10116" priority="10119" operator="between">
      <formula>20</formula>
      <formula>59.999</formula>
    </cfRule>
    <cfRule type="cellIs" dxfId="10115" priority="10120" operator="lessThan">
      <formula>20</formula>
    </cfRule>
  </conditionalFormatting>
  <conditionalFormatting sqref="BC404">
    <cfRule type="cellIs" dxfId="10114" priority="10111" operator="greaterThan">
      <formula>49.999</formula>
    </cfRule>
    <cfRule type="cellIs" dxfId="10113" priority="10112" operator="greaterThan">
      <formula>50</formula>
    </cfRule>
    <cfRule type="cellIs" dxfId="10112" priority="10113" operator="between">
      <formula>30</formula>
      <formula>49.999</formula>
    </cfRule>
    <cfRule type="cellIs" dxfId="10111" priority="10114" operator="between">
      <formula>10</formula>
      <formula>29.999</formula>
    </cfRule>
    <cfRule type="cellIs" dxfId="10110" priority="10115" operator="lessThan">
      <formula>10</formula>
    </cfRule>
  </conditionalFormatting>
  <conditionalFormatting sqref="AT404">
    <cfRule type="cellIs" dxfId="10109" priority="10106" operator="greaterThan">
      <formula>119.999</formula>
    </cfRule>
    <cfRule type="cellIs" dxfId="10108" priority="10107" operator="greaterThan">
      <formula>120</formula>
    </cfRule>
    <cfRule type="cellIs" dxfId="10107" priority="10108" operator="between">
      <formula>60</formula>
      <formula>119.999</formula>
    </cfRule>
    <cfRule type="cellIs" dxfId="10106" priority="10109" operator="between">
      <formula>20</formula>
      <formula>59.999</formula>
    </cfRule>
    <cfRule type="cellIs" dxfId="10105" priority="10110" operator="lessThan">
      <formula>20</formula>
    </cfRule>
  </conditionalFormatting>
  <conditionalFormatting sqref="AU404">
    <cfRule type="cellIs" dxfId="10104" priority="10101" operator="greaterThan">
      <formula>49.999</formula>
    </cfRule>
    <cfRule type="cellIs" dxfId="10103" priority="10102" operator="greaterThan">
      <formula>50</formula>
    </cfRule>
    <cfRule type="cellIs" dxfId="10102" priority="10103" operator="between">
      <formula>30</formula>
      <formula>49.999</formula>
    </cfRule>
    <cfRule type="cellIs" dxfId="10101" priority="10104" operator="between">
      <formula>10</formula>
      <formula>29.999</formula>
    </cfRule>
    <cfRule type="cellIs" dxfId="10100" priority="10105" operator="lessThan">
      <formula>10</formula>
    </cfRule>
  </conditionalFormatting>
  <conditionalFormatting sqref="AV404">
    <cfRule type="cellIs" dxfId="10099" priority="10096" operator="greaterThan">
      <formula>119.999</formula>
    </cfRule>
    <cfRule type="cellIs" dxfId="10098" priority="10097" operator="greaterThan">
      <formula>120</formula>
    </cfRule>
    <cfRule type="cellIs" dxfId="10097" priority="10098" operator="between">
      <formula>60</formula>
      <formula>119.999</formula>
    </cfRule>
    <cfRule type="cellIs" dxfId="10096" priority="10099" operator="between">
      <formula>20</formula>
      <formula>59.999</formula>
    </cfRule>
    <cfRule type="cellIs" dxfId="10095" priority="10100" operator="lessThan">
      <formula>20</formula>
    </cfRule>
  </conditionalFormatting>
  <conditionalFormatting sqref="AW404">
    <cfRule type="cellIs" dxfId="10094" priority="10091" operator="greaterThan">
      <formula>49.999</formula>
    </cfRule>
    <cfRule type="cellIs" dxfId="10093" priority="10092" operator="greaterThan">
      <formula>50</formula>
    </cfRule>
    <cfRule type="cellIs" dxfId="10092" priority="10093" operator="between">
      <formula>30</formula>
      <formula>49.999</formula>
    </cfRule>
    <cfRule type="cellIs" dxfId="10091" priority="10094" operator="between">
      <formula>10</formula>
      <formula>29.999</formula>
    </cfRule>
    <cfRule type="cellIs" dxfId="10090" priority="10095" operator="lessThan">
      <formula>10</formula>
    </cfRule>
  </conditionalFormatting>
  <conditionalFormatting sqref="BF404">
    <cfRule type="cellIs" dxfId="10089" priority="10086" operator="greaterThan">
      <formula>119.999</formula>
    </cfRule>
    <cfRule type="cellIs" dxfId="10088" priority="10087" operator="greaterThan">
      <formula>120</formula>
    </cfRule>
    <cfRule type="cellIs" dxfId="10087" priority="10088" operator="between">
      <formula>60</formula>
      <formula>119.999</formula>
    </cfRule>
    <cfRule type="cellIs" dxfId="10086" priority="10089" operator="between">
      <formula>20</formula>
      <formula>59.999</formula>
    </cfRule>
    <cfRule type="cellIs" dxfId="10085" priority="10090" operator="lessThan">
      <formula>20</formula>
    </cfRule>
  </conditionalFormatting>
  <conditionalFormatting sqref="BG404">
    <cfRule type="cellIs" dxfId="10084" priority="10081" operator="greaterThan">
      <formula>49.999</formula>
    </cfRule>
    <cfRule type="cellIs" dxfId="10083" priority="10082" operator="greaterThan">
      <formula>50</formula>
    </cfRule>
    <cfRule type="cellIs" dxfId="10082" priority="10083" operator="between">
      <formula>30</formula>
      <formula>49.999</formula>
    </cfRule>
    <cfRule type="cellIs" dxfId="10081" priority="10084" operator="between">
      <formula>10</formula>
      <formula>29.999</formula>
    </cfRule>
    <cfRule type="cellIs" dxfId="10080" priority="10085" operator="lessThan">
      <formula>10</formula>
    </cfRule>
  </conditionalFormatting>
  <conditionalFormatting sqref="AN404">
    <cfRule type="cellIs" dxfId="10079" priority="10076" operator="greaterThan">
      <formula>119.999</formula>
    </cfRule>
    <cfRule type="cellIs" dxfId="10078" priority="10077" operator="greaterThan">
      <formula>120</formula>
    </cfRule>
    <cfRule type="cellIs" dxfId="10077" priority="10078" operator="between">
      <formula>60</formula>
      <formula>119.999</formula>
    </cfRule>
    <cfRule type="cellIs" dxfId="10076" priority="10079" operator="between">
      <formula>20</formula>
      <formula>59.999</formula>
    </cfRule>
    <cfRule type="cellIs" dxfId="10075" priority="10080" operator="lessThan">
      <formula>20</formula>
    </cfRule>
  </conditionalFormatting>
  <conditionalFormatting sqref="AO404">
    <cfRule type="cellIs" dxfId="10074" priority="10071" operator="greaterThan">
      <formula>49.999</formula>
    </cfRule>
    <cfRule type="cellIs" dxfId="10073" priority="10072" operator="greaterThan">
      <formula>50</formula>
    </cfRule>
    <cfRule type="cellIs" dxfId="10072" priority="10073" operator="between">
      <formula>30</formula>
      <formula>49.999</formula>
    </cfRule>
    <cfRule type="cellIs" dxfId="10071" priority="10074" operator="between">
      <formula>10</formula>
      <formula>29.999</formula>
    </cfRule>
    <cfRule type="cellIs" dxfId="10070" priority="10075" operator="lessThan">
      <formula>10</formula>
    </cfRule>
  </conditionalFormatting>
  <conditionalFormatting sqref="T404">
    <cfRule type="cellIs" dxfId="10069" priority="10066" operator="greaterThan">
      <formula>119.999</formula>
    </cfRule>
    <cfRule type="cellIs" dxfId="10068" priority="10067" operator="greaterThan">
      <formula>120</formula>
    </cfRule>
    <cfRule type="cellIs" dxfId="10067" priority="10068" operator="between">
      <formula>60</formula>
      <formula>119.999</formula>
    </cfRule>
    <cfRule type="cellIs" dxfId="10066" priority="10069" operator="between">
      <formula>20</formula>
      <formula>59.999</formula>
    </cfRule>
    <cfRule type="cellIs" dxfId="10065" priority="10070" operator="lessThan">
      <formula>20</formula>
    </cfRule>
  </conditionalFormatting>
  <conditionalFormatting sqref="U404">
    <cfRule type="cellIs" dxfId="10064" priority="10061" operator="greaterThan">
      <formula>49.999</formula>
    </cfRule>
    <cfRule type="cellIs" dxfId="10063" priority="10062" operator="greaterThan">
      <formula>50</formula>
    </cfRule>
    <cfRule type="cellIs" dxfId="10062" priority="10063" operator="between">
      <formula>30</formula>
      <formula>49.999</formula>
    </cfRule>
    <cfRule type="cellIs" dxfId="10061" priority="10064" operator="between">
      <formula>10</formula>
      <formula>29.999</formula>
    </cfRule>
    <cfRule type="cellIs" dxfId="10060" priority="10065" operator="lessThan">
      <formula>10</formula>
    </cfRule>
  </conditionalFormatting>
  <conditionalFormatting sqref="J404">
    <cfRule type="cellIs" dxfId="10059" priority="10056" operator="greaterThan">
      <formula>119.999</formula>
    </cfRule>
    <cfRule type="cellIs" dxfId="10058" priority="10057" operator="greaterThan">
      <formula>120</formula>
    </cfRule>
    <cfRule type="cellIs" dxfId="10057" priority="10058" operator="between">
      <formula>60</formula>
      <formula>119.999</formula>
    </cfRule>
    <cfRule type="cellIs" dxfId="10056" priority="10059" operator="between">
      <formula>20</formula>
      <formula>59.999</formula>
    </cfRule>
    <cfRule type="cellIs" dxfId="10055" priority="10060" operator="lessThan">
      <formula>20</formula>
    </cfRule>
  </conditionalFormatting>
  <conditionalFormatting sqref="K404">
    <cfRule type="cellIs" dxfId="10054" priority="10051" operator="greaterThan">
      <formula>49.999</formula>
    </cfRule>
    <cfRule type="cellIs" dxfId="10053" priority="10052" operator="greaterThan">
      <formula>50</formula>
    </cfRule>
    <cfRule type="cellIs" dxfId="10052" priority="10053" operator="between">
      <formula>30</formula>
      <formula>49.999</formula>
    </cfRule>
    <cfRule type="cellIs" dxfId="10051" priority="10054" operator="between">
      <formula>10</formula>
      <formula>29.999</formula>
    </cfRule>
    <cfRule type="cellIs" dxfId="10050" priority="10055" operator="lessThan">
      <formula>10</formula>
    </cfRule>
  </conditionalFormatting>
  <conditionalFormatting sqref="L404">
    <cfRule type="cellIs" dxfId="10049" priority="10046" operator="greaterThan">
      <formula>119.999</formula>
    </cfRule>
    <cfRule type="cellIs" dxfId="10048" priority="10047" operator="greaterThan">
      <formula>120</formula>
    </cfRule>
    <cfRule type="cellIs" dxfId="10047" priority="10048" operator="between">
      <formula>60</formula>
      <formula>119.999</formula>
    </cfRule>
    <cfRule type="cellIs" dxfId="10046" priority="10049" operator="between">
      <formula>20</formula>
      <formula>59.999</formula>
    </cfRule>
    <cfRule type="cellIs" dxfId="10045" priority="10050" operator="lessThan">
      <formula>20</formula>
    </cfRule>
  </conditionalFormatting>
  <conditionalFormatting sqref="M404">
    <cfRule type="cellIs" dxfId="10044" priority="10041" operator="greaterThan">
      <formula>49.999</formula>
    </cfRule>
    <cfRule type="cellIs" dxfId="10043" priority="10042" operator="greaterThan">
      <formula>50</formula>
    </cfRule>
    <cfRule type="cellIs" dxfId="10042" priority="10043" operator="between">
      <formula>30</formula>
      <formula>49.999</formula>
    </cfRule>
    <cfRule type="cellIs" dxfId="10041" priority="10044" operator="between">
      <formula>10</formula>
      <formula>29.999</formula>
    </cfRule>
    <cfRule type="cellIs" dxfId="10040" priority="10045" operator="lessThan">
      <formula>10</formula>
    </cfRule>
  </conditionalFormatting>
  <conditionalFormatting sqref="R404">
    <cfRule type="cellIs" dxfId="10039" priority="10036" operator="greaterThan">
      <formula>119.999</formula>
    </cfRule>
    <cfRule type="cellIs" dxfId="10038" priority="10037" operator="greaterThan">
      <formula>120</formula>
    </cfRule>
    <cfRule type="cellIs" dxfId="10037" priority="10038" operator="between">
      <formula>60</formula>
      <formula>119.999</formula>
    </cfRule>
    <cfRule type="cellIs" dxfId="10036" priority="10039" operator="between">
      <formula>20</formula>
      <formula>59.999</formula>
    </cfRule>
    <cfRule type="cellIs" dxfId="10035" priority="10040" operator="lessThan">
      <formula>20</formula>
    </cfRule>
  </conditionalFormatting>
  <conditionalFormatting sqref="S404">
    <cfRule type="cellIs" dxfId="10034" priority="10031" operator="greaterThan">
      <formula>49.999</formula>
    </cfRule>
    <cfRule type="cellIs" dxfId="10033" priority="10032" operator="greaterThan">
      <formula>50</formula>
    </cfRule>
    <cfRule type="cellIs" dxfId="10032" priority="10033" operator="between">
      <formula>30</formula>
      <formula>49.999</formula>
    </cfRule>
    <cfRule type="cellIs" dxfId="10031" priority="10034" operator="between">
      <formula>10</formula>
      <formula>29.999</formula>
    </cfRule>
    <cfRule type="cellIs" dxfId="10030" priority="10035" operator="lessThan">
      <formula>10</formula>
    </cfRule>
  </conditionalFormatting>
  <conditionalFormatting sqref="N404">
    <cfRule type="cellIs" dxfId="10029" priority="10026" operator="greaterThan">
      <formula>119.999</formula>
    </cfRule>
    <cfRule type="cellIs" dxfId="10028" priority="10027" operator="greaterThan">
      <formula>120</formula>
    </cfRule>
    <cfRule type="cellIs" dxfId="10027" priority="10028" operator="between">
      <formula>60</formula>
      <formula>119.999</formula>
    </cfRule>
    <cfRule type="cellIs" dxfId="10026" priority="10029" operator="between">
      <formula>20</formula>
      <formula>59.999</formula>
    </cfRule>
    <cfRule type="cellIs" dxfId="10025" priority="10030" operator="lessThan">
      <formula>20</formula>
    </cfRule>
  </conditionalFormatting>
  <conditionalFormatting sqref="O404">
    <cfRule type="cellIs" dxfId="10024" priority="10021" operator="greaterThan">
      <formula>49.999</formula>
    </cfRule>
    <cfRule type="cellIs" dxfId="10023" priority="10022" operator="greaterThan">
      <formula>50</formula>
    </cfRule>
    <cfRule type="cellIs" dxfId="10022" priority="10023" operator="between">
      <formula>30</formula>
      <formula>49.999</formula>
    </cfRule>
    <cfRule type="cellIs" dxfId="10021" priority="10024" operator="between">
      <formula>10</formula>
      <formula>29.999</formula>
    </cfRule>
    <cfRule type="cellIs" dxfId="10020" priority="10025" operator="lessThan">
      <formula>10</formula>
    </cfRule>
  </conditionalFormatting>
  <conditionalFormatting sqref="AP404">
    <cfRule type="cellIs" dxfId="10019" priority="10016" operator="greaterThan">
      <formula>119.999</formula>
    </cfRule>
    <cfRule type="cellIs" dxfId="10018" priority="10017" operator="greaterThan">
      <formula>120</formula>
    </cfRule>
    <cfRule type="cellIs" dxfId="10017" priority="10018" operator="between">
      <formula>60</formula>
      <formula>119.999</formula>
    </cfRule>
    <cfRule type="cellIs" dxfId="10016" priority="10019" operator="between">
      <formula>20</formula>
      <formula>59.999</formula>
    </cfRule>
    <cfRule type="cellIs" dxfId="10015" priority="10020" operator="lessThan">
      <formula>20</formula>
    </cfRule>
  </conditionalFormatting>
  <conditionalFormatting sqref="AQ404">
    <cfRule type="cellIs" dxfId="10014" priority="10011" operator="greaterThan">
      <formula>49.999</formula>
    </cfRule>
    <cfRule type="cellIs" dxfId="10013" priority="10012" operator="greaterThan">
      <formula>50</formula>
    </cfRule>
    <cfRule type="cellIs" dxfId="10012" priority="10013" operator="between">
      <formula>30</formula>
      <formula>49.999</formula>
    </cfRule>
    <cfRule type="cellIs" dxfId="10011" priority="10014" operator="between">
      <formula>10</formula>
      <formula>29.999</formula>
    </cfRule>
    <cfRule type="cellIs" dxfId="10010" priority="10015" operator="lessThan">
      <formula>10</formula>
    </cfRule>
  </conditionalFormatting>
  <conditionalFormatting sqref="AR404">
    <cfRule type="cellIs" dxfId="10009" priority="10006" operator="greaterThan">
      <formula>119.999</formula>
    </cfRule>
    <cfRule type="cellIs" dxfId="10008" priority="10007" operator="greaterThan">
      <formula>120</formula>
    </cfRule>
    <cfRule type="cellIs" dxfId="10007" priority="10008" operator="between">
      <formula>60</formula>
      <formula>119.999</formula>
    </cfRule>
    <cfRule type="cellIs" dxfId="10006" priority="10009" operator="between">
      <formula>20</formula>
      <formula>59.999</formula>
    </cfRule>
    <cfRule type="cellIs" dxfId="10005" priority="10010" operator="lessThan">
      <formula>20</formula>
    </cfRule>
  </conditionalFormatting>
  <conditionalFormatting sqref="AS404">
    <cfRule type="cellIs" dxfId="10004" priority="10001" operator="greaterThan">
      <formula>49.999</formula>
    </cfRule>
    <cfRule type="cellIs" dxfId="10003" priority="10002" operator="greaterThan">
      <formula>50</formula>
    </cfRule>
    <cfRule type="cellIs" dxfId="10002" priority="10003" operator="between">
      <formula>30</formula>
      <formula>49.999</formula>
    </cfRule>
    <cfRule type="cellIs" dxfId="10001" priority="10004" operator="between">
      <formula>10</formula>
      <formula>29.999</formula>
    </cfRule>
    <cfRule type="cellIs" dxfId="10000" priority="10005" operator="lessThan">
      <formula>10</formula>
    </cfRule>
  </conditionalFormatting>
  <conditionalFormatting sqref="X404">
    <cfRule type="cellIs" dxfId="9999" priority="9996" operator="greaterThan">
      <formula>119.999</formula>
    </cfRule>
    <cfRule type="cellIs" dxfId="9998" priority="9997" operator="greaterThan">
      <formula>120</formula>
    </cfRule>
    <cfRule type="cellIs" dxfId="9997" priority="9998" operator="between">
      <formula>60</formula>
      <formula>119.999</formula>
    </cfRule>
    <cfRule type="cellIs" dxfId="9996" priority="9999" operator="between">
      <formula>20</formula>
      <formula>59.999</formula>
    </cfRule>
    <cfRule type="cellIs" dxfId="9995" priority="10000" operator="lessThan">
      <formula>20</formula>
    </cfRule>
  </conditionalFormatting>
  <conditionalFormatting sqref="Y404">
    <cfRule type="cellIs" dxfId="9994" priority="9991" operator="greaterThan">
      <formula>49.999</formula>
    </cfRule>
    <cfRule type="cellIs" dxfId="9993" priority="9992" operator="greaterThan">
      <formula>50</formula>
    </cfRule>
    <cfRule type="cellIs" dxfId="9992" priority="9993" operator="between">
      <formula>30</formula>
      <formula>49.999</formula>
    </cfRule>
    <cfRule type="cellIs" dxfId="9991" priority="9994" operator="between">
      <formula>10</formula>
      <formula>29.999</formula>
    </cfRule>
    <cfRule type="cellIs" dxfId="9990" priority="9995" operator="lessThan">
      <formula>10</formula>
    </cfRule>
  </conditionalFormatting>
  <conditionalFormatting sqref="AF404">
    <cfRule type="cellIs" dxfId="9989" priority="9986" operator="greaterThan">
      <formula>119.999</formula>
    </cfRule>
    <cfRule type="cellIs" dxfId="9988" priority="9987" operator="greaterThan">
      <formula>120</formula>
    </cfRule>
    <cfRule type="cellIs" dxfId="9987" priority="9988" operator="between">
      <formula>60</formula>
      <formula>119.999</formula>
    </cfRule>
    <cfRule type="cellIs" dxfId="9986" priority="9989" operator="between">
      <formula>20</formula>
      <formula>59.999</formula>
    </cfRule>
    <cfRule type="cellIs" dxfId="9985" priority="9990" operator="lessThan">
      <formula>20</formula>
    </cfRule>
  </conditionalFormatting>
  <conditionalFormatting sqref="AG404">
    <cfRule type="cellIs" dxfId="9984" priority="9981" operator="greaterThan">
      <formula>49.999</formula>
    </cfRule>
    <cfRule type="cellIs" dxfId="9983" priority="9982" operator="greaterThan">
      <formula>50</formula>
    </cfRule>
    <cfRule type="cellIs" dxfId="9982" priority="9983" operator="between">
      <formula>30</formula>
      <formula>49.999</formula>
    </cfRule>
    <cfRule type="cellIs" dxfId="9981" priority="9984" operator="between">
      <formula>10</formula>
      <formula>29.999</formula>
    </cfRule>
    <cfRule type="cellIs" dxfId="9980" priority="9985" operator="lessThan">
      <formula>10</formula>
    </cfRule>
  </conditionalFormatting>
  <conditionalFormatting sqref="AJ404">
    <cfRule type="cellIs" dxfId="9979" priority="9976" operator="greaterThan">
      <formula>119.999</formula>
    </cfRule>
    <cfRule type="cellIs" dxfId="9978" priority="9977" operator="greaterThan">
      <formula>120</formula>
    </cfRule>
    <cfRule type="cellIs" dxfId="9977" priority="9978" operator="between">
      <formula>60</formula>
      <formula>119.999</formula>
    </cfRule>
    <cfRule type="cellIs" dxfId="9976" priority="9979" operator="between">
      <formula>20</formula>
      <formula>59.999</formula>
    </cfRule>
    <cfRule type="cellIs" dxfId="9975" priority="9980" operator="lessThan">
      <formula>20</formula>
    </cfRule>
  </conditionalFormatting>
  <conditionalFormatting sqref="AK404">
    <cfRule type="cellIs" dxfId="9974" priority="9971" operator="greaterThan">
      <formula>49.999</formula>
    </cfRule>
    <cfRule type="cellIs" dxfId="9973" priority="9972" operator="greaterThan">
      <formula>50</formula>
    </cfRule>
    <cfRule type="cellIs" dxfId="9972" priority="9973" operator="between">
      <formula>30</formula>
      <formula>49.999</formula>
    </cfRule>
    <cfRule type="cellIs" dxfId="9971" priority="9974" operator="between">
      <formula>10</formula>
      <formula>29.999</formula>
    </cfRule>
    <cfRule type="cellIs" dxfId="9970" priority="9975" operator="lessThan">
      <formula>10</formula>
    </cfRule>
  </conditionalFormatting>
  <conditionalFormatting sqref="Z404">
    <cfRule type="cellIs" dxfId="9969" priority="9966" operator="greaterThan">
      <formula>119.999</formula>
    </cfRule>
    <cfRule type="cellIs" dxfId="9968" priority="9967" operator="greaterThan">
      <formula>120</formula>
    </cfRule>
    <cfRule type="cellIs" dxfId="9967" priority="9968" operator="between">
      <formula>60</formula>
      <formula>119.999</formula>
    </cfRule>
    <cfRule type="cellIs" dxfId="9966" priority="9969" operator="between">
      <formula>20</formula>
      <formula>59.999</formula>
    </cfRule>
    <cfRule type="cellIs" dxfId="9965" priority="9970" operator="lessThan">
      <formula>20</formula>
    </cfRule>
  </conditionalFormatting>
  <conditionalFormatting sqref="AA404">
    <cfRule type="cellIs" dxfId="9964" priority="9961" operator="greaterThan">
      <formula>49.999</formula>
    </cfRule>
    <cfRule type="cellIs" dxfId="9963" priority="9962" operator="greaterThan">
      <formula>50</formula>
    </cfRule>
    <cfRule type="cellIs" dxfId="9962" priority="9963" operator="between">
      <formula>30</formula>
      <formula>49.999</formula>
    </cfRule>
    <cfRule type="cellIs" dxfId="9961" priority="9964" operator="between">
      <formula>10</formula>
      <formula>29.999</formula>
    </cfRule>
    <cfRule type="cellIs" dxfId="9960" priority="9965" operator="lessThan">
      <formula>10</formula>
    </cfRule>
  </conditionalFormatting>
  <conditionalFormatting sqref="AL404">
    <cfRule type="cellIs" dxfId="9959" priority="9956" operator="greaterThan">
      <formula>119.999</formula>
    </cfRule>
    <cfRule type="cellIs" dxfId="9958" priority="9957" operator="greaterThan">
      <formula>120</formula>
    </cfRule>
    <cfRule type="cellIs" dxfId="9957" priority="9958" operator="between">
      <formula>60</formula>
      <formula>119.999</formula>
    </cfRule>
    <cfRule type="cellIs" dxfId="9956" priority="9959" operator="between">
      <formula>20</formula>
      <formula>59.999</formula>
    </cfRule>
    <cfRule type="cellIs" dxfId="9955" priority="9960" operator="lessThan">
      <formula>20</formula>
    </cfRule>
  </conditionalFormatting>
  <conditionalFormatting sqref="AM404">
    <cfRule type="cellIs" dxfId="9954" priority="9951" operator="greaterThan">
      <formula>49.999</formula>
    </cfRule>
    <cfRule type="cellIs" dxfId="9953" priority="9952" operator="greaterThan">
      <formula>50</formula>
    </cfRule>
    <cfRule type="cellIs" dxfId="9952" priority="9953" operator="between">
      <formula>30</formula>
      <formula>49.999</formula>
    </cfRule>
    <cfRule type="cellIs" dxfId="9951" priority="9954" operator="between">
      <formula>10</formula>
      <formula>29.999</formula>
    </cfRule>
    <cfRule type="cellIs" dxfId="9950" priority="9955" operator="lessThan">
      <formula>10</formula>
    </cfRule>
  </conditionalFormatting>
  <conditionalFormatting sqref="AH404">
    <cfRule type="cellIs" dxfId="9949" priority="9946" operator="greaterThan">
      <formula>119.999</formula>
    </cfRule>
    <cfRule type="cellIs" dxfId="9948" priority="9947" operator="greaterThan">
      <formula>120</formula>
    </cfRule>
    <cfRule type="cellIs" dxfId="9947" priority="9948" operator="between">
      <formula>60</formula>
      <formula>119.999</formula>
    </cfRule>
    <cfRule type="cellIs" dxfId="9946" priority="9949" operator="between">
      <formula>20</formula>
      <formula>59.999</formula>
    </cfRule>
    <cfRule type="cellIs" dxfId="9945" priority="9950" operator="lessThan">
      <formula>20</formula>
    </cfRule>
  </conditionalFormatting>
  <conditionalFormatting sqref="AI404">
    <cfRule type="cellIs" dxfId="9944" priority="9941" operator="greaterThan">
      <formula>49.999</formula>
    </cfRule>
    <cfRule type="cellIs" dxfId="9943" priority="9942" operator="greaterThan">
      <formula>50</formula>
    </cfRule>
    <cfRule type="cellIs" dxfId="9942" priority="9943" operator="between">
      <formula>30</formula>
      <formula>49.999</formula>
    </cfRule>
    <cfRule type="cellIs" dxfId="9941" priority="9944" operator="between">
      <formula>10</formula>
      <formula>29.999</formula>
    </cfRule>
    <cfRule type="cellIs" dxfId="9940" priority="9945" operator="lessThan">
      <formula>10</formula>
    </cfRule>
  </conditionalFormatting>
  <conditionalFormatting sqref="V404">
    <cfRule type="cellIs" dxfId="9939" priority="9936" operator="greaterThan">
      <formula>119.999</formula>
    </cfRule>
    <cfRule type="cellIs" dxfId="9938" priority="9937" operator="greaterThan">
      <formula>120</formula>
    </cfRule>
    <cfRule type="cellIs" dxfId="9937" priority="9938" operator="between">
      <formula>60</formula>
      <formula>119.999</formula>
    </cfRule>
    <cfRule type="cellIs" dxfId="9936" priority="9939" operator="between">
      <formula>20</formula>
      <formula>59.999</formula>
    </cfRule>
    <cfRule type="cellIs" dxfId="9935" priority="9940" operator="lessThan">
      <formula>20</formula>
    </cfRule>
  </conditionalFormatting>
  <conditionalFormatting sqref="W404">
    <cfRule type="cellIs" dxfId="9934" priority="9931" operator="greaterThan">
      <formula>49.999</formula>
    </cfRule>
    <cfRule type="cellIs" dxfId="9933" priority="9932" operator="greaterThan">
      <formula>50</formula>
    </cfRule>
    <cfRule type="cellIs" dxfId="9932" priority="9933" operator="between">
      <formula>30</formula>
      <formula>49.999</formula>
    </cfRule>
    <cfRule type="cellIs" dxfId="9931" priority="9934" operator="between">
      <formula>10</formula>
      <formula>29.999</formula>
    </cfRule>
    <cfRule type="cellIs" dxfId="9930" priority="9935" operator="lessThan">
      <formula>10</formula>
    </cfRule>
  </conditionalFormatting>
  <conditionalFormatting sqref="AB404">
    <cfRule type="cellIs" dxfId="9929" priority="9926" operator="greaterThan">
      <formula>119.999</formula>
    </cfRule>
    <cfRule type="cellIs" dxfId="9928" priority="9927" operator="greaterThan">
      <formula>120</formula>
    </cfRule>
    <cfRule type="cellIs" dxfId="9927" priority="9928" operator="between">
      <formula>60</formula>
      <formula>119.999</formula>
    </cfRule>
    <cfRule type="cellIs" dxfId="9926" priority="9929" operator="between">
      <formula>20</formula>
      <formula>59.999</formula>
    </cfRule>
    <cfRule type="cellIs" dxfId="9925" priority="9930" operator="lessThan">
      <formula>20</formula>
    </cfRule>
  </conditionalFormatting>
  <conditionalFormatting sqref="AC404">
    <cfRule type="cellIs" dxfId="9924" priority="9921" operator="greaterThan">
      <formula>49.999</formula>
    </cfRule>
    <cfRule type="cellIs" dxfId="9923" priority="9922" operator="greaterThan">
      <formula>50</formula>
    </cfRule>
    <cfRule type="cellIs" dxfId="9922" priority="9923" operator="between">
      <formula>30</formula>
      <formula>49.999</formula>
    </cfRule>
    <cfRule type="cellIs" dxfId="9921" priority="9924" operator="between">
      <formula>10</formula>
      <formula>29.999</formula>
    </cfRule>
    <cfRule type="cellIs" dxfId="9920" priority="9925" operator="lessThan">
      <formula>10</formula>
    </cfRule>
  </conditionalFormatting>
  <conditionalFormatting sqref="AD404">
    <cfRule type="cellIs" dxfId="9919" priority="9916" operator="greaterThan">
      <formula>119.999</formula>
    </cfRule>
    <cfRule type="cellIs" dxfId="9918" priority="9917" operator="greaterThan">
      <formula>120</formula>
    </cfRule>
    <cfRule type="cellIs" dxfId="9917" priority="9918" operator="between">
      <formula>60</formula>
      <formula>119.999</formula>
    </cfRule>
    <cfRule type="cellIs" dxfId="9916" priority="9919" operator="between">
      <formula>20</formula>
      <formula>59.999</formula>
    </cfRule>
    <cfRule type="cellIs" dxfId="9915" priority="9920" operator="lessThan">
      <formula>20</formula>
    </cfRule>
  </conditionalFormatting>
  <conditionalFormatting sqref="AE404">
    <cfRule type="cellIs" dxfId="9914" priority="9911" operator="greaterThan">
      <formula>49.999</formula>
    </cfRule>
    <cfRule type="cellIs" dxfId="9913" priority="9912" operator="greaterThan">
      <formula>50</formula>
    </cfRule>
    <cfRule type="cellIs" dxfId="9912" priority="9913" operator="between">
      <formula>30</formula>
      <formula>49.999</formula>
    </cfRule>
    <cfRule type="cellIs" dxfId="9911" priority="9914" operator="between">
      <formula>10</formula>
      <formula>29.999</formula>
    </cfRule>
    <cfRule type="cellIs" dxfId="9910" priority="9915" operator="lessThan">
      <formula>10</formula>
    </cfRule>
  </conditionalFormatting>
  <conditionalFormatting sqref="P404">
    <cfRule type="cellIs" dxfId="9909" priority="9906" operator="greaterThan">
      <formula>119.999</formula>
    </cfRule>
    <cfRule type="cellIs" dxfId="9908" priority="9907" operator="greaterThan">
      <formula>120</formula>
    </cfRule>
    <cfRule type="cellIs" dxfId="9907" priority="9908" operator="between">
      <formula>60</formula>
      <formula>119.999</formula>
    </cfRule>
    <cfRule type="cellIs" dxfId="9906" priority="9909" operator="between">
      <formula>20</formula>
      <formula>59.999</formula>
    </cfRule>
    <cfRule type="cellIs" dxfId="9905" priority="9910" operator="lessThan">
      <formula>20</formula>
    </cfRule>
  </conditionalFormatting>
  <conditionalFormatting sqref="Q404">
    <cfRule type="cellIs" dxfId="9904" priority="9901" operator="greaterThan">
      <formula>49.999</formula>
    </cfRule>
    <cfRule type="cellIs" dxfId="9903" priority="9902" operator="greaterThan">
      <formula>50</formula>
    </cfRule>
    <cfRule type="cellIs" dxfId="9902" priority="9903" operator="between">
      <formula>30</formula>
      <formula>49.999</formula>
    </cfRule>
    <cfRule type="cellIs" dxfId="9901" priority="9904" operator="between">
      <formula>10</formula>
      <formula>29.999</formula>
    </cfRule>
    <cfRule type="cellIs" dxfId="9900" priority="9905" operator="lessThan">
      <formula>10</formula>
    </cfRule>
  </conditionalFormatting>
  <conditionalFormatting sqref="C405">
    <cfRule type="cellIs" dxfId="9899" priority="9896" operator="greaterThan">
      <formula>49.999</formula>
    </cfRule>
    <cfRule type="cellIs" dxfId="9898" priority="9897" operator="greaterThan">
      <formula>50</formula>
    </cfRule>
    <cfRule type="cellIs" dxfId="9897" priority="9898" operator="between">
      <formula>30</formula>
      <formula>49.999</formula>
    </cfRule>
    <cfRule type="cellIs" dxfId="9896" priority="9899" operator="between">
      <formula>10</formula>
      <formula>29.999</formula>
    </cfRule>
    <cfRule type="cellIs" dxfId="9895" priority="9900" operator="lessThan">
      <formula>10</formula>
    </cfRule>
  </conditionalFormatting>
  <conditionalFormatting sqref="B405">
    <cfRule type="cellIs" dxfId="9894" priority="9891" operator="greaterThan">
      <formula>119.999</formula>
    </cfRule>
    <cfRule type="cellIs" dxfId="9893" priority="9892" operator="greaterThan">
      <formula>120</formula>
    </cfRule>
    <cfRule type="cellIs" dxfId="9892" priority="9893" operator="between">
      <formula>60</formula>
      <formula>119.999</formula>
    </cfRule>
    <cfRule type="cellIs" dxfId="9891" priority="9894" operator="between">
      <formula>20</formula>
      <formula>59.999</formula>
    </cfRule>
    <cfRule type="cellIs" dxfId="9890" priority="9895" operator="lessThan">
      <formula>20</formula>
    </cfRule>
  </conditionalFormatting>
  <conditionalFormatting sqref="D405">
    <cfRule type="cellIs" dxfId="9889" priority="9886" operator="greaterThan">
      <formula>119.999</formula>
    </cfRule>
    <cfRule type="cellIs" dxfId="9888" priority="9887" operator="greaterThan">
      <formula>120</formula>
    </cfRule>
    <cfRule type="cellIs" dxfId="9887" priority="9888" operator="between">
      <formula>60</formula>
      <formula>119.999</formula>
    </cfRule>
    <cfRule type="cellIs" dxfId="9886" priority="9889" operator="between">
      <formula>20</formula>
      <formula>59.999</formula>
    </cfRule>
    <cfRule type="cellIs" dxfId="9885" priority="9890" operator="lessThan">
      <formula>20</formula>
    </cfRule>
  </conditionalFormatting>
  <conditionalFormatting sqref="E405">
    <cfRule type="cellIs" dxfId="9884" priority="9881" operator="greaterThan">
      <formula>49.999</formula>
    </cfRule>
    <cfRule type="cellIs" dxfId="9883" priority="9882" operator="greaterThan">
      <formula>50</formula>
    </cfRule>
    <cfRule type="cellIs" dxfId="9882" priority="9883" operator="between">
      <formula>30</formula>
      <formula>49.999</formula>
    </cfRule>
    <cfRule type="cellIs" dxfId="9881" priority="9884" operator="between">
      <formula>10</formula>
      <formula>29.999</formula>
    </cfRule>
    <cfRule type="cellIs" dxfId="9880" priority="9885" operator="lessThan">
      <formula>10</formula>
    </cfRule>
  </conditionalFormatting>
  <conditionalFormatting sqref="F405">
    <cfRule type="cellIs" dxfId="9879" priority="9876" operator="greaterThan">
      <formula>119.999</formula>
    </cfRule>
    <cfRule type="cellIs" dxfId="9878" priority="9877" operator="greaterThan">
      <formula>120</formula>
    </cfRule>
    <cfRule type="cellIs" dxfId="9877" priority="9878" operator="between">
      <formula>60</formula>
      <formula>119.999</formula>
    </cfRule>
    <cfRule type="cellIs" dxfId="9876" priority="9879" operator="between">
      <formula>20</formula>
      <formula>59.999</formula>
    </cfRule>
    <cfRule type="cellIs" dxfId="9875" priority="9880" operator="lessThan">
      <formula>20</formula>
    </cfRule>
  </conditionalFormatting>
  <conditionalFormatting sqref="G405">
    <cfRule type="cellIs" dxfId="9874" priority="9871" operator="greaterThan">
      <formula>49.999</formula>
    </cfRule>
    <cfRule type="cellIs" dxfId="9873" priority="9872" operator="greaterThan">
      <formula>50</formula>
    </cfRule>
    <cfRule type="cellIs" dxfId="9872" priority="9873" operator="between">
      <formula>30</formula>
      <formula>49.999</formula>
    </cfRule>
    <cfRule type="cellIs" dxfId="9871" priority="9874" operator="between">
      <formula>10</formula>
      <formula>29.999</formula>
    </cfRule>
    <cfRule type="cellIs" dxfId="9870" priority="9875" operator="lessThan">
      <formula>10</formula>
    </cfRule>
  </conditionalFormatting>
  <conditionalFormatting sqref="H405">
    <cfRule type="cellIs" dxfId="9869" priority="9866" operator="greaterThan">
      <formula>119.999</formula>
    </cfRule>
    <cfRule type="cellIs" dxfId="9868" priority="9867" operator="greaterThan">
      <formula>120</formula>
    </cfRule>
    <cfRule type="cellIs" dxfId="9867" priority="9868" operator="between">
      <formula>60</formula>
      <formula>119.999</formula>
    </cfRule>
    <cfRule type="cellIs" dxfId="9866" priority="9869" operator="between">
      <formula>20</formula>
      <formula>59.999</formula>
    </cfRule>
    <cfRule type="cellIs" dxfId="9865" priority="9870" operator="lessThan">
      <formula>20</formula>
    </cfRule>
  </conditionalFormatting>
  <conditionalFormatting sqref="I405">
    <cfRule type="cellIs" dxfId="9864" priority="9861" operator="greaterThan">
      <formula>49.999</formula>
    </cfRule>
    <cfRule type="cellIs" dxfId="9863" priority="9862" operator="greaterThan">
      <formula>50</formula>
    </cfRule>
    <cfRule type="cellIs" dxfId="9862" priority="9863" operator="between">
      <formula>30</formula>
      <formula>49.999</formula>
    </cfRule>
    <cfRule type="cellIs" dxfId="9861" priority="9864" operator="between">
      <formula>10</formula>
      <formula>29.999</formula>
    </cfRule>
    <cfRule type="cellIs" dxfId="9860" priority="9865" operator="lessThan">
      <formula>10</formula>
    </cfRule>
  </conditionalFormatting>
  <conditionalFormatting sqref="BH405">
    <cfRule type="cellIs" dxfId="9859" priority="9856" operator="greaterThan">
      <formula>119.999</formula>
    </cfRule>
    <cfRule type="cellIs" dxfId="9858" priority="9857" operator="greaterThan">
      <formula>120</formula>
    </cfRule>
    <cfRule type="cellIs" dxfId="9857" priority="9858" operator="between">
      <formula>60</formula>
      <formula>119.999</formula>
    </cfRule>
    <cfRule type="cellIs" dxfId="9856" priority="9859" operator="between">
      <formula>20</formula>
      <formula>59.999</formula>
    </cfRule>
    <cfRule type="cellIs" dxfId="9855" priority="9860" operator="lessThan">
      <formula>20</formula>
    </cfRule>
  </conditionalFormatting>
  <conditionalFormatting sqref="BI405">
    <cfRule type="cellIs" dxfId="9854" priority="9851" operator="greaterThan">
      <formula>49.999</formula>
    </cfRule>
    <cfRule type="cellIs" dxfId="9853" priority="9852" operator="greaterThan">
      <formula>50</formula>
    </cfRule>
    <cfRule type="cellIs" dxfId="9852" priority="9853" operator="between">
      <formula>30</formula>
      <formula>49.999</formula>
    </cfRule>
    <cfRule type="cellIs" dxfId="9851" priority="9854" operator="between">
      <formula>10</formula>
      <formula>29.999</formula>
    </cfRule>
    <cfRule type="cellIs" dxfId="9850" priority="9855" operator="lessThan">
      <formula>10</formula>
    </cfRule>
  </conditionalFormatting>
  <conditionalFormatting sqref="BD405">
    <cfRule type="cellIs" dxfId="9849" priority="9846" operator="greaterThan">
      <formula>119.999</formula>
    </cfRule>
    <cfRule type="cellIs" dxfId="9848" priority="9847" operator="greaterThan">
      <formula>120</formula>
    </cfRule>
    <cfRule type="cellIs" dxfId="9847" priority="9848" operator="between">
      <formula>60</formula>
      <formula>119.999</formula>
    </cfRule>
    <cfRule type="cellIs" dxfId="9846" priority="9849" operator="between">
      <formula>20</formula>
      <formula>59.999</formula>
    </cfRule>
    <cfRule type="cellIs" dxfId="9845" priority="9850" operator="lessThan">
      <formula>20</formula>
    </cfRule>
  </conditionalFormatting>
  <conditionalFormatting sqref="BE405">
    <cfRule type="cellIs" dxfId="9844" priority="9841" operator="greaterThan">
      <formula>49.999</formula>
    </cfRule>
    <cfRule type="cellIs" dxfId="9843" priority="9842" operator="greaterThan">
      <formula>50</formula>
    </cfRule>
    <cfRule type="cellIs" dxfId="9842" priority="9843" operator="between">
      <formula>30</formula>
      <formula>49.999</formula>
    </cfRule>
    <cfRule type="cellIs" dxfId="9841" priority="9844" operator="between">
      <formula>10</formula>
      <formula>29.999</formula>
    </cfRule>
    <cfRule type="cellIs" dxfId="9840" priority="9845" operator="lessThan">
      <formula>10</formula>
    </cfRule>
  </conditionalFormatting>
  <conditionalFormatting sqref="AX405">
    <cfRule type="cellIs" dxfId="9839" priority="9836" operator="greaterThan">
      <formula>119.999</formula>
    </cfRule>
    <cfRule type="cellIs" dxfId="9838" priority="9837" operator="greaterThan">
      <formula>120</formula>
    </cfRule>
    <cfRule type="cellIs" dxfId="9837" priority="9838" operator="between">
      <formula>60</formula>
      <formula>119.999</formula>
    </cfRule>
    <cfRule type="cellIs" dxfId="9836" priority="9839" operator="between">
      <formula>20</formula>
      <formula>59.999</formula>
    </cfRule>
    <cfRule type="cellIs" dxfId="9835" priority="9840" operator="lessThan">
      <formula>20</formula>
    </cfRule>
  </conditionalFormatting>
  <conditionalFormatting sqref="AY405">
    <cfRule type="cellIs" dxfId="9834" priority="9831" operator="greaterThan">
      <formula>49.999</formula>
    </cfRule>
    <cfRule type="cellIs" dxfId="9833" priority="9832" operator="greaterThan">
      <formula>50</formula>
    </cfRule>
    <cfRule type="cellIs" dxfId="9832" priority="9833" operator="between">
      <formula>30</formula>
      <formula>49.999</formula>
    </cfRule>
    <cfRule type="cellIs" dxfId="9831" priority="9834" operator="between">
      <formula>10</formula>
      <formula>29.999</formula>
    </cfRule>
    <cfRule type="cellIs" dxfId="9830" priority="9835" operator="lessThan">
      <formula>10</formula>
    </cfRule>
  </conditionalFormatting>
  <conditionalFormatting sqref="AZ405">
    <cfRule type="cellIs" dxfId="9829" priority="9826" operator="greaterThan">
      <formula>119.999</formula>
    </cfRule>
    <cfRule type="cellIs" dxfId="9828" priority="9827" operator="greaterThan">
      <formula>120</formula>
    </cfRule>
    <cfRule type="cellIs" dxfId="9827" priority="9828" operator="between">
      <formula>60</formula>
      <formula>119.999</formula>
    </cfRule>
    <cfRule type="cellIs" dxfId="9826" priority="9829" operator="between">
      <formula>20</formula>
      <formula>59.999</formula>
    </cfRule>
    <cfRule type="cellIs" dxfId="9825" priority="9830" operator="lessThan">
      <formula>20</formula>
    </cfRule>
  </conditionalFormatting>
  <conditionalFormatting sqref="BA405">
    <cfRule type="cellIs" dxfId="9824" priority="9821" operator="greaterThan">
      <formula>49.999</formula>
    </cfRule>
    <cfRule type="cellIs" dxfId="9823" priority="9822" operator="greaterThan">
      <formula>50</formula>
    </cfRule>
    <cfRule type="cellIs" dxfId="9822" priority="9823" operator="between">
      <formula>30</formula>
      <formula>49.999</formula>
    </cfRule>
    <cfRule type="cellIs" dxfId="9821" priority="9824" operator="between">
      <formula>10</formula>
      <formula>29.999</formula>
    </cfRule>
    <cfRule type="cellIs" dxfId="9820" priority="9825" operator="lessThan">
      <formula>10</formula>
    </cfRule>
  </conditionalFormatting>
  <conditionalFormatting sqref="BB405">
    <cfRule type="cellIs" dxfId="9819" priority="9816" operator="greaterThan">
      <formula>119.999</formula>
    </cfRule>
    <cfRule type="cellIs" dxfId="9818" priority="9817" operator="greaterThan">
      <formula>120</formula>
    </cfRule>
    <cfRule type="cellIs" dxfId="9817" priority="9818" operator="between">
      <formula>60</formula>
      <formula>119.999</formula>
    </cfRule>
    <cfRule type="cellIs" dxfId="9816" priority="9819" operator="between">
      <formula>20</formula>
      <formula>59.999</formula>
    </cfRule>
    <cfRule type="cellIs" dxfId="9815" priority="9820" operator="lessThan">
      <formula>20</formula>
    </cfRule>
  </conditionalFormatting>
  <conditionalFormatting sqref="BC405">
    <cfRule type="cellIs" dxfId="9814" priority="9811" operator="greaterThan">
      <formula>49.999</formula>
    </cfRule>
    <cfRule type="cellIs" dxfId="9813" priority="9812" operator="greaterThan">
      <formula>50</formula>
    </cfRule>
    <cfRule type="cellIs" dxfId="9812" priority="9813" operator="between">
      <formula>30</formula>
      <formula>49.999</formula>
    </cfRule>
    <cfRule type="cellIs" dxfId="9811" priority="9814" operator="between">
      <formula>10</formula>
      <formula>29.999</formula>
    </cfRule>
    <cfRule type="cellIs" dxfId="9810" priority="9815" operator="lessThan">
      <formula>10</formula>
    </cfRule>
  </conditionalFormatting>
  <conditionalFormatting sqref="AT405">
    <cfRule type="cellIs" dxfId="9809" priority="9806" operator="greaterThan">
      <formula>119.999</formula>
    </cfRule>
    <cfRule type="cellIs" dxfId="9808" priority="9807" operator="greaterThan">
      <formula>120</formula>
    </cfRule>
    <cfRule type="cellIs" dxfId="9807" priority="9808" operator="between">
      <formula>60</formula>
      <formula>119.999</formula>
    </cfRule>
    <cfRule type="cellIs" dxfId="9806" priority="9809" operator="between">
      <formula>20</formula>
      <formula>59.999</formula>
    </cfRule>
    <cfRule type="cellIs" dxfId="9805" priority="9810" operator="lessThan">
      <formula>20</formula>
    </cfRule>
  </conditionalFormatting>
  <conditionalFormatting sqref="AU405">
    <cfRule type="cellIs" dxfId="9804" priority="9801" operator="greaterThan">
      <formula>49.999</formula>
    </cfRule>
    <cfRule type="cellIs" dxfId="9803" priority="9802" operator="greaterThan">
      <formula>50</formula>
    </cfRule>
    <cfRule type="cellIs" dxfId="9802" priority="9803" operator="between">
      <formula>30</formula>
      <formula>49.999</formula>
    </cfRule>
    <cfRule type="cellIs" dxfId="9801" priority="9804" operator="between">
      <formula>10</formula>
      <formula>29.999</formula>
    </cfRule>
    <cfRule type="cellIs" dxfId="9800" priority="9805" operator="lessThan">
      <formula>10</formula>
    </cfRule>
  </conditionalFormatting>
  <conditionalFormatting sqref="AV405">
    <cfRule type="cellIs" dxfId="9799" priority="9796" operator="greaterThan">
      <formula>119.999</formula>
    </cfRule>
    <cfRule type="cellIs" dxfId="9798" priority="9797" operator="greaterThan">
      <formula>120</formula>
    </cfRule>
    <cfRule type="cellIs" dxfId="9797" priority="9798" operator="between">
      <formula>60</formula>
      <formula>119.999</formula>
    </cfRule>
    <cfRule type="cellIs" dxfId="9796" priority="9799" operator="between">
      <formula>20</formula>
      <formula>59.999</formula>
    </cfRule>
    <cfRule type="cellIs" dxfId="9795" priority="9800" operator="lessThan">
      <formula>20</formula>
    </cfRule>
  </conditionalFormatting>
  <conditionalFormatting sqref="AW405">
    <cfRule type="cellIs" dxfId="9794" priority="9791" operator="greaterThan">
      <formula>49.999</formula>
    </cfRule>
    <cfRule type="cellIs" dxfId="9793" priority="9792" operator="greaterThan">
      <formula>50</formula>
    </cfRule>
    <cfRule type="cellIs" dxfId="9792" priority="9793" operator="between">
      <formula>30</formula>
      <formula>49.999</formula>
    </cfRule>
    <cfRule type="cellIs" dxfId="9791" priority="9794" operator="between">
      <formula>10</formula>
      <formula>29.999</formula>
    </cfRule>
    <cfRule type="cellIs" dxfId="9790" priority="9795" operator="lessThan">
      <formula>10</formula>
    </cfRule>
  </conditionalFormatting>
  <conditionalFormatting sqref="BF405">
    <cfRule type="cellIs" dxfId="9789" priority="9786" operator="greaterThan">
      <formula>119.999</formula>
    </cfRule>
    <cfRule type="cellIs" dxfId="9788" priority="9787" operator="greaterThan">
      <formula>120</formula>
    </cfRule>
    <cfRule type="cellIs" dxfId="9787" priority="9788" operator="between">
      <formula>60</formula>
      <formula>119.999</formula>
    </cfRule>
    <cfRule type="cellIs" dxfId="9786" priority="9789" operator="between">
      <formula>20</formula>
      <formula>59.999</formula>
    </cfRule>
    <cfRule type="cellIs" dxfId="9785" priority="9790" operator="lessThan">
      <formula>20</formula>
    </cfRule>
  </conditionalFormatting>
  <conditionalFormatting sqref="BG405">
    <cfRule type="cellIs" dxfId="9784" priority="9781" operator="greaterThan">
      <formula>49.999</formula>
    </cfRule>
    <cfRule type="cellIs" dxfId="9783" priority="9782" operator="greaterThan">
      <formula>50</formula>
    </cfRule>
    <cfRule type="cellIs" dxfId="9782" priority="9783" operator="between">
      <formula>30</formula>
      <formula>49.999</formula>
    </cfRule>
    <cfRule type="cellIs" dxfId="9781" priority="9784" operator="between">
      <formula>10</formula>
      <formula>29.999</formula>
    </cfRule>
    <cfRule type="cellIs" dxfId="9780" priority="9785" operator="lessThan">
      <formula>10</formula>
    </cfRule>
  </conditionalFormatting>
  <conditionalFormatting sqref="AN405">
    <cfRule type="cellIs" dxfId="9779" priority="9776" operator="greaterThan">
      <formula>119.999</formula>
    </cfRule>
    <cfRule type="cellIs" dxfId="9778" priority="9777" operator="greaterThan">
      <formula>120</formula>
    </cfRule>
    <cfRule type="cellIs" dxfId="9777" priority="9778" operator="between">
      <formula>60</formula>
      <formula>119.999</formula>
    </cfRule>
    <cfRule type="cellIs" dxfId="9776" priority="9779" operator="between">
      <formula>20</formula>
      <formula>59.999</formula>
    </cfRule>
    <cfRule type="cellIs" dxfId="9775" priority="9780" operator="lessThan">
      <formula>20</formula>
    </cfRule>
  </conditionalFormatting>
  <conditionalFormatting sqref="AO405">
    <cfRule type="cellIs" dxfId="9774" priority="9771" operator="greaterThan">
      <formula>49.999</formula>
    </cfRule>
    <cfRule type="cellIs" dxfId="9773" priority="9772" operator="greaterThan">
      <formula>50</formula>
    </cfRule>
    <cfRule type="cellIs" dxfId="9772" priority="9773" operator="between">
      <formula>30</formula>
      <formula>49.999</formula>
    </cfRule>
    <cfRule type="cellIs" dxfId="9771" priority="9774" operator="between">
      <formula>10</formula>
      <formula>29.999</formula>
    </cfRule>
    <cfRule type="cellIs" dxfId="9770" priority="9775" operator="lessThan">
      <formula>10</formula>
    </cfRule>
  </conditionalFormatting>
  <conditionalFormatting sqref="T405">
    <cfRule type="cellIs" dxfId="9769" priority="9766" operator="greaterThan">
      <formula>119.999</formula>
    </cfRule>
    <cfRule type="cellIs" dxfId="9768" priority="9767" operator="greaterThan">
      <formula>120</formula>
    </cfRule>
    <cfRule type="cellIs" dxfId="9767" priority="9768" operator="between">
      <formula>60</formula>
      <formula>119.999</formula>
    </cfRule>
    <cfRule type="cellIs" dxfId="9766" priority="9769" operator="between">
      <formula>20</formula>
      <formula>59.999</formula>
    </cfRule>
    <cfRule type="cellIs" dxfId="9765" priority="9770" operator="lessThan">
      <formula>20</formula>
    </cfRule>
  </conditionalFormatting>
  <conditionalFormatting sqref="U405">
    <cfRule type="cellIs" dxfId="9764" priority="9761" operator="greaterThan">
      <formula>49.999</formula>
    </cfRule>
    <cfRule type="cellIs" dxfId="9763" priority="9762" operator="greaterThan">
      <formula>50</formula>
    </cfRule>
    <cfRule type="cellIs" dxfId="9762" priority="9763" operator="between">
      <formula>30</formula>
      <formula>49.999</formula>
    </cfRule>
    <cfRule type="cellIs" dxfId="9761" priority="9764" operator="between">
      <formula>10</formula>
      <formula>29.999</formula>
    </cfRule>
    <cfRule type="cellIs" dxfId="9760" priority="9765" operator="lessThan">
      <formula>10</formula>
    </cfRule>
  </conditionalFormatting>
  <conditionalFormatting sqref="J405">
    <cfRule type="cellIs" dxfId="9759" priority="9756" operator="greaterThan">
      <formula>119.999</formula>
    </cfRule>
    <cfRule type="cellIs" dxfId="9758" priority="9757" operator="greaterThan">
      <formula>120</formula>
    </cfRule>
    <cfRule type="cellIs" dxfId="9757" priority="9758" operator="between">
      <formula>60</formula>
      <formula>119.999</formula>
    </cfRule>
    <cfRule type="cellIs" dxfId="9756" priority="9759" operator="between">
      <formula>20</formula>
      <formula>59.999</formula>
    </cfRule>
    <cfRule type="cellIs" dxfId="9755" priority="9760" operator="lessThan">
      <formula>20</formula>
    </cfRule>
  </conditionalFormatting>
  <conditionalFormatting sqref="K405">
    <cfRule type="cellIs" dxfId="9754" priority="9751" operator="greaterThan">
      <formula>49.999</formula>
    </cfRule>
    <cfRule type="cellIs" dxfId="9753" priority="9752" operator="greaterThan">
      <formula>50</formula>
    </cfRule>
    <cfRule type="cellIs" dxfId="9752" priority="9753" operator="between">
      <formula>30</formula>
      <formula>49.999</formula>
    </cfRule>
    <cfRule type="cellIs" dxfId="9751" priority="9754" operator="between">
      <formula>10</formula>
      <formula>29.999</formula>
    </cfRule>
    <cfRule type="cellIs" dxfId="9750" priority="9755" operator="lessThan">
      <formula>10</formula>
    </cfRule>
  </conditionalFormatting>
  <conditionalFormatting sqref="L405">
    <cfRule type="cellIs" dxfId="9749" priority="9746" operator="greaterThan">
      <formula>119.999</formula>
    </cfRule>
    <cfRule type="cellIs" dxfId="9748" priority="9747" operator="greaterThan">
      <formula>120</formula>
    </cfRule>
    <cfRule type="cellIs" dxfId="9747" priority="9748" operator="between">
      <formula>60</formula>
      <formula>119.999</formula>
    </cfRule>
    <cfRule type="cellIs" dxfId="9746" priority="9749" operator="between">
      <formula>20</formula>
      <formula>59.999</formula>
    </cfRule>
    <cfRule type="cellIs" dxfId="9745" priority="9750" operator="lessThan">
      <formula>20</formula>
    </cfRule>
  </conditionalFormatting>
  <conditionalFormatting sqref="M405">
    <cfRule type="cellIs" dxfId="9744" priority="9741" operator="greaterThan">
      <formula>49.999</formula>
    </cfRule>
    <cfRule type="cellIs" dxfId="9743" priority="9742" operator="greaterThan">
      <formula>50</formula>
    </cfRule>
    <cfRule type="cellIs" dxfId="9742" priority="9743" operator="between">
      <formula>30</formula>
      <formula>49.999</formula>
    </cfRule>
    <cfRule type="cellIs" dxfId="9741" priority="9744" operator="between">
      <formula>10</formula>
      <formula>29.999</formula>
    </cfRule>
    <cfRule type="cellIs" dxfId="9740" priority="9745" operator="lessThan">
      <formula>10</formula>
    </cfRule>
  </conditionalFormatting>
  <conditionalFormatting sqref="R405">
    <cfRule type="cellIs" dxfId="9739" priority="9736" operator="greaterThan">
      <formula>119.999</formula>
    </cfRule>
    <cfRule type="cellIs" dxfId="9738" priority="9737" operator="greaterThan">
      <formula>120</formula>
    </cfRule>
    <cfRule type="cellIs" dxfId="9737" priority="9738" operator="between">
      <formula>60</formula>
      <formula>119.999</formula>
    </cfRule>
    <cfRule type="cellIs" dxfId="9736" priority="9739" operator="between">
      <formula>20</formula>
      <formula>59.999</formula>
    </cfRule>
    <cfRule type="cellIs" dxfId="9735" priority="9740" operator="lessThan">
      <formula>20</formula>
    </cfRule>
  </conditionalFormatting>
  <conditionalFormatting sqref="S405">
    <cfRule type="cellIs" dxfId="9734" priority="9731" operator="greaterThan">
      <formula>49.999</formula>
    </cfRule>
    <cfRule type="cellIs" dxfId="9733" priority="9732" operator="greaterThan">
      <formula>50</formula>
    </cfRule>
    <cfRule type="cellIs" dxfId="9732" priority="9733" operator="between">
      <formula>30</formula>
      <formula>49.999</formula>
    </cfRule>
    <cfRule type="cellIs" dxfId="9731" priority="9734" operator="between">
      <formula>10</formula>
      <formula>29.999</formula>
    </cfRule>
    <cfRule type="cellIs" dxfId="9730" priority="9735" operator="lessThan">
      <formula>10</formula>
    </cfRule>
  </conditionalFormatting>
  <conditionalFormatting sqref="N405">
    <cfRule type="cellIs" dxfId="9729" priority="9726" operator="greaterThan">
      <formula>119.999</formula>
    </cfRule>
    <cfRule type="cellIs" dxfId="9728" priority="9727" operator="greaterThan">
      <formula>120</formula>
    </cfRule>
    <cfRule type="cellIs" dxfId="9727" priority="9728" operator="between">
      <formula>60</formula>
      <formula>119.999</formula>
    </cfRule>
    <cfRule type="cellIs" dxfId="9726" priority="9729" operator="between">
      <formula>20</formula>
      <formula>59.999</formula>
    </cfRule>
    <cfRule type="cellIs" dxfId="9725" priority="9730" operator="lessThan">
      <formula>20</formula>
    </cfRule>
  </conditionalFormatting>
  <conditionalFormatting sqref="O405">
    <cfRule type="cellIs" dxfId="9724" priority="9721" operator="greaterThan">
      <formula>49.999</formula>
    </cfRule>
    <cfRule type="cellIs" dxfId="9723" priority="9722" operator="greaterThan">
      <formula>50</formula>
    </cfRule>
    <cfRule type="cellIs" dxfId="9722" priority="9723" operator="between">
      <formula>30</formula>
      <formula>49.999</formula>
    </cfRule>
    <cfRule type="cellIs" dxfId="9721" priority="9724" operator="between">
      <formula>10</formula>
      <formula>29.999</formula>
    </cfRule>
    <cfRule type="cellIs" dxfId="9720" priority="9725" operator="lessThan">
      <formula>10</formula>
    </cfRule>
  </conditionalFormatting>
  <conditionalFormatting sqref="AP405">
    <cfRule type="cellIs" dxfId="9719" priority="9716" operator="greaterThan">
      <formula>119.999</formula>
    </cfRule>
    <cfRule type="cellIs" dxfId="9718" priority="9717" operator="greaterThan">
      <formula>120</formula>
    </cfRule>
    <cfRule type="cellIs" dxfId="9717" priority="9718" operator="between">
      <formula>60</formula>
      <formula>119.999</formula>
    </cfRule>
    <cfRule type="cellIs" dxfId="9716" priority="9719" operator="between">
      <formula>20</formula>
      <formula>59.999</formula>
    </cfRule>
    <cfRule type="cellIs" dxfId="9715" priority="9720" operator="lessThan">
      <formula>20</formula>
    </cfRule>
  </conditionalFormatting>
  <conditionalFormatting sqref="AQ405">
    <cfRule type="cellIs" dxfId="9714" priority="9711" operator="greaterThan">
      <formula>49.999</formula>
    </cfRule>
    <cfRule type="cellIs" dxfId="9713" priority="9712" operator="greaterThan">
      <formula>50</formula>
    </cfRule>
    <cfRule type="cellIs" dxfId="9712" priority="9713" operator="between">
      <formula>30</formula>
      <formula>49.999</formula>
    </cfRule>
    <cfRule type="cellIs" dxfId="9711" priority="9714" operator="between">
      <formula>10</formula>
      <formula>29.999</formula>
    </cfRule>
    <cfRule type="cellIs" dxfId="9710" priority="9715" operator="lessThan">
      <formula>10</formula>
    </cfRule>
  </conditionalFormatting>
  <conditionalFormatting sqref="AR405">
    <cfRule type="cellIs" dxfId="9709" priority="9706" operator="greaterThan">
      <formula>119.999</formula>
    </cfRule>
    <cfRule type="cellIs" dxfId="9708" priority="9707" operator="greaterThan">
      <formula>120</formula>
    </cfRule>
    <cfRule type="cellIs" dxfId="9707" priority="9708" operator="between">
      <formula>60</formula>
      <formula>119.999</formula>
    </cfRule>
    <cfRule type="cellIs" dxfId="9706" priority="9709" operator="between">
      <formula>20</formula>
      <formula>59.999</formula>
    </cfRule>
    <cfRule type="cellIs" dxfId="9705" priority="9710" operator="lessThan">
      <formula>20</formula>
    </cfRule>
  </conditionalFormatting>
  <conditionalFormatting sqref="AS405">
    <cfRule type="cellIs" dxfId="9704" priority="9701" operator="greaterThan">
      <formula>49.999</formula>
    </cfRule>
    <cfRule type="cellIs" dxfId="9703" priority="9702" operator="greaterThan">
      <formula>50</formula>
    </cfRule>
    <cfRule type="cellIs" dxfId="9702" priority="9703" operator="between">
      <formula>30</formula>
      <formula>49.999</formula>
    </cfRule>
    <cfRule type="cellIs" dxfId="9701" priority="9704" operator="between">
      <formula>10</formula>
      <formula>29.999</formula>
    </cfRule>
    <cfRule type="cellIs" dxfId="9700" priority="9705" operator="lessThan">
      <formula>10</formula>
    </cfRule>
  </conditionalFormatting>
  <conditionalFormatting sqref="X405">
    <cfRule type="cellIs" dxfId="9699" priority="9696" operator="greaterThan">
      <formula>119.999</formula>
    </cfRule>
    <cfRule type="cellIs" dxfId="9698" priority="9697" operator="greaterThan">
      <formula>120</formula>
    </cfRule>
    <cfRule type="cellIs" dxfId="9697" priority="9698" operator="between">
      <formula>60</formula>
      <formula>119.999</formula>
    </cfRule>
    <cfRule type="cellIs" dxfId="9696" priority="9699" operator="between">
      <formula>20</formula>
      <formula>59.999</formula>
    </cfRule>
    <cfRule type="cellIs" dxfId="9695" priority="9700" operator="lessThan">
      <formula>20</formula>
    </cfRule>
  </conditionalFormatting>
  <conditionalFormatting sqref="Y405">
    <cfRule type="cellIs" dxfId="9694" priority="9691" operator="greaterThan">
      <formula>49.999</formula>
    </cfRule>
    <cfRule type="cellIs" dxfId="9693" priority="9692" operator="greaterThan">
      <formula>50</formula>
    </cfRule>
    <cfRule type="cellIs" dxfId="9692" priority="9693" operator="between">
      <formula>30</formula>
      <formula>49.999</formula>
    </cfRule>
    <cfRule type="cellIs" dxfId="9691" priority="9694" operator="between">
      <formula>10</formula>
      <formula>29.999</formula>
    </cfRule>
    <cfRule type="cellIs" dxfId="9690" priority="9695" operator="lessThan">
      <formula>10</formula>
    </cfRule>
  </conditionalFormatting>
  <conditionalFormatting sqref="AF405">
    <cfRule type="cellIs" dxfId="9689" priority="9686" operator="greaterThan">
      <formula>119.999</formula>
    </cfRule>
    <cfRule type="cellIs" dxfId="9688" priority="9687" operator="greaterThan">
      <formula>120</formula>
    </cfRule>
    <cfRule type="cellIs" dxfId="9687" priority="9688" operator="between">
      <formula>60</formula>
      <formula>119.999</formula>
    </cfRule>
    <cfRule type="cellIs" dxfId="9686" priority="9689" operator="between">
      <formula>20</formula>
      <formula>59.999</formula>
    </cfRule>
    <cfRule type="cellIs" dxfId="9685" priority="9690" operator="lessThan">
      <formula>20</formula>
    </cfRule>
  </conditionalFormatting>
  <conditionalFormatting sqref="AG405">
    <cfRule type="cellIs" dxfId="9684" priority="9681" operator="greaterThan">
      <formula>49.999</formula>
    </cfRule>
    <cfRule type="cellIs" dxfId="9683" priority="9682" operator="greaterThan">
      <formula>50</formula>
    </cfRule>
    <cfRule type="cellIs" dxfId="9682" priority="9683" operator="between">
      <formula>30</formula>
      <formula>49.999</formula>
    </cfRule>
    <cfRule type="cellIs" dxfId="9681" priority="9684" operator="between">
      <formula>10</formula>
      <formula>29.999</formula>
    </cfRule>
    <cfRule type="cellIs" dxfId="9680" priority="9685" operator="lessThan">
      <formula>10</formula>
    </cfRule>
  </conditionalFormatting>
  <conditionalFormatting sqref="AJ405">
    <cfRule type="cellIs" dxfId="9679" priority="9676" operator="greaterThan">
      <formula>119.999</formula>
    </cfRule>
    <cfRule type="cellIs" dxfId="9678" priority="9677" operator="greaterThan">
      <formula>120</formula>
    </cfRule>
    <cfRule type="cellIs" dxfId="9677" priority="9678" operator="between">
      <formula>60</formula>
      <formula>119.999</formula>
    </cfRule>
    <cfRule type="cellIs" dxfId="9676" priority="9679" operator="between">
      <formula>20</formula>
      <formula>59.999</formula>
    </cfRule>
    <cfRule type="cellIs" dxfId="9675" priority="9680" operator="lessThan">
      <formula>20</formula>
    </cfRule>
  </conditionalFormatting>
  <conditionalFormatting sqref="AK405">
    <cfRule type="cellIs" dxfId="9674" priority="9671" operator="greaterThan">
      <formula>49.999</formula>
    </cfRule>
    <cfRule type="cellIs" dxfId="9673" priority="9672" operator="greaterThan">
      <formula>50</formula>
    </cfRule>
    <cfRule type="cellIs" dxfId="9672" priority="9673" operator="between">
      <formula>30</formula>
      <formula>49.999</formula>
    </cfRule>
    <cfRule type="cellIs" dxfId="9671" priority="9674" operator="between">
      <formula>10</formula>
      <formula>29.999</formula>
    </cfRule>
    <cfRule type="cellIs" dxfId="9670" priority="9675" operator="lessThan">
      <formula>10</formula>
    </cfRule>
  </conditionalFormatting>
  <conditionalFormatting sqref="Z405">
    <cfRule type="cellIs" dxfId="9669" priority="9666" operator="greaterThan">
      <formula>119.999</formula>
    </cfRule>
    <cfRule type="cellIs" dxfId="9668" priority="9667" operator="greaterThan">
      <formula>120</formula>
    </cfRule>
    <cfRule type="cellIs" dxfId="9667" priority="9668" operator="between">
      <formula>60</formula>
      <formula>119.999</formula>
    </cfRule>
    <cfRule type="cellIs" dxfId="9666" priority="9669" operator="between">
      <formula>20</formula>
      <formula>59.999</formula>
    </cfRule>
    <cfRule type="cellIs" dxfId="9665" priority="9670" operator="lessThan">
      <formula>20</formula>
    </cfRule>
  </conditionalFormatting>
  <conditionalFormatting sqref="AA405">
    <cfRule type="cellIs" dxfId="9664" priority="9661" operator="greaterThan">
      <formula>49.999</formula>
    </cfRule>
    <cfRule type="cellIs" dxfId="9663" priority="9662" operator="greaterThan">
      <formula>50</formula>
    </cfRule>
    <cfRule type="cellIs" dxfId="9662" priority="9663" operator="between">
      <formula>30</formula>
      <formula>49.999</formula>
    </cfRule>
    <cfRule type="cellIs" dxfId="9661" priority="9664" operator="between">
      <formula>10</formula>
      <formula>29.999</formula>
    </cfRule>
    <cfRule type="cellIs" dxfId="9660" priority="9665" operator="lessThan">
      <formula>10</formula>
    </cfRule>
  </conditionalFormatting>
  <conditionalFormatting sqref="AL405">
    <cfRule type="cellIs" dxfId="9659" priority="9656" operator="greaterThan">
      <formula>119.999</formula>
    </cfRule>
    <cfRule type="cellIs" dxfId="9658" priority="9657" operator="greaterThan">
      <formula>120</formula>
    </cfRule>
    <cfRule type="cellIs" dxfId="9657" priority="9658" operator="between">
      <formula>60</formula>
      <formula>119.999</formula>
    </cfRule>
    <cfRule type="cellIs" dxfId="9656" priority="9659" operator="between">
      <formula>20</formula>
      <formula>59.999</formula>
    </cfRule>
    <cfRule type="cellIs" dxfId="9655" priority="9660" operator="lessThan">
      <formula>20</formula>
    </cfRule>
  </conditionalFormatting>
  <conditionalFormatting sqref="AM405">
    <cfRule type="cellIs" dxfId="9654" priority="9651" operator="greaterThan">
      <formula>49.999</formula>
    </cfRule>
    <cfRule type="cellIs" dxfId="9653" priority="9652" operator="greaterThan">
      <formula>50</formula>
    </cfRule>
    <cfRule type="cellIs" dxfId="9652" priority="9653" operator="between">
      <formula>30</formula>
      <formula>49.999</formula>
    </cfRule>
    <cfRule type="cellIs" dxfId="9651" priority="9654" operator="between">
      <formula>10</formula>
      <formula>29.999</formula>
    </cfRule>
    <cfRule type="cellIs" dxfId="9650" priority="9655" operator="lessThan">
      <formula>10</formula>
    </cfRule>
  </conditionalFormatting>
  <conditionalFormatting sqref="AH405">
    <cfRule type="cellIs" dxfId="9649" priority="9646" operator="greaterThan">
      <formula>119.999</formula>
    </cfRule>
    <cfRule type="cellIs" dxfId="9648" priority="9647" operator="greaterThan">
      <formula>120</formula>
    </cfRule>
    <cfRule type="cellIs" dxfId="9647" priority="9648" operator="between">
      <formula>60</formula>
      <formula>119.999</formula>
    </cfRule>
    <cfRule type="cellIs" dxfId="9646" priority="9649" operator="between">
      <formula>20</formula>
      <formula>59.999</formula>
    </cfRule>
    <cfRule type="cellIs" dxfId="9645" priority="9650" operator="lessThan">
      <formula>20</formula>
    </cfRule>
  </conditionalFormatting>
  <conditionalFormatting sqref="AI405">
    <cfRule type="cellIs" dxfId="9644" priority="9641" operator="greaterThan">
      <formula>49.999</formula>
    </cfRule>
    <cfRule type="cellIs" dxfId="9643" priority="9642" operator="greaterThan">
      <formula>50</formula>
    </cfRule>
    <cfRule type="cellIs" dxfId="9642" priority="9643" operator="between">
      <formula>30</formula>
      <formula>49.999</formula>
    </cfRule>
    <cfRule type="cellIs" dxfId="9641" priority="9644" operator="between">
      <formula>10</formula>
      <formula>29.999</formula>
    </cfRule>
    <cfRule type="cellIs" dxfId="9640" priority="9645" operator="lessThan">
      <formula>10</formula>
    </cfRule>
  </conditionalFormatting>
  <conditionalFormatting sqref="V405">
    <cfRule type="cellIs" dxfId="9639" priority="9636" operator="greaterThan">
      <formula>119.999</formula>
    </cfRule>
    <cfRule type="cellIs" dxfId="9638" priority="9637" operator="greaterThan">
      <formula>120</formula>
    </cfRule>
    <cfRule type="cellIs" dxfId="9637" priority="9638" operator="between">
      <formula>60</formula>
      <formula>119.999</formula>
    </cfRule>
    <cfRule type="cellIs" dxfId="9636" priority="9639" operator="between">
      <formula>20</formula>
      <formula>59.999</formula>
    </cfRule>
    <cfRule type="cellIs" dxfId="9635" priority="9640" operator="lessThan">
      <formula>20</formula>
    </cfRule>
  </conditionalFormatting>
  <conditionalFormatting sqref="W405">
    <cfRule type="cellIs" dxfId="9634" priority="9631" operator="greaterThan">
      <formula>49.999</formula>
    </cfRule>
    <cfRule type="cellIs" dxfId="9633" priority="9632" operator="greaterThan">
      <formula>50</formula>
    </cfRule>
    <cfRule type="cellIs" dxfId="9632" priority="9633" operator="between">
      <formula>30</formula>
      <formula>49.999</formula>
    </cfRule>
    <cfRule type="cellIs" dxfId="9631" priority="9634" operator="between">
      <formula>10</formula>
      <formula>29.999</formula>
    </cfRule>
    <cfRule type="cellIs" dxfId="9630" priority="9635" operator="lessThan">
      <formula>10</formula>
    </cfRule>
  </conditionalFormatting>
  <conditionalFormatting sqref="AB405">
    <cfRule type="cellIs" dxfId="9629" priority="9626" operator="greaterThan">
      <formula>119.999</formula>
    </cfRule>
    <cfRule type="cellIs" dxfId="9628" priority="9627" operator="greaterThan">
      <formula>120</formula>
    </cfRule>
    <cfRule type="cellIs" dxfId="9627" priority="9628" operator="between">
      <formula>60</formula>
      <formula>119.999</formula>
    </cfRule>
    <cfRule type="cellIs" dxfId="9626" priority="9629" operator="between">
      <formula>20</formula>
      <formula>59.999</formula>
    </cfRule>
    <cfRule type="cellIs" dxfId="9625" priority="9630" operator="lessThan">
      <formula>20</formula>
    </cfRule>
  </conditionalFormatting>
  <conditionalFormatting sqref="AC405">
    <cfRule type="cellIs" dxfId="9624" priority="9621" operator="greaterThan">
      <formula>49.999</formula>
    </cfRule>
    <cfRule type="cellIs" dxfId="9623" priority="9622" operator="greaterThan">
      <formula>50</formula>
    </cfRule>
    <cfRule type="cellIs" dxfId="9622" priority="9623" operator="between">
      <formula>30</formula>
      <formula>49.999</formula>
    </cfRule>
    <cfRule type="cellIs" dxfId="9621" priority="9624" operator="between">
      <formula>10</formula>
      <formula>29.999</formula>
    </cfRule>
    <cfRule type="cellIs" dxfId="9620" priority="9625" operator="lessThan">
      <formula>10</formula>
    </cfRule>
  </conditionalFormatting>
  <conditionalFormatting sqref="AD405">
    <cfRule type="cellIs" dxfId="9619" priority="9616" operator="greaterThan">
      <formula>119.999</formula>
    </cfRule>
    <cfRule type="cellIs" dxfId="9618" priority="9617" operator="greaterThan">
      <formula>120</formula>
    </cfRule>
    <cfRule type="cellIs" dxfId="9617" priority="9618" operator="between">
      <formula>60</formula>
      <formula>119.999</formula>
    </cfRule>
    <cfRule type="cellIs" dxfId="9616" priority="9619" operator="between">
      <formula>20</formula>
      <formula>59.999</formula>
    </cfRule>
    <cfRule type="cellIs" dxfId="9615" priority="9620" operator="lessThan">
      <formula>20</formula>
    </cfRule>
  </conditionalFormatting>
  <conditionalFormatting sqref="AE405">
    <cfRule type="cellIs" dxfId="9614" priority="9611" operator="greaterThan">
      <formula>49.999</formula>
    </cfRule>
    <cfRule type="cellIs" dxfId="9613" priority="9612" operator="greaterThan">
      <formula>50</formula>
    </cfRule>
    <cfRule type="cellIs" dxfId="9612" priority="9613" operator="between">
      <formula>30</formula>
      <formula>49.999</formula>
    </cfRule>
    <cfRule type="cellIs" dxfId="9611" priority="9614" operator="between">
      <formula>10</formula>
      <formula>29.999</formula>
    </cfRule>
    <cfRule type="cellIs" dxfId="9610" priority="9615" operator="lessThan">
      <formula>10</formula>
    </cfRule>
  </conditionalFormatting>
  <conditionalFormatting sqref="P405">
    <cfRule type="cellIs" dxfId="9609" priority="9606" operator="greaterThan">
      <formula>119.999</formula>
    </cfRule>
    <cfRule type="cellIs" dxfId="9608" priority="9607" operator="greaterThan">
      <formula>120</formula>
    </cfRule>
    <cfRule type="cellIs" dxfId="9607" priority="9608" operator="between">
      <formula>60</formula>
      <formula>119.999</formula>
    </cfRule>
    <cfRule type="cellIs" dxfId="9606" priority="9609" operator="between">
      <formula>20</formula>
      <formula>59.999</formula>
    </cfRule>
    <cfRule type="cellIs" dxfId="9605" priority="9610" operator="lessThan">
      <formula>20</formula>
    </cfRule>
  </conditionalFormatting>
  <conditionalFormatting sqref="Q405">
    <cfRule type="cellIs" dxfId="9604" priority="9601" operator="greaterThan">
      <formula>49.999</formula>
    </cfRule>
    <cfRule type="cellIs" dxfId="9603" priority="9602" operator="greaterThan">
      <formula>50</formula>
    </cfRule>
    <cfRule type="cellIs" dxfId="9602" priority="9603" operator="between">
      <formula>30</formula>
      <formula>49.999</formula>
    </cfRule>
    <cfRule type="cellIs" dxfId="9601" priority="9604" operator="between">
      <formula>10</formula>
      <formula>29.999</formula>
    </cfRule>
    <cfRule type="cellIs" dxfId="9600" priority="9605" operator="lessThan">
      <formula>10</formula>
    </cfRule>
  </conditionalFormatting>
  <conditionalFormatting sqref="C406">
    <cfRule type="cellIs" dxfId="9599" priority="9596" operator="greaterThan">
      <formula>49.999</formula>
    </cfRule>
    <cfRule type="cellIs" dxfId="9598" priority="9597" operator="greaterThan">
      <formula>50</formula>
    </cfRule>
    <cfRule type="cellIs" dxfId="9597" priority="9598" operator="between">
      <formula>30</formula>
      <formula>49.999</formula>
    </cfRule>
    <cfRule type="cellIs" dxfId="9596" priority="9599" operator="between">
      <formula>10</formula>
      <formula>29.999</formula>
    </cfRule>
    <cfRule type="cellIs" dxfId="9595" priority="9600" operator="lessThan">
      <formula>10</formula>
    </cfRule>
  </conditionalFormatting>
  <conditionalFormatting sqref="B406">
    <cfRule type="cellIs" dxfId="9594" priority="9591" operator="greaterThan">
      <formula>119.999</formula>
    </cfRule>
    <cfRule type="cellIs" dxfId="9593" priority="9592" operator="greaterThan">
      <formula>120</formula>
    </cfRule>
    <cfRule type="cellIs" dxfId="9592" priority="9593" operator="between">
      <formula>60</formula>
      <formula>119.999</formula>
    </cfRule>
    <cfRule type="cellIs" dxfId="9591" priority="9594" operator="between">
      <formula>20</formula>
      <formula>59.999</formula>
    </cfRule>
    <cfRule type="cellIs" dxfId="9590" priority="9595" operator="lessThan">
      <formula>20</formula>
    </cfRule>
  </conditionalFormatting>
  <conditionalFormatting sqref="D406">
    <cfRule type="cellIs" dxfId="9589" priority="9586" operator="greaterThan">
      <formula>119.999</formula>
    </cfRule>
    <cfRule type="cellIs" dxfId="9588" priority="9587" operator="greaterThan">
      <formula>120</formula>
    </cfRule>
    <cfRule type="cellIs" dxfId="9587" priority="9588" operator="between">
      <formula>60</formula>
      <formula>119.999</formula>
    </cfRule>
    <cfRule type="cellIs" dxfId="9586" priority="9589" operator="between">
      <formula>20</formula>
      <formula>59.999</formula>
    </cfRule>
    <cfRule type="cellIs" dxfId="9585" priority="9590" operator="lessThan">
      <formula>20</formula>
    </cfRule>
  </conditionalFormatting>
  <conditionalFormatting sqref="E406">
    <cfRule type="cellIs" dxfId="9584" priority="9581" operator="greaterThan">
      <formula>49.999</formula>
    </cfRule>
    <cfRule type="cellIs" dxfId="9583" priority="9582" operator="greaterThan">
      <formula>50</formula>
    </cfRule>
    <cfRule type="cellIs" dxfId="9582" priority="9583" operator="between">
      <formula>30</formula>
      <formula>49.999</formula>
    </cfRule>
    <cfRule type="cellIs" dxfId="9581" priority="9584" operator="between">
      <formula>10</formula>
      <formula>29.999</formula>
    </cfRule>
    <cfRule type="cellIs" dxfId="9580" priority="9585" operator="lessThan">
      <formula>10</formula>
    </cfRule>
  </conditionalFormatting>
  <conditionalFormatting sqref="F406">
    <cfRule type="cellIs" dxfId="9579" priority="9576" operator="greaterThan">
      <formula>119.999</formula>
    </cfRule>
    <cfRule type="cellIs" dxfId="9578" priority="9577" operator="greaterThan">
      <formula>120</formula>
    </cfRule>
    <cfRule type="cellIs" dxfId="9577" priority="9578" operator="between">
      <formula>60</formula>
      <formula>119.999</formula>
    </cfRule>
    <cfRule type="cellIs" dxfId="9576" priority="9579" operator="between">
      <formula>20</formula>
      <formula>59.999</formula>
    </cfRule>
    <cfRule type="cellIs" dxfId="9575" priority="9580" operator="lessThan">
      <formula>20</formula>
    </cfRule>
  </conditionalFormatting>
  <conditionalFormatting sqref="G406">
    <cfRule type="cellIs" dxfId="9574" priority="9571" operator="greaterThan">
      <formula>49.999</formula>
    </cfRule>
    <cfRule type="cellIs" dxfId="9573" priority="9572" operator="greaterThan">
      <formula>50</formula>
    </cfRule>
    <cfRule type="cellIs" dxfId="9572" priority="9573" operator="between">
      <formula>30</formula>
      <formula>49.999</formula>
    </cfRule>
    <cfRule type="cellIs" dxfId="9571" priority="9574" operator="between">
      <formula>10</formula>
      <formula>29.999</formula>
    </cfRule>
    <cfRule type="cellIs" dxfId="9570" priority="9575" operator="lessThan">
      <formula>10</formula>
    </cfRule>
  </conditionalFormatting>
  <conditionalFormatting sqref="H406">
    <cfRule type="cellIs" dxfId="9569" priority="9566" operator="greaterThan">
      <formula>119.999</formula>
    </cfRule>
    <cfRule type="cellIs" dxfId="9568" priority="9567" operator="greaterThan">
      <formula>120</formula>
    </cfRule>
    <cfRule type="cellIs" dxfId="9567" priority="9568" operator="between">
      <formula>60</formula>
      <formula>119.999</formula>
    </cfRule>
    <cfRule type="cellIs" dxfId="9566" priority="9569" operator="between">
      <formula>20</formula>
      <formula>59.999</formula>
    </cfRule>
    <cfRule type="cellIs" dxfId="9565" priority="9570" operator="lessThan">
      <formula>20</formula>
    </cfRule>
  </conditionalFormatting>
  <conditionalFormatting sqref="I406">
    <cfRule type="cellIs" dxfId="9564" priority="9561" operator="greaterThan">
      <formula>49.999</formula>
    </cfRule>
    <cfRule type="cellIs" dxfId="9563" priority="9562" operator="greaterThan">
      <formula>50</formula>
    </cfRule>
    <cfRule type="cellIs" dxfId="9562" priority="9563" operator="between">
      <formula>30</formula>
      <formula>49.999</formula>
    </cfRule>
    <cfRule type="cellIs" dxfId="9561" priority="9564" operator="between">
      <formula>10</formula>
      <formula>29.999</formula>
    </cfRule>
    <cfRule type="cellIs" dxfId="9560" priority="9565" operator="lessThan">
      <formula>10</formula>
    </cfRule>
  </conditionalFormatting>
  <conditionalFormatting sqref="BH406">
    <cfRule type="cellIs" dxfId="9559" priority="9556" operator="greaterThan">
      <formula>119.999</formula>
    </cfRule>
    <cfRule type="cellIs" dxfId="9558" priority="9557" operator="greaterThan">
      <formula>120</formula>
    </cfRule>
    <cfRule type="cellIs" dxfId="9557" priority="9558" operator="between">
      <formula>60</formula>
      <formula>119.999</formula>
    </cfRule>
    <cfRule type="cellIs" dxfId="9556" priority="9559" operator="between">
      <formula>20</formula>
      <formula>59.999</formula>
    </cfRule>
    <cfRule type="cellIs" dxfId="9555" priority="9560" operator="lessThan">
      <formula>20</formula>
    </cfRule>
  </conditionalFormatting>
  <conditionalFormatting sqref="BI406">
    <cfRule type="cellIs" dxfId="9554" priority="9551" operator="greaterThan">
      <formula>49.999</formula>
    </cfRule>
    <cfRule type="cellIs" dxfId="9553" priority="9552" operator="greaterThan">
      <formula>50</formula>
    </cfRule>
    <cfRule type="cellIs" dxfId="9552" priority="9553" operator="between">
      <formula>30</formula>
      <formula>49.999</formula>
    </cfRule>
    <cfRule type="cellIs" dxfId="9551" priority="9554" operator="between">
      <formula>10</formula>
      <formula>29.999</formula>
    </cfRule>
    <cfRule type="cellIs" dxfId="9550" priority="9555" operator="lessThan">
      <formula>10</formula>
    </cfRule>
  </conditionalFormatting>
  <conditionalFormatting sqref="BD406">
    <cfRule type="cellIs" dxfId="9549" priority="9546" operator="greaterThan">
      <formula>119.999</formula>
    </cfRule>
    <cfRule type="cellIs" dxfId="9548" priority="9547" operator="greaterThan">
      <formula>120</formula>
    </cfRule>
    <cfRule type="cellIs" dxfId="9547" priority="9548" operator="between">
      <formula>60</formula>
      <formula>119.999</formula>
    </cfRule>
    <cfRule type="cellIs" dxfId="9546" priority="9549" operator="between">
      <formula>20</formula>
      <formula>59.999</formula>
    </cfRule>
    <cfRule type="cellIs" dxfId="9545" priority="9550" operator="lessThan">
      <formula>20</formula>
    </cfRule>
  </conditionalFormatting>
  <conditionalFormatting sqref="BE406">
    <cfRule type="cellIs" dxfId="9544" priority="9541" operator="greaterThan">
      <formula>49.999</formula>
    </cfRule>
    <cfRule type="cellIs" dxfId="9543" priority="9542" operator="greaterThan">
      <formula>50</formula>
    </cfRule>
    <cfRule type="cellIs" dxfId="9542" priority="9543" operator="between">
      <formula>30</formula>
      <formula>49.999</formula>
    </cfRule>
    <cfRule type="cellIs" dxfId="9541" priority="9544" operator="between">
      <formula>10</formula>
      <formula>29.999</formula>
    </cfRule>
    <cfRule type="cellIs" dxfId="9540" priority="9545" operator="lessThan">
      <formula>10</formula>
    </cfRule>
  </conditionalFormatting>
  <conditionalFormatting sqref="AX406">
    <cfRule type="cellIs" dxfId="9539" priority="9536" operator="greaterThan">
      <formula>119.999</formula>
    </cfRule>
    <cfRule type="cellIs" dxfId="9538" priority="9537" operator="greaterThan">
      <formula>120</formula>
    </cfRule>
    <cfRule type="cellIs" dxfId="9537" priority="9538" operator="between">
      <formula>60</formula>
      <formula>119.999</formula>
    </cfRule>
    <cfRule type="cellIs" dxfId="9536" priority="9539" operator="between">
      <formula>20</formula>
      <formula>59.999</formula>
    </cfRule>
    <cfRule type="cellIs" dxfId="9535" priority="9540" operator="lessThan">
      <formula>20</formula>
    </cfRule>
  </conditionalFormatting>
  <conditionalFormatting sqref="AY406">
    <cfRule type="cellIs" dxfId="9534" priority="9531" operator="greaterThan">
      <formula>49.999</formula>
    </cfRule>
    <cfRule type="cellIs" dxfId="9533" priority="9532" operator="greaterThan">
      <formula>50</formula>
    </cfRule>
    <cfRule type="cellIs" dxfId="9532" priority="9533" operator="between">
      <formula>30</formula>
      <formula>49.999</formula>
    </cfRule>
    <cfRule type="cellIs" dxfId="9531" priority="9534" operator="between">
      <formula>10</formula>
      <formula>29.999</formula>
    </cfRule>
    <cfRule type="cellIs" dxfId="9530" priority="9535" operator="lessThan">
      <formula>10</formula>
    </cfRule>
  </conditionalFormatting>
  <conditionalFormatting sqref="AZ406">
    <cfRule type="cellIs" dxfId="9529" priority="9526" operator="greaterThan">
      <formula>119.999</formula>
    </cfRule>
    <cfRule type="cellIs" dxfId="9528" priority="9527" operator="greaterThan">
      <formula>120</formula>
    </cfRule>
    <cfRule type="cellIs" dxfId="9527" priority="9528" operator="between">
      <formula>60</formula>
      <formula>119.999</formula>
    </cfRule>
    <cfRule type="cellIs" dxfId="9526" priority="9529" operator="between">
      <formula>20</formula>
      <formula>59.999</formula>
    </cfRule>
    <cfRule type="cellIs" dxfId="9525" priority="9530" operator="lessThan">
      <formula>20</formula>
    </cfRule>
  </conditionalFormatting>
  <conditionalFormatting sqref="BA406">
    <cfRule type="cellIs" dxfId="9524" priority="9521" operator="greaterThan">
      <formula>49.999</formula>
    </cfRule>
    <cfRule type="cellIs" dxfId="9523" priority="9522" operator="greaterThan">
      <formula>50</formula>
    </cfRule>
    <cfRule type="cellIs" dxfId="9522" priority="9523" operator="between">
      <formula>30</formula>
      <formula>49.999</formula>
    </cfRule>
    <cfRule type="cellIs" dxfId="9521" priority="9524" operator="between">
      <formula>10</formula>
      <formula>29.999</formula>
    </cfRule>
    <cfRule type="cellIs" dxfId="9520" priority="9525" operator="lessThan">
      <formula>10</formula>
    </cfRule>
  </conditionalFormatting>
  <conditionalFormatting sqref="BB406">
    <cfRule type="cellIs" dxfId="9519" priority="9516" operator="greaterThan">
      <formula>119.999</formula>
    </cfRule>
    <cfRule type="cellIs" dxfId="9518" priority="9517" operator="greaterThan">
      <formula>120</formula>
    </cfRule>
    <cfRule type="cellIs" dxfId="9517" priority="9518" operator="between">
      <formula>60</formula>
      <formula>119.999</formula>
    </cfRule>
    <cfRule type="cellIs" dxfId="9516" priority="9519" operator="between">
      <formula>20</formula>
      <formula>59.999</formula>
    </cfRule>
    <cfRule type="cellIs" dxfId="9515" priority="9520" operator="lessThan">
      <formula>20</formula>
    </cfRule>
  </conditionalFormatting>
  <conditionalFormatting sqref="BC406">
    <cfRule type="cellIs" dxfId="9514" priority="9511" operator="greaterThan">
      <formula>49.999</formula>
    </cfRule>
    <cfRule type="cellIs" dxfId="9513" priority="9512" operator="greaterThan">
      <formula>50</formula>
    </cfRule>
    <cfRule type="cellIs" dxfId="9512" priority="9513" operator="between">
      <formula>30</formula>
      <formula>49.999</formula>
    </cfRule>
    <cfRule type="cellIs" dxfId="9511" priority="9514" operator="between">
      <formula>10</formula>
      <formula>29.999</formula>
    </cfRule>
    <cfRule type="cellIs" dxfId="9510" priority="9515" operator="lessThan">
      <formula>10</formula>
    </cfRule>
  </conditionalFormatting>
  <conditionalFormatting sqref="AT406">
    <cfRule type="cellIs" dxfId="9509" priority="9506" operator="greaterThan">
      <formula>119.999</formula>
    </cfRule>
    <cfRule type="cellIs" dxfId="9508" priority="9507" operator="greaterThan">
      <formula>120</formula>
    </cfRule>
    <cfRule type="cellIs" dxfId="9507" priority="9508" operator="between">
      <formula>60</formula>
      <formula>119.999</formula>
    </cfRule>
    <cfRule type="cellIs" dxfId="9506" priority="9509" operator="between">
      <formula>20</formula>
      <formula>59.999</formula>
    </cfRule>
    <cfRule type="cellIs" dxfId="9505" priority="9510" operator="lessThan">
      <formula>20</formula>
    </cfRule>
  </conditionalFormatting>
  <conditionalFormatting sqref="AU406">
    <cfRule type="cellIs" dxfId="9504" priority="9501" operator="greaterThan">
      <formula>49.999</formula>
    </cfRule>
    <cfRule type="cellIs" dxfId="9503" priority="9502" operator="greaterThan">
      <formula>50</formula>
    </cfRule>
    <cfRule type="cellIs" dxfId="9502" priority="9503" operator="between">
      <formula>30</formula>
      <formula>49.999</formula>
    </cfRule>
    <cfRule type="cellIs" dxfId="9501" priority="9504" operator="between">
      <formula>10</formula>
      <formula>29.999</formula>
    </cfRule>
    <cfRule type="cellIs" dxfId="9500" priority="9505" operator="lessThan">
      <formula>10</formula>
    </cfRule>
  </conditionalFormatting>
  <conditionalFormatting sqref="AV406">
    <cfRule type="cellIs" dxfId="9499" priority="9496" operator="greaterThan">
      <formula>119.999</formula>
    </cfRule>
    <cfRule type="cellIs" dxfId="9498" priority="9497" operator="greaterThan">
      <formula>120</formula>
    </cfRule>
    <cfRule type="cellIs" dxfId="9497" priority="9498" operator="between">
      <formula>60</formula>
      <formula>119.999</formula>
    </cfRule>
    <cfRule type="cellIs" dxfId="9496" priority="9499" operator="between">
      <formula>20</formula>
      <formula>59.999</formula>
    </cfRule>
    <cfRule type="cellIs" dxfId="9495" priority="9500" operator="lessThan">
      <formula>20</formula>
    </cfRule>
  </conditionalFormatting>
  <conditionalFormatting sqref="AW406">
    <cfRule type="cellIs" dxfId="9494" priority="9491" operator="greaterThan">
      <formula>49.999</formula>
    </cfRule>
    <cfRule type="cellIs" dxfId="9493" priority="9492" operator="greaterThan">
      <formula>50</formula>
    </cfRule>
    <cfRule type="cellIs" dxfId="9492" priority="9493" operator="between">
      <formula>30</formula>
      <formula>49.999</formula>
    </cfRule>
    <cfRule type="cellIs" dxfId="9491" priority="9494" operator="between">
      <formula>10</formula>
      <formula>29.999</formula>
    </cfRule>
    <cfRule type="cellIs" dxfId="9490" priority="9495" operator="lessThan">
      <formula>10</formula>
    </cfRule>
  </conditionalFormatting>
  <conditionalFormatting sqref="BF406">
    <cfRule type="cellIs" dxfId="9489" priority="9486" operator="greaterThan">
      <formula>119.999</formula>
    </cfRule>
    <cfRule type="cellIs" dxfId="9488" priority="9487" operator="greaterThan">
      <formula>120</formula>
    </cfRule>
    <cfRule type="cellIs" dxfId="9487" priority="9488" operator="between">
      <formula>60</formula>
      <formula>119.999</formula>
    </cfRule>
    <cfRule type="cellIs" dxfId="9486" priority="9489" operator="between">
      <formula>20</formula>
      <formula>59.999</formula>
    </cfRule>
    <cfRule type="cellIs" dxfId="9485" priority="9490" operator="lessThan">
      <formula>20</formula>
    </cfRule>
  </conditionalFormatting>
  <conditionalFormatting sqref="BG406">
    <cfRule type="cellIs" dxfId="9484" priority="9481" operator="greaterThan">
      <formula>49.999</formula>
    </cfRule>
    <cfRule type="cellIs" dxfId="9483" priority="9482" operator="greaterThan">
      <formula>50</formula>
    </cfRule>
    <cfRule type="cellIs" dxfId="9482" priority="9483" operator="between">
      <formula>30</formula>
      <formula>49.999</formula>
    </cfRule>
    <cfRule type="cellIs" dxfId="9481" priority="9484" operator="between">
      <formula>10</formula>
      <formula>29.999</formula>
    </cfRule>
    <cfRule type="cellIs" dxfId="9480" priority="9485" operator="lessThan">
      <formula>10</formula>
    </cfRule>
  </conditionalFormatting>
  <conditionalFormatting sqref="AN406">
    <cfRule type="cellIs" dxfId="9479" priority="9476" operator="greaterThan">
      <formula>119.999</formula>
    </cfRule>
    <cfRule type="cellIs" dxfId="9478" priority="9477" operator="greaterThan">
      <formula>120</formula>
    </cfRule>
    <cfRule type="cellIs" dxfId="9477" priority="9478" operator="between">
      <formula>60</formula>
      <formula>119.999</formula>
    </cfRule>
    <cfRule type="cellIs" dxfId="9476" priority="9479" operator="between">
      <formula>20</formula>
      <formula>59.999</formula>
    </cfRule>
    <cfRule type="cellIs" dxfId="9475" priority="9480" operator="lessThan">
      <formula>20</formula>
    </cfRule>
  </conditionalFormatting>
  <conditionalFormatting sqref="AO406">
    <cfRule type="cellIs" dxfId="9474" priority="9471" operator="greaterThan">
      <formula>49.999</formula>
    </cfRule>
    <cfRule type="cellIs" dxfId="9473" priority="9472" operator="greaterThan">
      <formula>50</formula>
    </cfRule>
    <cfRule type="cellIs" dxfId="9472" priority="9473" operator="between">
      <formula>30</formula>
      <formula>49.999</formula>
    </cfRule>
    <cfRule type="cellIs" dxfId="9471" priority="9474" operator="between">
      <formula>10</formula>
      <formula>29.999</formula>
    </cfRule>
    <cfRule type="cellIs" dxfId="9470" priority="9475" operator="lessThan">
      <formula>10</formula>
    </cfRule>
  </conditionalFormatting>
  <conditionalFormatting sqref="T406">
    <cfRule type="cellIs" dxfId="9469" priority="9466" operator="greaterThan">
      <formula>119.999</formula>
    </cfRule>
    <cfRule type="cellIs" dxfId="9468" priority="9467" operator="greaterThan">
      <formula>120</formula>
    </cfRule>
    <cfRule type="cellIs" dxfId="9467" priority="9468" operator="between">
      <formula>60</formula>
      <formula>119.999</formula>
    </cfRule>
    <cfRule type="cellIs" dxfId="9466" priority="9469" operator="between">
      <formula>20</formula>
      <formula>59.999</formula>
    </cfRule>
    <cfRule type="cellIs" dxfId="9465" priority="9470" operator="lessThan">
      <formula>20</formula>
    </cfRule>
  </conditionalFormatting>
  <conditionalFormatting sqref="U406">
    <cfRule type="cellIs" dxfId="9464" priority="9461" operator="greaterThan">
      <formula>49.999</formula>
    </cfRule>
    <cfRule type="cellIs" dxfId="9463" priority="9462" operator="greaterThan">
      <formula>50</formula>
    </cfRule>
    <cfRule type="cellIs" dxfId="9462" priority="9463" operator="between">
      <formula>30</formula>
      <formula>49.999</formula>
    </cfRule>
    <cfRule type="cellIs" dxfId="9461" priority="9464" operator="between">
      <formula>10</formula>
      <formula>29.999</formula>
    </cfRule>
    <cfRule type="cellIs" dxfId="9460" priority="9465" operator="lessThan">
      <formula>10</formula>
    </cfRule>
  </conditionalFormatting>
  <conditionalFormatting sqref="J406">
    <cfRule type="cellIs" dxfId="9459" priority="9456" operator="greaterThan">
      <formula>119.999</formula>
    </cfRule>
    <cfRule type="cellIs" dxfId="9458" priority="9457" operator="greaterThan">
      <formula>120</formula>
    </cfRule>
    <cfRule type="cellIs" dxfId="9457" priority="9458" operator="between">
      <formula>60</formula>
      <formula>119.999</formula>
    </cfRule>
    <cfRule type="cellIs" dxfId="9456" priority="9459" operator="between">
      <formula>20</formula>
      <formula>59.999</formula>
    </cfRule>
    <cfRule type="cellIs" dxfId="9455" priority="9460" operator="lessThan">
      <formula>20</formula>
    </cfRule>
  </conditionalFormatting>
  <conditionalFormatting sqref="K406">
    <cfRule type="cellIs" dxfId="9454" priority="9451" operator="greaterThan">
      <formula>49.999</formula>
    </cfRule>
    <cfRule type="cellIs" dxfId="9453" priority="9452" operator="greaterThan">
      <formula>50</formula>
    </cfRule>
    <cfRule type="cellIs" dxfId="9452" priority="9453" operator="between">
      <formula>30</formula>
      <formula>49.999</formula>
    </cfRule>
    <cfRule type="cellIs" dxfId="9451" priority="9454" operator="between">
      <formula>10</formula>
      <formula>29.999</formula>
    </cfRule>
    <cfRule type="cellIs" dxfId="9450" priority="9455" operator="lessThan">
      <formula>10</formula>
    </cfRule>
  </conditionalFormatting>
  <conditionalFormatting sqref="L406">
    <cfRule type="cellIs" dxfId="9449" priority="9446" operator="greaterThan">
      <formula>119.999</formula>
    </cfRule>
    <cfRule type="cellIs" dxfId="9448" priority="9447" operator="greaterThan">
      <formula>120</formula>
    </cfRule>
    <cfRule type="cellIs" dxfId="9447" priority="9448" operator="between">
      <formula>60</formula>
      <formula>119.999</formula>
    </cfRule>
    <cfRule type="cellIs" dxfId="9446" priority="9449" operator="between">
      <formula>20</formula>
      <formula>59.999</formula>
    </cfRule>
    <cfRule type="cellIs" dxfId="9445" priority="9450" operator="lessThan">
      <formula>20</formula>
    </cfRule>
  </conditionalFormatting>
  <conditionalFormatting sqref="M406">
    <cfRule type="cellIs" dxfId="9444" priority="9441" operator="greaterThan">
      <formula>49.999</formula>
    </cfRule>
    <cfRule type="cellIs" dxfId="9443" priority="9442" operator="greaterThan">
      <formula>50</formula>
    </cfRule>
    <cfRule type="cellIs" dxfId="9442" priority="9443" operator="between">
      <formula>30</formula>
      <formula>49.999</formula>
    </cfRule>
    <cfRule type="cellIs" dxfId="9441" priority="9444" operator="between">
      <formula>10</formula>
      <formula>29.999</formula>
    </cfRule>
    <cfRule type="cellIs" dxfId="9440" priority="9445" operator="lessThan">
      <formula>10</formula>
    </cfRule>
  </conditionalFormatting>
  <conditionalFormatting sqref="R406">
    <cfRule type="cellIs" dxfId="9439" priority="9436" operator="greaterThan">
      <formula>119.999</formula>
    </cfRule>
    <cfRule type="cellIs" dxfId="9438" priority="9437" operator="greaterThan">
      <formula>120</formula>
    </cfRule>
    <cfRule type="cellIs" dxfId="9437" priority="9438" operator="between">
      <formula>60</formula>
      <formula>119.999</formula>
    </cfRule>
    <cfRule type="cellIs" dxfId="9436" priority="9439" operator="between">
      <formula>20</formula>
      <formula>59.999</formula>
    </cfRule>
    <cfRule type="cellIs" dxfId="9435" priority="9440" operator="lessThan">
      <formula>20</formula>
    </cfRule>
  </conditionalFormatting>
  <conditionalFormatting sqref="S406">
    <cfRule type="cellIs" dxfId="9434" priority="9431" operator="greaterThan">
      <formula>49.999</formula>
    </cfRule>
    <cfRule type="cellIs" dxfId="9433" priority="9432" operator="greaterThan">
      <formula>50</formula>
    </cfRule>
    <cfRule type="cellIs" dxfId="9432" priority="9433" operator="between">
      <formula>30</formula>
      <formula>49.999</formula>
    </cfRule>
    <cfRule type="cellIs" dxfId="9431" priority="9434" operator="between">
      <formula>10</formula>
      <formula>29.999</formula>
    </cfRule>
    <cfRule type="cellIs" dxfId="9430" priority="9435" operator="lessThan">
      <formula>10</formula>
    </cfRule>
  </conditionalFormatting>
  <conditionalFormatting sqref="N406">
    <cfRule type="cellIs" dxfId="9429" priority="9426" operator="greaterThan">
      <formula>119.999</formula>
    </cfRule>
    <cfRule type="cellIs" dxfId="9428" priority="9427" operator="greaterThan">
      <formula>120</formula>
    </cfRule>
    <cfRule type="cellIs" dxfId="9427" priority="9428" operator="between">
      <formula>60</formula>
      <formula>119.999</formula>
    </cfRule>
    <cfRule type="cellIs" dxfId="9426" priority="9429" operator="between">
      <formula>20</formula>
      <formula>59.999</formula>
    </cfRule>
    <cfRule type="cellIs" dxfId="9425" priority="9430" operator="lessThan">
      <formula>20</formula>
    </cfRule>
  </conditionalFormatting>
  <conditionalFormatting sqref="O406">
    <cfRule type="cellIs" dxfId="9424" priority="9421" operator="greaterThan">
      <formula>49.999</formula>
    </cfRule>
    <cfRule type="cellIs" dxfId="9423" priority="9422" operator="greaterThan">
      <formula>50</formula>
    </cfRule>
    <cfRule type="cellIs" dxfId="9422" priority="9423" operator="between">
      <formula>30</formula>
      <formula>49.999</formula>
    </cfRule>
    <cfRule type="cellIs" dxfId="9421" priority="9424" operator="between">
      <formula>10</formula>
      <formula>29.999</formula>
    </cfRule>
    <cfRule type="cellIs" dxfId="9420" priority="9425" operator="lessThan">
      <formula>10</formula>
    </cfRule>
  </conditionalFormatting>
  <conditionalFormatting sqref="AP406">
    <cfRule type="cellIs" dxfId="9419" priority="9416" operator="greaterThan">
      <formula>119.999</formula>
    </cfRule>
    <cfRule type="cellIs" dxfId="9418" priority="9417" operator="greaterThan">
      <formula>120</formula>
    </cfRule>
    <cfRule type="cellIs" dxfId="9417" priority="9418" operator="between">
      <formula>60</formula>
      <formula>119.999</formula>
    </cfRule>
    <cfRule type="cellIs" dxfId="9416" priority="9419" operator="between">
      <formula>20</formula>
      <formula>59.999</formula>
    </cfRule>
    <cfRule type="cellIs" dxfId="9415" priority="9420" operator="lessThan">
      <formula>20</formula>
    </cfRule>
  </conditionalFormatting>
  <conditionalFormatting sqref="AQ406">
    <cfRule type="cellIs" dxfId="9414" priority="9411" operator="greaterThan">
      <formula>49.999</formula>
    </cfRule>
    <cfRule type="cellIs" dxfId="9413" priority="9412" operator="greaterThan">
      <formula>50</formula>
    </cfRule>
    <cfRule type="cellIs" dxfId="9412" priority="9413" operator="between">
      <formula>30</formula>
      <formula>49.999</formula>
    </cfRule>
    <cfRule type="cellIs" dxfId="9411" priority="9414" operator="between">
      <formula>10</formula>
      <formula>29.999</formula>
    </cfRule>
    <cfRule type="cellIs" dxfId="9410" priority="9415" operator="lessThan">
      <formula>10</formula>
    </cfRule>
  </conditionalFormatting>
  <conditionalFormatting sqref="AR406">
    <cfRule type="cellIs" dxfId="9409" priority="9406" operator="greaterThan">
      <formula>119.999</formula>
    </cfRule>
    <cfRule type="cellIs" dxfId="9408" priority="9407" operator="greaterThan">
      <formula>120</formula>
    </cfRule>
    <cfRule type="cellIs" dxfId="9407" priority="9408" operator="between">
      <formula>60</formula>
      <formula>119.999</formula>
    </cfRule>
    <cfRule type="cellIs" dxfId="9406" priority="9409" operator="between">
      <formula>20</formula>
      <formula>59.999</formula>
    </cfRule>
    <cfRule type="cellIs" dxfId="9405" priority="9410" operator="lessThan">
      <formula>20</formula>
    </cfRule>
  </conditionalFormatting>
  <conditionalFormatting sqref="AS406">
    <cfRule type="cellIs" dxfId="9404" priority="9401" operator="greaterThan">
      <formula>49.999</formula>
    </cfRule>
    <cfRule type="cellIs" dxfId="9403" priority="9402" operator="greaterThan">
      <formula>50</formula>
    </cfRule>
    <cfRule type="cellIs" dxfId="9402" priority="9403" operator="between">
      <formula>30</formula>
      <formula>49.999</formula>
    </cfRule>
    <cfRule type="cellIs" dxfId="9401" priority="9404" operator="between">
      <formula>10</formula>
      <formula>29.999</formula>
    </cfRule>
    <cfRule type="cellIs" dxfId="9400" priority="9405" operator="lessThan">
      <formula>10</formula>
    </cfRule>
  </conditionalFormatting>
  <conditionalFormatting sqref="X406">
    <cfRule type="cellIs" dxfId="9399" priority="9396" operator="greaterThan">
      <formula>119.999</formula>
    </cfRule>
    <cfRule type="cellIs" dxfId="9398" priority="9397" operator="greaterThan">
      <formula>120</formula>
    </cfRule>
    <cfRule type="cellIs" dxfId="9397" priority="9398" operator="between">
      <formula>60</formula>
      <formula>119.999</formula>
    </cfRule>
    <cfRule type="cellIs" dxfId="9396" priority="9399" operator="between">
      <formula>20</formula>
      <formula>59.999</formula>
    </cfRule>
    <cfRule type="cellIs" dxfId="9395" priority="9400" operator="lessThan">
      <formula>20</formula>
    </cfRule>
  </conditionalFormatting>
  <conditionalFormatting sqref="Y406">
    <cfRule type="cellIs" dxfId="9394" priority="9391" operator="greaterThan">
      <formula>49.999</formula>
    </cfRule>
    <cfRule type="cellIs" dxfId="9393" priority="9392" operator="greaterThan">
      <formula>50</formula>
    </cfRule>
    <cfRule type="cellIs" dxfId="9392" priority="9393" operator="between">
      <formula>30</formula>
      <formula>49.999</formula>
    </cfRule>
    <cfRule type="cellIs" dxfId="9391" priority="9394" operator="between">
      <formula>10</formula>
      <formula>29.999</formula>
    </cfRule>
    <cfRule type="cellIs" dxfId="9390" priority="9395" operator="lessThan">
      <formula>10</formula>
    </cfRule>
  </conditionalFormatting>
  <conditionalFormatting sqref="AF406">
    <cfRule type="cellIs" dxfId="9389" priority="9386" operator="greaterThan">
      <formula>119.999</formula>
    </cfRule>
    <cfRule type="cellIs" dxfId="9388" priority="9387" operator="greaterThan">
      <formula>120</formula>
    </cfRule>
    <cfRule type="cellIs" dxfId="9387" priority="9388" operator="between">
      <formula>60</formula>
      <formula>119.999</formula>
    </cfRule>
    <cfRule type="cellIs" dxfId="9386" priority="9389" operator="between">
      <formula>20</formula>
      <formula>59.999</formula>
    </cfRule>
    <cfRule type="cellIs" dxfId="9385" priority="9390" operator="lessThan">
      <formula>20</formula>
    </cfRule>
  </conditionalFormatting>
  <conditionalFormatting sqref="AG406">
    <cfRule type="cellIs" dxfId="9384" priority="9381" operator="greaterThan">
      <formula>49.999</formula>
    </cfRule>
    <cfRule type="cellIs" dxfId="9383" priority="9382" operator="greaterThan">
      <formula>50</formula>
    </cfRule>
    <cfRule type="cellIs" dxfId="9382" priority="9383" operator="between">
      <formula>30</formula>
      <formula>49.999</formula>
    </cfRule>
    <cfRule type="cellIs" dxfId="9381" priority="9384" operator="between">
      <formula>10</formula>
      <formula>29.999</formula>
    </cfRule>
    <cfRule type="cellIs" dxfId="9380" priority="9385" operator="lessThan">
      <formula>10</formula>
    </cfRule>
  </conditionalFormatting>
  <conditionalFormatting sqref="AJ406">
    <cfRule type="cellIs" dxfId="9379" priority="9376" operator="greaterThan">
      <formula>119.999</formula>
    </cfRule>
    <cfRule type="cellIs" dxfId="9378" priority="9377" operator="greaterThan">
      <formula>120</formula>
    </cfRule>
    <cfRule type="cellIs" dxfId="9377" priority="9378" operator="between">
      <formula>60</formula>
      <formula>119.999</formula>
    </cfRule>
    <cfRule type="cellIs" dxfId="9376" priority="9379" operator="between">
      <formula>20</formula>
      <formula>59.999</formula>
    </cfRule>
    <cfRule type="cellIs" dxfId="9375" priority="9380" operator="lessThan">
      <formula>20</formula>
    </cfRule>
  </conditionalFormatting>
  <conditionalFormatting sqref="AK406">
    <cfRule type="cellIs" dxfId="9374" priority="9371" operator="greaterThan">
      <formula>49.999</formula>
    </cfRule>
    <cfRule type="cellIs" dxfId="9373" priority="9372" operator="greaterThan">
      <formula>50</formula>
    </cfRule>
    <cfRule type="cellIs" dxfId="9372" priority="9373" operator="between">
      <formula>30</formula>
      <formula>49.999</formula>
    </cfRule>
    <cfRule type="cellIs" dxfId="9371" priority="9374" operator="between">
      <formula>10</formula>
      <formula>29.999</formula>
    </cfRule>
    <cfRule type="cellIs" dxfId="9370" priority="9375" operator="lessThan">
      <formula>10</formula>
    </cfRule>
  </conditionalFormatting>
  <conditionalFormatting sqref="Z406">
    <cfRule type="cellIs" dxfId="9369" priority="9366" operator="greaterThan">
      <formula>119.999</formula>
    </cfRule>
    <cfRule type="cellIs" dxfId="9368" priority="9367" operator="greaterThan">
      <formula>120</formula>
    </cfRule>
    <cfRule type="cellIs" dxfId="9367" priority="9368" operator="between">
      <formula>60</formula>
      <formula>119.999</formula>
    </cfRule>
    <cfRule type="cellIs" dxfId="9366" priority="9369" operator="between">
      <formula>20</formula>
      <formula>59.999</formula>
    </cfRule>
    <cfRule type="cellIs" dxfId="9365" priority="9370" operator="lessThan">
      <formula>20</formula>
    </cfRule>
  </conditionalFormatting>
  <conditionalFormatting sqref="AA406">
    <cfRule type="cellIs" dxfId="9364" priority="9361" operator="greaterThan">
      <formula>49.999</formula>
    </cfRule>
    <cfRule type="cellIs" dxfId="9363" priority="9362" operator="greaterThan">
      <formula>50</formula>
    </cfRule>
    <cfRule type="cellIs" dxfId="9362" priority="9363" operator="between">
      <formula>30</formula>
      <formula>49.999</formula>
    </cfRule>
    <cfRule type="cellIs" dxfId="9361" priority="9364" operator="between">
      <formula>10</formula>
      <formula>29.999</formula>
    </cfRule>
    <cfRule type="cellIs" dxfId="9360" priority="9365" operator="lessThan">
      <formula>10</formula>
    </cfRule>
  </conditionalFormatting>
  <conditionalFormatting sqref="AL406">
    <cfRule type="cellIs" dxfId="9359" priority="9356" operator="greaterThan">
      <formula>119.999</formula>
    </cfRule>
    <cfRule type="cellIs" dxfId="9358" priority="9357" operator="greaterThan">
      <formula>120</formula>
    </cfRule>
    <cfRule type="cellIs" dxfId="9357" priority="9358" operator="between">
      <formula>60</formula>
      <formula>119.999</formula>
    </cfRule>
    <cfRule type="cellIs" dxfId="9356" priority="9359" operator="between">
      <formula>20</formula>
      <formula>59.999</formula>
    </cfRule>
    <cfRule type="cellIs" dxfId="9355" priority="9360" operator="lessThan">
      <formula>20</formula>
    </cfRule>
  </conditionalFormatting>
  <conditionalFormatting sqref="AM406">
    <cfRule type="cellIs" dxfId="9354" priority="9351" operator="greaterThan">
      <formula>49.999</formula>
    </cfRule>
    <cfRule type="cellIs" dxfId="9353" priority="9352" operator="greaterThan">
      <formula>50</formula>
    </cfRule>
    <cfRule type="cellIs" dxfId="9352" priority="9353" operator="between">
      <formula>30</formula>
      <formula>49.999</formula>
    </cfRule>
    <cfRule type="cellIs" dxfId="9351" priority="9354" operator="between">
      <formula>10</formula>
      <formula>29.999</formula>
    </cfRule>
    <cfRule type="cellIs" dxfId="9350" priority="9355" operator="lessThan">
      <formula>10</formula>
    </cfRule>
  </conditionalFormatting>
  <conditionalFormatting sqref="AH406">
    <cfRule type="cellIs" dxfId="9349" priority="9346" operator="greaterThan">
      <formula>119.999</formula>
    </cfRule>
    <cfRule type="cellIs" dxfId="9348" priority="9347" operator="greaterThan">
      <formula>120</formula>
    </cfRule>
    <cfRule type="cellIs" dxfId="9347" priority="9348" operator="between">
      <formula>60</formula>
      <formula>119.999</formula>
    </cfRule>
    <cfRule type="cellIs" dxfId="9346" priority="9349" operator="between">
      <formula>20</formula>
      <formula>59.999</formula>
    </cfRule>
    <cfRule type="cellIs" dxfId="9345" priority="9350" operator="lessThan">
      <formula>20</formula>
    </cfRule>
  </conditionalFormatting>
  <conditionalFormatting sqref="AI406">
    <cfRule type="cellIs" dxfId="9344" priority="9341" operator="greaterThan">
      <formula>49.999</formula>
    </cfRule>
    <cfRule type="cellIs" dxfId="9343" priority="9342" operator="greaterThan">
      <formula>50</formula>
    </cfRule>
    <cfRule type="cellIs" dxfId="9342" priority="9343" operator="between">
      <formula>30</formula>
      <formula>49.999</formula>
    </cfRule>
    <cfRule type="cellIs" dxfId="9341" priority="9344" operator="between">
      <formula>10</formula>
      <formula>29.999</formula>
    </cfRule>
    <cfRule type="cellIs" dxfId="9340" priority="9345" operator="lessThan">
      <formula>10</formula>
    </cfRule>
  </conditionalFormatting>
  <conditionalFormatting sqref="V406">
    <cfRule type="cellIs" dxfId="9339" priority="9336" operator="greaterThan">
      <formula>119.999</formula>
    </cfRule>
    <cfRule type="cellIs" dxfId="9338" priority="9337" operator="greaterThan">
      <formula>120</formula>
    </cfRule>
    <cfRule type="cellIs" dxfId="9337" priority="9338" operator="between">
      <formula>60</formula>
      <formula>119.999</formula>
    </cfRule>
    <cfRule type="cellIs" dxfId="9336" priority="9339" operator="between">
      <formula>20</formula>
      <formula>59.999</formula>
    </cfRule>
    <cfRule type="cellIs" dxfId="9335" priority="9340" operator="lessThan">
      <formula>20</formula>
    </cfRule>
  </conditionalFormatting>
  <conditionalFormatting sqref="W406">
    <cfRule type="cellIs" dxfId="9334" priority="9331" operator="greaterThan">
      <formula>49.999</formula>
    </cfRule>
    <cfRule type="cellIs" dxfId="9333" priority="9332" operator="greaterThan">
      <formula>50</formula>
    </cfRule>
    <cfRule type="cellIs" dxfId="9332" priority="9333" operator="between">
      <formula>30</formula>
      <formula>49.999</formula>
    </cfRule>
    <cfRule type="cellIs" dxfId="9331" priority="9334" operator="between">
      <formula>10</formula>
      <formula>29.999</formula>
    </cfRule>
    <cfRule type="cellIs" dxfId="9330" priority="9335" operator="lessThan">
      <formula>10</formula>
    </cfRule>
  </conditionalFormatting>
  <conditionalFormatting sqref="AB406">
    <cfRule type="cellIs" dxfId="9329" priority="9326" operator="greaterThan">
      <formula>119.999</formula>
    </cfRule>
    <cfRule type="cellIs" dxfId="9328" priority="9327" operator="greaterThan">
      <formula>120</formula>
    </cfRule>
    <cfRule type="cellIs" dxfId="9327" priority="9328" operator="between">
      <formula>60</formula>
      <formula>119.999</formula>
    </cfRule>
    <cfRule type="cellIs" dxfId="9326" priority="9329" operator="between">
      <formula>20</formula>
      <formula>59.999</formula>
    </cfRule>
    <cfRule type="cellIs" dxfId="9325" priority="9330" operator="lessThan">
      <formula>20</formula>
    </cfRule>
  </conditionalFormatting>
  <conditionalFormatting sqref="AC406">
    <cfRule type="cellIs" dxfId="9324" priority="9321" operator="greaterThan">
      <formula>49.999</formula>
    </cfRule>
    <cfRule type="cellIs" dxfId="9323" priority="9322" operator="greaterThan">
      <formula>50</formula>
    </cfRule>
    <cfRule type="cellIs" dxfId="9322" priority="9323" operator="between">
      <formula>30</formula>
      <formula>49.999</formula>
    </cfRule>
    <cfRule type="cellIs" dxfId="9321" priority="9324" operator="between">
      <formula>10</formula>
      <formula>29.999</formula>
    </cfRule>
    <cfRule type="cellIs" dxfId="9320" priority="9325" operator="lessThan">
      <formula>10</formula>
    </cfRule>
  </conditionalFormatting>
  <conditionalFormatting sqref="AD406">
    <cfRule type="cellIs" dxfId="9319" priority="9316" operator="greaterThan">
      <formula>119.999</formula>
    </cfRule>
    <cfRule type="cellIs" dxfId="9318" priority="9317" operator="greaterThan">
      <formula>120</formula>
    </cfRule>
    <cfRule type="cellIs" dxfId="9317" priority="9318" operator="between">
      <formula>60</formula>
      <formula>119.999</formula>
    </cfRule>
    <cfRule type="cellIs" dxfId="9316" priority="9319" operator="between">
      <formula>20</formula>
      <formula>59.999</formula>
    </cfRule>
    <cfRule type="cellIs" dxfId="9315" priority="9320" operator="lessThan">
      <formula>20</formula>
    </cfRule>
  </conditionalFormatting>
  <conditionalFormatting sqref="AE406">
    <cfRule type="cellIs" dxfId="9314" priority="9311" operator="greaterThan">
      <formula>49.999</formula>
    </cfRule>
    <cfRule type="cellIs" dxfId="9313" priority="9312" operator="greaterThan">
      <formula>50</formula>
    </cfRule>
    <cfRule type="cellIs" dxfId="9312" priority="9313" operator="between">
      <formula>30</formula>
      <formula>49.999</formula>
    </cfRule>
    <cfRule type="cellIs" dxfId="9311" priority="9314" operator="between">
      <formula>10</formula>
      <formula>29.999</formula>
    </cfRule>
    <cfRule type="cellIs" dxfId="9310" priority="9315" operator="lessThan">
      <formula>10</formula>
    </cfRule>
  </conditionalFormatting>
  <conditionalFormatting sqref="P406">
    <cfRule type="cellIs" dxfId="9309" priority="9306" operator="greaterThan">
      <formula>119.999</formula>
    </cfRule>
    <cfRule type="cellIs" dxfId="9308" priority="9307" operator="greaterThan">
      <formula>120</formula>
    </cfRule>
    <cfRule type="cellIs" dxfId="9307" priority="9308" operator="between">
      <formula>60</formula>
      <formula>119.999</formula>
    </cfRule>
    <cfRule type="cellIs" dxfId="9306" priority="9309" operator="between">
      <formula>20</formula>
      <formula>59.999</formula>
    </cfRule>
    <cfRule type="cellIs" dxfId="9305" priority="9310" operator="lessThan">
      <formula>20</formula>
    </cfRule>
  </conditionalFormatting>
  <conditionalFormatting sqref="Q406">
    <cfRule type="cellIs" dxfId="9304" priority="9301" operator="greaterThan">
      <formula>49.999</formula>
    </cfRule>
    <cfRule type="cellIs" dxfId="9303" priority="9302" operator="greaterThan">
      <formula>50</formula>
    </cfRule>
    <cfRule type="cellIs" dxfId="9302" priority="9303" operator="between">
      <formula>30</formula>
      <formula>49.999</formula>
    </cfRule>
    <cfRule type="cellIs" dxfId="9301" priority="9304" operator="between">
      <formula>10</formula>
      <formula>29.999</formula>
    </cfRule>
    <cfRule type="cellIs" dxfId="9300" priority="9305" operator="lessThan">
      <formula>10</formula>
    </cfRule>
  </conditionalFormatting>
  <conditionalFormatting sqref="C407">
    <cfRule type="cellIs" dxfId="9299" priority="9296" operator="greaterThan">
      <formula>49.999</formula>
    </cfRule>
    <cfRule type="cellIs" dxfId="9298" priority="9297" operator="greaterThan">
      <formula>50</formula>
    </cfRule>
    <cfRule type="cellIs" dxfId="9297" priority="9298" operator="between">
      <formula>30</formula>
      <formula>49.999</formula>
    </cfRule>
    <cfRule type="cellIs" dxfId="9296" priority="9299" operator="between">
      <formula>10</formula>
      <formula>29.999</formula>
    </cfRule>
    <cfRule type="cellIs" dxfId="9295" priority="9300" operator="lessThan">
      <formula>10</formula>
    </cfRule>
  </conditionalFormatting>
  <conditionalFormatting sqref="B407">
    <cfRule type="cellIs" dxfId="9294" priority="9291" operator="greaterThan">
      <formula>119.999</formula>
    </cfRule>
    <cfRule type="cellIs" dxfId="9293" priority="9292" operator="greaterThan">
      <formula>120</formula>
    </cfRule>
    <cfRule type="cellIs" dxfId="9292" priority="9293" operator="between">
      <formula>60</formula>
      <formula>119.999</formula>
    </cfRule>
    <cfRule type="cellIs" dxfId="9291" priority="9294" operator="between">
      <formula>20</formula>
      <formula>59.999</formula>
    </cfRule>
    <cfRule type="cellIs" dxfId="9290" priority="9295" operator="lessThan">
      <formula>20</formula>
    </cfRule>
  </conditionalFormatting>
  <conditionalFormatting sqref="D407">
    <cfRule type="cellIs" dxfId="9289" priority="9286" operator="greaterThan">
      <formula>119.999</formula>
    </cfRule>
    <cfRule type="cellIs" dxfId="9288" priority="9287" operator="greaterThan">
      <formula>120</formula>
    </cfRule>
    <cfRule type="cellIs" dxfId="9287" priority="9288" operator="between">
      <formula>60</formula>
      <formula>119.999</formula>
    </cfRule>
    <cfRule type="cellIs" dxfId="9286" priority="9289" operator="between">
      <formula>20</formula>
      <formula>59.999</formula>
    </cfRule>
    <cfRule type="cellIs" dxfId="9285" priority="9290" operator="lessThan">
      <formula>20</formula>
    </cfRule>
  </conditionalFormatting>
  <conditionalFormatting sqref="E407">
    <cfRule type="cellIs" dxfId="9284" priority="9281" operator="greaterThan">
      <formula>49.999</formula>
    </cfRule>
    <cfRule type="cellIs" dxfId="9283" priority="9282" operator="greaterThan">
      <formula>50</formula>
    </cfRule>
    <cfRule type="cellIs" dxfId="9282" priority="9283" operator="between">
      <formula>30</formula>
      <formula>49.999</formula>
    </cfRule>
    <cfRule type="cellIs" dxfId="9281" priority="9284" operator="between">
      <formula>10</formula>
      <formula>29.999</formula>
    </cfRule>
    <cfRule type="cellIs" dxfId="9280" priority="9285" operator="lessThan">
      <formula>10</formula>
    </cfRule>
  </conditionalFormatting>
  <conditionalFormatting sqref="F407">
    <cfRule type="cellIs" dxfId="9279" priority="9276" operator="greaterThan">
      <formula>119.999</formula>
    </cfRule>
    <cfRule type="cellIs" dxfId="9278" priority="9277" operator="greaterThan">
      <formula>120</formula>
    </cfRule>
    <cfRule type="cellIs" dxfId="9277" priority="9278" operator="between">
      <formula>60</formula>
      <formula>119.999</formula>
    </cfRule>
    <cfRule type="cellIs" dxfId="9276" priority="9279" operator="between">
      <formula>20</formula>
      <formula>59.999</formula>
    </cfRule>
    <cfRule type="cellIs" dxfId="9275" priority="9280" operator="lessThan">
      <formula>20</formula>
    </cfRule>
  </conditionalFormatting>
  <conditionalFormatting sqref="G407">
    <cfRule type="cellIs" dxfId="9274" priority="9271" operator="greaterThan">
      <formula>49.999</formula>
    </cfRule>
    <cfRule type="cellIs" dxfId="9273" priority="9272" operator="greaterThan">
      <formula>50</formula>
    </cfRule>
    <cfRule type="cellIs" dxfId="9272" priority="9273" operator="between">
      <formula>30</formula>
      <formula>49.999</formula>
    </cfRule>
    <cfRule type="cellIs" dxfId="9271" priority="9274" operator="between">
      <formula>10</formula>
      <formula>29.999</formula>
    </cfRule>
    <cfRule type="cellIs" dxfId="9270" priority="9275" operator="lessThan">
      <formula>10</formula>
    </cfRule>
  </conditionalFormatting>
  <conditionalFormatting sqref="H407">
    <cfRule type="cellIs" dxfId="9269" priority="9266" operator="greaterThan">
      <formula>119.999</formula>
    </cfRule>
    <cfRule type="cellIs" dxfId="9268" priority="9267" operator="greaterThan">
      <formula>120</formula>
    </cfRule>
    <cfRule type="cellIs" dxfId="9267" priority="9268" operator="between">
      <formula>60</formula>
      <formula>119.999</formula>
    </cfRule>
    <cfRule type="cellIs" dxfId="9266" priority="9269" operator="between">
      <formula>20</formula>
      <formula>59.999</formula>
    </cfRule>
    <cfRule type="cellIs" dxfId="9265" priority="9270" operator="lessThan">
      <formula>20</formula>
    </cfRule>
  </conditionalFormatting>
  <conditionalFormatting sqref="I407">
    <cfRule type="cellIs" dxfId="9264" priority="9261" operator="greaterThan">
      <formula>49.999</formula>
    </cfRule>
    <cfRule type="cellIs" dxfId="9263" priority="9262" operator="greaterThan">
      <formula>50</formula>
    </cfRule>
    <cfRule type="cellIs" dxfId="9262" priority="9263" operator="between">
      <formula>30</formula>
      <formula>49.999</formula>
    </cfRule>
    <cfRule type="cellIs" dxfId="9261" priority="9264" operator="between">
      <formula>10</formula>
      <formula>29.999</formula>
    </cfRule>
    <cfRule type="cellIs" dxfId="9260" priority="9265" operator="lessThan">
      <formula>10</formula>
    </cfRule>
  </conditionalFormatting>
  <conditionalFormatting sqref="BH407">
    <cfRule type="cellIs" dxfId="9259" priority="9256" operator="greaterThan">
      <formula>119.999</formula>
    </cfRule>
    <cfRule type="cellIs" dxfId="9258" priority="9257" operator="greaterThan">
      <formula>120</formula>
    </cfRule>
    <cfRule type="cellIs" dxfId="9257" priority="9258" operator="between">
      <formula>60</formula>
      <formula>119.999</formula>
    </cfRule>
    <cfRule type="cellIs" dxfId="9256" priority="9259" operator="between">
      <formula>20</formula>
      <formula>59.999</formula>
    </cfRule>
    <cfRule type="cellIs" dxfId="9255" priority="9260" operator="lessThan">
      <formula>20</formula>
    </cfRule>
  </conditionalFormatting>
  <conditionalFormatting sqref="BI407">
    <cfRule type="cellIs" dxfId="9254" priority="9251" operator="greaterThan">
      <formula>49.999</formula>
    </cfRule>
    <cfRule type="cellIs" dxfId="9253" priority="9252" operator="greaterThan">
      <formula>50</formula>
    </cfRule>
    <cfRule type="cellIs" dxfId="9252" priority="9253" operator="between">
      <formula>30</formula>
      <formula>49.999</formula>
    </cfRule>
    <cfRule type="cellIs" dxfId="9251" priority="9254" operator="between">
      <formula>10</formula>
      <formula>29.999</formula>
    </cfRule>
    <cfRule type="cellIs" dxfId="9250" priority="9255" operator="lessThan">
      <formula>10</formula>
    </cfRule>
  </conditionalFormatting>
  <conditionalFormatting sqref="BD407">
    <cfRule type="cellIs" dxfId="9249" priority="9246" operator="greaterThan">
      <formula>119.999</formula>
    </cfRule>
    <cfRule type="cellIs" dxfId="9248" priority="9247" operator="greaterThan">
      <formula>120</formula>
    </cfRule>
    <cfRule type="cellIs" dxfId="9247" priority="9248" operator="between">
      <formula>60</formula>
      <formula>119.999</formula>
    </cfRule>
    <cfRule type="cellIs" dxfId="9246" priority="9249" operator="between">
      <formula>20</formula>
      <formula>59.999</formula>
    </cfRule>
    <cfRule type="cellIs" dxfId="9245" priority="9250" operator="lessThan">
      <formula>20</formula>
    </cfRule>
  </conditionalFormatting>
  <conditionalFormatting sqref="BE407">
    <cfRule type="cellIs" dxfId="9244" priority="9241" operator="greaterThan">
      <formula>49.999</formula>
    </cfRule>
    <cfRule type="cellIs" dxfId="9243" priority="9242" operator="greaterThan">
      <formula>50</formula>
    </cfRule>
    <cfRule type="cellIs" dxfId="9242" priority="9243" operator="between">
      <formula>30</formula>
      <formula>49.999</formula>
    </cfRule>
    <cfRule type="cellIs" dxfId="9241" priority="9244" operator="between">
      <formula>10</formula>
      <formula>29.999</formula>
    </cfRule>
    <cfRule type="cellIs" dxfId="9240" priority="9245" operator="lessThan">
      <formula>10</formula>
    </cfRule>
  </conditionalFormatting>
  <conditionalFormatting sqref="AX407">
    <cfRule type="cellIs" dxfId="9239" priority="9236" operator="greaterThan">
      <formula>119.999</formula>
    </cfRule>
    <cfRule type="cellIs" dxfId="9238" priority="9237" operator="greaterThan">
      <formula>120</formula>
    </cfRule>
    <cfRule type="cellIs" dxfId="9237" priority="9238" operator="between">
      <formula>60</formula>
      <formula>119.999</formula>
    </cfRule>
    <cfRule type="cellIs" dxfId="9236" priority="9239" operator="between">
      <formula>20</formula>
      <formula>59.999</formula>
    </cfRule>
    <cfRule type="cellIs" dxfId="9235" priority="9240" operator="lessThan">
      <formula>20</formula>
    </cfRule>
  </conditionalFormatting>
  <conditionalFormatting sqref="AY407">
    <cfRule type="cellIs" dxfId="9234" priority="9231" operator="greaterThan">
      <formula>49.999</formula>
    </cfRule>
    <cfRule type="cellIs" dxfId="9233" priority="9232" operator="greaterThan">
      <formula>50</formula>
    </cfRule>
    <cfRule type="cellIs" dxfId="9232" priority="9233" operator="between">
      <formula>30</formula>
      <formula>49.999</formula>
    </cfRule>
    <cfRule type="cellIs" dxfId="9231" priority="9234" operator="between">
      <formula>10</formula>
      <formula>29.999</formula>
    </cfRule>
    <cfRule type="cellIs" dxfId="9230" priority="9235" operator="lessThan">
      <formula>10</formula>
    </cfRule>
  </conditionalFormatting>
  <conditionalFormatting sqref="AZ407">
    <cfRule type="cellIs" dxfId="9229" priority="9226" operator="greaterThan">
      <formula>119.999</formula>
    </cfRule>
    <cfRule type="cellIs" dxfId="9228" priority="9227" operator="greaterThan">
      <formula>120</formula>
    </cfRule>
    <cfRule type="cellIs" dxfId="9227" priority="9228" operator="between">
      <formula>60</formula>
      <formula>119.999</formula>
    </cfRule>
    <cfRule type="cellIs" dxfId="9226" priority="9229" operator="between">
      <formula>20</formula>
      <formula>59.999</formula>
    </cfRule>
    <cfRule type="cellIs" dxfId="9225" priority="9230" operator="lessThan">
      <formula>20</formula>
    </cfRule>
  </conditionalFormatting>
  <conditionalFormatting sqref="BA407">
    <cfRule type="cellIs" dxfId="9224" priority="9221" operator="greaterThan">
      <formula>49.999</formula>
    </cfRule>
    <cfRule type="cellIs" dxfId="9223" priority="9222" operator="greaterThan">
      <formula>50</formula>
    </cfRule>
    <cfRule type="cellIs" dxfId="9222" priority="9223" operator="between">
      <formula>30</formula>
      <formula>49.999</formula>
    </cfRule>
    <cfRule type="cellIs" dxfId="9221" priority="9224" operator="between">
      <formula>10</formula>
      <formula>29.999</formula>
    </cfRule>
    <cfRule type="cellIs" dxfId="9220" priority="9225" operator="lessThan">
      <formula>10</formula>
    </cfRule>
  </conditionalFormatting>
  <conditionalFormatting sqref="BB407">
    <cfRule type="cellIs" dxfId="9219" priority="9216" operator="greaterThan">
      <formula>119.999</formula>
    </cfRule>
    <cfRule type="cellIs" dxfId="9218" priority="9217" operator="greaterThan">
      <formula>120</formula>
    </cfRule>
    <cfRule type="cellIs" dxfId="9217" priority="9218" operator="between">
      <formula>60</formula>
      <formula>119.999</formula>
    </cfRule>
    <cfRule type="cellIs" dxfId="9216" priority="9219" operator="between">
      <formula>20</formula>
      <formula>59.999</formula>
    </cfRule>
    <cfRule type="cellIs" dxfId="9215" priority="9220" operator="lessThan">
      <formula>20</formula>
    </cfRule>
  </conditionalFormatting>
  <conditionalFormatting sqref="BC407">
    <cfRule type="cellIs" dxfId="9214" priority="9211" operator="greaterThan">
      <formula>49.999</formula>
    </cfRule>
    <cfRule type="cellIs" dxfId="9213" priority="9212" operator="greaterThan">
      <formula>50</formula>
    </cfRule>
    <cfRule type="cellIs" dxfId="9212" priority="9213" operator="between">
      <formula>30</formula>
      <formula>49.999</formula>
    </cfRule>
    <cfRule type="cellIs" dxfId="9211" priority="9214" operator="between">
      <formula>10</formula>
      <formula>29.999</formula>
    </cfRule>
    <cfRule type="cellIs" dxfId="9210" priority="9215" operator="lessThan">
      <formula>10</formula>
    </cfRule>
  </conditionalFormatting>
  <conditionalFormatting sqref="AT407">
    <cfRule type="cellIs" dxfId="9209" priority="9206" operator="greaterThan">
      <formula>119.999</formula>
    </cfRule>
    <cfRule type="cellIs" dxfId="9208" priority="9207" operator="greaterThan">
      <formula>120</formula>
    </cfRule>
    <cfRule type="cellIs" dxfId="9207" priority="9208" operator="between">
      <formula>60</formula>
      <formula>119.999</formula>
    </cfRule>
    <cfRule type="cellIs" dxfId="9206" priority="9209" operator="between">
      <formula>20</formula>
      <formula>59.999</formula>
    </cfRule>
    <cfRule type="cellIs" dxfId="9205" priority="9210" operator="lessThan">
      <formula>20</formula>
    </cfRule>
  </conditionalFormatting>
  <conditionalFormatting sqref="AU407">
    <cfRule type="cellIs" dxfId="9204" priority="9201" operator="greaterThan">
      <formula>49.999</formula>
    </cfRule>
    <cfRule type="cellIs" dxfId="9203" priority="9202" operator="greaterThan">
      <formula>50</formula>
    </cfRule>
    <cfRule type="cellIs" dxfId="9202" priority="9203" operator="between">
      <formula>30</formula>
      <formula>49.999</formula>
    </cfRule>
    <cfRule type="cellIs" dxfId="9201" priority="9204" operator="between">
      <formula>10</formula>
      <formula>29.999</formula>
    </cfRule>
    <cfRule type="cellIs" dxfId="9200" priority="9205" operator="lessThan">
      <formula>10</formula>
    </cfRule>
  </conditionalFormatting>
  <conditionalFormatting sqref="AV407">
    <cfRule type="cellIs" dxfId="9199" priority="9196" operator="greaterThan">
      <formula>119.999</formula>
    </cfRule>
    <cfRule type="cellIs" dxfId="9198" priority="9197" operator="greaterThan">
      <formula>120</formula>
    </cfRule>
    <cfRule type="cellIs" dxfId="9197" priority="9198" operator="between">
      <formula>60</formula>
      <formula>119.999</formula>
    </cfRule>
    <cfRule type="cellIs" dxfId="9196" priority="9199" operator="between">
      <formula>20</formula>
      <formula>59.999</formula>
    </cfRule>
    <cfRule type="cellIs" dxfId="9195" priority="9200" operator="lessThan">
      <formula>20</formula>
    </cfRule>
  </conditionalFormatting>
  <conditionalFormatting sqref="AW407">
    <cfRule type="cellIs" dxfId="9194" priority="9191" operator="greaterThan">
      <formula>49.999</formula>
    </cfRule>
    <cfRule type="cellIs" dxfId="9193" priority="9192" operator="greaterThan">
      <formula>50</formula>
    </cfRule>
    <cfRule type="cellIs" dxfId="9192" priority="9193" operator="between">
      <formula>30</formula>
      <formula>49.999</formula>
    </cfRule>
    <cfRule type="cellIs" dxfId="9191" priority="9194" operator="between">
      <formula>10</formula>
      <formula>29.999</formula>
    </cfRule>
    <cfRule type="cellIs" dxfId="9190" priority="9195" operator="lessThan">
      <formula>10</formula>
    </cfRule>
  </conditionalFormatting>
  <conditionalFormatting sqref="BF407">
    <cfRule type="cellIs" dxfId="9189" priority="9186" operator="greaterThan">
      <formula>119.999</formula>
    </cfRule>
    <cfRule type="cellIs" dxfId="9188" priority="9187" operator="greaterThan">
      <formula>120</formula>
    </cfRule>
    <cfRule type="cellIs" dxfId="9187" priority="9188" operator="between">
      <formula>60</formula>
      <formula>119.999</formula>
    </cfRule>
    <cfRule type="cellIs" dxfId="9186" priority="9189" operator="between">
      <formula>20</formula>
      <formula>59.999</formula>
    </cfRule>
    <cfRule type="cellIs" dxfId="9185" priority="9190" operator="lessThan">
      <formula>20</formula>
    </cfRule>
  </conditionalFormatting>
  <conditionalFormatting sqref="BG407">
    <cfRule type="cellIs" dxfId="9184" priority="9181" operator="greaterThan">
      <formula>49.999</formula>
    </cfRule>
    <cfRule type="cellIs" dxfId="9183" priority="9182" operator="greaterThan">
      <formula>50</formula>
    </cfRule>
    <cfRule type="cellIs" dxfId="9182" priority="9183" operator="between">
      <formula>30</formula>
      <formula>49.999</formula>
    </cfRule>
    <cfRule type="cellIs" dxfId="9181" priority="9184" operator="between">
      <formula>10</formula>
      <formula>29.999</formula>
    </cfRule>
    <cfRule type="cellIs" dxfId="9180" priority="9185" operator="lessThan">
      <formula>10</formula>
    </cfRule>
  </conditionalFormatting>
  <conditionalFormatting sqref="AN407">
    <cfRule type="cellIs" dxfId="9179" priority="9176" operator="greaterThan">
      <formula>119.999</formula>
    </cfRule>
    <cfRule type="cellIs" dxfId="9178" priority="9177" operator="greaterThan">
      <formula>120</formula>
    </cfRule>
    <cfRule type="cellIs" dxfId="9177" priority="9178" operator="between">
      <formula>60</formula>
      <formula>119.999</formula>
    </cfRule>
    <cfRule type="cellIs" dxfId="9176" priority="9179" operator="between">
      <formula>20</formula>
      <formula>59.999</formula>
    </cfRule>
    <cfRule type="cellIs" dxfId="9175" priority="9180" operator="lessThan">
      <formula>20</formula>
    </cfRule>
  </conditionalFormatting>
  <conditionalFormatting sqref="AO407">
    <cfRule type="cellIs" dxfId="9174" priority="9171" operator="greaterThan">
      <formula>49.999</formula>
    </cfRule>
    <cfRule type="cellIs" dxfId="9173" priority="9172" operator="greaterThan">
      <formula>50</formula>
    </cfRule>
    <cfRule type="cellIs" dxfId="9172" priority="9173" operator="between">
      <formula>30</formula>
      <formula>49.999</formula>
    </cfRule>
    <cfRule type="cellIs" dxfId="9171" priority="9174" operator="between">
      <formula>10</formula>
      <formula>29.999</formula>
    </cfRule>
    <cfRule type="cellIs" dxfId="9170" priority="9175" operator="lessThan">
      <formula>10</formula>
    </cfRule>
  </conditionalFormatting>
  <conditionalFormatting sqref="T407">
    <cfRule type="cellIs" dxfId="9169" priority="9166" operator="greaterThan">
      <formula>119.999</formula>
    </cfRule>
    <cfRule type="cellIs" dxfId="9168" priority="9167" operator="greaterThan">
      <formula>120</formula>
    </cfRule>
    <cfRule type="cellIs" dxfId="9167" priority="9168" operator="between">
      <formula>60</formula>
      <formula>119.999</formula>
    </cfRule>
    <cfRule type="cellIs" dxfId="9166" priority="9169" operator="between">
      <formula>20</formula>
      <formula>59.999</formula>
    </cfRule>
    <cfRule type="cellIs" dxfId="9165" priority="9170" operator="lessThan">
      <formula>20</formula>
    </cfRule>
  </conditionalFormatting>
  <conditionalFormatting sqref="U407">
    <cfRule type="cellIs" dxfId="9164" priority="9161" operator="greaterThan">
      <formula>49.999</formula>
    </cfRule>
    <cfRule type="cellIs" dxfId="9163" priority="9162" operator="greaterThan">
      <formula>50</formula>
    </cfRule>
    <cfRule type="cellIs" dxfId="9162" priority="9163" operator="between">
      <formula>30</formula>
      <formula>49.999</formula>
    </cfRule>
    <cfRule type="cellIs" dxfId="9161" priority="9164" operator="between">
      <formula>10</formula>
      <formula>29.999</formula>
    </cfRule>
    <cfRule type="cellIs" dxfId="9160" priority="9165" operator="lessThan">
      <formula>10</formula>
    </cfRule>
  </conditionalFormatting>
  <conditionalFormatting sqref="J407">
    <cfRule type="cellIs" dxfId="9159" priority="9156" operator="greaterThan">
      <formula>119.999</formula>
    </cfRule>
    <cfRule type="cellIs" dxfId="9158" priority="9157" operator="greaterThan">
      <formula>120</formula>
    </cfRule>
    <cfRule type="cellIs" dxfId="9157" priority="9158" operator="between">
      <formula>60</formula>
      <formula>119.999</formula>
    </cfRule>
    <cfRule type="cellIs" dxfId="9156" priority="9159" operator="between">
      <formula>20</formula>
      <formula>59.999</formula>
    </cfRule>
    <cfRule type="cellIs" dxfId="9155" priority="9160" operator="lessThan">
      <formula>20</formula>
    </cfRule>
  </conditionalFormatting>
  <conditionalFormatting sqref="K407">
    <cfRule type="cellIs" dxfId="9154" priority="9151" operator="greaterThan">
      <formula>49.999</formula>
    </cfRule>
    <cfRule type="cellIs" dxfId="9153" priority="9152" operator="greaterThan">
      <formula>50</formula>
    </cfRule>
    <cfRule type="cellIs" dxfId="9152" priority="9153" operator="between">
      <formula>30</formula>
      <formula>49.999</formula>
    </cfRule>
    <cfRule type="cellIs" dxfId="9151" priority="9154" operator="between">
      <formula>10</formula>
      <formula>29.999</formula>
    </cfRule>
    <cfRule type="cellIs" dxfId="9150" priority="9155" operator="lessThan">
      <formula>10</formula>
    </cfRule>
  </conditionalFormatting>
  <conditionalFormatting sqref="L407">
    <cfRule type="cellIs" dxfId="9149" priority="9146" operator="greaterThan">
      <formula>119.999</formula>
    </cfRule>
    <cfRule type="cellIs" dxfId="9148" priority="9147" operator="greaterThan">
      <formula>120</formula>
    </cfRule>
    <cfRule type="cellIs" dxfId="9147" priority="9148" operator="between">
      <formula>60</formula>
      <formula>119.999</formula>
    </cfRule>
    <cfRule type="cellIs" dxfId="9146" priority="9149" operator="between">
      <formula>20</formula>
      <formula>59.999</formula>
    </cfRule>
    <cfRule type="cellIs" dxfId="9145" priority="9150" operator="lessThan">
      <formula>20</formula>
    </cfRule>
  </conditionalFormatting>
  <conditionalFormatting sqref="M407">
    <cfRule type="cellIs" dxfId="9144" priority="9141" operator="greaterThan">
      <formula>49.999</formula>
    </cfRule>
    <cfRule type="cellIs" dxfId="9143" priority="9142" operator="greaterThan">
      <formula>50</formula>
    </cfRule>
    <cfRule type="cellIs" dxfId="9142" priority="9143" operator="between">
      <formula>30</formula>
      <formula>49.999</formula>
    </cfRule>
    <cfRule type="cellIs" dxfId="9141" priority="9144" operator="between">
      <formula>10</formula>
      <formula>29.999</formula>
    </cfRule>
    <cfRule type="cellIs" dxfId="9140" priority="9145" operator="lessThan">
      <formula>10</formula>
    </cfRule>
  </conditionalFormatting>
  <conditionalFormatting sqref="R407">
    <cfRule type="cellIs" dxfId="9139" priority="9136" operator="greaterThan">
      <formula>119.999</formula>
    </cfRule>
    <cfRule type="cellIs" dxfId="9138" priority="9137" operator="greaterThan">
      <formula>120</formula>
    </cfRule>
    <cfRule type="cellIs" dxfId="9137" priority="9138" operator="between">
      <formula>60</formula>
      <formula>119.999</formula>
    </cfRule>
    <cfRule type="cellIs" dxfId="9136" priority="9139" operator="between">
      <formula>20</formula>
      <formula>59.999</formula>
    </cfRule>
    <cfRule type="cellIs" dxfId="9135" priority="9140" operator="lessThan">
      <formula>20</formula>
    </cfRule>
  </conditionalFormatting>
  <conditionalFormatting sqref="S407">
    <cfRule type="cellIs" dxfId="9134" priority="9131" operator="greaterThan">
      <formula>49.999</formula>
    </cfRule>
    <cfRule type="cellIs" dxfId="9133" priority="9132" operator="greaterThan">
      <formula>50</formula>
    </cfRule>
    <cfRule type="cellIs" dxfId="9132" priority="9133" operator="between">
      <formula>30</formula>
      <formula>49.999</formula>
    </cfRule>
    <cfRule type="cellIs" dxfId="9131" priority="9134" operator="between">
      <formula>10</formula>
      <formula>29.999</formula>
    </cfRule>
    <cfRule type="cellIs" dxfId="9130" priority="9135" operator="lessThan">
      <formula>10</formula>
    </cfRule>
  </conditionalFormatting>
  <conditionalFormatting sqref="N407">
    <cfRule type="cellIs" dxfId="9129" priority="9126" operator="greaterThan">
      <formula>119.999</formula>
    </cfRule>
    <cfRule type="cellIs" dxfId="9128" priority="9127" operator="greaterThan">
      <formula>120</formula>
    </cfRule>
    <cfRule type="cellIs" dxfId="9127" priority="9128" operator="between">
      <formula>60</formula>
      <formula>119.999</formula>
    </cfRule>
    <cfRule type="cellIs" dxfId="9126" priority="9129" operator="between">
      <formula>20</formula>
      <formula>59.999</formula>
    </cfRule>
    <cfRule type="cellIs" dxfId="9125" priority="9130" operator="lessThan">
      <formula>20</formula>
    </cfRule>
  </conditionalFormatting>
  <conditionalFormatting sqref="O407">
    <cfRule type="cellIs" dxfId="9124" priority="9121" operator="greaterThan">
      <formula>49.999</formula>
    </cfRule>
    <cfRule type="cellIs" dxfId="9123" priority="9122" operator="greaterThan">
      <formula>50</formula>
    </cfRule>
    <cfRule type="cellIs" dxfId="9122" priority="9123" operator="between">
      <formula>30</formula>
      <formula>49.999</formula>
    </cfRule>
    <cfRule type="cellIs" dxfId="9121" priority="9124" operator="between">
      <formula>10</formula>
      <formula>29.999</formula>
    </cfRule>
    <cfRule type="cellIs" dxfId="9120" priority="9125" operator="lessThan">
      <formula>10</formula>
    </cfRule>
  </conditionalFormatting>
  <conditionalFormatting sqref="AP407">
    <cfRule type="cellIs" dxfId="9119" priority="9116" operator="greaterThan">
      <formula>119.999</formula>
    </cfRule>
    <cfRule type="cellIs" dxfId="9118" priority="9117" operator="greaterThan">
      <formula>120</formula>
    </cfRule>
    <cfRule type="cellIs" dxfId="9117" priority="9118" operator="between">
      <formula>60</formula>
      <formula>119.999</formula>
    </cfRule>
    <cfRule type="cellIs" dxfId="9116" priority="9119" operator="between">
      <formula>20</formula>
      <formula>59.999</formula>
    </cfRule>
    <cfRule type="cellIs" dxfId="9115" priority="9120" operator="lessThan">
      <formula>20</formula>
    </cfRule>
  </conditionalFormatting>
  <conditionalFormatting sqref="AQ407">
    <cfRule type="cellIs" dxfId="9114" priority="9111" operator="greaterThan">
      <formula>49.999</formula>
    </cfRule>
    <cfRule type="cellIs" dxfId="9113" priority="9112" operator="greaterThan">
      <formula>50</formula>
    </cfRule>
    <cfRule type="cellIs" dxfId="9112" priority="9113" operator="between">
      <formula>30</formula>
      <formula>49.999</formula>
    </cfRule>
    <cfRule type="cellIs" dxfId="9111" priority="9114" operator="between">
      <formula>10</formula>
      <formula>29.999</formula>
    </cfRule>
    <cfRule type="cellIs" dxfId="9110" priority="9115" operator="lessThan">
      <formula>10</formula>
    </cfRule>
  </conditionalFormatting>
  <conditionalFormatting sqref="AR407">
    <cfRule type="cellIs" dxfId="9109" priority="9106" operator="greaterThan">
      <formula>119.999</formula>
    </cfRule>
    <cfRule type="cellIs" dxfId="9108" priority="9107" operator="greaterThan">
      <formula>120</formula>
    </cfRule>
    <cfRule type="cellIs" dxfId="9107" priority="9108" operator="between">
      <formula>60</formula>
      <formula>119.999</formula>
    </cfRule>
    <cfRule type="cellIs" dxfId="9106" priority="9109" operator="between">
      <formula>20</formula>
      <formula>59.999</formula>
    </cfRule>
    <cfRule type="cellIs" dxfId="9105" priority="9110" operator="lessThan">
      <formula>20</formula>
    </cfRule>
  </conditionalFormatting>
  <conditionalFormatting sqref="AS407">
    <cfRule type="cellIs" dxfId="9104" priority="9101" operator="greaterThan">
      <formula>49.999</formula>
    </cfRule>
    <cfRule type="cellIs" dxfId="9103" priority="9102" operator="greaterThan">
      <formula>50</formula>
    </cfRule>
    <cfRule type="cellIs" dxfId="9102" priority="9103" operator="between">
      <formula>30</formula>
      <formula>49.999</formula>
    </cfRule>
    <cfRule type="cellIs" dxfId="9101" priority="9104" operator="between">
      <formula>10</formula>
      <formula>29.999</formula>
    </cfRule>
    <cfRule type="cellIs" dxfId="9100" priority="9105" operator="lessThan">
      <formula>10</formula>
    </cfRule>
  </conditionalFormatting>
  <conditionalFormatting sqref="X407">
    <cfRule type="cellIs" dxfId="9099" priority="9096" operator="greaterThan">
      <formula>119.999</formula>
    </cfRule>
    <cfRule type="cellIs" dxfId="9098" priority="9097" operator="greaterThan">
      <formula>120</formula>
    </cfRule>
    <cfRule type="cellIs" dxfId="9097" priority="9098" operator="between">
      <formula>60</formula>
      <formula>119.999</formula>
    </cfRule>
    <cfRule type="cellIs" dxfId="9096" priority="9099" operator="between">
      <formula>20</formula>
      <formula>59.999</formula>
    </cfRule>
    <cfRule type="cellIs" dxfId="9095" priority="9100" operator="lessThan">
      <formula>20</formula>
    </cfRule>
  </conditionalFormatting>
  <conditionalFormatting sqref="Y407">
    <cfRule type="cellIs" dxfId="9094" priority="9091" operator="greaterThan">
      <formula>49.999</formula>
    </cfRule>
    <cfRule type="cellIs" dxfId="9093" priority="9092" operator="greaterThan">
      <formula>50</formula>
    </cfRule>
    <cfRule type="cellIs" dxfId="9092" priority="9093" operator="between">
      <formula>30</formula>
      <formula>49.999</formula>
    </cfRule>
    <cfRule type="cellIs" dxfId="9091" priority="9094" operator="between">
      <formula>10</formula>
      <formula>29.999</formula>
    </cfRule>
    <cfRule type="cellIs" dxfId="9090" priority="9095" operator="lessThan">
      <formula>10</formula>
    </cfRule>
  </conditionalFormatting>
  <conditionalFormatting sqref="AF407">
    <cfRule type="cellIs" dxfId="9089" priority="9086" operator="greaterThan">
      <formula>119.999</formula>
    </cfRule>
    <cfRule type="cellIs" dxfId="9088" priority="9087" operator="greaterThan">
      <formula>120</formula>
    </cfRule>
    <cfRule type="cellIs" dxfId="9087" priority="9088" operator="between">
      <formula>60</formula>
      <formula>119.999</formula>
    </cfRule>
    <cfRule type="cellIs" dxfId="9086" priority="9089" operator="between">
      <formula>20</formula>
      <formula>59.999</formula>
    </cfRule>
    <cfRule type="cellIs" dxfId="9085" priority="9090" operator="lessThan">
      <formula>20</formula>
    </cfRule>
  </conditionalFormatting>
  <conditionalFormatting sqref="AG407">
    <cfRule type="cellIs" dxfId="9084" priority="9081" operator="greaterThan">
      <formula>49.999</formula>
    </cfRule>
    <cfRule type="cellIs" dxfId="9083" priority="9082" operator="greaterThan">
      <formula>50</formula>
    </cfRule>
    <cfRule type="cellIs" dxfId="9082" priority="9083" operator="between">
      <formula>30</formula>
      <formula>49.999</formula>
    </cfRule>
    <cfRule type="cellIs" dxfId="9081" priority="9084" operator="between">
      <formula>10</formula>
      <formula>29.999</formula>
    </cfRule>
    <cfRule type="cellIs" dxfId="9080" priority="9085" operator="lessThan">
      <formula>10</formula>
    </cfRule>
  </conditionalFormatting>
  <conditionalFormatting sqref="AJ407">
    <cfRule type="cellIs" dxfId="9079" priority="9076" operator="greaterThan">
      <formula>119.999</formula>
    </cfRule>
    <cfRule type="cellIs" dxfId="9078" priority="9077" operator="greaterThan">
      <formula>120</formula>
    </cfRule>
    <cfRule type="cellIs" dxfId="9077" priority="9078" operator="between">
      <formula>60</formula>
      <formula>119.999</formula>
    </cfRule>
    <cfRule type="cellIs" dxfId="9076" priority="9079" operator="between">
      <formula>20</formula>
      <formula>59.999</formula>
    </cfRule>
    <cfRule type="cellIs" dxfId="9075" priority="9080" operator="lessThan">
      <formula>20</formula>
    </cfRule>
  </conditionalFormatting>
  <conditionalFormatting sqref="AK407">
    <cfRule type="cellIs" dxfId="9074" priority="9071" operator="greaterThan">
      <formula>49.999</formula>
    </cfRule>
    <cfRule type="cellIs" dxfId="9073" priority="9072" operator="greaterThan">
      <formula>50</formula>
    </cfRule>
    <cfRule type="cellIs" dxfId="9072" priority="9073" operator="between">
      <formula>30</formula>
      <formula>49.999</formula>
    </cfRule>
    <cfRule type="cellIs" dxfId="9071" priority="9074" operator="between">
      <formula>10</formula>
      <formula>29.999</formula>
    </cfRule>
    <cfRule type="cellIs" dxfId="9070" priority="9075" operator="lessThan">
      <formula>10</formula>
    </cfRule>
  </conditionalFormatting>
  <conditionalFormatting sqref="Z407">
    <cfRule type="cellIs" dxfId="9069" priority="9066" operator="greaterThan">
      <formula>119.999</formula>
    </cfRule>
    <cfRule type="cellIs" dxfId="9068" priority="9067" operator="greaterThan">
      <formula>120</formula>
    </cfRule>
    <cfRule type="cellIs" dxfId="9067" priority="9068" operator="between">
      <formula>60</formula>
      <formula>119.999</formula>
    </cfRule>
    <cfRule type="cellIs" dxfId="9066" priority="9069" operator="between">
      <formula>20</formula>
      <formula>59.999</formula>
    </cfRule>
    <cfRule type="cellIs" dxfId="9065" priority="9070" operator="lessThan">
      <formula>20</formula>
    </cfRule>
  </conditionalFormatting>
  <conditionalFormatting sqref="AA407">
    <cfRule type="cellIs" dxfId="9064" priority="9061" operator="greaterThan">
      <formula>49.999</formula>
    </cfRule>
    <cfRule type="cellIs" dxfId="9063" priority="9062" operator="greaterThan">
      <formula>50</formula>
    </cfRule>
    <cfRule type="cellIs" dxfId="9062" priority="9063" operator="between">
      <formula>30</formula>
      <formula>49.999</formula>
    </cfRule>
    <cfRule type="cellIs" dxfId="9061" priority="9064" operator="between">
      <formula>10</formula>
      <formula>29.999</formula>
    </cfRule>
    <cfRule type="cellIs" dxfId="9060" priority="9065" operator="lessThan">
      <formula>10</formula>
    </cfRule>
  </conditionalFormatting>
  <conditionalFormatting sqref="AL407">
    <cfRule type="cellIs" dxfId="9059" priority="9056" operator="greaterThan">
      <formula>119.999</formula>
    </cfRule>
    <cfRule type="cellIs" dxfId="9058" priority="9057" operator="greaterThan">
      <formula>120</formula>
    </cfRule>
    <cfRule type="cellIs" dxfId="9057" priority="9058" operator="between">
      <formula>60</formula>
      <formula>119.999</formula>
    </cfRule>
    <cfRule type="cellIs" dxfId="9056" priority="9059" operator="between">
      <formula>20</formula>
      <formula>59.999</formula>
    </cfRule>
    <cfRule type="cellIs" dxfId="9055" priority="9060" operator="lessThan">
      <formula>20</formula>
    </cfRule>
  </conditionalFormatting>
  <conditionalFormatting sqref="AM407">
    <cfRule type="cellIs" dxfId="9054" priority="9051" operator="greaterThan">
      <formula>49.999</formula>
    </cfRule>
    <cfRule type="cellIs" dxfId="9053" priority="9052" operator="greaterThan">
      <formula>50</formula>
    </cfRule>
    <cfRule type="cellIs" dxfId="9052" priority="9053" operator="between">
      <formula>30</formula>
      <formula>49.999</formula>
    </cfRule>
    <cfRule type="cellIs" dxfId="9051" priority="9054" operator="between">
      <formula>10</formula>
      <formula>29.999</formula>
    </cfRule>
    <cfRule type="cellIs" dxfId="9050" priority="9055" operator="lessThan">
      <formula>10</formula>
    </cfRule>
  </conditionalFormatting>
  <conditionalFormatting sqref="AH407">
    <cfRule type="cellIs" dxfId="9049" priority="9046" operator="greaterThan">
      <formula>119.999</formula>
    </cfRule>
    <cfRule type="cellIs" dxfId="9048" priority="9047" operator="greaterThan">
      <formula>120</formula>
    </cfRule>
    <cfRule type="cellIs" dxfId="9047" priority="9048" operator="between">
      <formula>60</formula>
      <formula>119.999</formula>
    </cfRule>
    <cfRule type="cellIs" dxfId="9046" priority="9049" operator="between">
      <formula>20</formula>
      <formula>59.999</formula>
    </cfRule>
    <cfRule type="cellIs" dxfId="9045" priority="9050" operator="lessThan">
      <formula>20</formula>
    </cfRule>
  </conditionalFormatting>
  <conditionalFormatting sqref="AI407">
    <cfRule type="cellIs" dxfId="9044" priority="9041" operator="greaterThan">
      <formula>49.999</formula>
    </cfRule>
    <cfRule type="cellIs" dxfId="9043" priority="9042" operator="greaterThan">
      <formula>50</formula>
    </cfRule>
    <cfRule type="cellIs" dxfId="9042" priority="9043" operator="between">
      <formula>30</formula>
      <formula>49.999</formula>
    </cfRule>
    <cfRule type="cellIs" dxfId="9041" priority="9044" operator="between">
      <formula>10</formula>
      <formula>29.999</formula>
    </cfRule>
    <cfRule type="cellIs" dxfId="9040" priority="9045" operator="lessThan">
      <formula>10</formula>
    </cfRule>
  </conditionalFormatting>
  <conditionalFormatting sqref="V407">
    <cfRule type="cellIs" dxfId="9039" priority="9036" operator="greaterThan">
      <formula>119.999</formula>
    </cfRule>
    <cfRule type="cellIs" dxfId="9038" priority="9037" operator="greaterThan">
      <formula>120</formula>
    </cfRule>
    <cfRule type="cellIs" dxfId="9037" priority="9038" operator="between">
      <formula>60</formula>
      <formula>119.999</formula>
    </cfRule>
    <cfRule type="cellIs" dxfId="9036" priority="9039" operator="between">
      <formula>20</formula>
      <formula>59.999</formula>
    </cfRule>
    <cfRule type="cellIs" dxfId="9035" priority="9040" operator="lessThan">
      <formula>20</formula>
    </cfRule>
  </conditionalFormatting>
  <conditionalFormatting sqref="W407">
    <cfRule type="cellIs" dxfId="9034" priority="9031" operator="greaterThan">
      <formula>49.999</formula>
    </cfRule>
    <cfRule type="cellIs" dxfId="9033" priority="9032" operator="greaterThan">
      <formula>50</formula>
    </cfRule>
    <cfRule type="cellIs" dxfId="9032" priority="9033" operator="between">
      <formula>30</formula>
      <formula>49.999</formula>
    </cfRule>
    <cfRule type="cellIs" dxfId="9031" priority="9034" operator="between">
      <formula>10</formula>
      <formula>29.999</formula>
    </cfRule>
    <cfRule type="cellIs" dxfId="9030" priority="9035" operator="lessThan">
      <formula>10</formula>
    </cfRule>
  </conditionalFormatting>
  <conditionalFormatting sqref="AB407">
    <cfRule type="cellIs" dxfId="9029" priority="9026" operator="greaterThan">
      <formula>119.999</formula>
    </cfRule>
    <cfRule type="cellIs" dxfId="9028" priority="9027" operator="greaterThan">
      <formula>120</formula>
    </cfRule>
    <cfRule type="cellIs" dxfId="9027" priority="9028" operator="between">
      <formula>60</formula>
      <formula>119.999</formula>
    </cfRule>
    <cfRule type="cellIs" dxfId="9026" priority="9029" operator="between">
      <formula>20</formula>
      <formula>59.999</formula>
    </cfRule>
    <cfRule type="cellIs" dxfId="9025" priority="9030" operator="lessThan">
      <formula>20</formula>
    </cfRule>
  </conditionalFormatting>
  <conditionalFormatting sqref="AC407">
    <cfRule type="cellIs" dxfId="9024" priority="9021" operator="greaterThan">
      <formula>49.999</formula>
    </cfRule>
    <cfRule type="cellIs" dxfId="9023" priority="9022" operator="greaterThan">
      <formula>50</formula>
    </cfRule>
    <cfRule type="cellIs" dxfId="9022" priority="9023" operator="between">
      <formula>30</formula>
      <formula>49.999</formula>
    </cfRule>
    <cfRule type="cellIs" dxfId="9021" priority="9024" operator="between">
      <formula>10</formula>
      <formula>29.999</formula>
    </cfRule>
    <cfRule type="cellIs" dxfId="9020" priority="9025" operator="lessThan">
      <formula>10</formula>
    </cfRule>
  </conditionalFormatting>
  <conditionalFormatting sqref="AD407">
    <cfRule type="cellIs" dxfId="9019" priority="9016" operator="greaterThan">
      <formula>119.999</formula>
    </cfRule>
    <cfRule type="cellIs" dxfId="9018" priority="9017" operator="greaterThan">
      <formula>120</formula>
    </cfRule>
    <cfRule type="cellIs" dxfId="9017" priority="9018" operator="between">
      <formula>60</formula>
      <formula>119.999</formula>
    </cfRule>
    <cfRule type="cellIs" dxfId="9016" priority="9019" operator="between">
      <formula>20</formula>
      <formula>59.999</formula>
    </cfRule>
    <cfRule type="cellIs" dxfId="9015" priority="9020" operator="lessThan">
      <formula>20</formula>
    </cfRule>
  </conditionalFormatting>
  <conditionalFormatting sqref="AE407">
    <cfRule type="cellIs" dxfId="9014" priority="9011" operator="greaterThan">
      <formula>49.999</formula>
    </cfRule>
    <cfRule type="cellIs" dxfId="9013" priority="9012" operator="greaterThan">
      <formula>50</formula>
    </cfRule>
    <cfRule type="cellIs" dxfId="9012" priority="9013" operator="between">
      <formula>30</formula>
      <formula>49.999</formula>
    </cfRule>
    <cfRule type="cellIs" dxfId="9011" priority="9014" operator="between">
      <formula>10</formula>
      <formula>29.999</formula>
    </cfRule>
    <cfRule type="cellIs" dxfId="9010" priority="9015" operator="lessThan">
      <formula>10</formula>
    </cfRule>
  </conditionalFormatting>
  <conditionalFormatting sqref="P407">
    <cfRule type="cellIs" dxfId="9009" priority="9006" operator="greaterThan">
      <formula>119.999</formula>
    </cfRule>
    <cfRule type="cellIs" dxfId="9008" priority="9007" operator="greaterThan">
      <formula>120</formula>
    </cfRule>
    <cfRule type="cellIs" dxfId="9007" priority="9008" operator="between">
      <formula>60</formula>
      <formula>119.999</formula>
    </cfRule>
    <cfRule type="cellIs" dxfId="9006" priority="9009" operator="between">
      <formula>20</formula>
      <formula>59.999</formula>
    </cfRule>
    <cfRule type="cellIs" dxfId="9005" priority="9010" operator="lessThan">
      <formula>20</formula>
    </cfRule>
  </conditionalFormatting>
  <conditionalFormatting sqref="Q407">
    <cfRule type="cellIs" dxfId="9004" priority="9001" operator="greaterThan">
      <formula>49.999</formula>
    </cfRule>
    <cfRule type="cellIs" dxfId="9003" priority="9002" operator="greaterThan">
      <formula>50</formula>
    </cfRule>
    <cfRule type="cellIs" dxfId="9002" priority="9003" operator="between">
      <formula>30</formula>
      <formula>49.999</formula>
    </cfRule>
    <cfRule type="cellIs" dxfId="9001" priority="9004" operator="between">
      <formula>10</formula>
      <formula>29.999</formula>
    </cfRule>
    <cfRule type="cellIs" dxfId="9000" priority="9005" operator="lessThan">
      <formula>10</formula>
    </cfRule>
  </conditionalFormatting>
  <conditionalFormatting sqref="C408">
    <cfRule type="cellIs" dxfId="8999" priority="8996" operator="greaterThan">
      <formula>49.999</formula>
    </cfRule>
    <cfRule type="cellIs" dxfId="8998" priority="8997" operator="greaterThan">
      <formula>50</formula>
    </cfRule>
    <cfRule type="cellIs" dxfId="8997" priority="8998" operator="between">
      <formula>30</formula>
      <formula>49.999</formula>
    </cfRule>
    <cfRule type="cellIs" dxfId="8996" priority="8999" operator="between">
      <formula>10</formula>
      <formula>29.999</formula>
    </cfRule>
    <cfRule type="cellIs" dxfId="8995" priority="9000" operator="lessThan">
      <formula>10</formula>
    </cfRule>
  </conditionalFormatting>
  <conditionalFormatting sqref="B408">
    <cfRule type="cellIs" dxfId="8994" priority="8991" operator="greaterThan">
      <formula>119.999</formula>
    </cfRule>
    <cfRule type="cellIs" dxfId="8993" priority="8992" operator="greaterThan">
      <formula>120</formula>
    </cfRule>
    <cfRule type="cellIs" dxfId="8992" priority="8993" operator="between">
      <formula>60</formula>
      <formula>119.999</formula>
    </cfRule>
    <cfRule type="cellIs" dxfId="8991" priority="8994" operator="between">
      <formula>20</formula>
      <formula>59.999</formula>
    </cfRule>
    <cfRule type="cellIs" dxfId="8990" priority="8995" operator="lessThan">
      <formula>20</formula>
    </cfRule>
  </conditionalFormatting>
  <conditionalFormatting sqref="D408">
    <cfRule type="cellIs" dxfId="8989" priority="8986" operator="greaterThan">
      <formula>119.999</formula>
    </cfRule>
    <cfRule type="cellIs" dxfId="8988" priority="8987" operator="greaterThan">
      <formula>120</formula>
    </cfRule>
    <cfRule type="cellIs" dxfId="8987" priority="8988" operator="between">
      <formula>60</formula>
      <formula>119.999</formula>
    </cfRule>
    <cfRule type="cellIs" dxfId="8986" priority="8989" operator="between">
      <formula>20</formula>
      <formula>59.999</formula>
    </cfRule>
    <cfRule type="cellIs" dxfId="8985" priority="8990" operator="lessThan">
      <formula>20</formula>
    </cfRule>
  </conditionalFormatting>
  <conditionalFormatting sqref="E408">
    <cfRule type="cellIs" dxfId="8984" priority="8981" operator="greaterThan">
      <formula>49.999</formula>
    </cfRule>
    <cfRule type="cellIs" dxfId="8983" priority="8982" operator="greaterThan">
      <formula>50</formula>
    </cfRule>
    <cfRule type="cellIs" dxfId="8982" priority="8983" operator="between">
      <formula>30</formula>
      <formula>49.999</formula>
    </cfRule>
    <cfRule type="cellIs" dxfId="8981" priority="8984" operator="between">
      <formula>10</formula>
      <formula>29.999</formula>
    </cfRule>
    <cfRule type="cellIs" dxfId="8980" priority="8985" operator="lessThan">
      <formula>10</formula>
    </cfRule>
  </conditionalFormatting>
  <conditionalFormatting sqref="F408">
    <cfRule type="cellIs" dxfId="8979" priority="8976" operator="greaterThan">
      <formula>119.999</formula>
    </cfRule>
    <cfRule type="cellIs" dxfId="8978" priority="8977" operator="greaterThan">
      <formula>120</formula>
    </cfRule>
    <cfRule type="cellIs" dxfId="8977" priority="8978" operator="between">
      <formula>60</formula>
      <formula>119.999</formula>
    </cfRule>
    <cfRule type="cellIs" dxfId="8976" priority="8979" operator="between">
      <formula>20</formula>
      <formula>59.999</formula>
    </cfRule>
    <cfRule type="cellIs" dxfId="8975" priority="8980" operator="lessThan">
      <formula>20</formula>
    </cfRule>
  </conditionalFormatting>
  <conditionalFormatting sqref="G408">
    <cfRule type="cellIs" dxfId="8974" priority="8971" operator="greaterThan">
      <formula>49.999</formula>
    </cfRule>
    <cfRule type="cellIs" dxfId="8973" priority="8972" operator="greaterThan">
      <formula>50</formula>
    </cfRule>
    <cfRule type="cellIs" dxfId="8972" priority="8973" operator="between">
      <formula>30</formula>
      <formula>49.999</formula>
    </cfRule>
    <cfRule type="cellIs" dxfId="8971" priority="8974" operator="between">
      <formula>10</formula>
      <formula>29.999</formula>
    </cfRule>
    <cfRule type="cellIs" dxfId="8970" priority="8975" operator="lessThan">
      <formula>10</formula>
    </cfRule>
  </conditionalFormatting>
  <conditionalFormatting sqref="H408">
    <cfRule type="cellIs" dxfId="8969" priority="8966" operator="greaterThan">
      <formula>119.999</formula>
    </cfRule>
    <cfRule type="cellIs" dxfId="8968" priority="8967" operator="greaterThan">
      <formula>120</formula>
    </cfRule>
    <cfRule type="cellIs" dxfId="8967" priority="8968" operator="between">
      <formula>60</formula>
      <formula>119.999</formula>
    </cfRule>
    <cfRule type="cellIs" dxfId="8966" priority="8969" operator="between">
      <formula>20</formula>
      <formula>59.999</formula>
    </cfRule>
    <cfRule type="cellIs" dxfId="8965" priority="8970" operator="lessThan">
      <formula>20</formula>
    </cfRule>
  </conditionalFormatting>
  <conditionalFormatting sqref="I408">
    <cfRule type="cellIs" dxfId="8964" priority="8961" operator="greaterThan">
      <formula>49.999</formula>
    </cfRule>
    <cfRule type="cellIs" dxfId="8963" priority="8962" operator="greaterThan">
      <formula>50</formula>
    </cfRule>
    <cfRule type="cellIs" dxfId="8962" priority="8963" operator="between">
      <formula>30</formula>
      <formula>49.999</formula>
    </cfRule>
    <cfRule type="cellIs" dxfId="8961" priority="8964" operator="between">
      <formula>10</formula>
      <formula>29.999</formula>
    </cfRule>
    <cfRule type="cellIs" dxfId="8960" priority="8965" operator="lessThan">
      <formula>10</formula>
    </cfRule>
  </conditionalFormatting>
  <conditionalFormatting sqref="BH408">
    <cfRule type="cellIs" dxfId="8959" priority="8956" operator="greaterThan">
      <formula>119.999</formula>
    </cfRule>
    <cfRule type="cellIs" dxfId="8958" priority="8957" operator="greaterThan">
      <formula>120</formula>
    </cfRule>
    <cfRule type="cellIs" dxfId="8957" priority="8958" operator="between">
      <formula>60</formula>
      <formula>119.999</formula>
    </cfRule>
    <cfRule type="cellIs" dxfId="8956" priority="8959" operator="between">
      <formula>20</formula>
      <formula>59.999</formula>
    </cfRule>
    <cfRule type="cellIs" dxfId="8955" priority="8960" operator="lessThan">
      <formula>20</formula>
    </cfRule>
  </conditionalFormatting>
  <conditionalFormatting sqref="BI408">
    <cfRule type="cellIs" dxfId="8954" priority="8951" operator="greaterThan">
      <formula>49.999</formula>
    </cfRule>
    <cfRule type="cellIs" dxfId="8953" priority="8952" operator="greaterThan">
      <formula>50</formula>
    </cfRule>
    <cfRule type="cellIs" dxfId="8952" priority="8953" operator="between">
      <formula>30</formula>
      <formula>49.999</formula>
    </cfRule>
    <cfRule type="cellIs" dxfId="8951" priority="8954" operator="between">
      <formula>10</formula>
      <formula>29.999</formula>
    </cfRule>
    <cfRule type="cellIs" dxfId="8950" priority="8955" operator="lessThan">
      <formula>10</formula>
    </cfRule>
  </conditionalFormatting>
  <conditionalFormatting sqref="BD408">
    <cfRule type="cellIs" dxfId="8949" priority="8946" operator="greaterThan">
      <formula>119.999</formula>
    </cfRule>
    <cfRule type="cellIs" dxfId="8948" priority="8947" operator="greaterThan">
      <formula>120</formula>
    </cfRule>
    <cfRule type="cellIs" dxfId="8947" priority="8948" operator="between">
      <formula>60</formula>
      <formula>119.999</formula>
    </cfRule>
    <cfRule type="cellIs" dxfId="8946" priority="8949" operator="between">
      <formula>20</formula>
      <formula>59.999</formula>
    </cfRule>
    <cfRule type="cellIs" dxfId="8945" priority="8950" operator="lessThan">
      <formula>20</formula>
    </cfRule>
  </conditionalFormatting>
  <conditionalFormatting sqref="BE408">
    <cfRule type="cellIs" dxfId="8944" priority="8941" operator="greaterThan">
      <formula>49.999</formula>
    </cfRule>
    <cfRule type="cellIs" dxfId="8943" priority="8942" operator="greaterThan">
      <formula>50</formula>
    </cfRule>
    <cfRule type="cellIs" dxfId="8942" priority="8943" operator="between">
      <formula>30</formula>
      <formula>49.999</formula>
    </cfRule>
    <cfRule type="cellIs" dxfId="8941" priority="8944" operator="between">
      <formula>10</formula>
      <formula>29.999</formula>
    </cfRule>
    <cfRule type="cellIs" dxfId="8940" priority="8945" operator="lessThan">
      <formula>10</formula>
    </cfRule>
  </conditionalFormatting>
  <conditionalFormatting sqref="AX408">
    <cfRule type="cellIs" dxfId="8939" priority="8936" operator="greaterThan">
      <formula>119.999</formula>
    </cfRule>
    <cfRule type="cellIs" dxfId="8938" priority="8937" operator="greaterThan">
      <formula>120</formula>
    </cfRule>
    <cfRule type="cellIs" dxfId="8937" priority="8938" operator="between">
      <formula>60</formula>
      <formula>119.999</formula>
    </cfRule>
    <cfRule type="cellIs" dxfId="8936" priority="8939" operator="between">
      <formula>20</formula>
      <formula>59.999</formula>
    </cfRule>
    <cfRule type="cellIs" dxfId="8935" priority="8940" operator="lessThan">
      <formula>20</formula>
    </cfRule>
  </conditionalFormatting>
  <conditionalFormatting sqref="AY408">
    <cfRule type="cellIs" dxfId="8934" priority="8931" operator="greaterThan">
      <formula>49.999</formula>
    </cfRule>
    <cfRule type="cellIs" dxfId="8933" priority="8932" operator="greaterThan">
      <formula>50</formula>
    </cfRule>
    <cfRule type="cellIs" dxfId="8932" priority="8933" operator="between">
      <formula>30</formula>
      <formula>49.999</formula>
    </cfRule>
    <cfRule type="cellIs" dxfId="8931" priority="8934" operator="between">
      <formula>10</formula>
      <formula>29.999</formula>
    </cfRule>
    <cfRule type="cellIs" dxfId="8930" priority="8935" operator="lessThan">
      <formula>10</formula>
    </cfRule>
  </conditionalFormatting>
  <conditionalFormatting sqref="AZ408">
    <cfRule type="cellIs" dxfId="8929" priority="8926" operator="greaterThan">
      <formula>119.999</formula>
    </cfRule>
    <cfRule type="cellIs" dxfId="8928" priority="8927" operator="greaterThan">
      <formula>120</formula>
    </cfRule>
    <cfRule type="cellIs" dxfId="8927" priority="8928" operator="between">
      <formula>60</formula>
      <formula>119.999</formula>
    </cfRule>
    <cfRule type="cellIs" dxfId="8926" priority="8929" operator="between">
      <formula>20</formula>
      <formula>59.999</formula>
    </cfRule>
    <cfRule type="cellIs" dxfId="8925" priority="8930" operator="lessThan">
      <formula>20</formula>
    </cfRule>
  </conditionalFormatting>
  <conditionalFormatting sqref="BA408">
    <cfRule type="cellIs" dxfId="8924" priority="8921" operator="greaterThan">
      <formula>49.999</formula>
    </cfRule>
    <cfRule type="cellIs" dxfId="8923" priority="8922" operator="greaterThan">
      <formula>50</formula>
    </cfRule>
    <cfRule type="cellIs" dxfId="8922" priority="8923" operator="between">
      <formula>30</formula>
      <formula>49.999</formula>
    </cfRule>
    <cfRule type="cellIs" dxfId="8921" priority="8924" operator="between">
      <formula>10</formula>
      <formula>29.999</formula>
    </cfRule>
    <cfRule type="cellIs" dxfId="8920" priority="8925" operator="lessThan">
      <formula>10</formula>
    </cfRule>
  </conditionalFormatting>
  <conditionalFormatting sqref="BB408">
    <cfRule type="cellIs" dxfId="8919" priority="8916" operator="greaterThan">
      <formula>119.999</formula>
    </cfRule>
    <cfRule type="cellIs" dxfId="8918" priority="8917" operator="greaterThan">
      <formula>120</formula>
    </cfRule>
    <cfRule type="cellIs" dxfId="8917" priority="8918" operator="between">
      <formula>60</formula>
      <formula>119.999</formula>
    </cfRule>
    <cfRule type="cellIs" dxfId="8916" priority="8919" operator="between">
      <formula>20</formula>
      <formula>59.999</formula>
    </cfRule>
    <cfRule type="cellIs" dxfId="8915" priority="8920" operator="lessThan">
      <formula>20</formula>
    </cfRule>
  </conditionalFormatting>
  <conditionalFormatting sqref="BC408">
    <cfRule type="cellIs" dxfId="8914" priority="8911" operator="greaterThan">
      <formula>49.999</formula>
    </cfRule>
    <cfRule type="cellIs" dxfId="8913" priority="8912" operator="greaterThan">
      <formula>50</formula>
    </cfRule>
    <cfRule type="cellIs" dxfId="8912" priority="8913" operator="between">
      <formula>30</formula>
      <formula>49.999</formula>
    </cfRule>
    <cfRule type="cellIs" dxfId="8911" priority="8914" operator="between">
      <formula>10</formula>
      <formula>29.999</formula>
    </cfRule>
    <cfRule type="cellIs" dxfId="8910" priority="8915" operator="lessThan">
      <formula>10</formula>
    </cfRule>
  </conditionalFormatting>
  <conditionalFormatting sqref="AT408">
    <cfRule type="cellIs" dxfId="8909" priority="8906" operator="greaterThan">
      <formula>119.999</formula>
    </cfRule>
    <cfRule type="cellIs" dxfId="8908" priority="8907" operator="greaterThan">
      <formula>120</formula>
    </cfRule>
    <cfRule type="cellIs" dxfId="8907" priority="8908" operator="between">
      <formula>60</formula>
      <formula>119.999</formula>
    </cfRule>
    <cfRule type="cellIs" dxfId="8906" priority="8909" operator="between">
      <formula>20</formula>
      <formula>59.999</formula>
    </cfRule>
    <cfRule type="cellIs" dxfId="8905" priority="8910" operator="lessThan">
      <formula>20</formula>
    </cfRule>
  </conditionalFormatting>
  <conditionalFormatting sqref="AU408">
    <cfRule type="cellIs" dxfId="8904" priority="8901" operator="greaterThan">
      <formula>49.999</formula>
    </cfRule>
    <cfRule type="cellIs" dxfId="8903" priority="8902" operator="greaterThan">
      <formula>50</formula>
    </cfRule>
    <cfRule type="cellIs" dxfId="8902" priority="8903" operator="between">
      <formula>30</formula>
      <formula>49.999</formula>
    </cfRule>
    <cfRule type="cellIs" dxfId="8901" priority="8904" operator="between">
      <formula>10</formula>
      <formula>29.999</formula>
    </cfRule>
    <cfRule type="cellIs" dxfId="8900" priority="8905" operator="lessThan">
      <formula>10</formula>
    </cfRule>
  </conditionalFormatting>
  <conditionalFormatting sqref="AV408">
    <cfRule type="cellIs" dxfId="8899" priority="8896" operator="greaterThan">
      <formula>119.999</formula>
    </cfRule>
    <cfRule type="cellIs" dxfId="8898" priority="8897" operator="greaterThan">
      <formula>120</formula>
    </cfRule>
    <cfRule type="cellIs" dxfId="8897" priority="8898" operator="between">
      <formula>60</formula>
      <formula>119.999</formula>
    </cfRule>
    <cfRule type="cellIs" dxfId="8896" priority="8899" operator="between">
      <formula>20</formula>
      <formula>59.999</formula>
    </cfRule>
    <cfRule type="cellIs" dxfId="8895" priority="8900" operator="lessThan">
      <formula>20</formula>
    </cfRule>
  </conditionalFormatting>
  <conditionalFormatting sqref="AW408">
    <cfRule type="cellIs" dxfId="8894" priority="8891" operator="greaterThan">
      <formula>49.999</formula>
    </cfRule>
    <cfRule type="cellIs" dxfId="8893" priority="8892" operator="greaterThan">
      <formula>50</formula>
    </cfRule>
    <cfRule type="cellIs" dxfId="8892" priority="8893" operator="between">
      <formula>30</formula>
      <formula>49.999</formula>
    </cfRule>
    <cfRule type="cellIs" dxfId="8891" priority="8894" operator="between">
      <formula>10</formula>
      <formula>29.999</formula>
    </cfRule>
    <cfRule type="cellIs" dxfId="8890" priority="8895" operator="lessThan">
      <formula>10</formula>
    </cfRule>
  </conditionalFormatting>
  <conditionalFormatting sqref="BF408">
    <cfRule type="cellIs" dxfId="8889" priority="8886" operator="greaterThan">
      <formula>119.999</formula>
    </cfRule>
    <cfRule type="cellIs" dxfId="8888" priority="8887" operator="greaterThan">
      <formula>120</formula>
    </cfRule>
    <cfRule type="cellIs" dxfId="8887" priority="8888" operator="between">
      <formula>60</formula>
      <formula>119.999</formula>
    </cfRule>
    <cfRule type="cellIs" dxfId="8886" priority="8889" operator="between">
      <formula>20</formula>
      <formula>59.999</formula>
    </cfRule>
    <cfRule type="cellIs" dxfId="8885" priority="8890" operator="lessThan">
      <formula>20</formula>
    </cfRule>
  </conditionalFormatting>
  <conditionalFormatting sqref="BG408">
    <cfRule type="cellIs" dxfId="8884" priority="8881" operator="greaterThan">
      <formula>49.999</formula>
    </cfRule>
    <cfRule type="cellIs" dxfId="8883" priority="8882" operator="greaterThan">
      <formula>50</formula>
    </cfRule>
    <cfRule type="cellIs" dxfId="8882" priority="8883" operator="between">
      <formula>30</formula>
      <formula>49.999</formula>
    </cfRule>
    <cfRule type="cellIs" dxfId="8881" priority="8884" operator="between">
      <formula>10</formula>
      <formula>29.999</formula>
    </cfRule>
    <cfRule type="cellIs" dxfId="8880" priority="8885" operator="lessThan">
      <formula>10</formula>
    </cfRule>
  </conditionalFormatting>
  <conditionalFormatting sqref="AN408">
    <cfRule type="cellIs" dxfId="8879" priority="8876" operator="greaterThan">
      <formula>119.999</formula>
    </cfRule>
    <cfRule type="cellIs" dxfId="8878" priority="8877" operator="greaterThan">
      <formula>120</formula>
    </cfRule>
    <cfRule type="cellIs" dxfId="8877" priority="8878" operator="between">
      <formula>60</formula>
      <formula>119.999</formula>
    </cfRule>
    <cfRule type="cellIs" dxfId="8876" priority="8879" operator="between">
      <formula>20</formula>
      <formula>59.999</formula>
    </cfRule>
    <cfRule type="cellIs" dxfId="8875" priority="8880" operator="lessThan">
      <formula>20</formula>
    </cfRule>
  </conditionalFormatting>
  <conditionalFormatting sqref="AO408">
    <cfRule type="cellIs" dxfId="8874" priority="8871" operator="greaterThan">
      <formula>49.999</formula>
    </cfRule>
    <cfRule type="cellIs" dxfId="8873" priority="8872" operator="greaterThan">
      <formula>50</formula>
    </cfRule>
    <cfRule type="cellIs" dxfId="8872" priority="8873" operator="between">
      <formula>30</formula>
      <formula>49.999</formula>
    </cfRule>
    <cfRule type="cellIs" dxfId="8871" priority="8874" operator="between">
      <formula>10</formula>
      <formula>29.999</formula>
    </cfRule>
    <cfRule type="cellIs" dxfId="8870" priority="8875" operator="lessThan">
      <formula>10</formula>
    </cfRule>
  </conditionalFormatting>
  <conditionalFormatting sqref="T408">
    <cfRule type="cellIs" dxfId="8869" priority="8866" operator="greaterThan">
      <formula>119.999</formula>
    </cfRule>
    <cfRule type="cellIs" dxfId="8868" priority="8867" operator="greaterThan">
      <formula>120</formula>
    </cfRule>
    <cfRule type="cellIs" dxfId="8867" priority="8868" operator="between">
      <formula>60</formula>
      <formula>119.999</formula>
    </cfRule>
    <cfRule type="cellIs" dxfId="8866" priority="8869" operator="between">
      <formula>20</formula>
      <formula>59.999</formula>
    </cfRule>
    <cfRule type="cellIs" dxfId="8865" priority="8870" operator="lessThan">
      <formula>20</formula>
    </cfRule>
  </conditionalFormatting>
  <conditionalFormatting sqref="U408">
    <cfRule type="cellIs" dxfId="8864" priority="8861" operator="greaterThan">
      <formula>49.999</formula>
    </cfRule>
    <cfRule type="cellIs" dxfId="8863" priority="8862" operator="greaterThan">
      <formula>50</formula>
    </cfRule>
    <cfRule type="cellIs" dxfId="8862" priority="8863" operator="between">
      <formula>30</formula>
      <formula>49.999</formula>
    </cfRule>
    <cfRule type="cellIs" dxfId="8861" priority="8864" operator="between">
      <formula>10</formula>
      <formula>29.999</formula>
    </cfRule>
    <cfRule type="cellIs" dxfId="8860" priority="8865" operator="lessThan">
      <formula>10</formula>
    </cfRule>
  </conditionalFormatting>
  <conditionalFormatting sqref="J408">
    <cfRule type="cellIs" dxfId="8859" priority="8856" operator="greaterThan">
      <formula>119.999</formula>
    </cfRule>
    <cfRule type="cellIs" dxfId="8858" priority="8857" operator="greaterThan">
      <formula>120</formula>
    </cfRule>
    <cfRule type="cellIs" dxfId="8857" priority="8858" operator="between">
      <formula>60</formula>
      <formula>119.999</formula>
    </cfRule>
    <cfRule type="cellIs" dxfId="8856" priority="8859" operator="between">
      <formula>20</formula>
      <formula>59.999</formula>
    </cfRule>
    <cfRule type="cellIs" dxfId="8855" priority="8860" operator="lessThan">
      <formula>20</formula>
    </cfRule>
  </conditionalFormatting>
  <conditionalFormatting sqref="K408">
    <cfRule type="cellIs" dxfId="8854" priority="8851" operator="greaterThan">
      <formula>49.999</formula>
    </cfRule>
    <cfRule type="cellIs" dxfId="8853" priority="8852" operator="greaterThan">
      <formula>50</formula>
    </cfRule>
    <cfRule type="cellIs" dxfId="8852" priority="8853" operator="between">
      <formula>30</formula>
      <formula>49.999</formula>
    </cfRule>
    <cfRule type="cellIs" dxfId="8851" priority="8854" operator="between">
      <formula>10</formula>
      <formula>29.999</formula>
    </cfRule>
    <cfRule type="cellIs" dxfId="8850" priority="8855" operator="lessThan">
      <formula>10</formula>
    </cfRule>
  </conditionalFormatting>
  <conditionalFormatting sqref="L408">
    <cfRule type="cellIs" dxfId="8849" priority="8846" operator="greaterThan">
      <formula>119.999</formula>
    </cfRule>
    <cfRule type="cellIs" dxfId="8848" priority="8847" operator="greaterThan">
      <formula>120</formula>
    </cfRule>
    <cfRule type="cellIs" dxfId="8847" priority="8848" operator="between">
      <formula>60</formula>
      <formula>119.999</formula>
    </cfRule>
    <cfRule type="cellIs" dxfId="8846" priority="8849" operator="between">
      <formula>20</formula>
      <formula>59.999</formula>
    </cfRule>
    <cfRule type="cellIs" dxfId="8845" priority="8850" operator="lessThan">
      <formula>20</formula>
    </cfRule>
  </conditionalFormatting>
  <conditionalFormatting sqref="M408">
    <cfRule type="cellIs" dxfId="8844" priority="8841" operator="greaterThan">
      <formula>49.999</formula>
    </cfRule>
    <cfRule type="cellIs" dxfId="8843" priority="8842" operator="greaterThan">
      <formula>50</formula>
    </cfRule>
    <cfRule type="cellIs" dxfId="8842" priority="8843" operator="between">
      <formula>30</formula>
      <formula>49.999</formula>
    </cfRule>
    <cfRule type="cellIs" dxfId="8841" priority="8844" operator="between">
      <formula>10</formula>
      <formula>29.999</formula>
    </cfRule>
    <cfRule type="cellIs" dxfId="8840" priority="8845" operator="lessThan">
      <formula>10</formula>
    </cfRule>
  </conditionalFormatting>
  <conditionalFormatting sqref="R408">
    <cfRule type="cellIs" dxfId="8839" priority="8836" operator="greaterThan">
      <formula>119.999</formula>
    </cfRule>
    <cfRule type="cellIs" dxfId="8838" priority="8837" operator="greaterThan">
      <formula>120</formula>
    </cfRule>
    <cfRule type="cellIs" dxfId="8837" priority="8838" operator="between">
      <formula>60</formula>
      <formula>119.999</formula>
    </cfRule>
    <cfRule type="cellIs" dxfId="8836" priority="8839" operator="between">
      <formula>20</formula>
      <formula>59.999</formula>
    </cfRule>
    <cfRule type="cellIs" dxfId="8835" priority="8840" operator="lessThan">
      <formula>20</formula>
    </cfRule>
  </conditionalFormatting>
  <conditionalFormatting sqref="S408">
    <cfRule type="cellIs" dxfId="8834" priority="8831" operator="greaterThan">
      <formula>49.999</formula>
    </cfRule>
    <cfRule type="cellIs" dxfId="8833" priority="8832" operator="greaterThan">
      <formula>50</formula>
    </cfRule>
    <cfRule type="cellIs" dxfId="8832" priority="8833" operator="between">
      <formula>30</formula>
      <formula>49.999</formula>
    </cfRule>
    <cfRule type="cellIs" dxfId="8831" priority="8834" operator="between">
      <formula>10</formula>
      <formula>29.999</formula>
    </cfRule>
    <cfRule type="cellIs" dxfId="8830" priority="8835" operator="lessThan">
      <formula>10</formula>
    </cfRule>
  </conditionalFormatting>
  <conditionalFormatting sqref="N408">
    <cfRule type="cellIs" dxfId="8829" priority="8826" operator="greaterThan">
      <formula>119.999</formula>
    </cfRule>
    <cfRule type="cellIs" dxfId="8828" priority="8827" operator="greaterThan">
      <formula>120</formula>
    </cfRule>
    <cfRule type="cellIs" dxfId="8827" priority="8828" operator="between">
      <formula>60</formula>
      <formula>119.999</formula>
    </cfRule>
    <cfRule type="cellIs" dxfId="8826" priority="8829" operator="between">
      <formula>20</formula>
      <formula>59.999</formula>
    </cfRule>
    <cfRule type="cellIs" dxfId="8825" priority="8830" operator="lessThan">
      <formula>20</formula>
    </cfRule>
  </conditionalFormatting>
  <conditionalFormatting sqref="O408">
    <cfRule type="cellIs" dxfId="8824" priority="8821" operator="greaterThan">
      <formula>49.999</formula>
    </cfRule>
    <cfRule type="cellIs" dxfId="8823" priority="8822" operator="greaterThan">
      <formula>50</formula>
    </cfRule>
    <cfRule type="cellIs" dxfId="8822" priority="8823" operator="between">
      <formula>30</formula>
      <formula>49.999</formula>
    </cfRule>
    <cfRule type="cellIs" dxfId="8821" priority="8824" operator="between">
      <formula>10</formula>
      <formula>29.999</formula>
    </cfRule>
    <cfRule type="cellIs" dxfId="8820" priority="8825" operator="lessThan">
      <formula>10</formula>
    </cfRule>
  </conditionalFormatting>
  <conditionalFormatting sqref="AP408">
    <cfRule type="cellIs" dxfId="8819" priority="8816" operator="greaterThan">
      <formula>119.999</formula>
    </cfRule>
    <cfRule type="cellIs" dxfId="8818" priority="8817" operator="greaterThan">
      <formula>120</formula>
    </cfRule>
    <cfRule type="cellIs" dxfId="8817" priority="8818" operator="between">
      <formula>60</formula>
      <formula>119.999</formula>
    </cfRule>
    <cfRule type="cellIs" dxfId="8816" priority="8819" operator="between">
      <formula>20</formula>
      <formula>59.999</formula>
    </cfRule>
    <cfRule type="cellIs" dxfId="8815" priority="8820" operator="lessThan">
      <formula>20</formula>
    </cfRule>
  </conditionalFormatting>
  <conditionalFormatting sqref="AQ408">
    <cfRule type="cellIs" dxfId="8814" priority="8811" operator="greaterThan">
      <formula>49.999</formula>
    </cfRule>
    <cfRule type="cellIs" dxfId="8813" priority="8812" operator="greaterThan">
      <formula>50</formula>
    </cfRule>
    <cfRule type="cellIs" dxfId="8812" priority="8813" operator="between">
      <formula>30</formula>
      <formula>49.999</formula>
    </cfRule>
    <cfRule type="cellIs" dxfId="8811" priority="8814" operator="between">
      <formula>10</formula>
      <formula>29.999</formula>
    </cfRule>
    <cfRule type="cellIs" dxfId="8810" priority="8815" operator="lessThan">
      <formula>10</formula>
    </cfRule>
  </conditionalFormatting>
  <conditionalFormatting sqref="AR408">
    <cfRule type="cellIs" dxfId="8809" priority="8806" operator="greaterThan">
      <formula>119.999</formula>
    </cfRule>
    <cfRule type="cellIs" dxfId="8808" priority="8807" operator="greaterThan">
      <formula>120</formula>
    </cfRule>
    <cfRule type="cellIs" dxfId="8807" priority="8808" operator="between">
      <formula>60</formula>
      <formula>119.999</formula>
    </cfRule>
    <cfRule type="cellIs" dxfId="8806" priority="8809" operator="between">
      <formula>20</formula>
      <formula>59.999</formula>
    </cfRule>
    <cfRule type="cellIs" dxfId="8805" priority="8810" operator="lessThan">
      <formula>20</formula>
    </cfRule>
  </conditionalFormatting>
  <conditionalFormatting sqref="AS408">
    <cfRule type="cellIs" dxfId="8804" priority="8801" operator="greaterThan">
      <formula>49.999</formula>
    </cfRule>
    <cfRule type="cellIs" dxfId="8803" priority="8802" operator="greaterThan">
      <formula>50</formula>
    </cfRule>
    <cfRule type="cellIs" dxfId="8802" priority="8803" operator="between">
      <formula>30</formula>
      <formula>49.999</formula>
    </cfRule>
    <cfRule type="cellIs" dxfId="8801" priority="8804" operator="between">
      <formula>10</formula>
      <formula>29.999</formula>
    </cfRule>
    <cfRule type="cellIs" dxfId="8800" priority="8805" operator="lessThan">
      <formula>10</formula>
    </cfRule>
  </conditionalFormatting>
  <conditionalFormatting sqref="X408">
    <cfRule type="cellIs" dxfId="8799" priority="8796" operator="greaterThan">
      <formula>119.999</formula>
    </cfRule>
    <cfRule type="cellIs" dxfId="8798" priority="8797" operator="greaterThan">
      <formula>120</formula>
    </cfRule>
    <cfRule type="cellIs" dxfId="8797" priority="8798" operator="between">
      <formula>60</formula>
      <formula>119.999</formula>
    </cfRule>
    <cfRule type="cellIs" dxfId="8796" priority="8799" operator="between">
      <formula>20</formula>
      <formula>59.999</formula>
    </cfRule>
    <cfRule type="cellIs" dxfId="8795" priority="8800" operator="lessThan">
      <formula>20</formula>
    </cfRule>
  </conditionalFormatting>
  <conditionalFormatting sqref="Y408">
    <cfRule type="cellIs" dxfId="8794" priority="8791" operator="greaterThan">
      <formula>49.999</formula>
    </cfRule>
    <cfRule type="cellIs" dxfId="8793" priority="8792" operator="greaterThan">
      <formula>50</formula>
    </cfRule>
    <cfRule type="cellIs" dxfId="8792" priority="8793" operator="between">
      <formula>30</formula>
      <formula>49.999</formula>
    </cfRule>
    <cfRule type="cellIs" dxfId="8791" priority="8794" operator="between">
      <formula>10</formula>
      <formula>29.999</formula>
    </cfRule>
    <cfRule type="cellIs" dxfId="8790" priority="8795" operator="lessThan">
      <formula>10</formula>
    </cfRule>
  </conditionalFormatting>
  <conditionalFormatting sqref="AF408">
    <cfRule type="cellIs" dxfId="8789" priority="8786" operator="greaterThan">
      <formula>119.999</formula>
    </cfRule>
    <cfRule type="cellIs" dxfId="8788" priority="8787" operator="greaterThan">
      <formula>120</formula>
    </cfRule>
    <cfRule type="cellIs" dxfId="8787" priority="8788" operator="between">
      <formula>60</formula>
      <formula>119.999</formula>
    </cfRule>
    <cfRule type="cellIs" dxfId="8786" priority="8789" operator="between">
      <formula>20</formula>
      <formula>59.999</formula>
    </cfRule>
    <cfRule type="cellIs" dxfId="8785" priority="8790" operator="lessThan">
      <formula>20</formula>
    </cfRule>
  </conditionalFormatting>
  <conditionalFormatting sqref="AG408">
    <cfRule type="cellIs" dxfId="8784" priority="8781" operator="greaterThan">
      <formula>49.999</formula>
    </cfRule>
    <cfRule type="cellIs" dxfId="8783" priority="8782" operator="greaterThan">
      <formula>50</formula>
    </cfRule>
    <cfRule type="cellIs" dxfId="8782" priority="8783" operator="between">
      <formula>30</formula>
      <formula>49.999</formula>
    </cfRule>
    <cfRule type="cellIs" dxfId="8781" priority="8784" operator="between">
      <formula>10</formula>
      <formula>29.999</formula>
    </cfRule>
    <cfRule type="cellIs" dxfId="8780" priority="8785" operator="lessThan">
      <formula>10</formula>
    </cfRule>
  </conditionalFormatting>
  <conditionalFormatting sqref="AJ408">
    <cfRule type="cellIs" dxfId="8779" priority="8776" operator="greaterThan">
      <formula>119.999</formula>
    </cfRule>
    <cfRule type="cellIs" dxfId="8778" priority="8777" operator="greaterThan">
      <formula>120</formula>
    </cfRule>
    <cfRule type="cellIs" dxfId="8777" priority="8778" operator="between">
      <formula>60</formula>
      <formula>119.999</formula>
    </cfRule>
    <cfRule type="cellIs" dxfId="8776" priority="8779" operator="between">
      <formula>20</formula>
      <formula>59.999</formula>
    </cfRule>
    <cfRule type="cellIs" dxfId="8775" priority="8780" operator="lessThan">
      <formula>20</formula>
    </cfRule>
  </conditionalFormatting>
  <conditionalFormatting sqref="AK408">
    <cfRule type="cellIs" dxfId="8774" priority="8771" operator="greaterThan">
      <formula>49.999</formula>
    </cfRule>
    <cfRule type="cellIs" dxfId="8773" priority="8772" operator="greaterThan">
      <formula>50</formula>
    </cfRule>
    <cfRule type="cellIs" dxfId="8772" priority="8773" operator="between">
      <formula>30</formula>
      <formula>49.999</formula>
    </cfRule>
    <cfRule type="cellIs" dxfId="8771" priority="8774" operator="between">
      <formula>10</formula>
      <formula>29.999</formula>
    </cfRule>
    <cfRule type="cellIs" dxfId="8770" priority="8775" operator="lessThan">
      <formula>10</formula>
    </cfRule>
  </conditionalFormatting>
  <conditionalFormatting sqref="Z408">
    <cfRule type="cellIs" dxfId="8769" priority="8766" operator="greaterThan">
      <formula>119.999</formula>
    </cfRule>
    <cfRule type="cellIs" dxfId="8768" priority="8767" operator="greaterThan">
      <formula>120</formula>
    </cfRule>
    <cfRule type="cellIs" dxfId="8767" priority="8768" operator="between">
      <formula>60</formula>
      <formula>119.999</formula>
    </cfRule>
    <cfRule type="cellIs" dxfId="8766" priority="8769" operator="between">
      <formula>20</formula>
      <formula>59.999</formula>
    </cfRule>
    <cfRule type="cellIs" dxfId="8765" priority="8770" operator="lessThan">
      <formula>20</formula>
    </cfRule>
  </conditionalFormatting>
  <conditionalFormatting sqref="AA408">
    <cfRule type="cellIs" dxfId="8764" priority="8761" operator="greaterThan">
      <formula>49.999</formula>
    </cfRule>
    <cfRule type="cellIs" dxfId="8763" priority="8762" operator="greaterThan">
      <formula>50</formula>
    </cfRule>
    <cfRule type="cellIs" dxfId="8762" priority="8763" operator="between">
      <formula>30</formula>
      <formula>49.999</formula>
    </cfRule>
    <cfRule type="cellIs" dxfId="8761" priority="8764" operator="between">
      <formula>10</formula>
      <formula>29.999</formula>
    </cfRule>
    <cfRule type="cellIs" dxfId="8760" priority="8765" operator="lessThan">
      <formula>10</formula>
    </cfRule>
  </conditionalFormatting>
  <conditionalFormatting sqref="AL408">
    <cfRule type="cellIs" dxfId="8759" priority="8756" operator="greaterThan">
      <formula>119.999</formula>
    </cfRule>
    <cfRule type="cellIs" dxfId="8758" priority="8757" operator="greaterThan">
      <formula>120</formula>
    </cfRule>
    <cfRule type="cellIs" dxfId="8757" priority="8758" operator="between">
      <formula>60</formula>
      <formula>119.999</formula>
    </cfRule>
    <cfRule type="cellIs" dxfId="8756" priority="8759" operator="between">
      <formula>20</formula>
      <formula>59.999</formula>
    </cfRule>
    <cfRule type="cellIs" dxfId="8755" priority="8760" operator="lessThan">
      <formula>20</formula>
    </cfRule>
  </conditionalFormatting>
  <conditionalFormatting sqref="AM408">
    <cfRule type="cellIs" dxfId="8754" priority="8751" operator="greaterThan">
      <formula>49.999</formula>
    </cfRule>
    <cfRule type="cellIs" dxfId="8753" priority="8752" operator="greaterThan">
      <formula>50</formula>
    </cfRule>
    <cfRule type="cellIs" dxfId="8752" priority="8753" operator="between">
      <formula>30</formula>
      <formula>49.999</formula>
    </cfRule>
    <cfRule type="cellIs" dxfId="8751" priority="8754" operator="between">
      <formula>10</formula>
      <formula>29.999</formula>
    </cfRule>
    <cfRule type="cellIs" dxfId="8750" priority="8755" operator="lessThan">
      <formula>10</formula>
    </cfRule>
  </conditionalFormatting>
  <conditionalFormatting sqref="AH408">
    <cfRule type="cellIs" dxfId="8749" priority="8746" operator="greaterThan">
      <formula>119.999</formula>
    </cfRule>
    <cfRule type="cellIs" dxfId="8748" priority="8747" operator="greaterThan">
      <formula>120</formula>
    </cfRule>
    <cfRule type="cellIs" dxfId="8747" priority="8748" operator="between">
      <formula>60</formula>
      <formula>119.999</formula>
    </cfRule>
    <cfRule type="cellIs" dxfId="8746" priority="8749" operator="between">
      <formula>20</formula>
      <formula>59.999</formula>
    </cfRule>
    <cfRule type="cellIs" dxfId="8745" priority="8750" operator="lessThan">
      <formula>20</formula>
    </cfRule>
  </conditionalFormatting>
  <conditionalFormatting sqref="AI408">
    <cfRule type="cellIs" dxfId="8744" priority="8741" operator="greaterThan">
      <formula>49.999</formula>
    </cfRule>
    <cfRule type="cellIs" dxfId="8743" priority="8742" operator="greaterThan">
      <formula>50</formula>
    </cfRule>
    <cfRule type="cellIs" dxfId="8742" priority="8743" operator="between">
      <formula>30</formula>
      <formula>49.999</formula>
    </cfRule>
    <cfRule type="cellIs" dxfId="8741" priority="8744" operator="between">
      <formula>10</formula>
      <formula>29.999</formula>
    </cfRule>
    <cfRule type="cellIs" dxfId="8740" priority="8745" operator="lessThan">
      <formula>10</formula>
    </cfRule>
  </conditionalFormatting>
  <conditionalFormatting sqref="V408">
    <cfRule type="cellIs" dxfId="8739" priority="8736" operator="greaterThan">
      <formula>119.999</formula>
    </cfRule>
    <cfRule type="cellIs" dxfId="8738" priority="8737" operator="greaterThan">
      <formula>120</formula>
    </cfRule>
    <cfRule type="cellIs" dxfId="8737" priority="8738" operator="between">
      <formula>60</formula>
      <formula>119.999</formula>
    </cfRule>
    <cfRule type="cellIs" dxfId="8736" priority="8739" operator="between">
      <formula>20</formula>
      <formula>59.999</formula>
    </cfRule>
    <cfRule type="cellIs" dxfId="8735" priority="8740" operator="lessThan">
      <formula>20</formula>
    </cfRule>
  </conditionalFormatting>
  <conditionalFormatting sqref="W408">
    <cfRule type="cellIs" dxfId="8734" priority="8731" operator="greaterThan">
      <formula>49.999</formula>
    </cfRule>
    <cfRule type="cellIs" dxfId="8733" priority="8732" operator="greaterThan">
      <formula>50</formula>
    </cfRule>
    <cfRule type="cellIs" dxfId="8732" priority="8733" operator="between">
      <formula>30</formula>
      <formula>49.999</formula>
    </cfRule>
    <cfRule type="cellIs" dxfId="8731" priority="8734" operator="between">
      <formula>10</formula>
      <formula>29.999</formula>
    </cfRule>
    <cfRule type="cellIs" dxfId="8730" priority="8735" operator="lessThan">
      <formula>10</formula>
    </cfRule>
  </conditionalFormatting>
  <conditionalFormatting sqref="AB408">
    <cfRule type="cellIs" dxfId="8729" priority="8726" operator="greaterThan">
      <formula>119.999</formula>
    </cfRule>
    <cfRule type="cellIs" dxfId="8728" priority="8727" operator="greaterThan">
      <formula>120</formula>
    </cfRule>
    <cfRule type="cellIs" dxfId="8727" priority="8728" operator="between">
      <formula>60</formula>
      <formula>119.999</formula>
    </cfRule>
    <cfRule type="cellIs" dxfId="8726" priority="8729" operator="between">
      <formula>20</formula>
      <formula>59.999</formula>
    </cfRule>
    <cfRule type="cellIs" dxfId="8725" priority="8730" operator="lessThan">
      <formula>20</formula>
    </cfRule>
  </conditionalFormatting>
  <conditionalFormatting sqref="AC408">
    <cfRule type="cellIs" dxfId="8724" priority="8721" operator="greaterThan">
      <formula>49.999</formula>
    </cfRule>
    <cfRule type="cellIs" dxfId="8723" priority="8722" operator="greaterThan">
      <formula>50</formula>
    </cfRule>
    <cfRule type="cellIs" dxfId="8722" priority="8723" operator="between">
      <formula>30</formula>
      <formula>49.999</formula>
    </cfRule>
    <cfRule type="cellIs" dxfId="8721" priority="8724" operator="between">
      <formula>10</formula>
      <formula>29.999</formula>
    </cfRule>
    <cfRule type="cellIs" dxfId="8720" priority="8725" operator="lessThan">
      <formula>10</formula>
    </cfRule>
  </conditionalFormatting>
  <conditionalFormatting sqref="AD408">
    <cfRule type="cellIs" dxfId="8719" priority="8716" operator="greaterThan">
      <formula>119.999</formula>
    </cfRule>
    <cfRule type="cellIs" dxfId="8718" priority="8717" operator="greaterThan">
      <formula>120</formula>
    </cfRule>
    <cfRule type="cellIs" dxfId="8717" priority="8718" operator="between">
      <formula>60</formula>
      <formula>119.999</formula>
    </cfRule>
    <cfRule type="cellIs" dxfId="8716" priority="8719" operator="between">
      <formula>20</formula>
      <formula>59.999</formula>
    </cfRule>
    <cfRule type="cellIs" dxfId="8715" priority="8720" operator="lessThan">
      <formula>20</formula>
    </cfRule>
  </conditionalFormatting>
  <conditionalFormatting sqref="AE408">
    <cfRule type="cellIs" dxfId="8714" priority="8711" operator="greaterThan">
      <formula>49.999</formula>
    </cfRule>
    <cfRule type="cellIs" dxfId="8713" priority="8712" operator="greaterThan">
      <formula>50</formula>
    </cfRule>
    <cfRule type="cellIs" dxfId="8712" priority="8713" operator="between">
      <formula>30</formula>
      <formula>49.999</formula>
    </cfRule>
    <cfRule type="cellIs" dxfId="8711" priority="8714" operator="between">
      <formula>10</formula>
      <formula>29.999</formula>
    </cfRule>
    <cfRule type="cellIs" dxfId="8710" priority="8715" operator="lessThan">
      <formula>10</formula>
    </cfRule>
  </conditionalFormatting>
  <conditionalFormatting sqref="P408">
    <cfRule type="cellIs" dxfId="8709" priority="8706" operator="greaterThan">
      <formula>119.999</formula>
    </cfRule>
    <cfRule type="cellIs" dxfId="8708" priority="8707" operator="greaterThan">
      <formula>120</formula>
    </cfRule>
    <cfRule type="cellIs" dxfId="8707" priority="8708" operator="between">
      <formula>60</formula>
      <formula>119.999</formula>
    </cfRule>
    <cfRule type="cellIs" dxfId="8706" priority="8709" operator="between">
      <formula>20</formula>
      <formula>59.999</formula>
    </cfRule>
    <cfRule type="cellIs" dxfId="8705" priority="8710" operator="lessThan">
      <formula>20</formula>
    </cfRule>
  </conditionalFormatting>
  <conditionalFormatting sqref="Q408">
    <cfRule type="cellIs" dxfId="8704" priority="8701" operator="greaterThan">
      <formula>49.999</formula>
    </cfRule>
    <cfRule type="cellIs" dxfId="8703" priority="8702" operator="greaterThan">
      <formula>50</formula>
    </cfRule>
    <cfRule type="cellIs" dxfId="8702" priority="8703" operator="between">
      <formula>30</formula>
      <formula>49.999</formula>
    </cfRule>
    <cfRule type="cellIs" dxfId="8701" priority="8704" operator="between">
      <formula>10</formula>
      <formula>29.999</formula>
    </cfRule>
    <cfRule type="cellIs" dxfId="8700" priority="8705" operator="lessThan">
      <formula>10</formula>
    </cfRule>
  </conditionalFormatting>
  <conditionalFormatting sqref="C409">
    <cfRule type="cellIs" dxfId="8699" priority="8696" operator="greaterThan">
      <formula>49.999</formula>
    </cfRule>
    <cfRule type="cellIs" dxfId="8698" priority="8697" operator="greaterThan">
      <formula>50</formula>
    </cfRule>
    <cfRule type="cellIs" dxfId="8697" priority="8698" operator="between">
      <formula>30</formula>
      <formula>49.999</formula>
    </cfRule>
    <cfRule type="cellIs" dxfId="8696" priority="8699" operator="between">
      <formula>10</formula>
      <formula>29.999</formula>
    </cfRule>
    <cfRule type="cellIs" dxfId="8695" priority="8700" operator="lessThan">
      <formula>10</formula>
    </cfRule>
  </conditionalFormatting>
  <conditionalFormatting sqref="B409">
    <cfRule type="cellIs" dxfId="8694" priority="8691" operator="greaterThan">
      <formula>119.999</formula>
    </cfRule>
    <cfRule type="cellIs" dxfId="8693" priority="8692" operator="greaterThan">
      <formula>120</formula>
    </cfRule>
    <cfRule type="cellIs" dxfId="8692" priority="8693" operator="between">
      <formula>60</formula>
      <formula>119.999</formula>
    </cfRule>
    <cfRule type="cellIs" dxfId="8691" priority="8694" operator="between">
      <formula>20</formula>
      <formula>59.999</formula>
    </cfRule>
    <cfRule type="cellIs" dxfId="8690" priority="8695" operator="lessThan">
      <formula>20</formula>
    </cfRule>
  </conditionalFormatting>
  <conditionalFormatting sqref="D409">
    <cfRule type="cellIs" dxfId="8689" priority="8686" operator="greaterThan">
      <formula>119.999</formula>
    </cfRule>
    <cfRule type="cellIs" dxfId="8688" priority="8687" operator="greaterThan">
      <formula>120</formula>
    </cfRule>
    <cfRule type="cellIs" dxfId="8687" priority="8688" operator="between">
      <formula>60</formula>
      <formula>119.999</formula>
    </cfRule>
    <cfRule type="cellIs" dxfId="8686" priority="8689" operator="between">
      <formula>20</formula>
      <formula>59.999</formula>
    </cfRule>
    <cfRule type="cellIs" dxfId="8685" priority="8690" operator="lessThan">
      <formula>20</formula>
    </cfRule>
  </conditionalFormatting>
  <conditionalFormatting sqref="E409">
    <cfRule type="cellIs" dxfId="8684" priority="8681" operator="greaterThan">
      <formula>49.999</formula>
    </cfRule>
    <cfRule type="cellIs" dxfId="8683" priority="8682" operator="greaterThan">
      <formula>50</formula>
    </cfRule>
    <cfRule type="cellIs" dxfId="8682" priority="8683" operator="between">
      <formula>30</formula>
      <formula>49.999</formula>
    </cfRule>
    <cfRule type="cellIs" dxfId="8681" priority="8684" operator="between">
      <formula>10</formula>
      <formula>29.999</formula>
    </cfRule>
    <cfRule type="cellIs" dxfId="8680" priority="8685" operator="lessThan">
      <formula>10</formula>
    </cfRule>
  </conditionalFormatting>
  <conditionalFormatting sqref="F409">
    <cfRule type="cellIs" dxfId="8679" priority="8676" operator="greaterThan">
      <formula>119.999</formula>
    </cfRule>
    <cfRule type="cellIs" dxfId="8678" priority="8677" operator="greaterThan">
      <formula>120</formula>
    </cfRule>
    <cfRule type="cellIs" dxfId="8677" priority="8678" operator="between">
      <formula>60</formula>
      <formula>119.999</formula>
    </cfRule>
    <cfRule type="cellIs" dxfId="8676" priority="8679" operator="between">
      <formula>20</formula>
      <formula>59.999</formula>
    </cfRule>
    <cfRule type="cellIs" dxfId="8675" priority="8680" operator="lessThan">
      <formula>20</formula>
    </cfRule>
  </conditionalFormatting>
  <conditionalFormatting sqref="G409">
    <cfRule type="cellIs" dxfId="8674" priority="8671" operator="greaterThan">
      <formula>49.999</formula>
    </cfRule>
    <cfRule type="cellIs" dxfId="8673" priority="8672" operator="greaterThan">
      <formula>50</formula>
    </cfRule>
    <cfRule type="cellIs" dxfId="8672" priority="8673" operator="between">
      <formula>30</formula>
      <formula>49.999</formula>
    </cfRule>
    <cfRule type="cellIs" dxfId="8671" priority="8674" operator="between">
      <formula>10</formula>
      <formula>29.999</formula>
    </cfRule>
    <cfRule type="cellIs" dxfId="8670" priority="8675" operator="lessThan">
      <formula>10</formula>
    </cfRule>
  </conditionalFormatting>
  <conditionalFormatting sqref="H409">
    <cfRule type="cellIs" dxfId="8669" priority="8666" operator="greaterThan">
      <formula>119.999</formula>
    </cfRule>
    <cfRule type="cellIs" dxfId="8668" priority="8667" operator="greaterThan">
      <formula>120</formula>
    </cfRule>
    <cfRule type="cellIs" dxfId="8667" priority="8668" operator="between">
      <formula>60</formula>
      <formula>119.999</formula>
    </cfRule>
    <cfRule type="cellIs" dxfId="8666" priority="8669" operator="between">
      <formula>20</formula>
      <formula>59.999</formula>
    </cfRule>
    <cfRule type="cellIs" dxfId="8665" priority="8670" operator="lessThan">
      <formula>20</formula>
    </cfRule>
  </conditionalFormatting>
  <conditionalFormatting sqref="I409">
    <cfRule type="cellIs" dxfId="8664" priority="8661" operator="greaterThan">
      <formula>49.999</formula>
    </cfRule>
    <cfRule type="cellIs" dxfId="8663" priority="8662" operator="greaterThan">
      <formula>50</formula>
    </cfRule>
    <cfRule type="cellIs" dxfId="8662" priority="8663" operator="between">
      <formula>30</formula>
      <formula>49.999</formula>
    </cfRule>
    <cfRule type="cellIs" dxfId="8661" priority="8664" operator="between">
      <formula>10</formula>
      <formula>29.999</formula>
    </cfRule>
    <cfRule type="cellIs" dxfId="8660" priority="8665" operator="lessThan">
      <formula>10</formula>
    </cfRule>
  </conditionalFormatting>
  <conditionalFormatting sqref="BH409">
    <cfRule type="cellIs" dxfId="8659" priority="8656" operator="greaterThan">
      <formula>119.999</formula>
    </cfRule>
    <cfRule type="cellIs" dxfId="8658" priority="8657" operator="greaterThan">
      <formula>120</formula>
    </cfRule>
    <cfRule type="cellIs" dxfId="8657" priority="8658" operator="between">
      <formula>60</formula>
      <formula>119.999</formula>
    </cfRule>
    <cfRule type="cellIs" dxfId="8656" priority="8659" operator="between">
      <formula>20</formula>
      <formula>59.999</formula>
    </cfRule>
    <cfRule type="cellIs" dxfId="8655" priority="8660" operator="lessThan">
      <formula>20</formula>
    </cfRule>
  </conditionalFormatting>
  <conditionalFormatting sqref="BI409">
    <cfRule type="cellIs" dxfId="8654" priority="8651" operator="greaterThan">
      <formula>49.999</formula>
    </cfRule>
    <cfRule type="cellIs" dxfId="8653" priority="8652" operator="greaterThan">
      <formula>50</formula>
    </cfRule>
    <cfRule type="cellIs" dxfId="8652" priority="8653" operator="between">
      <formula>30</formula>
      <formula>49.999</formula>
    </cfRule>
    <cfRule type="cellIs" dxfId="8651" priority="8654" operator="between">
      <formula>10</formula>
      <formula>29.999</formula>
    </cfRule>
    <cfRule type="cellIs" dxfId="8650" priority="8655" operator="lessThan">
      <formula>10</formula>
    </cfRule>
  </conditionalFormatting>
  <conditionalFormatting sqref="BD409">
    <cfRule type="cellIs" dxfId="8649" priority="8646" operator="greaterThan">
      <formula>119.999</formula>
    </cfRule>
    <cfRule type="cellIs" dxfId="8648" priority="8647" operator="greaterThan">
      <formula>120</formula>
    </cfRule>
    <cfRule type="cellIs" dxfId="8647" priority="8648" operator="between">
      <formula>60</formula>
      <formula>119.999</formula>
    </cfRule>
    <cfRule type="cellIs" dxfId="8646" priority="8649" operator="between">
      <formula>20</formula>
      <formula>59.999</formula>
    </cfRule>
    <cfRule type="cellIs" dxfId="8645" priority="8650" operator="lessThan">
      <formula>20</formula>
    </cfRule>
  </conditionalFormatting>
  <conditionalFormatting sqref="BE409">
    <cfRule type="cellIs" dxfId="8644" priority="8641" operator="greaterThan">
      <formula>49.999</formula>
    </cfRule>
    <cfRule type="cellIs" dxfId="8643" priority="8642" operator="greaterThan">
      <formula>50</formula>
    </cfRule>
    <cfRule type="cellIs" dxfId="8642" priority="8643" operator="between">
      <formula>30</formula>
      <formula>49.999</formula>
    </cfRule>
    <cfRule type="cellIs" dxfId="8641" priority="8644" operator="between">
      <formula>10</formula>
      <formula>29.999</formula>
    </cfRule>
    <cfRule type="cellIs" dxfId="8640" priority="8645" operator="lessThan">
      <formula>10</formula>
    </cfRule>
  </conditionalFormatting>
  <conditionalFormatting sqref="AX409">
    <cfRule type="cellIs" dxfId="8639" priority="8636" operator="greaterThan">
      <formula>119.999</formula>
    </cfRule>
    <cfRule type="cellIs" dxfId="8638" priority="8637" operator="greaterThan">
      <formula>120</formula>
    </cfRule>
    <cfRule type="cellIs" dxfId="8637" priority="8638" operator="between">
      <formula>60</formula>
      <formula>119.999</formula>
    </cfRule>
    <cfRule type="cellIs" dxfId="8636" priority="8639" operator="between">
      <formula>20</formula>
      <formula>59.999</formula>
    </cfRule>
    <cfRule type="cellIs" dxfId="8635" priority="8640" operator="lessThan">
      <formula>20</formula>
    </cfRule>
  </conditionalFormatting>
  <conditionalFormatting sqref="AY409">
    <cfRule type="cellIs" dxfId="8634" priority="8631" operator="greaterThan">
      <formula>49.999</formula>
    </cfRule>
    <cfRule type="cellIs" dxfId="8633" priority="8632" operator="greaterThan">
      <formula>50</formula>
    </cfRule>
    <cfRule type="cellIs" dxfId="8632" priority="8633" operator="between">
      <formula>30</formula>
      <formula>49.999</formula>
    </cfRule>
    <cfRule type="cellIs" dxfId="8631" priority="8634" operator="between">
      <formula>10</formula>
      <formula>29.999</formula>
    </cfRule>
    <cfRule type="cellIs" dxfId="8630" priority="8635" operator="lessThan">
      <formula>10</formula>
    </cfRule>
  </conditionalFormatting>
  <conditionalFormatting sqref="AZ409">
    <cfRule type="cellIs" dxfId="8629" priority="8626" operator="greaterThan">
      <formula>119.999</formula>
    </cfRule>
    <cfRule type="cellIs" dxfId="8628" priority="8627" operator="greaterThan">
      <formula>120</formula>
    </cfRule>
    <cfRule type="cellIs" dxfId="8627" priority="8628" operator="between">
      <formula>60</formula>
      <formula>119.999</formula>
    </cfRule>
    <cfRule type="cellIs" dxfId="8626" priority="8629" operator="between">
      <formula>20</formula>
      <formula>59.999</formula>
    </cfRule>
    <cfRule type="cellIs" dxfId="8625" priority="8630" operator="lessThan">
      <formula>20</formula>
    </cfRule>
  </conditionalFormatting>
  <conditionalFormatting sqref="BA409">
    <cfRule type="cellIs" dxfId="8624" priority="8621" operator="greaterThan">
      <formula>49.999</formula>
    </cfRule>
    <cfRule type="cellIs" dxfId="8623" priority="8622" operator="greaterThan">
      <formula>50</formula>
    </cfRule>
    <cfRule type="cellIs" dxfId="8622" priority="8623" operator="between">
      <formula>30</formula>
      <formula>49.999</formula>
    </cfRule>
    <cfRule type="cellIs" dxfId="8621" priority="8624" operator="between">
      <formula>10</formula>
      <formula>29.999</formula>
    </cfRule>
    <cfRule type="cellIs" dxfId="8620" priority="8625" operator="lessThan">
      <formula>10</formula>
    </cfRule>
  </conditionalFormatting>
  <conditionalFormatting sqref="BB409">
    <cfRule type="cellIs" dxfId="8619" priority="8616" operator="greaterThan">
      <formula>119.999</formula>
    </cfRule>
    <cfRule type="cellIs" dxfId="8618" priority="8617" operator="greaterThan">
      <formula>120</formula>
    </cfRule>
    <cfRule type="cellIs" dxfId="8617" priority="8618" operator="between">
      <formula>60</formula>
      <formula>119.999</formula>
    </cfRule>
    <cfRule type="cellIs" dxfId="8616" priority="8619" operator="between">
      <formula>20</formula>
      <formula>59.999</formula>
    </cfRule>
    <cfRule type="cellIs" dxfId="8615" priority="8620" operator="lessThan">
      <formula>20</formula>
    </cfRule>
  </conditionalFormatting>
  <conditionalFormatting sqref="BC409">
    <cfRule type="cellIs" dxfId="8614" priority="8611" operator="greaterThan">
      <formula>49.999</formula>
    </cfRule>
    <cfRule type="cellIs" dxfId="8613" priority="8612" operator="greaterThan">
      <formula>50</formula>
    </cfRule>
    <cfRule type="cellIs" dxfId="8612" priority="8613" operator="between">
      <formula>30</formula>
      <formula>49.999</formula>
    </cfRule>
    <cfRule type="cellIs" dxfId="8611" priority="8614" operator="between">
      <formula>10</formula>
      <formula>29.999</formula>
    </cfRule>
    <cfRule type="cellIs" dxfId="8610" priority="8615" operator="lessThan">
      <formula>10</formula>
    </cfRule>
  </conditionalFormatting>
  <conditionalFormatting sqref="AT409">
    <cfRule type="cellIs" dxfId="8609" priority="8606" operator="greaterThan">
      <formula>119.999</formula>
    </cfRule>
    <cfRule type="cellIs" dxfId="8608" priority="8607" operator="greaterThan">
      <formula>120</formula>
    </cfRule>
    <cfRule type="cellIs" dxfId="8607" priority="8608" operator="between">
      <formula>60</formula>
      <formula>119.999</formula>
    </cfRule>
    <cfRule type="cellIs" dxfId="8606" priority="8609" operator="between">
      <formula>20</formula>
      <formula>59.999</formula>
    </cfRule>
    <cfRule type="cellIs" dxfId="8605" priority="8610" operator="lessThan">
      <formula>20</formula>
    </cfRule>
  </conditionalFormatting>
  <conditionalFormatting sqref="AU409">
    <cfRule type="cellIs" dxfId="8604" priority="8601" operator="greaterThan">
      <formula>49.999</formula>
    </cfRule>
    <cfRule type="cellIs" dxfId="8603" priority="8602" operator="greaterThan">
      <formula>50</formula>
    </cfRule>
    <cfRule type="cellIs" dxfId="8602" priority="8603" operator="between">
      <formula>30</formula>
      <formula>49.999</formula>
    </cfRule>
    <cfRule type="cellIs" dxfId="8601" priority="8604" operator="between">
      <formula>10</formula>
      <formula>29.999</formula>
    </cfRule>
    <cfRule type="cellIs" dxfId="8600" priority="8605" operator="lessThan">
      <formula>10</formula>
    </cfRule>
  </conditionalFormatting>
  <conditionalFormatting sqref="AV409">
    <cfRule type="cellIs" dxfId="8599" priority="8596" operator="greaterThan">
      <formula>119.999</formula>
    </cfRule>
    <cfRule type="cellIs" dxfId="8598" priority="8597" operator="greaterThan">
      <formula>120</formula>
    </cfRule>
    <cfRule type="cellIs" dxfId="8597" priority="8598" operator="between">
      <formula>60</formula>
      <formula>119.999</formula>
    </cfRule>
    <cfRule type="cellIs" dxfId="8596" priority="8599" operator="between">
      <formula>20</formula>
      <formula>59.999</formula>
    </cfRule>
    <cfRule type="cellIs" dxfId="8595" priority="8600" operator="lessThan">
      <formula>20</formula>
    </cfRule>
  </conditionalFormatting>
  <conditionalFormatting sqref="AW409">
    <cfRule type="cellIs" dxfId="8594" priority="8591" operator="greaterThan">
      <formula>49.999</formula>
    </cfRule>
    <cfRule type="cellIs" dxfId="8593" priority="8592" operator="greaterThan">
      <formula>50</formula>
    </cfRule>
    <cfRule type="cellIs" dxfId="8592" priority="8593" operator="between">
      <formula>30</formula>
      <formula>49.999</formula>
    </cfRule>
    <cfRule type="cellIs" dxfId="8591" priority="8594" operator="between">
      <formula>10</formula>
      <formula>29.999</formula>
    </cfRule>
    <cfRule type="cellIs" dxfId="8590" priority="8595" operator="lessThan">
      <formula>10</formula>
    </cfRule>
  </conditionalFormatting>
  <conditionalFormatting sqref="BF409">
    <cfRule type="cellIs" dxfId="8589" priority="8586" operator="greaterThan">
      <formula>119.999</formula>
    </cfRule>
    <cfRule type="cellIs" dxfId="8588" priority="8587" operator="greaterThan">
      <formula>120</formula>
    </cfRule>
    <cfRule type="cellIs" dxfId="8587" priority="8588" operator="between">
      <formula>60</formula>
      <formula>119.999</formula>
    </cfRule>
    <cfRule type="cellIs" dxfId="8586" priority="8589" operator="between">
      <formula>20</formula>
      <formula>59.999</formula>
    </cfRule>
    <cfRule type="cellIs" dxfId="8585" priority="8590" operator="lessThan">
      <formula>20</formula>
    </cfRule>
  </conditionalFormatting>
  <conditionalFormatting sqref="BG409">
    <cfRule type="cellIs" dxfId="8584" priority="8581" operator="greaterThan">
      <formula>49.999</formula>
    </cfRule>
    <cfRule type="cellIs" dxfId="8583" priority="8582" operator="greaterThan">
      <formula>50</formula>
    </cfRule>
    <cfRule type="cellIs" dxfId="8582" priority="8583" operator="between">
      <formula>30</formula>
      <formula>49.999</formula>
    </cfRule>
    <cfRule type="cellIs" dxfId="8581" priority="8584" operator="between">
      <formula>10</formula>
      <formula>29.999</formula>
    </cfRule>
    <cfRule type="cellIs" dxfId="8580" priority="8585" operator="lessThan">
      <formula>10</formula>
    </cfRule>
  </conditionalFormatting>
  <conditionalFormatting sqref="AN409">
    <cfRule type="cellIs" dxfId="8579" priority="8576" operator="greaterThan">
      <formula>119.999</formula>
    </cfRule>
    <cfRule type="cellIs" dxfId="8578" priority="8577" operator="greaterThan">
      <formula>120</formula>
    </cfRule>
    <cfRule type="cellIs" dxfId="8577" priority="8578" operator="between">
      <formula>60</formula>
      <formula>119.999</formula>
    </cfRule>
    <cfRule type="cellIs" dxfId="8576" priority="8579" operator="between">
      <formula>20</formula>
      <formula>59.999</formula>
    </cfRule>
    <cfRule type="cellIs" dxfId="8575" priority="8580" operator="lessThan">
      <formula>20</formula>
    </cfRule>
  </conditionalFormatting>
  <conditionalFormatting sqref="AO409">
    <cfRule type="cellIs" dxfId="8574" priority="8571" operator="greaterThan">
      <formula>49.999</formula>
    </cfRule>
    <cfRule type="cellIs" dxfId="8573" priority="8572" operator="greaterThan">
      <formula>50</formula>
    </cfRule>
    <cfRule type="cellIs" dxfId="8572" priority="8573" operator="between">
      <formula>30</formula>
      <formula>49.999</formula>
    </cfRule>
    <cfRule type="cellIs" dxfId="8571" priority="8574" operator="between">
      <formula>10</formula>
      <formula>29.999</formula>
    </cfRule>
    <cfRule type="cellIs" dxfId="8570" priority="8575" operator="lessThan">
      <formula>10</formula>
    </cfRule>
  </conditionalFormatting>
  <conditionalFormatting sqref="T409">
    <cfRule type="cellIs" dxfId="8569" priority="8566" operator="greaterThan">
      <formula>119.999</formula>
    </cfRule>
    <cfRule type="cellIs" dxfId="8568" priority="8567" operator="greaterThan">
      <formula>120</formula>
    </cfRule>
    <cfRule type="cellIs" dxfId="8567" priority="8568" operator="between">
      <formula>60</formula>
      <formula>119.999</formula>
    </cfRule>
    <cfRule type="cellIs" dxfId="8566" priority="8569" operator="between">
      <formula>20</formula>
      <formula>59.999</formula>
    </cfRule>
    <cfRule type="cellIs" dxfId="8565" priority="8570" operator="lessThan">
      <formula>20</formula>
    </cfRule>
  </conditionalFormatting>
  <conditionalFormatting sqref="U409">
    <cfRule type="cellIs" dxfId="8564" priority="8561" operator="greaterThan">
      <formula>49.999</formula>
    </cfRule>
    <cfRule type="cellIs" dxfId="8563" priority="8562" operator="greaterThan">
      <formula>50</formula>
    </cfRule>
    <cfRule type="cellIs" dxfId="8562" priority="8563" operator="between">
      <formula>30</formula>
      <formula>49.999</formula>
    </cfRule>
    <cfRule type="cellIs" dxfId="8561" priority="8564" operator="between">
      <formula>10</formula>
      <formula>29.999</formula>
    </cfRule>
    <cfRule type="cellIs" dxfId="8560" priority="8565" operator="lessThan">
      <formula>10</formula>
    </cfRule>
  </conditionalFormatting>
  <conditionalFormatting sqref="J409">
    <cfRule type="cellIs" dxfId="8559" priority="8556" operator="greaterThan">
      <formula>119.999</formula>
    </cfRule>
    <cfRule type="cellIs" dxfId="8558" priority="8557" operator="greaterThan">
      <formula>120</formula>
    </cfRule>
    <cfRule type="cellIs" dxfId="8557" priority="8558" operator="between">
      <formula>60</formula>
      <formula>119.999</formula>
    </cfRule>
    <cfRule type="cellIs" dxfId="8556" priority="8559" operator="between">
      <formula>20</formula>
      <formula>59.999</formula>
    </cfRule>
    <cfRule type="cellIs" dxfId="8555" priority="8560" operator="lessThan">
      <formula>20</formula>
    </cfRule>
  </conditionalFormatting>
  <conditionalFormatting sqref="K409">
    <cfRule type="cellIs" dxfId="8554" priority="8551" operator="greaterThan">
      <formula>49.999</formula>
    </cfRule>
    <cfRule type="cellIs" dxfId="8553" priority="8552" operator="greaterThan">
      <formula>50</formula>
    </cfRule>
    <cfRule type="cellIs" dxfId="8552" priority="8553" operator="between">
      <formula>30</formula>
      <formula>49.999</formula>
    </cfRule>
    <cfRule type="cellIs" dxfId="8551" priority="8554" operator="between">
      <formula>10</formula>
      <formula>29.999</formula>
    </cfRule>
    <cfRule type="cellIs" dxfId="8550" priority="8555" operator="lessThan">
      <formula>10</formula>
    </cfRule>
  </conditionalFormatting>
  <conditionalFormatting sqref="L409">
    <cfRule type="cellIs" dxfId="8549" priority="8546" operator="greaterThan">
      <formula>119.999</formula>
    </cfRule>
    <cfRule type="cellIs" dxfId="8548" priority="8547" operator="greaterThan">
      <formula>120</formula>
    </cfRule>
    <cfRule type="cellIs" dxfId="8547" priority="8548" operator="between">
      <formula>60</formula>
      <formula>119.999</formula>
    </cfRule>
    <cfRule type="cellIs" dxfId="8546" priority="8549" operator="between">
      <formula>20</formula>
      <formula>59.999</formula>
    </cfRule>
    <cfRule type="cellIs" dxfId="8545" priority="8550" operator="lessThan">
      <formula>20</formula>
    </cfRule>
  </conditionalFormatting>
  <conditionalFormatting sqref="M409">
    <cfRule type="cellIs" dxfId="8544" priority="8541" operator="greaterThan">
      <formula>49.999</formula>
    </cfRule>
    <cfRule type="cellIs" dxfId="8543" priority="8542" operator="greaterThan">
      <formula>50</formula>
    </cfRule>
    <cfRule type="cellIs" dxfId="8542" priority="8543" operator="between">
      <formula>30</formula>
      <formula>49.999</formula>
    </cfRule>
    <cfRule type="cellIs" dxfId="8541" priority="8544" operator="between">
      <formula>10</formula>
      <formula>29.999</formula>
    </cfRule>
    <cfRule type="cellIs" dxfId="8540" priority="8545" operator="lessThan">
      <formula>10</formula>
    </cfRule>
  </conditionalFormatting>
  <conditionalFormatting sqref="R409">
    <cfRule type="cellIs" dxfId="8539" priority="8536" operator="greaterThan">
      <formula>119.999</formula>
    </cfRule>
    <cfRule type="cellIs" dxfId="8538" priority="8537" operator="greaterThan">
      <formula>120</formula>
    </cfRule>
    <cfRule type="cellIs" dxfId="8537" priority="8538" operator="between">
      <formula>60</formula>
      <formula>119.999</formula>
    </cfRule>
    <cfRule type="cellIs" dxfId="8536" priority="8539" operator="between">
      <formula>20</formula>
      <formula>59.999</formula>
    </cfRule>
    <cfRule type="cellIs" dxfId="8535" priority="8540" operator="lessThan">
      <formula>20</formula>
    </cfRule>
  </conditionalFormatting>
  <conditionalFormatting sqref="S409">
    <cfRule type="cellIs" dxfId="8534" priority="8531" operator="greaterThan">
      <formula>49.999</formula>
    </cfRule>
    <cfRule type="cellIs" dxfId="8533" priority="8532" operator="greaterThan">
      <formula>50</formula>
    </cfRule>
    <cfRule type="cellIs" dxfId="8532" priority="8533" operator="between">
      <formula>30</formula>
      <formula>49.999</formula>
    </cfRule>
    <cfRule type="cellIs" dxfId="8531" priority="8534" operator="between">
      <formula>10</formula>
      <formula>29.999</formula>
    </cfRule>
    <cfRule type="cellIs" dxfId="8530" priority="8535" operator="lessThan">
      <formula>10</formula>
    </cfRule>
  </conditionalFormatting>
  <conditionalFormatting sqref="N409">
    <cfRule type="cellIs" dxfId="8529" priority="8526" operator="greaterThan">
      <formula>119.999</formula>
    </cfRule>
    <cfRule type="cellIs" dxfId="8528" priority="8527" operator="greaterThan">
      <formula>120</formula>
    </cfRule>
    <cfRule type="cellIs" dxfId="8527" priority="8528" operator="between">
      <formula>60</formula>
      <formula>119.999</formula>
    </cfRule>
    <cfRule type="cellIs" dxfId="8526" priority="8529" operator="between">
      <formula>20</formula>
      <formula>59.999</formula>
    </cfRule>
    <cfRule type="cellIs" dxfId="8525" priority="8530" operator="lessThan">
      <formula>20</formula>
    </cfRule>
  </conditionalFormatting>
  <conditionalFormatting sqref="O409">
    <cfRule type="cellIs" dxfId="8524" priority="8521" operator="greaterThan">
      <formula>49.999</formula>
    </cfRule>
    <cfRule type="cellIs" dxfId="8523" priority="8522" operator="greaterThan">
      <formula>50</formula>
    </cfRule>
    <cfRule type="cellIs" dxfId="8522" priority="8523" operator="between">
      <formula>30</formula>
      <formula>49.999</formula>
    </cfRule>
    <cfRule type="cellIs" dxfId="8521" priority="8524" operator="between">
      <formula>10</formula>
      <formula>29.999</formula>
    </cfRule>
    <cfRule type="cellIs" dxfId="8520" priority="8525" operator="lessThan">
      <formula>10</formula>
    </cfRule>
  </conditionalFormatting>
  <conditionalFormatting sqref="AP409">
    <cfRule type="cellIs" dxfId="8519" priority="8516" operator="greaterThan">
      <formula>119.999</formula>
    </cfRule>
    <cfRule type="cellIs" dxfId="8518" priority="8517" operator="greaterThan">
      <formula>120</formula>
    </cfRule>
    <cfRule type="cellIs" dxfId="8517" priority="8518" operator="between">
      <formula>60</formula>
      <formula>119.999</formula>
    </cfRule>
    <cfRule type="cellIs" dxfId="8516" priority="8519" operator="between">
      <formula>20</formula>
      <formula>59.999</formula>
    </cfRule>
    <cfRule type="cellIs" dxfId="8515" priority="8520" operator="lessThan">
      <formula>20</formula>
    </cfRule>
  </conditionalFormatting>
  <conditionalFormatting sqref="AQ409">
    <cfRule type="cellIs" dxfId="8514" priority="8511" operator="greaterThan">
      <formula>49.999</formula>
    </cfRule>
    <cfRule type="cellIs" dxfId="8513" priority="8512" operator="greaterThan">
      <formula>50</formula>
    </cfRule>
    <cfRule type="cellIs" dxfId="8512" priority="8513" operator="between">
      <formula>30</formula>
      <formula>49.999</formula>
    </cfRule>
    <cfRule type="cellIs" dxfId="8511" priority="8514" operator="between">
      <formula>10</formula>
      <formula>29.999</formula>
    </cfRule>
    <cfRule type="cellIs" dxfId="8510" priority="8515" operator="lessThan">
      <formula>10</formula>
    </cfRule>
  </conditionalFormatting>
  <conditionalFormatting sqref="AR409">
    <cfRule type="cellIs" dxfId="8509" priority="8506" operator="greaterThan">
      <formula>119.999</formula>
    </cfRule>
    <cfRule type="cellIs" dxfId="8508" priority="8507" operator="greaterThan">
      <formula>120</formula>
    </cfRule>
    <cfRule type="cellIs" dxfId="8507" priority="8508" operator="between">
      <formula>60</formula>
      <formula>119.999</formula>
    </cfRule>
    <cfRule type="cellIs" dxfId="8506" priority="8509" operator="between">
      <formula>20</formula>
      <formula>59.999</formula>
    </cfRule>
    <cfRule type="cellIs" dxfId="8505" priority="8510" operator="lessThan">
      <formula>20</formula>
    </cfRule>
  </conditionalFormatting>
  <conditionalFormatting sqref="AS409">
    <cfRule type="cellIs" dxfId="8504" priority="8501" operator="greaterThan">
      <formula>49.999</formula>
    </cfRule>
    <cfRule type="cellIs" dxfId="8503" priority="8502" operator="greaterThan">
      <formula>50</formula>
    </cfRule>
    <cfRule type="cellIs" dxfId="8502" priority="8503" operator="between">
      <formula>30</formula>
      <formula>49.999</formula>
    </cfRule>
    <cfRule type="cellIs" dxfId="8501" priority="8504" operator="between">
      <formula>10</formula>
      <formula>29.999</formula>
    </cfRule>
    <cfRule type="cellIs" dxfId="8500" priority="8505" operator="lessThan">
      <formula>10</formula>
    </cfRule>
  </conditionalFormatting>
  <conditionalFormatting sqref="X409">
    <cfRule type="cellIs" dxfId="8499" priority="8496" operator="greaterThan">
      <formula>119.999</formula>
    </cfRule>
    <cfRule type="cellIs" dxfId="8498" priority="8497" operator="greaterThan">
      <formula>120</formula>
    </cfRule>
    <cfRule type="cellIs" dxfId="8497" priority="8498" operator="between">
      <formula>60</formula>
      <formula>119.999</formula>
    </cfRule>
    <cfRule type="cellIs" dxfId="8496" priority="8499" operator="between">
      <formula>20</formula>
      <formula>59.999</formula>
    </cfRule>
    <cfRule type="cellIs" dxfId="8495" priority="8500" operator="lessThan">
      <formula>20</formula>
    </cfRule>
  </conditionalFormatting>
  <conditionalFormatting sqref="Y409">
    <cfRule type="cellIs" dxfId="8494" priority="8491" operator="greaterThan">
      <formula>49.999</formula>
    </cfRule>
    <cfRule type="cellIs" dxfId="8493" priority="8492" operator="greaterThan">
      <formula>50</formula>
    </cfRule>
    <cfRule type="cellIs" dxfId="8492" priority="8493" operator="between">
      <formula>30</formula>
      <formula>49.999</formula>
    </cfRule>
    <cfRule type="cellIs" dxfId="8491" priority="8494" operator="between">
      <formula>10</formula>
      <formula>29.999</formula>
    </cfRule>
    <cfRule type="cellIs" dxfId="8490" priority="8495" operator="lessThan">
      <formula>10</formula>
    </cfRule>
  </conditionalFormatting>
  <conditionalFormatting sqref="AF409">
    <cfRule type="cellIs" dxfId="8489" priority="8486" operator="greaterThan">
      <formula>119.999</formula>
    </cfRule>
    <cfRule type="cellIs" dxfId="8488" priority="8487" operator="greaterThan">
      <formula>120</formula>
    </cfRule>
    <cfRule type="cellIs" dxfId="8487" priority="8488" operator="between">
      <formula>60</formula>
      <formula>119.999</formula>
    </cfRule>
    <cfRule type="cellIs" dxfId="8486" priority="8489" operator="between">
      <formula>20</formula>
      <formula>59.999</formula>
    </cfRule>
    <cfRule type="cellIs" dxfId="8485" priority="8490" operator="lessThan">
      <formula>20</formula>
    </cfRule>
  </conditionalFormatting>
  <conditionalFormatting sqref="AG409">
    <cfRule type="cellIs" dxfId="8484" priority="8481" operator="greaterThan">
      <formula>49.999</formula>
    </cfRule>
    <cfRule type="cellIs" dxfId="8483" priority="8482" operator="greaterThan">
      <formula>50</formula>
    </cfRule>
    <cfRule type="cellIs" dxfId="8482" priority="8483" operator="between">
      <formula>30</formula>
      <formula>49.999</formula>
    </cfRule>
    <cfRule type="cellIs" dxfId="8481" priority="8484" operator="between">
      <formula>10</formula>
      <formula>29.999</formula>
    </cfRule>
    <cfRule type="cellIs" dxfId="8480" priority="8485" operator="lessThan">
      <formula>10</formula>
    </cfRule>
  </conditionalFormatting>
  <conditionalFormatting sqref="AJ409">
    <cfRule type="cellIs" dxfId="8479" priority="8476" operator="greaterThan">
      <formula>119.999</formula>
    </cfRule>
    <cfRule type="cellIs" dxfId="8478" priority="8477" operator="greaterThan">
      <formula>120</formula>
    </cfRule>
    <cfRule type="cellIs" dxfId="8477" priority="8478" operator="between">
      <formula>60</formula>
      <formula>119.999</formula>
    </cfRule>
    <cfRule type="cellIs" dxfId="8476" priority="8479" operator="between">
      <formula>20</formula>
      <formula>59.999</formula>
    </cfRule>
    <cfRule type="cellIs" dxfId="8475" priority="8480" operator="lessThan">
      <formula>20</formula>
    </cfRule>
  </conditionalFormatting>
  <conditionalFormatting sqref="AK409">
    <cfRule type="cellIs" dxfId="8474" priority="8471" operator="greaterThan">
      <formula>49.999</formula>
    </cfRule>
    <cfRule type="cellIs" dxfId="8473" priority="8472" operator="greaterThan">
      <formula>50</formula>
    </cfRule>
    <cfRule type="cellIs" dxfId="8472" priority="8473" operator="between">
      <formula>30</formula>
      <formula>49.999</formula>
    </cfRule>
    <cfRule type="cellIs" dxfId="8471" priority="8474" operator="between">
      <formula>10</formula>
      <formula>29.999</formula>
    </cfRule>
    <cfRule type="cellIs" dxfId="8470" priority="8475" operator="lessThan">
      <formula>10</formula>
    </cfRule>
  </conditionalFormatting>
  <conditionalFormatting sqref="Z409">
    <cfRule type="cellIs" dxfId="8469" priority="8466" operator="greaterThan">
      <formula>119.999</formula>
    </cfRule>
    <cfRule type="cellIs" dxfId="8468" priority="8467" operator="greaterThan">
      <formula>120</formula>
    </cfRule>
    <cfRule type="cellIs" dxfId="8467" priority="8468" operator="between">
      <formula>60</formula>
      <formula>119.999</formula>
    </cfRule>
    <cfRule type="cellIs" dxfId="8466" priority="8469" operator="between">
      <formula>20</formula>
      <formula>59.999</formula>
    </cfRule>
    <cfRule type="cellIs" dxfId="8465" priority="8470" operator="lessThan">
      <formula>20</formula>
    </cfRule>
  </conditionalFormatting>
  <conditionalFormatting sqref="AA409">
    <cfRule type="cellIs" dxfId="8464" priority="8461" operator="greaterThan">
      <formula>49.999</formula>
    </cfRule>
    <cfRule type="cellIs" dxfId="8463" priority="8462" operator="greaterThan">
      <formula>50</formula>
    </cfRule>
    <cfRule type="cellIs" dxfId="8462" priority="8463" operator="between">
      <formula>30</formula>
      <formula>49.999</formula>
    </cfRule>
    <cfRule type="cellIs" dxfId="8461" priority="8464" operator="between">
      <formula>10</formula>
      <formula>29.999</formula>
    </cfRule>
    <cfRule type="cellIs" dxfId="8460" priority="8465" operator="lessThan">
      <formula>10</formula>
    </cfRule>
  </conditionalFormatting>
  <conditionalFormatting sqref="AL409">
    <cfRule type="cellIs" dxfId="8459" priority="8456" operator="greaterThan">
      <formula>119.999</formula>
    </cfRule>
    <cfRule type="cellIs" dxfId="8458" priority="8457" operator="greaterThan">
      <formula>120</formula>
    </cfRule>
    <cfRule type="cellIs" dxfId="8457" priority="8458" operator="between">
      <formula>60</formula>
      <formula>119.999</formula>
    </cfRule>
    <cfRule type="cellIs" dxfId="8456" priority="8459" operator="between">
      <formula>20</formula>
      <formula>59.999</formula>
    </cfRule>
    <cfRule type="cellIs" dxfId="8455" priority="8460" operator="lessThan">
      <formula>20</formula>
    </cfRule>
  </conditionalFormatting>
  <conditionalFormatting sqref="AM409">
    <cfRule type="cellIs" dxfId="8454" priority="8451" operator="greaterThan">
      <formula>49.999</formula>
    </cfRule>
    <cfRule type="cellIs" dxfId="8453" priority="8452" operator="greaterThan">
      <formula>50</formula>
    </cfRule>
    <cfRule type="cellIs" dxfId="8452" priority="8453" operator="between">
      <formula>30</formula>
      <formula>49.999</formula>
    </cfRule>
    <cfRule type="cellIs" dxfId="8451" priority="8454" operator="between">
      <formula>10</formula>
      <formula>29.999</formula>
    </cfRule>
    <cfRule type="cellIs" dxfId="8450" priority="8455" operator="lessThan">
      <formula>10</formula>
    </cfRule>
  </conditionalFormatting>
  <conditionalFormatting sqref="AH409">
    <cfRule type="cellIs" dxfId="8449" priority="8446" operator="greaterThan">
      <formula>119.999</formula>
    </cfRule>
    <cfRule type="cellIs" dxfId="8448" priority="8447" operator="greaterThan">
      <formula>120</formula>
    </cfRule>
    <cfRule type="cellIs" dxfId="8447" priority="8448" operator="between">
      <formula>60</formula>
      <formula>119.999</formula>
    </cfRule>
    <cfRule type="cellIs" dxfId="8446" priority="8449" operator="between">
      <formula>20</formula>
      <formula>59.999</formula>
    </cfRule>
    <cfRule type="cellIs" dxfId="8445" priority="8450" operator="lessThan">
      <formula>20</formula>
    </cfRule>
  </conditionalFormatting>
  <conditionalFormatting sqref="AI409">
    <cfRule type="cellIs" dxfId="8444" priority="8441" operator="greaterThan">
      <formula>49.999</formula>
    </cfRule>
    <cfRule type="cellIs" dxfId="8443" priority="8442" operator="greaterThan">
      <formula>50</formula>
    </cfRule>
    <cfRule type="cellIs" dxfId="8442" priority="8443" operator="between">
      <formula>30</formula>
      <formula>49.999</formula>
    </cfRule>
    <cfRule type="cellIs" dxfId="8441" priority="8444" operator="between">
      <formula>10</formula>
      <formula>29.999</formula>
    </cfRule>
    <cfRule type="cellIs" dxfId="8440" priority="8445" operator="lessThan">
      <formula>10</formula>
    </cfRule>
  </conditionalFormatting>
  <conditionalFormatting sqref="V409">
    <cfRule type="cellIs" dxfId="8439" priority="8436" operator="greaterThan">
      <formula>119.999</formula>
    </cfRule>
    <cfRule type="cellIs" dxfId="8438" priority="8437" operator="greaterThan">
      <formula>120</formula>
    </cfRule>
    <cfRule type="cellIs" dxfId="8437" priority="8438" operator="between">
      <formula>60</formula>
      <formula>119.999</formula>
    </cfRule>
    <cfRule type="cellIs" dxfId="8436" priority="8439" operator="between">
      <formula>20</formula>
      <formula>59.999</formula>
    </cfRule>
    <cfRule type="cellIs" dxfId="8435" priority="8440" operator="lessThan">
      <formula>20</formula>
    </cfRule>
  </conditionalFormatting>
  <conditionalFormatting sqref="W409">
    <cfRule type="cellIs" dxfId="8434" priority="8431" operator="greaterThan">
      <formula>49.999</formula>
    </cfRule>
    <cfRule type="cellIs" dxfId="8433" priority="8432" operator="greaterThan">
      <formula>50</formula>
    </cfRule>
    <cfRule type="cellIs" dxfId="8432" priority="8433" operator="between">
      <formula>30</formula>
      <formula>49.999</formula>
    </cfRule>
    <cfRule type="cellIs" dxfId="8431" priority="8434" operator="between">
      <formula>10</formula>
      <formula>29.999</formula>
    </cfRule>
    <cfRule type="cellIs" dxfId="8430" priority="8435" operator="lessThan">
      <formula>10</formula>
    </cfRule>
  </conditionalFormatting>
  <conditionalFormatting sqref="AB409">
    <cfRule type="cellIs" dxfId="8429" priority="8426" operator="greaterThan">
      <formula>119.999</formula>
    </cfRule>
    <cfRule type="cellIs" dxfId="8428" priority="8427" operator="greaterThan">
      <formula>120</formula>
    </cfRule>
    <cfRule type="cellIs" dxfId="8427" priority="8428" operator="between">
      <formula>60</formula>
      <formula>119.999</formula>
    </cfRule>
    <cfRule type="cellIs" dxfId="8426" priority="8429" operator="between">
      <formula>20</formula>
      <formula>59.999</formula>
    </cfRule>
    <cfRule type="cellIs" dxfId="8425" priority="8430" operator="lessThan">
      <formula>20</formula>
    </cfRule>
  </conditionalFormatting>
  <conditionalFormatting sqref="AC409">
    <cfRule type="cellIs" dxfId="8424" priority="8421" operator="greaterThan">
      <formula>49.999</formula>
    </cfRule>
    <cfRule type="cellIs" dxfId="8423" priority="8422" operator="greaterThan">
      <formula>50</formula>
    </cfRule>
    <cfRule type="cellIs" dxfId="8422" priority="8423" operator="between">
      <formula>30</formula>
      <formula>49.999</formula>
    </cfRule>
    <cfRule type="cellIs" dxfId="8421" priority="8424" operator="between">
      <formula>10</formula>
      <formula>29.999</formula>
    </cfRule>
    <cfRule type="cellIs" dxfId="8420" priority="8425" operator="lessThan">
      <formula>10</formula>
    </cfRule>
  </conditionalFormatting>
  <conditionalFormatting sqref="AD409">
    <cfRule type="cellIs" dxfId="8419" priority="8416" operator="greaterThan">
      <formula>119.999</formula>
    </cfRule>
    <cfRule type="cellIs" dxfId="8418" priority="8417" operator="greaterThan">
      <formula>120</formula>
    </cfRule>
    <cfRule type="cellIs" dxfId="8417" priority="8418" operator="between">
      <formula>60</formula>
      <formula>119.999</formula>
    </cfRule>
    <cfRule type="cellIs" dxfId="8416" priority="8419" operator="between">
      <formula>20</formula>
      <formula>59.999</formula>
    </cfRule>
    <cfRule type="cellIs" dxfId="8415" priority="8420" operator="lessThan">
      <formula>20</formula>
    </cfRule>
  </conditionalFormatting>
  <conditionalFormatting sqref="AE409">
    <cfRule type="cellIs" dxfId="8414" priority="8411" operator="greaterThan">
      <formula>49.999</formula>
    </cfRule>
    <cfRule type="cellIs" dxfId="8413" priority="8412" operator="greaterThan">
      <formula>50</formula>
    </cfRule>
    <cfRule type="cellIs" dxfId="8412" priority="8413" operator="between">
      <formula>30</formula>
      <formula>49.999</formula>
    </cfRule>
    <cfRule type="cellIs" dxfId="8411" priority="8414" operator="between">
      <formula>10</formula>
      <formula>29.999</formula>
    </cfRule>
    <cfRule type="cellIs" dxfId="8410" priority="8415" operator="lessThan">
      <formula>10</formula>
    </cfRule>
  </conditionalFormatting>
  <conditionalFormatting sqref="P409">
    <cfRule type="cellIs" dxfId="8409" priority="8406" operator="greaterThan">
      <formula>119.999</formula>
    </cfRule>
    <cfRule type="cellIs" dxfId="8408" priority="8407" operator="greaterThan">
      <formula>120</formula>
    </cfRule>
    <cfRule type="cellIs" dxfId="8407" priority="8408" operator="between">
      <formula>60</formula>
      <formula>119.999</formula>
    </cfRule>
    <cfRule type="cellIs" dxfId="8406" priority="8409" operator="between">
      <formula>20</formula>
      <formula>59.999</formula>
    </cfRule>
    <cfRule type="cellIs" dxfId="8405" priority="8410" operator="lessThan">
      <formula>20</formula>
    </cfRule>
  </conditionalFormatting>
  <conditionalFormatting sqref="Q409">
    <cfRule type="cellIs" dxfId="8404" priority="8401" operator="greaterThan">
      <formula>49.999</formula>
    </cfRule>
    <cfRule type="cellIs" dxfId="8403" priority="8402" operator="greaterThan">
      <formula>50</formula>
    </cfRule>
    <cfRule type="cellIs" dxfId="8402" priority="8403" operator="between">
      <formula>30</formula>
      <formula>49.999</formula>
    </cfRule>
    <cfRule type="cellIs" dxfId="8401" priority="8404" operator="between">
      <formula>10</formula>
      <formula>29.999</formula>
    </cfRule>
    <cfRule type="cellIs" dxfId="8400" priority="8405" operator="lessThan">
      <formula>10</formula>
    </cfRule>
  </conditionalFormatting>
  <conditionalFormatting sqref="C410">
    <cfRule type="cellIs" dxfId="8399" priority="8396" operator="greaterThan">
      <formula>49.999</formula>
    </cfRule>
    <cfRule type="cellIs" dxfId="8398" priority="8397" operator="greaterThan">
      <formula>50</formula>
    </cfRule>
    <cfRule type="cellIs" dxfId="8397" priority="8398" operator="between">
      <formula>30</formula>
      <formula>49.999</formula>
    </cfRule>
    <cfRule type="cellIs" dxfId="8396" priority="8399" operator="between">
      <formula>10</formula>
      <formula>29.999</formula>
    </cfRule>
    <cfRule type="cellIs" dxfId="8395" priority="8400" operator="lessThan">
      <formula>10</formula>
    </cfRule>
  </conditionalFormatting>
  <conditionalFormatting sqref="B410">
    <cfRule type="cellIs" dxfId="8394" priority="8391" operator="greaterThan">
      <formula>119.999</formula>
    </cfRule>
    <cfRule type="cellIs" dxfId="8393" priority="8392" operator="greaterThan">
      <formula>120</formula>
    </cfRule>
    <cfRule type="cellIs" dxfId="8392" priority="8393" operator="between">
      <formula>60</formula>
      <formula>119.999</formula>
    </cfRule>
    <cfRule type="cellIs" dxfId="8391" priority="8394" operator="between">
      <formula>20</formula>
      <formula>59.999</formula>
    </cfRule>
    <cfRule type="cellIs" dxfId="8390" priority="8395" operator="lessThan">
      <formula>20</formula>
    </cfRule>
  </conditionalFormatting>
  <conditionalFormatting sqref="D410">
    <cfRule type="cellIs" dxfId="8389" priority="8386" operator="greaterThan">
      <formula>119.999</formula>
    </cfRule>
    <cfRule type="cellIs" dxfId="8388" priority="8387" operator="greaterThan">
      <formula>120</formula>
    </cfRule>
    <cfRule type="cellIs" dxfId="8387" priority="8388" operator="between">
      <formula>60</formula>
      <formula>119.999</formula>
    </cfRule>
    <cfRule type="cellIs" dxfId="8386" priority="8389" operator="between">
      <formula>20</formula>
      <formula>59.999</formula>
    </cfRule>
    <cfRule type="cellIs" dxfId="8385" priority="8390" operator="lessThan">
      <formula>20</formula>
    </cfRule>
  </conditionalFormatting>
  <conditionalFormatting sqref="E410">
    <cfRule type="cellIs" dxfId="8384" priority="8381" operator="greaterThan">
      <formula>49.999</formula>
    </cfRule>
    <cfRule type="cellIs" dxfId="8383" priority="8382" operator="greaterThan">
      <formula>50</formula>
    </cfRule>
    <cfRule type="cellIs" dxfId="8382" priority="8383" operator="between">
      <formula>30</formula>
      <formula>49.999</formula>
    </cfRule>
    <cfRule type="cellIs" dxfId="8381" priority="8384" operator="between">
      <formula>10</formula>
      <formula>29.999</formula>
    </cfRule>
    <cfRule type="cellIs" dxfId="8380" priority="8385" operator="lessThan">
      <formula>10</formula>
    </cfRule>
  </conditionalFormatting>
  <conditionalFormatting sqref="F410">
    <cfRule type="cellIs" dxfId="8379" priority="8376" operator="greaterThan">
      <formula>119.999</formula>
    </cfRule>
    <cfRule type="cellIs" dxfId="8378" priority="8377" operator="greaterThan">
      <formula>120</formula>
    </cfRule>
    <cfRule type="cellIs" dxfId="8377" priority="8378" operator="between">
      <formula>60</formula>
      <formula>119.999</formula>
    </cfRule>
    <cfRule type="cellIs" dxfId="8376" priority="8379" operator="between">
      <formula>20</formula>
      <formula>59.999</formula>
    </cfRule>
    <cfRule type="cellIs" dxfId="8375" priority="8380" operator="lessThan">
      <formula>20</formula>
    </cfRule>
  </conditionalFormatting>
  <conditionalFormatting sqref="G410">
    <cfRule type="cellIs" dxfId="8374" priority="8371" operator="greaterThan">
      <formula>49.999</formula>
    </cfRule>
    <cfRule type="cellIs" dxfId="8373" priority="8372" operator="greaterThan">
      <formula>50</formula>
    </cfRule>
    <cfRule type="cellIs" dxfId="8372" priority="8373" operator="between">
      <formula>30</formula>
      <formula>49.999</formula>
    </cfRule>
    <cfRule type="cellIs" dxfId="8371" priority="8374" operator="between">
      <formula>10</formula>
      <formula>29.999</formula>
    </cfRule>
    <cfRule type="cellIs" dxfId="8370" priority="8375" operator="lessThan">
      <formula>10</formula>
    </cfRule>
  </conditionalFormatting>
  <conditionalFormatting sqref="H410">
    <cfRule type="cellIs" dxfId="8369" priority="8366" operator="greaterThan">
      <formula>119.999</formula>
    </cfRule>
    <cfRule type="cellIs" dxfId="8368" priority="8367" operator="greaterThan">
      <formula>120</formula>
    </cfRule>
    <cfRule type="cellIs" dxfId="8367" priority="8368" operator="between">
      <formula>60</formula>
      <formula>119.999</formula>
    </cfRule>
    <cfRule type="cellIs" dxfId="8366" priority="8369" operator="between">
      <formula>20</formula>
      <formula>59.999</formula>
    </cfRule>
    <cfRule type="cellIs" dxfId="8365" priority="8370" operator="lessThan">
      <formula>20</formula>
    </cfRule>
  </conditionalFormatting>
  <conditionalFormatting sqref="I410">
    <cfRule type="cellIs" dxfId="8364" priority="8361" operator="greaterThan">
      <formula>49.999</formula>
    </cfRule>
    <cfRule type="cellIs" dxfId="8363" priority="8362" operator="greaterThan">
      <formula>50</formula>
    </cfRule>
    <cfRule type="cellIs" dxfId="8362" priority="8363" operator="between">
      <formula>30</formula>
      <formula>49.999</formula>
    </cfRule>
    <cfRule type="cellIs" dxfId="8361" priority="8364" operator="between">
      <formula>10</formula>
      <formula>29.999</formula>
    </cfRule>
    <cfRule type="cellIs" dxfId="8360" priority="8365" operator="lessThan">
      <formula>10</formula>
    </cfRule>
  </conditionalFormatting>
  <conditionalFormatting sqref="BH410">
    <cfRule type="cellIs" dxfId="8359" priority="8356" operator="greaterThan">
      <formula>119.999</formula>
    </cfRule>
    <cfRule type="cellIs" dxfId="8358" priority="8357" operator="greaterThan">
      <formula>120</formula>
    </cfRule>
    <cfRule type="cellIs" dxfId="8357" priority="8358" operator="between">
      <formula>60</formula>
      <formula>119.999</formula>
    </cfRule>
    <cfRule type="cellIs" dxfId="8356" priority="8359" operator="between">
      <formula>20</formula>
      <formula>59.999</formula>
    </cfRule>
    <cfRule type="cellIs" dxfId="8355" priority="8360" operator="lessThan">
      <formula>20</formula>
    </cfRule>
  </conditionalFormatting>
  <conditionalFormatting sqref="BI410">
    <cfRule type="cellIs" dxfId="8354" priority="8351" operator="greaterThan">
      <formula>49.999</formula>
    </cfRule>
    <cfRule type="cellIs" dxfId="8353" priority="8352" operator="greaterThan">
      <formula>50</formula>
    </cfRule>
    <cfRule type="cellIs" dxfId="8352" priority="8353" operator="between">
      <formula>30</formula>
      <formula>49.999</formula>
    </cfRule>
    <cfRule type="cellIs" dxfId="8351" priority="8354" operator="between">
      <formula>10</formula>
      <formula>29.999</formula>
    </cfRule>
    <cfRule type="cellIs" dxfId="8350" priority="8355" operator="lessThan">
      <formula>10</formula>
    </cfRule>
  </conditionalFormatting>
  <conditionalFormatting sqref="BD410">
    <cfRule type="cellIs" dxfId="8349" priority="8346" operator="greaterThan">
      <formula>119.999</formula>
    </cfRule>
    <cfRule type="cellIs" dxfId="8348" priority="8347" operator="greaterThan">
      <formula>120</formula>
    </cfRule>
    <cfRule type="cellIs" dxfId="8347" priority="8348" operator="between">
      <formula>60</formula>
      <formula>119.999</formula>
    </cfRule>
    <cfRule type="cellIs" dxfId="8346" priority="8349" operator="between">
      <formula>20</formula>
      <formula>59.999</formula>
    </cfRule>
    <cfRule type="cellIs" dxfId="8345" priority="8350" operator="lessThan">
      <formula>20</formula>
    </cfRule>
  </conditionalFormatting>
  <conditionalFormatting sqref="BE410">
    <cfRule type="cellIs" dxfId="8344" priority="8341" operator="greaterThan">
      <formula>49.999</formula>
    </cfRule>
    <cfRule type="cellIs" dxfId="8343" priority="8342" operator="greaterThan">
      <formula>50</formula>
    </cfRule>
    <cfRule type="cellIs" dxfId="8342" priority="8343" operator="between">
      <formula>30</formula>
      <formula>49.999</formula>
    </cfRule>
    <cfRule type="cellIs" dxfId="8341" priority="8344" operator="between">
      <formula>10</formula>
      <formula>29.999</formula>
    </cfRule>
    <cfRule type="cellIs" dxfId="8340" priority="8345" operator="lessThan">
      <formula>10</formula>
    </cfRule>
  </conditionalFormatting>
  <conditionalFormatting sqref="AX410">
    <cfRule type="cellIs" dxfId="8339" priority="8336" operator="greaterThan">
      <formula>119.999</formula>
    </cfRule>
    <cfRule type="cellIs" dxfId="8338" priority="8337" operator="greaterThan">
      <formula>120</formula>
    </cfRule>
    <cfRule type="cellIs" dxfId="8337" priority="8338" operator="between">
      <formula>60</formula>
      <formula>119.999</formula>
    </cfRule>
    <cfRule type="cellIs" dxfId="8336" priority="8339" operator="between">
      <formula>20</formula>
      <formula>59.999</formula>
    </cfRule>
    <cfRule type="cellIs" dxfId="8335" priority="8340" operator="lessThan">
      <formula>20</formula>
    </cfRule>
  </conditionalFormatting>
  <conditionalFormatting sqref="AY410">
    <cfRule type="cellIs" dxfId="8334" priority="8331" operator="greaterThan">
      <formula>49.999</formula>
    </cfRule>
    <cfRule type="cellIs" dxfId="8333" priority="8332" operator="greaterThan">
      <formula>50</formula>
    </cfRule>
    <cfRule type="cellIs" dxfId="8332" priority="8333" operator="between">
      <formula>30</formula>
      <formula>49.999</formula>
    </cfRule>
    <cfRule type="cellIs" dxfId="8331" priority="8334" operator="between">
      <formula>10</formula>
      <formula>29.999</formula>
    </cfRule>
    <cfRule type="cellIs" dxfId="8330" priority="8335" operator="lessThan">
      <formula>10</formula>
    </cfRule>
  </conditionalFormatting>
  <conditionalFormatting sqref="AZ410">
    <cfRule type="cellIs" dxfId="8329" priority="8326" operator="greaterThan">
      <formula>119.999</formula>
    </cfRule>
    <cfRule type="cellIs" dxfId="8328" priority="8327" operator="greaterThan">
      <formula>120</formula>
    </cfRule>
    <cfRule type="cellIs" dxfId="8327" priority="8328" operator="between">
      <formula>60</formula>
      <formula>119.999</formula>
    </cfRule>
    <cfRule type="cellIs" dxfId="8326" priority="8329" operator="between">
      <formula>20</formula>
      <formula>59.999</formula>
    </cfRule>
    <cfRule type="cellIs" dxfId="8325" priority="8330" operator="lessThan">
      <formula>20</formula>
    </cfRule>
  </conditionalFormatting>
  <conditionalFormatting sqref="BA410">
    <cfRule type="cellIs" dxfId="8324" priority="8321" operator="greaterThan">
      <formula>49.999</formula>
    </cfRule>
    <cfRule type="cellIs" dxfId="8323" priority="8322" operator="greaterThan">
      <formula>50</formula>
    </cfRule>
    <cfRule type="cellIs" dxfId="8322" priority="8323" operator="between">
      <formula>30</formula>
      <formula>49.999</formula>
    </cfRule>
    <cfRule type="cellIs" dxfId="8321" priority="8324" operator="between">
      <formula>10</formula>
      <formula>29.999</formula>
    </cfRule>
    <cfRule type="cellIs" dxfId="8320" priority="8325" operator="lessThan">
      <formula>10</formula>
    </cfRule>
  </conditionalFormatting>
  <conditionalFormatting sqref="BB410">
    <cfRule type="cellIs" dxfId="8319" priority="8316" operator="greaterThan">
      <formula>119.999</formula>
    </cfRule>
    <cfRule type="cellIs" dxfId="8318" priority="8317" operator="greaterThan">
      <formula>120</formula>
    </cfRule>
    <cfRule type="cellIs" dxfId="8317" priority="8318" operator="between">
      <formula>60</formula>
      <formula>119.999</formula>
    </cfRule>
    <cfRule type="cellIs" dxfId="8316" priority="8319" operator="between">
      <formula>20</formula>
      <formula>59.999</formula>
    </cfRule>
    <cfRule type="cellIs" dxfId="8315" priority="8320" operator="lessThan">
      <formula>20</formula>
    </cfRule>
  </conditionalFormatting>
  <conditionalFormatting sqref="BC410">
    <cfRule type="cellIs" dxfId="8314" priority="8311" operator="greaterThan">
      <formula>49.999</formula>
    </cfRule>
    <cfRule type="cellIs" dxfId="8313" priority="8312" operator="greaterThan">
      <formula>50</formula>
    </cfRule>
    <cfRule type="cellIs" dxfId="8312" priority="8313" operator="between">
      <formula>30</formula>
      <formula>49.999</formula>
    </cfRule>
    <cfRule type="cellIs" dxfId="8311" priority="8314" operator="between">
      <formula>10</formula>
      <formula>29.999</formula>
    </cfRule>
    <cfRule type="cellIs" dxfId="8310" priority="8315" operator="lessThan">
      <formula>10</formula>
    </cfRule>
  </conditionalFormatting>
  <conditionalFormatting sqref="AT410">
    <cfRule type="cellIs" dxfId="8309" priority="8306" operator="greaterThan">
      <formula>119.999</formula>
    </cfRule>
    <cfRule type="cellIs" dxfId="8308" priority="8307" operator="greaterThan">
      <formula>120</formula>
    </cfRule>
    <cfRule type="cellIs" dxfId="8307" priority="8308" operator="between">
      <formula>60</formula>
      <formula>119.999</formula>
    </cfRule>
    <cfRule type="cellIs" dxfId="8306" priority="8309" operator="between">
      <formula>20</formula>
      <formula>59.999</formula>
    </cfRule>
    <cfRule type="cellIs" dxfId="8305" priority="8310" operator="lessThan">
      <formula>20</formula>
    </cfRule>
  </conditionalFormatting>
  <conditionalFormatting sqref="AU410">
    <cfRule type="cellIs" dxfId="8304" priority="8301" operator="greaterThan">
      <formula>49.999</formula>
    </cfRule>
    <cfRule type="cellIs" dxfId="8303" priority="8302" operator="greaterThan">
      <formula>50</formula>
    </cfRule>
    <cfRule type="cellIs" dxfId="8302" priority="8303" operator="between">
      <formula>30</formula>
      <formula>49.999</formula>
    </cfRule>
    <cfRule type="cellIs" dxfId="8301" priority="8304" operator="between">
      <formula>10</formula>
      <formula>29.999</formula>
    </cfRule>
    <cfRule type="cellIs" dxfId="8300" priority="8305" operator="lessThan">
      <formula>10</formula>
    </cfRule>
  </conditionalFormatting>
  <conditionalFormatting sqref="AV410">
    <cfRule type="cellIs" dxfId="8299" priority="8296" operator="greaterThan">
      <formula>119.999</formula>
    </cfRule>
    <cfRule type="cellIs" dxfId="8298" priority="8297" operator="greaterThan">
      <formula>120</formula>
    </cfRule>
    <cfRule type="cellIs" dxfId="8297" priority="8298" operator="between">
      <formula>60</formula>
      <formula>119.999</formula>
    </cfRule>
    <cfRule type="cellIs" dxfId="8296" priority="8299" operator="between">
      <formula>20</formula>
      <formula>59.999</formula>
    </cfRule>
    <cfRule type="cellIs" dxfId="8295" priority="8300" operator="lessThan">
      <formula>20</formula>
    </cfRule>
  </conditionalFormatting>
  <conditionalFormatting sqref="AW410">
    <cfRule type="cellIs" dxfId="8294" priority="8291" operator="greaterThan">
      <formula>49.999</formula>
    </cfRule>
    <cfRule type="cellIs" dxfId="8293" priority="8292" operator="greaterThan">
      <formula>50</formula>
    </cfRule>
    <cfRule type="cellIs" dxfId="8292" priority="8293" operator="between">
      <formula>30</formula>
      <formula>49.999</formula>
    </cfRule>
    <cfRule type="cellIs" dxfId="8291" priority="8294" operator="between">
      <formula>10</formula>
      <formula>29.999</formula>
    </cfRule>
    <cfRule type="cellIs" dxfId="8290" priority="8295" operator="lessThan">
      <formula>10</formula>
    </cfRule>
  </conditionalFormatting>
  <conditionalFormatting sqref="BF410">
    <cfRule type="cellIs" dxfId="8289" priority="8286" operator="greaterThan">
      <formula>119.999</formula>
    </cfRule>
    <cfRule type="cellIs" dxfId="8288" priority="8287" operator="greaterThan">
      <formula>120</formula>
    </cfRule>
    <cfRule type="cellIs" dxfId="8287" priority="8288" operator="between">
      <formula>60</formula>
      <formula>119.999</formula>
    </cfRule>
    <cfRule type="cellIs" dxfId="8286" priority="8289" operator="between">
      <formula>20</formula>
      <formula>59.999</formula>
    </cfRule>
    <cfRule type="cellIs" dxfId="8285" priority="8290" operator="lessThan">
      <formula>20</formula>
    </cfRule>
  </conditionalFormatting>
  <conditionalFormatting sqref="BG410">
    <cfRule type="cellIs" dxfId="8284" priority="8281" operator="greaterThan">
      <formula>49.999</formula>
    </cfRule>
    <cfRule type="cellIs" dxfId="8283" priority="8282" operator="greaterThan">
      <formula>50</formula>
    </cfRule>
    <cfRule type="cellIs" dxfId="8282" priority="8283" operator="between">
      <formula>30</formula>
      <formula>49.999</formula>
    </cfRule>
    <cfRule type="cellIs" dxfId="8281" priority="8284" operator="between">
      <formula>10</formula>
      <formula>29.999</formula>
    </cfRule>
    <cfRule type="cellIs" dxfId="8280" priority="8285" operator="lessThan">
      <formula>10</formula>
    </cfRule>
  </conditionalFormatting>
  <conditionalFormatting sqref="AN410">
    <cfRule type="cellIs" dxfId="8279" priority="8276" operator="greaterThan">
      <formula>119.999</formula>
    </cfRule>
    <cfRule type="cellIs" dxfId="8278" priority="8277" operator="greaterThan">
      <formula>120</formula>
    </cfRule>
    <cfRule type="cellIs" dxfId="8277" priority="8278" operator="between">
      <formula>60</formula>
      <formula>119.999</formula>
    </cfRule>
    <cfRule type="cellIs" dxfId="8276" priority="8279" operator="between">
      <formula>20</formula>
      <formula>59.999</formula>
    </cfRule>
    <cfRule type="cellIs" dxfId="8275" priority="8280" operator="lessThan">
      <formula>20</formula>
    </cfRule>
  </conditionalFormatting>
  <conditionalFormatting sqref="AO410">
    <cfRule type="cellIs" dxfId="8274" priority="8271" operator="greaterThan">
      <formula>49.999</formula>
    </cfRule>
    <cfRule type="cellIs" dxfId="8273" priority="8272" operator="greaterThan">
      <formula>50</formula>
    </cfRule>
    <cfRule type="cellIs" dxfId="8272" priority="8273" operator="between">
      <formula>30</formula>
      <formula>49.999</formula>
    </cfRule>
    <cfRule type="cellIs" dxfId="8271" priority="8274" operator="between">
      <formula>10</formula>
      <formula>29.999</formula>
    </cfRule>
    <cfRule type="cellIs" dxfId="8270" priority="8275" operator="lessThan">
      <formula>10</formula>
    </cfRule>
  </conditionalFormatting>
  <conditionalFormatting sqref="T410">
    <cfRule type="cellIs" dxfId="8269" priority="8266" operator="greaterThan">
      <formula>119.999</formula>
    </cfRule>
    <cfRule type="cellIs" dxfId="8268" priority="8267" operator="greaterThan">
      <formula>120</formula>
    </cfRule>
    <cfRule type="cellIs" dxfId="8267" priority="8268" operator="between">
      <formula>60</formula>
      <formula>119.999</formula>
    </cfRule>
    <cfRule type="cellIs" dxfId="8266" priority="8269" operator="between">
      <formula>20</formula>
      <formula>59.999</formula>
    </cfRule>
    <cfRule type="cellIs" dxfId="8265" priority="8270" operator="lessThan">
      <formula>20</formula>
    </cfRule>
  </conditionalFormatting>
  <conditionalFormatting sqref="U410">
    <cfRule type="cellIs" dxfId="8264" priority="8261" operator="greaterThan">
      <formula>49.999</formula>
    </cfRule>
    <cfRule type="cellIs" dxfId="8263" priority="8262" operator="greaterThan">
      <formula>50</formula>
    </cfRule>
    <cfRule type="cellIs" dxfId="8262" priority="8263" operator="between">
      <formula>30</formula>
      <formula>49.999</formula>
    </cfRule>
    <cfRule type="cellIs" dxfId="8261" priority="8264" operator="between">
      <formula>10</formula>
      <formula>29.999</formula>
    </cfRule>
    <cfRule type="cellIs" dxfId="8260" priority="8265" operator="lessThan">
      <formula>10</formula>
    </cfRule>
  </conditionalFormatting>
  <conditionalFormatting sqref="J410">
    <cfRule type="cellIs" dxfId="8259" priority="8256" operator="greaterThan">
      <formula>119.999</formula>
    </cfRule>
    <cfRule type="cellIs" dxfId="8258" priority="8257" operator="greaterThan">
      <formula>120</formula>
    </cfRule>
    <cfRule type="cellIs" dxfId="8257" priority="8258" operator="between">
      <formula>60</formula>
      <formula>119.999</formula>
    </cfRule>
    <cfRule type="cellIs" dxfId="8256" priority="8259" operator="between">
      <formula>20</formula>
      <formula>59.999</formula>
    </cfRule>
    <cfRule type="cellIs" dxfId="8255" priority="8260" operator="lessThan">
      <formula>20</formula>
    </cfRule>
  </conditionalFormatting>
  <conditionalFormatting sqref="K410">
    <cfRule type="cellIs" dxfId="8254" priority="8251" operator="greaterThan">
      <formula>49.999</formula>
    </cfRule>
    <cfRule type="cellIs" dxfId="8253" priority="8252" operator="greaterThan">
      <formula>50</formula>
    </cfRule>
    <cfRule type="cellIs" dxfId="8252" priority="8253" operator="between">
      <formula>30</formula>
      <formula>49.999</formula>
    </cfRule>
    <cfRule type="cellIs" dxfId="8251" priority="8254" operator="between">
      <formula>10</formula>
      <formula>29.999</formula>
    </cfRule>
    <cfRule type="cellIs" dxfId="8250" priority="8255" operator="lessThan">
      <formula>10</formula>
    </cfRule>
  </conditionalFormatting>
  <conditionalFormatting sqref="L410">
    <cfRule type="cellIs" dxfId="8249" priority="8246" operator="greaterThan">
      <formula>119.999</formula>
    </cfRule>
    <cfRule type="cellIs" dxfId="8248" priority="8247" operator="greaterThan">
      <formula>120</formula>
    </cfRule>
    <cfRule type="cellIs" dxfId="8247" priority="8248" operator="between">
      <formula>60</formula>
      <formula>119.999</formula>
    </cfRule>
    <cfRule type="cellIs" dxfId="8246" priority="8249" operator="between">
      <formula>20</formula>
      <formula>59.999</formula>
    </cfRule>
    <cfRule type="cellIs" dxfId="8245" priority="8250" operator="lessThan">
      <formula>20</formula>
    </cfRule>
  </conditionalFormatting>
  <conditionalFormatting sqref="M410">
    <cfRule type="cellIs" dxfId="8244" priority="8241" operator="greaterThan">
      <formula>49.999</formula>
    </cfRule>
    <cfRule type="cellIs" dxfId="8243" priority="8242" operator="greaterThan">
      <formula>50</formula>
    </cfRule>
    <cfRule type="cellIs" dxfId="8242" priority="8243" operator="between">
      <formula>30</formula>
      <formula>49.999</formula>
    </cfRule>
    <cfRule type="cellIs" dxfId="8241" priority="8244" operator="between">
      <formula>10</formula>
      <formula>29.999</formula>
    </cfRule>
    <cfRule type="cellIs" dxfId="8240" priority="8245" operator="lessThan">
      <formula>10</formula>
    </cfRule>
  </conditionalFormatting>
  <conditionalFormatting sqref="R410">
    <cfRule type="cellIs" dxfId="8239" priority="8236" operator="greaterThan">
      <formula>119.999</formula>
    </cfRule>
    <cfRule type="cellIs" dxfId="8238" priority="8237" operator="greaterThan">
      <formula>120</formula>
    </cfRule>
    <cfRule type="cellIs" dxfId="8237" priority="8238" operator="between">
      <formula>60</formula>
      <formula>119.999</formula>
    </cfRule>
    <cfRule type="cellIs" dxfId="8236" priority="8239" operator="between">
      <formula>20</formula>
      <formula>59.999</formula>
    </cfRule>
    <cfRule type="cellIs" dxfId="8235" priority="8240" operator="lessThan">
      <formula>20</formula>
    </cfRule>
  </conditionalFormatting>
  <conditionalFormatting sqref="S410">
    <cfRule type="cellIs" dxfId="8234" priority="8231" operator="greaterThan">
      <formula>49.999</formula>
    </cfRule>
    <cfRule type="cellIs" dxfId="8233" priority="8232" operator="greaterThan">
      <formula>50</formula>
    </cfRule>
    <cfRule type="cellIs" dxfId="8232" priority="8233" operator="between">
      <formula>30</formula>
      <formula>49.999</formula>
    </cfRule>
    <cfRule type="cellIs" dxfId="8231" priority="8234" operator="between">
      <formula>10</formula>
      <formula>29.999</formula>
    </cfRule>
    <cfRule type="cellIs" dxfId="8230" priority="8235" operator="lessThan">
      <formula>10</formula>
    </cfRule>
  </conditionalFormatting>
  <conditionalFormatting sqref="N410">
    <cfRule type="cellIs" dxfId="8229" priority="8226" operator="greaterThan">
      <formula>119.999</formula>
    </cfRule>
    <cfRule type="cellIs" dxfId="8228" priority="8227" operator="greaterThan">
      <formula>120</formula>
    </cfRule>
    <cfRule type="cellIs" dxfId="8227" priority="8228" operator="between">
      <formula>60</formula>
      <formula>119.999</formula>
    </cfRule>
    <cfRule type="cellIs" dxfId="8226" priority="8229" operator="between">
      <formula>20</formula>
      <formula>59.999</formula>
    </cfRule>
    <cfRule type="cellIs" dxfId="8225" priority="8230" operator="lessThan">
      <formula>20</formula>
    </cfRule>
  </conditionalFormatting>
  <conditionalFormatting sqref="O410">
    <cfRule type="cellIs" dxfId="8224" priority="8221" operator="greaterThan">
      <formula>49.999</formula>
    </cfRule>
    <cfRule type="cellIs" dxfId="8223" priority="8222" operator="greaterThan">
      <formula>50</formula>
    </cfRule>
    <cfRule type="cellIs" dxfId="8222" priority="8223" operator="between">
      <formula>30</formula>
      <formula>49.999</formula>
    </cfRule>
    <cfRule type="cellIs" dxfId="8221" priority="8224" operator="between">
      <formula>10</formula>
      <formula>29.999</formula>
    </cfRule>
    <cfRule type="cellIs" dxfId="8220" priority="8225" operator="lessThan">
      <formula>10</formula>
    </cfRule>
  </conditionalFormatting>
  <conditionalFormatting sqref="AP410">
    <cfRule type="cellIs" dxfId="8219" priority="8216" operator="greaterThan">
      <formula>119.999</formula>
    </cfRule>
    <cfRule type="cellIs" dxfId="8218" priority="8217" operator="greaterThan">
      <formula>120</formula>
    </cfRule>
    <cfRule type="cellIs" dxfId="8217" priority="8218" operator="between">
      <formula>60</formula>
      <formula>119.999</formula>
    </cfRule>
    <cfRule type="cellIs" dxfId="8216" priority="8219" operator="between">
      <formula>20</formula>
      <formula>59.999</formula>
    </cfRule>
    <cfRule type="cellIs" dxfId="8215" priority="8220" operator="lessThan">
      <formula>20</formula>
    </cfRule>
  </conditionalFormatting>
  <conditionalFormatting sqref="AQ410">
    <cfRule type="cellIs" dxfId="8214" priority="8211" operator="greaterThan">
      <formula>49.999</formula>
    </cfRule>
    <cfRule type="cellIs" dxfId="8213" priority="8212" operator="greaterThan">
      <formula>50</formula>
    </cfRule>
    <cfRule type="cellIs" dxfId="8212" priority="8213" operator="between">
      <formula>30</formula>
      <formula>49.999</formula>
    </cfRule>
    <cfRule type="cellIs" dxfId="8211" priority="8214" operator="between">
      <formula>10</formula>
      <formula>29.999</formula>
    </cfRule>
    <cfRule type="cellIs" dxfId="8210" priority="8215" operator="lessThan">
      <formula>10</formula>
    </cfRule>
  </conditionalFormatting>
  <conditionalFormatting sqref="AR410">
    <cfRule type="cellIs" dxfId="8209" priority="8206" operator="greaterThan">
      <formula>119.999</formula>
    </cfRule>
    <cfRule type="cellIs" dxfId="8208" priority="8207" operator="greaterThan">
      <formula>120</formula>
    </cfRule>
    <cfRule type="cellIs" dxfId="8207" priority="8208" operator="between">
      <formula>60</formula>
      <formula>119.999</formula>
    </cfRule>
    <cfRule type="cellIs" dxfId="8206" priority="8209" operator="between">
      <formula>20</formula>
      <formula>59.999</formula>
    </cfRule>
    <cfRule type="cellIs" dxfId="8205" priority="8210" operator="lessThan">
      <formula>20</formula>
    </cfRule>
  </conditionalFormatting>
  <conditionalFormatting sqref="AS410">
    <cfRule type="cellIs" dxfId="8204" priority="8201" operator="greaterThan">
      <formula>49.999</formula>
    </cfRule>
    <cfRule type="cellIs" dxfId="8203" priority="8202" operator="greaterThan">
      <formula>50</formula>
    </cfRule>
    <cfRule type="cellIs" dxfId="8202" priority="8203" operator="between">
      <formula>30</formula>
      <formula>49.999</formula>
    </cfRule>
    <cfRule type="cellIs" dxfId="8201" priority="8204" operator="between">
      <formula>10</formula>
      <formula>29.999</formula>
    </cfRule>
    <cfRule type="cellIs" dxfId="8200" priority="8205" operator="lessThan">
      <formula>10</formula>
    </cfRule>
  </conditionalFormatting>
  <conditionalFormatting sqref="X410">
    <cfRule type="cellIs" dxfId="8199" priority="8196" operator="greaterThan">
      <formula>119.999</formula>
    </cfRule>
    <cfRule type="cellIs" dxfId="8198" priority="8197" operator="greaterThan">
      <formula>120</formula>
    </cfRule>
    <cfRule type="cellIs" dxfId="8197" priority="8198" operator="between">
      <formula>60</formula>
      <formula>119.999</formula>
    </cfRule>
    <cfRule type="cellIs" dxfId="8196" priority="8199" operator="between">
      <formula>20</formula>
      <formula>59.999</formula>
    </cfRule>
    <cfRule type="cellIs" dxfId="8195" priority="8200" operator="lessThan">
      <formula>20</formula>
    </cfRule>
  </conditionalFormatting>
  <conditionalFormatting sqref="Y410">
    <cfRule type="cellIs" dxfId="8194" priority="8191" operator="greaterThan">
      <formula>49.999</formula>
    </cfRule>
    <cfRule type="cellIs" dxfId="8193" priority="8192" operator="greaterThan">
      <formula>50</formula>
    </cfRule>
    <cfRule type="cellIs" dxfId="8192" priority="8193" operator="between">
      <formula>30</formula>
      <formula>49.999</formula>
    </cfRule>
    <cfRule type="cellIs" dxfId="8191" priority="8194" operator="between">
      <formula>10</formula>
      <formula>29.999</formula>
    </cfRule>
    <cfRule type="cellIs" dxfId="8190" priority="8195" operator="lessThan">
      <formula>10</formula>
    </cfRule>
  </conditionalFormatting>
  <conditionalFormatting sqref="AF410">
    <cfRule type="cellIs" dxfId="8189" priority="8186" operator="greaterThan">
      <formula>119.999</formula>
    </cfRule>
    <cfRule type="cellIs" dxfId="8188" priority="8187" operator="greaterThan">
      <formula>120</formula>
    </cfRule>
    <cfRule type="cellIs" dxfId="8187" priority="8188" operator="between">
      <formula>60</formula>
      <formula>119.999</formula>
    </cfRule>
    <cfRule type="cellIs" dxfId="8186" priority="8189" operator="between">
      <formula>20</formula>
      <formula>59.999</formula>
    </cfRule>
    <cfRule type="cellIs" dxfId="8185" priority="8190" operator="lessThan">
      <formula>20</formula>
    </cfRule>
  </conditionalFormatting>
  <conditionalFormatting sqref="AG410">
    <cfRule type="cellIs" dxfId="8184" priority="8181" operator="greaterThan">
      <formula>49.999</formula>
    </cfRule>
    <cfRule type="cellIs" dxfId="8183" priority="8182" operator="greaterThan">
      <formula>50</formula>
    </cfRule>
    <cfRule type="cellIs" dxfId="8182" priority="8183" operator="between">
      <formula>30</formula>
      <formula>49.999</formula>
    </cfRule>
    <cfRule type="cellIs" dxfId="8181" priority="8184" operator="between">
      <formula>10</formula>
      <formula>29.999</formula>
    </cfRule>
    <cfRule type="cellIs" dxfId="8180" priority="8185" operator="lessThan">
      <formula>10</formula>
    </cfRule>
  </conditionalFormatting>
  <conditionalFormatting sqref="AJ410">
    <cfRule type="cellIs" dxfId="8179" priority="8176" operator="greaterThan">
      <formula>119.999</formula>
    </cfRule>
    <cfRule type="cellIs" dxfId="8178" priority="8177" operator="greaterThan">
      <formula>120</formula>
    </cfRule>
    <cfRule type="cellIs" dxfId="8177" priority="8178" operator="between">
      <formula>60</formula>
      <formula>119.999</formula>
    </cfRule>
    <cfRule type="cellIs" dxfId="8176" priority="8179" operator="between">
      <formula>20</formula>
      <formula>59.999</formula>
    </cfRule>
    <cfRule type="cellIs" dxfId="8175" priority="8180" operator="lessThan">
      <formula>20</formula>
    </cfRule>
  </conditionalFormatting>
  <conditionalFormatting sqref="AK410">
    <cfRule type="cellIs" dxfId="8174" priority="8171" operator="greaterThan">
      <formula>49.999</formula>
    </cfRule>
    <cfRule type="cellIs" dxfId="8173" priority="8172" operator="greaterThan">
      <formula>50</formula>
    </cfRule>
    <cfRule type="cellIs" dxfId="8172" priority="8173" operator="between">
      <formula>30</formula>
      <formula>49.999</formula>
    </cfRule>
    <cfRule type="cellIs" dxfId="8171" priority="8174" operator="between">
      <formula>10</formula>
      <formula>29.999</formula>
    </cfRule>
    <cfRule type="cellIs" dxfId="8170" priority="8175" operator="lessThan">
      <formula>10</formula>
    </cfRule>
  </conditionalFormatting>
  <conditionalFormatting sqref="Z410">
    <cfRule type="cellIs" dxfId="8169" priority="8166" operator="greaterThan">
      <formula>119.999</formula>
    </cfRule>
    <cfRule type="cellIs" dxfId="8168" priority="8167" operator="greaterThan">
      <formula>120</formula>
    </cfRule>
    <cfRule type="cellIs" dxfId="8167" priority="8168" operator="between">
      <formula>60</formula>
      <formula>119.999</formula>
    </cfRule>
    <cfRule type="cellIs" dxfId="8166" priority="8169" operator="between">
      <formula>20</formula>
      <formula>59.999</formula>
    </cfRule>
    <cfRule type="cellIs" dxfId="8165" priority="8170" operator="lessThan">
      <formula>20</formula>
    </cfRule>
  </conditionalFormatting>
  <conditionalFormatting sqref="AA410">
    <cfRule type="cellIs" dxfId="8164" priority="8161" operator="greaterThan">
      <formula>49.999</formula>
    </cfRule>
    <cfRule type="cellIs" dxfId="8163" priority="8162" operator="greaterThan">
      <formula>50</formula>
    </cfRule>
    <cfRule type="cellIs" dxfId="8162" priority="8163" operator="between">
      <formula>30</formula>
      <formula>49.999</formula>
    </cfRule>
    <cfRule type="cellIs" dxfId="8161" priority="8164" operator="between">
      <formula>10</formula>
      <formula>29.999</formula>
    </cfRule>
    <cfRule type="cellIs" dxfId="8160" priority="8165" operator="lessThan">
      <formula>10</formula>
    </cfRule>
  </conditionalFormatting>
  <conditionalFormatting sqref="AL410">
    <cfRule type="cellIs" dxfId="8159" priority="8156" operator="greaterThan">
      <formula>119.999</formula>
    </cfRule>
    <cfRule type="cellIs" dxfId="8158" priority="8157" operator="greaterThan">
      <formula>120</formula>
    </cfRule>
    <cfRule type="cellIs" dxfId="8157" priority="8158" operator="between">
      <formula>60</formula>
      <formula>119.999</formula>
    </cfRule>
    <cfRule type="cellIs" dxfId="8156" priority="8159" operator="between">
      <formula>20</formula>
      <formula>59.999</formula>
    </cfRule>
    <cfRule type="cellIs" dxfId="8155" priority="8160" operator="lessThan">
      <formula>20</formula>
    </cfRule>
  </conditionalFormatting>
  <conditionalFormatting sqref="AM410">
    <cfRule type="cellIs" dxfId="8154" priority="8151" operator="greaterThan">
      <formula>49.999</formula>
    </cfRule>
    <cfRule type="cellIs" dxfId="8153" priority="8152" operator="greaterThan">
      <formula>50</formula>
    </cfRule>
    <cfRule type="cellIs" dxfId="8152" priority="8153" operator="between">
      <formula>30</formula>
      <formula>49.999</formula>
    </cfRule>
    <cfRule type="cellIs" dxfId="8151" priority="8154" operator="between">
      <formula>10</formula>
      <formula>29.999</formula>
    </cfRule>
    <cfRule type="cellIs" dxfId="8150" priority="8155" operator="lessThan">
      <formula>10</formula>
    </cfRule>
  </conditionalFormatting>
  <conditionalFormatting sqref="AH410">
    <cfRule type="cellIs" dxfId="8149" priority="8146" operator="greaterThan">
      <formula>119.999</formula>
    </cfRule>
    <cfRule type="cellIs" dxfId="8148" priority="8147" operator="greaterThan">
      <formula>120</formula>
    </cfRule>
    <cfRule type="cellIs" dxfId="8147" priority="8148" operator="between">
      <formula>60</formula>
      <formula>119.999</formula>
    </cfRule>
    <cfRule type="cellIs" dxfId="8146" priority="8149" operator="between">
      <formula>20</formula>
      <formula>59.999</formula>
    </cfRule>
    <cfRule type="cellIs" dxfId="8145" priority="8150" operator="lessThan">
      <formula>20</formula>
    </cfRule>
  </conditionalFormatting>
  <conditionalFormatting sqref="AI410">
    <cfRule type="cellIs" dxfId="8144" priority="8141" operator="greaterThan">
      <formula>49.999</formula>
    </cfRule>
    <cfRule type="cellIs" dxfId="8143" priority="8142" operator="greaterThan">
      <formula>50</formula>
    </cfRule>
    <cfRule type="cellIs" dxfId="8142" priority="8143" operator="between">
      <formula>30</formula>
      <formula>49.999</formula>
    </cfRule>
    <cfRule type="cellIs" dxfId="8141" priority="8144" operator="between">
      <formula>10</formula>
      <formula>29.999</formula>
    </cfRule>
    <cfRule type="cellIs" dxfId="8140" priority="8145" operator="lessThan">
      <formula>10</formula>
    </cfRule>
  </conditionalFormatting>
  <conditionalFormatting sqref="V410">
    <cfRule type="cellIs" dxfId="8139" priority="8136" operator="greaterThan">
      <formula>119.999</formula>
    </cfRule>
    <cfRule type="cellIs" dxfId="8138" priority="8137" operator="greaterThan">
      <formula>120</formula>
    </cfRule>
    <cfRule type="cellIs" dxfId="8137" priority="8138" operator="between">
      <formula>60</formula>
      <formula>119.999</formula>
    </cfRule>
    <cfRule type="cellIs" dxfId="8136" priority="8139" operator="between">
      <formula>20</formula>
      <formula>59.999</formula>
    </cfRule>
    <cfRule type="cellIs" dxfId="8135" priority="8140" operator="lessThan">
      <formula>20</formula>
    </cfRule>
  </conditionalFormatting>
  <conditionalFormatting sqref="W410">
    <cfRule type="cellIs" dxfId="8134" priority="8131" operator="greaterThan">
      <formula>49.999</formula>
    </cfRule>
    <cfRule type="cellIs" dxfId="8133" priority="8132" operator="greaterThan">
      <formula>50</formula>
    </cfRule>
    <cfRule type="cellIs" dxfId="8132" priority="8133" operator="between">
      <formula>30</formula>
      <formula>49.999</formula>
    </cfRule>
    <cfRule type="cellIs" dxfId="8131" priority="8134" operator="between">
      <formula>10</formula>
      <formula>29.999</formula>
    </cfRule>
    <cfRule type="cellIs" dxfId="8130" priority="8135" operator="lessThan">
      <formula>10</formula>
    </cfRule>
  </conditionalFormatting>
  <conditionalFormatting sqref="AB410">
    <cfRule type="cellIs" dxfId="8129" priority="8126" operator="greaterThan">
      <formula>119.999</formula>
    </cfRule>
    <cfRule type="cellIs" dxfId="8128" priority="8127" operator="greaterThan">
      <formula>120</formula>
    </cfRule>
    <cfRule type="cellIs" dxfId="8127" priority="8128" operator="between">
      <formula>60</formula>
      <formula>119.999</formula>
    </cfRule>
    <cfRule type="cellIs" dxfId="8126" priority="8129" operator="between">
      <formula>20</formula>
      <formula>59.999</formula>
    </cfRule>
    <cfRule type="cellIs" dxfId="8125" priority="8130" operator="lessThan">
      <formula>20</formula>
    </cfRule>
  </conditionalFormatting>
  <conditionalFormatting sqref="AC410">
    <cfRule type="cellIs" dxfId="8124" priority="8121" operator="greaterThan">
      <formula>49.999</formula>
    </cfRule>
    <cfRule type="cellIs" dxfId="8123" priority="8122" operator="greaterThan">
      <formula>50</formula>
    </cfRule>
    <cfRule type="cellIs" dxfId="8122" priority="8123" operator="between">
      <formula>30</formula>
      <formula>49.999</formula>
    </cfRule>
    <cfRule type="cellIs" dxfId="8121" priority="8124" operator="between">
      <formula>10</formula>
      <formula>29.999</formula>
    </cfRule>
    <cfRule type="cellIs" dxfId="8120" priority="8125" operator="lessThan">
      <formula>10</formula>
    </cfRule>
  </conditionalFormatting>
  <conditionalFormatting sqref="AD410">
    <cfRule type="cellIs" dxfId="8119" priority="8116" operator="greaterThan">
      <formula>119.999</formula>
    </cfRule>
    <cfRule type="cellIs" dxfId="8118" priority="8117" operator="greaterThan">
      <formula>120</formula>
    </cfRule>
    <cfRule type="cellIs" dxfId="8117" priority="8118" operator="between">
      <formula>60</formula>
      <formula>119.999</formula>
    </cfRule>
    <cfRule type="cellIs" dxfId="8116" priority="8119" operator="between">
      <formula>20</formula>
      <formula>59.999</formula>
    </cfRule>
    <cfRule type="cellIs" dxfId="8115" priority="8120" operator="lessThan">
      <formula>20</formula>
    </cfRule>
  </conditionalFormatting>
  <conditionalFormatting sqref="AE410">
    <cfRule type="cellIs" dxfId="8114" priority="8111" operator="greaterThan">
      <formula>49.999</formula>
    </cfRule>
    <cfRule type="cellIs" dxfId="8113" priority="8112" operator="greaterThan">
      <formula>50</formula>
    </cfRule>
    <cfRule type="cellIs" dxfId="8112" priority="8113" operator="between">
      <formula>30</formula>
      <formula>49.999</formula>
    </cfRule>
    <cfRule type="cellIs" dxfId="8111" priority="8114" operator="between">
      <formula>10</formula>
      <formula>29.999</formula>
    </cfRule>
    <cfRule type="cellIs" dxfId="8110" priority="8115" operator="lessThan">
      <formula>10</formula>
    </cfRule>
  </conditionalFormatting>
  <conditionalFormatting sqref="P410">
    <cfRule type="cellIs" dxfId="8109" priority="8106" operator="greaterThan">
      <formula>119.999</formula>
    </cfRule>
    <cfRule type="cellIs" dxfId="8108" priority="8107" operator="greaterThan">
      <formula>120</formula>
    </cfRule>
    <cfRule type="cellIs" dxfId="8107" priority="8108" operator="between">
      <formula>60</formula>
      <formula>119.999</formula>
    </cfRule>
    <cfRule type="cellIs" dxfId="8106" priority="8109" operator="between">
      <formula>20</formula>
      <formula>59.999</formula>
    </cfRule>
    <cfRule type="cellIs" dxfId="8105" priority="8110" operator="lessThan">
      <formula>20</formula>
    </cfRule>
  </conditionalFormatting>
  <conditionalFormatting sqref="Q410">
    <cfRule type="cellIs" dxfId="8104" priority="8101" operator="greaterThan">
      <formula>49.999</formula>
    </cfRule>
    <cfRule type="cellIs" dxfId="8103" priority="8102" operator="greaterThan">
      <formula>50</formula>
    </cfRule>
    <cfRule type="cellIs" dxfId="8102" priority="8103" operator="between">
      <formula>30</formula>
      <formula>49.999</formula>
    </cfRule>
    <cfRule type="cellIs" dxfId="8101" priority="8104" operator="between">
      <formula>10</formula>
      <formula>29.999</formula>
    </cfRule>
    <cfRule type="cellIs" dxfId="8100" priority="8105" operator="lessThan">
      <formula>10</formula>
    </cfRule>
  </conditionalFormatting>
  <conditionalFormatting sqref="C411">
    <cfRule type="cellIs" dxfId="8099" priority="8096" operator="greaterThan">
      <formula>49.999</formula>
    </cfRule>
    <cfRule type="cellIs" dxfId="8098" priority="8097" operator="greaterThan">
      <formula>50</formula>
    </cfRule>
    <cfRule type="cellIs" dxfId="8097" priority="8098" operator="between">
      <formula>30</formula>
      <formula>49.999</formula>
    </cfRule>
    <cfRule type="cellIs" dxfId="8096" priority="8099" operator="between">
      <formula>10</formula>
      <formula>29.999</formula>
    </cfRule>
    <cfRule type="cellIs" dxfId="8095" priority="8100" operator="lessThan">
      <formula>10</formula>
    </cfRule>
  </conditionalFormatting>
  <conditionalFormatting sqref="B411">
    <cfRule type="cellIs" dxfId="8094" priority="8091" operator="greaterThan">
      <formula>119.999</formula>
    </cfRule>
    <cfRule type="cellIs" dxfId="8093" priority="8092" operator="greaterThan">
      <formula>120</formula>
    </cfRule>
    <cfRule type="cellIs" dxfId="8092" priority="8093" operator="between">
      <formula>60</formula>
      <formula>119.999</formula>
    </cfRule>
    <cfRule type="cellIs" dxfId="8091" priority="8094" operator="between">
      <formula>20</formula>
      <formula>59.999</formula>
    </cfRule>
    <cfRule type="cellIs" dxfId="8090" priority="8095" operator="lessThan">
      <formula>20</formula>
    </cfRule>
  </conditionalFormatting>
  <conditionalFormatting sqref="D411">
    <cfRule type="cellIs" dxfId="8089" priority="8086" operator="greaterThan">
      <formula>119.999</formula>
    </cfRule>
    <cfRule type="cellIs" dxfId="8088" priority="8087" operator="greaterThan">
      <formula>120</formula>
    </cfRule>
    <cfRule type="cellIs" dxfId="8087" priority="8088" operator="between">
      <formula>60</formula>
      <formula>119.999</formula>
    </cfRule>
    <cfRule type="cellIs" dxfId="8086" priority="8089" operator="between">
      <formula>20</formula>
      <formula>59.999</formula>
    </cfRule>
    <cfRule type="cellIs" dxfId="8085" priority="8090" operator="lessThan">
      <formula>20</formula>
    </cfRule>
  </conditionalFormatting>
  <conditionalFormatting sqref="E411">
    <cfRule type="cellIs" dxfId="8084" priority="8081" operator="greaterThan">
      <formula>49.999</formula>
    </cfRule>
    <cfRule type="cellIs" dxfId="8083" priority="8082" operator="greaterThan">
      <formula>50</formula>
    </cfRule>
    <cfRule type="cellIs" dxfId="8082" priority="8083" operator="between">
      <formula>30</formula>
      <formula>49.999</formula>
    </cfRule>
    <cfRule type="cellIs" dxfId="8081" priority="8084" operator="between">
      <formula>10</formula>
      <formula>29.999</formula>
    </cfRule>
    <cfRule type="cellIs" dxfId="8080" priority="8085" operator="lessThan">
      <formula>10</formula>
    </cfRule>
  </conditionalFormatting>
  <conditionalFormatting sqref="F411">
    <cfRule type="cellIs" dxfId="8079" priority="8076" operator="greaterThan">
      <formula>119.999</formula>
    </cfRule>
    <cfRule type="cellIs" dxfId="8078" priority="8077" operator="greaterThan">
      <formula>120</formula>
    </cfRule>
    <cfRule type="cellIs" dxfId="8077" priority="8078" operator="between">
      <formula>60</formula>
      <formula>119.999</formula>
    </cfRule>
    <cfRule type="cellIs" dxfId="8076" priority="8079" operator="between">
      <formula>20</formula>
      <formula>59.999</formula>
    </cfRule>
    <cfRule type="cellIs" dxfId="8075" priority="8080" operator="lessThan">
      <formula>20</formula>
    </cfRule>
  </conditionalFormatting>
  <conditionalFormatting sqref="G411">
    <cfRule type="cellIs" dxfId="8074" priority="8071" operator="greaterThan">
      <formula>49.999</formula>
    </cfRule>
    <cfRule type="cellIs" dxfId="8073" priority="8072" operator="greaterThan">
      <formula>50</formula>
    </cfRule>
    <cfRule type="cellIs" dxfId="8072" priority="8073" operator="between">
      <formula>30</formula>
      <formula>49.999</formula>
    </cfRule>
    <cfRule type="cellIs" dxfId="8071" priority="8074" operator="between">
      <formula>10</formula>
      <formula>29.999</formula>
    </cfRule>
    <cfRule type="cellIs" dxfId="8070" priority="8075" operator="lessThan">
      <formula>10</formula>
    </cfRule>
  </conditionalFormatting>
  <conditionalFormatting sqref="H411">
    <cfRule type="cellIs" dxfId="8069" priority="8066" operator="greaterThan">
      <formula>119.999</formula>
    </cfRule>
    <cfRule type="cellIs" dxfId="8068" priority="8067" operator="greaterThan">
      <formula>120</formula>
    </cfRule>
    <cfRule type="cellIs" dxfId="8067" priority="8068" operator="between">
      <formula>60</formula>
      <formula>119.999</formula>
    </cfRule>
    <cfRule type="cellIs" dxfId="8066" priority="8069" operator="between">
      <formula>20</formula>
      <formula>59.999</formula>
    </cfRule>
    <cfRule type="cellIs" dxfId="8065" priority="8070" operator="lessThan">
      <formula>20</formula>
    </cfRule>
  </conditionalFormatting>
  <conditionalFormatting sqref="I411">
    <cfRule type="cellIs" dxfId="8064" priority="8061" operator="greaterThan">
      <formula>49.999</formula>
    </cfRule>
    <cfRule type="cellIs" dxfId="8063" priority="8062" operator="greaterThan">
      <formula>50</formula>
    </cfRule>
    <cfRule type="cellIs" dxfId="8062" priority="8063" operator="between">
      <formula>30</formula>
      <formula>49.999</formula>
    </cfRule>
    <cfRule type="cellIs" dxfId="8061" priority="8064" operator="between">
      <formula>10</formula>
      <formula>29.999</formula>
    </cfRule>
    <cfRule type="cellIs" dxfId="8060" priority="8065" operator="lessThan">
      <formula>10</formula>
    </cfRule>
  </conditionalFormatting>
  <conditionalFormatting sqref="BH411">
    <cfRule type="cellIs" dxfId="8059" priority="8056" operator="greaterThan">
      <formula>119.999</formula>
    </cfRule>
    <cfRule type="cellIs" dxfId="8058" priority="8057" operator="greaterThan">
      <formula>120</formula>
    </cfRule>
    <cfRule type="cellIs" dxfId="8057" priority="8058" operator="between">
      <formula>60</formula>
      <formula>119.999</formula>
    </cfRule>
    <cfRule type="cellIs" dxfId="8056" priority="8059" operator="between">
      <formula>20</formula>
      <formula>59.999</formula>
    </cfRule>
    <cfRule type="cellIs" dxfId="8055" priority="8060" operator="lessThan">
      <formula>20</formula>
    </cfRule>
  </conditionalFormatting>
  <conditionalFormatting sqref="BI411">
    <cfRule type="cellIs" dxfId="8054" priority="8051" operator="greaterThan">
      <formula>49.999</formula>
    </cfRule>
    <cfRule type="cellIs" dxfId="8053" priority="8052" operator="greaterThan">
      <formula>50</formula>
    </cfRule>
    <cfRule type="cellIs" dxfId="8052" priority="8053" operator="between">
      <formula>30</formula>
      <formula>49.999</formula>
    </cfRule>
    <cfRule type="cellIs" dxfId="8051" priority="8054" operator="between">
      <formula>10</formula>
      <formula>29.999</formula>
    </cfRule>
    <cfRule type="cellIs" dxfId="8050" priority="8055" operator="lessThan">
      <formula>10</formula>
    </cfRule>
  </conditionalFormatting>
  <conditionalFormatting sqref="BD411">
    <cfRule type="cellIs" dxfId="8049" priority="8046" operator="greaterThan">
      <formula>119.999</formula>
    </cfRule>
    <cfRule type="cellIs" dxfId="8048" priority="8047" operator="greaterThan">
      <formula>120</formula>
    </cfRule>
    <cfRule type="cellIs" dxfId="8047" priority="8048" operator="between">
      <formula>60</formula>
      <formula>119.999</formula>
    </cfRule>
    <cfRule type="cellIs" dxfId="8046" priority="8049" operator="between">
      <formula>20</formula>
      <formula>59.999</formula>
    </cfRule>
    <cfRule type="cellIs" dxfId="8045" priority="8050" operator="lessThan">
      <formula>20</formula>
    </cfRule>
  </conditionalFormatting>
  <conditionalFormatting sqref="BE411">
    <cfRule type="cellIs" dxfId="8044" priority="8041" operator="greaterThan">
      <formula>49.999</formula>
    </cfRule>
    <cfRule type="cellIs" dxfId="8043" priority="8042" operator="greaterThan">
      <formula>50</formula>
    </cfRule>
    <cfRule type="cellIs" dxfId="8042" priority="8043" operator="between">
      <formula>30</formula>
      <formula>49.999</formula>
    </cfRule>
    <cfRule type="cellIs" dxfId="8041" priority="8044" operator="between">
      <formula>10</formula>
      <formula>29.999</formula>
    </cfRule>
    <cfRule type="cellIs" dxfId="8040" priority="8045" operator="lessThan">
      <formula>10</formula>
    </cfRule>
  </conditionalFormatting>
  <conditionalFormatting sqref="AX411">
    <cfRule type="cellIs" dxfId="8039" priority="8036" operator="greaterThan">
      <formula>119.999</formula>
    </cfRule>
    <cfRule type="cellIs" dxfId="8038" priority="8037" operator="greaterThan">
      <formula>120</formula>
    </cfRule>
    <cfRule type="cellIs" dxfId="8037" priority="8038" operator="between">
      <formula>60</formula>
      <formula>119.999</formula>
    </cfRule>
    <cfRule type="cellIs" dxfId="8036" priority="8039" operator="between">
      <formula>20</formula>
      <formula>59.999</formula>
    </cfRule>
    <cfRule type="cellIs" dxfId="8035" priority="8040" operator="lessThan">
      <formula>20</formula>
    </cfRule>
  </conditionalFormatting>
  <conditionalFormatting sqref="AY411">
    <cfRule type="cellIs" dxfId="8034" priority="8031" operator="greaterThan">
      <formula>49.999</formula>
    </cfRule>
    <cfRule type="cellIs" dxfId="8033" priority="8032" operator="greaterThan">
      <formula>50</formula>
    </cfRule>
    <cfRule type="cellIs" dxfId="8032" priority="8033" operator="between">
      <formula>30</formula>
      <formula>49.999</formula>
    </cfRule>
    <cfRule type="cellIs" dxfId="8031" priority="8034" operator="between">
      <formula>10</formula>
      <formula>29.999</formula>
    </cfRule>
    <cfRule type="cellIs" dxfId="8030" priority="8035" operator="lessThan">
      <formula>10</formula>
    </cfRule>
  </conditionalFormatting>
  <conditionalFormatting sqref="AZ411">
    <cfRule type="cellIs" dxfId="8029" priority="8026" operator="greaterThan">
      <formula>119.999</formula>
    </cfRule>
    <cfRule type="cellIs" dxfId="8028" priority="8027" operator="greaterThan">
      <formula>120</formula>
    </cfRule>
    <cfRule type="cellIs" dxfId="8027" priority="8028" operator="between">
      <formula>60</formula>
      <formula>119.999</formula>
    </cfRule>
    <cfRule type="cellIs" dxfId="8026" priority="8029" operator="between">
      <formula>20</formula>
      <formula>59.999</formula>
    </cfRule>
    <cfRule type="cellIs" dxfId="8025" priority="8030" operator="lessThan">
      <formula>20</formula>
    </cfRule>
  </conditionalFormatting>
  <conditionalFormatting sqref="BA411">
    <cfRule type="cellIs" dxfId="8024" priority="8021" operator="greaterThan">
      <formula>49.999</formula>
    </cfRule>
    <cfRule type="cellIs" dxfId="8023" priority="8022" operator="greaterThan">
      <formula>50</formula>
    </cfRule>
    <cfRule type="cellIs" dxfId="8022" priority="8023" operator="between">
      <formula>30</formula>
      <formula>49.999</formula>
    </cfRule>
    <cfRule type="cellIs" dxfId="8021" priority="8024" operator="between">
      <formula>10</formula>
      <formula>29.999</formula>
    </cfRule>
    <cfRule type="cellIs" dxfId="8020" priority="8025" operator="lessThan">
      <formula>10</formula>
    </cfRule>
  </conditionalFormatting>
  <conditionalFormatting sqref="BB411">
    <cfRule type="cellIs" dxfId="8019" priority="8016" operator="greaterThan">
      <formula>119.999</formula>
    </cfRule>
    <cfRule type="cellIs" dxfId="8018" priority="8017" operator="greaterThan">
      <formula>120</formula>
    </cfRule>
    <cfRule type="cellIs" dxfId="8017" priority="8018" operator="between">
      <formula>60</formula>
      <formula>119.999</formula>
    </cfRule>
    <cfRule type="cellIs" dxfId="8016" priority="8019" operator="between">
      <formula>20</formula>
      <formula>59.999</formula>
    </cfRule>
    <cfRule type="cellIs" dxfId="8015" priority="8020" operator="lessThan">
      <formula>20</formula>
    </cfRule>
  </conditionalFormatting>
  <conditionalFormatting sqref="BC411">
    <cfRule type="cellIs" dxfId="8014" priority="8011" operator="greaterThan">
      <formula>49.999</formula>
    </cfRule>
    <cfRule type="cellIs" dxfId="8013" priority="8012" operator="greaterThan">
      <formula>50</formula>
    </cfRule>
    <cfRule type="cellIs" dxfId="8012" priority="8013" operator="between">
      <formula>30</formula>
      <formula>49.999</formula>
    </cfRule>
    <cfRule type="cellIs" dxfId="8011" priority="8014" operator="between">
      <formula>10</formula>
      <formula>29.999</formula>
    </cfRule>
    <cfRule type="cellIs" dxfId="8010" priority="8015" operator="lessThan">
      <formula>10</formula>
    </cfRule>
  </conditionalFormatting>
  <conditionalFormatting sqref="AT411">
    <cfRule type="cellIs" dxfId="8009" priority="8006" operator="greaterThan">
      <formula>119.999</formula>
    </cfRule>
    <cfRule type="cellIs" dxfId="8008" priority="8007" operator="greaterThan">
      <formula>120</formula>
    </cfRule>
    <cfRule type="cellIs" dxfId="8007" priority="8008" operator="between">
      <formula>60</formula>
      <formula>119.999</formula>
    </cfRule>
    <cfRule type="cellIs" dxfId="8006" priority="8009" operator="between">
      <formula>20</formula>
      <formula>59.999</formula>
    </cfRule>
    <cfRule type="cellIs" dxfId="8005" priority="8010" operator="lessThan">
      <formula>20</formula>
    </cfRule>
  </conditionalFormatting>
  <conditionalFormatting sqref="AU411">
    <cfRule type="cellIs" dxfId="8004" priority="8001" operator="greaterThan">
      <formula>49.999</formula>
    </cfRule>
    <cfRule type="cellIs" dxfId="8003" priority="8002" operator="greaterThan">
      <formula>50</formula>
    </cfRule>
    <cfRule type="cellIs" dxfId="8002" priority="8003" operator="between">
      <formula>30</formula>
      <formula>49.999</formula>
    </cfRule>
    <cfRule type="cellIs" dxfId="8001" priority="8004" operator="between">
      <formula>10</formula>
      <formula>29.999</formula>
    </cfRule>
    <cfRule type="cellIs" dxfId="8000" priority="8005" operator="lessThan">
      <formula>10</formula>
    </cfRule>
  </conditionalFormatting>
  <conditionalFormatting sqref="AV411">
    <cfRule type="cellIs" dxfId="7999" priority="7996" operator="greaterThan">
      <formula>119.999</formula>
    </cfRule>
    <cfRule type="cellIs" dxfId="7998" priority="7997" operator="greaterThan">
      <formula>120</formula>
    </cfRule>
    <cfRule type="cellIs" dxfId="7997" priority="7998" operator="between">
      <formula>60</formula>
      <formula>119.999</formula>
    </cfRule>
    <cfRule type="cellIs" dxfId="7996" priority="7999" operator="between">
      <formula>20</formula>
      <formula>59.999</formula>
    </cfRule>
    <cfRule type="cellIs" dxfId="7995" priority="8000" operator="lessThan">
      <formula>20</formula>
    </cfRule>
  </conditionalFormatting>
  <conditionalFormatting sqref="AW411">
    <cfRule type="cellIs" dxfId="7994" priority="7991" operator="greaterThan">
      <formula>49.999</formula>
    </cfRule>
    <cfRule type="cellIs" dxfId="7993" priority="7992" operator="greaterThan">
      <formula>50</formula>
    </cfRule>
    <cfRule type="cellIs" dxfId="7992" priority="7993" operator="between">
      <formula>30</formula>
      <formula>49.999</formula>
    </cfRule>
    <cfRule type="cellIs" dxfId="7991" priority="7994" operator="between">
      <formula>10</formula>
      <formula>29.999</formula>
    </cfRule>
    <cfRule type="cellIs" dxfId="7990" priority="7995" operator="lessThan">
      <formula>10</formula>
    </cfRule>
  </conditionalFormatting>
  <conditionalFormatting sqref="BF411">
    <cfRule type="cellIs" dxfId="7989" priority="7986" operator="greaterThan">
      <formula>119.999</formula>
    </cfRule>
    <cfRule type="cellIs" dxfId="7988" priority="7987" operator="greaterThan">
      <formula>120</formula>
    </cfRule>
    <cfRule type="cellIs" dxfId="7987" priority="7988" operator="between">
      <formula>60</formula>
      <formula>119.999</formula>
    </cfRule>
    <cfRule type="cellIs" dxfId="7986" priority="7989" operator="between">
      <formula>20</formula>
      <formula>59.999</formula>
    </cfRule>
    <cfRule type="cellIs" dxfId="7985" priority="7990" operator="lessThan">
      <formula>20</formula>
    </cfRule>
  </conditionalFormatting>
  <conditionalFormatting sqref="BG411">
    <cfRule type="cellIs" dxfId="7984" priority="7981" operator="greaterThan">
      <formula>49.999</formula>
    </cfRule>
    <cfRule type="cellIs" dxfId="7983" priority="7982" operator="greaterThan">
      <formula>50</formula>
    </cfRule>
    <cfRule type="cellIs" dxfId="7982" priority="7983" operator="between">
      <formula>30</formula>
      <formula>49.999</formula>
    </cfRule>
    <cfRule type="cellIs" dxfId="7981" priority="7984" operator="between">
      <formula>10</formula>
      <formula>29.999</formula>
    </cfRule>
    <cfRule type="cellIs" dxfId="7980" priority="7985" operator="lessThan">
      <formula>10</formula>
    </cfRule>
  </conditionalFormatting>
  <conditionalFormatting sqref="AN411">
    <cfRule type="cellIs" dxfId="7979" priority="7976" operator="greaterThan">
      <formula>119.999</formula>
    </cfRule>
    <cfRule type="cellIs" dxfId="7978" priority="7977" operator="greaterThan">
      <formula>120</formula>
    </cfRule>
    <cfRule type="cellIs" dxfId="7977" priority="7978" operator="between">
      <formula>60</formula>
      <formula>119.999</formula>
    </cfRule>
    <cfRule type="cellIs" dxfId="7976" priority="7979" operator="between">
      <formula>20</formula>
      <formula>59.999</formula>
    </cfRule>
    <cfRule type="cellIs" dxfId="7975" priority="7980" operator="lessThan">
      <formula>20</formula>
    </cfRule>
  </conditionalFormatting>
  <conditionalFormatting sqref="AO411">
    <cfRule type="cellIs" dxfId="7974" priority="7971" operator="greaterThan">
      <formula>49.999</formula>
    </cfRule>
    <cfRule type="cellIs" dxfId="7973" priority="7972" operator="greaterThan">
      <formula>50</formula>
    </cfRule>
    <cfRule type="cellIs" dxfId="7972" priority="7973" operator="between">
      <formula>30</formula>
      <formula>49.999</formula>
    </cfRule>
    <cfRule type="cellIs" dxfId="7971" priority="7974" operator="between">
      <formula>10</formula>
      <formula>29.999</formula>
    </cfRule>
    <cfRule type="cellIs" dxfId="7970" priority="7975" operator="lessThan">
      <formula>10</formula>
    </cfRule>
  </conditionalFormatting>
  <conditionalFormatting sqref="T411">
    <cfRule type="cellIs" dxfId="7969" priority="7966" operator="greaterThan">
      <formula>119.999</formula>
    </cfRule>
    <cfRule type="cellIs" dxfId="7968" priority="7967" operator="greaterThan">
      <formula>120</formula>
    </cfRule>
    <cfRule type="cellIs" dxfId="7967" priority="7968" operator="between">
      <formula>60</formula>
      <formula>119.999</formula>
    </cfRule>
    <cfRule type="cellIs" dxfId="7966" priority="7969" operator="between">
      <formula>20</formula>
      <formula>59.999</formula>
    </cfRule>
    <cfRule type="cellIs" dxfId="7965" priority="7970" operator="lessThan">
      <formula>20</formula>
    </cfRule>
  </conditionalFormatting>
  <conditionalFormatting sqref="U411">
    <cfRule type="cellIs" dxfId="7964" priority="7961" operator="greaterThan">
      <formula>49.999</formula>
    </cfRule>
    <cfRule type="cellIs" dxfId="7963" priority="7962" operator="greaterThan">
      <formula>50</formula>
    </cfRule>
    <cfRule type="cellIs" dxfId="7962" priority="7963" operator="between">
      <formula>30</formula>
      <formula>49.999</formula>
    </cfRule>
    <cfRule type="cellIs" dxfId="7961" priority="7964" operator="between">
      <formula>10</formula>
      <formula>29.999</formula>
    </cfRule>
    <cfRule type="cellIs" dxfId="7960" priority="7965" operator="lessThan">
      <formula>10</formula>
    </cfRule>
  </conditionalFormatting>
  <conditionalFormatting sqref="J411">
    <cfRule type="cellIs" dxfId="7959" priority="7956" operator="greaterThan">
      <formula>119.999</formula>
    </cfRule>
    <cfRule type="cellIs" dxfId="7958" priority="7957" operator="greaterThan">
      <formula>120</formula>
    </cfRule>
    <cfRule type="cellIs" dxfId="7957" priority="7958" operator="between">
      <formula>60</formula>
      <formula>119.999</formula>
    </cfRule>
    <cfRule type="cellIs" dxfId="7956" priority="7959" operator="between">
      <formula>20</formula>
      <formula>59.999</formula>
    </cfRule>
    <cfRule type="cellIs" dxfId="7955" priority="7960" operator="lessThan">
      <formula>20</formula>
    </cfRule>
  </conditionalFormatting>
  <conditionalFormatting sqref="K411">
    <cfRule type="cellIs" dxfId="7954" priority="7951" operator="greaterThan">
      <formula>49.999</formula>
    </cfRule>
    <cfRule type="cellIs" dxfId="7953" priority="7952" operator="greaterThan">
      <formula>50</formula>
    </cfRule>
    <cfRule type="cellIs" dxfId="7952" priority="7953" operator="between">
      <formula>30</formula>
      <formula>49.999</formula>
    </cfRule>
    <cfRule type="cellIs" dxfId="7951" priority="7954" operator="between">
      <formula>10</formula>
      <formula>29.999</formula>
    </cfRule>
    <cfRule type="cellIs" dxfId="7950" priority="7955" operator="lessThan">
      <formula>10</formula>
    </cfRule>
  </conditionalFormatting>
  <conditionalFormatting sqref="L411">
    <cfRule type="cellIs" dxfId="7949" priority="7946" operator="greaterThan">
      <formula>119.999</formula>
    </cfRule>
    <cfRule type="cellIs" dxfId="7948" priority="7947" operator="greaterThan">
      <formula>120</formula>
    </cfRule>
    <cfRule type="cellIs" dxfId="7947" priority="7948" operator="between">
      <formula>60</formula>
      <formula>119.999</formula>
    </cfRule>
    <cfRule type="cellIs" dxfId="7946" priority="7949" operator="between">
      <formula>20</formula>
      <formula>59.999</formula>
    </cfRule>
    <cfRule type="cellIs" dxfId="7945" priority="7950" operator="lessThan">
      <formula>20</formula>
    </cfRule>
  </conditionalFormatting>
  <conditionalFormatting sqref="M411">
    <cfRule type="cellIs" dxfId="7944" priority="7941" operator="greaterThan">
      <formula>49.999</formula>
    </cfRule>
    <cfRule type="cellIs" dxfId="7943" priority="7942" operator="greaterThan">
      <formula>50</formula>
    </cfRule>
    <cfRule type="cellIs" dxfId="7942" priority="7943" operator="between">
      <formula>30</formula>
      <formula>49.999</formula>
    </cfRule>
    <cfRule type="cellIs" dxfId="7941" priority="7944" operator="between">
      <formula>10</formula>
      <formula>29.999</formula>
    </cfRule>
    <cfRule type="cellIs" dxfId="7940" priority="7945" operator="lessThan">
      <formula>10</formula>
    </cfRule>
  </conditionalFormatting>
  <conditionalFormatting sqref="R411">
    <cfRule type="cellIs" dxfId="7939" priority="7936" operator="greaterThan">
      <formula>119.999</formula>
    </cfRule>
    <cfRule type="cellIs" dxfId="7938" priority="7937" operator="greaterThan">
      <formula>120</formula>
    </cfRule>
    <cfRule type="cellIs" dxfId="7937" priority="7938" operator="between">
      <formula>60</formula>
      <formula>119.999</formula>
    </cfRule>
    <cfRule type="cellIs" dxfId="7936" priority="7939" operator="between">
      <formula>20</formula>
      <formula>59.999</formula>
    </cfRule>
    <cfRule type="cellIs" dxfId="7935" priority="7940" operator="lessThan">
      <formula>20</formula>
    </cfRule>
  </conditionalFormatting>
  <conditionalFormatting sqref="S411">
    <cfRule type="cellIs" dxfId="7934" priority="7931" operator="greaterThan">
      <formula>49.999</formula>
    </cfRule>
    <cfRule type="cellIs" dxfId="7933" priority="7932" operator="greaterThan">
      <formula>50</formula>
    </cfRule>
    <cfRule type="cellIs" dxfId="7932" priority="7933" operator="between">
      <formula>30</formula>
      <formula>49.999</formula>
    </cfRule>
    <cfRule type="cellIs" dxfId="7931" priority="7934" operator="between">
      <formula>10</formula>
      <formula>29.999</formula>
    </cfRule>
    <cfRule type="cellIs" dxfId="7930" priority="7935" operator="lessThan">
      <formula>10</formula>
    </cfRule>
  </conditionalFormatting>
  <conditionalFormatting sqref="N411">
    <cfRule type="cellIs" dxfId="7929" priority="7926" operator="greaterThan">
      <formula>119.999</formula>
    </cfRule>
    <cfRule type="cellIs" dxfId="7928" priority="7927" operator="greaterThan">
      <formula>120</formula>
    </cfRule>
    <cfRule type="cellIs" dxfId="7927" priority="7928" operator="between">
      <formula>60</formula>
      <formula>119.999</formula>
    </cfRule>
    <cfRule type="cellIs" dxfId="7926" priority="7929" operator="between">
      <formula>20</formula>
      <formula>59.999</formula>
    </cfRule>
    <cfRule type="cellIs" dxfId="7925" priority="7930" operator="lessThan">
      <formula>20</formula>
    </cfRule>
  </conditionalFormatting>
  <conditionalFormatting sqref="O411">
    <cfRule type="cellIs" dxfId="7924" priority="7921" operator="greaterThan">
      <formula>49.999</formula>
    </cfRule>
    <cfRule type="cellIs" dxfId="7923" priority="7922" operator="greaterThan">
      <formula>50</formula>
    </cfRule>
    <cfRule type="cellIs" dxfId="7922" priority="7923" operator="between">
      <formula>30</formula>
      <formula>49.999</formula>
    </cfRule>
    <cfRule type="cellIs" dxfId="7921" priority="7924" operator="between">
      <formula>10</formula>
      <formula>29.999</formula>
    </cfRule>
    <cfRule type="cellIs" dxfId="7920" priority="7925" operator="lessThan">
      <formula>10</formula>
    </cfRule>
  </conditionalFormatting>
  <conditionalFormatting sqref="AP411">
    <cfRule type="cellIs" dxfId="7919" priority="7916" operator="greaterThan">
      <formula>119.999</formula>
    </cfRule>
    <cfRule type="cellIs" dxfId="7918" priority="7917" operator="greaterThan">
      <formula>120</formula>
    </cfRule>
    <cfRule type="cellIs" dxfId="7917" priority="7918" operator="between">
      <formula>60</formula>
      <formula>119.999</formula>
    </cfRule>
    <cfRule type="cellIs" dxfId="7916" priority="7919" operator="between">
      <formula>20</formula>
      <formula>59.999</formula>
    </cfRule>
    <cfRule type="cellIs" dxfId="7915" priority="7920" operator="lessThan">
      <formula>20</formula>
    </cfRule>
  </conditionalFormatting>
  <conditionalFormatting sqref="AQ411">
    <cfRule type="cellIs" dxfId="7914" priority="7911" operator="greaterThan">
      <formula>49.999</formula>
    </cfRule>
    <cfRule type="cellIs" dxfId="7913" priority="7912" operator="greaterThan">
      <formula>50</formula>
    </cfRule>
    <cfRule type="cellIs" dxfId="7912" priority="7913" operator="between">
      <formula>30</formula>
      <formula>49.999</formula>
    </cfRule>
    <cfRule type="cellIs" dxfId="7911" priority="7914" operator="between">
      <formula>10</formula>
      <formula>29.999</formula>
    </cfRule>
    <cfRule type="cellIs" dxfId="7910" priority="7915" operator="lessThan">
      <formula>10</formula>
    </cfRule>
  </conditionalFormatting>
  <conditionalFormatting sqref="AR411">
    <cfRule type="cellIs" dxfId="7909" priority="7906" operator="greaterThan">
      <formula>119.999</formula>
    </cfRule>
    <cfRule type="cellIs" dxfId="7908" priority="7907" operator="greaterThan">
      <formula>120</formula>
    </cfRule>
    <cfRule type="cellIs" dxfId="7907" priority="7908" operator="between">
      <formula>60</formula>
      <formula>119.999</formula>
    </cfRule>
    <cfRule type="cellIs" dxfId="7906" priority="7909" operator="between">
      <formula>20</formula>
      <formula>59.999</formula>
    </cfRule>
    <cfRule type="cellIs" dxfId="7905" priority="7910" operator="lessThan">
      <formula>20</formula>
    </cfRule>
  </conditionalFormatting>
  <conditionalFormatting sqref="AS411">
    <cfRule type="cellIs" dxfId="7904" priority="7901" operator="greaterThan">
      <formula>49.999</formula>
    </cfRule>
    <cfRule type="cellIs" dxfId="7903" priority="7902" operator="greaterThan">
      <formula>50</formula>
    </cfRule>
    <cfRule type="cellIs" dxfId="7902" priority="7903" operator="between">
      <formula>30</formula>
      <formula>49.999</formula>
    </cfRule>
    <cfRule type="cellIs" dxfId="7901" priority="7904" operator="between">
      <formula>10</formula>
      <formula>29.999</formula>
    </cfRule>
    <cfRule type="cellIs" dxfId="7900" priority="7905" operator="lessThan">
      <formula>10</formula>
    </cfRule>
  </conditionalFormatting>
  <conditionalFormatting sqref="X411">
    <cfRule type="cellIs" dxfId="7899" priority="7896" operator="greaterThan">
      <formula>119.999</formula>
    </cfRule>
    <cfRule type="cellIs" dxfId="7898" priority="7897" operator="greaterThan">
      <formula>120</formula>
    </cfRule>
    <cfRule type="cellIs" dxfId="7897" priority="7898" operator="between">
      <formula>60</formula>
      <formula>119.999</formula>
    </cfRule>
    <cfRule type="cellIs" dxfId="7896" priority="7899" operator="between">
      <formula>20</formula>
      <formula>59.999</formula>
    </cfRule>
    <cfRule type="cellIs" dxfId="7895" priority="7900" operator="lessThan">
      <formula>20</formula>
    </cfRule>
  </conditionalFormatting>
  <conditionalFormatting sqref="Y411">
    <cfRule type="cellIs" dxfId="7894" priority="7891" operator="greaterThan">
      <formula>49.999</formula>
    </cfRule>
    <cfRule type="cellIs" dxfId="7893" priority="7892" operator="greaterThan">
      <formula>50</formula>
    </cfRule>
    <cfRule type="cellIs" dxfId="7892" priority="7893" operator="between">
      <formula>30</formula>
      <formula>49.999</formula>
    </cfRule>
    <cfRule type="cellIs" dxfId="7891" priority="7894" operator="between">
      <formula>10</formula>
      <formula>29.999</formula>
    </cfRule>
    <cfRule type="cellIs" dxfId="7890" priority="7895" operator="lessThan">
      <formula>10</formula>
    </cfRule>
  </conditionalFormatting>
  <conditionalFormatting sqref="AF411">
    <cfRule type="cellIs" dxfId="7889" priority="7886" operator="greaterThan">
      <formula>119.999</formula>
    </cfRule>
    <cfRule type="cellIs" dxfId="7888" priority="7887" operator="greaterThan">
      <formula>120</formula>
    </cfRule>
    <cfRule type="cellIs" dxfId="7887" priority="7888" operator="between">
      <formula>60</formula>
      <formula>119.999</formula>
    </cfRule>
    <cfRule type="cellIs" dxfId="7886" priority="7889" operator="between">
      <formula>20</formula>
      <formula>59.999</formula>
    </cfRule>
    <cfRule type="cellIs" dxfId="7885" priority="7890" operator="lessThan">
      <formula>20</formula>
    </cfRule>
  </conditionalFormatting>
  <conditionalFormatting sqref="AG411">
    <cfRule type="cellIs" dxfId="7884" priority="7881" operator="greaterThan">
      <formula>49.999</formula>
    </cfRule>
    <cfRule type="cellIs" dxfId="7883" priority="7882" operator="greaterThan">
      <formula>50</formula>
    </cfRule>
    <cfRule type="cellIs" dxfId="7882" priority="7883" operator="between">
      <formula>30</formula>
      <formula>49.999</formula>
    </cfRule>
    <cfRule type="cellIs" dxfId="7881" priority="7884" operator="between">
      <formula>10</formula>
      <formula>29.999</formula>
    </cfRule>
    <cfRule type="cellIs" dxfId="7880" priority="7885" operator="lessThan">
      <formula>10</formula>
    </cfRule>
  </conditionalFormatting>
  <conditionalFormatting sqref="AJ411">
    <cfRule type="cellIs" dxfId="7879" priority="7876" operator="greaterThan">
      <formula>119.999</formula>
    </cfRule>
    <cfRule type="cellIs" dxfId="7878" priority="7877" operator="greaterThan">
      <formula>120</formula>
    </cfRule>
    <cfRule type="cellIs" dxfId="7877" priority="7878" operator="between">
      <formula>60</formula>
      <formula>119.999</formula>
    </cfRule>
    <cfRule type="cellIs" dxfId="7876" priority="7879" operator="between">
      <formula>20</formula>
      <formula>59.999</formula>
    </cfRule>
    <cfRule type="cellIs" dxfId="7875" priority="7880" operator="lessThan">
      <formula>20</formula>
    </cfRule>
  </conditionalFormatting>
  <conditionalFormatting sqref="AK411">
    <cfRule type="cellIs" dxfId="7874" priority="7871" operator="greaterThan">
      <formula>49.999</formula>
    </cfRule>
    <cfRule type="cellIs" dxfId="7873" priority="7872" operator="greaterThan">
      <formula>50</formula>
    </cfRule>
    <cfRule type="cellIs" dxfId="7872" priority="7873" operator="between">
      <formula>30</formula>
      <formula>49.999</formula>
    </cfRule>
    <cfRule type="cellIs" dxfId="7871" priority="7874" operator="between">
      <formula>10</formula>
      <formula>29.999</formula>
    </cfRule>
    <cfRule type="cellIs" dxfId="7870" priority="7875" operator="lessThan">
      <formula>10</formula>
    </cfRule>
  </conditionalFormatting>
  <conditionalFormatting sqref="Z411">
    <cfRule type="cellIs" dxfId="7869" priority="7866" operator="greaterThan">
      <formula>119.999</formula>
    </cfRule>
    <cfRule type="cellIs" dxfId="7868" priority="7867" operator="greaterThan">
      <formula>120</formula>
    </cfRule>
    <cfRule type="cellIs" dxfId="7867" priority="7868" operator="between">
      <formula>60</formula>
      <formula>119.999</formula>
    </cfRule>
    <cfRule type="cellIs" dxfId="7866" priority="7869" operator="between">
      <formula>20</formula>
      <formula>59.999</formula>
    </cfRule>
    <cfRule type="cellIs" dxfId="7865" priority="7870" operator="lessThan">
      <formula>20</formula>
    </cfRule>
  </conditionalFormatting>
  <conditionalFormatting sqref="AA411">
    <cfRule type="cellIs" dxfId="7864" priority="7861" operator="greaterThan">
      <formula>49.999</formula>
    </cfRule>
    <cfRule type="cellIs" dxfId="7863" priority="7862" operator="greaterThan">
      <formula>50</formula>
    </cfRule>
    <cfRule type="cellIs" dxfId="7862" priority="7863" operator="between">
      <formula>30</formula>
      <formula>49.999</formula>
    </cfRule>
    <cfRule type="cellIs" dxfId="7861" priority="7864" operator="between">
      <formula>10</formula>
      <formula>29.999</formula>
    </cfRule>
    <cfRule type="cellIs" dxfId="7860" priority="7865" operator="lessThan">
      <formula>10</formula>
    </cfRule>
  </conditionalFormatting>
  <conditionalFormatting sqref="AL411">
    <cfRule type="cellIs" dxfId="7859" priority="7856" operator="greaterThan">
      <formula>119.999</formula>
    </cfRule>
    <cfRule type="cellIs" dxfId="7858" priority="7857" operator="greaterThan">
      <formula>120</formula>
    </cfRule>
    <cfRule type="cellIs" dxfId="7857" priority="7858" operator="between">
      <formula>60</formula>
      <formula>119.999</formula>
    </cfRule>
    <cfRule type="cellIs" dxfId="7856" priority="7859" operator="between">
      <formula>20</formula>
      <formula>59.999</formula>
    </cfRule>
    <cfRule type="cellIs" dxfId="7855" priority="7860" operator="lessThan">
      <formula>20</formula>
    </cfRule>
  </conditionalFormatting>
  <conditionalFormatting sqref="AM411">
    <cfRule type="cellIs" dxfId="7854" priority="7851" operator="greaterThan">
      <formula>49.999</formula>
    </cfRule>
    <cfRule type="cellIs" dxfId="7853" priority="7852" operator="greaterThan">
      <formula>50</formula>
    </cfRule>
    <cfRule type="cellIs" dxfId="7852" priority="7853" operator="between">
      <formula>30</formula>
      <formula>49.999</formula>
    </cfRule>
    <cfRule type="cellIs" dxfId="7851" priority="7854" operator="between">
      <formula>10</formula>
      <formula>29.999</formula>
    </cfRule>
    <cfRule type="cellIs" dxfId="7850" priority="7855" operator="lessThan">
      <formula>10</formula>
    </cfRule>
  </conditionalFormatting>
  <conditionalFormatting sqref="AH411">
    <cfRule type="cellIs" dxfId="7849" priority="7846" operator="greaterThan">
      <formula>119.999</formula>
    </cfRule>
    <cfRule type="cellIs" dxfId="7848" priority="7847" operator="greaterThan">
      <formula>120</formula>
    </cfRule>
    <cfRule type="cellIs" dxfId="7847" priority="7848" operator="between">
      <formula>60</formula>
      <formula>119.999</formula>
    </cfRule>
    <cfRule type="cellIs" dxfId="7846" priority="7849" operator="between">
      <formula>20</formula>
      <formula>59.999</formula>
    </cfRule>
    <cfRule type="cellIs" dxfId="7845" priority="7850" operator="lessThan">
      <formula>20</formula>
    </cfRule>
  </conditionalFormatting>
  <conditionalFormatting sqref="AI411">
    <cfRule type="cellIs" dxfId="7844" priority="7841" operator="greaterThan">
      <formula>49.999</formula>
    </cfRule>
    <cfRule type="cellIs" dxfId="7843" priority="7842" operator="greaterThan">
      <formula>50</formula>
    </cfRule>
    <cfRule type="cellIs" dxfId="7842" priority="7843" operator="between">
      <formula>30</formula>
      <formula>49.999</formula>
    </cfRule>
    <cfRule type="cellIs" dxfId="7841" priority="7844" operator="between">
      <formula>10</formula>
      <formula>29.999</formula>
    </cfRule>
    <cfRule type="cellIs" dxfId="7840" priority="7845" operator="lessThan">
      <formula>10</formula>
    </cfRule>
  </conditionalFormatting>
  <conditionalFormatting sqref="V411">
    <cfRule type="cellIs" dxfId="7839" priority="7836" operator="greaterThan">
      <formula>119.999</formula>
    </cfRule>
    <cfRule type="cellIs" dxfId="7838" priority="7837" operator="greaterThan">
      <formula>120</formula>
    </cfRule>
    <cfRule type="cellIs" dxfId="7837" priority="7838" operator="between">
      <formula>60</formula>
      <formula>119.999</formula>
    </cfRule>
    <cfRule type="cellIs" dxfId="7836" priority="7839" operator="between">
      <formula>20</formula>
      <formula>59.999</formula>
    </cfRule>
    <cfRule type="cellIs" dxfId="7835" priority="7840" operator="lessThan">
      <formula>20</formula>
    </cfRule>
  </conditionalFormatting>
  <conditionalFormatting sqref="W411">
    <cfRule type="cellIs" dxfId="7834" priority="7831" operator="greaterThan">
      <formula>49.999</formula>
    </cfRule>
    <cfRule type="cellIs" dxfId="7833" priority="7832" operator="greaterThan">
      <formula>50</formula>
    </cfRule>
    <cfRule type="cellIs" dxfId="7832" priority="7833" operator="between">
      <formula>30</formula>
      <formula>49.999</formula>
    </cfRule>
    <cfRule type="cellIs" dxfId="7831" priority="7834" operator="between">
      <formula>10</formula>
      <formula>29.999</formula>
    </cfRule>
    <cfRule type="cellIs" dxfId="7830" priority="7835" operator="lessThan">
      <formula>10</formula>
    </cfRule>
  </conditionalFormatting>
  <conditionalFormatting sqref="AB411">
    <cfRule type="cellIs" dxfId="7829" priority="7826" operator="greaterThan">
      <formula>119.999</formula>
    </cfRule>
    <cfRule type="cellIs" dxfId="7828" priority="7827" operator="greaterThan">
      <formula>120</formula>
    </cfRule>
    <cfRule type="cellIs" dxfId="7827" priority="7828" operator="between">
      <formula>60</formula>
      <formula>119.999</formula>
    </cfRule>
    <cfRule type="cellIs" dxfId="7826" priority="7829" operator="between">
      <formula>20</formula>
      <formula>59.999</formula>
    </cfRule>
    <cfRule type="cellIs" dxfId="7825" priority="7830" operator="lessThan">
      <formula>20</formula>
    </cfRule>
  </conditionalFormatting>
  <conditionalFormatting sqref="AC411">
    <cfRule type="cellIs" dxfId="7824" priority="7821" operator="greaterThan">
      <formula>49.999</formula>
    </cfRule>
    <cfRule type="cellIs" dxfId="7823" priority="7822" operator="greaterThan">
      <formula>50</formula>
    </cfRule>
    <cfRule type="cellIs" dxfId="7822" priority="7823" operator="between">
      <formula>30</formula>
      <formula>49.999</formula>
    </cfRule>
    <cfRule type="cellIs" dxfId="7821" priority="7824" operator="between">
      <formula>10</formula>
      <formula>29.999</formula>
    </cfRule>
    <cfRule type="cellIs" dxfId="7820" priority="7825" operator="lessThan">
      <formula>10</formula>
    </cfRule>
  </conditionalFormatting>
  <conditionalFormatting sqref="AD411">
    <cfRule type="cellIs" dxfId="7819" priority="7816" operator="greaterThan">
      <formula>119.999</formula>
    </cfRule>
    <cfRule type="cellIs" dxfId="7818" priority="7817" operator="greaterThan">
      <formula>120</formula>
    </cfRule>
    <cfRule type="cellIs" dxfId="7817" priority="7818" operator="between">
      <formula>60</formula>
      <formula>119.999</formula>
    </cfRule>
    <cfRule type="cellIs" dxfId="7816" priority="7819" operator="between">
      <formula>20</formula>
      <formula>59.999</formula>
    </cfRule>
    <cfRule type="cellIs" dxfId="7815" priority="7820" operator="lessThan">
      <formula>20</formula>
    </cfRule>
  </conditionalFormatting>
  <conditionalFormatting sqref="AE411">
    <cfRule type="cellIs" dxfId="7814" priority="7811" operator="greaterThan">
      <formula>49.999</formula>
    </cfRule>
    <cfRule type="cellIs" dxfId="7813" priority="7812" operator="greaterThan">
      <formula>50</formula>
    </cfRule>
    <cfRule type="cellIs" dxfId="7812" priority="7813" operator="between">
      <formula>30</formula>
      <formula>49.999</formula>
    </cfRule>
    <cfRule type="cellIs" dxfId="7811" priority="7814" operator="between">
      <formula>10</formula>
      <formula>29.999</formula>
    </cfRule>
    <cfRule type="cellIs" dxfId="7810" priority="7815" operator="lessThan">
      <formula>10</formula>
    </cfRule>
  </conditionalFormatting>
  <conditionalFormatting sqref="P411">
    <cfRule type="cellIs" dxfId="7809" priority="7806" operator="greaterThan">
      <formula>119.999</formula>
    </cfRule>
    <cfRule type="cellIs" dxfId="7808" priority="7807" operator="greaterThan">
      <formula>120</formula>
    </cfRule>
    <cfRule type="cellIs" dxfId="7807" priority="7808" operator="between">
      <formula>60</formula>
      <formula>119.999</formula>
    </cfRule>
    <cfRule type="cellIs" dxfId="7806" priority="7809" operator="between">
      <formula>20</formula>
      <formula>59.999</formula>
    </cfRule>
    <cfRule type="cellIs" dxfId="7805" priority="7810" operator="lessThan">
      <formula>20</formula>
    </cfRule>
  </conditionalFormatting>
  <conditionalFormatting sqref="Q411">
    <cfRule type="cellIs" dxfId="7804" priority="7801" operator="greaterThan">
      <formula>49.999</formula>
    </cfRule>
    <cfRule type="cellIs" dxfId="7803" priority="7802" operator="greaterThan">
      <formula>50</formula>
    </cfRule>
    <cfRule type="cellIs" dxfId="7802" priority="7803" operator="between">
      <formula>30</formula>
      <formula>49.999</formula>
    </cfRule>
    <cfRule type="cellIs" dxfId="7801" priority="7804" operator="between">
      <formula>10</formula>
      <formula>29.999</formula>
    </cfRule>
    <cfRule type="cellIs" dxfId="7800" priority="7805" operator="lessThan">
      <formula>10</formula>
    </cfRule>
  </conditionalFormatting>
  <conditionalFormatting sqref="C412">
    <cfRule type="cellIs" dxfId="7799" priority="7796" operator="greaterThan">
      <formula>49.999</formula>
    </cfRule>
    <cfRule type="cellIs" dxfId="7798" priority="7797" operator="greaterThan">
      <formula>50</formula>
    </cfRule>
    <cfRule type="cellIs" dxfId="7797" priority="7798" operator="between">
      <formula>30</formula>
      <formula>49.999</formula>
    </cfRule>
    <cfRule type="cellIs" dxfId="7796" priority="7799" operator="between">
      <formula>10</formula>
      <formula>29.999</formula>
    </cfRule>
    <cfRule type="cellIs" dxfId="7795" priority="7800" operator="lessThan">
      <formula>10</formula>
    </cfRule>
  </conditionalFormatting>
  <conditionalFormatting sqref="B412">
    <cfRule type="cellIs" dxfId="7794" priority="7791" operator="greaterThan">
      <formula>119.999</formula>
    </cfRule>
    <cfRule type="cellIs" dxfId="7793" priority="7792" operator="greaterThan">
      <formula>120</formula>
    </cfRule>
    <cfRule type="cellIs" dxfId="7792" priority="7793" operator="between">
      <formula>60</formula>
      <formula>119.999</formula>
    </cfRule>
    <cfRule type="cellIs" dxfId="7791" priority="7794" operator="between">
      <formula>20</formula>
      <formula>59.999</formula>
    </cfRule>
    <cfRule type="cellIs" dxfId="7790" priority="7795" operator="lessThan">
      <formula>20</formula>
    </cfRule>
  </conditionalFormatting>
  <conditionalFormatting sqref="D412">
    <cfRule type="cellIs" dxfId="7789" priority="7786" operator="greaterThan">
      <formula>119.999</formula>
    </cfRule>
    <cfRule type="cellIs" dxfId="7788" priority="7787" operator="greaterThan">
      <formula>120</formula>
    </cfRule>
    <cfRule type="cellIs" dxfId="7787" priority="7788" operator="between">
      <formula>60</formula>
      <formula>119.999</formula>
    </cfRule>
    <cfRule type="cellIs" dxfId="7786" priority="7789" operator="between">
      <formula>20</formula>
      <formula>59.999</formula>
    </cfRule>
    <cfRule type="cellIs" dxfId="7785" priority="7790" operator="lessThan">
      <formula>20</formula>
    </cfRule>
  </conditionalFormatting>
  <conditionalFormatting sqref="E412">
    <cfRule type="cellIs" dxfId="7784" priority="7781" operator="greaterThan">
      <formula>49.999</formula>
    </cfRule>
    <cfRule type="cellIs" dxfId="7783" priority="7782" operator="greaterThan">
      <formula>50</formula>
    </cfRule>
    <cfRule type="cellIs" dxfId="7782" priority="7783" operator="between">
      <formula>30</formula>
      <formula>49.999</formula>
    </cfRule>
    <cfRule type="cellIs" dxfId="7781" priority="7784" operator="between">
      <formula>10</formula>
      <formula>29.999</formula>
    </cfRule>
    <cfRule type="cellIs" dxfId="7780" priority="7785" operator="lessThan">
      <formula>10</formula>
    </cfRule>
  </conditionalFormatting>
  <conditionalFormatting sqref="F412">
    <cfRule type="cellIs" dxfId="7779" priority="7776" operator="greaterThan">
      <formula>119.999</formula>
    </cfRule>
    <cfRule type="cellIs" dxfId="7778" priority="7777" operator="greaterThan">
      <formula>120</formula>
    </cfRule>
    <cfRule type="cellIs" dxfId="7777" priority="7778" operator="between">
      <formula>60</formula>
      <formula>119.999</formula>
    </cfRule>
    <cfRule type="cellIs" dxfId="7776" priority="7779" operator="between">
      <formula>20</formula>
      <formula>59.999</formula>
    </cfRule>
    <cfRule type="cellIs" dxfId="7775" priority="7780" operator="lessThan">
      <formula>20</formula>
    </cfRule>
  </conditionalFormatting>
  <conditionalFormatting sqref="G412">
    <cfRule type="cellIs" dxfId="7774" priority="7771" operator="greaterThan">
      <formula>49.999</formula>
    </cfRule>
    <cfRule type="cellIs" dxfId="7773" priority="7772" operator="greaterThan">
      <formula>50</formula>
    </cfRule>
    <cfRule type="cellIs" dxfId="7772" priority="7773" operator="between">
      <formula>30</formula>
      <formula>49.999</formula>
    </cfRule>
    <cfRule type="cellIs" dxfId="7771" priority="7774" operator="between">
      <formula>10</formula>
      <formula>29.999</formula>
    </cfRule>
    <cfRule type="cellIs" dxfId="7770" priority="7775" operator="lessThan">
      <formula>10</formula>
    </cfRule>
  </conditionalFormatting>
  <conditionalFormatting sqref="H412">
    <cfRule type="cellIs" dxfId="7769" priority="7766" operator="greaterThan">
      <formula>119.999</formula>
    </cfRule>
    <cfRule type="cellIs" dxfId="7768" priority="7767" operator="greaterThan">
      <formula>120</formula>
    </cfRule>
    <cfRule type="cellIs" dxfId="7767" priority="7768" operator="between">
      <formula>60</formula>
      <formula>119.999</formula>
    </cfRule>
    <cfRule type="cellIs" dxfId="7766" priority="7769" operator="between">
      <formula>20</formula>
      <formula>59.999</formula>
    </cfRule>
    <cfRule type="cellIs" dxfId="7765" priority="7770" operator="lessThan">
      <formula>20</formula>
    </cfRule>
  </conditionalFormatting>
  <conditionalFormatting sqref="I412">
    <cfRule type="cellIs" dxfId="7764" priority="7761" operator="greaterThan">
      <formula>49.999</formula>
    </cfRule>
    <cfRule type="cellIs" dxfId="7763" priority="7762" operator="greaterThan">
      <formula>50</formula>
    </cfRule>
    <cfRule type="cellIs" dxfId="7762" priority="7763" operator="between">
      <formula>30</formula>
      <formula>49.999</formula>
    </cfRule>
    <cfRule type="cellIs" dxfId="7761" priority="7764" operator="between">
      <formula>10</formula>
      <formula>29.999</formula>
    </cfRule>
    <cfRule type="cellIs" dxfId="7760" priority="7765" operator="lessThan">
      <formula>10</formula>
    </cfRule>
  </conditionalFormatting>
  <conditionalFormatting sqref="BH412">
    <cfRule type="cellIs" dxfId="7759" priority="7756" operator="greaterThan">
      <formula>119.999</formula>
    </cfRule>
    <cfRule type="cellIs" dxfId="7758" priority="7757" operator="greaterThan">
      <formula>120</formula>
    </cfRule>
    <cfRule type="cellIs" dxfId="7757" priority="7758" operator="between">
      <formula>60</formula>
      <formula>119.999</formula>
    </cfRule>
    <cfRule type="cellIs" dxfId="7756" priority="7759" operator="between">
      <formula>20</formula>
      <formula>59.999</formula>
    </cfRule>
    <cfRule type="cellIs" dxfId="7755" priority="7760" operator="lessThan">
      <formula>20</formula>
    </cfRule>
  </conditionalFormatting>
  <conditionalFormatting sqref="BI412">
    <cfRule type="cellIs" dxfId="7754" priority="7751" operator="greaterThan">
      <formula>49.999</formula>
    </cfRule>
    <cfRule type="cellIs" dxfId="7753" priority="7752" operator="greaterThan">
      <formula>50</formula>
    </cfRule>
    <cfRule type="cellIs" dxfId="7752" priority="7753" operator="between">
      <formula>30</formula>
      <formula>49.999</formula>
    </cfRule>
    <cfRule type="cellIs" dxfId="7751" priority="7754" operator="between">
      <formula>10</formula>
      <formula>29.999</formula>
    </cfRule>
    <cfRule type="cellIs" dxfId="7750" priority="7755" operator="lessThan">
      <formula>10</formula>
    </cfRule>
  </conditionalFormatting>
  <conditionalFormatting sqref="BD412">
    <cfRule type="cellIs" dxfId="7749" priority="7746" operator="greaterThan">
      <formula>119.999</formula>
    </cfRule>
    <cfRule type="cellIs" dxfId="7748" priority="7747" operator="greaterThan">
      <formula>120</formula>
    </cfRule>
    <cfRule type="cellIs" dxfId="7747" priority="7748" operator="between">
      <formula>60</formula>
      <formula>119.999</formula>
    </cfRule>
    <cfRule type="cellIs" dxfId="7746" priority="7749" operator="between">
      <formula>20</formula>
      <formula>59.999</formula>
    </cfRule>
    <cfRule type="cellIs" dxfId="7745" priority="7750" operator="lessThan">
      <formula>20</formula>
    </cfRule>
  </conditionalFormatting>
  <conditionalFormatting sqref="BE412">
    <cfRule type="cellIs" dxfId="7744" priority="7741" operator="greaterThan">
      <formula>49.999</formula>
    </cfRule>
    <cfRule type="cellIs" dxfId="7743" priority="7742" operator="greaterThan">
      <formula>50</formula>
    </cfRule>
    <cfRule type="cellIs" dxfId="7742" priority="7743" operator="between">
      <formula>30</formula>
      <formula>49.999</formula>
    </cfRule>
    <cfRule type="cellIs" dxfId="7741" priority="7744" operator="between">
      <formula>10</formula>
      <formula>29.999</formula>
    </cfRule>
    <cfRule type="cellIs" dxfId="7740" priority="7745" operator="lessThan">
      <formula>10</formula>
    </cfRule>
  </conditionalFormatting>
  <conditionalFormatting sqref="AX412">
    <cfRule type="cellIs" dxfId="7739" priority="7736" operator="greaterThan">
      <formula>119.999</formula>
    </cfRule>
    <cfRule type="cellIs" dxfId="7738" priority="7737" operator="greaterThan">
      <formula>120</formula>
    </cfRule>
    <cfRule type="cellIs" dxfId="7737" priority="7738" operator="between">
      <formula>60</formula>
      <formula>119.999</formula>
    </cfRule>
    <cfRule type="cellIs" dxfId="7736" priority="7739" operator="between">
      <formula>20</formula>
      <formula>59.999</formula>
    </cfRule>
    <cfRule type="cellIs" dxfId="7735" priority="7740" operator="lessThan">
      <formula>20</formula>
    </cfRule>
  </conditionalFormatting>
  <conditionalFormatting sqref="AY412">
    <cfRule type="cellIs" dxfId="7734" priority="7731" operator="greaterThan">
      <formula>49.999</formula>
    </cfRule>
    <cfRule type="cellIs" dxfId="7733" priority="7732" operator="greaterThan">
      <formula>50</formula>
    </cfRule>
    <cfRule type="cellIs" dxfId="7732" priority="7733" operator="between">
      <formula>30</formula>
      <formula>49.999</formula>
    </cfRule>
    <cfRule type="cellIs" dxfId="7731" priority="7734" operator="between">
      <formula>10</formula>
      <formula>29.999</formula>
    </cfRule>
    <cfRule type="cellIs" dxfId="7730" priority="7735" operator="lessThan">
      <formula>10</formula>
    </cfRule>
  </conditionalFormatting>
  <conditionalFormatting sqref="AZ412">
    <cfRule type="cellIs" dxfId="7729" priority="7726" operator="greaterThan">
      <formula>119.999</formula>
    </cfRule>
    <cfRule type="cellIs" dxfId="7728" priority="7727" operator="greaterThan">
      <formula>120</formula>
    </cfRule>
    <cfRule type="cellIs" dxfId="7727" priority="7728" operator="between">
      <formula>60</formula>
      <formula>119.999</formula>
    </cfRule>
    <cfRule type="cellIs" dxfId="7726" priority="7729" operator="between">
      <formula>20</formula>
      <formula>59.999</formula>
    </cfRule>
    <cfRule type="cellIs" dxfId="7725" priority="7730" operator="lessThan">
      <formula>20</formula>
    </cfRule>
  </conditionalFormatting>
  <conditionalFormatting sqref="BA412">
    <cfRule type="cellIs" dxfId="7724" priority="7721" operator="greaterThan">
      <formula>49.999</formula>
    </cfRule>
    <cfRule type="cellIs" dxfId="7723" priority="7722" operator="greaterThan">
      <formula>50</formula>
    </cfRule>
    <cfRule type="cellIs" dxfId="7722" priority="7723" operator="between">
      <formula>30</formula>
      <formula>49.999</formula>
    </cfRule>
    <cfRule type="cellIs" dxfId="7721" priority="7724" operator="between">
      <formula>10</formula>
      <formula>29.999</formula>
    </cfRule>
    <cfRule type="cellIs" dxfId="7720" priority="7725" operator="lessThan">
      <formula>10</formula>
    </cfRule>
  </conditionalFormatting>
  <conditionalFormatting sqref="BB412">
    <cfRule type="cellIs" dxfId="7719" priority="7716" operator="greaterThan">
      <formula>119.999</formula>
    </cfRule>
    <cfRule type="cellIs" dxfId="7718" priority="7717" operator="greaterThan">
      <formula>120</formula>
    </cfRule>
    <cfRule type="cellIs" dxfId="7717" priority="7718" operator="between">
      <formula>60</formula>
      <formula>119.999</formula>
    </cfRule>
    <cfRule type="cellIs" dxfId="7716" priority="7719" operator="between">
      <formula>20</formula>
      <formula>59.999</formula>
    </cfRule>
    <cfRule type="cellIs" dxfId="7715" priority="7720" operator="lessThan">
      <formula>20</formula>
    </cfRule>
  </conditionalFormatting>
  <conditionalFormatting sqref="BC412">
    <cfRule type="cellIs" dxfId="7714" priority="7711" operator="greaterThan">
      <formula>49.999</formula>
    </cfRule>
    <cfRule type="cellIs" dxfId="7713" priority="7712" operator="greaterThan">
      <formula>50</formula>
    </cfRule>
    <cfRule type="cellIs" dxfId="7712" priority="7713" operator="between">
      <formula>30</formula>
      <formula>49.999</formula>
    </cfRule>
    <cfRule type="cellIs" dxfId="7711" priority="7714" operator="between">
      <formula>10</formula>
      <formula>29.999</formula>
    </cfRule>
    <cfRule type="cellIs" dxfId="7710" priority="7715" operator="lessThan">
      <formula>10</formula>
    </cfRule>
  </conditionalFormatting>
  <conditionalFormatting sqref="AT412">
    <cfRule type="cellIs" dxfId="7709" priority="7706" operator="greaterThan">
      <formula>119.999</formula>
    </cfRule>
    <cfRule type="cellIs" dxfId="7708" priority="7707" operator="greaterThan">
      <formula>120</formula>
    </cfRule>
    <cfRule type="cellIs" dxfId="7707" priority="7708" operator="between">
      <formula>60</formula>
      <formula>119.999</formula>
    </cfRule>
    <cfRule type="cellIs" dxfId="7706" priority="7709" operator="between">
      <formula>20</formula>
      <formula>59.999</formula>
    </cfRule>
    <cfRule type="cellIs" dxfId="7705" priority="7710" operator="lessThan">
      <formula>20</formula>
    </cfRule>
  </conditionalFormatting>
  <conditionalFormatting sqref="AU412">
    <cfRule type="cellIs" dxfId="7704" priority="7701" operator="greaterThan">
      <formula>49.999</formula>
    </cfRule>
    <cfRule type="cellIs" dxfId="7703" priority="7702" operator="greaterThan">
      <formula>50</formula>
    </cfRule>
    <cfRule type="cellIs" dxfId="7702" priority="7703" operator="between">
      <formula>30</formula>
      <formula>49.999</formula>
    </cfRule>
    <cfRule type="cellIs" dxfId="7701" priority="7704" operator="between">
      <formula>10</formula>
      <formula>29.999</formula>
    </cfRule>
    <cfRule type="cellIs" dxfId="7700" priority="7705" operator="lessThan">
      <formula>10</formula>
    </cfRule>
  </conditionalFormatting>
  <conditionalFormatting sqref="AV412">
    <cfRule type="cellIs" dxfId="7699" priority="7696" operator="greaterThan">
      <formula>119.999</formula>
    </cfRule>
    <cfRule type="cellIs" dxfId="7698" priority="7697" operator="greaterThan">
      <formula>120</formula>
    </cfRule>
    <cfRule type="cellIs" dxfId="7697" priority="7698" operator="between">
      <formula>60</formula>
      <formula>119.999</formula>
    </cfRule>
    <cfRule type="cellIs" dxfId="7696" priority="7699" operator="between">
      <formula>20</formula>
      <formula>59.999</formula>
    </cfRule>
    <cfRule type="cellIs" dxfId="7695" priority="7700" operator="lessThan">
      <formula>20</formula>
    </cfRule>
  </conditionalFormatting>
  <conditionalFormatting sqref="AW412">
    <cfRule type="cellIs" dxfId="7694" priority="7691" operator="greaterThan">
      <formula>49.999</formula>
    </cfRule>
    <cfRule type="cellIs" dxfId="7693" priority="7692" operator="greaterThan">
      <formula>50</formula>
    </cfRule>
    <cfRule type="cellIs" dxfId="7692" priority="7693" operator="between">
      <formula>30</formula>
      <formula>49.999</formula>
    </cfRule>
    <cfRule type="cellIs" dxfId="7691" priority="7694" operator="between">
      <formula>10</formula>
      <formula>29.999</formula>
    </cfRule>
    <cfRule type="cellIs" dxfId="7690" priority="7695" operator="lessThan">
      <formula>10</formula>
    </cfRule>
  </conditionalFormatting>
  <conditionalFormatting sqref="BF412">
    <cfRule type="cellIs" dxfId="7689" priority="7686" operator="greaterThan">
      <formula>119.999</formula>
    </cfRule>
    <cfRule type="cellIs" dxfId="7688" priority="7687" operator="greaterThan">
      <formula>120</formula>
    </cfRule>
    <cfRule type="cellIs" dxfId="7687" priority="7688" operator="between">
      <formula>60</formula>
      <formula>119.999</formula>
    </cfRule>
    <cfRule type="cellIs" dxfId="7686" priority="7689" operator="between">
      <formula>20</formula>
      <formula>59.999</formula>
    </cfRule>
    <cfRule type="cellIs" dxfId="7685" priority="7690" operator="lessThan">
      <formula>20</formula>
    </cfRule>
  </conditionalFormatting>
  <conditionalFormatting sqref="BG412">
    <cfRule type="cellIs" dxfId="7684" priority="7681" operator="greaterThan">
      <formula>49.999</formula>
    </cfRule>
    <cfRule type="cellIs" dxfId="7683" priority="7682" operator="greaterThan">
      <formula>50</formula>
    </cfRule>
    <cfRule type="cellIs" dxfId="7682" priority="7683" operator="between">
      <formula>30</formula>
      <formula>49.999</formula>
    </cfRule>
    <cfRule type="cellIs" dxfId="7681" priority="7684" operator="between">
      <formula>10</formula>
      <formula>29.999</formula>
    </cfRule>
    <cfRule type="cellIs" dxfId="7680" priority="7685" operator="lessThan">
      <formula>10</formula>
    </cfRule>
  </conditionalFormatting>
  <conditionalFormatting sqref="AN412">
    <cfRule type="cellIs" dxfId="7679" priority="7676" operator="greaterThan">
      <formula>119.999</formula>
    </cfRule>
    <cfRule type="cellIs" dxfId="7678" priority="7677" operator="greaterThan">
      <formula>120</formula>
    </cfRule>
    <cfRule type="cellIs" dxfId="7677" priority="7678" operator="between">
      <formula>60</formula>
      <formula>119.999</formula>
    </cfRule>
    <cfRule type="cellIs" dxfId="7676" priority="7679" operator="between">
      <formula>20</formula>
      <formula>59.999</formula>
    </cfRule>
    <cfRule type="cellIs" dxfId="7675" priority="7680" operator="lessThan">
      <formula>20</formula>
    </cfRule>
  </conditionalFormatting>
  <conditionalFormatting sqref="AO412">
    <cfRule type="cellIs" dxfId="7674" priority="7671" operator="greaterThan">
      <formula>49.999</formula>
    </cfRule>
    <cfRule type="cellIs" dxfId="7673" priority="7672" operator="greaterThan">
      <formula>50</formula>
    </cfRule>
    <cfRule type="cellIs" dxfId="7672" priority="7673" operator="between">
      <formula>30</formula>
      <formula>49.999</formula>
    </cfRule>
    <cfRule type="cellIs" dxfId="7671" priority="7674" operator="between">
      <formula>10</formula>
      <formula>29.999</formula>
    </cfRule>
    <cfRule type="cellIs" dxfId="7670" priority="7675" operator="lessThan">
      <formula>10</formula>
    </cfRule>
  </conditionalFormatting>
  <conditionalFormatting sqref="T412">
    <cfRule type="cellIs" dxfId="7669" priority="7666" operator="greaterThan">
      <formula>119.999</formula>
    </cfRule>
    <cfRule type="cellIs" dxfId="7668" priority="7667" operator="greaterThan">
      <formula>120</formula>
    </cfRule>
    <cfRule type="cellIs" dxfId="7667" priority="7668" operator="between">
      <formula>60</formula>
      <formula>119.999</formula>
    </cfRule>
    <cfRule type="cellIs" dxfId="7666" priority="7669" operator="between">
      <formula>20</formula>
      <formula>59.999</formula>
    </cfRule>
    <cfRule type="cellIs" dxfId="7665" priority="7670" operator="lessThan">
      <formula>20</formula>
    </cfRule>
  </conditionalFormatting>
  <conditionalFormatting sqref="U412">
    <cfRule type="cellIs" dxfId="7664" priority="7661" operator="greaterThan">
      <formula>49.999</formula>
    </cfRule>
    <cfRule type="cellIs" dxfId="7663" priority="7662" operator="greaterThan">
      <formula>50</formula>
    </cfRule>
    <cfRule type="cellIs" dxfId="7662" priority="7663" operator="between">
      <formula>30</formula>
      <formula>49.999</formula>
    </cfRule>
    <cfRule type="cellIs" dxfId="7661" priority="7664" operator="between">
      <formula>10</formula>
      <formula>29.999</formula>
    </cfRule>
    <cfRule type="cellIs" dxfId="7660" priority="7665" operator="lessThan">
      <formula>10</formula>
    </cfRule>
  </conditionalFormatting>
  <conditionalFormatting sqref="J412">
    <cfRule type="cellIs" dxfId="7659" priority="7656" operator="greaterThan">
      <formula>119.999</formula>
    </cfRule>
    <cfRule type="cellIs" dxfId="7658" priority="7657" operator="greaterThan">
      <formula>120</formula>
    </cfRule>
    <cfRule type="cellIs" dxfId="7657" priority="7658" operator="between">
      <formula>60</formula>
      <formula>119.999</formula>
    </cfRule>
    <cfRule type="cellIs" dxfId="7656" priority="7659" operator="between">
      <formula>20</formula>
      <formula>59.999</formula>
    </cfRule>
    <cfRule type="cellIs" dxfId="7655" priority="7660" operator="lessThan">
      <formula>20</formula>
    </cfRule>
  </conditionalFormatting>
  <conditionalFormatting sqref="K412">
    <cfRule type="cellIs" dxfId="7654" priority="7651" operator="greaterThan">
      <formula>49.999</formula>
    </cfRule>
    <cfRule type="cellIs" dxfId="7653" priority="7652" operator="greaterThan">
      <formula>50</formula>
    </cfRule>
    <cfRule type="cellIs" dxfId="7652" priority="7653" operator="between">
      <formula>30</formula>
      <formula>49.999</formula>
    </cfRule>
    <cfRule type="cellIs" dxfId="7651" priority="7654" operator="between">
      <formula>10</formula>
      <formula>29.999</formula>
    </cfRule>
    <cfRule type="cellIs" dxfId="7650" priority="7655" operator="lessThan">
      <formula>10</formula>
    </cfRule>
  </conditionalFormatting>
  <conditionalFormatting sqref="L412">
    <cfRule type="cellIs" dxfId="7649" priority="7646" operator="greaterThan">
      <formula>119.999</formula>
    </cfRule>
    <cfRule type="cellIs" dxfId="7648" priority="7647" operator="greaterThan">
      <formula>120</formula>
    </cfRule>
    <cfRule type="cellIs" dxfId="7647" priority="7648" operator="between">
      <formula>60</formula>
      <formula>119.999</formula>
    </cfRule>
    <cfRule type="cellIs" dxfId="7646" priority="7649" operator="between">
      <formula>20</formula>
      <formula>59.999</formula>
    </cfRule>
    <cfRule type="cellIs" dxfId="7645" priority="7650" operator="lessThan">
      <formula>20</formula>
    </cfRule>
  </conditionalFormatting>
  <conditionalFormatting sqref="M412">
    <cfRule type="cellIs" dxfId="7644" priority="7641" operator="greaterThan">
      <formula>49.999</formula>
    </cfRule>
    <cfRule type="cellIs" dxfId="7643" priority="7642" operator="greaterThan">
      <formula>50</formula>
    </cfRule>
    <cfRule type="cellIs" dxfId="7642" priority="7643" operator="between">
      <formula>30</formula>
      <formula>49.999</formula>
    </cfRule>
    <cfRule type="cellIs" dxfId="7641" priority="7644" operator="between">
      <formula>10</formula>
      <formula>29.999</formula>
    </cfRule>
    <cfRule type="cellIs" dxfId="7640" priority="7645" operator="lessThan">
      <formula>10</formula>
    </cfRule>
  </conditionalFormatting>
  <conditionalFormatting sqref="R412">
    <cfRule type="cellIs" dxfId="7639" priority="7636" operator="greaterThan">
      <formula>119.999</formula>
    </cfRule>
    <cfRule type="cellIs" dxfId="7638" priority="7637" operator="greaterThan">
      <formula>120</formula>
    </cfRule>
    <cfRule type="cellIs" dxfId="7637" priority="7638" operator="between">
      <formula>60</formula>
      <formula>119.999</formula>
    </cfRule>
    <cfRule type="cellIs" dxfId="7636" priority="7639" operator="between">
      <formula>20</formula>
      <formula>59.999</formula>
    </cfRule>
    <cfRule type="cellIs" dxfId="7635" priority="7640" operator="lessThan">
      <formula>20</formula>
    </cfRule>
  </conditionalFormatting>
  <conditionalFormatting sqref="S412">
    <cfRule type="cellIs" dxfId="7634" priority="7631" operator="greaterThan">
      <formula>49.999</formula>
    </cfRule>
    <cfRule type="cellIs" dxfId="7633" priority="7632" operator="greaterThan">
      <formula>50</formula>
    </cfRule>
    <cfRule type="cellIs" dxfId="7632" priority="7633" operator="between">
      <formula>30</formula>
      <formula>49.999</formula>
    </cfRule>
    <cfRule type="cellIs" dxfId="7631" priority="7634" operator="between">
      <formula>10</formula>
      <formula>29.999</formula>
    </cfRule>
    <cfRule type="cellIs" dxfId="7630" priority="7635" operator="lessThan">
      <formula>10</formula>
    </cfRule>
  </conditionalFormatting>
  <conditionalFormatting sqref="N412">
    <cfRule type="cellIs" dxfId="7629" priority="7626" operator="greaterThan">
      <formula>119.999</formula>
    </cfRule>
    <cfRule type="cellIs" dxfId="7628" priority="7627" operator="greaterThan">
      <formula>120</formula>
    </cfRule>
    <cfRule type="cellIs" dxfId="7627" priority="7628" operator="between">
      <formula>60</formula>
      <formula>119.999</formula>
    </cfRule>
    <cfRule type="cellIs" dxfId="7626" priority="7629" operator="between">
      <formula>20</formula>
      <formula>59.999</formula>
    </cfRule>
    <cfRule type="cellIs" dxfId="7625" priority="7630" operator="lessThan">
      <formula>20</formula>
    </cfRule>
  </conditionalFormatting>
  <conditionalFormatting sqref="O412">
    <cfRule type="cellIs" dxfId="7624" priority="7621" operator="greaterThan">
      <formula>49.999</formula>
    </cfRule>
    <cfRule type="cellIs" dxfId="7623" priority="7622" operator="greaterThan">
      <formula>50</formula>
    </cfRule>
    <cfRule type="cellIs" dxfId="7622" priority="7623" operator="between">
      <formula>30</formula>
      <formula>49.999</formula>
    </cfRule>
    <cfRule type="cellIs" dxfId="7621" priority="7624" operator="between">
      <formula>10</formula>
      <formula>29.999</formula>
    </cfRule>
    <cfRule type="cellIs" dxfId="7620" priority="7625" operator="lessThan">
      <formula>10</formula>
    </cfRule>
  </conditionalFormatting>
  <conditionalFormatting sqref="AP412">
    <cfRule type="cellIs" dxfId="7619" priority="7616" operator="greaterThan">
      <formula>119.999</formula>
    </cfRule>
    <cfRule type="cellIs" dxfId="7618" priority="7617" operator="greaterThan">
      <formula>120</formula>
    </cfRule>
    <cfRule type="cellIs" dxfId="7617" priority="7618" operator="between">
      <formula>60</formula>
      <formula>119.999</formula>
    </cfRule>
    <cfRule type="cellIs" dxfId="7616" priority="7619" operator="between">
      <formula>20</formula>
      <formula>59.999</formula>
    </cfRule>
    <cfRule type="cellIs" dxfId="7615" priority="7620" operator="lessThan">
      <formula>20</formula>
    </cfRule>
  </conditionalFormatting>
  <conditionalFormatting sqref="AQ412">
    <cfRule type="cellIs" dxfId="7614" priority="7611" operator="greaterThan">
      <formula>49.999</formula>
    </cfRule>
    <cfRule type="cellIs" dxfId="7613" priority="7612" operator="greaterThan">
      <formula>50</formula>
    </cfRule>
    <cfRule type="cellIs" dxfId="7612" priority="7613" operator="between">
      <formula>30</formula>
      <formula>49.999</formula>
    </cfRule>
    <cfRule type="cellIs" dxfId="7611" priority="7614" operator="between">
      <formula>10</formula>
      <formula>29.999</formula>
    </cfRule>
    <cfRule type="cellIs" dxfId="7610" priority="7615" operator="lessThan">
      <formula>10</formula>
    </cfRule>
  </conditionalFormatting>
  <conditionalFormatting sqref="AR412">
    <cfRule type="cellIs" dxfId="7609" priority="7606" operator="greaterThan">
      <formula>119.999</formula>
    </cfRule>
    <cfRule type="cellIs" dxfId="7608" priority="7607" operator="greaterThan">
      <formula>120</formula>
    </cfRule>
    <cfRule type="cellIs" dxfId="7607" priority="7608" operator="between">
      <formula>60</formula>
      <formula>119.999</formula>
    </cfRule>
    <cfRule type="cellIs" dxfId="7606" priority="7609" operator="between">
      <formula>20</formula>
      <formula>59.999</formula>
    </cfRule>
    <cfRule type="cellIs" dxfId="7605" priority="7610" operator="lessThan">
      <formula>20</formula>
    </cfRule>
  </conditionalFormatting>
  <conditionalFormatting sqref="AS412">
    <cfRule type="cellIs" dxfId="7604" priority="7601" operator="greaterThan">
      <formula>49.999</formula>
    </cfRule>
    <cfRule type="cellIs" dxfId="7603" priority="7602" operator="greaterThan">
      <formula>50</formula>
    </cfRule>
    <cfRule type="cellIs" dxfId="7602" priority="7603" operator="between">
      <formula>30</formula>
      <formula>49.999</formula>
    </cfRule>
    <cfRule type="cellIs" dxfId="7601" priority="7604" operator="between">
      <formula>10</formula>
      <formula>29.999</formula>
    </cfRule>
    <cfRule type="cellIs" dxfId="7600" priority="7605" operator="lessThan">
      <formula>10</formula>
    </cfRule>
  </conditionalFormatting>
  <conditionalFormatting sqref="X412">
    <cfRule type="cellIs" dxfId="7599" priority="7596" operator="greaterThan">
      <formula>119.999</formula>
    </cfRule>
    <cfRule type="cellIs" dxfId="7598" priority="7597" operator="greaterThan">
      <formula>120</formula>
    </cfRule>
    <cfRule type="cellIs" dxfId="7597" priority="7598" operator="between">
      <formula>60</formula>
      <formula>119.999</formula>
    </cfRule>
    <cfRule type="cellIs" dxfId="7596" priority="7599" operator="between">
      <formula>20</formula>
      <formula>59.999</formula>
    </cfRule>
    <cfRule type="cellIs" dxfId="7595" priority="7600" operator="lessThan">
      <formula>20</formula>
    </cfRule>
  </conditionalFormatting>
  <conditionalFormatting sqref="Y412">
    <cfRule type="cellIs" dxfId="7594" priority="7591" operator="greaterThan">
      <formula>49.999</formula>
    </cfRule>
    <cfRule type="cellIs" dxfId="7593" priority="7592" operator="greaterThan">
      <formula>50</formula>
    </cfRule>
    <cfRule type="cellIs" dxfId="7592" priority="7593" operator="between">
      <formula>30</formula>
      <formula>49.999</formula>
    </cfRule>
    <cfRule type="cellIs" dxfId="7591" priority="7594" operator="between">
      <formula>10</formula>
      <formula>29.999</formula>
    </cfRule>
    <cfRule type="cellIs" dxfId="7590" priority="7595" operator="lessThan">
      <formula>10</formula>
    </cfRule>
  </conditionalFormatting>
  <conditionalFormatting sqref="AF412">
    <cfRule type="cellIs" dxfId="7589" priority="7586" operator="greaterThan">
      <formula>119.999</formula>
    </cfRule>
    <cfRule type="cellIs" dxfId="7588" priority="7587" operator="greaterThan">
      <formula>120</formula>
    </cfRule>
    <cfRule type="cellIs" dxfId="7587" priority="7588" operator="between">
      <formula>60</formula>
      <formula>119.999</formula>
    </cfRule>
    <cfRule type="cellIs" dxfId="7586" priority="7589" operator="between">
      <formula>20</formula>
      <formula>59.999</formula>
    </cfRule>
    <cfRule type="cellIs" dxfId="7585" priority="7590" operator="lessThan">
      <formula>20</formula>
    </cfRule>
  </conditionalFormatting>
  <conditionalFormatting sqref="AG412">
    <cfRule type="cellIs" dxfId="7584" priority="7581" operator="greaterThan">
      <formula>49.999</formula>
    </cfRule>
    <cfRule type="cellIs" dxfId="7583" priority="7582" operator="greaterThan">
      <formula>50</formula>
    </cfRule>
    <cfRule type="cellIs" dxfId="7582" priority="7583" operator="between">
      <formula>30</formula>
      <formula>49.999</formula>
    </cfRule>
    <cfRule type="cellIs" dxfId="7581" priority="7584" operator="between">
      <formula>10</formula>
      <formula>29.999</formula>
    </cfRule>
    <cfRule type="cellIs" dxfId="7580" priority="7585" operator="lessThan">
      <formula>10</formula>
    </cfRule>
  </conditionalFormatting>
  <conditionalFormatting sqref="AJ412">
    <cfRule type="cellIs" dxfId="7579" priority="7576" operator="greaterThan">
      <formula>119.999</formula>
    </cfRule>
    <cfRule type="cellIs" dxfId="7578" priority="7577" operator="greaterThan">
      <formula>120</formula>
    </cfRule>
    <cfRule type="cellIs" dxfId="7577" priority="7578" operator="between">
      <formula>60</formula>
      <formula>119.999</formula>
    </cfRule>
    <cfRule type="cellIs" dxfId="7576" priority="7579" operator="between">
      <formula>20</formula>
      <formula>59.999</formula>
    </cfRule>
    <cfRule type="cellIs" dxfId="7575" priority="7580" operator="lessThan">
      <formula>20</formula>
    </cfRule>
  </conditionalFormatting>
  <conditionalFormatting sqref="AK412">
    <cfRule type="cellIs" dxfId="7574" priority="7571" operator="greaterThan">
      <formula>49.999</formula>
    </cfRule>
    <cfRule type="cellIs" dxfId="7573" priority="7572" operator="greaterThan">
      <formula>50</formula>
    </cfRule>
    <cfRule type="cellIs" dxfId="7572" priority="7573" operator="between">
      <formula>30</formula>
      <formula>49.999</formula>
    </cfRule>
    <cfRule type="cellIs" dxfId="7571" priority="7574" operator="between">
      <formula>10</formula>
      <formula>29.999</formula>
    </cfRule>
    <cfRule type="cellIs" dxfId="7570" priority="7575" operator="lessThan">
      <formula>10</formula>
    </cfRule>
  </conditionalFormatting>
  <conditionalFormatting sqref="Z412">
    <cfRule type="cellIs" dxfId="7569" priority="7566" operator="greaterThan">
      <formula>119.999</formula>
    </cfRule>
    <cfRule type="cellIs" dxfId="7568" priority="7567" operator="greaterThan">
      <formula>120</formula>
    </cfRule>
    <cfRule type="cellIs" dxfId="7567" priority="7568" operator="between">
      <formula>60</formula>
      <formula>119.999</formula>
    </cfRule>
    <cfRule type="cellIs" dxfId="7566" priority="7569" operator="between">
      <formula>20</formula>
      <formula>59.999</formula>
    </cfRule>
    <cfRule type="cellIs" dxfId="7565" priority="7570" operator="lessThan">
      <formula>20</formula>
    </cfRule>
  </conditionalFormatting>
  <conditionalFormatting sqref="AA412">
    <cfRule type="cellIs" dxfId="7564" priority="7561" operator="greaterThan">
      <formula>49.999</formula>
    </cfRule>
    <cfRule type="cellIs" dxfId="7563" priority="7562" operator="greaterThan">
      <formula>50</formula>
    </cfRule>
    <cfRule type="cellIs" dxfId="7562" priority="7563" operator="between">
      <formula>30</formula>
      <formula>49.999</formula>
    </cfRule>
    <cfRule type="cellIs" dxfId="7561" priority="7564" operator="between">
      <formula>10</formula>
      <formula>29.999</formula>
    </cfRule>
    <cfRule type="cellIs" dxfId="7560" priority="7565" operator="lessThan">
      <formula>10</formula>
    </cfRule>
  </conditionalFormatting>
  <conditionalFormatting sqref="AL412">
    <cfRule type="cellIs" dxfId="7559" priority="7556" operator="greaterThan">
      <formula>119.999</formula>
    </cfRule>
    <cfRule type="cellIs" dxfId="7558" priority="7557" operator="greaterThan">
      <formula>120</formula>
    </cfRule>
    <cfRule type="cellIs" dxfId="7557" priority="7558" operator="between">
      <formula>60</formula>
      <formula>119.999</formula>
    </cfRule>
    <cfRule type="cellIs" dxfId="7556" priority="7559" operator="between">
      <formula>20</formula>
      <formula>59.999</formula>
    </cfRule>
    <cfRule type="cellIs" dxfId="7555" priority="7560" operator="lessThan">
      <formula>20</formula>
    </cfRule>
  </conditionalFormatting>
  <conditionalFormatting sqref="AM412">
    <cfRule type="cellIs" dxfId="7554" priority="7551" operator="greaterThan">
      <formula>49.999</formula>
    </cfRule>
    <cfRule type="cellIs" dxfId="7553" priority="7552" operator="greaterThan">
      <formula>50</formula>
    </cfRule>
    <cfRule type="cellIs" dxfId="7552" priority="7553" operator="between">
      <formula>30</formula>
      <formula>49.999</formula>
    </cfRule>
    <cfRule type="cellIs" dxfId="7551" priority="7554" operator="between">
      <formula>10</formula>
      <formula>29.999</formula>
    </cfRule>
    <cfRule type="cellIs" dxfId="7550" priority="7555" operator="lessThan">
      <formula>10</formula>
    </cfRule>
  </conditionalFormatting>
  <conditionalFormatting sqref="AH412">
    <cfRule type="cellIs" dxfId="7549" priority="7546" operator="greaterThan">
      <formula>119.999</formula>
    </cfRule>
    <cfRule type="cellIs" dxfId="7548" priority="7547" operator="greaterThan">
      <formula>120</formula>
    </cfRule>
    <cfRule type="cellIs" dxfId="7547" priority="7548" operator="between">
      <formula>60</formula>
      <formula>119.999</formula>
    </cfRule>
    <cfRule type="cellIs" dxfId="7546" priority="7549" operator="between">
      <formula>20</formula>
      <formula>59.999</formula>
    </cfRule>
    <cfRule type="cellIs" dxfId="7545" priority="7550" operator="lessThan">
      <formula>20</formula>
    </cfRule>
  </conditionalFormatting>
  <conditionalFormatting sqref="AI412">
    <cfRule type="cellIs" dxfId="7544" priority="7541" operator="greaterThan">
      <formula>49.999</formula>
    </cfRule>
    <cfRule type="cellIs" dxfId="7543" priority="7542" operator="greaterThan">
      <formula>50</formula>
    </cfRule>
    <cfRule type="cellIs" dxfId="7542" priority="7543" operator="between">
      <formula>30</formula>
      <formula>49.999</formula>
    </cfRule>
    <cfRule type="cellIs" dxfId="7541" priority="7544" operator="between">
      <formula>10</formula>
      <formula>29.999</formula>
    </cfRule>
    <cfRule type="cellIs" dxfId="7540" priority="7545" operator="lessThan">
      <formula>10</formula>
    </cfRule>
  </conditionalFormatting>
  <conditionalFormatting sqref="V412">
    <cfRule type="cellIs" dxfId="7539" priority="7536" operator="greaterThan">
      <formula>119.999</formula>
    </cfRule>
    <cfRule type="cellIs" dxfId="7538" priority="7537" operator="greaterThan">
      <formula>120</formula>
    </cfRule>
    <cfRule type="cellIs" dxfId="7537" priority="7538" operator="between">
      <formula>60</formula>
      <formula>119.999</formula>
    </cfRule>
    <cfRule type="cellIs" dxfId="7536" priority="7539" operator="between">
      <formula>20</formula>
      <formula>59.999</formula>
    </cfRule>
    <cfRule type="cellIs" dxfId="7535" priority="7540" operator="lessThan">
      <formula>20</formula>
    </cfRule>
  </conditionalFormatting>
  <conditionalFormatting sqref="W412">
    <cfRule type="cellIs" dxfId="7534" priority="7531" operator="greaterThan">
      <formula>49.999</formula>
    </cfRule>
    <cfRule type="cellIs" dxfId="7533" priority="7532" operator="greaterThan">
      <formula>50</formula>
    </cfRule>
    <cfRule type="cellIs" dxfId="7532" priority="7533" operator="between">
      <formula>30</formula>
      <formula>49.999</formula>
    </cfRule>
    <cfRule type="cellIs" dxfId="7531" priority="7534" operator="between">
      <formula>10</formula>
      <formula>29.999</formula>
    </cfRule>
    <cfRule type="cellIs" dxfId="7530" priority="7535" operator="lessThan">
      <formula>10</formula>
    </cfRule>
  </conditionalFormatting>
  <conditionalFormatting sqref="AB412">
    <cfRule type="cellIs" dxfId="7529" priority="7526" operator="greaterThan">
      <formula>119.999</formula>
    </cfRule>
    <cfRule type="cellIs" dxfId="7528" priority="7527" operator="greaterThan">
      <formula>120</formula>
    </cfRule>
    <cfRule type="cellIs" dxfId="7527" priority="7528" operator="between">
      <formula>60</formula>
      <formula>119.999</formula>
    </cfRule>
    <cfRule type="cellIs" dxfId="7526" priority="7529" operator="between">
      <formula>20</formula>
      <formula>59.999</formula>
    </cfRule>
    <cfRule type="cellIs" dxfId="7525" priority="7530" operator="lessThan">
      <formula>20</formula>
    </cfRule>
  </conditionalFormatting>
  <conditionalFormatting sqref="AC412">
    <cfRule type="cellIs" dxfId="7524" priority="7521" operator="greaterThan">
      <formula>49.999</formula>
    </cfRule>
    <cfRule type="cellIs" dxfId="7523" priority="7522" operator="greaterThan">
      <formula>50</formula>
    </cfRule>
    <cfRule type="cellIs" dxfId="7522" priority="7523" operator="between">
      <formula>30</formula>
      <formula>49.999</formula>
    </cfRule>
    <cfRule type="cellIs" dxfId="7521" priority="7524" operator="between">
      <formula>10</formula>
      <formula>29.999</formula>
    </cfRule>
    <cfRule type="cellIs" dxfId="7520" priority="7525" operator="lessThan">
      <formula>10</formula>
    </cfRule>
  </conditionalFormatting>
  <conditionalFormatting sqref="AD412">
    <cfRule type="cellIs" dxfId="7519" priority="7516" operator="greaterThan">
      <formula>119.999</formula>
    </cfRule>
    <cfRule type="cellIs" dxfId="7518" priority="7517" operator="greaterThan">
      <formula>120</formula>
    </cfRule>
    <cfRule type="cellIs" dxfId="7517" priority="7518" operator="between">
      <formula>60</formula>
      <formula>119.999</formula>
    </cfRule>
    <cfRule type="cellIs" dxfId="7516" priority="7519" operator="between">
      <formula>20</formula>
      <formula>59.999</formula>
    </cfRule>
    <cfRule type="cellIs" dxfId="7515" priority="7520" operator="lessThan">
      <formula>20</formula>
    </cfRule>
  </conditionalFormatting>
  <conditionalFormatting sqref="AE412">
    <cfRule type="cellIs" dxfId="7514" priority="7511" operator="greaterThan">
      <formula>49.999</formula>
    </cfRule>
    <cfRule type="cellIs" dxfId="7513" priority="7512" operator="greaterThan">
      <formula>50</formula>
    </cfRule>
    <cfRule type="cellIs" dxfId="7512" priority="7513" operator="between">
      <formula>30</formula>
      <formula>49.999</formula>
    </cfRule>
    <cfRule type="cellIs" dxfId="7511" priority="7514" operator="between">
      <formula>10</formula>
      <formula>29.999</formula>
    </cfRule>
    <cfRule type="cellIs" dxfId="7510" priority="7515" operator="lessThan">
      <formula>10</formula>
    </cfRule>
  </conditionalFormatting>
  <conditionalFormatting sqref="P412">
    <cfRule type="cellIs" dxfId="7509" priority="7506" operator="greaterThan">
      <formula>119.999</formula>
    </cfRule>
    <cfRule type="cellIs" dxfId="7508" priority="7507" operator="greaterThan">
      <formula>120</formula>
    </cfRule>
    <cfRule type="cellIs" dxfId="7507" priority="7508" operator="between">
      <formula>60</formula>
      <formula>119.999</formula>
    </cfRule>
    <cfRule type="cellIs" dxfId="7506" priority="7509" operator="between">
      <formula>20</formula>
      <formula>59.999</formula>
    </cfRule>
    <cfRule type="cellIs" dxfId="7505" priority="7510" operator="lessThan">
      <formula>20</formula>
    </cfRule>
  </conditionalFormatting>
  <conditionalFormatting sqref="Q412">
    <cfRule type="cellIs" dxfId="7504" priority="7501" operator="greaterThan">
      <formula>49.999</formula>
    </cfRule>
    <cfRule type="cellIs" dxfId="7503" priority="7502" operator="greaterThan">
      <formula>50</formula>
    </cfRule>
    <cfRule type="cellIs" dxfId="7502" priority="7503" operator="between">
      <formula>30</formula>
      <formula>49.999</formula>
    </cfRule>
    <cfRule type="cellIs" dxfId="7501" priority="7504" operator="between">
      <formula>10</formula>
      <formula>29.999</formula>
    </cfRule>
    <cfRule type="cellIs" dxfId="7500" priority="7505" operator="lessThan">
      <formula>10</formula>
    </cfRule>
  </conditionalFormatting>
  <conditionalFormatting sqref="C413">
    <cfRule type="cellIs" dxfId="7499" priority="7496" operator="greaterThan">
      <formula>49.999</formula>
    </cfRule>
    <cfRule type="cellIs" dxfId="7498" priority="7497" operator="greaterThan">
      <formula>50</formula>
    </cfRule>
    <cfRule type="cellIs" dxfId="7497" priority="7498" operator="between">
      <formula>30</formula>
      <formula>49.999</formula>
    </cfRule>
    <cfRule type="cellIs" dxfId="7496" priority="7499" operator="between">
      <formula>10</formula>
      <formula>29.999</formula>
    </cfRule>
    <cfRule type="cellIs" dxfId="7495" priority="7500" operator="lessThan">
      <formula>10</formula>
    </cfRule>
  </conditionalFormatting>
  <conditionalFormatting sqref="B413">
    <cfRule type="cellIs" dxfId="7494" priority="7491" operator="greaterThan">
      <formula>119.999</formula>
    </cfRule>
    <cfRule type="cellIs" dxfId="7493" priority="7492" operator="greaterThan">
      <formula>120</formula>
    </cfRule>
    <cfRule type="cellIs" dxfId="7492" priority="7493" operator="between">
      <formula>60</formula>
      <formula>119.999</formula>
    </cfRule>
    <cfRule type="cellIs" dxfId="7491" priority="7494" operator="between">
      <formula>20</formula>
      <formula>59.999</formula>
    </cfRule>
    <cfRule type="cellIs" dxfId="7490" priority="7495" operator="lessThan">
      <formula>20</formula>
    </cfRule>
  </conditionalFormatting>
  <conditionalFormatting sqref="D413">
    <cfRule type="cellIs" dxfId="7489" priority="7486" operator="greaterThan">
      <formula>119.999</formula>
    </cfRule>
    <cfRule type="cellIs" dxfId="7488" priority="7487" operator="greaterThan">
      <formula>120</formula>
    </cfRule>
    <cfRule type="cellIs" dxfId="7487" priority="7488" operator="between">
      <formula>60</formula>
      <formula>119.999</formula>
    </cfRule>
    <cfRule type="cellIs" dxfId="7486" priority="7489" operator="between">
      <formula>20</formula>
      <formula>59.999</formula>
    </cfRule>
    <cfRule type="cellIs" dxfId="7485" priority="7490" operator="lessThan">
      <formula>20</formula>
    </cfRule>
  </conditionalFormatting>
  <conditionalFormatting sqref="E413">
    <cfRule type="cellIs" dxfId="7484" priority="7481" operator="greaterThan">
      <formula>49.999</formula>
    </cfRule>
    <cfRule type="cellIs" dxfId="7483" priority="7482" operator="greaterThan">
      <formula>50</formula>
    </cfRule>
    <cfRule type="cellIs" dxfId="7482" priority="7483" operator="between">
      <formula>30</formula>
      <formula>49.999</formula>
    </cfRule>
    <cfRule type="cellIs" dxfId="7481" priority="7484" operator="between">
      <formula>10</formula>
      <formula>29.999</formula>
    </cfRule>
    <cfRule type="cellIs" dxfId="7480" priority="7485" operator="lessThan">
      <formula>10</formula>
    </cfRule>
  </conditionalFormatting>
  <conditionalFormatting sqref="F413">
    <cfRule type="cellIs" dxfId="7479" priority="7476" operator="greaterThan">
      <formula>119.999</formula>
    </cfRule>
    <cfRule type="cellIs" dxfId="7478" priority="7477" operator="greaterThan">
      <formula>120</formula>
    </cfRule>
    <cfRule type="cellIs" dxfId="7477" priority="7478" operator="between">
      <formula>60</formula>
      <formula>119.999</formula>
    </cfRule>
    <cfRule type="cellIs" dxfId="7476" priority="7479" operator="between">
      <formula>20</formula>
      <formula>59.999</formula>
    </cfRule>
    <cfRule type="cellIs" dxfId="7475" priority="7480" operator="lessThan">
      <formula>20</formula>
    </cfRule>
  </conditionalFormatting>
  <conditionalFormatting sqref="G413">
    <cfRule type="cellIs" dxfId="7474" priority="7471" operator="greaterThan">
      <formula>49.999</formula>
    </cfRule>
    <cfRule type="cellIs" dxfId="7473" priority="7472" operator="greaterThan">
      <formula>50</formula>
    </cfRule>
    <cfRule type="cellIs" dxfId="7472" priority="7473" operator="between">
      <formula>30</formula>
      <formula>49.999</formula>
    </cfRule>
    <cfRule type="cellIs" dxfId="7471" priority="7474" operator="between">
      <formula>10</formula>
      <formula>29.999</formula>
    </cfRule>
    <cfRule type="cellIs" dxfId="7470" priority="7475" operator="lessThan">
      <formula>10</formula>
    </cfRule>
  </conditionalFormatting>
  <conditionalFormatting sqref="H413">
    <cfRule type="cellIs" dxfId="7469" priority="7466" operator="greaterThan">
      <formula>119.999</formula>
    </cfRule>
    <cfRule type="cellIs" dxfId="7468" priority="7467" operator="greaterThan">
      <formula>120</formula>
    </cfRule>
    <cfRule type="cellIs" dxfId="7467" priority="7468" operator="between">
      <formula>60</formula>
      <formula>119.999</formula>
    </cfRule>
    <cfRule type="cellIs" dxfId="7466" priority="7469" operator="between">
      <formula>20</formula>
      <formula>59.999</formula>
    </cfRule>
    <cfRule type="cellIs" dxfId="7465" priority="7470" operator="lessThan">
      <formula>20</formula>
    </cfRule>
  </conditionalFormatting>
  <conditionalFormatting sqref="I413">
    <cfRule type="cellIs" dxfId="7464" priority="7461" operator="greaterThan">
      <formula>49.999</formula>
    </cfRule>
    <cfRule type="cellIs" dxfId="7463" priority="7462" operator="greaterThan">
      <formula>50</formula>
    </cfRule>
    <cfRule type="cellIs" dxfId="7462" priority="7463" operator="between">
      <formula>30</formula>
      <formula>49.999</formula>
    </cfRule>
    <cfRule type="cellIs" dxfId="7461" priority="7464" operator="between">
      <formula>10</formula>
      <formula>29.999</formula>
    </cfRule>
    <cfRule type="cellIs" dxfId="7460" priority="7465" operator="lessThan">
      <formula>10</formula>
    </cfRule>
  </conditionalFormatting>
  <conditionalFormatting sqref="BH413">
    <cfRule type="cellIs" dxfId="7459" priority="7456" operator="greaterThan">
      <formula>119.999</formula>
    </cfRule>
    <cfRule type="cellIs" dxfId="7458" priority="7457" operator="greaterThan">
      <formula>120</formula>
    </cfRule>
    <cfRule type="cellIs" dxfId="7457" priority="7458" operator="between">
      <formula>60</formula>
      <formula>119.999</formula>
    </cfRule>
    <cfRule type="cellIs" dxfId="7456" priority="7459" operator="between">
      <formula>20</formula>
      <formula>59.999</formula>
    </cfRule>
    <cfRule type="cellIs" dxfId="7455" priority="7460" operator="lessThan">
      <formula>20</formula>
    </cfRule>
  </conditionalFormatting>
  <conditionalFormatting sqref="BI413">
    <cfRule type="cellIs" dxfId="7454" priority="7451" operator="greaterThan">
      <formula>49.999</formula>
    </cfRule>
    <cfRule type="cellIs" dxfId="7453" priority="7452" operator="greaterThan">
      <formula>50</formula>
    </cfRule>
    <cfRule type="cellIs" dxfId="7452" priority="7453" operator="between">
      <formula>30</formula>
      <formula>49.999</formula>
    </cfRule>
    <cfRule type="cellIs" dxfId="7451" priority="7454" operator="between">
      <formula>10</formula>
      <formula>29.999</formula>
    </cfRule>
    <cfRule type="cellIs" dxfId="7450" priority="7455" operator="lessThan">
      <formula>10</formula>
    </cfRule>
  </conditionalFormatting>
  <conditionalFormatting sqref="BD413">
    <cfRule type="cellIs" dxfId="7449" priority="7446" operator="greaterThan">
      <formula>119.999</formula>
    </cfRule>
    <cfRule type="cellIs" dxfId="7448" priority="7447" operator="greaterThan">
      <formula>120</formula>
    </cfRule>
    <cfRule type="cellIs" dxfId="7447" priority="7448" operator="between">
      <formula>60</formula>
      <formula>119.999</formula>
    </cfRule>
    <cfRule type="cellIs" dxfId="7446" priority="7449" operator="between">
      <formula>20</formula>
      <formula>59.999</formula>
    </cfRule>
    <cfRule type="cellIs" dxfId="7445" priority="7450" operator="lessThan">
      <formula>20</formula>
    </cfRule>
  </conditionalFormatting>
  <conditionalFormatting sqref="BE413">
    <cfRule type="cellIs" dxfId="7444" priority="7441" operator="greaterThan">
      <formula>49.999</formula>
    </cfRule>
    <cfRule type="cellIs" dxfId="7443" priority="7442" operator="greaterThan">
      <formula>50</formula>
    </cfRule>
    <cfRule type="cellIs" dxfId="7442" priority="7443" operator="between">
      <formula>30</formula>
      <formula>49.999</formula>
    </cfRule>
    <cfRule type="cellIs" dxfId="7441" priority="7444" operator="between">
      <formula>10</formula>
      <formula>29.999</formula>
    </cfRule>
    <cfRule type="cellIs" dxfId="7440" priority="7445" operator="lessThan">
      <formula>10</formula>
    </cfRule>
  </conditionalFormatting>
  <conditionalFormatting sqref="AX413">
    <cfRule type="cellIs" dxfId="7439" priority="7436" operator="greaterThan">
      <formula>119.999</formula>
    </cfRule>
    <cfRule type="cellIs" dxfId="7438" priority="7437" operator="greaterThan">
      <formula>120</formula>
    </cfRule>
    <cfRule type="cellIs" dxfId="7437" priority="7438" operator="between">
      <formula>60</formula>
      <formula>119.999</formula>
    </cfRule>
    <cfRule type="cellIs" dxfId="7436" priority="7439" operator="between">
      <formula>20</formula>
      <formula>59.999</formula>
    </cfRule>
    <cfRule type="cellIs" dxfId="7435" priority="7440" operator="lessThan">
      <formula>20</formula>
    </cfRule>
  </conditionalFormatting>
  <conditionalFormatting sqref="AY413">
    <cfRule type="cellIs" dxfId="7434" priority="7431" operator="greaterThan">
      <formula>49.999</formula>
    </cfRule>
    <cfRule type="cellIs" dxfId="7433" priority="7432" operator="greaterThan">
      <formula>50</formula>
    </cfRule>
    <cfRule type="cellIs" dxfId="7432" priority="7433" operator="between">
      <formula>30</formula>
      <formula>49.999</formula>
    </cfRule>
    <cfRule type="cellIs" dxfId="7431" priority="7434" operator="between">
      <formula>10</formula>
      <formula>29.999</formula>
    </cfRule>
    <cfRule type="cellIs" dxfId="7430" priority="7435" operator="lessThan">
      <formula>10</formula>
    </cfRule>
  </conditionalFormatting>
  <conditionalFormatting sqref="AZ413">
    <cfRule type="cellIs" dxfId="7429" priority="7426" operator="greaterThan">
      <formula>119.999</formula>
    </cfRule>
    <cfRule type="cellIs" dxfId="7428" priority="7427" operator="greaterThan">
      <formula>120</formula>
    </cfRule>
    <cfRule type="cellIs" dxfId="7427" priority="7428" operator="between">
      <formula>60</formula>
      <formula>119.999</formula>
    </cfRule>
    <cfRule type="cellIs" dxfId="7426" priority="7429" operator="between">
      <formula>20</formula>
      <formula>59.999</formula>
    </cfRule>
    <cfRule type="cellIs" dxfId="7425" priority="7430" operator="lessThan">
      <formula>20</formula>
    </cfRule>
  </conditionalFormatting>
  <conditionalFormatting sqref="BA413">
    <cfRule type="cellIs" dxfId="7424" priority="7421" operator="greaterThan">
      <formula>49.999</formula>
    </cfRule>
    <cfRule type="cellIs" dxfId="7423" priority="7422" operator="greaterThan">
      <formula>50</formula>
    </cfRule>
    <cfRule type="cellIs" dxfId="7422" priority="7423" operator="between">
      <formula>30</formula>
      <formula>49.999</formula>
    </cfRule>
    <cfRule type="cellIs" dxfId="7421" priority="7424" operator="between">
      <formula>10</formula>
      <formula>29.999</formula>
    </cfRule>
    <cfRule type="cellIs" dxfId="7420" priority="7425" operator="lessThan">
      <formula>10</formula>
    </cfRule>
  </conditionalFormatting>
  <conditionalFormatting sqref="BB413">
    <cfRule type="cellIs" dxfId="7419" priority="7416" operator="greaterThan">
      <formula>119.999</formula>
    </cfRule>
    <cfRule type="cellIs" dxfId="7418" priority="7417" operator="greaterThan">
      <formula>120</formula>
    </cfRule>
    <cfRule type="cellIs" dxfId="7417" priority="7418" operator="between">
      <formula>60</formula>
      <formula>119.999</formula>
    </cfRule>
    <cfRule type="cellIs" dxfId="7416" priority="7419" operator="between">
      <formula>20</formula>
      <formula>59.999</formula>
    </cfRule>
    <cfRule type="cellIs" dxfId="7415" priority="7420" operator="lessThan">
      <formula>20</formula>
    </cfRule>
  </conditionalFormatting>
  <conditionalFormatting sqref="BC413">
    <cfRule type="cellIs" dxfId="7414" priority="7411" operator="greaterThan">
      <formula>49.999</formula>
    </cfRule>
    <cfRule type="cellIs" dxfId="7413" priority="7412" operator="greaterThan">
      <formula>50</formula>
    </cfRule>
    <cfRule type="cellIs" dxfId="7412" priority="7413" operator="between">
      <formula>30</formula>
      <formula>49.999</formula>
    </cfRule>
    <cfRule type="cellIs" dxfId="7411" priority="7414" operator="between">
      <formula>10</formula>
      <formula>29.999</formula>
    </cfRule>
    <cfRule type="cellIs" dxfId="7410" priority="7415" operator="lessThan">
      <formula>10</formula>
    </cfRule>
  </conditionalFormatting>
  <conditionalFormatting sqref="AT413">
    <cfRule type="cellIs" dxfId="7409" priority="7406" operator="greaterThan">
      <formula>119.999</formula>
    </cfRule>
    <cfRule type="cellIs" dxfId="7408" priority="7407" operator="greaterThan">
      <formula>120</formula>
    </cfRule>
    <cfRule type="cellIs" dxfId="7407" priority="7408" operator="between">
      <formula>60</formula>
      <formula>119.999</formula>
    </cfRule>
    <cfRule type="cellIs" dxfId="7406" priority="7409" operator="between">
      <formula>20</formula>
      <formula>59.999</formula>
    </cfRule>
    <cfRule type="cellIs" dxfId="7405" priority="7410" operator="lessThan">
      <formula>20</formula>
    </cfRule>
  </conditionalFormatting>
  <conditionalFormatting sqref="AU413">
    <cfRule type="cellIs" dxfId="7404" priority="7401" operator="greaterThan">
      <formula>49.999</formula>
    </cfRule>
    <cfRule type="cellIs" dxfId="7403" priority="7402" operator="greaterThan">
      <formula>50</formula>
    </cfRule>
    <cfRule type="cellIs" dxfId="7402" priority="7403" operator="between">
      <formula>30</formula>
      <formula>49.999</formula>
    </cfRule>
    <cfRule type="cellIs" dxfId="7401" priority="7404" operator="between">
      <formula>10</formula>
      <formula>29.999</formula>
    </cfRule>
    <cfRule type="cellIs" dxfId="7400" priority="7405" operator="lessThan">
      <formula>10</formula>
    </cfRule>
  </conditionalFormatting>
  <conditionalFormatting sqref="AV413">
    <cfRule type="cellIs" dxfId="7399" priority="7396" operator="greaterThan">
      <formula>119.999</formula>
    </cfRule>
    <cfRule type="cellIs" dxfId="7398" priority="7397" operator="greaterThan">
      <formula>120</formula>
    </cfRule>
    <cfRule type="cellIs" dxfId="7397" priority="7398" operator="between">
      <formula>60</formula>
      <formula>119.999</formula>
    </cfRule>
    <cfRule type="cellIs" dxfId="7396" priority="7399" operator="between">
      <formula>20</formula>
      <formula>59.999</formula>
    </cfRule>
    <cfRule type="cellIs" dxfId="7395" priority="7400" operator="lessThan">
      <formula>20</formula>
    </cfRule>
  </conditionalFormatting>
  <conditionalFormatting sqref="AW413">
    <cfRule type="cellIs" dxfId="7394" priority="7391" operator="greaterThan">
      <formula>49.999</formula>
    </cfRule>
    <cfRule type="cellIs" dxfId="7393" priority="7392" operator="greaterThan">
      <formula>50</formula>
    </cfRule>
    <cfRule type="cellIs" dxfId="7392" priority="7393" operator="between">
      <formula>30</formula>
      <formula>49.999</formula>
    </cfRule>
    <cfRule type="cellIs" dxfId="7391" priority="7394" operator="between">
      <formula>10</formula>
      <formula>29.999</formula>
    </cfRule>
    <cfRule type="cellIs" dxfId="7390" priority="7395" operator="lessThan">
      <formula>10</formula>
    </cfRule>
  </conditionalFormatting>
  <conditionalFormatting sqref="BF413">
    <cfRule type="cellIs" dxfId="7389" priority="7386" operator="greaterThan">
      <formula>119.999</formula>
    </cfRule>
    <cfRule type="cellIs" dxfId="7388" priority="7387" operator="greaterThan">
      <formula>120</formula>
    </cfRule>
    <cfRule type="cellIs" dxfId="7387" priority="7388" operator="between">
      <formula>60</formula>
      <formula>119.999</formula>
    </cfRule>
    <cfRule type="cellIs" dxfId="7386" priority="7389" operator="between">
      <formula>20</formula>
      <formula>59.999</formula>
    </cfRule>
    <cfRule type="cellIs" dxfId="7385" priority="7390" operator="lessThan">
      <formula>20</formula>
    </cfRule>
  </conditionalFormatting>
  <conditionalFormatting sqref="BG413">
    <cfRule type="cellIs" dxfId="7384" priority="7381" operator="greaterThan">
      <formula>49.999</formula>
    </cfRule>
    <cfRule type="cellIs" dxfId="7383" priority="7382" operator="greaterThan">
      <formula>50</formula>
    </cfRule>
    <cfRule type="cellIs" dxfId="7382" priority="7383" operator="between">
      <formula>30</formula>
      <formula>49.999</formula>
    </cfRule>
    <cfRule type="cellIs" dxfId="7381" priority="7384" operator="between">
      <formula>10</formula>
      <formula>29.999</formula>
    </cfRule>
    <cfRule type="cellIs" dxfId="7380" priority="7385" operator="lessThan">
      <formula>10</formula>
    </cfRule>
  </conditionalFormatting>
  <conditionalFormatting sqref="AN413">
    <cfRule type="cellIs" dxfId="7379" priority="7376" operator="greaterThan">
      <formula>119.999</formula>
    </cfRule>
    <cfRule type="cellIs" dxfId="7378" priority="7377" operator="greaterThan">
      <formula>120</formula>
    </cfRule>
    <cfRule type="cellIs" dxfId="7377" priority="7378" operator="between">
      <formula>60</formula>
      <formula>119.999</formula>
    </cfRule>
    <cfRule type="cellIs" dxfId="7376" priority="7379" operator="between">
      <formula>20</formula>
      <formula>59.999</formula>
    </cfRule>
    <cfRule type="cellIs" dxfId="7375" priority="7380" operator="lessThan">
      <formula>20</formula>
    </cfRule>
  </conditionalFormatting>
  <conditionalFormatting sqref="AO413">
    <cfRule type="cellIs" dxfId="7374" priority="7371" operator="greaterThan">
      <formula>49.999</formula>
    </cfRule>
    <cfRule type="cellIs" dxfId="7373" priority="7372" operator="greaterThan">
      <formula>50</formula>
    </cfRule>
    <cfRule type="cellIs" dxfId="7372" priority="7373" operator="between">
      <formula>30</formula>
      <formula>49.999</formula>
    </cfRule>
    <cfRule type="cellIs" dxfId="7371" priority="7374" operator="between">
      <formula>10</formula>
      <formula>29.999</formula>
    </cfRule>
    <cfRule type="cellIs" dxfId="7370" priority="7375" operator="lessThan">
      <formula>10</formula>
    </cfRule>
  </conditionalFormatting>
  <conditionalFormatting sqref="T413">
    <cfRule type="cellIs" dxfId="7369" priority="7366" operator="greaterThan">
      <formula>119.999</formula>
    </cfRule>
    <cfRule type="cellIs" dxfId="7368" priority="7367" operator="greaterThan">
      <formula>120</formula>
    </cfRule>
    <cfRule type="cellIs" dxfId="7367" priority="7368" operator="between">
      <formula>60</formula>
      <formula>119.999</formula>
    </cfRule>
    <cfRule type="cellIs" dxfId="7366" priority="7369" operator="between">
      <formula>20</formula>
      <formula>59.999</formula>
    </cfRule>
    <cfRule type="cellIs" dxfId="7365" priority="7370" operator="lessThan">
      <formula>20</formula>
    </cfRule>
  </conditionalFormatting>
  <conditionalFormatting sqref="U413">
    <cfRule type="cellIs" dxfId="7364" priority="7361" operator="greaterThan">
      <formula>49.999</formula>
    </cfRule>
    <cfRule type="cellIs" dxfId="7363" priority="7362" operator="greaterThan">
      <formula>50</formula>
    </cfRule>
    <cfRule type="cellIs" dxfId="7362" priority="7363" operator="between">
      <formula>30</formula>
      <formula>49.999</formula>
    </cfRule>
    <cfRule type="cellIs" dxfId="7361" priority="7364" operator="between">
      <formula>10</formula>
      <formula>29.999</formula>
    </cfRule>
    <cfRule type="cellIs" dxfId="7360" priority="7365" operator="lessThan">
      <formula>10</formula>
    </cfRule>
  </conditionalFormatting>
  <conditionalFormatting sqref="J413">
    <cfRule type="cellIs" dxfId="7359" priority="7356" operator="greaterThan">
      <formula>119.999</formula>
    </cfRule>
    <cfRule type="cellIs" dxfId="7358" priority="7357" operator="greaterThan">
      <formula>120</formula>
    </cfRule>
    <cfRule type="cellIs" dxfId="7357" priority="7358" operator="between">
      <formula>60</formula>
      <formula>119.999</formula>
    </cfRule>
    <cfRule type="cellIs" dxfId="7356" priority="7359" operator="between">
      <formula>20</formula>
      <formula>59.999</formula>
    </cfRule>
    <cfRule type="cellIs" dxfId="7355" priority="7360" operator="lessThan">
      <formula>20</formula>
    </cfRule>
  </conditionalFormatting>
  <conditionalFormatting sqref="K413">
    <cfRule type="cellIs" dxfId="7354" priority="7351" operator="greaterThan">
      <formula>49.999</formula>
    </cfRule>
    <cfRule type="cellIs" dxfId="7353" priority="7352" operator="greaterThan">
      <formula>50</formula>
    </cfRule>
    <cfRule type="cellIs" dxfId="7352" priority="7353" operator="between">
      <formula>30</formula>
      <formula>49.999</formula>
    </cfRule>
    <cfRule type="cellIs" dxfId="7351" priority="7354" operator="between">
      <formula>10</formula>
      <formula>29.999</formula>
    </cfRule>
    <cfRule type="cellIs" dxfId="7350" priority="7355" operator="lessThan">
      <formula>10</formula>
    </cfRule>
  </conditionalFormatting>
  <conditionalFormatting sqref="L413">
    <cfRule type="cellIs" dxfId="7349" priority="7346" operator="greaterThan">
      <formula>119.999</formula>
    </cfRule>
    <cfRule type="cellIs" dxfId="7348" priority="7347" operator="greaterThan">
      <formula>120</formula>
    </cfRule>
    <cfRule type="cellIs" dxfId="7347" priority="7348" operator="between">
      <formula>60</formula>
      <formula>119.999</formula>
    </cfRule>
    <cfRule type="cellIs" dxfId="7346" priority="7349" operator="between">
      <formula>20</formula>
      <formula>59.999</formula>
    </cfRule>
    <cfRule type="cellIs" dxfId="7345" priority="7350" operator="lessThan">
      <formula>20</formula>
    </cfRule>
  </conditionalFormatting>
  <conditionalFormatting sqref="M413">
    <cfRule type="cellIs" dxfId="7344" priority="7341" operator="greaterThan">
      <formula>49.999</formula>
    </cfRule>
    <cfRule type="cellIs" dxfId="7343" priority="7342" operator="greaterThan">
      <formula>50</formula>
    </cfRule>
    <cfRule type="cellIs" dxfId="7342" priority="7343" operator="between">
      <formula>30</formula>
      <formula>49.999</formula>
    </cfRule>
    <cfRule type="cellIs" dxfId="7341" priority="7344" operator="between">
      <formula>10</formula>
      <formula>29.999</formula>
    </cfRule>
    <cfRule type="cellIs" dxfId="7340" priority="7345" operator="lessThan">
      <formula>10</formula>
    </cfRule>
  </conditionalFormatting>
  <conditionalFormatting sqref="R413">
    <cfRule type="cellIs" dxfId="7339" priority="7336" operator="greaterThan">
      <formula>119.999</formula>
    </cfRule>
    <cfRule type="cellIs" dxfId="7338" priority="7337" operator="greaterThan">
      <formula>120</formula>
    </cfRule>
    <cfRule type="cellIs" dxfId="7337" priority="7338" operator="between">
      <formula>60</formula>
      <formula>119.999</formula>
    </cfRule>
    <cfRule type="cellIs" dxfId="7336" priority="7339" operator="between">
      <formula>20</formula>
      <formula>59.999</formula>
    </cfRule>
    <cfRule type="cellIs" dxfId="7335" priority="7340" operator="lessThan">
      <formula>20</formula>
    </cfRule>
  </conditionalFormatting>
  <conditionalFormatting sqref="S413">
    <cfRule type="cellIs" dxfId="7334" priority="7331" operator="greaterThan">
      <formula>49.999</formula>
    </cfRule>
    <cfRule type="cellIs" dxfId="7333" priority="7332" operator="greaterThan">
      <formula>50</formula>
    </cfRule>
    <cfRule type="cellIs" dxfId="7332" priority="7333" operator="between">
      <formula>30</formula>
      <formula>49.999</formula>
    </cfRule>
    <cfRule type="cellIs" dxfId="7331" priority="7334" operator="between">
      <formula>10</formula>
      <formula>29.999</formula>
    </cfRule>
    <cfRule type="cellIs" dxfId="7330" priority="7335" operator="lessThan">
      <formula>10</formula>
    </cfRule>
  </conditionalFormatting>
  <conditionalFormatting sqref="N413">
    <cfRule type="cellIs" dxfId="7329" priority="7326" operator="greaterThan">
      <formula>119.999</formula>
    </cfRule>
    <cfRule type="cellIs" dxfId="7328" priority="7327" operator="greaterThan">
      <formula>120</formula>
    </cfRule>
    <cfRule type="cellIs" dxfId="7327" priority="7328" operator="between">
      <formula>60</formula>
      <formula>119.999</formula>
    </cfRule>
    <cfRule type="cellIs" dxfId="7326" priority="7329" operator="between">
      <formula>20</formula>
      <formula>59.999</formula>
    </cfRule>
    <cfRule type="cellIs" dxfId="7325" priority="7330" operator="lessThan">
      <formula>20</formula>
    </cfRule>
  </conditionalFormatting>
  <conditionalFormatting sqref="O413">
    <cfRule type="cellIs" dxfId="7324" priority="7321" operator="greaterThan">
      <formula>49.999</formula>
    </cfRule>
    <cfRule type="cellIs" dxfId="7323" priority="7322" operator="greaterThan">
      <formula>50</formula>
    </cfRule>
    <cfRule type="cellIs" dxfId="7322" priority="7323" operator="between">
      <formula>30</formula>
      <formula>49.999</formula>
    </cfRule>
    <cfRule type="cellIs" dxfId="7321" priority="7324" operator="between">
      <formula>10</formula>
      <formula>29.999</formula>
    </cfRule>
    <cfRule type="cellIs" dxfId="7320" priority="7325" operator="lessThan">
      <formula>10</formula>
    </cfRule>
  </conditionalFormatting>
  <conditionalFormatting sqref="AP413">
    <cfRule type="cellIs" dxfId="7319" priority="7316" operator="greaterThan">
      <formula>119.999</formula>
    </cfRule>
    <cfRule type="cellIs" dxfId="7318" priority="7317" operator="greaterThan">
      <formula>120</formula>
    </cfRule>
    <cfRule type="cellIs" dxfId="7317" priority="7318" operator="between">
      <formula>60</formula>
      <formula>119.999</formula>
    </cfRule>
    <cfRule type="cellIs" dxfId="7316" priority="7319" operator="between">
      <formula>20</formula>
      <formula>59.999</formula>
    </cfRule>
    <cfRule type="cellIs" dxfId="7315" priority="7320" operator="lessThan">
      <formula>20</formula>
    </cfRule>
  </conditionalFormatting>
  <conditionalFormatting sqref="AQ413">
    <cfRule type="cellIs" dxfId="7314" priority="7311" operator="greaterThan">
      <formula>49.999</formula>
    </cfRule>
    <cfRule type="cellIs" dxfId="7313" priority="7312" operator="greaterThan">
      <formula>50</formula>
    </cfRule>
    <cfRule type="cellIs" dxfId="7312" priority="7313" operator="between">
      <formula>30</formula>
      <formula>49.999</formula>
    </cfRule>
    <cfRule type="cellIs" dxfId="7311" priority="7314" operator="between">
      <formula>10</formula>
      <formula>29.999</formula>
    </cfRule>
    <cfRule type="cellIs" dxfId="7310" priority="7315" operator="lessThan">
      <formula>10</formula>
    </cfRule>
  </conditionalFormatting>
  <conditionalFormatting sqref="AR413">
    <cfRule type="cellIs" dxfId="7309" priority="7306" operator="greaterThan">
      <formula>119.999</formula>
    </cfRule>
    <cfRule type="cellIs" dxfId="7308" priority="7307" operator="greaterThan">
      <formula>120</formula>
    </cfRule>
    <cfRule type="cellIs" dxfId="7307" priority="7308" operator="between">
      <formula>60</formula>
      <formula>119.999</formula>
    </cfRule>
    <cfRule type="cellIs" dxfId="7306" priority="7309" operator="between">
      <formula>20</formula>
      <formula>59.999</formula>
    </cfRule>
    <cfRule type="cellIs" dxfId="7305" priority="7310" operator="lessThan">
      <formula>20</formula>
    </cfRule>
  </conditionalFormatting>
  <conditionalFormatting sqref="AS413">
    <cfRule type="cellIs" dxfId="7304" priority="7301" operator="greaterThan">
      <formula>49.999</formula>
    </cfRule>
    <cfRule type="cellIs" dxfId="7303" priority="7302" operator="greaterThan">
      <formula>50</formula>
    </cfRule>
    <cfRule type="cellIs" dxfId="7302" priority="7303" operator="between">
      <formula>30</formula>
      <formula>49.999</formula>
    </cfRule>
    <cfRule type="cellIs" dxfId="7301" priority="7304" operator="between">
      <formula>10</formula>
      <formula>29.999</formula>
    </cfRule>
    <cfRule type="cellIs" dxfId="7300" priority="7305" operator="lessThan">
      <formula>10</formula>
    </cfRule>
  </conditionalFormatting>
  <conditionalFormatting sqref="X413">
    <cfRule type="cellIs" dxfId="7299" priority="7296" operator="greaterThan">
      <formula>119.999</formula>
    </cfRule>
    <cfRule type="cellIs" dxfId="7298" priority="7297" operator="greaterThan">
      <formula>120</formula>
    </cfRule>
    <cfRule type="cellIs" dxfId="7297" priority="7298" operator="between">
      <formula>60</formula>
      <formula>119.999</formula>
    </cfRule>
    <cfRule type="cellIs" dxfId="7296" priority="7299" operator="between">
      <formula>20</formula>
      <formula>59.999</formula>
    </cfRule>
    <cfRule type="cellIs" dxfId="7295" priority="7300" operator="lessThan">
      <formula>20</formula>
    </cfRule>
  </conditionalFormatting>
  <conditionalFormatting sqref="Y413">
    <cfRule type="cellIs" dxfId="7294" priority="7291" operator="greaterThan">
      <formula>49.999</formula>
    </cfRule>
    <cfRule type="cellIs" dxfId="7293" priority="7292" operator="greaterThan">
      <formula>50</formula>
    </cfRule>
    <cfRule type="cellIs" dxfId="7292" priority="7293" operator="between">
      <formula>30</formula>
      <formula>49.999</formula>
    </cfRule>
    <cfRule type="cellIs" dxfId="7291" priority="7294" operator="between">
      <formula>10</formula>
      <formula>29.999</formula>
    </cfRule>
    <cfRule type="cellIs" dxfId="7290" priority="7295" operator="lessThan">
      <formula>10</formula>
    </cfRule>
  </conditionalFormatting>
  <conditionalFormatting sqref="AF413">
    <cfRule type="cellIs" dxfId="7289" priority="7286" operator="greaterThan">
      <formula>119.999</formula>
    </cfRule>
    <cfRule type="cellIs" dxfId="7288" priority="7287" operator="greaterThan">
      <formula>120</formula>
    </cfRule>
    <cfRule type="cellIs" dxfId="7287" priority="7288" operator="between">
      <formula>60</formula>
      <formula>119.999</formula>
    </cfRule>
    <cfRule type="cellIs" dxfId="7286" priority="7289" operator="between">
      <formula>20</formula>
      <formula>59.999</formula>
    </cfRule>
    <cfRule type="cellIs" dxfId="7285" priority="7290" operator="lessThan">
      <formula>20</formula>
    </cfRule>
  </conditionalFormatting>
  <conditionalFormatting sqref="AG413">
    <cfRule type="cellIs" dxfId="7284" priority="7281" operator="greaterThan">
      <formula>49.999</formula>
    </cfRule>
    <cfRule type="cellIs" dxfId="7283" priority="7282" operator="greaterThan">
      <formula>50</formula>
    </cfRule>
    <cfRule type="cellIs" dxfId="7282" priority="7283" operator="between">
      <formula>30</formula>
      <formula>49.999</formula>
    </cfRule>
    <cfRule type="cellIs" dxfId="7281" priority="7284" operator="between">
      <formula>10</formula>
      <formula>29.999</formula>
    </cfRule>
    <cfRule type="cellIs" dxfId="7280" priority="7285" operator="lessThan">
      <formula>10</formula>
    </cfRule>
  </conditionalFormatting>
  <conditionalFormatting sqref="AJ413">
    <cfRule type="cellIs" dxfId="7279" priority="7276" operator="greaterThan">
      <formula>119.999</formula>
    </cfRule>
    <cfRule type="cellIs" dxfId="7278" priority="7277" operator="greaterThan">
      <formula>120</formula>
    </cfRule>
    <cfRule type="cellIs" dxfId="7277" priority="7278" operator="between">
      <formula>60</formula>
      <formula>119.999</formula>
    </cfRule>
    <cfRule type="cellIs" dxfId="7276" priority="7279" operator="between">
      <formula>20</formula>
      <formula>59.999</formula>
    </cfRule>
    <cfRule type="cellIs" dxfId="7275" priority="7280" operator="lessThan">
      <formula>20</formula>
    </cfRule>
  </conditionalFormatting>
  <conditionalFormatting sqref="AK413">
    <cfRule type="cellIs" dxfId="7274" priority="7271" operator="greaterThan">
      <formula>49.999</formula>
    </cfRule>
    <cfRule type="cellIs" dxfId="7273" priority="7272" operator="greaterThan">
      <formula>50</formula>
    </cfRule>
    <cfRule type="cellIs" dxfId="7272" priority="7273" operator="between">
      <formula>30</formula>
      <formula>49.999</formula>
    </cfRule>
    <cfRule type="cellIs" dxfId="7271" priority="7274" operator="between">
      <formula>10</formula>
      <formula>29.999</formula>
    </cfRule>
    <cfRule type="cellIs" dxfId="7270" priority="7275" operator="lessThan">
      <formula>10</formula>
    </cfRule>
  </conditionalFormatting>
  <conditionalFormatting sqref="Z413">
    <cfRule type="cellIs" dxfId="7269" priority="7266" operator="greaterThan">
      <formula>119.999</formula>
    </cfRule>
    <cfRule type="cellIs" dxfId="7268" priority="7267" operator="greaterThan">
      <formula>120</formula>
    </cfRule>
    <cfRule type="cellIs" dxfId="7267" priority="7268" operator="between">
      <formula>60</formula>
      <formula>119.999</formula>
    </cfRule>
    <cfRule type="cellIs" dxfId="7266" priority="7269" operator="between">
      <formula>20</formula>
      <formula>59.999</formula>
    </cfRule>
    <cfRule type="cellIs" dxfId="7265" priority="7270" operator="lessThan">
      <formula>20</formula>
    </cfRule>
  </conditionalFormatting>
  <conditionalFormatting sqref="AA413">
    <cfRule type="cellIs" dxfId="7264" priority="7261" operator="greaterThan">
      <formula>49.999</formula>
    </cfRule>
    <cfRule type="cellIs" dxfId="7263" priority="7262" operator="greaterThan">
      <formula>50</formula>
    </cfRule>
    <cfRule type="cellIs" dxfId="7262" priority="7263" operator="between">
      <formula>30</formula>
      <formula>49.999</formula>
    </cfRule>
    <cfRule type="cellIs" dxfId="7261" priority="7264" operator="between">
      <formula>10</formula>
      <formula>29.999</formula>
    </cfRule>
    <cfRule type="cellIs" dxfId="7260" priority="7265" operator="lessThan">
      <formula>10</formula>
    </cfRule>
  </conditionalFormatting>
  <conditionalFormatting sqref="AL413">
    <cfRule type="cellIs" dxfId="7259" priority="7256" operator="greaterThan">
      <formula>119.999</formula>
    </cfRule>
    <cfRule type="cellIs" dxfId="7258" priority="7257" operator="greaterThan">
      <formula>120</formula>
    </cfRule>
    <cfRule type="cellIs" dxfId="7257" priority="7258" operator="between">
      <formula>60</formula>
      <formula>119.999</formula>
    </cfRule>
    <cfRule type="cellIs" dxfId="7256" priority="7259" operator="between">
      <formula>20</formula>
      <formula>59.999</formula>
    </cfRule>
    <cfRule type="cellIs" dxfId="7255" priority="7260" operator="lessThan">
      <formula>20</formula>
    </cfRule>
  </conditionalFormatting>
  <conditionalFormatting sqref="AM413">
    <cfRule type="cellIs" dxfId="7254" priority="7251" operator="greaterThan">
      <formula>49.999</formula>
    </cfRule>
    <cfRule type="cellIs" dxfId="7253" priority="7252" operator="greaterThan">
      <formula>50</formula>
    </cfRule>
    <cfRule type="cellIs" dxfId="7252" priority="7253" operator="between">
      <formula>30</formula>
      <formula>49.999</formula>
    </cfRule>
    <cfRule type="cellIs" dxfId="7251" priority="7254" operator="between">
      <formula>10</formula>
      <formula>29.999</formula>
    </cfRule>
    <cfRule type="cellIs" dxfId="7250" priority="7255" operator="lessThan">
      <formula>10</formula>
    </cfRule>
  </conditionalFormatting>
  <conditionalFormatting sqref="AH413">
    <cfRule type="cellIs" dxfId="7249" priority="7246" operator="greaterThan">
      <formula>119.999</formula>
    </cfRule>
    <cfRule type="cellIs" dxfId="7248" priority="7247" operator="greaterThan">
      <formula>120</formula>
    </cfRule>
    <cfRule type="cellIs" dxfId="7247" priority="7248" operator="between">
      <formula>60</formula>
      <formula>119.999</formula>
    </cfRule>
    <cfRule type="cellIs" dxfId="7246" priority="7249" operator="between">
      <formula>20</formula>
      <formula>59.999</formula>
    </cfRule>
    <cfRule type="cellIs" dxfId="7245" priority="7250" operator="lessThan">
      <formula>20</formula>
    </cfRule>
  </conditionalFormatting>
  <conditionalFormatting sqref="AI413">
    <cfRule type="cellIs" dxfId="7244" priority="7241" operator="greaterThan">
      <formula>49.999</formula>
    </cfRule>
    <cfRule type="cellIs" dxfId="7243" priority="7242" operator="greaterThan">
      <formula>50</formula>
    </cfRule>
    <cfRule type="cellIs" dxfId="7242" priority="7243" operator="between">
      <formula>30</formula>
      <formula>49.999</formula>
    </cfRule>
    <cfRule type="cellIs" dxfId="7241" priority="7244" operator="between">
      <formula>10</formula>
      <formula>29.999</formula>
    </cfRule>
    <cfRule type="cellIs" dxfId="7240" priority="7245" operator="lessThan">
      <formula>10</formula>
    </cfRule>
  </conditionalFormatting>
  <conditionalFormatting sqref="V413">
    <cfRule type="cellIs" dxfId="7239" priority="7236" operator="greaterThan">
      <formula>119.999</formula>
    </cfRule>
    <cfRule type="cellIs" dxfId="7238" priority="7237" operator="greaterThan">
      <formula>120</formula>
    </cfRule>
    <cfRule type="cellIs" dxfId="7237" priority="7238" operator="between">
      <formula>60</formula>
      <formula>119.999</formula>
    </cfRule>
    <cfRule type="cellIs" dxfId="7236" priority="7239" operator="between">
      <formula>20</formula>
      <formula>59.999</formula>
    </cfRule>
    <cfRule type="cellIs" dxfId="7235" priority="7240" operator="lessThan">
      <formula>20</formula>
    </cfRule>
  </conditionalFormatting>
  <conditionalFormatting sqref="W413">
    <cfRule type="cellIs" dxfId="7234" priority="7231" operator="greaterThan">
      <formula>49.999</formula>
    </cfRule>
    <cfRule type="cellIs" dxfId="7233" priority="7232" operator="greaterThan">
      <formula>50</formula>
    </cfRule>
    <cfRule type="cellIs" dxfId="7232" priority="7233" operator="between">
      <formula>30</formula>
      <formula>49.999</formula>
    </cfRule>
    <cfRule type="cellIs" dxfId="7231" priority="7234" operator="between">
      <formula>10</formula>
      <formula>29.999</formula>
    </cfRule>
    <cfRule type="cellIs" dxfId="7230" priority="7235" operator="lessThan">
      <formula>10</formula>
    </cfRule>
  </conditionalFormatting>
  <conditionalFormatting sqref="AB413">
    <cfRule type="cellIs" dxfId="7229" priority="7226" operator="greaterThan">
      <formula>119.999</formula>
    </cfRule>
    <cfRule type="cellIs" dxfId="7228" priority="7227" operator="greaterThan">
      <formula>120</formula>
    </cfRule>
    <cfRule type="cellIs" dxfId="7227" priority="7228" operator="between">
      <formula>60</formula>
      <formula>119.999</formula>
    </cfRule>
    <cfRule type="cellIs" dxfId="7226" priority="7229" operator="between">
      <formula>20</formula>
      <formula>59.999</formula>
    </cfRule>
    <cfRule type="cellIs" dxfId="7225" priority="7230" operator="lessThan">
      <formula>20</formula>
    </cfRule>
  </conditionalFormatting>
  <conditionalFormatting sqref="AC413">
    <cfRule type="cellIs" dxfId="7224" priority="7221" operator="greaterThan">
      <formula>49.999</formula>
    </cfRule>
    <cfRule type="cellIs" dxfId="7223" priority="7222" operator="greaterThan">
      <formula>50</formula>
    </cfRule>
    <cfRule type="cellIs" dxfId="7222" priority="7223" operator="between">
      <formula>30</formula>
      <formula>49.999</formula>
    </cfRule>
    <cfRule type="cellIs" dxfId="7221" priority="7224" operator="between">
      <formula>10</formula>
      <formula>29.999</formula>
    </cfRule>
    <cfRule type="cellIs" dxfId="7220" priority="7225" operator="lessThan">
      <formula>10</formula>
    </cfRule>
  </conditionalFormatting>
  <conditionalFormatting sqref="AD413">
    <cfRule type="cellIs" dxfId="7219" priority="7216" operator="greaterThan">
      <formula>119.999</formula>
    </cfRule>
    <cfRule type="cellIs" dxfId="7218" priority="7217" operator="greaterThan">
      <formula>120</formula>
    </cfRule>
    <cfRule type="cellIs" dxfId="7217" priority="7218" operator="between">
      <formula>60</formula>
      <formula>119.999</formula>
    </cfRule>
    <cfRule type="cellIs" dxfId="7216" priority="7219" operator="between">
      <formula>20</formula>
      <formula>59.999</formula>
    </cfRule>
    <cfRule type="cellIs" dxfId="7215" priority="7220" operator="lessThan">
      <formula>20</formula>
    </cfRule>
  </conditionalFormatting>
  <conditionalFormatting sqref="AE413">
    <cfRule type="cellIs" dxfId="7214" priority="7211" operator="greaterThan">
      <formula>49.999</formula>
    </cfRule>
    <cfRule type="cellIs" dxfId="7213" priority="7212" operator="greaterThan">
      <formula>50</formula>
    </cfRule>
    <cfRule type="cellIs" dxfId="7212" priority="7213" operator="between">
      <formula>30</formula>
      <formula>49.999</formula>
    </cfRule>
    <cfRule type="cellIs" dxfId="7211" priority="7214" operator="between">
      <formula>10</formula>
      <formula>29.999</formula>
    </cfRule>
    <cfRule type="cellIs" dxfId="7210" priority="7215" operator="lessThan">
      <formula>10</formula>
    </cfRule>
  </conditionalFormatting>
  <conditionalFormatting sqref="P413">
    <cfRule type="cellIs" dxfId="7209" priority="7206" operator="greaterThan">
      <formula>119.999</formula>
    </cfRule>
    <cfRule type="cellIs" dxfId="7208" priority="7207" operator="greaterThan">
      <formula>120</formula>
    </cfRule>
    <cfRule type="cellIs" dxfId="7207" priority="7208" operator="between">
      <formula>60</formula>
      <formula>119.999</formula>
    </cfRule>
    <cfRule type="cellIs" dxfId="7206" priority="7209" operator="between">
      <formula>20</formula>
      <formula>59.999</formula>
    </cfRule>
    <cfRule type="cellIs" dxfId="7205" priority="7210" operator="lessThan">
      <formula>20</formula>
    </cfRule>
  </conditionalFormatting>
  <conditionalFormatting sqref="Q413">
    <cfRule type="cellIs" dxfId="7204" priority="7201" operator="greaterThan">
      <formula>49.999</formula>
    </cfRule>
    <cfRule type="cellIs" dxfId="7203" priority="7202" operator="greaterThan">
      <formula>50</formula>
    </cfRule>
    <cfRule type="cellIs" dxfId="7202" priority="7203" operator="between">
      <formula>30</formula>
      <formula>49.999</formula>
    </cfRule>
    <cfRule type="cellIs" dxfId="7201" priority="7204" operator="between">
      <formula>10</formula>
      <formula>29.999</formula>
    </cfRule>
    <cfRule type="cellIs" dxfId="7200" priority="7205" operator="lessThan">
      <formula>10</formula>
    </cfRule>
  </conditionalFormatting>
  <conditionalFormatting sqref="C414">
    <cfRule type="cellIs" dxfId="7199" priority="7196" operator="greaterThan">
      <formula>49.999</formula>
    </cfRule>
    <cfRule type="cellIs" dxfId="7198" priority="7197" operator="greaterThan">
      <formula>50</formula>
    </cfRule>
    <cfRule type="cellIs" dxfId="7197" priority="7198" operator="between">
      <formula>30</formula>
      <formula>49.999</formula>
    </cfRule>
    <cfRule type="cellIs" dxfId="7196" priority="7199" operator="between">
      <formula>10</formula>
      <formula>29.999</formula>
    </cfRule>
    <cfRule type="cellIs" dxfId="7195" priority="7200" operator="lessThan">
      <formula>10</formula>
    </cfRule>
  </conditionalFormatting>
  <conditionalFormatting sqref="B414">
    <cfRule type="cellIs" dxfId="7194" priority="7191" operator="greaterThan">
      <formula>119.999</formula>
    </cfRule>
    <cfRule type="cellIs" dxfId="7193" priority="7192" operator="greaterThan">
      <formula>120</formula>
    </cfRule>
    <cfRule type="cellIs" dxfId="7192" priority="7193" operator="between">
      <formula>60</formula>
      <formula>119.999</formula>
    </cfRule>
    <cfRule type="cellIs" dxfId="7191" priority="7194" operator="between">
      <formula>20</formula>
      <formula>59.999</formula>
    </cfRule>
    <cfRule type="cellIs" dxfId="7190" priority="7195" operator="lessThan">
      <formula>20</formula>
    </cfRule>
  </conditionalFormatting>
  <conditionalFormatting sqref="D414">
    <cfRule type="cellIs" dxfId="7189" priority="7186" operator="greaterThan">
      <formula>119.999</formula>
    </cfRule>
    <cfRule type="cellIs" dxfId="7188" priority="7187" operator="greaterThan">
      <formula>120</formula>
    </cfRule>
    <cfRule type="cellIs" dxfId="7187" priority="7188" operator="between">
      <formula>60</formula>
      <formula>119.999</formula>
    </cfRule>
    <cfRule type="cellIs" dxfId="7186" priority="7189" operator="between">
      <formula>20</formula>
      <formula>59.999</formula>
    </cfRule>
    <cfRule type="cellIs" dxfId="7185" priority="7190" operator="lessThan">
      <formula>20</formula>
    </cfRule>
  </conditionalFormatting>
  <conditionalFormatting sqref="E414">
    <cfRule type="cellIs" dxfId="7184" priority="7181" operator="greaterThan">
      <formula>49.999</formula>
    </cfRule>
    <cfRule type="cellIs" dxfId="7183" priority="7182" operator="greaterThan">
      <formula>50</formula>
    </cfRule>
    <cfRule type="cellIs" dxfId="7182" priority="7183" operator="between">
      <formula>30</formula>
      <formula>49.999</formula>
    </cfRule>
    <cfRule type="cellIs" dxfId="7181" priority="7184" operator="between">
      <formula>10</formula>
      <formula>29.999</formula>
    </cfRule>
    <cfRule type="cellIs" dxfId="7180" priority="7185" operator="lessThan">
      <formula>10</formula>
    </cfRule>
  </conditionalFormatting>
  <conditionalFormatting sqref="F414">
    <cfRule type="cellIs" dxfId="7179" priority="7176" operator="greaterThan">
      <formula>119.999</formula>
    </cfRule>
    <cfRule type="cellIs" dxfId="7178" priority="7177" operator="greaterThan">
      <formula>120</formula>
    </cfRule>
    <cfRule type="cellIs" dxfId="7177" priority="7178" operator="between">
      <formula>60</formula>
      <formula>119.999</formula>
    </cfRule>
    <cfRule type="cellIs" dxfId="7176" priority="7179" operator="between">
      <formula>20</formula>
      <formula>59.999</formula>
    </cfRule>
    <cfRule type="cellIs" dxfId="7175" priority="7180" operator="lessThan">
      <formula>20</formula>
    </cfRule>
  </conditionalFormatting>
  <conditionalFormatting sqref="G414">
    <cfRule type="cellIs" dxfId="7174" priority="7171" operator="greaterThan">
      <formula>49.999</formula>
    </cfRule>
    <cfRule type="cellIs" dxfId="7173" priority="7172" operator="greaterThan">
      <formula>50</formula>
    </cfRule>
    <cfRule type="cellIs" dxfId="7172" priority="7173" operator="between">
      <formula>30</formula>
      <formula>49.999</formula>
    </cfRule>
    <cfRule type="cellIs" dxfId="7171" priority="7174" operator="between">
      <formula>10</formula>
      <formula>29.999</formula>
    </cfRule>
    <cfRule type="cellIs" dxfId="7170" priority="7175" operator="lessThan">
      <formula>10</formula>
    </cfRule>
  </conditionalFormatting>
  <conditionalFormatting sqref="H414">
    <cfRule type="cellIs" dxfId="7169" priority="7166" operator="greaterThan">
      <formula>119.999</formula>
    </cfRule>
    <cfRule type="cellIs" dxfId="7168" priority="7167" operator="greaterThan">
      <formula>120</formula>
    </cfRule>
    <cfRule type="cellIs" dxfId="7167" priority="7168" operator="between">
      <formula>60</formula>
      <formula>119.999</formula>
    </cfRule>
    <cfRule type="cellIs" dxfId="7166" priority="7169" operator="between">
      <formula>20</formula>
      <formula>59.999</formula>
    </cfRule>
    <cfRule type="cellIs" dxfId="7165" priority="7170" operator="lessThan">
      <formula>20</formula>
    </cfRule>
  </conditionalFormatting>
  <conditionalFormatting sqref="I414">
    <cfRule type="cellIs" dxfId="7164" priority="7161" operator="greaterThan">
      <formula>49.999</formula>
    </cfRule>
    <cfRule type="cellIs" dxfId="7163" priority="7162" operator="greaterThan">
      <formula>50</formula>
    </cfRule>
    <cfRule type="cellIs" dxfId="7162" priority="7163" operator="between">
      <formula>30</formula>
      <formula>49.999</formula>
    </cfRule>
    <cfRule type="cellIs" dxfId="7161" priority="7164" operator="between">
      <formula>10</formula>
      <formula>29.999</formula>
    </cfRule>
    <cfRule type="cellIs" dxfId="7160" priority="7165" operator="lessThan">
      <formula>10</formula>
    </cfRule>
  </conditionalFormatting>
  <conditionalFormatting sqref="BH414">
    <cfRule type="cellIs" dxfId="7159" priority="7156" operator="greaterThan">
      <formula>119.999</formula>
    </cfRule>
    <cfRule type="cellIs" dxfId="7158" priority="7157" operator="greaterThan">
      <formula>120</formula>
    </cfRule>
    <cfRule type="cellIs" dxfId="7157" priority="7158" operator="between">
      <formula>60</formula>
      <formula>119.999</formula>
    </cfRule>
    <cfRule type="cellIs" dxfId="7156" priority="7159" operator="between">
      <formula>20</formula>
      <formula>59.999</formula>
    </cfRule>
    <cfRule type="cellIs" dxfId="7155" priority="7160" operator="lessThan">
      <formula>20</formula>
    </cfRule>
  </conditionalFormatting>
  <conditionalFormatting sqref="BI414">
    <cfRule type="cellIs" dxfId="7154" priority="7151" operator="greaterThan">
      <formula>49.999</formula>
    </cfRule>
    <cfRule type="cellIs" dxfId="7153" priority="7152" operator="greaterThan">
      <formula>50</formula>
    </cfRule>
    <cfRule type="cellIs" dxfId="7152" priority="7153" operator="between">
      <formula>30</formula>
      <formula>49.999</formula>
    </cfRule>
    <cfRule type="cellIs" dxfId="7151" priority="7154" operator="between">
      <formula>10</formula>
      <formula>29.999</formula>
    </cfRule>
    <cfRule type="cellIs" dxfId="7150" priority="7155" operator="lessThan">
      <formula>10</formula>
    </cfRule>
  </conditionalFormatting>
  <conditionalFormatting sqref="BD414">
    <cfRule type="cellIs" dxfId="7149" priority="7146" operator="greaterThan">
      <formula>119.999</formula>
    </cfRule>
    <cfRule type="cellIs" dxfId="7148" priority="7147" operator="greaterThan">
      <formula>120</formula>
    </cfRule>
    <cfRule type="cellIs" dxfId="7147" priority="7148" operator="between">
      <formula>60</formula>
      <formula>119.999</formula>
    </cfRule>
    <cfRule type="cellIs" dxfId="7146" priority="7149" operator="between">
      <formula>20</formula>
      <formula>59.999</formula>
    </cfRule>
    <cfRule type="cellIs" dxfId="7145" priority="7150" operator="lessThan">
      <formula>20</formula>
    </cfRule>
  </conditionalFormatting>
  <conditionalFormatting sqref="BE414">
    <cfRule type="cellIs" dxfId="7144" priority="7141" operator="greaterThan">
      <formula>49.999</formula>
    </cfRule>
    <cfRule type="cellIs" dxfId="7143" priority="7142" operator="greaterThan">
      <formula>50</formula>
    </cfRule>
    <cfRule type="cellIs" dxfId="7142" priority="7143" operator="between">
      <formula>30</formula>
      <formula>49.999</formula>
    </cfRule>
    <cfRule type="cellIs" dxfId="7141" priority="7144" operator="between">
      <formula>10</formula>
      <formula>29.999</formula>
    </cfRule>
    <cfRule type="cellIs" dxfId="7140" priority="7145" operator="lessThan">
      <formula>10</formula>
    </cfRule>
  </conditionalFormatting>
  <conditionalFormatting sqref="AX414">
    <cfRule type="cellIs" dxfId="7139" priority="7136" operator="greaterThan">
      <formula>119.999</formula>
    </cfRule>
    <cfRule type="cellIs" dxfId="7138" priority="7137" operator="greaterThan">
      <formula>120</formula>
    </cfRule>
    <cfRule type="cellIs" dxfId="7137" priority="7138" operator="between">
      <formula>60</formula>
      <formula>119.999</formula>
    </cfRule>
    <cfRule type="cellIs" dxfId="7136" priority="7139" operator="between">
      <formula>20</formula>
      <formula>59.999</formula>
    </cfRule>
    <cfRule type="cellIs" dxfId="7135" priority="7140" operator="lessThan">
      <formula>20</formula>
    </cfRule>
  </conditionalFormatting>
  <conditionalFormatting sqref="AY414">
    <cfRule type="cellIs" dxfId="7134" priority="7131" operator="greaterThan">
      <formula>49.999</formula>
    </cfRule>
    <cfRule type="cellIs" dxfId="7133" priority="7132" operator="greaterThan">
      <formula>50</formula>
    </cfRule>
    <cfRule type="cellIs" dxfId="7132" priority="7133" operator="between">
      <formula>30</formula>
      <formula>49.999</formula>
    </cfRule>
    <cfRule type="cellIs" dxfId="7131" priority="7134" operator="between">
      <formula>10</formula>
      <formula>29.999</formula>
    </cfRule>
    <cfRule type="cellIs" dxfId="7130" priority="7135" operator="lessThan">
      <formula>10</formula>
    </cfRule>
  </conditionalFormatting>
  <conditionalFormatting sqref="AZ414">
    <cfRule type="cellIs" dxfId="7129" priority="7126" operator="greaterThan">
      <formula>119.999</formula>
    </cfRule>
    <cfRule type="cellIs" dxfId="7128" priority="7127" operator="greaterThan">
      <formula>120</formula>
    </cfRule>
    <cfRule type="cellIs" dxfId="7127" priority="7128" operator="between">
      <formula>60</formula>
      <formula>119.999</formula>
    </cfRule>
    <cfRule type="cellIs" dxfId="7126" priority="7129" operator="between">
      <formula>20</formula>
      <formula>59.999</formula>
    </cfRule>
    <cfRule type="cellIs" dxfId="7125" priority="7130" operator="lessThan">
      <formula>20</formula>
    </cfRule>
  </conditionalFormatting>
  <conditionalFormatting sqref="BA414">
    <cfRule type="cellIs" dxfId="7124" priority="7121" operator="greaterThan">
      <formula>49.999</formula>
    </cfRule>
    <cfRule type="cellIs" dxfId="7123" priority="7122" operator="greaterThan">
      <formula>50</formula>
    </cfRule>
    <cfRule type="cellIs" dxfId="7122" priority="7123" operator="between">
      <formula>30</formula>
      <formula>49.999</formula>
    </cfRule>
    <cfRule type="cellIs" dxfId="7121" priority="7124" operator="between">
      <formula>10</formula>
      <formula>29.999</formula>
    </cfRule>
    <cfRule type="cellIs" dxfId="7120" priority="7125" operator="lessThan">
      <formula>10</formula>
    </cfRule>
  </conditionalFormatting>
  <conditionalFormatting sqref="BB414">
    <cfRule type="cellIs" dxfId="7119" priority="7116" operator="greaterThan">
      <formula>119.999</formula>
    </cfRule>
    <cfRule type="cellIs" dxfId="7118" priority="7117" operator="greaterThan">
      <formula>120</formula>
    </cfRule>
    <cfRule type="cellIs" dxfId="7117" priority="7118" operator="between">
      <formula>60</formula>
      <formula>119.999</formula>
    </cfRule>
    <cfRule type="cellIs" dxfId="7116" priority="7119" operator="between">
      <formula>20</formula>
      <formula>59.999</formula>
    </cfRule>
    <cfRule type="cellIs" dxfId="7115" priority="7120" operator="lessThan">
      <formula>20</formula>
    </cfRule>
  </conditionalFormatting>
  <conditionalFormatting sqref="BC414">
    <cfRule type="cellIs" dxfId="7114" priority="7111" operator="greaterThan">
      <formula>49.999</formula>
    </cfRule>
    <cfRule type="cellIs" dxfId="7113" priority="7112" operator="greaterThan">
      <formula>50</formula>
    </cfRule>
    <cfRule type="cellIs" dxfId="7112" priority="7113" operator="between">
      <formula>30</formula>
      <formula>49.999</formula>
    </cfRule>
    <cfRule type="cellIs" dxfId="7111" priority="7114" operator="between">
      <formula>10</formula>
      <formula>29.999</formula>
    </cfRule>
    <cfRule type="cellIs" dxfId="7110" priority="7115" operator="lessThan">
      <formula>10</formula>
    </cfRule>
  </conditionalFormatting>
  <conditionalFormatting sqref="AT414">
    <cfRule type="cellIs" dxfId="7109" priority="7106" operator="greaterThan">
      <formula>119.999</formula>
    </cfRule>
    <cfRule type="cellIs" dxfId="7108" priority="7107" operator="greaterThan">
      <formula>120</formula>
    </cfRule>
    <cfRule type="cellIs" dxfId="7107" priority="7108" operator="between">
      <formula>60</formula>
      <formula>119.999</formula>
    </cfRule>
    <cfRule type="cellIs" dxfId="7106" priority="7109" operator="between">
      <formula>20</formula>
      <formula>59.999</formula>
    </cfRule>
    <cfRule type="cellIs" dxfId="7105" priority="7110" operator="lessThan">
      <formula>20</formula>
    </cfRule>
  </conditionalFormatting>
  <conditionalFormatting sqref="AU414">
    <cfRule type="cellIs" dxfId="7104" priority="7101" operator="greaterThan">
      <formula>49.999</formula>
    </cfRule>
    <cfRule type="cellIs" dxfId="7103" priority="7102" operator="greaterThan">
      <formula>50</formula>
    </cfRule>
    <cfRule type="cellIs" dxfId="7102" priority="7103" operator="between">
      <formula>30</formula>
      <formula>49.999</formula>
    </cfRule>
    <cfRule type="cellIs" dxfId="7101" priority="7104" operator="between">
      <formula>10</formula>
      <formula>29.999</formula>
    </cfRule>
    <cfRule type="cellIs" dxfId="7100" priority="7105" operator="lessThan">
      <formula>10</formula>
    </cfRule>
  </conditionalFormatting>
  <conditionalFormatting sqref="AV414">
    <cfRule type="cellIs" dxfId="7099" priority="7096" operator="greaterThan">
      <formula>119.999</formula>
    </cfRule>
    <cfRule type="cellIs" dxfId="7098" priority="7097" operator="greaterThan">
      <formula>120</formula>
    </cfRule>
    <cfRule type="cellIs" dxfId="7097" priority="7098" operator="between">
      <formula>60</formula>
      <formula>119.999</formula>
    </cfRule>
    <cfRule type="cellIs" dxfId="7096" priority="7099" operator="between">
      <formula>20</formula>
      <formula>59.999</formula>
    </cfRule>
    <cfRule type="cellIs" dxfId="7095" priority="7100" operator="lessThan">
      <formula>20</formula>
    </cfRule>
  </conditionalFormatting>
  <conditionalFormatting sqref="AW414">
    <cfRule type="cellIs" dxfId="7094" priority="7091" operator="greaterThan">
      <formula>49.999</formula>
    </cfRule>
    <cfRule type="cellIs" dxfId="7093" priority="7092" operator="greaterThan">
      <formula>50</formula>
    </cfRule>
    <cfRule type="cellIs" dxfId="7092" priority="7093" operator="between">
      <formula>30</formula>
      <formula>49.999</formula>
    </cfRule>
    <cfRule type="cellIs" dxfId="7091" priority="7094" operator="between">
      <formula>10</formula>
      <formula>29.999</formula>
    </cfRule>
    <cfRule type="cellIs" dxfId="7090" priority="7095" operator="lessThan">
      <formula>10</formula>
    </cfRule>
  </conditionalFormatting>
  <conditionalFormatting sqref="BF414">
    <cfRule type="cellIs" dxfId="7089" priority="7086" operator="greaterThan">
      <formula>119.999</formula>
    </cfRule>
    <cfRule type="cellIs" dxfId="7088" priority="7087" operator="greaterThan">
      <formula>120</formula>
    </cfRule>
    <cfRule type="cellIs" dxfId="7087" priority="7088" operator="between">
      <formula>60</formula>
      <formula>119.999</formula>
    </cfRule>
    <cfRule type="cellIs" dxfId="7086" priority="7089" operator="between">
      <formula>20</formula>
      <formula>59.999</formula>
    </cfRule>
    <cfRule type="cellIs" dxfId="7085" priority="7090" operator="lessThan">
      <formula>20</formula>
    </cfRule>
  </conditionalFormatting>
  <conditionalFormatting sqref="BG414">
    <cfRule type="cellIs" dxfId="7084" priority="7081" operator="greaterThan">
      <formula>49.999</formula>
    </cfRule>
    <cfRule type="cellIs" dxfId="7083" priority="7082" operator="greaterThan">
      <formula>50</formula>
    </cfRule>
    <cfRule type="cellIs" dxfId="7082" priority="7083" operator="between">
      <formula>30</formula>
      <formula>49.999</formula>
    </cfRule>
    <cfRule type="cellIs" dxfId="7081" priority="7084" operator="between">
      <formula>10</formula>
      <formula>29.999</formula>
    </cfRule>
    <cfRule type="cellIs" dxfId="7080" priority="7085" operator="lessThan">
      <formula>10</formula>
    </cfRule>
  </conditionalFormatting>
  <conditionalFormatting sqref="AN414">
    <cfRule type="cellIs" dxfId="7079" priority="7076" operator="greaterThan">
      <formula>119.999</formula>
    </cfRule>
    <cfRule type="cellIs" dxfId="7078" priority="7077" operator="greaterThan">
      <formula>120</formula>
    </cfRule>
    <cfRule type="cellIs" dxfId="7077" priority="7078" operator="between">
      <formula>60</formula>
      <formula>119.999</formula>
    </cfRule>
    <cfRule type="cellIs" dxfId="7076" priority="7079" operator="between">
      <formula>20</formula>
      <formula>59.999</formula>
    </cfRule>
    <cfRule type="cellIs" dxfId="7075" priority="7080" operator="lessThan">
      <formula>20</formula>
    </cfRule>
  </conditionalFormatting>
  <conditionalFormatting sqref="AO414">
    <cfRule type="cellIs" dxfId="7074" priority="7071" operator="greaterThan">
      <formula>49.999</formula>
    </cfRule>
    <cfRule type="cellIs" dxfId="7073" priority="7072" operator="greaterThan">
      <formula>50</formula>
    </cfRule>
    <cfRule type="cellIs" dxfId="7072" priority="7073" operator="between">
      <formula>30</formula>
      <formula>49.999</formula>
    </cfRule>
    <cfRule type="cellIs" dxfId="7071" priority="7074" operator="between">
      <formula>10</formula>
      <formula>29.999</formula>
    </cfRule>
    <cfRule type="cellIs" dxfId="7070" priority="7075" operator="lessThan">
      <formula>10</formula>
    </cfRule>
  </conditionalFormatting>
  <conditionalFormatting sqref="T414">
    <cfRule type="cellIs" dxfId="7069" priority="7066" operator="greaterThan">
      <formula>119.999</formula>
    </cfRule>
    <cfRule type="cellIs" dxfId="7068" priority="7067" operator="greaterThan">
      <formula>120</formula>
    </cfRule>
    <cfRule type="cellIs" dxfId="7067" priority="7068" operator="between">
      <formula>60</formula>
      <formula>119.999</formula>
    </cfRule>
    <cfRule type="cellIs" dxfId="7066" priority="7069" operator="between">
      <formula>20</formula>
      <formula>59.999</formula>
    </cfRule>
    <cfRule type="cellIs" dxfId="7065" priority="7070" operator="lessThan">
      <formula>20</formula>
    </cfRule>
  </conditionalFormatting>
  <conditionalFormatting sqref="U414">
    <cfRule type="cellIs" dxfId="7064" priority="7061" operator="greaterThan">
      <formula>49.999</formula>
    </cfRule>
    <cfRule type="cellIs" dxfId="7063" priority="7062" operator="greaterThan">
      <formula>50</formula>
    </cfRule>
    <cfRule type="cellIs" dxfId="7062" priority="7063" operator="between">
      <formula>30</formula>
      <formula>49.999</formula>
    </cfRule>
    <cfRule type="cellIs" dxfId="7061" priority="7064" operator="between">
      <formula>10</formula>
      <formula>29.999</formula>
    </cfRule>
    <cfRule type="cellIs" dxfId="7060" priority="7065" operator="lessThan">
      <formula>10</formula>
    </cfRule>
  </conditionalFormatting>
  <conditionalFormatting sqref="J414">
    <cfRule type="cellIs" dxfId="7059" priority="7056" operator="greaterThan">
      <formula>119.999</formula>
    </cfRule>
    <cfRule type="cellIs" dxfId="7058" priority="7057" operator="greaterThan">
      <formula>120</formula>
    </cfRule>
    <cfRule type="cellIs" dxfId="7057" priority="7058" operator="between">
      <formula>60</formula>
      <formula>119.999</formula>
    </cfRule>
    <cfRule type="cellIs" dxfId="7056" priority="7059" operator="between">
      <formula>20</formula>
      <formula>59.999</formula>
    </cfRule>
    <cfRule type="cellIs" dxfId="7055" priority="7060" operator="lessThan">
      <formula>20</formula>
    </cfRule>
  </conditionalFormatting>
  <conditionalFormatting sqref="K414">
    <cfRule type="cellIs" dxfId="7054" priority="7051" operator="greaterThan">
      <formula>49.999</formula>
    </cfRule>
    <cfRule type="cellIs" dxfId="7053" priority="7052" operator="greaterThan">
      <formula>50</formula>
    </cfRule>
    <cfRule type="cellIs" dxfId="7052" priority="7053" operator="between">
      <formula>30</formula>
      <formula>49.999</formula>
    </cfRule>
    <cfRule type="cellIs" dxfId="7051" priority="7054" operator="between">
      <formula>10</formula>
      <formula>29.999</formula>
    </cfRule>
    <cfRule type="cellIs" dxfId="7050" priority="7055" operator="lessThan">
      <formula>10</formula>
    </cfRule>
  </conditionalFormatting>
  <conditionalFormatting sqref="L414">
    <cfRule type="cellIs" dxfId="7049" priority="7046" operator="greaterThan">
      <formula>119.999</formula>
    </cfRule>
    <cfRule type="cellIs" dxfId="7048" priority="7047" operator="greaterThan">
      <formula>120</formula>
    </cfRule>
    <cfRule type="cellIs" dxfId="7047" priority="7048" operator="between">
      <formula>60</formula>
      <formula>119.999</formula>
    </cfRule>
    <cfRule type="cellIs" dxfId="7046" priority="7049" operator="between">
      <formula>20</formula>
      <formula>59.999</formula>
    </cfRule>
    <cfRule type="cellIs" dxfId="7045" priority="7050" operator="lessThan">
      <formula>20</formula>
    </cfRule>
  </conditionalFormatting>
  <conditionalFormatting sqref="M414">
    <cfRule type="cellIs" dxfId="7044" priority="7041" operator="greaterThan">
      <formula>49.999</formula>
    </cfRule>
    <cfRule type="cellIs" dxfId="7043" priority="7042" operator="greaterThan">
      <formula>50</formula>
    </cfRule>
    <cfRule type="cellIs" dxfId="7042" priority="7043" operator="between">
      <formula>30</formula>
      <formula>49.999</formula>
    </cfRule>
    <cfRule type="cellIs" dxfId="7041" priority="7044" operator="between">
      <formula>10</formula>
      <formula>29.999</formula>
    </cfRule>
    <cfRule type="cellIs" dxfId="7040" priority="7045" operator="lessThan">
      <formula>10</formula>
    </cfRule>
  </conditionalFormatting>
  <conditionalFormatting sqref="R414">
    <cfRule type="cellIs" dxfId="7039" priority="7036" operator="greaterThan">
      <formula>119.999</formula>
    </cfRule>
    <cfRule type="cellIs" dxfId="7038" priority="7037" operator="greaterThan">
      <formula>120</formula>
    </cfRule>
    <cfRule type="cellIs" dxfId="7037" priority="7038" operator="between">
      <formula>60</formula>
      <formula>119.999</formula>
    </cfRule>
    <cfRule type="cellIs" dxfId="7036" priority="7039" operator="between">
      <formula>20</formula>
      <formula>59.999</formula>
    </cfRule>
    <cfRule type="cellIs" dxfId="7035" priority="7040" operator="lessThan">
      <formula>20</formula>
    </cfRule>
  </conditionalFormatting>
  <conditionalFormatting sqref="S414">
    <cfRule type="cellIs" dxfId="7034" priority="7031" operator="greaterThan">
      <formula>49.999</formula>
    </cfRule>
    <cfRule type="cellIs" dxfId="7033" priority="7032" operator="greaterThan">
      <formula>50</formula>
    </cfRule>
    <cfRule type="cellIs" dxfId="7032" priority="7033" operator="between">
      <formula>30</formula>
      <formula>49.999</formula>
    </cfRule>
    <cfRule type="cellIs" dxfId="7031" priority="7034" operator="between">
      <formula>10</formula>
      <formula>29.999</formula>
    </cfRule>
    <cfRule type="cellIs" dxfId="7030" priority="7035" operator="lessThan">
      <formula>10</formula>
    </cfRule>
  </conditionalFormatting>
  <conditionalFormatting sqref="N414">
    <cfRule type="cellIs" dxfId="7029" priority="7026" operator="greaterThan">
      <formula>119.999</formula>
    </cfRule>
    <cfRule type="cellIs" dxfId="7028" priority="7027" operator="greaterThan">
      <formula>120</formula>
    </cfRule>
    <cfRule type="cellIs" dxfId="7027" priority="7028" operator="between">
      <formula>60</formula>
      <formula>119.999</formula>
    </cfRule>
    <cfRule type="cellIs" dxfId="7026" priority="7029" operator="between">
      <formula>20</formula>
      <formula>59.999</formula>
    </cfRule>
    <cfRule type="cellIs" dxfId="7025" priority="7030" operator="lessThan">
      <formula>20</formula>
    </cfRule>
  </conditionalFormatting>
  <conditionalFormatting sqref="O414">
    <cfRule type="cellIs" dxfId="7024" priority="7021" operator="greaterThan">
      <formula>49.999</formula>
    </cfRule>
    <cfRule type="cellIs" dxfId="7023" priority="7022" operator="greaterThan">
      <formula>50</formula>
    </cfRule>
    <cfRule type="cellIs" dxfId="7022" priority="7023" operator="between">
      <formula>30</formula>
      <formula>49.999</formula>
    </cfRule>
    <cfRule type="cellIs" dxfId="7021" priority="7024" operator="between">
      <formula>10</formula>
      <formula>29.999</formula>
    </cfRule>
    <cfRule type="cellIs" dxfId="7020" priority="7025" operator="lessThan">
      <formula>10</formula>
    </cfRule>
  </conditionalFormatting>
  <conditionalFormatting sqref="AP414">
    <cfRule type="cellIs" dxfId="7019" priority="7016" operator="greaterThan">
      <formula>119.999</formula>
    </cfRule>
    <cfRule type="cellIs" dxfId="7018" priority="7017" operator="greaterThan">
      <formula>120</formula>
    </cfRule>
    <cfRule type="cellIs" dxfId="7017" priority="7018" operator="between">
      <formula>60</formula>
      <formula>119.999</formula>
    </cfRule>
    <cfRule type="cellIs" dxfId="7016" priority="7019" operator="between">
      <formula>20</formula>
      <formula>59.999</formula>
    </cfRule>
    <cfRule type="cellIs" dxfId="7015" priority="7020" operator="lessThan">
      <formula>20</formula>
    </cfRule>
  </conditionalFormatting>
  <conditionalFormatting sqref="AQ414">
    <cfRule type="cellIs" dxfId="7014" priority="7011" operator="greaterThan">
      <formula>49.999</formula>
    </cfRule>
    <cfRule type="cellIs" dxfId="7013" priority="7012" operator="greaterThan">
      <formula>50</formula>
    </cfRule>
    <cfRule type="cellIs" dxfId="7012" priority="7013" operator="between">
      <formula>30</formula>
      <formula>49.999</formula>
    </cfRule>
    <cfRule type="cellIs" dxfId="7011" priority="7014" operator="between">
      <formula>10</formula>
      <formula>29.999</formula>
    </cfRule>
    <cfRule type="cellIs" dxfId="7010" priority="7015" operator="lessThan">
      <formula>10</formula>
    </cfRule>
  </conditionalFormatting>
  <conditionalFormatting sqref="AR414">
    <cfRule type="cellIs" dxfId="7009" priority="7006" operator="greaterThan">
      <formula>119.999</formula>
    </cfRule>
    <cfRule type="cellIs" dxfId="7008" priority="7007" operator="greaterThan">
      <formula>120</formula>
    </cfRule>
    <cfRule type="cellIs" dxfId="7007" priority="7008" operator="between">
      <formula>60</formula>
      <formula>119.999</formula>
    </cfRule>
    <cfRule type="cellIs" dxfId="7006" priority="7009" operator="between">
      <formula>20</formula>
      <formula>59.999</formula>
    </cfRule>
    <cfRule type="cellIs" dxfId="7005" priority="7010" operator="lessThan">
      <formula>20</formula>
    </cfRule>
  </conditionalFormatting>
  <conditionalFormatting sqref="AS414">
    <cfRule type="cellIs" dxfId="7004" priority="7001" operator="greaterThan">
      <formula>49.999</formula>
    </cfRule>
    <cfRule type="cellIs" dxfId="7003" priority="7002" operator="greaterThan">
      <formula>50</formula>
    </cfRule>
    <cfRule type="cellIs" dxfId="7002" priority="7003" operator="between">
      <formula>30</formula>
      <formula>49.999</formula>
    </cfRule>
    <cfRule type="cellIs" dxfId="7001" priority="7004" operator="between">
      <formula>10</formula>
      <formula>29.999</formula>
    </cfRule>
    <cfRule type="cellIs" dxfId="7000" priority="7005" operator="lessThan">
      <formula>10</formula>
    </cfRule>
  </conditionalFormatting>
  <conditionalFormatting sqref="X414">
    <cfRule type="cellIs" dxfId="6999" priority="6996" operator="greaterThan">
      <formula>119.999</formula>
    </cfRule>
    <cfRule type="cellIs" dxfId="6998" priority="6997" operator="greaterThan">
      <formula>120</formula>
    </cfRule>
    <cfRule type="cellIs" dxfId="6997" priority="6998" operator="between">
      <formula>60</formula>
      <formula>119.999</formula>
    </cfRule>
    <cfRule type="cellIs" dxfId="6996" priority="6999" operator="between">
      <formula>20</formula>
      <formula>59.999</formula>
    </cfRule>
    <cfRule type="cellIs" dxfId="6995" priority="7000" operator="lessThan">
      <formula>20</formula>
    </cfRule>
  </conditionalFormatting>
  <conditionalFormatting sqref="Y414">
    <cfRule type="cellIs" dxfId="6994" priority="6991" operator="greaterThan">
      <formula>49.999</formula>
    </cfRule>
    <cfRule type="cellIs" dxfId="6993" priority="6992" operator="greaterThan">
      <formula>50</formula>
    </cfRule>
    <cfRule type="cellIs" dxfId="6992" priority="6993" operator="between">
      <formula>30</formula>
      <formula>49.999</formula>
    </cfRule>
    <cfRule type="cellIs" dxfId="6991" priority="6994" operator="between">
      <formula>10</formula>
      <formula>29.999</formula>
    </cfRule>
    <cfRule type="cellIs" dxfId="6990" priority="6995" operator="lessThan">
      <formula>10</formula>
    </cfRule>
  </conditionalFormatting>
  <conditionalFormatting sqref="AF414">
    <cfRule type="cellIs" dxfId="6989" priority="6986" operator="greaterThan">
      <formula>119.999</formula>
    </cfRule>
    <cfRule type="cellIs" dxfId="6988" priority="6987" operator="greaterThan">
      <formula>120</formula>
    </cfRule>
    <cfRule type="cellIs" dxfId="6987" priority="6988" operator="between">
      <formula>60</formula>
      <formula>119.999</formula>
    </cfRule>
    <cfRule type="cellIs" dxfId="6986" priority="6989" operator="between">
      <formula>20</formula>
      <formula>59.999</formula>
    </cfRule>
    <cfRule type="cellIs" dxfId="6985" priority="6990" operator="lessThan">
      <formula>20</formula>
    </cfRule>
  </conditionalFormatting>
  <conditionalFormatting sqref="AG414">
    <cfRule type="cellIs" dxfId="6984" priority="6981" operator="greaterThan">
      <formula>49.999</formula>
    </cfRule>
    <cfRule type="cellIs" dxfId="6983" priority="6982" operator="greaterThan">
      <formula>50</formula>
    </cfRule>
    <cfRule type="cellIs" dxfId="6982" priority="6983" operator="between">
      <formula>30</formula>
      <formula>49.999</formula>
    </cfRule>
    <cfRule type="cellIs" dxfId="6981" priority="6984" operator="between">
      <formula>10</formula>
      <formula>29.999</formula>
    </cfRule>
    <cfRule type="cellIs" dxfId="6980" priority="6985" operator="lessThan">
      <formula>10</formula>
    </cfRule>
  </conditionalFormatting>
  <conditionalFormatting sqref="AJ414">
    <cfRule type="cellIs" dxfId="6979" priority="6976" operator="greaterThan">
      <formula>119.999</formula>
    </cfRule>
    <cfRule type="cellIs" dxfId="6978" priority="6977" operator="greaterThan">
      <formula>120</formula>
    </cfRule>
    <cfRule type="cellIs" dxfId="6977" priority="6978" operator="between">
      <formula>60</formula>
      <formula>119.999</formula>
    </cfRule>
    <cfRule type="cellIs" dxfId="6976" priority="6979" operator="between">
      <formula>20</formula>
      <formula>59.999</formula>
    </cfRule>
    <cfRule type="cellIs" dxfId="6975" priority="6980" operator="lessThan">
      <formula>20</formula>
    </cfRule>
  </conditionalFormatting>
  <conditionalFormatting sqref="AK414">
    <cfRule type="cellIs" dxfId="6974" priority="6971" operator="greaterThan">
      <formula>49.999</formula>
    </cfRule>
    <cfRule type="cellIs" dxfId="6973" priority="6972" operator="greaterThan">
      <formula>50</formula>
    </cfRule>
    <cfRule type="cellIs" dxfId="6972" priority="6973" operator="between">
      <formula>30</formula>
      <formula>49.999</formula>
    </cfRule>
    <cfRule type="cellIs" dxfId="6971" priority="6974" operator="between">
      <formula>10</formula>
      <formula>29.999</formula>
    </cfRule>
    <cfRule type="cellIs" dxfId="6970" priority="6975" operator="lessThan">
      <formula>10</formula>
    </cfRule>
  </conditionalFormatting>
  <conditionalFormatting sqref="Z414">
    <cfRule type="cellIs" dxfId="6969" priority="6966" operator="greaterThan">
      <formula>119.999</formula>
    </cfRule>
    <cfRule type="cellIs" dxfId="6968" priority="6967" operator="greaterThan">
      <formula>120</formula>
    </cfRule>
    <cfRule type="cellIs" dxfId="6967" priority="6968" operator="between">
      <formula>60</formula>
      <formula>119.999</formula>
    </cfRule>
    <cfRule type="cellIs" dxfId="6966" priority="6969" operator="between">
      <formula>20</formula>
      <formula>59.999</formula>
    </cfRule>
    <cfRule type="cellIs" dxfId="6965" priority="6970" operator="lessThan">
      <formula>20</formula>
    </cfRule>
  </conditionalFormatting>
  <conditionalFormatting sqref="AA414">
    <cfRule type="cellIs" dxfId="6964" priority="6961" operator="greaterThan">
      <formula>49.999</formula>
    </cfRule>
    <cfRule type="cellIs" dxfId="6963" priority="6962" operator="greaterThan">
      <formula>50</formula>
    </cfRule>
    <cfRule type="cellIs" dxfId="6962" priority="6963" operator="between">
      <formula>30</formula>
      <formula>49.999</formula>
    </cfRule>
    <cfRule type="cellIs" dxfId="6961" priority="6964" operator="between">
      <formula>10</formula>
      <formula>29.999</formula>
    </cfRule>
    <cfRule type="cellIs" dxfId="6960" priority="6965" operator="lessThan">
      <formula>10</formula>
    </cfRule>
  </conditionalFormatting>
  <conditionalFormatting sqref="AL414">
    <cfRule type="cellIs" dxfId="6959" priority="6956" operator="greaterThan">
      <formula>119.999</formula>
    </cfRule>
    <cfRule type="cellIs" dxfId="6958" priority="6957" operator="greaterThan">
      <formula>120</formula>
    </cfRule>
    <cfRule type="cellIs" dxfId="6957" priority="6958" operator="between">
      <formula>60</formula>
      <formula>119.999</formula>
    </cfRule>
    <cfRule type="cellIs" dxfId="6956" priority="6959" operator="between">
      <formula>20</formula>
      <formula>59.999</formula>
    </cfRule>
    <cfRule type="cellIs" dxfId="6955" priority="6960" operator="lessThan">
      <formula>20</formula>
    </cfRule>
  </conditionalFormatting>
  <conditionalFormatting sqref="AM414">
    <cfRule type="cellIs" dxfId="6954" priority="6951" operator="greaterThan">
      <formula>49.999</formula>
    </cfRule>
    <cfRule type="cellIs" dxfId="6953" priority="6952" operator="greaterThan">
      <formula>50</formula>
    </cfRule>
    <cfRule type="cellIs" dxfId="6952" priority="6953" operator="between">
      <formula>30</formula>
      <formula>49.999</formula>
    </cfRule>
    <cfRule type="cellIs" dxfId="6951" priority="6954" operator="between">
      <formula>10</formula>
      <formula>29.999</formula>
    </cfRule>
    <cfRule type="cellIs" dxfId="6950" priority="6955" operator="lessThan">
      <formula>10</formula>
    </cfRule>
  </conditionalFormatting>
  <conditionalFormatting sqref="AH414">
    <cfRule type="cellIs" dxfId="6949" priority="6946" operator="greaterThan">
      <formula>119.999</formula>
    </cfRule>
    <cfRule type="cellIs" dxfId="6948" priority="6947" operator="greaterThan">
      <formula>120</formula>
    </cfRule>
    <cfRule type="cellIs" dxfId="6947" priority="6948" operator="between">
      <formula>60</formula>
      <formula>119.999</formula>
    </cfRule>
    <cfRule type="cellIs" dxfId="6946" priority="6949" operator="between">
      <formula>20</formula>
      <formula>59.999</formula>
    </cfRule>
    <cfRule type="cellIs" dxfId="6945" priority="6950" operator="lessThan">
      <formula>20</formula>
    </cfRule>
  </conditionalFormatting>
  <conditionalFormatting sqref="AI414">
    <cfRule type="cellIs" dxfId="6944" priority="6941" operator="greaterThan">
      <formula>49.999</formula>
    </cfRule>
    <cfRule type="cellIs" dxfId="6943" priority="6942" operator="greaterThan">
      <formula>50</formula>
    </cfRule>
    <cfRule type="cellIs" dxfId="6942" priority="6943" operator="between">
      <formula>30</formula>
      <formula>49.999</formula>
    </cfRule>
    <cfRule type="cellIs" dxfId="6941" priority="6944" operator="between">
      <formula>10</formula>
      <formula>29.999</formula>
    </cfRule>
    <cfRule type="cellIs" dxfId="6940" priority="6945" operator="lessThan">
      <formula>10</formula>
    </cfRule>
  </conditionalFormatting>
  <conditionalFormatting sqref="V414">
    <cfRule type="cellIs" dxfId="6939" priority="6936" operator="greaterThan">
      <formula>119.999</formula>
    </cfRule>
    <cfRule type="cellIs" dxfId="6938" priority="6937" operator="greaterThan">
      <formula>120</formula>
    </cfRule>
    <cfRule type="cellIs" dxfId="6937" priority="6938" operator="between">
      <formula>60</formula>
      <formula>119.999</formula>
    </cfRule>
    <cfRule type="cellIs" dxfId="6936" priority="6939" operator="between">
      <formula>20</formula>
      <formula>59.999</formula>
    </cfRule>
    <cfRule type="cellIs" dxfId="6935" priority="6940" operator="lessThan">
      <formula>20</formula>
    </cfRule>
  </conditionalFormatting>
  <conditionalFormatting sqref="W414">
    <cfRule type="cellIs" dxfId="6934" priority="6931" operator="greaterThan">
      <formula>49.999</formula>
    </cfRule>
    <cfRule type="cellIs" dxfId="6933" priority="6932" operator="greaterThan">
      <formula>50</formula>
    </cfRule>
    <cfRule type="cellIs" dxfId="6932" priority="6933" operator="between">
      <formula>30</formula>
      <formula>49.999</formula>
    </cfRule>
    <cfRule type="cellIs" dxfId="6931" priority="6934" operator="between">
      <formula>10</formula>
      <formula>29.999</formula>
    </cfRule>
    <cfRule type="cellIs" dxfId="6930" priority="6935" operator="lessThan">
      <formula>10</formula>
    </cfRule>
  </conditionalFormatting>
  <conditionalFormatting sqref="AB414">
    <cfRule type="cellIs" dxfId="6929" priority="6926" operator="greaterThan">
      <formula>119.999</formula>
    </cfRule>
    <cfRule type="cellIs" dxfId="6928" priority="6927" operator="greaterThan">
      <formula>120</formula>
    </cfRule>
    <cfRule type="cellIs" dxfId="6927" priority="6928" operator="between">
      <formula>60</formula>
      <formula>119.999</formula>
    </cfRule>
    <cfRule type="cellIs" dxfId="6926" priority="6929" operator="between">
      <formula>20</formula>
      <formula>59.999</formula>
    </cfRule>
    <cfRule type="cellIs" dxfId="6925" priority="6930" operator="lessThan">
      <formula>20</formula>
    </cfRule>
  </conditionalFormatting>
  <conditionalFormatting sqref="AC414">
    <cfRule type="cellIs" dxfId="6924" priority="6921" operator="greaterThan">
      <formula>49.999</formula>
    </cfRule>
    <cfRule type="cellIs" dxfId="6923" priority="6922" operator="greaterThan">
      <formula>50</formula>
    </cfRule>
    <cfRule type="cellIs" dxfId="6922" priority="6923" operator="between">
      <formula>30</formula>
      <formula>49.999</formula>
    </cfRule>
    <cfRule type="cellIs" dxfId="6921" priority="6924" operator="between">
      <formula>10</formula>
      <formula>29.999</formula>
    </cfRule>
    <cfRule type="cellIs" dxfId="6920" priority="6925" operator="lessThan">
      <formula>10</formula>
    </cfRule>
  </conditionalFormatting>
  <conditionalFormatting sqref="AD414">
    <cfRule type="cellIs" dxfId="6919" priority="6916" operator="greaterThan">
      <formula>119.999</formula>
    </cfRule>
    <cfRule type="cellIs" dxfId="6918" priority="6917" operator="greaterThan">
      <formula>120</formula>
    </cfRule>
    <cfRule type="cellIs" dxfId="6917" priority="6918" operator="between">
      <formula>60</formula>
      <formula>119.999</formula>
    </cfRule>
    <cfRule type="cellIs" dxfId="6916" priority="6919" operator="between">
      <formula>20</formula>
      <formula>59.999</formula>
    </cfRule>
    <cfRule type="cellIs" dxfId="6915" priority="6920" operator="lessThan">
      <formula>20</formula>
    </cfRule>
  </conditionalFormatting>
  <conditionalFormatting sqref="AE414">
    <cfRule type="cellIs" dxfId="6914" priority="6911" operator="greaterThan">
      <formula>49.999</formula>
    </cfRule>
    <cfRule type="cellIs" dxfId="6913" priority="6912" operator="greaterThan">
      <formula>50</formula>
    </cfRule>
    <cfRule type="cellIs" dxfId="6912" priority="6913" operator="between">
      <formula>30</formula>
      <formula>49.999</formula>
    </cfRule>
    <cfRule type="cellIs" dxfId="6911" priority="6914" operator="between">
      <formula>10</formula>
      <formula>29.999</formula>
    </cfRule>
    <cfRule type="cellIs" dxfId="6910" priority="6915" operator="lessThan">
      <formula>10</formula>
    </cfRule>
  </conditionalFormatting>
  <conditionalFormatting sqref="P414">
    <cfRule type="cellIs" dxfId="6909" priority="6906" operator="greaterThan">
      <formula>119.999</formula>
    </cfRule>
    <cfRule type="cellIs" dxfId="6908" priority="6907" operator="greaterThan">
      <formula>120</formula>
    </cfRule>
    <cfRule type="cellIs" dxfId="6907" priority="6908" operator="between">
      <formula>60</formula>
      <formula>119.999</formula>
    </cfRule>
    <cfRule type="cellIs" dxfId="6906" priority="6909" operator="between">
      <formula>20</formula>
      <formula>59.999</formula>
    </cfRule>
    <cfRule type="cellIs" dxfId="6905" priority="6910" operator="lessThan">
      <formula>20</formula>
    </cfRule>
  </conditionalFormatting>
  <conditionalFormatting sqref="Q414">
    <cfRule type="cellIs" dxfId="6904" priority="6901" operator="greaterThan">
      <formula>49.999</formula>
    </cfRule>
    <cfRule type="cellIs" dxfId="6903" priority="6902" operator="greaterThan">
      <formula>50</formula>
    </cfRule>
    <cfRule type="cellIs" dxfId="6902" priority="6903" operator="between">
      <formula>30</formula>
      <formula>49.999</formula>
    </cfRule>
    <cfRule type="cellIs" dxfId="6901" priority="6904" operator="between">
      <formula>10</formula>
      <formula>29.999</formula>
    </cfRule>
    <cfRule type="cellIs" dxfId="6900" priority="6905" operator="lessThan">
      <formula>10</formula>
    </cfRule>
  </conditionalFormatting>
  <conditionalFormatting sqref="C415">
    <cfRule type="cellIs" dxfId="6899" priority="6896" operator="greaterThan">
      <formula>49.999</formula>
    </cfRule>
    <cfRule type="cellIs" dxfId="6898" priority="6897" operator="greaterThan">
      <formula>50</formula>
    </cfRule>
    <cfRule type="cellIs" dxfId="6897" priority="6898" operator="between">
      <formula>30</formula>
      <formula>49.999</formula>
    </cfRule>
    <cfRule type="cellIs" dxfId="6896" priority="6899" operator="between">
      <formula>10</formula>
      <formula>29.999</formula>
    </cfRule>
    <cfRule type="cellIs" dxfId="6895" priority="6900" operator="lessThan">
      <formula>10</formula>
    </cfRule>
  </conditionalFormatting>
  <conditionalFormatting sqref="B415">
    <cfRule type="cellIs" dxfId="6894" priority="6891" operator="greaterThan">
      <formula>119.999</formula>
    </cfRule>
    <cfRule type="cellIs" dxfId="6893" priority="6892" operator="greaterThan">
      <formula>120</formula>
    </cfRule>
    <cfRule type="cellIs" dxfId="6892" priority="6893" operator="between">
      <formula>60</formula>
      <formula>119.999</formula>
    </cfRule>
    <cfRule type="cellIs" dxfId="6891" priority="6894" operator="between">
      <formula>20</formula>
      <formula>59.999</formula>
    </cfRule>
    <cfRule type="cellIs" dxfId="6890" priority="6895" operator="lessThan">
      <formula>20</formula>
    </cfRule>
  </conditionalFormatting>
  <conditionalFormatting sqref="D415">
    <cfRule type="cellIs" dxfId="6889" priority="6886" operator="greaterThan">
      <formula>119.999</formula>
    </cfRule>
    <cfRule type="cellIs" dxfId="6888" priority="6887" operator="greaterThan">
      <formula>120</formula>
    </cfRule>
    <cfRule type="cellIs" dxfId="6887" priority="6888" operator="between">
      <formula>60</formula>
      <formula>119.999</formula>
    </cfRule>
    <cfRule type="cellIs" dxfId="6886" priority="6889" operator="between">
      <formula>20</formula>
      <formula>59.999</formula>
    </cfRule>
    <cfRule type="cellIs" dxfId="6885" priority="6890" operator="lessThan">
      <formula>20</formula>
    </cfRule>
  </conditionalFormatting>
  <conditionalFormatting sqref="E415">
    <cfRule type="cellIs" dxfId="6884" priority="6881" operator="greaterThan">
      <formula>49.999</formula>
    </cfRule>
    <cfRule type="cellIs" dxfId="6883" priority="6882" operator="greaterThan">
      <formula>50</formula>
    </cfRule>
    <cfRule type="cellIs" dxfId="6882" priority="6883" operator="between">
      <formula>30</formula>
      <formula>49.999</formula>
    </cfRule>
    <cfRule type="cellIs" dxfId="6881" priority="6884" operator="between">
      <formula>10</formula>
      <formula>29.999</formula>
    </cfRule>
    <cfRule type="cellIs" dxfId="6880" priority="6885" operator="lessThan">
      <formula>10</formula>
    </cfRule>
  </conditionalFormatting>
  <conditionalFormatting sqref="F415">
    <cfRule type="cellIs" dxfId="6879" priority="6876" operator="greaterThan">
      <formula>119.999</formula>
    </cfRule>
    <cfRule type="cellIs" dxfId="6878" priority="6877" operator="greaterThan">
      <formula>120</formula>
    </cfRule>
    <cfRule type="cellIs" dxfId="6877" priority="6878" operator="between">
      <formula>60</formula>
      <formula>119.999</formula>
    </cfRule>
    <cfRule type="cellIs" dxfId="6876" priority="6879" operator="between">
      <formula>20</formula>
      <formula>59.999</formula>
    </cfRule>
    <cfRule type="cellIs" dxfId="6875" priority="6880" operator="lessThan">
      <formula>20</formula>
    </cfRule>
  </conditionalFormatting>
  <conditionalFormatting sqref="G415">
    <cfRule type="cellIs" dxfId="6874" priority="6871" operator="greaterThan">
      <formula>49.999</formula>
    </cfRule>
    <cfRule type="cellIs" dxfId="6873" priority="6872" operator="greaterThan">
      <formula>50</formula>
    </cfRule>
    <cfRule type="cellIs" dxfId="6872" priority="6873" operator="between">
      <formula>30</formula>
      <formula>49.999</formula>
    </cfRule>
    <cfRule type="cellIs" dxfId="6871" priority="6874" operator="between">
      <formula>10</formula>
      <formula>29.999</formula>
    </cfRule>
    <cfRule type="cellIs" dxfId="6870" priority="6875" operator="lessThan">
      <formula>10</formula>
    </cfRule>
  </conditionalFormatting>
  <conditionalFormatting sqref="H415">
    <cfRule type="cellIs" dxfId="6869" priority="6866" operator="greaterThan">
      <formula>119.999</formula>
    </cfRule>
    <cfRule type="cellIs" dxfId="6868" priority="6867" operator="greaterThan">
      <formula>120</formula>
    </cfRule>
    <cfRule type="cellIs" dxfId="6867" priority="6868" operator="between">
      <formula>60</formula>
      <formula>119.999</formula>
    </cfRule>
    <cfRule type="cellIs" dxfId="6866" priority="6869" operator="between">
      <formula>20</formula>
      <formula>59.999</formula>
    </cfRule>
    <cfRule type="cellIs" dxfId="6865" priority="6870" operator="lessThan">
      <formula>20</formula>
    </cfRule>
  </conditionalFormatting>
  <conditionalFormatting sqref="I415">
    <cfRule type="cellIs" dxfId="6864" priority="6861" operator="greaterThan">
      <formula>49.999</formula>
    </cfRule>
    <cfRule type="cellIs" dxfId="6863" priority="6862" operator="greaterThan">
      <formula>50</formula>
    </cfRule>
    <cfRule type="cellIs" dxfId="6862" priority="6863" operator="between">
      <formula>30</formula>
      <formula>49.999</formula>
    </cfRule>
    <cfRule type="cellIs" dxfId="6861" priority="6864" operator="between">
      <formula>10</formula>
      <formula>29.999</formula>
    </cfRule>
    <cfRule type="cellIs" dxfId="6860" priority="6865" operator="lessThan">
      <formula>10</formula>
    </cfRule>
  </conditionalFormatting>
  <conditionalFormatting sqref="BH415">
    <cfRule type="cellIs" dxfId="6859" priority="6856" operator="greaterThan">
      <formula>119.999</formula>
    </cfRule>
    <cfRule type="cellIs" dxfId="6858" priority="6857" operator="greaterThan">
      <formula>120</formula>
    </cfRule>
    <cfRule type="cellIs" dxfId="6857" priority="6858" operator="between">
      <formula>60</formula>
      <formula>119.999</formula>
    </cfRule>
    <cfRule type="cellIs" dxfId="6856" priority="6859" operator="between">
      <formula>20</formula>
      <formula>59.999</formula>
    </cfRule>
    <cfRule type="cellIs" dxfId="6855" priority="6860" operator="lessThan">
      <formula>20</formula>
    </cfRule>
  </conditionalFormatting>
  <conditionalFormatting sqref="BI415">
    <cfRule type="cellIs" dxfId="6854" priority="6851" operator="greaterThan">
      <formula>49.999</formula>
    </cfRule>
    <cfRule type="cellIs" dxfId="6853" priority="6852" operator="greaterThan">
      <formula>50</formula>
    </cfRule>
    <cfRule type="cellIs" dxfId="6852" priority="6853" operator="between">
      <formula>30</formula>
      <formula>49.999</formula>
    </cfRule>
    <cfRule type="cellIs" dxfId="6851" priority="6854" operator="between">
      <formula>10</formula>
      <formula>29.999</formula>
    </cfRule>
    <cfRule type="cellIs" dxfId="6850" priority="6855" operator="lessThan">
      <formula>10</formula>
    </cfRule>
  </conditionalFormatting>
  <conditionalFormatting sqref="BD415">
    <cfRule type="cellIs" dxfId="6849" priority="6846" operator="greaterThan">
      <formula>119.999</formula>
    </cfRule>
    <cfRule type="cellIs" dxfId="6848" priority="6847" operator="greaterThan">
      <formula>120</formula>
    </cfRule>
    <cfRule type="cellIs" dxfId="6847" priority="6848" operator="between">
      <formula>60</formula>
      <formula>119.999</formula>
    </cfRule>
    <cfRule type="cellIs" dxfId="6846" priority="6849" operator="between">
      <formula>20</formula>
      <formula>59.999</formula>
    </cfRule>
    <cfRule type="cellIs" dxfId="6845" priority="6850" operator="lessThan">
      <formula>20</formula>
    </cfRule>
  </conditionalFormatting>
  <conditionalFormatting sqref="BE415">
    <cfRule type="cellIs" dxfId="6844" priority="6841" operator="greaterThan">
      <formula>49.999</formula>
    </cfRule>
    <cfRule type="cellIs" dxfId="6843" priority="6842" operator="greaterThan">
      <formula>50</formula>
    </cfRule>
    <cfRule type="cellIs" dxfId="6842" priority="6843" operator="between">
      <formula>30</formula>
      <formula>49.999</formula>
    </cfRule>
    <cfRule type="cellIs" dxfId="6841" priority="6844" operator="between">
      <formula>10</formula>
      <formula>29.999</formula>
    </cfRule>
    <cfRule type="cellIs" dxfId="6840" priority="6845" operator="lessThan">
      <formula>10</formula>
    </cfRule>
  </conditionalFormatting>
  <conditionalFormatting sqref="AX415">
    <cfRule type="cellIs" dxfId="6839" priority="6836" operator="greaterThan">
      <formula>119.999</formula>
    </cfRule>
    <cfRule type="cellIs" dxfId="6838" priority="6837" operator="greaterThan">
      <formula>120</formula>
    </cfRule>
    <cfRule type="cellIs" dxfId="6837" priority="6838" operator="between">
      <formula>60</formula>
      <formula>119.999</formula>
    </cfRule>
    <cfRule type="cellIs" dxfId="6836" priority="6839" operator="between">
      <formula>20</formula>
      <formula>59.999</formula>
    </cfRule>
    <cfRule type="cellIs" dxfId="6835" priority="6840" operator="lessThan">
      <formula>20</formula>
    </cfRule>
  </conditionalFormatting>
  <conditionalFormatting sqref="AY415">
    <cfRule type="cellIs" dxfId="6834" priority="6831" operator="greaterThan">
      <formula>49.999</formula>
    </cfRule>
    <cfRule type="cellIs" dxfId="6833" priority="6832" operator="greaterThan">
      <formula>50</formula>
    </cfRule>
    <cfRule type="cellIs" dxfId="6832" priority="6833" operator="between">
      <formula>30</formula>
      <formula>49.999</formula>
    </cfRule>
    <cfRule type="cellIs" dxfId="6831" priority="6834" operator="between">
      <formula>10</formula>
      <formula>29.999</formula>
    </cfRule>
    <cfRule type="cellIs" dxfId="6830" priority="6835" operator="lessThan">
      <formula>10</formula>
    </cfRule>
  </conditionalFormatting>
  <conditionalFormatting sqref="AZ415">
    <cfRule type="cellIs" dxfId="6829" priority="6826" operator="greaterThan">
      <formula>119.999</formula>
    </cfRule>
    <cfRule type="cellIs" dxfId="6828" priority="6827" operator="greaterThan">
      <formula>120</formula>
    </cfRule>
    <cfRule type="cellIs" dxfId="6827" priority="6828" operator="between">
      <formula>60</formula>
      <formula>119.999</formula>
    </cfRule>
    <cfRule type="cellIs" dxfId="6826" priority="6829" operator="between">
      <formula>20</formula>
      <formula>59.999</formula>
    </cfRule>
    <cfRule type="cellIs" dxfId="6825" priority="6830" operator="lessThan">
      <formula>20</formula>
    </cfRule>
  </conditionalFormatting>
  <conditionalFormatting sqref="BA415">
    <cfRule type="cellIs" dxfId="6824" priority="6821" operator="greaterThan">
      <formula>49.999</formula>
    </cfRule>
    <cfRule type="cellIs" dxfId="6823" priority="6822" operator="greaterThan">
      <formula>50</formula>
    </cfRule>
    <cfRule type="cellIs" dxfId="6822" priority="6823" operator="between">
      <formula>30</formula>
      <formula>49.999</formula>
    </cfRule>
    <cfRule type="cellIs" dxfId="6821" priority="6824" operator="between">
      <formula>10</formula>
      <formula>29.999</formula>
    </cfRule>
    <cfRule type="cellIs" dxfId="6820" priority="6825" operator="lessThan">
      <formula>10</formula>
    </cfRule>
  </conditionalFormatting>
  <conditionalFormatting sqref="BB415">
    <cfRule type="cellIs" dxfId="6819" priority="6816" operator="greaterThan">
      <formula>119.999</formula>
    </cfRule>
    <cfRule type="cellIs" dxfId="6818" priority="6817" operator="greaterThan">
      <formula>120</formula>
    </cfRule>
    <cfRule type="cellIs" dxfId="6817" priority="6818" operator="between">
      <formula>60</formula>
      <formula>119.999</formula>
    </cfRule>
    <cfRule type="cellIs" dxfId="6816" priority="6819" operator="between">
      <formula>20</formula>
      <formula>59.999</formula>
    </cfRule>
    <cfRule type="cellIs" dxfId="6815" priority="6820" operator="lessThan">
      <formula>20</formula>
    </cfRule>
  </conditionalFormatting>
  <conditionalFormatting sqref="BC415">
    <cfRule type="cellIs" dxfId="6814" priority="6811" operator="greaterThan">
      <formula>49.999</formula>
    </cfRule>
    <cfRule type="cellIs" dxfId="6813" priority="6812" operator="greaterThan">
      <formula>50</formula>
    </cfRule>
    <cfRule type="cellIs" dxfId="6812" priority="6813" operator="between">
      <formula>30</formula>
      <formula>49.999</formula>
    </cfRule>
    <cfRule type="cellIs" dxfId="6811" priority="6814" operator="between">
      <formula>10</formula>
      <formula>29.999</formula>
    </cfRule>
    <cfRule type="cellIs" dxfId="6810" priority="6815" operator="lessThan">
      <formula>10</formula>
    </cfRule>
  </conditionalFormatting>
  <conditionalFormatting sqref="AT415">
    <cfRule type="cellIs" dxfId="6809" priority="6806" operator="greaterThan">
      <formula>119.999</formula>
    </cfRule>
    <cfRule type="cellIs" dxfId="6808" priority="6807" operator="greaterThan">
      <formula>120</formula>
    </cfRule>
    <cfRule type="cellIs" dxfId="6807" priority="6808" operator="between">
      <formula>60</formula>
      <formula>119.999</formula>
    </cfRule>
    <cfRule type="cellIs" dxfId="6806" priority="6809" operator="between">
      <formula>20</formula>
      <formula>59.999</formula>
    </cfRule>
    <cfRule type="cellIs" dxfId="6805" priority="6810" operator="lessThan">
      <formula>20</formula>
    </cfRule>
  </conditionalFormatting>
  <conditionalFormatting sqref="AU415">
    <cfRule type="cellIs" dxfId="6804" priority="6801" operator="greaterThan">
      <formula>49.999</formula>
    </cfRule>
    <cfRule type="cellIs" dxfId="6803" priority="6802" operator="greaterThan">
      <formula>50</formula>
    </cfRule>
    <cfRule type="cellIs" dxfId="6802" priority="6803" operator="between">
      <formula>30</formula>
      <formula>49.999</formula>
    </cfRule>
    <cfRule type="cellIs" dxfId="6801" priority="6804" operator="between">
      <formula>10</formula>
      <formula>29.999</formula>
    </cfRule>
    <cfRule type="cellIs" dxfId="6800" priority="6805" operator="lessThan">
      <formula>10</formula>
    </cfRule>
  </conditionalFormatting>
  <conditionalFormatting sqref="AV415">
    <cfRule type="cellIs" dxfId="6799" priority="6796" operator="greaterThan">
      <formula>119.999</formula>
    </cfRule>
    <cfRule type="cellIs" dxfId="6798" priority="6797" operator="greaterThan">
      <formula>120</formula>
    </cfRule>
    <cfRule type="cellIs" dxfId="6797" priority="6798" operator="between">
      <formula>60</formula>
      <formula>119.999</formula>
    </cfRule>
    <cfRule type="cellIs" dxfId="6796" priority="6799" operator="between">
      <formula>20</formula>
      <formula>59.999</formula>
    </cfRule>
    <cfRule type="cellIs" dxfId="6795" priority="6800" operator="lessThan">
      <formula>20</formula>
    </cfRule>
  </conditionalFormatting>
  <conditionalFormatting sqref="AW415">
    <cfRule type="cellIs" dxfId="6794" priority="6791" operator="greaterThan">
      <formula>49.999</formula>
    </cfRule>
    <cfRule type="cellIs" dxfId="6793" priority="6792" operator="greaterThan">
      <formula>50</formula>
    </cfRule>
    <cfRule type="cellIs" dxfId="6792" priority="6793" operator="between">
      <formula>30</formula>
      <formula>49.999</formula>
    </cfRule>
    <cfRule type="cellIs" dxfId="6791" priority="6794" operator="between">
      <formula>10</formula>
      <formula>29.999</formula>
    </cfRule>
    <cfRule type="cellIs" dxfId="6790" priority="6795" operator="lessThan">
      <formula>10</formula>
    </cfRule>
  </conditionalFormatting>
  <conditionalFormatting sqref="BF415">
    <cfRule type="cellIs" dxfId="6789" priority="6786" operator="greaterThan">
      <formula>119.999</formula>
    </cfRule>
    <cfRule type="cellIs" dxfId="6788" priority="6787" operator="greaterThan">
      <formula>120</formula>
    </cfRule>
    <cfRule type="cellIs" dxfId="6787" priority="6788" operator="between">
      <formula>60</formula>
      <formula>119.999</formula>
    </cfRule>
    <cfRule type="cellIs" dxfId="6786" priority="6789" operator="between">
      <formula>20</formula>
      <formula>59.999</formula>
    </cfRule>
    <cfRule type="cellIs" dxfId="6785" priority="6790" operator="lessThan">
      <formula>20</formula>
    </cfRule>
  </conditionalFormatting>
  <conditionalFormatting sqref="BG415">
    <cfRule type="cellIs" dxfId="6784" priority="6781" operator="greaterThan">
      <formula>49.999</formula>
    </cfRule>
    <cfRule type="cellIs" dxfId="6783" priority="6782" operator="greaterThan">
      <formula>50</formula>
    </cfRule>
    <cfRule type="cellIs" dxfId="6782" priority="6783" operator="between">
      <formula>30</formula>
      <formula>49.999</formula>
    </cfRule>
    <cfRule type="cellIs" dxfId="6781" priority="6784" operator="between">
      <formula>10</formula>
      <formula>29.999</formula>
    </cfRule>
    <cfRule type="cellIs" dxfId="6780" priority="6785" operator="lessThan">
      <formula>10</formula>
    </cfRule>
  </conditionalFormatting>
  <conditionalFormatting sqref="AN415">
    <cfRule type="cellIs" dxfId="6779" priority="6776" operator="greaterThan">
      <formula>119.999</formula>
    </cfRule>
    <cfRule type="cellIs" dxfId="6778" priority="6777" operator="greaterThan">
      <formula>120</formula>
    </cfRule>
    <cfRule type="cellIs" dxfId="6777" priority="6778" operator="between">
      <formula>60</formula>
      <formula>119.999</formula>
    </cfRule>
    <cfRule type="cellIs" dxfId="6776" priority="6779" operator="between">
      <formula>20</formula>
      <formula>59.999</formula>
    </cfRule>
    <cfRule type="cellIs" dxfId="6775" priority="6780" operator="lessThan">
      <formula>20</formula>
    </cfRule>
  </conditionalFormatting>
  <conditionalFormatting sqref="AO415">
    <cfRule type="cellIs" dxfId="6774" priority="6771" operator="greaterThan">
      <formula>49.999</formula>
    </cfRule>
    <cfRule type="cellIs" dxfId="6773" priority="6772" operator="greaterThan">
      <formula>50</formula>
    </cfRule>
    <cfRule type="cellIs" dxfId="6772" priority="6773" operator="between">
      <formula>30</formula>
      <formula>49.999</formula>
    </cfRule>
    <cfRule type="cellIs" dxfId="6771" priority="6774" operator="between">
      <formula>10</formula>
      <formula>29.999</formula>
    </cfRule>
    <cfRule type="cellIs" dxfId="6770" priority="6775" operator="lessThan">
      <formula>10</formula>
    </cfRule>
  </conditionalFormatting>
  <conditionalFormatting sqref="T415">
    <cfRule type="cellIs" dxfId="6769" priority="6766" operator="greaterThan">
      <formula>119.999</formula>
    </cfRule>
    <cfRule type="cellIs" dxfId="6768" priority="6767" operator="greaterThan">
      <formula>120</formula>
    </cfRule>
    <cfRule type="cellIs" dxfId="6767" priority="6768" operator="between">
      <formula>60</formula>
      <formula>119.999</formula>
    </cfRule>
    <cfRule type="cellIs" dxfId="6766" priority="6769" operator="between">
      <formula>20</formula>
      <formula>59.999</formula>
    </cfRule>
    <cfRule type="cellIs" dxfId="6765" priority="6770" operator="lessThan">
      <formula>20</formula>
    </cfRule>
  </conditionalFormatting>
  <conditionalFormatting sqref="U415">
    <cfRule type="cellIs" dxfId="6764" priority="6761" operator="greaterThan">
      <formula>49.999</formula>
    </cfRule>
    <cfRule type="cellIs" dxfId="6763" priority="6762" operator="greaterThan">
      <formula>50</formula>
    </cfRule>
    <cfRule type="cellIs" dxfId="6762" priority="6763" operator="between">
      <formula>30</formula>
      <formula>49.999</formula>
    </cfRule>
    <cfRule type="cellIs" dxfId="6761" priority="6764" operator="between">
      <formula>10</formula>
      <formula>29.999</formula>
    </cfRule>
    <cfRule type="cellIs" dxfId="6760" priority="6765" operator="lessThan">
      <formula>10</formula>
    </cfRule>
  </conditionalFormatting>
  <conditionalFormatting sqref="J415">
    <cfRule type="cellIs" dxfId="6759" priority="6756" operator="greaterThan">
      <formula>119.999</formula>
    </cfRule>
    <cfRule type="cellIs" dxfId="6758" priority="6757" operator="greaterThan">
      <formula>120</formula>
    </cfRule>
    <cfRule type="cellIs" dxfId="6757" priority="6758" operator="between">
      <formula>60</formula>
      <formula>119.999</formula>
    </cfRule>
    <cfRule type="cellIs" dxfId="6756" priority="6759" operator="between">
      <formula>20</formula>
      <formula>59.999</formula>
    </cfRule>
    <cfRule type="cellIs" dxfId="6755" priority="6760" operator="lessThan">
      <formula>20</formula>
    </cfRule>
  </conditionalFormatting>
  <conditionalFormatting sqref="K415">
    <cfRule type="cellIs" dxfId="6754" priority="6751" operator="greaterThan">
      <formula>49.999</formula>
    </cfRule>
    <cfRule type="cellIs" dxfId="6753" priority="6752" operator="greaterThan">
      <formula>50</formula>
    </cfRule>
    <cfRule type="cellIs" dxfId="6752" priority="6753" operator="between">
      <formula>30</formula>
      <formula>49.999</formula>
    </cfRule>
    <cfRule type="cellIs" dxfId="6751" priority="6754" operator="between">
      <formula>10</formula>
      <formula>29.999</formula>
    </cfRule>
    <cfRule type="cellIs" dxfId="6750" priority="6755" operator="lessThan">
      <formula>10</formula>
    </cfRule>
  </conditionalFormatting>
  <conditionalFormatting sqref="L415">
    <cfRule type="cellIs" dxfId="6749" priority="6746" operator="greaterThan">
      <formula>119.999</formula>
    </cfRule>
    <cfRule type="cellIs" dxfId="6748" priority="6747" operator="greaterThan">
      <formula>120</formula>
    </cfRule>
    <cfRule type="cellIs" dxfId="6747" priority="6748" operator="between">
      <formula>60</formula>
      <formula>119.999</formula>
    </cfRule>
    <cfRule type="cellIs" dxfId="6746" priority="6749" operator="between">
      <formula>20</formula>
      <formula>59.999</formula>
    </cfRule>
    <cfRule type="cellIs" dxfId="6745" priority="6750" operator="lessThan">
      <formula>20</formula>
    </cfRule>
  </conditionalFormatting>
  <conditionalFormatting sqref="M415">
    <cfRule type="cellIs" dxfId="6744" priority="6741" operator="greaterThan">
      <formula>49.999</formula>
    </cfRule>
    <cfRule type="cellIs" dxfId="6743" priority="6742" operator="greaterThan">
      <formula>50</formula>
    </cfRule>
    <cfRule type="cellIs" dxfId="6742" priority="6743" operator="between">
      <formula>30</formula>
      <formula>49.999</formula>
    </cfRule>
    <cfRule type="cellIs" dxfId="6741" priority="6744" operator="between">
      <formula>10</formula>
      <formula>29.999</formula>
    </cfRule>
    <cfRule type="cellIs" dxfId="6740" priority="6745" operator="lessThan">
      <formula>10</formula>
    </cfRule>
  </conditionalFormatting>
  <conditionalFormatting sqref="R415">
    <cfRule type="cellIs" dxfId="6739" priority="6736" operator="greaterThan">
      <formula>119.999</formula>
    </cfRule>
    <cfRule type="cellIs" dxfId="6738" priority="6737" operator="greaterThan">
      <formula>120</formula>
    </cfRule>
    <cfRule type="cellIs" dxfId="6737" priority="6738" operator="between">
      <formula>60</formula>
      <formula>119.999</formula>
    </cfRule>
    <cfRule type="cellIs" dxfId="6736" priority="6739" operator="between">
      <formula>20</formula>
      <formula>59.999</formula>
    </cfRule>
    <cfRule type="cellIs" dxfId="6735" priority="6740" operator="lessThan">
      <formula>20</formula>
    </cfRule>
  </conditionalFormatting>
  <conditionalFormatting sqref="S415">
    <cfRule type="cellIs" dxfId="6734" priority="6731" operator="greaterThan">
      <formula>49.999</formula>
    </cfRule>
    <cfRule type="cellIs" dxfId="6733" priority="6732" operator="greaterThan">
      <formula>50</formula>
    </cfRule>
    <cfRule type="cellIs" dxfId="6732" priority="6733" operator="between">
      <formula>30</formula>
      <formula>49.999</formula>
    </cfRule>
    <cfRule type="cellIs" dxfId="6731" priority="6734" operator="between">
      <formula>10</formula>
      <formula>29.999</formula>
    </cfRule>
    <cfRule type="cellIs" dxfId="6730" priority="6735" operator="lessThan">
      <formula>10</formula>
    </cfRule>
  </conditionalFormatting>
  <conditionalFormatting sqref="N415">
    <cfRule type="cellIs" dxfId="6729" priority="6726" operator="greaterThan">
      <formula>119.999</formula>
    </cfRule>
    <cfRule type="cellIs" dxfId="6728" priority="6727" operator="greaterThan">
      <formula>120</formula>
    </cfRule>
    <cfRule type="cellIs" dxfId="6727" priority="6728" operator="between">
      <formula>60</formula>
      <formula>119.999</formula>
    </cfRule>
    <cfRule type="cellIs" dxfId="6726" priority="6729" operator="between">
      <formula>20</formula>
      <formula>59.999</formula>
    </cfRule>
    <cfRule type="cellIs" dxfId="6725" priority="6730" operator="lessThan">
      <formula>20</formula>
    </cfRule>
  </conditionalFormatting>
  <conditionalFormatting sqref="O415">
    <cfRule type="cellIs" dxfId="6724" priority="6721" operator="greaterThan">
      <formula>49.999</formula>
    </cfRule>
    <cfRule type="cellIs" dxfId="6723" priority="6722" operator="greaterThan">
      <formula>50</formula>
    </cfRule>
    <cfRule type="cellIs" dxfId="6722" priority="6723" operator="between">
      <formula>30</formula>
      <formula>49.999</formula>
    </cfRule>
    <cfRule type="cellIs" dxfId="6721" priority="6724" operator="between">
      <formula>10</formula>
      <formula>29.999</formula>
    </cfRule>
    <cfRule type="cellIs" dxfId="6720" priority="6725" operator="lessThan">
      <formula>10</formula>
    </cfRule>
  </conditionalFormatting>
  <conditionalFormatting sqref="AP415">
    <cfRule type="cellIs" dxfId="6719" priority="6716" operator="greaterThan">
      <formula>119.999</formula>
    </cfRule>
    <cfRule type="cellIs" dxfId="6718" priority="6717" operator="greaterThan">
      <formula>120</formula>
    </cfRule>
    <cfRule type="cellIs" dxfId="6717" priority="6718" operator="between">
      <formula>60</formula>
      <formula>119.999</formula>
    </cfRule>
    <cfRule type="cellIs" dxfId="6716" priority="6719" operator="between">
      <formula>20</formula>
      <formula>59.999</formula>
    </cfRule>
    <cfRule type="cellIs" dxfId="6715" priority="6720" operator="lessThan">
      <formula>20</formula>
    </cfRule>
  </conditionalFormatting>
  <conditionalFormatting sqref="AQ415">
    <cfRule type="cellIs" dxfId="6714" priority="6711" operator="greaterThan">
      <formula>49.999</formula>
    </cfRule>
    <cfRule type="cellIs" dxfId="6713" priority="6712" operator="greaterThan">
      <formula>50</formula>
    </cfRule>
    <cfRule type="cellIs" dxfId="6712" priority="6713" operator="between">
      <formula>30</formula>
      <formula>49.999</formula>
    </cfRule>
    <cfRule type="cellIs" dxfId="6711" priority="6714" operator="between">
      <formula>10</formula>
      <formula>29.999</formula>
    </cfRule>
    <cfRule type="cellIs" dxfId="6710" priority="6715" operator="lessThan">
      <formula>10</formula>
    </cfRule>
  </conditionalFormatting>
  <conditionalFormatting sqref="AR415">
    <cfRule type="cellIs" dxfId="6709" priority="6706" operator="greaterThan">
      <formula>119.999</formula>
    </cfRule>
    <cfRule type="cellIs" dxfId="6708" priority="6707" operator="greaterThan">
      <formula>120</formula>
    </cfRule>
    <cfRule type="cellIs" dxfId="6707" priority="6708" operator="between">
      <formula>60</formula>
      <formula>119.999</formula>
    </cfRule>
    <cfRule type="cellIs" dxfId="6706" priority="6709" operator="between">
      <formula>20</formula>
      <formula>59.999</formula>
    </cfRule>
    <cfRule type="cellIs" dxfId="6705" priority="6710" operator="lessThan">
      <formula>20</formula>
    </cfRule>
  </conditionalFormatting>
  <conditionalFormatting sqref="AS415">
    <cfRule type="cellIs" dxfId="6704" priority="6701" operator="greaterThan">
      <formula>49.999</formula>
    </cfRule>
    <cfRule type="cellIs" dxfId="6703" priority="6702" operator="greaterThan">
      <formula>50</formula>
    </cfRule>
    <cfRule type="cellIs" dxfId="6702" priority="6703" operator="between">
      <formula>30</formula>
      <formula>49.999</formula>
    </cfRule>
    <cfRule type="cellIs" dxfId="6701" priority="6704" operator="between">
      <formula>10</formula>
      <formula>29.999</formula>
    </cfRule>
    <cfRule type="cellIs" dxfId="6700" priority="6705" operator="lessThan">
      <formula>10</formula>
    </cfRule>
  </conditionalFormatting>
  <conditionalFormatting sqref="X415">
    <cfRule type="cellIs" dxfId="6699" priority="6696" operator="greaterThan">
      <formula>119.999</formula>
    </cfRule>
    <cfRule type="cellIs" dxfId="6698" priority="6697" operator="greaterThan">
      <formula>120</formula>
    </cfRule>
    <cfRule type="cellIs" dxfId="6697" priority="6698" operator="between">
      <formula>60</formula>
      <formula>119.999</formula>
    </cfRule>
    <cfRule type="cellIs" dxfId="6696" priority="6699" operator="between">
      <formula>20</formula>
      <formula>59.999</formula>
    </cfRule>
    <cfRule type="cellIs" dxfId="6695" priority="6700" operator="lessThan">
      <formula>20</formula>
    </cfRule>
  </conditionalFormatting>
  <conditionalFormatting sqref="Y415">
    <cfRule type="cellIs" dxfId="6694" priority="6691" operator="greaterThan">
      <formula>49.999</formula>
    </cfRule>
    <cfRule type="cellIs" dxfId="6693" priority="6692" operator="greaterThan">
      <formula>50</formula>
    </cfRule>
    <cfRule type="cellIs" dxfId="6692" priority="6693" operator="between">
      <formula>30</formula>
      <formula>49.999</formula>
    </cfRule>
    <cfRule type="cellIs" dxfId="6691" priority="6694" operator="between">
      <formula>10</formula>
      <formula>29.999</formula>
    </cfRule>
    <cfRule type="cellIs" dxfId="6690" priority="6695" operator="lessThan">
      <formula>10</formula>
    </cfRule>
  </conditionalFormatting>
  <conditionalFormatting sqref="AF415">
    <cfRule type="cellIs" dxfId="6689" priority="6686" operator="greaterThan">
      <formula>119.999</formula>
    </cfRule>
    <cfRule type="cellIs" dxfId="6688" priority="6687" operator="greaterThan">
      <formula>120</formula>
    </cfRule>
    <cfRule type="cellIs" dxfId="6687" priority="6688" operator="between">
      <formula>60</formula>
      <formula>119.999</formula>
    </cfRule>
    <cfRule type="cellIs" dxfId="6686" priority="6689" operator="between">
      <formula>20</formula>
      <formula>59.999</formula>
    </cfRule>
    <cfRule type="cellIs" dxfId="6685" priority="6690" operator="lessThan">
      <formula>20</formula>
    </cfRule>
  </conditionalFormatting>
  <conditionalFormatting sqref="AG415">
    <cfRule type="cellIs" dxfId="6684" priority="6681" operator="greaterThan">
      <formula>49.999</formula>
    </cfRule>
    <cfRule type="cellIs" dxfId="6683" priority="6682" operator="greaterThan">
      <formula>50</formula>
    </cfRule>
    <cfRule type="cellIs" dxfId="6682" priority="6683" operator="between">
      <formula>30</formula>
      <formula>49.999</formula>
    </cfRule>
    <cfRule type="cellIs" dxfId="6681" priority="6684" operator="between">
      <formula>10</formula>
      <formula>29.999</formula>
    </cfRule>
    <cfRule type="cellIs" dxfId="6680" priority="6685" operator="lessThan">
      <formula>10</formula>
    </cfRule>
  </conditionalFormatting>
  <conditionalFormatting sqref="AJ415">
    <cfRule type="cellIs" dxfId="6679" priority="6676" operator="greaterThan">
      <formula>119.999</formula>
    </cfRule>
    <cfRule type="cellIs" dxfId="6678" priority="6677" operator="greaterThan">
      <formula>120</formula>
    </cfRule>
    <cfRule type="cellIs" dxfId="6677" priority="6678" operator="between">
      <formula>60</formula>
      <formula>119.999</formula>
    </cfRule>
    <cfRule type="cellIs" dxfId="6676" priority="6679" operator="between">
      <formula>20</formula>
      <formula>59.999</formula>
    </cfRule>
    <cfRule type="cellIs" dxfId="6675" priority="6680" operator="lessThan">
      <formula>20</formula>
    </cfRule>
  </conditionalFormatting>
  <conditionalFormatting sqref="AK415">
    <cfRule type="cellIs" dxfId="6674" priority="6671" operator="greaterThan">
      <formula>49.999</formula>
    </cfRule>
    <cfRule type="cellIs" dxfId="6673" priority="6672" operator="greaterThan">
      <formula>50</formula>
    </cfRule>
    <cfRule type="cellIs" dxfId="6672" priority="6673" operator="between">
      <formula>30</formula>
      <formula>49.999</formula>
    </cfRule>
    <cfRule type="cellIs" dxfId="6671" priority="6674" operator="between">
      <formula>10</formula>
      <formula>29.999</formula>
    </cfRule>
    <cfRule type="cellIs" dxfId="6670" priority="6675" operator="lessThan">
      <formula>10</formula>
    </cfRule>
  </conditionalFormatting>
  <conditionalFormatting sqref="Z415">
    <cfRule type="cellIs" dxfId="6669" priority="6666" operator="greaterThan">
      <formula>119.999</formula>
    </cfRule>
    <cfRule type="cellIs" dxfId="6668" priority="6667" operator="greaterThan">
      <formula>120</formula>
    </cfRule>
    <cfRule type="cellIs" dxfId="6667" priority="6668" operator="between">
      <formula>60</formula>
      <formula>119.999</formula>
    </cfRule>
    <cfRule type="cellIs" dxfId="6666" priority="6669" operator="between">
      <formula>20</formula>
      <formula>59.999</formula>
    </cfRule>
    <cfRule type="cellIs" dxfId="6665" priority="6670" operator="lessThan">
      <formula>20</formula>
    </cfRule>
  </conditionalFormatting>
  <conditionalFormatting sqref="AA415">
    <cfRule type="cellIs" dxfId="6664" priority="6661" operator="greaterThan">
      <formula>49.999</formula>
    </cfRule>
    <cfRule type="cellIs" dxfId="6663" priority="6662" operator="greaterThan">
      <formula>50</formula>
    </cfRule>
    <cfRule type="cellIs" dxfId="6662" priority="6663" operator="between">
      <formula>30</formula>
      <formula>49.999</formula>
    </cfRule>
    <cfRule type="cellIs" dxfId="6661" priority="6664" operator="between">
      <formula>10</formula>
      <formula>29.999</formula>
    </cfRule>
    <cfRule type="cellIs" dxfId="6660" priority="6665" operator="lessThan">
      <formula>10</formula>
    </cfRule>
  </conditionalFormatting>
  <conditionalFormatting sqref="AL415">
    <cfRule type="cellIs" dxfId="6659" priority="6656" operator="greaterThan">
      <formula>119.999</formula>
    </cfRule>
    <cfRule type="cellIs" dxfId="6658" priority="6657" operator="greaterThan">
      <formula>120</formula>
    </cfRule>
    <cfRule type="cellIs" dxfId="6657" priority="6658" operator="between">
      <formula>60</formula>
      <formula>119.999</formula>
    </cfRule>
    <cfRule type="cellIs" dxfId="6656" priority="6659" operator="between">
      <formula>20</formula>
      <formula>59.999</formula>
    </cfRule>
    <cfRule type="cellIs" dxfId="6655" priority="6660" operator="lessThan">
      <formula>20</formula>
    </cfRule>
  </conditionalFormatting>
  <conditionalFormatting sqref="AM415">
    <cfRule type="cellIs" dxfId="6654" priority="6651" operator="greaterThan">
      <formula>49.999</formula>
    </cfRule>
    <cfRule type="cellIs" dxfId="6653" priority="6652" operator="greaterThan">
      <formula>50</formula>
    </cfRule>
    <cfRule type="cellIs" dxfId="6652" priority="6653" operator="between">
      <formula>30</formula>
      <formula>49.999</formula>
    </cfRule>
    <cfRule type="cellIs" dxfId="6651" priority="6654" operator="between">
      <formula>10</formula>
      <formula>29.999</formula>
    </cfRule>
    <cfRule type="cellIs" dxfId="6650" priority="6655" operator="lessThan">
      <formula>10</formula>
    </cfRule>
  </conditionalFormatting>
  <conditionalFormatting sqref="AH415">
    <cfRule type="cellIs" dxfId="6649" priority="6646" operator="greaterThan">
      <formula>119.999</formula>
    </cfRule>
    <cfRule type="cellIs" dxfId="6648" priority="6647" operator="greaterThan">
      <formula>120</formula>
    </cfRule>
    <cfRule type="cellIs" dxfId="6647" priority="6648" operator="between">
      <formula>60</formula>
      <formula>119.999</formula>
    </cfRule>
    <cfRule type="cellIs" dxfId="6646" priority="6649" operator="between">
      <formula>20</formula>
      <formula>59.999</formula>
    </cfRule>
    <cfRule type="cellIs" dxfId="6645" priority="6650" operator="lessThan">
      <formula>20</formula>
    </cfRule>
  </conditionalFormatting>
  <conditionalFormatting sqref="AI415">
    <cfRule type="cellIs" dxfId="6644" priority="6641" operator="greaterThan">
      <formula>49.999</formula>
    </cfRule>
    <cfRule type="cellIs" dxfId="6643" priority="6642" operator="greaterThan">
      <formula>50</formula>
    </cfRule>
    <cfRule type="cellIs" dxfId="6642" priority="6643" operator="between">
      <formula>30</formula>
      <formula>49.999</formula>
    </cfRule>
    <cfRule type="cellIs" dxfId="6641" priority="6644" operator="between">
      <formula>10</formula>
      <formula>29.999</formula>
    </cfRule>
    <cfRule type="cellIs" dxfId="6640" priority="6645" operator="lessThan">
      <formula>10</formula>
    </cfRule>
  </conditionalFormatting>
  <conditionalFormatting sqref="V415">
    <cfRule type="cellIs" dxfId="6639" priority="6636" operator="greaterThan">
      <formula>119.999</formula>
    </cfRule>
    <cfRule type="cellIs" dxfId="6638" priority="6637" operator="greaterThan">
      <formula>120</formula>
    </cfRule>
    <cfRule type="cellIs" dxfId="6637" priority="6638" operator="between">
      <formula>60</formula>
      <formula>119.999</formula>
    </cfRule>
    <cfRule type="cellIs" dxfId="6636" priority="6639" operator="between">
      <formula>20</formula>
      <formula>59.999</formula>
    </cfRule>
    <cfRule type="cellIs" dxfId="6635" priority="6640" operator="lessThan">
      <formula>20</formula>
    </cfRule>
  </conditionalFormatting>
  <conditionalFormatting sqref="W415">
    <cfRule type="cellIs" dxfId="6634" priority="6631" operator="greaterThan">
      <formula>49.999</formula>
    </cfRule>
    <cfRule type="cellIs" dxfId="6633" priority="6632" operator="greaterThan">
      <formula>50</formula>
    </cfRule>
    <cfRule type="cellIs" dxfId="6632" priority="6633" operator="between">
      <formula>30</formula>
      <formula>49.999</formula>
    </cfRule>
    <cfRule type="cellIs" dxfId="6631" priority="6634" operator="between">
      <formula>10</formula>
      <formula>29.999</formula>
    </cfRule>
    <cfRule type="cellIs" dxfId="6630" priority="6635" operator="lessThan">
      <formula>10</formula>
    </cfRule>
  </conditionalFormatting>
  <conditionalFormatting sqref="AB415">
    <cfRule type="cellIs" dxfId="6629" priority="6626" operator="greaterThan">
      <formula>119.999</formula>
    </cfRule>
    <cfRule type="cellIs" dxfId="6628" priority="6627" operator="greaterThan">
      <formula>120</formula>
    </cfRule>
    <cfRule type="cellIs" dxfId="6627" priority="6628" operator="between">
      <formula>60</formula>
      <formula>119.999</formula>
    </cfRule>
    <cfRule type="cellIs" dxfId="6626" priority="6629" operator="between">
      <formula>20</formula>
      <formula>59.999</formula>
    </cfRule>
    <cfRule type="cellIs" dxfId="6625" priority="6630" operator="lessThan">
      <formula>20</formula>
    </cfRule>
  </conditionalFormatting>
  <conditionalFormatting sqref="AC415">
    <cfRule type="cellIs" dxfId="6624" priority="6621" operator="greaterThan">
      <formula>49.999</formula>
    </cfRule>
    <cfRule type="cellIs" dxfId="6623" priority="6622" operator="greaterThan">
      <formula>50</formula>
    </cfRule>
    <cfRule type="cellIs" dxfId="6622" priority="6623" operator="between">
      <formula>30</formula>
      <formula>49.999</formula>
    </cfRule>
    <cfRule type="cellIs" dxfId="6621" priority="6624" operator="between">
      <formula>10</formula>
      <formula>29.999</formula>
    </cfRule>
    <cfRule type="cellIs" dxfId="6620" priority="6625" operator="lessThan">
      <formula>10</formula>
    </cfRule>
  </conditionalFormatting>
  <conditionalFormatting sqref="AD415">
    <cfRule type="cellIs" dxfId="6619" priority="6616" operator="greaterThan">
      <formula>119.999</formula>
    </cfRule>
    <cfRule type="cellIs" dxfId="6618" priority="6617" operator="greaterThan">
      <formula>120</formula>
    </cfRule>
    <cfRule type="cellIs" dxfId="6617" priority="6618" operator="between">
      <formula>60</formula>
      <formula>119.999</formula>
    </cfRule>
    <cfRule type="cellIs" dxfId="6616" priority="6619" operator="between">
      <formula>20</formula>
      <formula>59.999</formula>
    </cfRule>
    <cfRule type="cellIs" dxfId="6615" priority="6620" operator="lessThan">
      <formula>20</formula>
    </cfRule>
  </conditionalFormatting>
  <conditionalFormatting sqref="AE415">
    <cfRule type="cellIs" dxfId="6614" priority="6611" operator="greaterThan">
      <formula>49.999</formula>
    </cfRule>
    <cfRule type="cellIs" dxfId="6613" priority="6612" operator="greaterThan">
      <formula>50</formula>
    </cfRule>
    <cfRule type="cellIs" dxfId="6612" priority="6613" operator="between">
      <formula>30</formula>
      <formula>49.999</formula>
    </cfRule>
    <cfRule type="cellIs" dxfId="6611" priority="6614" operator="between">
      <formula>10</formula>
      <formula>29.999</formula>
    </cfRule>
    <cfRule type="cellIs" dxfId="6610" priority="6615" operator="lessThan">
      <formula>10</formula>
    </cfRule>
  </conditionalFormatting>
  <conditionalFormatting sqref="P415">
    <cfRule type="cellIs" dxfId="6609" priority="6606" operator="greaterThan">
      <formula>119.999</formula>
    </cfRule>
    <cfRule type="cellIs" dxfId="6608" priority="6607" operator="greaterThan">
      <formula>120</formula>
    </cfRule>
    <cfRule type="cellIs" dxfId="6607" priority="6608" operator="between">
      <formula>60</formula>
      <formula>119.999</formula>
    </cfRule>
    <cfRule type="cellIs" dxfId="6606" priority="6609" operator="between">
      <formula>20</formula>
      <formula>59.999</formula>
    </cfRule>
    <cfRule type="cellIs" dxfId="6605" priority="6610" operator="lessThan">
      <formula>20</formula>
    </cfRule>
  </conditionalFormatting>
  <conditionalFormatting sqref="Q415">
    <cfRule type="cellIs" dxfId="6604" priority="6601" operator="greaterThan">
      <formula>49.999</formula>
    </cfRule>
    <cfRule type="cellIs" dxfId="6603" priority="6602" operator="greaterThan">
      <formula>50</formula>
    </cfRule>
    <cfRule type="cellIs" dxfId="6602" priority="6603" operator="between">
      <formula>30</formula>
      <formula>49.999</formula>
    </cfRule>
    <cfRule type="cellIs" dxfId="6601" priority="6604" operator="between">
      <formula>10</formula>
      <formula>29.999</formula>
    </cfRule>
    <cfRule type="cellIs" dxfId="6600" priority="6605" operator="lessThan">
      <formula>10</formula>
    </cfRule>
  </conditionalFormatting>
  <conditionalFormatting sqref="C416">
    <cfRule type="cellIs" dxfId="6599" priority="6596" operator="greaterThan">
      <formula>49.999</formula>
    </cfRule>
    <cfRule type="cellIs" dxfId="6598" priority="6597" operator="greaterThan">
      <formula>50</formula>
    </cfRule>
    <cfRule type="cellIs" dxfId="6597" priority="6598" operator="between">
      <formula>30</formula>
      <formula>49.999</formula>
    </cfRule>
    <cfRule type="cellIs" dxfId="6596" priority="6599" operator="between">
      <formula>10</formula>
      <formula>29.999</formula>
    </cfRule>
    <cfRule type="cellIs" dxfId="6595" priority="6600" operator="lessThan">
      <formula>10</formula>
    </cfRule>
  </conditionalFormatting>
  <conditionalFormatting sqref="B416">
    <cfRule type="cellIs" dxfId="6594" priority="6591" operator="greaterThan">
      <formula>119.999</formula>
    </cfRule>
    <cfRule type="cellIs" dxfId="6593" priority="6592" operator="greaterThan">
      <formula>120</formula>
    </cfRule>
    <cfRule type="cellIs" dxfId="6592" priority="6593" operator="between">
      <formula>60</formula>
      <formula>119.999</formula>
    </cfRule>
    <cfRule type="cellIs" dxfId="6591" priority="6594" operator="between">
      <formula>20</formula>
      <formula>59.999</formula>
    </cfRule>
    <cfRule type="cellIs" dxfId="6590" priority="6595" operator="lessThan">
      <formula>20</formula>
    </cfRule>
  </conditionalFormatting>
  <conditionalFormatting sqref="D416">
    <cfRule type="cellIs" dxfId="6589" priority="6586" operator="greaterThan">
      <formula>119.999</formula>
    </cfRule>
    <cfRule type="cellIs" dxfId="6588" priority="6587" operator="greaterThan">
      <formula>120</formula>
    </cfRule>
    <cfRule type="cellIs" dxfId="6587" priority="6588" operator="between">
      <formula>60</formula>
      <formula>119.999</formula>
    </cfRule>
    <cfRule type="cellIs" dxfId="6586" priority="6589" operator="between">
      <formula>20</formula>
      <formula>59.999</formula>
    </cfRule>
    <cfRule type="cellIs" dxfId="6585" priority="6590" operator="lessThan">
      <formula>20</formula>
    </cfRule>
  </conditionalFormatting>
  <conditionalFormatting sqref="E416">
    <cfRule type="cellIs" dxfId="6584" priority="6581" operator="greaterThan">
      <formula>49.999</formula>
    </cfRule>
    <cfRule type="cellIs" dxfId="6583" priority="6582" operator="greaterThan">
      <formula>50</formula>
    </cfRule>
    <cfRule type="cellIs" dxfId="6582" priority="6583" operator="between">
      <formula>30</formula>
      <formula>49.999</formula>
    </cfRule>
    <cfRule type="cellIs" dxfId="6581" priority="6584" operator="between">
      <formula>10</formula>
      <formula>29.999</formula>
    </cfRule>
    <cfRule type="cellIs" dxfId="6580" priority="6585" operator="lessThan">
      <formula>10</formula>
    </cfRule>
  </conditionalFormatting>
  <conditionalFormatting sqref="F416">
    <cfRule type="cellIs" dxfId="6579" priority="6576" operator="greaterThan">
      <formula>119.999</formula>
    </cfRule>
    <cfRule type="cellIs" dxfId="6578" priority="6577" operator="greaterThan">
      <formula>120</formula>
    </cfRule>
    <cfRule type="cellIs" dxfId="6577" priority="6578" operator="between">
      <formula>60</formula>
      <formula>119.999</formula>
    </cfRule>
    <cfRule type="cellIs" dxfId="6576" priority="6579" operator="between">
      <formula>20</formula>
      <formula>59.999</formula>
    </cfRule>
    <cfRule type="cellIs" dxfId="6575" priority="6580" operator="lessThan">
      <formula>20</formula>
    </cfRule>
  </conditionalFormatting>
  <conditionalFormatting sqref="G416">
    <cfRule type="cellIs" dxfId="6574" priority="6571" operator="greaterThan">
      <formula>49.999</formula>
    </cfRule>
    <cfRule type="cellIs" dxfId="6573" priority="6572" operator="greaterThan">
      <formula>50</formula>
    </cfRule>
    <cfRule type="cellIs" dxfId="6572" priority="6573" operator="between">
      <formula>30</formula>
      <formula>49.999</formula>
    </cfRule>
    <cfRule type="cellIs" dxfId="6571" priority="6574" operator="between">
      <formula>10</formula>
      <formula>29.999</formula>
    </cfRule>
    <cfRule type="cellIs" dxfId="6570" priority="6575" operator="lessThan">
      <formula>10</formula>
    </cfRule>
  </conditionalFormatting>
  <conditionalFormatting sqref="H416">
    <cfRule type="cellIs" dxfId="6569" priority="6566" operator="greaterThan">
      <formula>119.999</formula>
    </cfRule>
    <cfRule type="cellIs" dxfId="6568" priority="6567" operator="greaterThan">
      <formula>120</formula>
    </cfRule>
    <cfRule type="cellIs" dxfId="6567" priority="6568" operator="between">
      <formula>60</formula>
      <formula>119.999</formula>
    </cfRule>
    <cfRule type="cellIs" dxfId="6566" priority="6569" operator="between">
      <formula>20</formula>
      <formula>59.999</formula>
    </cfRule>
    <cfRule type="cellIs" dxfId="6565" priority="6570" operator="lessThan">
      <formula>20</formula>
    </cfRule>
  </conditionalFormatting>
  <conditionalFormatting sqref="I416">
    <cfRule type="cellIs" dxfId="6564" priority="6561" operator="greaterThan">
      <formula>49.999</formula>
    </cfRule>
    <cfRule type="cellIs" dxfId="6563" priority="6562" operator="greaterThan">
      <formula>50</formula>
    </cfRule>
    <cfRule type="cellIs" dxfId="6562" priority="6563" operator="between">
      <formula>30</formula>
      <formula>49.999</formula>
    </cfRule>
    <cfRule type="cellIs" dxfId="6561" priority="6564" operator="between">
      <formula>10</formula>
      <formula>29.999</formula>
    </cfRule>
    <cfRule type="cellIs" dxfId="6560" priority="6565" operator="lessThan">
      <formula>10</formula>
    </cfRule>
  </conditionalFormatting>
  <conditionalFormatting sqref="BH416">
    <cfRule type="cellIs" dxfId="6559" priority="6556" operator="greaterThan">
      <formula>119.999</formula>
    </cfRule>
    <cfRule type="cellIs" dxfId="6558" priority="6557" operator="greaterThan">
      <formula>120</formula>
    </cfRule>
    <cfRule type="cellIs" dxfId="6557" priority="6558" operator="between">
      <formula>60</formula>
      <formula>119.999</formula>
    </cfRule>
    <cfRule type="cellIs" dxfId="6556" priority="6559" operator="between">
      <formula>20</formula>
      <formula>59.999</formula>
    </cfRule>
    <cfRule type="cellIs" dxfId="6555" priority="6560" operator="lessThan">
      <formula>20</formula>
    </cfRule>
  </conditionalFormatting>
  <conditionalFormatting sqref="BI416">
    <cfRule type="cellIs" dxfId="6554" priority="6551" operator="greaterThan">
      <formula>49.999</formula>
    </cfRule>
    <cfRule type="cellIs" dxfId="6553" priority="6552" operator="greaterThan">
      <formula>50</formula>
    </cfRule>
    <cfRule type="cellIs" dxfId="6552" priority="6553" operator="between">
      <formula>30</formula>
      <formula>49.999</formula>
    </cfRule>
    <cfRule type="cellIs" dxfId="6551" priority="6554" operator="between">
      <formula>10</formula>
      <formula>29.999</formula>
    </cfRule>
    <cfRule type="cellIs" dxfId="6550" priority="6555" operator="lessThan">
      <formula>10</formula>
    </cfRule>
  </conditionalFormatting>
  <conditionalFormatting sqref="BD416">
    <cfRule type="cellIs" dxfId="6549" priority="6546" operator="greaterThan">
      <formula>119.999</formula>
    </cfRule>
    <cfRule type="cellIs" dxfId="6548" priority="6547" operator="greaterThan">
      <formula>120</formula>
    </cfRule>
    <cfRule type="cellIs" dxfId="6547" priority="6548" operator="between">
      <formula>60</formula>
      <formula>119.999</formula>
    </cfRule>
    <cfRule type="cellIs" dxfId="6546" priority="6549" operator="between">
      <formula>20</formula>
      <formula>59.999</formula>
    </cfRule>
    <cfRule type="cellIs" dxfId="6545" priority="6550" operator="lessThan">
      <formula>20</formula>
    </cfRule>
  </conditionalFormatting>
  <conditionalFormatting sqref="BE416">
    <cfRule type="cellIs" dxfId="6544" priority="6541" operator="greaterThan">
      <formula>49.999</formula>
    </cfRule>
    <cfRule type="cellIs" dxfId="6543" priority="6542" operator="greaterThan">
      <formula>50</formula>
    </cfRule>
    <cfRule type="cellIs" dxfId="6542" priority="6543" operator="between">
      <formula>30</formula>
      <formula>49.999</formula>
    </cfRule>
    <cfRule type="cellIs" dxfId="6541" priority="6544" operator="between">
      <formula>10</formula>
      <formula>29.999</formula>
    </cfRule>
    <cfRule type="cellIs" dxfId="6540" priority="6545" operator="lessThan">
      <formula>10</formula>
    </cfRule>
  </conditionalFormatting>
  <conditionalFormatting sqref="AX416">
    <cfRule type="cellIs" dxfId="6539" priority="6536" operator="greaterThan">
      <formula>119.999</formula>
    </cfRule>
    <cfRule type="cellIs" dxfId="6538" priority="6537" operator="greaterThan">
      <formula>120</formula>
    </cfRule>
    <cfRule type="cellIs" dxfId="6537" priority="6538" operator="between">
      <formula>60</formula>
      <formula>119.999</formula>
    </cfRule>
    <cfRule type="cellIs" dxfId="6536" priority="6539" operator="between">
      <formula>20</formula>
      <formula>59.999</formula>
    </cfRule>
    <cfRule type="cellIs" dxfId="6535" priority="6540" operator="lessThan">
      <formula>20</formula>
    </cfRule>
  </conditionalFormatting>
  <conditionalFormatting sqref="AY416">
    <cfRule type="cellIs" dxfId="6534" priority="6531" operator="greaterThan">
      <formula>49.999</formula>
    </cfRule>
    <cfRule type="cellIs" dxfId="6533" priority="6532" operator="greaterThan">
      <formula>50</formula>
    </cfRule>
    <cfRule type="cellIs" dxfId="6532" priority="6533" operator="between">
      <formula>30</formula>
      <formula>49.999</formula>
    </cfRule>
    <cfRule type="cellIs" dxfId="6531" priority="6534" operator="between">
      <formula>10</formula>
      <formula>29.999</formula>
    </cfRule>
    <cfRule type="cellIs" dxfId="6530" priority="6535" operator="lessThan">
      <formula>10</formula>
    </cfRule>
  </conditionalFormatting>
  <conditionalFormatting sqref="AZ416">
    <cfRule type="cellIs" dxfId="6529" priority="6526" operator="greaterThan">
      <formula>119.999</formula>
    </cfRule>
    <cfRule type="cellIs" dxfId="6528" priority="6527" operator="greaterThan">
      <formula>120</formula>
    </cfRule>
    <cfRule type="cellIs" dxfId="6527" priority="6528" operator="between">
      <formula>60</formula>
      <formula>119.999</formula>
    </cfRule>
    <cfRule type="cellIs" dxfId="6526" priority="6529" operator="between">
      <formula>20</formula>
      <formula>59.999</formula>
    </cfRule>
    <cfRule type="cellIs" dxfId="6525" priority="6530" operator="lessThan">
      <formula>20</formula>
    </cfRule>
  </conditionalFormatting>
  <conditionalFormatting sqref="BA416">
    <cfRule type="cellIs" dxfId="6524" priority="6521" operator="greaterThan">
      <formula>49.999</formula>
    </cfRule>
    <cfRule type="cellIs" dxfId="6523" priority="6522" operator="greaterThan">
      <formula>50</formula>
    </cfRule>
    <cfRule type="cellIs" dxfId="6522" priority="6523" operator="between">
      <formula>30</formula>
      <formula>49.999</formula>
    </cfRule>
    <cfRule type="cellIs" dxfId="6521" priority="6524" operator="between">
      <formula>10</formula>
      <formula>29.999</formula>
    </cfRule>
    <cfRule type="cellIs" dxfId="6520" priority="6525" operator="lessThan">
      <formula>10</formula>
    </cfRule>
  </conditionalFormatting>
  <conditionalFormatting sqref="BB416">
    <cfRule type="cellIs" dxfId="6519" priority="6516" operator="greaterThan">
      <formula>119.999</formula>
    </cfRule>
    <cfRule type="cellIs" dxfId="6518" priority="6517" operator="greaterThan">
      <formula>120</formula>
    </cfRule>
    <cfRule type="cellIs" dxfId="6517" priority="6518" operator="between">
      <formula>60</formula>
      <formula>119.999</formula>
    </cfRule>
    <cfRule type="cellIs" dxfId="6516" priority="6519" operator="between">
      <formula>20</formula>
      <formula>59.999</formula>
    </cfRule>
    <cfRule type="cellIs" dxfId="6515" priority="6520" operator="lessThan">
      <formula>20</formula>
    </cfRule>
  </conditionalFormatting>
  <conditionalFormatting sqref="BC416">
    <cfRule type="cellIs" dxfId="6514" priority="6511" operator="greaterThan">
      <formula>49.999</formula>
    </cfRule>
    <cfRule type="cellIs" dxfId="6513" priority="6512" operator="greaterThan">
      <formula>50</formula>
    </cfRule>
    <cfRule type="cellIs" dxfId="6512" priority="6513" operator="between">
      <formula>30</formula>
      <formula>49.999</formula>
    </cfRule>
    <cfRule type="cellIs" dxfId="6511" priority="6514" operator="between">
      <formula>10</formula>
      <formula>29.999</formula>
    </cfRule>
    <cfRule type="cellIs" dxfId="6510" priority="6515" operator="lessThan">
      <formula>10</formula>
    </cfRule>
  </conditionalFormatting>
  <conditionalFormatting sqref="AT416">
    <cfRule type="cellIs" dxfId="6509" priority="6506" operator="greaterThan">
      <formula>119.999</formula>
    </cfRule>
    <cfRule type="cellIs" dxfId="6508" priority="6507" operator="greaterThan">
      <formula>120</formula>
    </cfRule>
    <cfRule type="cellIs" dxfId="6507" priority="6508" operator="between">
      <formula>60</formula>
      <formula>119.999</formula>
    </cfRule>
    <cfRule type="cellIs" dxfId="6506" priority="6509" operator="between">
      <formula>20</formula>
      <formula>59.999</formula>
    </cfRule>
    <cfRule type="cellIs" dxfId="6505" priority="6510" operator="lessThan">
      <formula>20</formula>
    </cfRule>
  </conditionalFormatting>
  <conditionalFormatting sqref="AU416">
    <cfRule type="cellIs" dxfId="6504" priority="6501" operator="greaterThan">
      <formula>49.999</formula>
    </cfRule>
    <cfRule type="cellIs" dxfId="6503" priority="6502" operator="greaterThan">
      <formula>50</formula>
    </cfRule>
    <cfRule type="cellIs" dxfId="6502" priority="6503" operator="between">
      <formula>30</formula>
      <formula>49.999</formula>
    </cfRule>
    <cfRule type="cellIs" dxfId="6501" priority="6504" operator="between">
      <formula>10</formula>
      <formula>29.999</formula>
    </cfRule>
    <cfRule type="cellIs" dxfId="6500" priority="6505" operator="lessThan">
      <formula>10</formula>
    </cfRule>
  </conditionalFormatting>
  <conditionalFormatting sqref="AV416">
    <cfRule type="cellIs" dxfId="6499" priority="6496" operator="greaterThan">
      <formula>119.999</formula>
    </cfRule>
    <cfRule type="cellIs" dxfId="6498" priority="6497" operator="greaterThan">
      <formula>120</formula>
    </cfRule>
    <cfRule type="cellIs" dxfId="6497" priority="6498" operator="between">
      <formula>60</formula>
      <formula>119.999</formula>
    </cfRule>
    <cfRule type="cellIs" dxfId="6496" priority="6499" operator="between">
      <formula>20</formula>
      <formula>59.999</formula>
    </cfRule>
    <cfRule type="cellIs" dxfId="6495" priority="6500" operator="lessThan">
      <formula>20</formula>
    </cfRule>
  </conditionalFormatting>
  <conditionalFormatting sqref="AW416">
    <cfRule type="cellIs" dxfId="6494" priority="6491" operator="greaterThan">
      <formula>49.999</formula>
    </cfRule>
    <cfRule type="cellIs" dxfId="6493" priority="6492" operator="greaterThan">
      <formula>50</formula>
    </cfRule>
    <cfRule type="cellIs" dxfId="6492" priority="6493" operator="between">
      <formula>30</formula>
      <formula>49.999</formula>
    </cfRule>
    <cfRule type="cellIs" dxfId="6491" priority="6494" operator="between">
      <formula>10</formula>
      <formula>29.999</formula>
    </cfRule>
    <cfRule type="cellIs" dxfId="6490" priority="6495" operator="lessThan">
      <formula>10</formula>
    </cfRule>
  </conditionalFormatting>
  <conditionalFormatting sqref="BF416">
    <cfRule type="cellIs" dxfId="6489" priority="6486" operator="greaterThan">
      <formula>119.999</formula>
    </cfRule>
    <cfRule type="cellIs" dxfId="6488" priority="6487" operator="greaterThan">
      <formula>120</formula>
    </cfRule>
    <cfRule type="cellIs" dxfId="6487" priority="6488" operator="between">
      <formula>60</formula>
      <formula>119.999</formula>
    </cfRule>
    <cfRule type="cellIs" dxfId="6486" priority="6489" operator="between">
      <formula>20</formula>
      <formula>59.999</formula>
    </cfRule>
    <cfRule type="cellIs" dxfId="6485" priority="6490" operator="lessThan">
      <formula>20</formula>
    </cfRule>
  </conditionalFormatting>
  <conditionalFormatting sqref="BG416">
    <cfRule type="cellIs" dxfId="6484" priority="6481" operator="greaterThan">
      <formula>49.999</formula>
    </cfRule>
    <cfRule type="cellIs" dxfId="6483" priority="6482" operator="greaterThan">
      <formula>50</formula>
    </cfRule>
    <cfRule type="cellIs" dxfId="6482" priority="6483" operator="between">
      <formula>30</formula>
      <formula>49.999</formula>
    </cfRule>
    <cfRule type="cellIs" dxfId="6481" priority="6484" operator="between">
      <formula>10</formula>
      <formula>29.999</formula>
    </cfRule>
    <cfRule type="cellIs" dxfId="6480" priority="6485" operator="lessThan">
      <formula>10</formula>
    </cfRule>
  </conditionalFormatting>
  <conditionalFormatting sqref="AN416">
    <cfRule type="cellIs" dxfId="6479" priority="6476" operator="greaterThan">
      <formula>119.999</formula>
    </cfRule>
    <cfRule type="cellIs" dxfId="6478" priority="6477" operator="greaterThan">
      <formula>120</formula>
    </cfRule>
    <cfRule type="cellIs" dxfId="6477" priority="6478" operator="between">
      <formula>60</formula>
      <formula>119.999</formula>
    </cfRule>
    <cfRule type="cellIs" dxfId="6476" priority="6479" operator="between">
      <formula>20</formula>
      <formula>59.999</formula>
    </cfRule>
    <cfRule type="cellIs" dxfId="6475" priority="6480" operator="lessThan">
      <formula>20</formula>
    </cfRule>
  </conditionalFormatting>
  <conditionalFormatting sqref="AO416">
    <cfRule type="cellIs" dxfId="6474" priority="6471" operator="greaterThan">
      <formula>49.999</formula>
    </cfRule>
    <cfRule type="cellIs" dxfId="6473" priority="6472" operator="greaterThan">
      <formula>50</formula>
    </cfRule>
    <cfRule type="cellIs" dxfId="6472" priority="6473" operator="between">
      <formula>30</formula>
      <formula>49.999</formula>
    </cfRule>
    <cfRule type="cellIs" dxfId="6471" priority="6474" operator="between">
      <formula>10</formula>
      <formula>29.999</formula>
    </cfRule>
    <cfRule type="cellIs" dxfId="6470" priority="6475" operator="lessThan">
      <formula>10</formula>
    </cfRule>
  </conditionalFormatting>
  <conditionalFormatting sqref="T416">
    <cfRule type="cellIs" dxfId="6469" priority="6466" operator="greaterThan">
      <formula>119.999</formula>
    </cfRule>
    <cfRule type="cellIs" dxfId="6468" priority="6467" operator="greaterThan">
      <formula>120</formula>
    </cfRule>
    <cfRule type="cellIs" dxfId="6467" priority="6468" operator="between">
      <formula>60</formula>
      <formula>119.999</formula>
    </cfRule>
    <cfRule type="cellIs" dxfId="6466" priority="6469" operator="between">
      <formula>20</formula>
      <formula>59.999</formula>
    </cfRule>
    <cfRule type="cellIs" dxfId="6465" priority="6470" operator="lessThan">
      <formula>20</formula>
    </cfRule>
  </conditionalFormatting>
  <conditionalFormatting sqref="U416">
    <cfRule type="cellIs" dxfId="6464" priority="6461" operator="greaterThan">
      <formula>49.999</formula>
    </cfRule>
    <cfRule type="cellIs" dxfId="6463" priority="6462" operator="greaterThan">
      <formula>50</formula>
    </cfRule>
    <cfRule type="cellIs" dxfId="6462" priority="6463" operator="between">
      <formula>30</formula>
      <formula>49.999</formula>
    </cfRule>
    <cfRule type="cellIs" dxfId="6461" priority="6464" operator="between">
      <formula>10</formula>
      <formula>29.999</formula>
    </cfRule>
    <cfRule type="cellIs" dxfId="6460" priority="6465" operator="lessThan">
      <formula>10</formula>
    </cfRule>
  </conditionalFormatting>
  <conditionalFormatting sqref="J416">
    <cfRule type="cellIs" dxfId="6459" priority="6456" operator="greaterThan">
      <formula>119.999</formula>
    </cfRule>
    <cfRule type="cellIs" dxfId="6458" priority="6457" operator="greaterThan">
      <formula>120</formula>
    </cfRule>
    <cfRule type="cellIs" dxfId="6457" priority="6458" operator="between">
      <formula>60</formula>
      <formula>119.999</formula>
    </cfRule>
    <cfRule type="cellIs" dxfId="6456" priority="6459" operator="between">
      <formula>20</formula>
      <formula>59.999</formula>
    </cfRule>
    <cfRule type="cellIs" dxfId="6455" priority="6460" operator="lessThan">
      <formula>20</formula>
    </cfRule>
  </conditionalFormatting>
  <conditionalFormatting sqref="K416">
    <cfRule type="cellIs" dxfId="6454" priority="6451" operator="greaterThan">
      <formula>49.999</formula>
    </cfRule>
    <cfRule type="cellIs" dxfId="6453" priority="6452" operator="greaterThan">
      <formula>50</formula>
    </cfRule>
    <cfRule type="cellIs" dxfId="6452" priority="6453" operator="between">
      <formula>30</formula>
      <formula>49.999</formula>
    </cfRule>
    <cfRule type="cellIs" dxfId="6451" priority="6454" operator="between">
      <formula>10</formula>
      <formula>29.999</formula>
    </cfRule>
    <cfRule type="cellIs" dxfId="6450" priority="6455" operator="lessThan">
      <formula>10</formula>
    </cfRule>
  </conditionalFormatting>
  <conditionalFormatting sqref="L416">
    <cfRule type="cellIs" dxfId="6449" priority="6446" operator="greaterThan">
      <formula>119.999</formula>
    </cfRule>
    <cfRule type="cellIs" dxfId="6448" priority="6447" operator="greaterThan">
      <formula>120</formula>
    </cfRule>
    <cfRule type="cellIs" dxfId="6447" priority="6448" operator="between">
      <formula>60</formula>
      <formula>119.999</formula>
    </cfRule>
    <cfRule type="cellIs" dxfId="6446" priority="6449" operator="between">
      <formula>20</formula>
      <formula>59.999</formula>
    </cfRule>
    <cfRule type="cellIs" dxfId="6445" priority="6450" operator="lessThan">
      <formula>20</formula>
    </cfRule>
  </conditionalFormatting>
  <conditionalFormatting sqref="M416">
    <cfRule type="cellIs" dxfId="6444" priority="6441" operator="greaterThan">
      <formula>49.999</formula>
    </cfRule>
    <cfRule type="cellIs" dxfId="6443" priority="6442" operator="greaterThan">
      <formula>50</formula>
    </cfRule>
    <cfRule type="cellIs" dxfId="6442" priority="6443" operator="between">
      <formula>30</formula>
      <formula>49.999</formula>
    </cfRule>
    <cfRule type="cellIs" dxfId="6441" priority="6444" operator="between">
      <formula>10</formula>
      <formula>29.999</formula>
    </cfRule>
    <cfRule type="cellIs" dxfId="6440" priority="6445" operator="lessThan">
      <formula>10</formula>
    </cfRule>
  </conditionalFormatting>
  <conditionalFormatting sqref="R416">
    <cfRule type="cellIs" dxfId="6439" priority="6436" operator="greaterThan">
      <formula>119.999</formula>
    </cfRule>
    <cfRule type="cellIs" dxfId="6438" priority="6437" operator="greaterThan">
      <formula>120</formula>
    </cfRule>
    <cfRule type="cellIs" dxfId="6437" priority="6438" operator="between">
      <formula>60</formula>
      <formula>119.999</formula>
    </cfRule>
    <cfRule type="cellIs" dxfId="6436" priority="6439" operator="between">
      <formula>20</formula>
      <formula>59.999</formula>
    </cfRule>
    <cfRule type="cellIs" dxfId="6435" priority="6440" operator="lessThan">
      <formula>20</formula>
    </cfRule>
  </conditionalFormatting>
  <conditionalFormatting sqref="S416">
    <cfRule type="cellIs" dxfId="6434" priority="6431" operator="greaterThan">
      <formula>49.999</formula>
    </cfRule>
    <cfRule type="cellIs" dxfId="6433" priority="6432" operator="greaterThan">
      <formula>50</formula>
    </cfRule>
    <cfRule type="cellIs" dxfId="6432" priority="6433" operator="between">
      <formula>30</formula>
      <formula>49.999</formula>
    </cfRule>
    <cfRule type="cellIs" dxfId="6431" priority="6434" operator="between">
      <formula>10</formula>
      <formula>29.999</formula>
    </cfRule>
    <cfRule type="cellIs" dxfId="6430" priority="6435" operator="lessThan">
      <formula>10</formula>
    </cfRule>
  </conditionalFormatting>
  <conditionalFormatting sqref="N416">
    <cfRule type="cellIs" dxfId="6429" priority="6426" operator="greaterThan">
      <formula>119.999</formula>
    </cfRule>
    <cfRule type="cellIs" dxfId="6428" priority="6427" operator="greaterThan">
      <formula>120</formula>
    </cfRule>
    <cfRule type="cellIs" dxfId="6427" priority="6428" operator="between">
      <formula>60</formula>
      <formula>119.999</formula>
    </cfRule>
    <cfRule type="cellIs" dxfId="6426" priority="6429" operator="between">
      <formula>20</formula>
      <formula>59.999</formula>
    </cfRule>
    <cfRule type="cellIs" dxfId="6425" priority="6430" operator="lessThan">
      <formula>20</formula>
    </cfRule>
  </conditionalFormatting>
  <conditionalFormatting sqref="O416">
    <cfRule type="cellIs" dxfId="6424" priority="6421" operator="greaterThan">
      <formula>49.999</formula>
    </cfRule>
    <cfRule type="cellIs" dxfId="6423" priority="6422" operator="greaterThan">
      <formula>50</formula>
    </cfRule>
    <cfRule type="cellIs" dxfId="6422" priority="6423" operator="between">
      <formula>30</formula>
      <formula>49.999</formula>
    </cfRule>
    <cfRule type="cellIs" dxfId="6421" priority="6424" operator="between">
      <formula>10</formula>
      <formula>29.999</formula>
    </cfRule>
    <cfRule type="cellIs" dxfId="6420" priority="6425" operator="lessThan">
      <formula>10</formula>
    </cfRule>
  </conditionalFormatting>
  <conditionalFormatting sqref="AP416">
    <cfRule type="cellIs" dxfId="6419" priority="6416" operator="greaterThan">
      <formula>119.999</formula>
    </cfRule>
    <cfRule type="cellIs" dxfId="6418" priority="6417" operator="greaterThan">
      <formula>120</formula>
    </cfRule>
    <cfRule type="cellIs" dxfId="6417" priority="6418" operator="between">
      <formula>60</formula>
      <formula>119.999</formula>
    </cfRule>
    <cfRule type="cellIs" dxfId="6416" priority="6419" operator="between">
      <formula>20</formula>
      <formula>59.999</formula>
    </cfRule>
    <cfRule type="cellIs" dxfId="6415" priority="6420" operator="lessThan">
      <formula>20</formula>
    </cfRule>
  </conditionalFormatting>
  <conditionalFormatting sqref="AQ416">
    <cfRule type="cellIs" dxfId="6414" priority="6411" operator="greaterThan">
      <formula>49.999</formula>
    </cfRule>
    <cfRule type="cellIs" dxfId="6413" priority="6412" operator="greaterThan">
      <formula>50</formula>
    </cfRule>
    <cfRule type="cellIs" dxfId="6412" priority="6413" operator="between">
      <formula>30</formula>
      <formula>49.999</formula>
    </cfRule>
    <cfRule type="cellIs" dxfId="6411" priority="6414" operator="between">
      <formula>10</formula>
      <formula>29.999</formula>
    </cfRule>
    <cfRule type="cellIs" dxfId="6410" priority="6415" operator="lessThan">
      <formula>10</formula>
    </cfRule>
  </conditionalFormatting>
  <conditionalFormatting sqref="AR416">
    <cfRule type="cellIs" dxfId="6409" priority="6406" operator="greaterThan">
      <formula>119.999</formula>
    </cfRule>
    <cfRule type="cellIs" dxfId="6408" priority="6407" operator="greaterThan">
      <formula>120</formula>
    </cfRule>
    <cfRule type="cellIs" dxfId="6407" priority="6408" operator="between">
      <formula>60</formula>
      <formula>119.999</formula>
    </cfRule>
    <cfRule type="cellIs" dxfId="6406" priority="6409" operator="between">
      <formula>20</formula>
      <formula>59.999</formula>
    </cfRule>
    <cfRule type="cellIs" dxfId="6405" priority="6410" operator="lessThan">
      <formula>20</formula>
    </cfRule>
  </conditionalFormatting>
  <conditionalFormatting sqref="AS416">
    <cfRule type="cellIs" dxfId="6404" priority="6401" operator="greaterThan">
      <formula>49.999</formula>
    </cfRule>
    <cfRule type="cellIs" dxfId="6403" priority="6402" operator="greaterThan">
      <formula>50</formula>
    </cfRule>
    <cfRule type="cellIs" dxfId="6402" priority="6403" operator="between">
      <formula>30</formula>
      <formula>49.999</formula>
    </cfRule>
    <cfRule type="cellIs" dxfId="6401" priority="6404" operator="between">
      <formula>10</formula>
      <formula>29.999</formula>
    </cfRule>
    <cfRule type="cellIs" dxfId="6400" priority="6405" operator="lessThan">
      <formula>10</formula>
    </cfRule>
  </conditionalFormatting>
  <conditionalFormatting sqref="X416">
    <cfRule type="cellIs" dxfId="6399" priority="6396" operator="greaterThan">
      <formula>119.999</formula>
    </cfRule>
    <cfRule type="cellIs" dxfId="6398" priority="6397" operator="greaterThan">
      <formula>120</formula>
    </cfRule>
    <cfRule type="cellIs" dxfId="6397" priority="6398" operator="between">
      <formula>60</formula>
      <formula>119.999</formula>
    </cfRule>
    <cfRule type="cellIs" dxfId="6396" priority="6399" operator="between">
      <formula>20</formula>
      <formula>59.999</formula>
    </cfRule>
    <cfRule type="cellIs" dxfId="6395" priority="6400" operator="lessThan">
      <formula>20</formula>
    </cfRule>
  </conditionalFormatting>
  <conditionalFormatting sqref="Y416">
    <cfRule type="cellIs" dxfId="6394" priority="6391" operator="greaterThan">
      <formula>49.999</formula>
    </cfRule>
    <cfRule type="cellIs" dxfId="6393" priority="6392" operator="greaterThan">
      <formula>50</formula>
    </cfRule>
    <cfRule type="cellIs" dxfId="6392" priority="6393" operator="between">
      <formula>30</formula>
      <formula>49.999</formula>
    </cfRule>
    <cfRule type="cellIs" dxfId="6391" priority="6394" operator="between">
      <formula>10</formula>
      <formula>29.999</formula>
    </cfRule>
    <cfRule type="cellIs" dxfId="6390" priority="6395" operator="lessThan">
      <formula>10</formula>
    </cfRule>
  </conditionalFormatting>
  <conditionalFormatting sqref="AF416">
    <cfRule type="cellIs" dxfId="6389" priority="6386" operator="greaterThan">
      <formula>119.999</formula>
    </cfRule>
    <cfRule type="cellIs" dxfId="6388" priority="6387" operator="greaterThan">
      <formula>120</formula>
    </cfRule>
    <cfRule type="cellIs" dxfId="6387" priority="6388" operator="between">
      <formula>60</formula>
      <formula>119.999</formula>
    </cfRule>
    <cfRule type="cellIs" dxfId="6386" priority="6389" operator="between">
      <formula>20</formula>
      <formula>59.999</formula>
    </cfRule>
    <cfRule type="cellIs" dxfId="6385" priority="6390" operator="lessThan">
      <formula>20</formula>
    </cfRule>
  </conditionalFormatting>
  <conditionalFormatting sqref="AG416">
    <cfRule type="cellIs" dxfId="6384" priority="6381" operator="greaterThan">
      <formula>49.999</formula>
    </cfRule>
    <cfRule type="cellIs" dxfId="6383" priority="6382" operator="greaterThan">
      <formula>50</formula>
    </cfRule>
    <cfRule type="cellIs" dxfId="6382" priority="6383" operator="between">
      <formula>30</formula>
      <formula>49.999</formula>
    </cfRule>
    <cfRule type="cellIs" dxfId="6381" priority="6384" operator="between">
      <formula>10</formula>
      <formula>29.999</formula>
    </cfRule>
    <cfRule type="cellIs" dxfId="6380" priority="6385" operator="lessThan">
      <formula>10</formula>
    </cfRule>
  </conditionalFormatting>
  <conditionalFormatting sqref="AJ416">
    <cfRule type="cellIs" dxfId="6379" priority="6376" operator="greaterThan">
      <formula>119.999</formula>
    </cfRule>
    <cfRule type="cellIs" dxfId="6378" priority="6377" operator="greaterThan">
      <formula>120</formula>
    </cfRule>
    <cfRule type="cellIs" dxfId="6377" priority="6378" operator="between">
      <formula>60</formula>
      <formula>119.999</formula>
    </cfRule>
    <cfRule type="cellIs" dxfId="6376" priority="6379" operator="between">
      <formula>20</formula>
      <formula>59.999</formula>
    </cfRule>
    <cfRule type="cellIs" dxfId="6375" priority="6380" operator="lessThan">
      <formula>20</formula>
    </cfRule>
  </conditionalFormatting>
  <conditionalFormatting sqref="AK416">
    <cfRule type="cellIs" dxfId="6374" priority="6371" operator="greaterThan">
      <formula>49.999</formula>
    </cfRule>
    <cfRule type="cellIs" dxfId="6373" priority="6372" operator="greaterThan">
      <formula>50</formula>
    </cfRule>
    <cfRule type="cellIs" dxfId="6372" priority="6373" operator="between">
      <formula>30</formula>
      <formula>49.999</formula>
    </cfRule>
    <cfRule type="cellIs" dxfId="6371" priority="6374" operator="between">
      <formula>10</formula>
      <formula>29.999</formula>
    </cfRule>
    <cfRule type="cellIs" dxfId="6370" priority="6375" operator="lessThan">
      <formula>10</formula>
    </cfRule>
  </conditionalFormatting>
  <conditionalFormatting sqref="Z416">
    <cfRule type="cellIs" dxfId="6369" priority="6366" operator="greaterThan">
      <formula>119.999</formula>
    </cfRule>
    <cfRule type="cellIs" dxfId="6368" priority="6367" operator="greaterThan">
      <formula>120</formula>
    </cfRule>
    <cfRule type="cellIs" dxfId="6367" priority="6368" operator="between">
      <formula>60</formula>
      <formula>119.999</formula>
    </cfRule>
    <cfRule type="cellIs" dxfId="6366" priority="6369" operator="between">
      <formula>20</formula>
      <formula>59.999</formula>
    </cfRule>
    <cfRule type="cellIs" dxfId="6365" priority="6370" operator="lessThan">
      <formula>20</formula>
    </cfRule>
  </conditionalFormatting>
  <conditionalFormatting sqref="AA416">
    <cfRule type="cellIs" dxfId="6364" priority="6361" operator="greaterThan">
      <formula>49.999</formula>
    </cfRule>
    <cfRule type="cellIs" dxfId="6363" priority="6362" operator="greaterThan">
      <formula>50</formula>
    </cfRule>
    <cfRule type="cellIs" dxfId="6362" priority="6363" operator="between">
      <formula>30</formula>
      <formula>49.999</formula>
    </cfRule>
    <cfRule type="cellIs" dxfId="6361" priority="6364" operator="between">
      <formula>10</formula>
      <formula>29.999</formula>
    </cfRule>
    <cfRule type="cellIs" dxfId="6360" priority="6365" operator="lessThan">
      <formula>10</formula>
    </cfRule>
  </conditionalFormatting>
  <conditionalFormatting sqref="AL416">
    <cfRule type="cellIs" dxfId="6359" priority="6356" operator="greaterThan">
      <formula>119.999</formula>
    </cfRule>
    <cfRule type="cellIs" dxfId="6358" priority="6357" operator="greaterThan">
      <formula>120</formula>
    </cfRule>
    <cfRule type="cellIs" dxfId="6357" priority="6358" operator="between">
      <formula>60</formula>
      <formula>119.999</formula>
    </cfRule>
    <cfRule type="cellIs" dxfId="6356" priority="6359" operator="between">
      <formula>20</formula>
      <formula>59.999</formula>
    </cfRule>
    <cfRule type="cellIs" dxfId="6355" priority="6360" operator="lessThan">
      <formula>20</formula>
    </cfRule>
  </conditionalFormatting>
  <conditionalFormatting sqref="AM416">
    <cfRule type="cellIs" dxfId="6354" priority="6351" operator="greaterThan">
      <formula>49.999</formula>
    </cfRule>
    <cfRule type="cellIs" dxfId="6353" priority="6352" operator="greaterThan">
      <formula>50</formula>
    </cfRule>
    <cfRule type="cellIs" dxfId="6352" priority="6353" operator="between">
      <formula>30</formula>
      <formula>49.999</formula>
    </cfRule>
    <cfRule type="cellIs" dxfId="6351" priority="6354" operator="between">
      <formula>10</formula>
      <formula>29.999</formula>
    </cfRule>
    <cfRule type="cellIs" dxfId="6350" priority="6355" operator="lessThan">
      <formula>10</formula>
    </cfRule>
  </conditionalFormatting>
  <conditionalFormatting sqref="AH416">
    <cfRule type="cellIs" dxfId="6349" priority="6346" operator="greaterThan">
      <formula>119.999</formula>
    </cfRule>
    <cfRule type="cellIs" dxfId="6348" priority="6347" operator="greaterThan">
      <formula>120</formula>
    </cfRule>
    <cfRule type="cellIs" dxfId="6347" priority="6348" operator="between">
      <formula>60</formula>
      <formula>119.999</formula>
    </cfRule>
    <cfRule type="cellIs" dxfId="6346" priority="6349" operator="between">
      <formula>20</formula>
      <formula>59.999</formula>
    </cfRule>
    <cfRule type="cellIs" dxfId="6345" priority="6350" operator="lessThan">
      <formula>20</formula>
    </cfRule>
  </conditionalFormatting>
  <conditionalFormatting sqref="AI416">
    <cfRule type="cellIs" dxfId="6344" priority="6341" operator="greaterThan">
      <formula>49.999</formula>
    </cfRule>
    <cfRule type="cellIs" dxfId="6343" priority="6342" operator="greaterThan">
      <formula>50</formula>
    </cfRule>
    <cfRule type="cellIs" dxfId="6342" priority="6343" operator="between">
      <formula>30</formula>
      <formula>49.999</formula>
    </cfRule>
    <cfRule type="cellIs" dxfId="6341" priority="6344" operator="between">
      <formula>10</formula>
      <formula>29.999</formula>
    </cfRule>
    <cfRule type="cellIs" dxfId="6340" priority="6345" operator="lessThan">
      <formula>10</formula>
    </cfRule>
  </conditionalFormatting>
  <conditionalFormatting sqref="V416">
    <cfRule type="cellIs" dxfId="6339" priority="6336" operator="greaterThan">
      <formula>119.999</formula>
    </cfRule>
    <cfRule type="cellIs" dxfId="6338" priority="6337" operator="greaterThan">
      <formula>120</formula>
    </cfRule>
    <cfRule type="cellIs" dxfId="6337" priority="6338" operator="between">
      <formula>60</formula>
      <formula>119.999</formula>
    </cfRule>
    <cfRule type="cellIs" dxfId="6336" priority="6339" operator="between">
      <formula>20</formula>
      <formula>59.999</formula>
    </cfRule>
    <cfRule type="cellIs" dxfId="6335" priority="6340" operator="lessThan">
      <formula>20</formula>
    </cfRule>
  </conditionalFormatting>
  <conditionalFormatting sqref="W416">
    <cfRule type="cellIs" dxfId="6334" priority="6331" operator="greaterThan">
      <formula>49.999</formula>
    </cfRule>
    <cfRule type="cellIs" dxfId="6333" priority="6332" operator="greaterThan">
      <formula>50</formula>
    </cfRule>
    <cfRule type="cellIs" dxfId="6332" priority="6333" operator="between">
      <formula>30</formula>
      <formula>49.999</formula>
    </cfRule>
    <cfRule type="cellIs" dxfId="6331" priority="6334" operator="between">
      <formula>10</formula>
      <formula>29.999</formula>
    </cfRule>
    <cfRule type="cellIs" dxfId="6330" priority="6335" operator="lessThan">
      <formula>10</formula>
    </cfRule>
  </conditionalFormatting>
  <conditionalFormatting sqref="AB416">
    <cfRule type="cellIs" dxfId="6329" priority="6326" operator="greaterThan">
      <formula>119.999</formula>
    </cfRule>
    <cfRule type="cellIs" dxfId="6328" priority="6327" operator="greaterThan">
      <formula>120</formula>
    </cfRule>
    <cfRule type="cellIs" dxfId="6327" priority="6328" operator="between">
      <formula>60</formula>
      <formula>119.999</formula>
    </cfRule>
    <cfRule type="cellIs" dxfId="6326" priority="6329" operator="between">
      <formula>20</formula>
      <formula>59.999</formula>
    </cfRule>
    <cfRule type="cellIs" dxfId="6325" priority="6330" operator="lessThan">
      <formula>20</formula>
    </cfRule>
  </conditionalFormatting>
  <conditionalFormatting sqref="AC416">
    <cfRule type="cellIs" dxfId="6324" priority="6321" operator="greaterThan">
      <formula>49.999</formula>
    </cfRule>
    <cfRule type="cellIs" dxfId="6323" priority="6322" operator="greaterThan">
      <formula>50</formula>
    </cfRule>
    <cfRule type="cellIs" dxfId="6322" priority="6323" operator="between">
      <formula>30</formula>
      <formula>49.999</formula>
    </cfRule>
    <cfRule type="cellIs" dxfId="6321" priority="6324" operator="between">
      <formula>10</formula>
      <formula>29.999</formula>
    </cfRule>
    <cfRule type="cellIs" dxfId="6320" priority="6325" operator="lessThan">
      <formula>10</formula>
    </cfRule>
  </conditionalFormatting>
  <conditionalFormatting sqref="AD416">
    <cfRule type="cellIs" dxfId="6319" priority="6316" operator="greaterThan">
      <formula>119.999</formula>
    </cfRule>
    <cfRule type="cellIs" dxfId="6318" priority="6317" operator="greaterThan">
      <formula>120</formula>
    </cfRule>
    <cfRule type="cellIs" dxfId="6317" priority="6318" operator="between">
      <formula>60</formula>
      <formula>119.999</formula>
    </cfRule>
    <cfRule type="cellIs" dxfId="6316" priority="6319" operator="between">
      <formula>20</formula>
      <formula>59.999</formula>
    </cfRule>
    <cfRule type="cellIs" dxfId="6315" priority="6320" operator="lessThan">
      <formula>20</formula>
    </cfRule>
  </conditionalFormatting>
  <conditionalFormatting sqref="AE416">
    <cfRule type="cellIs" dxfId="6314" priority="6311" operator="greaterThan">
      <formula>49.999</formula>
    </cfRule>
    <cfRule type="cellIs" dxfId="6313" priority="6312" operator="greaterThan">
      <formula>50</formula>
    </cfRule>
    <cfRule type="cellIs" dxfId="6312" priority="6313" operator="between">
      <formula>30</formula>
      <formula>49.999</formula>
    </cfRule>
    <cfRule type="cellIs" dxfId="6311" priority="6314" operator="between">
      <formula>10</formula>
      <formula>29.999</formula>
    </cfRule>
    <cfRule type="cellIs" dxfId="6310" priority="6315" operator="lessThan">
      <formula>10</formula>
    </cfRule>
  </conditionalFormatting>
  <conditionalFormatting sqref="P416">
    <cfRule type="cellIs" dxfId="6309" priority="6306" operator="greaterThan">
      <formula>119.999</formula>
    </cfRule>
    <cfRule type="cellIs" dxfId="6308" priority="6307" operator="greaterThan">
      <formula>120</formula>
    </cfRule>
    <cfRule type="cellIs" dxfId="6307" priority="6308" operator="between">
      <formula>60</formula>
      <formula>119.999</formula>
    </cfRule>
    <cfRule type="cellIs" dxfId="6306" priority="6309" operator="between">
      <formula>20</formula>
      <formula>59.999</formula>
    </cfRule>
    <cfRule type="cellIs" dxfId="6305" priority="6310" operator="lessThan">
      <formula>20</formula>
    </cfRule>
  </conditionalFormatting>
  <conditionalFormatting sqref="Q416">
    <cfRule type="cellIs" dxfId="6304" priority="6301" operator="greaterThan">
      <formula>49.999</formula>
    </cfRule>
    <cfRule type="cellIs" dxfId="6303" priority="6302" operator="greaterThan">
      <formula>50</formula>
    </cfRule>
    <cfRule type="cellIs" dxfId="6302" priority="6303" operator="between">
      <formula>30</formula>
      <formula>49.999</formula>
    </cfRule>
    <cfRule type="cellIs" dxfId="6301" priority="6304" operator="between">
      <formula>10</formula>
      <formula>29.999</formula>
    </cfRule>
    <cfRule type="cellIs" dxfId="6300" priority="6305" operator="lessThan">
      <formula>10</formula>
    </cfRule>
  </conditionalFormatting>
  <conditionalFormatting sqref="C417">
    <cfRule type="cellIs" dxfId="6299" priority="6296" operator="greaterThan">
      <formula>49.999</formula>
    </cfRule>
    <cfRule type="cellIs" dxfId="6298" priority="6297" operator="greaterThan">
      <formula>50</formula>
    </cfRule>
    <cfRule type="cellIs" dxfId="6297" priority="6298" operator="between">
      <formula>30</formula>
      <formula>49.999</formula>
    </cfRule>
    <cfRule type="cellIs" dxfId="6296" priority="6299" operator="between">
      <formula>10</formula>
      <formula>29.999</formula>
    </cfRule>
    <cfRule type="cellIs" dxfId="6295" priority="6300" operator="lessThan">
      <formula>10</formula>
    </cfRule>
  </conditionalFormatting>
  <conditionalFormatting sqref="B417">
    <cfRule type="cellIs" dxfId="6294" priority="6291" operator="greaterThan">
      <formula>119.999</formula>
    </cfRule>
    <cfRule type="cellIs" dxfId="6293" priority="6292" operator="greaterThan">
      <formula>120</formula>
    </cfRule>
    <cfRule type="cellIs" dxfId="6292" priority="6293" operator="between">
      <formula>60</formula>
      <formula>119.999</formula>
    </cfRule>
    <cfRule type="cellIs" dxfId="6291" priority="6294" operator="between">
      <formula>20</formula>
      <formula>59.999</formula>
    </cfRule>
    <cfRule type="cellIs" dxfId="6290" priority="6295" operator="lessThan">
      <formula>20</formula>
    </cfRule>
  </conditionalFormatting>
  <conditionalFormatting sqref="D417">
    <cfRule type="cellIs" dxfId="6289" priority="6286" operator="greaterThan">
      <formula>119.999</formula>
    </cfRule>
    <cfRule type="cellIs" dxfId="6288" priority="6287" operator="greaterThan">
      <formula>120</formula>
    </cfRule>
    <cfRule type="cellIs" dxfId="6287" priority="6288" operator="between">
      <formula>60</formula>
      <formula>119.999</formula>
    </cfRule>
    <cfRule type="cellIs" dxfId="6286" priority="6289" operator="between">
      <formula>20</formula>
      <formula>59.999</formula>
    </cfRule>
    <cfRule type="cellIs" dxfId="6285" priority="6290" operator="lessThan">
      <formula>20</formula>
    </cfRule>
  </conditionalFormatting>
  <conditionalFormatting sqref="E417">
    <cfRule type="cellIs" dxfId="6284" priority="6281" operator="greaterThan">
      <formula>49.999</formula>
    </cfRule>
    <cfRule type="cellIs" dxfId="6283" priority="6282" operator="greaterThan">
      <formula>50</formula>
    </cfRule>
    <cfRule type="cellIs" dxfId="6282" priority="6283" operator="between">
      <formula>30</formula>
      <formula>49.999</formula>
    </cfRule>
    <cfRule type="cellIs" dxfId="6281" priority="6284" operator="between">
      <formula>10</formula>
      <formula>29.999</formula>
    </cfRule>
    <cfRule type="cellIs" dxfId="6280" priority="6285" operator="lessThan">
      <formula>10</formula>
    </cfRule>
  </conditionalFormatting>
  <conditionalFormatting sqref="F417">
    <cfRule type="cellIs" dxfId="6279" priority="6276" operator="greaterThan">
      <formula>119.999</formula>
    </cfRule>
    <cfRule type="cellIs" dxfId="6278" priority="6277" operator="greaterThan">
      <formula>120</formula>
    </cfRule>
    <cfRule type="cellIs" dxfId="6277" priority="6278" operator="between">
      <formula>60</formula>
      <formula>119.999</formula>
    </cfRule>
    <cfRule type="cellIs" dxfId="6276" priority="6279" operator="between">
      <formula>20</formula>
      <formula>59.999</formula>
    </cfRule>
    <cfRule type="cellIs" dxfId="6275" priority="6280" operator="lessThan">
      <formula>20</formula>
    </cfRule>
  </conditionalFormatting>
  <conditionalFormatting sqref="G417">
    <cfRule type="cellIs" dxfId="6274" priority="6271" operator="greaterThan">
      <formula>49.999</formula>
    </cfRule>
    <cfRule type="cellIs" dxfId="6273" priority="6272" operator="greaterThan">
      <formula>50</formula>
    </cfRule>
    <cfRule type="cellIs" dxfId="6272" priority="6273" operator="between">
      <formula>30</formula>
      <formula>49.999</formula>
    </cfRule>
    <cfRule type="cellIs" dxfId="6271" priority="6274" operator="between">
      <formula>10</formula>
      <formula>29.999</formula>
    </cfRule>
    <cfRule type="cellIs" dxfId="6270" priority="6275" operator="lessThan">
      <formula>10</formula>
    </cfRule>
  </conditionalFormatting>
  <conditionalFormatting sqref="H417">
    <cfRule type="cellIs" dxfId="6269" priority="6266" operator="greaterThan">
      <formula>119.999</formula>
    </cfRule>
    <cfRule type="cellIs" dxfId="6268" priority="6267" operator="greaterThan">
      <formula>120</formula>
    </cfRule>
    <cfRule type="cellIs" dxfId="6267" priority="6268" operator="between">
      <formula>60</formula>
      <formula>119.999</formula>
    </cfRule>
    <cfRule type="cellIs" dxfId="6266" priority="6269" operator="between">
      <formula>20</formula>
      <formula>59.999</formula>
    </cfRule>
    <cfRule type="cellIs" dxfId="6265" priority="6270" operator="lessThan">
      <formula>20</formula>
    </cfRule>
  </conditionalFormatting>
  <conditionalFormatting sqref="I417">
    <cfRule type="cellIs" dxfId="6264" priority="6261" operator="greaterThan">
      <formula>49.999</formula>
    </cfRule>
    <cfRule type="cellIs" dxfId="6263" priority="6262" operator="greaterThan">
      <formula>50</formula>
    </cfRule>
    <cfRule type="cellIs" dxfId="6262" priority="6263" operator="between">
      <formula>30</formula>
      <formula>49.999</formula>
    </cfRule>
    <cfRule type="cellIs" dxfId="6261" priority="6264" operator="between">
      <formula>10</formula>
      <formula>29.999</formula>
    </cfRule>
    <cfRule type="cellIs" dxfId="6260" priority="6265" operator="lessThan">
      <formula>10</formula>
    </cfRule>
  </conditionalFormatting>
  <conditionalFormatting sqref="BH417">
    <cfRule type="cellIs" dxfId="6259" priority="6256" operator="greaterThan">
      <formula>119.999</formula>
    </cfRule>
    <cfRule type="cellIs" dxfId="6258" priority="6257" operator="greaterThan">
      <formula>120</formula>
    </cfRule>
    <cfRule type="cellIs" dxfId="6257" priority="6258" operator="between">
      <formula>60</formula>
      <formula>119.999</formula>
    </cfRule>
    <cfRule type="cellIs" dxfId="6256" priority="6259" operator="between">
      <formula>20</formula>
      <formula>59.999</formula>
    </cfRule>
    <cfRule type="cellIs" dxfId="6255" priority="6260" operator="lessThan">
      <formula>20</formula>
    </cfRule>
  </conditionalFormatting>
  <conditionalFormatting sqref="BI417">
    <cfRule type="cellIs" dxfId="6254" priority="6251" operator="greaterThan">
      <formula>49.999</formula>
    </cfRule>
    <cfRule type="cellIs" dxfId="6253" priority="6252" operator="greaterThan">
      <formula>50</formula>
    </cfRule>
    <cfRule type="cellIs" dxfId="6252" priority="6253" operator="between">
      <formula>30</formula>
      <formula>49.999</formula>
    </cfRule>
    <cfRule type="cellIs" dxfId="6251" priority="6254" operator="between">
      <formula>10</formula>
      <formula>29.999</formula>
    </cfRule>
    <cfRule type="cellIs" dxfId="6250" priority="6255" operator="lessThan">
      <formula>10</formula>
    </cfRule>
  </conditionalFormatting>
  <conditionalFormatting sqref="BD417">
    <cfRule type="cellIs" dxfId="6249" priority="6246" operator="greaterThan">
      <formula>119.999</formula>
    </cfRule>
    <cfRule type="cellIs" dxfId="6248" priority="6247" operator="greaterThan">
      <formula>120</formula>
    </cfRule>
    <cfRule type="cellIs" dxfId="6247" priority="6248" operator="between">
      <formula>60</formula>
      <formula>119.999</formula>
    </cfRule>
    <cfRule type="cellIs" dxfId="6246" priority="6249" operator="between">
      <formula>20</formula>
      <formula>59.999</formula>
    </cfRule>
    <cfRule type="cellIs" dxfId="6245" priority="6250" operator="lessThan">
      <formula>20</formula>
    </cfRule>
  </conditionalFormatting>
  <conditionalFormatting sqref="BE417">
    <cfRule type="cellIs" dxfId="6244" priority="6241" operator="greaterThan">
      <formula>49.999</formula>
    </cfRule>
    <cfRule type="cellIs" dxfId="6243" priority="6242" operator="greaterThan">
      <formula>50</formula>
    </cfRule>
    <cfRule type="cellIs" dxfId="6242" priority="6243" operator="between">
      <formula>30</formula>
      <formula>49.999</formula>
    </cfRule>
    <cfRule type="cellIs" dxfId="6241" priority="6244" operator="between">
      <formula>10</formula>
      <formula>29.999</formula>
    </cfRule>
    <cfRule type="cellIs" dxfId="6240" priority="6245" operator="lessThan">
      <formula>10</formula>
    </cfRule>
  </conditionalFormatting>
  <conditionalFormatting sqref="AX417">
    <cfRule type="cellIs" dxfId="6239" priority="6236" operator="greaterThan">
      <formula>119.999</formula>
    </cfRule>
    <cfRule type="cellIs" dxfId="6238" priority="6237" operator="greaterThan">
      <formula>120</formula>
    </cfRule>
    <cfRule type="cellIs" dxfId="6237" priority="6238" operator="between">
      <formula>60</formula>
      <formula>119.999</formula>
    </cfRule>
    <cfRule type="cellIs" dxfId="6236" priority="6239" operator="between">
      <formula>20</formula>
      <formula>59.999</formula>
    </cfRule>
    <cfRule type="cellIs" dxfId="6235" priority="6240" operator="lessThan">
      <formula>20</formula>
    </cfRule>
  </conditionalFormatting>
  <conditionalFormatting sqref="AY417">
    <cfRule type="cellIs" dxfId="6234" priority="6231" operator="greaterThan">
      <formula>49.999</formula>
    </cfRule>
    <cfRule type="cellIs" dxfId="6233" priority="6232" operator="greaterThan">
      <formula>50</formula>
    </cfRule>
    <cfRule type="cellIs" dxfId="6232" priority="6233" operator="between">
      <formula>30</formula>
      <formula>49.999</formula>
    </cfRule>
    <cfRule type="cellIs" dxfId="6231" priority="6234" operator="between">
      <formula>10</formula>
      <formula>29.999</formula>
    </cfRule>
    <cfRule type="cellIs" dxfId="6230" priority="6235" operator="lessThan">
      <formula>10</formula>
    </cfRule>
  </conditionalFormatting>
  <conditionalFormatting sqref="AZ417">
    <cfRule type="cellIs" dxfId="6229" priority="6226" operator="greaterThan">
      <formula>119.999</formula>
    </cfRule>
    <cfRule type="cellIs" dxfId="6228" priority="6227" operator="greaterThan">
      <formula>120</formula>
    </cfRule>
    <cfRule type="cellIs" dxfId="6227" priority="6228" operator="between">
      <formula>60</formula>
      <formula>119.999</formula>
    </cfRule>
    <cfRule type="cellIs" dxfId="6226" priority="6229" operator="between">
      <formula>20</formula>
      <formula>59.999</formula>
    </cfRule>
    <cfRule type="cellIs" dxfId="6225" priority="6230" operator="lessThan">
      <formula>20</formula>
    </cfRule>
  </conditionalFormatting>
  <conditionalFormatting sqref="BA417">
    <cfRule type="cellIs" dxfId="6224" priority="6221" operator="greaterThan">
      <formula>49.999</formula>
    </cfRule>
    <cfRule type="cellIs" dxfId="6223" priority="6222" operator="greaterThan">
      <formula>50</formula>
    </cfRule>
    <cfRule type="cellIs" dxfId="6222" priority="6223" operator="between">
      <formula>30</formula>
      <formula>49.999</formula>
    </cfRule>
    <cfRule type="cellIs" dxfId="6221" priority="6224" operator="between">
      <formula>10</formula>
      <formula>29.999</formula>
    </cfRule>
    <cfRule type="cellIs" dxfId="6220" priority="6225" operator="lessThan">
      <formula>10</formula>
    </cfRule>
  </conditionalFormatting>
  <conditionalFormatting sqref="BB417">
    <cfRule type="cellIs" dxfId="6219" priority="6216" operator="greaterThan">
      <formula>119.999</formula>
    </cfRule>
    <cfRule type="cellIs" dxfId="6218" priority="6217" operator="greaterThan">
      <formula>120</formula>
    </cfRule>
    <cfRule type="cellIs" dxfId="6217" priority="6218" operator="between">
      <formula>60</formula>
      <formula>119.999</formula>
    </cfRule>
    <cfRule type="cellIs" dxfId="6216" priority="6219" operator="between">
      <formula>20</formula>
      <formula>59.999</formula>
    </cfRule>
    <cfRule type="cellIs" dxfId="6215" priority="6220" operator="lessThan">
      <formula>20</formula>
    </cfRule>
  </conditionalFormatting>
  <conditionalFormatting sqref="BC417">
    <cfRule type="cellIs" dxfId="6214" priority="6211" operator="greaterThan">
      <formula>49.999</formula>
    </cfRule>
    <cfRule type="cellIs" dxfId="6213" priority="6212" operator="greaterThan">
      <formula>50</formula>
    </cfRule>
    <cfRule type="cellIs" dxfId="6212" priority="6213" operator="between">
      <formula>30</formula>
      <formula>49.999</formula>
    </cfRule>
    <cfRule type="cellIs" dxfId="6211" priority="6214" operator="between">
      <formula>10</formula>
      <formula>29.999</formula>
    </cfRule>
    <cfRule type="cellIs" dxfId="6210" priority="6215" operator="lessThan">
      <formula>10</formula>
    </cfRule>
  </conditionalFormatting>
  <conditionalFormatting sqref="AT417">
    <cfRule type="cellIs" dxfId="6209" priority="6206" operator="greaterThan">
      <formula>119.999</formula>
    </cfRule>
    <cfRule type="cellIs" dxfId="6208" priority="6207" operator="greaterThan">
      <formula>120</formula>
    </cfRule>
    <cfRule type="cellIs" dxfId="6207" priority="6208" operator="between">
      <formula>60</formula>
      <formula>119.999</formula>
    </cfRule>
    <cfRule type="cellIs" dxfId="6206" priority="6209" operator="between">
      <formula>20</formula>
      <formula>59.999</formula>
    </cfRule>
    <cfRule type="cellIs" dxfId="6205" priority="6210" operator="lessThan">
      <formula>20</formula>
    </cfRule>
  </conditionalFormatting>
  <conditionalFormatting sqref="AU417">
    <cfRule type="cellIs" dxfId="6204" priority="6201" operator="greaterThan">
      <formula>49.999</formula>
    </cfRule>
    <cfRule type="cellIs" dxfId="6203" priority="6202" operator="greaterThan">
      <formula>50</formula>
    </cfRule>
    <cfRule type="cellIs" dxfId="6202" priority="6203" operator="between">
      <formula>30</formula>
      <formula>49.999</formula>
    </cfRule>
    <cfRule type="cellIs" dxfId="6201" priority="6204" operator="between">
      <formula>10</formula>
      <formula>29.999</formula>
    </cfRule>
    <cfRule type="cellIs" dxfId="6200" priority="6205" operator="lessThan">
      <formula>10</formula>
    </cfRule>
  </conditionalFormatting>
  <conditionalFormatting sqref="AV417">
    <cfRule type="cellIs" dxfId="6199" priority="6196" operator="greaterThan">
      <formula>119.999</formula>
    </cfRule>
    <cfRule type="cellIs" dxfId="6198" priority="6197" operator="greaterThan">
      <formula>120</formula>
    </cfRule>
    <cfRule type="cellIs" dxfId="6197" priority="6198" operator="between">
      <formula>60</formula>
      <formula>119.999</formula>
    </cfRule>
    <cfRule type="cellIs" dxfId="6196" priority="6199" operator="between">
      <formula>20</formula>
      <formula>59.999</formula>
    </cfRule>
    <cfRule type="cellIs" dxfId="6195" priority="6200" operator="lessThan">
      <formula>20</formula>
    </cfRule>
  </conditionalFormatting>
  <conditionalFormatting sqref="AW417">
    <cfRule type="cellIs" dxfId="6194" priority="6191" operator="greaterThan">
      <formula>49.999</formula>
    </cfRule>
    <cfRule type="cellIs" dxfId="6193" priority="6192" operator="greaterThan">
      <formula>50</formula>
    </cfRule>
    <cfRule type="cellIs" dxfId="6192" priority="6193" operator="between">
      <formula>30</formula>
      <formula>49.999</formula>
    </cfRule>
    <cfRule type="cellIs" dxfId="6191" priority="6194" operator="between">
      <formula>10</formula>
      <formula>29.999</formula>
    </cfRule>
    <cfRule type="cellIs" dxfId="6190" priority="6195" operator="lessThan">
      <formula>10</formula>
    </cfRule>
  </conditionalFormatting>
  <conditionalFormatting sqref="BF417">
    <cfRule type="cellIs" dxfId="6189" priority="6186" operator="greaterThan">
      <formula>119.999</formula>
    </cfRule>
    <cfRule type="cellIs" dxfId="6188" priority="6187" operator="greaterThan">
      <formula>120</formula>
    </cfRule>
    <cfRule type="cellIs" dxfId="6187" priority="6188" operator="between">
      <formula>60</formula>
      <formula>119.999</formula>
    </cfRule>
    <cfRule type="cellIs" dxfId="6186" priority="6189" operator="between">
      <formula>20</formula>
      <formula>59.999</formula>
    </cfRule>
    <cfRule type="cellIs" dxfId="6185" priority="6190" operator="lessThan">
      <formula>20</formula>
    </cfRule>
  </conditionalFormatting>
  <conditionalFormatting sqref="BG417">
    <cfRule type="cellIs" dxfId="6184" priority="6181" operator="greaterThan">
      <formula>49.999</formula>
    </cfRule>
    <cfRule type="cellIs" dxfId="6183" priority="6182" operator="greaterThan">
      <formula>50</formula>
    </cfRule>
    <cfRule type="cellIs" dxfId="6182" priority="6183" operator="between">
      <formula>30</formula>
      <formula>49.999</formula>
    </cfRule>
    <cfRule type="cellIs" dxfId="6181" priority="6184" operator="between">
      <formula>10</formula>
      <formula>29.999</formula>
    </cfRule>
    <cfRule type="cellIs" dxfId="6180" priority="6185" operator="lessThan">
      <formula>10</formula>
    </cfRule>
  </conditionalFormatting>
  <conditionalFormatting sqref="AN417">
    <cfRule type="cellIs" dxfId="6179" priority="6176" operator="greaterThan">
      <formula>119.999</formula>
    </cfRule>
    <cfRule type="cellIs" dxfId="6178" priority="6177" operator="greaterThan">
      <formula>120</formula>
    </cfRule>
    <cfRule type="cellIs" dxfId="6177" priority="6178" operator="between">
      <formula>60</formula>
      <formula>119.999</formula>
    </cfRule>
    <cfRule type="cellIs" dxfId="6176" priority="6179" operator="between">
      <formula>20</formula>
      <formula>59.999</formula>
    </cfRule>
    <cfRule type="cellIs" dxfId="6175" priority="6180" operator="lessThan">
      <formula>20</formula>
    </cfRule>
  </conditionalFormatting>
  <conditionalFormatting sqref="AO417">
    <cfRule type="cellIs" dxfId="6174" priority="6171" operator="greaterThan">
      <formula>49.999</formula>
    </cfRule>
    <cfRule type="cellIs" dxfId="6173" priority="6172" operator="greaterThan">
      <formula>50</formula>
    </cfRule>
    <cfRule type="cellIs" dxfId="6172" priority="6173" operator="between">
      <formula>30</formula>
      <formula>49.999</formula>
    </cfRule>
    <cfRule type="cellIs" dxfId="6171" priority="6174" operator="between">
      <formula>10</formula>
      <formula>29.999</formula>
    </cfRule>
    <cfRule type="cellIs" dxfId="6170" priority="6175" operator="lessThan">
      <formula>10</formula>
    </cfRule>
  </conditionalFormatting>
  <conditionalFormatting sqref="T417">
    <cfRule type="cellIs" dxfId="6169" priority="6166" operator="greaterThan">
      <formula>119.999</formula>
    </cfRule>
    <cfRule type="cellIs" dxfId="6168" priority="6167" operator="greaterThan">
      <formula>120</formula>
    </cfRule>
    <cfRule type="cellIs" dxfId="6167" priority="6168" operator="between">
      <formula>60</formula>
      <formula>119.999</formula>
    </cfRule>
    <cfRule type="cellIs" dxfId="6166" priority="6169" operator="between">
      <formula>20</formula>
      <formula>59.999</formula>
    </cfRule>
    <cfRule type="cellIs" dxfId="6165" priority="6170" operator="lessThan">
      <formula>20</formula>
    </cfRule>
  </conditionalFormatting>
  <conditionalFormatting sqref="U417">
    <cfRule type="cellIs" dxfId="6164" priority="6161" operator="greaterThan">
      <formula>49.999</formula>
    </cfRule>
    <cfRule type="cellIs" dxfId="6163" priority="6162" operator="greaterThan">
      <formula>50</formula>
    </cfRule>
    <cfRule type="cellIs" dxfId="6162" priority="6163" operator="between">
      <formula>30</formula>
      <formula>49.999</formula>
    </cfRule>
    <cfRule type="cellIs" dxfId="6161" priority="6164" operator="between">
      <formula>10</formula>
      <formula>29.999</formula>
    </cfRule>
    <cfRule type="cellIs" dxfId="6160" priority="6165" operator="lessThan">
      <formula>10</formula>
    </cfRule>
  </conditionalFormatting>
  <conditionalFormatting sqref="J417">
    <cfRule type="cellIs" dxfId="6159" priority="6156" operator="greaterThan">
      <formula>119.999</formula>
    </cfRule>
    <cfRule type="cellIs" dxfId="6158" priority="6157" operator="greaterThan">
      <formula>120</formula>
    </cfRule>
    <cfRule type="cellIs" dxfId="6157" priority="6158" operator="between">
      <formula>60</formula>
      <formula>119.999</formula>
    </cfRule>
    <cfRule type="cellIs" dxfId="6156" priority="6159" operator="between">
      <formula>20</formula>
      <formula>59.999</formula>
    </cfRule>
    <cfRule type="cellIs" dxfId="6155" priority="6160" operator="lessThan">
      <formula>20</formula>
    </cfRule>
  </conditionalFormatting>
  <conditionalFormatting sqref="K417">
    <cfRule type="cellIs" dxfId="6154" priority="6151" operator="greaterThan">
      <formula>49.999</formula>
    </cfRule>
    <cfRule type="cellIs" dxfId="6153" priority="6152" operator="greaterThan">
      <formula>50</formula>
    </cfRule>
    <cfRule type="cellIs" dxfId="6152" priority="6153" operator="between">
      <formula>30</formula>
      <formula>49.999</formula>
    </cfRule>
    <cfRule type="cellIs" dxfId="6151" priority="6154" operator="between">
      <formula>10</formula>
      <formula>29.999</formula>
    </cfRule>
    <cfRule type="cellIs" dxfId="6150" priority="6155" operator="lessThan">
      <formula>10</formula>
    </cfRule>
  </conditionalFormatting>
  <conditionalFormatting sqref="L417">
    <cfRule type="cellIs" dxfId="6149" priority="6146" operator="greaterThan">
      <formula>119.999</formula>
    </cfRule>
    <cfRule type="cellIs" dxfId="6148" priority="6147" operator="greaterThan">
      <formula>120</formula>
    </cfRule>
    <cfRule type="cellIs" dxfId="6147" priority="6148" operator="between">
      <formula>60</formula>
      <formula>119.999</formula>
    </cfRule>
    <cfRule type="cellIs" dxfId="6146" priority="6149" operator="between">
      <formula>20</formula>
      <formula>59.999</formula>
    </cfRule>
    <cfRule type="cellIs" dxfId="6145" priority="6150" operator="lessThan">
      <formula>20</formula>
    </cfRule>
  </conditionalFormatting>
  <conditionalFormatting sqref="M417">
    <cfRule type="cellIs" dxfId="6144" priority="6141" operator="greaterThan">
      <formula>49.999</formula>
    </cfRule>
    <cfRule type="cellIs" dxfId="6143" priority="6142" operator="greaterThan">
      <formula>50</formula>
    </cfRule>
    <cfRule type="cellIs" dxfId="6142" priority="6143" operator="between">
      <formula>30</formula>
      <formula>49.999</formula>
    </cfRule>
    <cfRule type="cellIs" dxfId="6141" priority="6144" operator="between">
      <formula>10</formula>
      <formula>29.999</formula>
    </cfRule>
    <cfRule type="cellIs" dxfId="6140" priority="6145" operator="lessThan">
      <formula>10</formula>
    </cfRule>
  </conditionalFormatting>
  <conditionalFormatting sqref="R417">
    <cfRule type="cellIs" dxfId="6139" priority="6136" operator="greaterThan">
      <formula>119.999</formula>
    </cfRule>
    <cfRule type="cellIs" dxfId="6138" priority="6137" operator="greaterThan">
      <formula>120</formula>
    </cfRule>
    <cfRule type="cellIs" dxfId="6137" priority="6138" operator="between">
      <formula>60</formula>
      <formula>119.999</formula>
    </cfRule>
    <cfRule type="cellIs" dxfId="6136" priority="6139" operator="between">
      <formula>20</formula>
      <formula>59.999</formula>
    </cfRule>
    <cfRule type="cellIs" dxfId="6135" priority="6140" operator="lessThan">
      <formula>20</formula>
    </cfRule>
  </conditionalFormatting>
  <conditionalFormatting sqref="S417">
    <cfRule type="cellIs" dxfId="6134" priority="6131" operator="greaterThan">
      <formula>49.999</formula>
    </cfRule>
    <cfRule type="cellIs" dxfId="6133" priority="6132" operator="greaterThan">
      <formula>50</formula>
    </cfRule>
    <cfRule type="cellIs" dxfId="6132" priority="6133" operator="between">
      <formula>30</formula>
      <formula>49.999</formula>
    </cfRule>
    <cfRule type="cellIs" dxfId="6131" priority="6134" operator="between">
      <formula>10</formula>
      <formula>29.999</formula>
    </cfRule>
    <cfRule type="cellIs" dxfId="6130" priority="6135" operator="lessThan">
      <formula>10</formula>
    </cfRule>
  </conditionalFormatting>
  <conditionalFormatting sqref="N417">
    <cfRule type="cellIs" dxfId="6129" priority="6126" operator="greaterThan">
      <formula>119.999</formula>
    </cfRule>
    <cfRule type="cellIs" dxfId="6128" priority="6127" operator="greaterThan">
      <formula>120</formula>
    </cfRule>
    <cfRule type="cellIs" dxfId="6127" priority="6128" operator="between">
      <formula>60</formula>
      <formula>119.999</formula>
    </cfRule>
    <cfRule type="cellIs" dxfId="6126" priority="6129" operator="between">
      <formula>20</formula>
      <formula>59.999</formula>
    </cfRule>
    <cfRule type="cellIs" dxfId="6125" priority="6130" operator="lessThan">
      <formula>20</formula>
    </cfRule>
  </conditionalFormatting>
  <conditionalFormatting sqref="O417">
    <cfRule type="cellIs" dxfId="6124" priority="6121" operator="greaterThan">
      <formula>49.999</formula>
    </cfRule>
    <cfRule type="cellIs" dxfId="6123" priority="6122" operator="greaterThan">
      <formula>50</formula>
    </cfRule>
    <cfRule type="cellIs" dxfId="6122" priority="6123" operator="between">
      <formula>30</formula>
      <formula>49.999</formula>
    </cfRule>
    <cfRule type="cellIs" dxfId="6121" priority="6124" operator="between">
      <formula>10</formula>
      <formula>29.999</formula>
    </cfRule>
    <cfRule type="cellIs" dxfId="6120" priority="6125" operator="lessThan">
      <formula>10</formula>
    </cfRule>
  </conditionalFormatting>
  <conditionalFormatting sqref="AP417">
    <cfRule type="cellIs" dxfId="6119" priority="6116" operator="greaterThan">
      <formula>119.999</formula>
    </cfRule>
    <cfRule type="cellIs" dxfId="6118" priority="6117" operator="greaterThan">
      <formula>120</formula>
    </cfRule>
    <cfRule type="cellIs" dxfId="6117" priority="6118" operator="between">
      <formula>60</formula>
      <formula>119.999</formula>
    </cfRule>
    <cfRule type="cellIs" dxfId="6116" priority="6119" operator="between">
      <formula>20</formula>
      <formula>59.999</formula>
    </cfRule>
    <cfRule type="cellIs" dxfId="6115" priority="6120" operator="lessThan">
      <formula>20</formula>
    </cfRule>
  </conditionalFormatting>
  <conditionalFormatting sqref="AQ417">
    <cfRule type="cellIs" dxfId="6114" priority="6111" operator="greaterThan">
      <formula>49.999</formula>
    </cfRule>
    <cfRule type="cellIs" dxfId="6113" priority="6112" operator="greaterThan">
      <formula>50</formula>
    </cfRule>
    <cfRule type="cellIs" dxfId="6112" priority="6113" operator="between">
      <formula>30</formula>
      <formula>49.999</formula>
    </cfRule>
    <cfRule type="cellIs" dxfId="6111" priority="6114" operator="between">
      <formula>10</formula>
      <formula>29.999</formula>
    </cfRule>
    <cfRule type="cellIs" dxfId="6110" priority="6115" operator="lessThan">
      <formula>10</formula>
    </cfRule>
  </conditionalFormatting>
  <conditionalFormatting sqref="AR417">
    <cfRule type="cellIs" dxfId="6109" priority="6106" operator="greaterThan">
      <formula>119.999</formula>
    </cfRule>
    <cfRule type="cellIs" dxfId="6108" priority="6107" operator="greaterThan">
      <formula>120</formula>
    </cfRule>
    <cfRule type="cellIs" dxfId="6107" priority="6108" operator="between">
      <formula>60</formula>
      <formula>119.999</formula>
    </cfRule>
    <cfRule type="cellIs" dxfId="6106" priority="6109" operator="between">
      <formula>20</formula>
      <formula>59.999</formula>
    </cfRule>
    <cfRule type="cellIs" dxfId="6105" priority="6110" operator="lessThan">
      <formula>20</formula>
    </cfRule>
  </conditionalFormatting>
  <conditionalFormatting sqref="AS417">
    <cfRule type="cellIs" dxfId="6104" priority="6101" operator="greaterThan">
      <formula>49.999</formula>
    </cfRule>
    <cfRule type="cellIs" dxfId="6103" priority="6102" operator="greaterThan">
      <formula>50</formula>
    </cfRule>
    <cfRule type="cellIs" dxfId="6102" priority="6103" operator="between">
      <formula>30</formula>
      <formula>49.999</formula>
    </cfRule>
    <cfRule type="cellIs" dxfId="6101" priority="6104" operator="between">
      <formula>10</formula>
      <formula>29.999</formula>
    </cfRule>
    <cfRule type="cellIs" dxfId="6100" priority="6105" operator="lessThan">
      <formula>10</formula>
    </cfRule>
  </conditionalFormatting>
  <conditionalFormatting sqref="X417">
    <cfRule type="cellIs" dxfId="6099" priority="6096" operator="greaterThan">
      <formula>119.999</formula>
    </cfRule>
    <cfRule type="cellIs" dxfId="6098" priority="6097" operator="greaterThan">
      <formula>120</formula>
    </cfRule>
    <cfRule type="cellIs" dxfId="6097" priority="6098" operator="between">
      <formula>60</formula>
      <formula>119.999</formula>
    </cfRule>
    <cfRule type="cellIs" dxfId="6096" priority="6099" operator="between">
      <formula>20</formula>
      <formula>59.999</formula>
    </cfRule>
    <cfRule type="cellIs" dxfId="6095" priority="6100" operator="lessThan">
      <formula>20</formula>
    </cfRule>
  </conditionalFormatting>
  <conditionalFormatting sqref="Y417">
    <cfRule type="cellIs" dxfId="6094" priority="6091" operator="greaterThan">
      <formula>49.999</formula>
    </cfRule>
    <cfRule type="cellIs" dxfId="6093" priority="6092" operator="greaterThan">
      <formula>50</formula>
    </cfRule>
    <cfRule type="cellIs" dxfId="6092" priority="6093" operator="between">
      <formula>30</formula>
      <formula>49.999</formula>
    </cfRule>
    <cfRule type="cellIs" dxfId="6091" priority="6094" operator="between">
      <formula>10</formula>
      <formula>29.999</formula>
    </cfRule>
    <cfRule type="cellIs" dxfId="6090" priority="6095" operator="lessThan">
      <formula>10</formula>
    </cfRule>
  </conditionalFormatting>
  <conditionalFormatting sqref="AF417">
    <cfRule type="cellIs" dxfId="6089" priority="6086" operator="greaterThan">
      <formula>119.999</formula>
    </cfRule>
    <cfRule type="cellIs" dxfId="6088" priority="6087" operator="greaterThan">
      <formula>120</formula>
    </cfRule>
    <cfRule type="cellIs" dxfId="6087" priority="6088" operator="between">
      <formula>60</formula>
      <formula>119.999</formula>
    </cfRule>
    <cfRule type="cellIs" dxfId="6086" priority="6089" operator="between">
      <formula>20</formula>
      <formula>59.999</formula>
    </cfRule>
    <cfRule type="cellIs" dxfId="6085" priority="6090" operator="lessThan">
      <formula>20</formula>
    </cfRule>
  </conditionalFormatting>
  <conditionalFormatting sqref="AG417">
    <cfRule type="cellIs" dxfId="6084" priority="6081" operator="greaterThan">
      <formula>49.999</formula>
    </cfRule>
    <cfRule type="cellIs" dxfId="6083" priority="6082" operator="greaterThan">
      <formula>50</formula>
    </cfRule>
    <cfRule type="cellIs" dxfId="6082" priority="6083" operator="between">
      <formula>30</formula>
      <formula>49.999</formula>
    </cfRule>
    <cfRule type="cellIs" dxfId="6081" priority="6084" operator="between">
      <formula>10</formula>
      <formula>29.999</formula>
    </cfRule>
    <cfRule type="cellIs" dxfId="6080" priority="6085" operator="lessThan">
      <formula>10</formula>
    </cfRule>
  </conditionalFormatting>
  <conditionalFormatting sqref="AJ417">
    <cfRule type="cellIs" dxfId="6079" priority="6076" operator="greaterThan">
      <formula>119.999</formula>
    </cfRule>
    <cfRule type="cellIs" dxfId="6078" priority="6077" operator="greaterThan">
      <formula>120</formula>
    </cfRule>
    <cfRule type="cellIs" dxfId="6077" priority="6078" operator="between">
      <formula>60</formula>
      <formula>119.999</formula>
    </cfRule>
    <cfRule type="cellIs" dxfId="6076" priority="6079" operator="between">
      <formula>20</formula>
      <formula>59.999</formula>
    </cfRule>
    <cfRule type="cellIs" dxfId="6075" priority="6080" operator="lessThan">
      <formula>20</formula>
    </cfRule>
  </conditionalFormatting>
  <conditionalFormatting sqref="AK417">
    <cfRule type="cellIs" dxfId="6074" priority="6071" operator="greaterThan">
      <formula>49.999</formula>
    </cfRule>
    <cfRule type="cellIs" dxfId="6073" priority="6072" operator="greaterThan">
      <formula>50</formula>
    </cfRule>
    <cfRule type="cellIs" dxfId="6072" priority="6073" operator="between">
      <formula>30</formula>
      <formula>49.999</formula>
    </cfRule>
    <cfRule type="cellIs" dxfId="6071" priority="6074" operator="between">
      <formula>10</formula>
      <formula>29.999</formula>
    </cfRule>
    <cfRule type="cellIs" dxfId="6070" priority="6075" operator="lessThan">
      <formula>10</formula>
    </cfRule>
  </conditionalFormatting>
  <conditionalFormatting sqref="Z417">
    <cfRule type="cellIs" dxfId="6069" priority="6066" operator="greaterThan">
      <formula>119.999</formula>
    </cfRule>
    <cfRule type="cellIs" dxfId="6068" priority="6067" operator="greaterThan">
      <formula>120</formula>
    </cfRule>
    <cfRule type="cellIs" dxfId="6067" priority="6068" operator="between">
      <formula>60</formula>
      <formula>119.999</formula>
    </cfRule>
    <cfRule type="cellIs" dxfId="6066" priority="6069" operator="between">
      <formula>20</formula>
      <formula>59.999</formula>
    </cfRule>
    <cfRule type="cellIs" dxfId="6065" priority="6070" operator="lessThan">
      <formula>20</formula>
    </cfRule>
  </conditionalFormatting>
  <conditionalFormatting sqref="AA417">
    <cfRule type="cellIs" dxfId="6064" priority="6061" operator="greaterThan">
      <formula>49.999</formula>
    </cfRule>
    <cfRule type="cellIs" dxfId="6063" priority="6062" operator="greaterThan">
      <formula>50</formula>
    </cfRule>
    <cfRule type="cellIs" dxfId="6062" priority="6063" operator="between">
      <formula>30</formula>
      <formula>49.999</formula>
    </cfRule>
    <cfRule type="cellIs" dxfId="6061" priority="6064" operator="between">
      <formula>10</formula>
      <formula>29.999</formula>
    </cfRule>
    <cfRule type="cellIs" dxfId="6060" priority="6065" operator="lessThan">
      <formula>10</formula>
    </cfRule>
  </conditionalFormatting>
  <conditionalFormatting sqref="AL417">
    <cfRule type="cellIs" dxfId="6059" priority="6056" operator="greaterThan">
      <formula>119.999</formula>
    </cfRule>
    <cfRule type="cellIs" dxfId="6058" priority="6057" operator="greaterThan">
      <formula>120</formula>
    </cfRule>
    <cfRule type="cellIs" dxfId="6057" priority="6058" operator="between">
      <formula>60</formula>
      <formula>119.999</formula>
    </cfRule>
    <cfRule type="cellIs" dxfId="6056" priority="6059" operator="between">
      <formula>20</formula>
      <formula>59.999</formula>
    </cfRule>
    <cfRule type="cellIs" dxfId="6055" priority="6060" operator="lessThan">
      <formula>20</formula>
    </cfRule>
  </conditionalFormatting>
  <conditionalFormatting sqref="AM417">
    <cfRule type="cellIs" dxfId="6054" priority="6051" operator="greaterThan">
      <formula>49.999</formula>
    </cfRule>
    <cfRule type="cellIs" dxfId="6053" priority="6052" operator="greaterThan">
      <formula>50</formula>
    </cfRule>
    <cfRule type="cellIs" dxfId="6052" priority="6053" operator="between">
      <formula>30</formula>
      <formula>49.999</formula>
    </cfRule>
    <cfRule type="cellIs" dxfId="6051" priority="6054" operator="between">
      <formula>10</formula>
      <formula>29.999</formula>
    </cfRule>
    <cfRule type="cellIs" dxfId="6050" priority="6055" operator="lessThan">
      <formula>10</formula>
    </cfRule>
  </conditionalFormatting>
  <conditionalFormatting sqref="AH417">
    <cfRule type="cellIs" dxfId="6049" priority="6046" operator="greaterThan">
      <formula>119.999</formula>
    </cfRule>
    <cfRule type="cellIs" dxfId="6048" priority="6047" operator="greaterThan">
      <formula>120</formula>
    </cfRule>
    <cfRule type="cellIs" dxfId="6047" priority="6048" operator="between">
      <formula>60</formula>
      <formula>119.999</formula>
    </cfRule>
    <cfRule type="cellIs" dxfId="6046" priority="6049" operator="between">
      <formula>20</formula>
      <formula>59.999</formula>
    </cfRule>
    <cfRule type="cellIs" dxfId="6045" priority="6050" operator="lessThan">
      <formula>20</formula>
    </cfRule>
  </conditionalFormatting>
  <conditionalFormatting sqref="AI417">
    <cfRule type="cellIs" dxfId="6044" priority="6041" operator="greaterThan">
      <formula>49.999</formula>
    </cfRule>
    <cfRule type="cellIs" dxfId="6043" priority="6042" operator="greaterThan">
      <formula>50</formula>
    </cfRule>
    <cfRule type="cellIs" dxfId="6042" priority="6043" operator="between">
      <formula>30</formula>
      <formula>49.999</formula>
    </cfRule>
    <cfRule type="cellIs" dxfId="6041" priority="6044" operator="between">
      <formula>10</formula>
      <formula>29.999</formula>
    </cfRule>
    <cfRule type="cellIs" dxfId="6040" priority="6045" operator="lessThan">
      <formula>10</formula>
    </cfRule>
  </conditionalFormatting>
  <conditionalFormatting sqref="V417">
    <cfRule type="cellIs" dxfId="6039" priority="6036" operator="greaterThan">
      <formula>119.999</formula>
    </cfRule>
    <cfRule type="cellIs" dxfId="6038" priority="6037" operator="greaterThan">
      <formula>120</formula>
    </cfRule>
    <cfRule type="cellIs" dxfId="6037" priority="6038" operator="between">
      <formula>60</formula>
      <formula>119.999</formula>
    </cfRule>
    <cfRule type="cellIs" dxfId="6036" priority="6039" operator="between">
      <formula>20</formula>
      <formula>59.999</formula>
    </cfRule>
    <cfRule type="cellIs" dxfId="6035" priority="6040" operator="lessThan">
      <formula>20</formula>
    </cfRule>
  </conditionalFormatting>
  <conditionalFormatting sqref="W417">
    <cfRule type="cellIs" dxfId="6034" priority="6031" operator="greaterThan">
      <formula>49.999</formula>
    </cfRule>
    <cfRule type="cellIs" dxfId="6033" priority="6032" operator="greaterThan">
      <formula>50</formula>
    </cfRule>
    <cfRule type="cellIs" dxfId="6032" priority="6033" operator="between">
      <formula>30</formula>
      <formula>49.999</formula>
    </cfRule>
    <cfRule type="cellIs" dxfId="6031" priority="6034" operator="between">
      <formula>10</formula>
      <formula>29.999</formula>
    </cfRule>
    <cfRule type="cellIs" dxfId="6030" priority="6035" operator="lessThan">
      <formula>10</formula>
    </cfRule>
  </conditionalFormatting>
  <conditionalFormatting sqref="AB417">
    <cfRule type="cellIs" dxfId="6029" priority="6026" operator="greaterThan">
      <formula>119.999</formula>
    </cfRule>
    <cfRule type="cellIs" dxfId="6028" priority="6027" operator="greaterThan">
      <formula>120</formula>
    </cfRule>
    <cfRule type="cellIs" dxfId="6027" priority="6028" operator="between">
      <formula>60</formula>
      <formula>119.999</formula>
    </cfRule>
    <cfRule type="cellIs" dxfId="6026" priority="6029" operator="between">
      <formula>20</formula>
      <formula>59.999</formula>
    </cfRule>
    <cfRule type="cellIs" dxfId="6025" priority="6030" operator="lessThan">
      <formula>20</formula>
    </cfRule>
  </conditionalFormatting>
  <conditionalFormatting sqref="AC417">
    <cfRule type="cellIs" dxfId="6024" priority="6021" operator="greaterThan">
      <formula>49.999</formula>
    </cfRule>
    <cfRule type="cellIs" dxfId="6023" priority="6022" operator="greaterThan">
      <formula>50</formula>
    </cfRule>
    <cfRule type="cellIs" dxfId="6022" priority="6023" operator="between">
      <formula>30</formula>
      <formula>49.999</formula>
    </cfRule>
    <cfRule type="cellIs" dxfId="6021" priority="6024" operator="between">
      <formula>10</formula>
      <formula>29.999</formula>
    </cfRule>
    <cfRule type="cellIs" dxfId="6020" priority="6025" operator="lessThan">
      <formula>10</formula>
    </cfRule>
  </conditionalFormatting>
  <conditionalFormatting sqref="AD417">
    <cfRule type="cellIs" dxfId="6019" priority="6016" operator="greaterThan">
      <formula>119.999</formula>
    </cfRule>
    <cfRule type="cellIs" dxfId="6018" priority="6017" operator="greaterThan">
      <formula>120</formula>
    </cfRule>
    <cfRule type="cellIs" dxfId="6017" priority="6018" operator="between">
      <formula>60</formula>
      <formula>119.999</formula>
    </cfRule>
    <cfRule type="cellIs" dxfId="6016" priority="6019" operator="between">
      <formula>20</formula>
      <formula>59.999</formula>
    </cfRule>
    <cfRule type="cellIs" dxfId="6015" priority="6020" operator="lessThan">
      <formula>20</formula>
    </cfRule>
  </conditionalFormatting>
  <conditionalFormatting sqref="AE417">
    <cfRule type="cellIs" dxfId="6014" priority="6011" operator="greaterThan">
      <formula>49.999</formula>
    </cfRule>
    <cfRule type="cellIs" dxfId="6013" priority="6012" operator="greaterThan">
      <formula>50</formula>
    </cfRule>
    <cfRule type="cellIs" dxfId="6012" priority="6013" operator="between">
      <formula>30</formula>
      <formula>49.999</formula>
    </cfRule>
    <cfRule type="cellIs" dxfId="6011" priority="6014" operator="between">
      <formula>10</formula>
      <formula>29.999</formula>
    </cfRule>
    <cfRule type="cellIs" dxfId="6010" priority="6015" operator="lessThan">
      <formula>10</formula>
    </cfRule>
  </conditionalFormatting>
  <conditionalFormatting sqref="P417">
    <cfRule type="cellIs" dxfId="6009" priority="6006" operator="greaterThan">
      <formula>119.999</formula>
    </cfRule>
    <cfRule type="cellIs" dxfId="6008" priority="6007" operator="greaterThan">
      <formula>120</formula>
    </cfRule>
    <cfRule type="cellIs" dxfId="6007" priority="6008" operator="between">
      <formula>60</formula>
      <formula>119.999</formula>
    </cfRule>
    <cfRule type="cellIs" dxfId="6006" priority="6009" operator="between">
      <formula>20</formula>
      <formula>59.999</formula>
    </cfRule>
    <cfRule type="cellIs" dxfId="6005" priority="6010" operator="lessThan">
      <formula>20</formula>
    </cfRule>
  </conditionalFormatting>
  <conditionalFormatting sqref="Q417">
    <cfRule type="cellIs" dxfId="6004" priority="6001" operator="greaterThan">
      <formula>49.999</formula>
    </cfRule>
    <cfRule type="cellIs" dxfId="6003" priority="6002" operator="greaterThan">
      <formula>50</formula>
    </cfRule>
    <cfRule type="cellIs" dxfId="6002" priority="6003" operator="between">
      <formula>30</formula>
      <formula>49.999</formula>
    </cfRule>
    <cfRule type="cellIs" dxfId="6001" priority="6004" operator="between">
      <formula>10</formula>
      <formula>29.999</formula>
    </cfRule>
    <cfRule type="cellIs" dxfId="6000" priority="6005" operator="lessThan">
      <formula>10</formula>
    </cfRule>
  </conditionalFormatting>
  <conditionalFormatting sqref="C418">
    <cfRule type="cellIs" dxfId="5999" priority="5996" operator="greaterThan">
      <formula>49.999</formula>
    </cfRule>
    <cfRule type="cellIs" dxfId="5998" priority="5997" operator="greaterThan">
      <formula>50</formula>
    </cfRule>
    <cfRule type="cellIs" dxfId="5997" priority="5998" operator="between">
      <formula>30</formula>
      <formula>49.999</formula>
    </cfRule>
    <cfRule type="cellIs" dxfId="5996" priority="5999" operator="between">
      <formula>10</formula>
      <formula>29.999</formula>
    </cfRule>
    <cfRule type="cellIs" dxfId="5995" priority="6000" operator="lessThan">
      <formula>10</formula>
    </cfRule>
  </conditionalFormatting>
  <conditionalFormatting sqref="B418">
    <cfRule type="cellIs" dxfId="5994" priority="5991" operator="greaterThan">
      <formula>119.999</formula>
    </cfRule>
    <cfRule type="cellIs" dxfId="5993" priority="5992" operator="greaterThan">
      <formula>120</formula>
    </cfRule>
    <cfRule type="cellIs" dxfId="5992" priority="5993" operator="between">
      <formula>60</formula>
      <formula>119.999</formula>
    </cfRule>
    <cfRule type="cellIs" dxfId="5991" priority="5994" operator="between">
      <formula>20</formula>
      <formula>59.999</formula>
    </cfRule>
    <cfRule type="cellIs" dxfId="5990" priority="5995" operator="lessThan">
      <formula>20</formula>
    </cfRule>
  </conditionalFormatting>
  <conditionalFormatting sqref="D418">
    <cfRule type="cellIs" dxfId="5989" priority="5986" operator="greaterThan">
      <formula>119.999</formula>
    </cfRule>
    <cfRule type="cellIs" dxfId="5988" priority="5987" operator="greaterThan">
      <formula>120</formula>
    </cfRule>
    <cfRule type="cellIs" dxfId="5987" priority="5988" operator="between">
      <formula>60</formula>
      <formula>119.999</formula>
    </cfRule>
    <cfRule type="cellIs" dxfId="5986" priority="5989" operator="between">
      <formula>20</formula>
      <formula>59.999</formula>
    </cfRule>
    <cfRule type="cellIs" dxfId="5985" priority="5990" operator="lessThan">
      <formula>20</formula>
    </cfRule>
  </conditionalFormatting>
  <conditionalFormatting sqref="E418">
    <cfRule type="cellIs" dxfId="5984" priority="5981" operator="greaterThan">
      <formula>49.999</formula>
    </cfRule>
    <cfRule type="cellIs" dxfId="5983" priority="5982" operator="greaterThan">
      <formula>50</formula>
    </cfRule>
    <cfRule type="cellIs" dxfId="5982" priority="5983" operator="between">
      <formula>30</formula>
      <formula>49.999</formula>
    </cfRule>
    <cfRule type="cellIs" dxfId="5981" priority="5984" operator="between">
      <formula>10</formula>
      <formula>29.999</formula>
    </cfRule>
    <cfRule type="cellIs" dxfId="5980" priority="5985" operator="lessThan">
      <formula>10</formula>
    </cfRule>
  </conditionalFormatting>
  <conditionalFormatting sqref="F418">
    <cfRule type="cellIs" dxfId="5979" priority="5976" operator="greaterThan">
      <formula>119.999</formula>
    </cfRule>
    <cfRule type="cellIs" dxfId="5978" priority="5977" operator="greaterThan">
      <formula>120</formula>
    </cfRule>
    <cfRule type="cellIs" dxfId="5977" priority="5978" operator="between">
      <formula>60</formula>
      <formula>119.999</formula>
    </cfRule>
    <cfRule type="cellIs" dxfId="5976" priority="5979" operator="between">
      <formula>20</formula>
      <formula>59.999</formula>
    </cfRule>
    <cfRule type="cellIs" dxfId="5975" priority="5980" operator="lessThan">
      <formula>20</formula>
    </cfRule>
  </conditionalFormatting>
  <conditionalFormatting sqref="G418">
    <cfRule type="cellIs" dxfId="5974" priority="5971" operator="greaterThan">
      <formula>49.999</formula>
    </cfRule>
    <cfRule type="cellIs" dxfId="5973" priority="5972" operator="greaterThan">
      <formula>50</formula>
    </cfRule>
    <cfRule type="cellIs" dxfId="5972" priority="5973" operator="between">
      <formula>30</formula>
      <formula>49.999</formula>
    </cfRule>
    <cfRule type="cellIs" dxfId="5971" priority="5974" operator="between">
      <formula>10</formula>
      <formula>29.999</formula>
    </cfRule>
    <cfRule type="cellIs" dxfId="5970" priority="5975" operator="lessThan">
      <formula>10</formula>
    </cfRule>
  </conditionalFormatting>
  <conditionalFormatting sqref="H418">
    <cfRule type="cellIs" dxfId="5969" priority="5966" operator="greaterThan">
      <formula>119.999</formula>
    </cfRule>
    <cfRule type="cellIs" dxfId="5968" priority="5967" operator="greaterThan">
      <formula>120</formula>
    </cfRule>
    <cfRule type="cellIs" dxfId="5967" priority="5968" operator="between">
      <formula>60</formula>
      <formula>119.999</formula>
    </cfRule>
    <cfRule type="cellIs" dxfId="5966" priority="5969" operator="between">
      <formula>20</formula>
      <formula>59.999</formula>
    </cfRule>
    <cfRule type="cellIs" dxfId="5965" priority="5970" operator="lessThan">
      <formula>20</formula>
    </cfRule>
  </conditionalFormatting>
  <conditionalFormatting sqref="I418">
    <cfRule type="cellIs" dxfId="5964" priority="5961" operator="greaterThan">
      <formula>49.999</formula>
    </cfRule>
    <cfRule type="cellIs" dxfId="5963" priority="5962" operator="greaterThan">
      <formula>50</formula>
    </cfRule>
    <cfRule type="cellIs" dxfId="5962" priority="5963" operator="between">
      <formula>30</formula>
      <formula>49.999</formula>
    </cfRule>
    <cfRule type="cellIs" dxfId="5961" priority="5964" operator="between">
      <formula>10</formula>
      <formula>29.999</formula>
    </cfRule>
    <cfRule type="cellIs" dxfId="5960" priority="5965" operator="lessThan">
      <formula>10</formula>
    </cfRule>
  </conditionalFormatting>
  <conditionalFormatting sqref="BH418">
    <cfRule type="cellIs" dxfId="5959" priority="5956" operator="greaterThan">
      <formula>119.999</formula>
    </cfRule>
    <cfRule type="cellIs" dxfId="5958" priority="5957" operator="greaterThan">
      <formula>120</formula>
    </cfRule>
    <cfRule type="cellIs" dxfId="5957" priority="5958" operator="between">
      <formula>60</formula>
      <formula>119.999</formula>
    </cfRule>
    <cfRule type="cellIs" dxfId="5956" priority="5959" operator="between">
      <formula>20</formula>
      <formula>59.999</formula>
    </cfRule>
    <cfRule type="cellIs" dxfId="5955" priority="5960" operator="lessThan">
      <formula>20</formula>
    </cfRule>
  </conditionalFormatting>
  <conditionalFormatting sqref="BI418">
    <cfRule type="cellIs" dxfId="5954" priority="5951" operator="greaterThan">
      <formula>49.999</formula>
    </cfRule>
    <cfRule type="cellIs" dxfId="5953" priority="5952" operator="greaterThan">
      <formula>50</formula>
    </cfRule>
    <cfRule type="cellIs" dxfId="5952" priority="5953" operator="between">
      <formula>30</formula>
      <formula>49.999</formula>
    </cfRule>
    <cfRule type="cellIs" dxfId="5951" priority="5954" operator="between">
      <formula>10</formula>
      <formula>29.999</formula>
    </cfRule>
    <cfRule type="cellIs" dxfId="5950" priority="5955" operator="lessThan">
      <formula>10</formula>
    </cfRule>
  </conditionalFormatting>
  <conditionalFormatting sqref="BD418">
    <cfRule type="cellIs" dxfId="5949" priority="5946" operator="greaterThan">
      <formula>119.999</formula>
    </cfRule>
    <cfRule type="cellIs" dxfId="5948" priority="5947" operator="greaterThan">
      <formula>120</formula>
    </cfRule>
    <cfRule type="cellIs" dxfId="5947" priority="5948" operator="between">
      <formula>60</formula>
      <formula>119.999</formula>
    </cfRule>
    <cfRule type="cellIs" dxfId="5946" priority="5949" operator="between">
      <formula>20</formula>
      <formula>59.999</formula>
    </cfRule>
    <cfRule type="cellIs" dxfId="5945" priority="5950" operator="lessThan">
      <formula>20</formula>
    </cfRule>
  </conditionalFormatting>
  <conditionalFormatting sqref="BE418">
    <cfRule type="cellIs" dxfId="5944" priority="5941" operator="greaterThan">
      <formula>49.999</formula>
    </cfRule>
    <cfRule type="cellIs" dxfId="5943" priority="5942" operator="greaterThan">
      <formula>50</formula>
    </cfRule>
    <cfRule type="cellIs" dxfId="5942" priority="5943" operator="between">
      <formula>30</formula>
      <formula>49.999</formula>
    </cfRule>
    <cfRule type="cellIs" dxfId="5941" priority="5944" operator="between">
      <formula>10</formula>
      <formula>29.999</formula>
    </cfRule>
    <cfRule type="cellIs" dxfId="5940" priority="5945" operator="lessThan">
      <formula>10</formula>
    </cfRule>
  </conditionalFormatting>
  <conditionalFormatting sqref="AX418">
    <cfRule type="cellIs" dxfId="5939" priority="5936" operator="greaterThan">
      <formula>119.999</formula>
    </cfRule>
    <cfRule type="cellIs" dxfId="5938" priority="5937" operator="greaterThan">
      <formula>120</formula>
    </cfRule>
    <cfRule type="cellIs" dxfId="5937" priority="5938" operator="between">
      <formula>60</formula>
      <formula>119.999</formula>
    </cfRule>
    <cfRule type="cellIs" dxfId="5936" priority="5939" operator="between">
      <formula>20</formula>
      <formula>59.999</formula>
    </cfRule>
    <cfRule type="cellIs" dxfId="5935" priority="5940" operator="lessThan">
      <formula>20</formula>
    </cfRule>
  </conditionalFormatting>
  <conditionalFormatting sqref="AY418">
    <cfRule type="cellIs" dxfId="5934" priority="5931" operator="greaterThan">
      <formula>49.999</formula>
    </cfRule>
    <cfRule type="cellIs" dxfId="5933" priority="5932" operator="greaterThan">
      <formula>50</formula>
    </cfRule>
    <cfRule type="cellIs" dxfId="5932" priority="5933" operator="between">
      <formula>30</formula>
      <formula>49.999</formula>
    </cfRule>
    <cfRule type="cellIs" dxfId="5931" priority="5934" operator="between">
      <formula>10</formula>
      <formula>29.999</formula>
    </cfRule>
    <cfRule type="cellIs" dxfId="5930" priority="5935" operator="lessThan">
      <formula>10</formula>
    </cfRule>
  </conditionalFormatting>
  <conditionalFormatting sqref="AZ418">
    <cfRule type="cellIs" dxfId="5929" priority="5926" operator="greaterThan">
      <formula>119.999</formula>
    </cfRule>
    <cfRule type="cellIs" dxfId="5928" priority="5927" operator="greaterThan">
      <formula>120</formula>
    </cfRule>
    <cfRule type="cellIs" dxfId="5927" priority="5928" operator="between">
      <formula>60</formula>
      <formula>119.999</formula>
    </cfRule>
    <cfRule type="cellIs" dxfId="5926" priority="5929" operator="between">
      <formula>20</formula>
      <formula>59.999</formula>
    </cfRule>
    <cfRule type="cellIs" dxfId="5925" priority="5930" operator="lessThan">
      <formula>20</formula>
    </cfRule>
  </conditionalFormatting>
  <conditionalFormatting sqref="BA418">
    <cfRule type="cellIs" dxfId="5924" priority="5921" operator="greaterThan">
      <formula>49.999</formula>
    </cfRule>
    <cfRule type="cellIs" dxfId="5923" priority="5922" operator="greaterThan">
      <formula>50</formula>
    </cfRule>
    <cfRule type="cellIs" dxfId="5922" priority="5923" operator="between">
      <formula>30</formula>
      <formula>49.999</formula>
    </cfRule>
    <cfRule type="cellIs" dxfId="5921" priority="5924" operator="between">
      <formula>10</formula>
      <formula>29.999</formula>
    </cfRule>
    <cfRule type="cellIs" dxfId="5920" priority="5925" operator="lessThan">
      <formula>10</formula>
    </cfRule>
  </conditionalFormatting>
  <conditionalFormatting sqref="BB418">
    <cfRule type="cellIs" dxfId="5919" priority="5916" operator="greaterThan">
      <formula>119.999</formula>
    </cfRule>
    <cfRule type="cellIs" dxfId="5918" priority="5917" operator="greaterThan">
      <formula>120</formula>
    </cfRule>
    <cfRule type="cellIs" dxfId="5917" priority="5918" operator="between">
      <formula>60</formula>
      <formula>119.999</formula>
    </cfRule>
    <cfRule type="cellIs" dxfId="5916" priority="5919" operator="between">
      <formula>20</formula>
      <formula>59.999</formula>
    </cfRule>
    <cfRule type="cellIs" dxfId="5915" priority="5920" operator="lessThan">
      <formula>20</formula>
    </cfRule>
  </conditionalFormatting>
  <conditionalFormatting sqref="BC418">
    <cfRule type="cellIs" dxfId="5914" priority="5911" operator="greaterThan">
      <formula>49.999</formula>
    </cfRule>
    <cfRule type="cellIs" dxfId="5913" priority="5912" operator="greaterThan">
      <formula>50</formula>
    </cfRule>
    <cfRule type="cellIs" dxfId="5912" priority="5913" operator="between">
      <formula>30</formula>
      <formula>49.999</formula>
    </cfRule>
    <cfRule type="cellIs" dxfId="5911" priority="5914" operator="between">
      <formula>10</formula>
      <formula>29.999</formula>
    </cfRule>
    <cfRule type="cellIs" dxfId="5910" priority="5915" operator="lessThan">
      <formula>10</formula>
    </cfRule>
  </conditionalFormatting>
  <conditionalFormatting sqref="AT418">
    <cfRule type="cellIs" dxfId="5909" priority="5906" operator="greaterThan">
      <formula>119.999</formula>
    </cfRule>
    <cfRule type="cellIs" dxfId="5908" priority="5907" operator="greaterThan">
      <formula>120</formula>
    </cfRule>
    <cfRule type="cellIs" dxfId="5907" priority="5908" operator="between">
      <formula>60</formula>
      <formula>119.999</formula>
    </cfRule>
    <cfRule type="cellIs" dxfId="5906" priority="5909" operator="between">
      <formula>20</formula>
      <formula>59.999</formula>
    </cfRule>
    <cfRule type="cellIs" dxfId="5905" priority="5910" operator="lessThan">
      <formula>20</formula>
    </cfRule>
  </conditionalFormatting>
  <conditionalFormatting sqref="AU418">
    <cfRule type="cellIs" dxfId="5904" priority="5901" operator="greaterThan">
      <formula>49.999</formula>
    </cfRule>
    <cfRule type="cellIs" dxfId="5903" priority="5902" operator="greaterThan">
      <formula>50</formula>
    </cfRule>
    <cfRule type="cellIs" dxfId="5902" priority="5903" operator="between">
      <formula>30</formula>
      <formula>49.999</formula>
    </cfRule>
    <cfRule type="cellIs" dxfId="5901" priority="5904" operator="between">
      <formula>10</formula>
      <formula>29.999</formula>
    </cfRule>
    <cfRule type="cellIs" dxfId="5900" priority="5905" operator="lessThan">
      <formula>10</formula>
    </cfRule>
  </conditionalFormatting>
  <conditionalFormatting sqref="AV418">
    <cfRule type="cellIs" dxfId="5899" priority="5896" operator="greaterThan">
      <formula>119.999</formula>
    </cfRule>
    <cfRule type="cellIs" dxfId="5898" priority="5897" operator="greaterThan">
      <formula>120</formula>
    </cfRule>
    <cfRule type="cellIs" dxfId="5897" priority="5898" operator="between">
      <formula>60</formula>
      <formula>119.999</formula>
    </cfRule>
    <cfRule type="cellIs" dxfId="5896" priority="5899" operator="between">
      <formula>20</formula>
      <formula>59.999</formula>
    </cfRule>
    <cfRule type="cellIs" dxfId="5895" priority="5900" operator="lessThan">
      <formula>20</formula>
    </cfRule>
  </conditionalFormatting>
  <conditionalFormatting sqref="AW418">
    <cfRule type="cellIs" dxfId="5894" priority="5891" operator="greaterThan">
      <formula>49.999</formula>
    </cfRule>
    <cfRule type="cellIs" dxfId="5893" priority="5892" operator="greaterThan">
      <formula>50</formula>
    </cfRule>
    <cfRule type="cellIs" dxfId="5892" priority="5893" operator="between">
      <formula>30</formula>
      <formula>49.999</formula>
    </cfRule>
    <cfRule type="cellIs" dxfId="5891" priority="5894" operator="between">
      <formula>10</formula>
      <formula>29.999</formula>
    </cfRule>
    <cfRule type="cellIs" dxfId="5890" priority="5895" operator="lessThan">
      <formula>10</formula>
    </cfRule>
  </conditionalFormatting>
  <conditionalFormatting sqref="BF418">
    <cfRule type="cellIs" dxfId="5889" priority="5886" operator="greaterThan">
      <formula>119.999</formula>
    </cfRule>
    <cfRule type="cellIs" dxfId="5888" priority="5887" operator="greaterThan">
      <formula>120</formula>
    </cfRule>
    <cfRule type="cellIs" dxfId="5887" priority="5888" operator="between">
      <formula>60</formula>
      <formula>119.999</formula>
    </cfRule>
    <cfRule type="cellIs" dxfId="5886" priority="5889" operator="between">
      <formula>20</formula>
      <formula>59.999</formula>
    </cfRule>
    <cfRule type="cellIs" dxfId="5885" priority="5890" operator="lessThan">
      <formula>20</formula>
    </cfRule>
  </conditionalFormatting>
  <conditionalFormatting sqref="BG418">
    <cfRule type="cellIs" dxfId="5884" priority="5881" operator="greaterThan">
      <formula>49.999</formula>
    </cfRule>
    <cfRule type="cellIs" dxfId="5883" priority="5882" operator="greaterThan">
      <formula>50</formula>
    </cfRule>
    <cfRule type="cellIs" dxfId="5882" priority="5883" operator="between">
      <formula>30</formula>
      <formula>49.999</formula>
    </cfRule>
    <cfRule type="cellIs" dxfId="5881" priority="5884" operator="between">
      <formula>10</formula>
      <formula>29.999</formula>
    </cfRule>
    <cfRule type="cellIs" dxfId="5880" priority="5885" operator="lessThan">
      <formula>10</formula>
    </cfRule>
  </conditionalFormatting>
  <conditionalFormatting sqref="AN418">
    <cfRule type="cellIs" dxfId="5879" priority="5876" operator="greaterThan">
      <formula>119.999</formula>
    </cfRule>
    <cfRule type="cellIs" dxfId="5878" priority="5877" operator="greaterThan">
      <formula>120</formula>
    </cfRule>
    <cfRule type="cellIs" dxfId="5877" priority="5878" operator="between">
      <formula>60</formula>
      <formula>119.999</formula>
    </cfRule>
    <cfRule type="cellIs" dxfId="5876" priority="5879" operator="between">
      <formula>20</formula>
      <formula>59.999</formula>
    </cfRule>
    <cfRule type="cellIs" dxfId="5875" priority="5880" operator="lessThan">
      <formula>20</formula>
    </cfRule>
  </conditionalFormatting>
  <conditionalFormatting sqref="AO418">
    <cfRule type="cellIs" dxfId="5874" priority="5871" operator="greaterThan">
      <formula>49.999</formula>
    </cfRule>
    <cfRule type="cellIs" dxfId="5873" priority="5872" operator="greaterThan">
      <formula>50</formula>
    </cfRule>
    <cfRule type="cellIs" dxfId="5872" priority="5873" operator="between">
      <formula>30</formula>
      <formula>49.999</formula>
    </cfRule>
    <cfRule type="cellIs" dxfId="5871" priority="5874" operator="between">
      <formula>10</formula>
      <formula>29.999</formula>
    </cfRule>
    <cfRule type="cellIs" dxfId="5870" priority="5875" operator="lessThan">
      <formula>10</formula>
    </cfRule>
  </conditionalFormatting>
  <conditionalFormatting sqref="T418">
    <cfRule type="cellIs" dxfId="5869" priority="5866" operator="greaterThan">
      <formula>119.999</formula>
    </cfRule>
    <cfRule type="cellIs" dxfId="5868" priority="5867" operator="greaterThan">
      <formula>120</formula>
    </cfRule>
    <cfRule type="cellIs" dxfId="5867" priority="5868" operator="between">
      <formula>60</formula>
      <formula>119.999</formula>
    </cfRule>
    <cfRule type="cellIs" dxfId="5866" priority="5869" operator="between">
      <formula>20</formula>
      <formula>59.999</formula>
    </cfRule>
    <cfRule type="cellIs" dxfId="5865" priority="5870" operator="lessThan">
      <formula>20</formula>
    </cfRule>
  </conditionalFormatting>
  <conditionalFormatting sqref="U418">
    <cfRule type="cellIs" dxfId="5864" priority="5861" operator="greaterThan">
      <formula>49.999</formula>
    </cfRule>
    <cfRule type="cellIs" dxfId="5863" priority="5862" operator="greaterThan">
      <formula>50</formula>
    </cfRule>
    <cfRule type="cellIs" dxfId="5862" priority="5863" operator="between">
      <formula>30</formula>
      <formula>49.999</formula>
    </cfRule>
    <cfRule type="cellIs" dxfId="5861" priority="5864" operator="between">
      <formula>10</formula>
      <formula>29.999</formula>
    </cfRule>
    <cfRule type="cellIs" dxfId="5860" priority="5865" operator="lessThan">
      <formula>10</formula>
    </cfRule>
  </conditionalFormatting>
  <conditionalFormatting sqref="J418">
    <cfRule type="cellIs" dxfId="5859" priority="5856" operator="greaterThan">
      <formula>119.999</formula>
    </cfRule>
    <cfRule type="cellIs" dxfId="5858" priority="5857" operator="greaterThan">
      <formula>120</formula>
    </cfRule>
    <cfRule type="cellIs" dxfId="5857" priority="5858" operator="between">
      <formula>60</formula>
      <formula>119.999</formula>
    </cfRule>
    <cfRule type="cellIs" dxfId="5856" priority="5859" operator="between">
      <formula>20</formula>
      <formula>59.999</formula>
    </cfRule>
    <cfRule type="cellIs" dxfId="5855" priority="5860" operator="lessThan">
      <formula>20</formula>
    </cfRule>
  </conditionalFormatting>
  <conditionalFormatting sqref="K418">
    <cfRule type="cellIs" dxfId="5854" priority="5851" operator="greaterThan">
      <formula>49.999</formula>
    </cfRule>
    <cfRule type="cellIs" dxfId="5853" priority="5852" operator="greaterThan">
      <formula>50</formula>
    </cfRule>
    <cfRule type="cellIs" dxfId="5852" priority="5853" operator="between">
      <formula>30</formula>
      <formula>49.999</formula>
    </cfRule>
    <cfRule type="cellIs" dxfId="5851" priority="5854" operator="between">
      <formula>10</formula>
      <formula>29.999</formula>
    </cfRule>
    <cfRule type="cellIs" dxfId="5850" priority="5855" operator="lessThan">
      <formula>10</formula>
    </cfRule>
  </conditionalFormatting>
  <conditionalFormatting sqref="L418">
    <cfRule type="cellIs" dxfId="5849" priority="5846" operator="greaterThan">
      <formula>119.999</formula>
    </cfRule>
    <cfRule type="cellIs" dxfId="5848" priority="5847" operator="greaterThan">
      <formula>120</formula>
    </cfRule>
    <cfRule type="cellIs" dxfId="5847" priority="5848" operator="between">
      <formula>60</formula>
      <formula>119.999</formula>
    </cfRule>
    <cfRule type="cellIs" dxfId="5846" priority="5849" operator="between">
      <formula>20</formula>
      <formula>59.999</formula>
    </cfRule>
    <cfRule type="cellIs" dxfId="5845" priority="5850" operator="lessThan">
      <formula>20</formula>
    </cfRule>
  </conditionalFormatting>
  <conditionalFormatting sqref="M418">
    <cfRule type="cellIs" dxfId="5844" priority="5841" operator="greaterThan">
      <formula>49.999</formula>
    </cfRule>
    <cfRule type="cellIs" dxfId="5843" priority="5842" operator="greaterThan">
      <formula>50</formula>
    </cfRule>
    <cfRule type="cellIs" dxfId="5842" priority="5843" operator="between">
      <formula>30</formula>
      <formula>49.999</formula>
    </cfRule>
    <cfRule type="cellIs" dxfId="5841" priority="5844" operator="between">
      <formula>10</formula>
      <formula>29.999</formula>
    </cfRule>
    <cfRule type="cellIs" dxfId="5840" priority="5845" operator="lessThan">
      <formula>10</formula>
    </cfRule>
  </conditionalFormatting>
  <conditionalFormatting sqref="R418">
    <cfRule type="cellIs" dxfId="5839" priority="5836" operator="greaterThan">
      <formula>119.999</formula>
    </cfRule>
    <cfRule type="cellIs" dxfId="5838" priority="5837" operator="greaterThan">
      <formula>120</formula>
    </cfRule>
    <cfRule type="cellIs" dxfId="5837" priority="5838" operator="between">
      <formula>60</formula>
      <formula>119.999</formula>
    </cfRule>
    <cfRule type="cellIs" dxfId="5836" priority="5839" operator="between">
      <formula>20</formula>
      <formula>59.999</formula>
    </cfRule>
    <cfRule type="cellIs" dxfId="5835" priority="5840" operator="lessThan">
      <formula>20</formula>
    </cfRule>
  </conditionalFormatting>
  <conditionalFormatting sqref="S418">
    <cfRule type="cellIs" dxfId="5834" priority="5831" operator="greaterThan">
      <formula>49.999</formula>
    </cfRule>
    <cfRule type="cellIs" dxfId="5833" priority="5832" operator="greaterThan">
      <formula>50</formula>
    </cfRule>
    <cfRule type="cellIs" dxfId="5832" priority="5833" operator="between">
      <formula>30</formula>
      <formula>49.999</formula>
    </cfRule>
    <cfRule type="cellIs" dxfId="5831" priority="5834" operator="between">
      <formula>10</formula>
      <formula>29.999</formula>
    </cfRule>
    <cfRule type="cellIs" dxfId="5830" priority="5835" operator="lessThan">
      <formula>10</formula>
    </cfRule>
  </conditionalFormatting>
  <conditionalFormatting sqref="N418">
    <cfRule type="cellIs" dxfId="5829" priority="5826" operator="greaterThan">
      <formula>119.999</formula>
    </cfRule>
    <cfRule type="cellIs" dxfId="5828" priority="5827" operator="greaterThan">
      <formula>120</formula>
    </cfRule>
    <cfRule type="cellIs" dxfId="5827" priority="5828" operator="between">
      <formula>60</formula>
      <formula>119.999</formula>
    </cfRule>
    <cfRule type="cellIs" dxfId="5826" priority="5829" operator="between">
      <formula>20</formula>
      <formula>59.999</formula>
    </cfRule>
    <cfRule type="cellIs" dxfId="5825" priority="5830" operator="lessThan">
      <formula>20</formula>
    </cfRule>
  </conditionalFormatting>
  <conditionalFormatting sqref="O418">
    <cfRule type="cellIs" dxfId="5824" priority="5821" operator="greaterThan">
      <formula>49.999</formula>
    </cfRule>
    <cfRule type="cellIs" dxfId="5823" priority="5822" operator="greaterThan">
      <formula>50</formula>
    </cfRule>
    <cfRule type="cellIs" dxfId="5822" priority="5823" operator="between">
      <formula>30</formula>
      <formula>49.999</formula>
    </cfRule>
    <cfRule type="cellIs" dxfId="5821" priority="5824" operator="between">
      <formula>10</formula>
      <formula>29.999</formula>
    </cfRule>
    <cfRule type="cellIs" dxfId="5820" priority="5825" operator="lessThan">
      <formula>10</formula>
    </cfRule>
  </conditionalFormatting>
  <conditionalFormatting sqref="AP418">
    <cfRule type="cellIs" dxfId="5819" priority="5816" operator="greaterThan">
      <formula>119.999</formula>
    </cfRule>
    <cfRule type="cellIs" dxfId="5818" priority="5817" operator="greaterThan">
      <formula>120</formula>
    </cfRule>
    <cfRule type="cellIs" dxfId="5817" priority="5818" operator="between">
      <formula>60</formula>
      <formula>119.999</formula>
    </cfRule>
    <cfRule type="cellIs" dxfId="5816" priority="5819" operator="between">
      <formula>20</formula>
      <formula>59.999</formula>
    </cfRule>
    <cfRule type="cellIs" dxfId="5815" priority="5820" operator="lessThan">
      <formula>20</formula>
    </cfRule>
  </conditionalFormatting>
  <conditionalFormatting sqref="AQ418">
    <cfRule type="cellIs" dxfId="5814" priority="5811" operator="greaterThan">
      <formula>49.999</formula>
    </cfRule>
    <cfRule type="cellIs" dxfId="5813" priority="5812" operator="greaterThan">
      <formula>50</formula>
    </cfRule>
    <cfRule type="cellIs" dxfId="5812" priority="5813" operator="between">
      <formula>30</formula>
      <formula>49.999</formula>
    </cfRule>
    <cfRule type="cellIs" dxfId="5811" priority="5814" operator="between">
      <formula>10</formula>
      <formula>29.999</formula>
    </cfRule>
    <cfRule type="cellIs" dxfId="5810" priority="5815" operator="lessThan">
      <formula>10</formula>
    </cfRule>
  </conditionalFormatting>
  <conditionalFormatting sqref="AR418">
    <cfRule type="cellIs" dxfId="5809" priority="5806" operator="greaterThan">
      <formula>119.999</formula>
    </cfRule>
    <cfRule type="cellIs" dxfId="5808" priority="5807" operator="greaterThan">
      <formula>120</formula>
    </cfRule>
    <cfRule type="cellIs" dxfId="5807" priority="5808" operator="between">
      <formula>60</formula>
      <formula>119.999</formula>
    </cfRule>
    <cfRule type="cellIs" dxfId="5806" priority="5809" operator="between">
      <formula>20</formula>
      <formula>59.999</formula>
    </cfRule>
    <cfRule type="cellIs" dxfId="5805" priority="5810" operator="lessThan">
      <formula>20</formula>
    </cfRule>
  </conditionalFormatting>
  <conditionalFormatting sqref="AS418">
    <cfRule type="cellIs" dxfId="5804" priority="5801" operator="greaterThan">
      <formula>49.999</formula>
    </cfRule>
    <cfRule type="cellIs" dxfId="5803" priority="5802" operator="greaterThan">
      <formula>50</formula>
    </cfRule>
    <cfRule type="cellIs" dxfId="5802" priority="5803" operator="between">
      <formula>30</formula>
      <formula>49.999</formula>
    </cfRule>
    <cfRule type="cellIs" dxfId="5801" priority="5804" operator="between">
      <formula>10</formula>
      <formula>29.999</formula>
    </cfRule>
    <cfRule type="cellIs" dxfId="5800" priority="5805" operator="lessThan">
      <formula>10</formula>
    </cfRule>
  </conditionalFormatting>
  <conditionalFormatting sqref="X418">
    <cfRule type="cellIs" dxfId="5799" priority="5796" operator="greaterThan">
      <formula>119.999</formula>
    </cfRule>
    <cfRule type="cellIs" dxfId="5798" priority="5797" operator="greaterThan">
      <formula>120</formula>
    </cfRule>
    <cfRule type="cellIs" dxfId="5797" priority="5798" operator="between">
      <formula>60</formula>
      <formula>119.999</formula>
    </cfRule>
    <cfRule type="cellIs" dxfId="5796" priority="5799" operator="between">
      <formula>20</formula>
      <formula>59.999</formula>
    </cfRule>
    <cfRule type="cellIs" dxfId="5795" priority="5800" operator="lessThan">
      <formula>20</formula>
    </cfRule>
  </conditionalFormatting>
  <conditionalFormatting sqref="Y418">
    <cfRule type="cellIs" dxfId="5794" priority="5791" operator="greaterThan">
      <formula>49.999</formula>
    </cfRule>
    <cfRule type="cellIs" dxfId="5793" priority="5792" operator="greaterThan">
      <formula>50</formula>
    </cfRule>
    <cfRule type="cellIs" dxfId="5792" priority="5793" operator="between">
      <formula>30</formula>
      <formula>49.999</formula>
    </cfRule>
    <cfRule type="cellIs" dxfId="5791" priority="5794" operator="between">
      <formula>10</formula>
      <formula>29.999</formula>
    </cfRule>
    <cfRule type="cellIs" dxfId="5790" priority="5795" operator="lessThan">
      <formula>10</formula>
    </cfRule>
  </conditionalFormatting>
  <conditionalFormatting sqref="AF418">
    <cfRule type="cellIs" dxfId="5789" priority="5786" operator="greaterThan">
      <formula>119.999</formula>
    </cfRule>
    <cfRule type="cellIs" dxfId="5788" priority="5787" operator="greaterThan">
      <formula>120</formula>
    </cfRule>
    <cfRule type="cellIs" dxfId="5787" priority="5788" operator="between">
      <formula>60</formula>
      <formula>119.999</formula>
    </cfRule>
    <cfRule type="cellIs" dxfId="5786" priority="5789" operator="between">
      <formula>20</formula>
      <formula>59.999</formula>
    </cfRule>
    <cfRule type="cellIs" dxfId="5785" priority="5790" operator="lessThan">
      <formula>20</formula>
    </cfRule>
  </conditionalFormatting>
  <conditionalFormatting sqref="AG418">
    <cfRule type="cellIs" dxfId="5784" priority="5781" operator="greaterThan">
      <formula>49.999</formula>
    </cfRule>
    <cfRule type="cellIs" dxfId="5783" priority="5782" operator="greaterThan">
      <formula>50</formula>
    </cfRule>
    <cfRule type="cellIs" dxfId="5782" priority="5783" operator="between">
      <formula>30</formula>
      <formula>49.999</formula>
    </cfRule>
    <cfRule type="cellIs" dxfId="5781" priority="5784" operator="between">
      <formula>10</formula>
      <formula>29.999</formula>
    </cfRule>
    <cfRule type="cellIs" dxfId="5780" priority="5785" operator="lessThan">
      <formula>10</formula>
    </cfRule>
  </conditionalFormatting>
  <conditionalFormatting sqref="AJ418">
    <cfRule type="cellIs" dxfId="5779" priority="5776" operator="greaterThan">
      <formula>119.999</formula>
    </cfRule>
    <cfRule type="cellIs" dxfId="5778" priority="5777" operator="greaterThan">
      <formula>120</formula>
    </cfRule>
    <cfRule type="cellIs" dxfId="5777" priority="5778" operator="between">
      <formula>60</formula>
      <formula>119.999</formula>
    </cfRule>
    <cfRule type="cellIs" dxfId="5776" priority="5779" operator="between">
      <formula>20</formula>
      <formula>59.999</formula>
    </cfRule>
    <cfRule type="cellIs" dxfId="5775" priority="5780" operator="lessThan">
      <formula>20</formula>
    </cfRule>
  </conditionalFormatting>
  <conditionalFormatting sqref="AK418">
    <cfRule type="cellIs" dxfId="5774" priority="5771" operator="greaterThan">
      <formula>49.999</formula>
    </cfRule>
    <cfRule type="cellIs" dxfId="5773" priority="5772" operator="greaterThan">
      <formula>50</formula>
    </cfRule>
    <cfRule type="cellIs" dxfId="5772" priority="5773" operator="between">
      <formula>30</formula>
      <formula>49.999</formula>
    </cfRule>
    <cfRule type="cellIs" dxfId="5771" priority="5774" operator="between">
      <formula>10</formula>
      <formula>29.999</formula>
    </cfRule>
    <cfRule type="cellIs" dxfId="5770" priority="5775" operator="lessThan">
      <formula>10</formula>
    </cfRule>
  </conditionalFormatting>
  <conditionalFormatting sqref="Z418">
    <cfRule type="cellIs" dxfId="5769" priority="5766" operator="greaterThan">
      <formula>119.999</formula>
    </cfRule>
    <cfRule type="cellIs" dxfId="5768" priority="5767" operator="greaterThan">
      <formula>120</formula>
    </cfRule>
    <cfRule type="cellIs" dxfId="5767" priority="5768" operator="between">
      <formula>60</formula>
      <formula>119.999</formula>
    </cfRule>
    <cfRule type="cellIs" dxfId="5766" priority="5769" operator="between">
      <formula>20</formula>
      <formula>59.999</formula>
    </cfRule>
    <cfRule type="cellIs" dxfId="5765" priority="5770" operator="lessThan">
      <formula>20</formula>
    </cfRule>
  </conditionalFormatting>
  <conditionalFormatting sqref="AA418">
    <cfRule type="cellIs" dxfId="5764" priority="5761" operator="greaterThan">
      <formula>49.999</formula>
    </cfRule>
    <cfRule type="cellIs" dxfId="5763" priority="5762" operator="greaterThan">
      <formula>50</formula>
    </cfRule>
    <cfRule type="cellIs" dxfId="5762" priority="5763" operator="between">
      <formula>30</formula>
      <formula>49.999</formula>
    </cfRule>
    <cfRule type="cellIs" dxfId="5761" priority="5764" operator="between">
      <formula>10</formula>
      <formula>29.999</formula>
    </cfRule>
    <cfRule type="cellIs" dxfId="5760" priority="5765" operator="lessThan">
      <formula>10</formula>
    </cfRule>
  </conditionalFormatting>
  <conditionalFormatting sqref="AL418">
    <cfRule type="cellIs" dxfId="5759" priority="5756" operator="greaterThan">
      <formula>119.999</formula>
    </cfRule>
    <cfRule type="cellIs" dxfId="5758" priority="5757" operator="greaterThan">
      <formula>120</formula>
    </cfRule>
    <cfRule type="cellIs" dxfId="5757" priority="5758" operator="between">
      <formula>60</formula>
      <formula>119.999</formula>
    </cfRule>
    <cfRule type="cellIs" dxfId="5756" priority="5759" operator="between">
      <formula>20</formula>
      <formula>59.999</formula>
    </cfRule>
    <cfRule type="cellIs" dxfId="5755" priority="5760" operator="lessThan">
      <formula>20</formula>
    </cfRule>
  </conditionalFormatting>
  <conditionalFormatting sqref="AM418">
    <cfRule type="cellIs" dxfId="5754" priority="5751" operator="greaterThan">
      <formula>49.999</formula>
    </cfRule>
    <cfRule type="cellIs" dxfId="5753" priority="5752" operator="greaterThan">
      <formula>50</formula>
    </cfRule>
    <cfRule type="cellIs" dxfId="5752" priority="5753" operator="between">
      <formula>30</formula>
      <formula>49.999</formula>
    </cfRule>
    <cfRule type="cellIs" dxfId="5751" priority="5754" operator="between">
      <formula>10</formula>
      <formula>29.999</formula>
    </cfRule>
    <cfRule type="cellIs" dxfId="5750" priority="5755" operator="lessThan">
      <formula>10</formula>
    </cfRule>
  </conditionalFormatting>
  <conditionalFormatting sqref="AH418">
    <cfRule type="cellIs" dxfId="5749" priority="5746" operator="greaterThan">
      <formula>119.999</formula>
    </cfRule>
    <cfRule type="cellIs" dxfId="5748" priority="5747" operator="greaterThan">
      <formula>120</formula>
    </cfRule>
    <cfRule type="cellIs" dxfId="5747" priority="5748" operator="between">
      <formula>60</formula>
      <formula>119.999</formula>
    </cfRule>
    <cfRule type="cellIs" dxfId="5746" priority="5749" operator="between">
      <formula>20</formula>
      <formula>59.999</formula>
    </cfRule>
    <cfRule type="cellIs" dxfId="5745" priority="5750" operator="lessThan">
      <formula>20</formula>
    </cfRule>
  </conditionalFormatting>
  <conditionalFormatting sqref="AI418">
    <cfRule type="cellIs" dxfId="5744" priority="5741" operator="greaterThan">
      <formula>49.999</formula>
    </cfRule>
    <cfRule type="cellIs" dxfId="5743" priority="5742" operator="greaterThan">
      <formula>50</formula>
    </cfRule>
    <cfRule type="cellIs" dxfId="5742" priority="5743" operator="between">
      <formula>30</formula>
      <formula>49.999</formula>
    </cfRule>
    <cfRule type="cellIs" dxfId="5741" priority="5744" operator="between">
      <formula>10</formula>
      <formula>29.999</formula>
    </cfRule>
    <cfRule type="cellIs" dxfId="5740" priority="5745" operator="lessThan">
      <formula>10</formula>
    </cfRule>
  </conditionalFormatting>
  <conditionalFormatting sqref="V418">
    <cfRule type="cellIs" dxfId="5739" priority="5736" operator="greaterThan">
      <formula>119.999</formula>
    </cfRule>
    <cfRule type="cellIs" dxfId="5738" priority="5737" operator="greaterThan">
      <formula>120</formula>
    </cfRule>
    <cfRule type="cellIs" dxfId="5737" priority="5738" operator="between">
      <formula>60</formula>
      <formula>119.999</formula>
    </cfRule>
    <cfRule type="cellIs" dxfId="5736" priority="5739" operator="between">
      <formula>20</formula>
      <formula>59.999</formula>
    </cfRule>
    <cfRule type="cellIs" dxfId="5735" priority="5740" operator="lessThan">
      <formula>20</formula>
    </cfRule>
  </conditionalFormatting>
  <conditionalFormatting sqref="W418">
    <cfRule type="cellIs" dxfId="5734" priority="5731" operator="greaterThan">
      <formula>49.999</formula>
    </cfRule>
    <cfRule type="cellIs" dxfId="5733" priority="5732" operator="greaterThan">
      <formula>50</formula>
    </cfRule>
    <cfRule type="cellIs" dxfId="5732" priority="5733" operator="between">
      <formula>30</formula>
      <formula>49.999</formula>
    </cfRule>
    <cfRule type="cellIs" dxfId="5731" priority="5734" operator="between">
      <formula>10</formula>
      <formula>29.999</formula>
    </cfRule>
    <cfRule type="cellIs" dxfId="5730" priority="5735" operator="lessThan">
      <formula>10</formula>
    </cfRule>
  </conditionalFormatting>
  <conditionalFormatting sqref="AB418">
    <cfRule type="cellIs" dxfId="5729" priority="5726" operator="greaterThan">
      <formula>119.999</formula>
    </cfRule>
    <cfRule type="cellIs" dxfId="5728" priority="5727" operator="greaterThan">
      <formula>120</formula>
    </cfRule>
    <cfRule type="cellIs" dxfId="5727" priority="5728" operator="between">
      <formula>60</formula>
      <formula>119.999</formula>
    </cfRule>
    <cfRule type="cellIs" dxfId="5726" priority="5729" operator="between">
      <formula>20</formula>
      <formula>59.999</formula>
    </cfRule>
    <cfRule type="cellIs" dxfId="5725" priority="5730" operator="lessThan">
      <formula>20</formula>
    </cfRule>
  </conditionalFormatting>
  <conditionalFormatting sqref="AC418">
    <cfRule type="cellIs" dxfId="5724" priority="5721" operator="greaterThan">
      <formula>49.999</formula>
    </cfRule>
    <cfRule type="cellIs" dxfId="5723" priority="5722" operator="greaterThan">
      <formula>50</formula>
    </cfRule>
    <cfRule type="cellIs" dxfId="5722" priority="5723" operator="between">
      <formula>30</formula>
      <formula>49.999</formula>
    </cfRule>
    <cfRule type="cellIs" dxfId="5721" priority="5724" operator="between">
      <formula>10</formula>
      <formula>29.999</formula>
    </cfRule>
    <cfRule type="cellIs" dxfId="5720" priority="5725" operator="lessThan">
      <formula>10</formula>
    </cfRule>
  </conditionalFormatting>
  <conditionalFormatting sqref="AD418">
    <cfRule type="cellIs" dxfId="5719" priority="5716" operator="greaterThan">
      <formula>119.999</formula>
    </cfRule>
    <cfRule type="cellIs" dxfId="5718" priority="5717" operator="greaterThan">
      <formula>120</formula>
    </cfRule>
    <cfRule type="cellIs" dxfId="5717" priority="5718" operator="between">
      <formula>60</formula>
      <formula>119.999</formula>
    </cfRule>
    <cfRule type="cellIs" dxfId="5716" priority="5719" operator="between">
      <formula>20</formula>
      <formula>59.999</formula>
    </cfRule>
    <cfRule type="cellIs" dxfId="5715" priority="5720" operator="lessThan">
      <formula>20</formula>
    </cfRule>
  </conditionalFormatting>
  <conditionalFormatting sqref="AE418">
    <cfRule type="cellIs" dxfId="5714" priority="5711" operator="greaterThan">
      <formula>49.999</formula>
    </cfRule>
    <cfRule type="cellIs" dxfId="5713" priority="5712" operator="greaterThan">
      <formula>50</formula>
    </cfRule>
    <cfRule type="cellIs" dxfId="5712" priority="5713" operator="between">
      <formula>30</formula>
      <formula>49.999</formula>
    </cfRule>
    <cfRule type="cellIs" dxfId="5711" priority="5714" operator="between">
      <formula>10</formula>
      <formula>29.999</formula>
    </cfRule>
    <cfRule type="cellIs" dxfId="5710" priority="5715" operator="lessThan">
      <formula>10</formula>
    </cfRule>
  </conditionalFormatting>
  <conditionalFormatting sqref="P418">
    <cfRule type="cellIs" dxfId="5709" priority="5706" operator="greaterThan">
      <formula>119.999</formula>
    </cfRule>
    <cfRule type="cellIs" dxfId="5708" priority="5707" operator="greaterThan">
      <formula>120</formula>
    </cfRule>
    <cfRule type="cellIs" dxfId="5707" priority="5708" operator="between">
      <formula>60</formula>
      <formula>119.999</formula>
    </cfRule>
    <cfRule type="cellIs" dxfId="5706" priority="5709" operator="between">
      <formula>20</formula>
      <formula>59.999</formula>
    </cfRule>
    <cfRule type="cellIs" dxfId="5705" priority="5710" operator="lessThan">
      <formula>20</formula>
    </cfRule>
  </conditionalFormatting>
  <conditionalFormatting sqref="Q418">
    <cfRule type="cellIs" dxfId="5704" priority="5701" operator="greaterThan">
      <formula>49.999</formula>
    </cfRule>
    <cfRule type="cellIs" dxfId="5703" priority="5702" operator="greaterThan">
      <formula>50</formula>
    </cfRule>
    <cfRule type="cellIs" dxfId="5702" priority="5703" operator="between">
      <formula>30</formula>
      <formula>49.999</formula>
    </cfRule>
    <cfRule type="cellIs" dxfId="5701" priority="5704" operator="between">
      <formula>10</formula>
      <formula>29.999</formula>
    </cfRule>
    <cfRule type="cellIs" dxfId="5700" priority="5705" operator="lessThan">
      <formula>10</formula>
    </cfRule>
  </conditionalFormatting>
  <conditionalFormatting sqref="C419">
    <cfRule type="cellIs" dxfId="5699" priority="5696" operator="greaterThan">
      <formula>49.999</formula>
    </cfRule>
    <cfRule type="cellIs" dxfId="5698" priority="5697" operator="greaterThan">
      <formula>50</formula>
    </cfRule>
    <cfRule type="cellIs" dxfId="5697" priority="5698" operator="between">
      <formula>30</formula>
      <formula>49.999</formula>
    </cfRule>
    <cfRule type="cellIs" dxfId="5696" priority="5699" operator="between">
      <formula>10</formula>
      <formula>29.999</formula>
    </cfRule>
    <cfRule type="cellIs" dxfId="5695" priority="5700" operator="lessThan">
      <formula>10</formula>
    </cfRule>
  </conditionalFormatting>
  <conditionalFormatting sqref="B419">
    <cfRule type="cellIs" dxfId="5694" priority="5691" operator="greaterThan">
      <formula>119.999</formula>
    </cfRule>
    <cfRule type="cellIs" dxfId="5693" priority="5692" operator="greaterThan">
      <formula>120</formula>
    </cfRule>
    <cfRule type="cellIs" dxfId="5692" priority="5693" operator="between">
      <formula>60</formula>
      <formula>119.999</formula>
    </cfRule>
    <cfRule type="cellIs" dxfId="5691" priority="5694" operator="between">
      <formula>20</formula>
      <formula>59.999</formula>
    </cfRule>
    <cfRule type="cellIs" dxfId="5690" priority="5695" operator="lessThan">
      <formula>20</formula>
    </cfRule>
  </conditionalFormatting>
  <conditionalFormatting sqref="D419">
    <cfRule type="cellIs" dxfId="5689" priority="5686" operator="greaterThan">
      <formula>119.999</formula>
    </cfRule>
    <cfRule type="cellIs" dxfId="5688" priority="5687" operator="greaterThan">
      <formula>120</formula>
    </cfRule>
    <cfRule type="cellIs" dxfId="5687" priority="5688" operator="between">
      <formula>60</formula>
      <formula>119.999</formula>
    </cfRule>
    <cfRule type="cellIs" dxfId="5686" priority="5689" operator="between">
      <formula>20</formula>
      <formula>59.999</formula>
    </cfRule>
    <cfRule type="cellIs" dxfId="5685" priority="5690" operator="lessThan">
      <formula>20</formula>
    </cfRule>
  </conditionalFormatting>
  <conditionalFormatting sqref="E419">
    <cfRule type="cellIs" dxfId="5684" priority="5681" operator="greaterThan">
      <formula>49.999</formula>
    </cfRule>
    <cfRule type="cellIs" dxfId="5683" priority="5682" operator="greaterThan">
      <formula>50</formula>
    </cfRule>
    <cfRule type="cellIs" dxfId="5682" priority="5683" operator="between">
      <formula>30</formula>
      <formula>49.999</formula>
    </cfRule>
    <cfRule type="cellIs" dxfId="5681" priority="5684" operator="between">
      <formula>10</formula>
      <formula>29.999</formula>
    </cfRule>
    <cfRule type="cellIs" dxfId="5680" priority="5685" operator="lessThan">
      <formula>10</formula>
    </cfRule>
  </conditionalFormatting>
  <conditionalFormatting sqref="F419">
    <cfRule type="cellIs" dxfId="5679" priority="5676" operator="greaterThan">
      <formula>119.999</formula>
    </cfRule>
    <cfRule type="cellIs" dxfId="5678" priority="5677" operator="greaterThan">
      <formula>120</formula>
    </cfRule>
    <cfRule type="cellIs" dxfId="5677" priority="5678" operator="between">
      <formula>60</formula>
      <formula>119.999</formula>
    </cfRule>
    <cfRule type="cellIs" dxfId="5676" priority="5679" operator="between">
      <formula>20</formula>
      <formula>59.999</formula>
    </cfRule>
    <cfRule type="cellIs" dxfId="5675" priority="5680" operator="lessThan">
      <formula>20</formula>
    </cfRule>
  </conditionalFormatting>
  <conditionalFormatting sqref="G419">
    <cfRule type="cellIs" dxfId="5674" priority="5671" operator="greaterThan">
      <formula>49.999</formula>
    </cfRule>
    <cfRule type="cellIs" dxfId="5673" priority="5672" operator="greaterThan">
      <formula>50</formula>
    </cfRule>
    <cfRule type="cellIs" dxfId="5672" priority="5673" operator="between">
      <formula>30</formula>
      <formula>49.999</formula>
    </cfRule>
    <cfRule type="cellIs" dxfId="5671" priority="5674" operator="between">
      <formula>10</formula>
      <formula>29.999</formula>
    </cfRule>
    <cfRule type="cellIs" dxfId="5670" priority="5675" operator="lessThan">
      <formula>10</formula>
    </cfRule>
  </conditionalFormatting>
  <conditionalFormatting sqref="H419">
    <cfRule type="cellIs" dxfId="5669" priority="5666" operator="greaterThan">
      <formula>119.999</formula>
    </cfRule>
    <cfRule type="cellIs" dxfId="5668" priority="5667" operator="greaterThan">
      <formula>120</formula>
    </cfRule>
    <cfRule type="cellIs" dxfId="5667" priority="5668" operator="between">
      <formula>60</formula>
      <formula>119.999</formula>
    </cfRule>
    <cfRule type="cellIs" dxfId="5666" priority="5669" operator="between">
      <formula>20</formula>
      <formula>59.999</formula>
    </cfRule>
    <cfRule type="cellIs" dxfId="5665" priority="5670" operator="lessThan">
      <formula>20</formula>
    </cfRule>
  </conditionalFormatting>
  <conditionalFormatting sqref="I419">
    <cfRule type="cellIs" dxfId="5664" priority="5661" operator="greaterThan">
      <formula>49.999</formula>
    </cfRule>
    <cfRule type="cellIs" dxfId="5663" priority="5662" operator="greaterThan">
      <formula>50</formula>
    </cfRule>
    <cfRule type="cellIs" dxfId="5662" priority="5663" operator="between">
      <formula>30</formula>
      <formula>49.999</formula>
    </cfRule>
    <cfRule type="cellIs" dxfId="5661" priority="5664" operator="between">
      <formula>10</formula>
      <formula>29.999</formula>
    </cfRule>
    <cfRule type="cellIs" dxfId="5660" priority="5665" operator="lessThan">
      <formula>10</formula>
    </cfRule>
  </conditionalFormatting>
  <conditionalFormatting sqref="BH419">
    <cfRule type="cellIs" dxfId="5659" priority="5656" operator="greaterThan">
      <formula>119.999</formula>
    </cfRule>
    <cfRule type="cellIs" dxfId="5658" priority="5657" operator="greaterThan">
      <formula>120</formula>
    </cfRule>
    <cfRule type="cellIs" dxfId="5657" priority="5658" operator="between">
      <formula>60</formula>
      <formula>119.999</formula>
    </cfRule>
    <cfRule type="cellIs" dxfId="5656" priority="5659" operator="between">
      <formula>20</formula>
      <formula>59.999</formula>
    </cfRule>
    <cfRule type="cellIs" dxfId="5655" priority="5660" operator="lessThan">
      <formula>20</formula>
    </cfRule>
  </conditionalFormatting>
  <conditionalFormatting sqref="BI419">
    <cfRule type="cellIs" dxfId="5654" priority="5651" operator="greaterThan">
      <formula>49.999</formula>
    </cfRule>
    <cfRule type="cellIs" dxfId="5653" priority="5652" operator="greaterThan">
      <formula>50</formula>
    </cfRule>
    <cfRule type="cellIs" dxfId="5652" priority="5653" operator="between">
      <formula>30</formula>
      <formula>49.999</formula>
    </cfRule>
    <cfRule type="cellIs" dxfId="5651" priority="5654" operator="between">
      <formula>10</formula>
      <formula>29.999</formula>
    </cfRule>
    <cfRule type="cellIs" dxfId="5650" priority="5655" operator="lessThan">
      <formula>10</formula>
    </cfRule>
  </conditionalFormatting>
  <conditionalFormatting sqref="BD419">
    <cfRule type="cellIs" dxfId="5649" priority="5646" operator="greaterThan">
      <formula>119.999</formula>
    </cfRule>
    <cfRule type="cellIs" dxfId="5648" priority="5647" operator="greaterThan">
      <formula>120</formula>
    </cfRule>
    <cfRule type="cellIs" dxfId="5647" priority="5648" operator="between">
      <formula>60</formula>
      <formula>119.999</formula>
    </cfRule>
    <cfRule type="cellIs" dxfId="5646" priority="5649" operator="between">
      <formula>20</formula>
      <formula>59.999</formula>
    </cfRule>
    <cfRule type="cellIs" dxfId="5645" priority="5650" operator="lessThan">
      <formula>20</formula>
    </cfRule>
  </conditionalFormatting>
  <conditionalFormatting sqref="BE419">
    <cfRule type="cellIs" dxfId="5644" priority="5641" operator="greaterThan">
      <formula>49.999</formula>
    </cfRule>
    <cfRule type="cellIs" dxfId="5643" priority="5642" operator="greaterThan">
      <formula>50</formula>
    </cfRule>
    <cfRule type="cellIs" dxfId="5642" priority="5643" operator="between">
      <formula>30</formula>
      <formula>49.999</formula>
    </cfRule>
    <cfRule type="cellIs" dxfId="5641" priority="5644" operator="between">
      <formula>10</formula>
      <formula>29.999</formula>
    </cfRule>
    <cfRule type="cellIs" dxfId="5640" priority="5645" operator="lessThan">
      <formula>10</formula>
    </cfRule>
  </conditionalFormatting>
  <conditionalFormatting sqref="AX419">
    <cfRule type="cellIs" dxfId="5639" priority="5636" operator="greaterThan">
      <formula>119.999</formula>
    </cfRule>
    <cfRule type="cellIs" dxfId="5638" priority="5637" operator="greaterThan">
      <formula>120</formula>
    </cfRule>
    <cfRule type="cellIs" dxfId="5637" priority="5638" operator="between">
      <formula>60</formula>
      <formula>119.999</formula>
    </cfRule>
    <cfRule type="cellIs" dxfId="5636" priority="5639" operator="between">
      <formula>20</formula>
      <formula>59.999</formula>
    </cfRule>
    <cfRule type="cellIs" dxfId="5635" priority="5640" operator="lessThan">
      <formula>20</formula>
    </cfRule>
  </conditionalFormatting>
  <conditionalFormatting sqref="AY419">
    <cfRule type="cellIs" dxfId="5634" priority="5631" operator="greaterThan">
      <formula>49.999</formula>
    </cfRule>
    <cfRule type="cellIs" dxfId="5633" priority="5632" operator="greaterThan">
      <formula>50</formula>
    </cfRule>
    <cfRule type="cellIs" dxfId="5632" priority="5633" operator="between">
      <formula>30</formula>
      <formula>49.999</formula>
    </cfRule>
    <cfRule type="cellIs" dxfId="5631" priority="5634" operator="between">
      <formula>10</formula>
      <formula>29.999</formula>
    </cfRule>
    <cfRule type="cellIs" dxfId="5630" priority="5635" operator="lessThan">
      <formula>10</formula>
    </cfRule>
  </conditionalFormatting>
  <conditionalFormatting sqref="AZ419">
    <cfRule type="cellIs" dxfId="5629" priority="5626" operator="greaterThan">
      <formula>119.999</formula>
    </cfRule>
    <cfRule type="cellIs" dxfId="5628" priority="5627" operator="greaterThan">
      <formula>120</formula>
    </cfRule>
    <cfRule type="cellIs" dxfId="5627" priority="5628" operator="between">
      <formula>60</formula>
      <formula>119.999</formula>
    </cfRule>
    <cfRule type="cellIs" dxfId="5626" priority="5629" operator="between">
      <formula>20</formula>
      <formula>59.999</formula>
    </cfRule>
    <cfRule type="cellIs" dxfId="5625" priority="5630" operator="lessThan">
      <formula>20</formula>
    </cfRule>
  </conditionalFormatting>
  <conditionalFormatting sqref="BA419">
    <cfRule type="cellIs" dxfId="5624" priority="5621" operator="greaterThan">
      <formula>49.999</formula>
    </cfRule>
    <cfRule type="cellIs" dxfId="5623" priority="5622" operator="greaterThan">
      <formula>50</formula>
    </cfRule>
    <cfRule type="cellIs" dxfId="5622" priority="5623" operator="between">
      <formula>30</formula>
      <formula>49.999</formula>
    </cfRule>
    <cfRule type="cellIs" dxfId="5621" priority="5624" operator="between">
      <formula>10</formula>
      <formula>29.999</formula>
    </cfRule>
    <cfRule type="cellIs" dxfId="5620" priority="5625" operator="lessThan">
      <formula>10</formula>
    </cfRule>
  </conditionalFormatting>
  <conditionalFormatting sqref="BB419">
    <cfRule type="cellIs" dxfId="5619" priority="5616" operator="greaterThan">
      <formula>119.999</formula>
    </cfRule>
    <cfRule type="cellIs" dxfId="5618" priority="5617" operator="greaterThan">
      <formula>120</formula>
    </cfRule>
    <cfRule type="cellIs" dxfId="5617" priority="5618" operator="between">
      <formula>60</formula>
      <formula>119.999</formula>
    </cfRule>
    <cfRule type="cellIs" dxfId="5616" priority="5619" operator="between">
      <formula>20</formula>
      <formula>59.999</formula>
    </cfRule>
    <cfRule type="cellIs" dxfId="5615" priority="5620" operator="lessThan">
      <formula>20</formula>
    </cfRule>
  </conditionalFormatting>
  <conditionalFormatting sqref="BC419">
    <cfRule type="cellIs" dxfId="5614" priority="5611" operator="greaterThan">
      <formula>49.999</formula>
    </cfRule>
    <cfRule type="cellIs" dxfId="5613" priority="5612" operator="greaterThan">
      <formula>50</formula>
    </cfRule>
    <cfRule type="cellIs" dxfId="5612" priority="5613" operator="between">
      <formula>30</formula>
      <formula>49.999</formula>
    </cfRule>
    <cfRule type="cellIs" dxfId="5611" priority="5614" operator="between">
      <formula>10</formula>
      <formula>29.999</formula>
    </cfRule>
    <cfRule type="cellIs" dxfId="5610" priority="5615" operator="lessThan">
      <formula>10</formula>
    </cfRule>
  </conditionalFormatting>
  <conditionalFormatting sqref="AT419">
    <cfRule type="cellIs" dxfId="5609" priority="5606" operator="greaterThan">
      <formula>119.999</formula>
    </cfRule>
    <cfRule type="cellIs" dxfId="5608" priority="5607" operator="greaterThan">
      <formula>120</formula>
    </cfRule>
    <cfRule type="cellIs" dxfId="5607" priority="5608" operator="between">
      <formula>60</formula>
      <formula>119.999</formula>
    </cfRule>
    <cfRule type="cellIs" dxfId="5606" priority="5609" operator="between">
      <formula>20</formula>
      <formula>59.999</formula>
    </cfRule>
    <cfRule type="cellIs" dxfId="5605" priority="5610" operator="lessThan">
      <formula>20</formula>
    </cfRule>
  </conditionalFormatting>
  <conditionalFormatting sqref="AU419">
    <cfRule type="cellIs" dxfId="5604" priority="5601" operator="greaterThan">
      <formula>49.999</formula>
    </cfRule>
    <cfRule type="cellIs" dxfId="5603" priority="5602" operator="greaterThan">
      <formula>50</formula>
    </cfRule>
    <cfRule type="cellIs" dxfId="5602" priority="5603" operator="between">
      <formula>30</formula>
      <formula>49.999</formula>
    </cfRule>
    <cfRule type="cellIs" dxfId="5601" priority="5604" operator="between">
      <formula>10</formula>
      <formula>29.999</formula>
    </cfRule>
    <cfRule type="cellIs" dxfId="5600" priority="5605" operator="lessThan">
      <formula>10</formula>
    </cfRule>
  </conditionalFormatting>
  <conditionalFormatting sqref="AV419">
    <cfRule type="cellIs" dxfId="5599" priority="5596" operator="greaterThan">
      <formula>119.999</formula>
    </cfRule>
    <cfRule type="cellIs" dxfId="5598" priority="5597" operator="greaterThan">
      <formula>120</formula>
    </cfRule>
    <cfRule type="cellIs" dxfId="5597" priority="5598" operator="between">
      <formula>60</formula>
      <formula>119.999</formula>
    </cfRule>
    <cfRule type="cellIs" dxfId="5596" priority="5599" operator="between">
      <formula>20</formula>
      <formula>59.999</formula>
    </cfRule>
    <cfRule type="cellIs" dxfId="5595" priority="5600" operator="lessThan">
      <formula>20</formula>
    </cfRule>
  </conditionalFormatting>
  <conditionalFormatting sqref="AW419">
    <cfRule type="cellIs" dxfId="5594" priority="5591" operator="greaterThan">
      <formula>49.999</formula>
    </cfRule>
    <cfRule type="cellIs" dxfId="5593" priority="5592" operator="greaterThan">
      <formula>50</formula>
    </cfRule>
    <cfRule type="cellIs" dxfId="5592" priority="5593" operator="between">
      <formula>30</formula>
      <formula>49.999</formula>
    </cfRule>
    <cfRule type="cellIs" dxfId="5591" priority="5594" operator="between">
      <formula>10</formula>
      <formula>29.999</formula>
    </cfRule>
    <cfRule type="cellIs" dxfId="5590" priority="5595" operator="lessThan">
      <formula>10</formula>
    </cfRule>
  </conditionalFormatting>
  <conditionalFormatting sqref="BF419">
    <cfRule type="cellIs" dxfId="5589" priority="5586" operator="greaterThan">
      <formula>119.999</formula>
    </cfRule>
    <cfRule type="cellIs" dxfId="5588" priority="5587" operator="greaterThan">
      <formula>120</formula>
    </cfRule>
    <cfRule type="cellIs" dxfId="5587" priority="5588" operator="between">
      <formula>60</formula>
      <formula>119.999</formula>
    </cfRule>
    <cfRule type="cellIs" dxfId="5586" priority="5589" operator="between">
      <formula>20</formula>
      <formula>59.999</formula>
    </cfRule>
    <cfRule type="cellIs" dxfId="5585" priority="5590" operator="lessThan">
      <formula>20</formula>
    </cfRule>
  </conditionalFormatting>
  <conditionalFormatting sqref="BG419">
    <cfRule type="cellIs" dxfId="5584" priority="5581" operator="greaterThan">
      <formula>49.999</formula>
    </cfRule>
    <cfRule type="cellIs" dxfId="5583" priority="5582" operator="greaterThan">
      <formula>50</formula>
    </cfRule>
    <cfRule type="cellIs" dxfId="5582" priority="5583" operator="between">
      <formula>30</formula>
      <formula>49.999</formula>
    </cfRule>
    <cfRule type="cellIs" dxfId="5581" priority="5584" operator="between">
      <formula>10</formula>
      <formula>29.999</formula>
    </cfRule>
    <cfRule type="cellIs" dxfId="5580" priority="5585" operator="lessThan">
      <formula>10</formula>
    </cfRule>
  </conditionalFormatting>
  <conditionalFormatting sqref="AN419">
    <cfRule type="cellIs" dxfId="5579" priority="5576" operator="greaterThan">
      <formula>119.999</formula>
    </cfRule>
    <cfRule type="cellIs" dxfId="5578" priority="5577" operator="greaterThan">
      <formula>120</formula>
    </cfRule>
    <cfRule type="cellIs" dxfId="5577" priority="5578" operator="between">
      <formula>60</formula>
      <formula>119.999</formula>
    </cfRule>
    <cfRule type="cellIs" dxfId="5576" priority="5579" operator="between">
      <formula>20</formula>
      <formula>59.999</formula>
    </cfRule>
    <cfRule type="cellIs" dxfId="5575" priority="5580" operator="lessThan">
      <formula>20</formula>
    </cfRule>
  </conditionalFormatting>
  <conditionalFormatting sqref="AO419">
    <cfRule type="cellIs" dxfId="5574" priority="5571" operator="greaterThan">
      <formula>49.999</formula>
    </cfRule>
    <cfRule type="cellIs" dxfId="5573" priority="5572" operator="greaterThan">
      <formula>50</formula>
    </cfRule>
    <cfRule type="cellIs" dxfId="5572" priority="5573" operator="between">
      <formula>30</formula>
      <formula>49.999</formula>
    </cfRule>
    <cfRule type="cellIs" dxfId="5571" priority="5574" operator="between">
      <formula>10</formula>
      <formula>29.999</formula>
    </cfRule>
    <cfRule type="cellIs" dxfId="5570" priority="5575" operator="lessThan">
      <formula>10</formula>
    </cfRule>
  </conditionalFormatting>
  <conditionalFormatting sqref="T419">
    <cfRule type="cellIs" dxfId="5569" priority="5566" operator="greaterThan">
      <formula>119.999</formula>
    </cfRule>
    <cfRule type="cellIs" dxfId="5568" priority="5567" operator="greaterThan">
      <formula>120</formula>
    </cfRule>
    <cfRule type="cellIs" dxfId="5567" priority="5568" operator="between">
      <formula>60</formula>
      <formula>119.999</formula>
    </cfRule>
    <cfRule type="cellIs" dxfId="5566" priority="5569" operator="between">
      <formula>20</formula>
      <formula>59.999</formula>
    </cfRule>
    <cfRule type="cellIs" dxfId="5565" priority="5570" operator="lessThan">
      <formula>20</formula>
    </cfRule>
  </conditionalFormatting>
  <conditionalFormatting sqref="U419">
    <cfRule type="cellIs" dxfId="5564" priority="5561" operator="greaterThan">
      <formula>49.999</formula>
    </cfRule>
    <cfRule type="cellIs" dxfId="5563" priority="5562" operator="greaterThan">
      <formula>50</formula>
    </cfRule>
    <cfRule type="cellIs" dxfId="5562" priority="5563" operator="between">
      <formula>30</formula>
      <formula>49.999</formula>
    </cfRule>
    <cfRule type="cellIs" dxfId="5561" priority="5564" operator="between">
      <formula>10</formula>
      <formula>29.999</formula>
    </cfRule>
    <cfRule type="cellIs" dxfId="5560" priority="5565" operator="lessThan">
      <formula>10</formula>
    </cfRule>
  </conditionalFormatting>
  <conditionalFormatting sqref="J419">
    <cfRule type="cellIs" dxfId="5559" priority="5556" operator="greaterThan">
      <formula>119.999</formula>
    </cfRule>
    <cfRule type="cellIs" dxfId="5558" priority="5557" operator="greaterThan">
      <formula>120</formula>
    </cfRule>
    <cfRule type="cellIs" dxfId="5557" priority="5558" operator="between">
      <formula>60</formula>
      <formula>119.999</formula>
    </cfRule>
    <cfRule type="cellIs" dxfId="5556" priority="5559" operator="between">
      <formula>20</formula>
      <formula>59.999</formula>
    </cfRule>
    <cfRule type="cellIs" dxfId="5555" priority="5560" operator="lessThan">
      <formula>20</formula>
    </cfRule>
  </conditionalFormatting>
  <conditionalFormatting sqref="K419">
    <cfRule type="cellIs" dxfId="5554" priority="5551" operator="greaterThan">
      <formula>49.999</formula>
    </cfRule>
    <cfRule type="cellIs" dxfId="5553" priority="5552" operator="greaterThan">
      <formula>50</formula>
    </cfRule>
    <cfRule type="cellIs" dxfId="5552" priority="5553" operator="between">
      <formula>30</formula>
      <formula>49.999</formula>
    </cfRule>
    <cfRule type="cellIs" dxfId="5551" priority="5554" operator="between">
      <formula>10</formula>
      <formula>29.999</formula>
    </cfRule>
    <cfRule type="cellIs" dxfId="5550" priority="5555" operator="lessThan">
      <formula>10</formula>
    </cfRule>
  </conditionalFormatting>
  <conditionalFormatting sqref="L419">
    <cfRule type="cellIs" dxfId="5549" priority="5546" operator="greaterThan">
      <formula>119.999</formula>
    </cfRule>
    <cfRule type="cellIs" dxfId="5548" priority="5547" operator="greaterThan">
      <formula>120</formula>
    </cfRule>
    <cfRule type="cellIs" dxfId="5547" priority="5548" operator="between">
      <formula>60</formula>
      <formula>119.999</formula>
    </cfRule>
    <cfRule type="cellIs" dxfId="5546" priority="5549" operator="between">
      <formula>20</formula>
      <formula>59.999</formula>
    </cfRule>
    <cfRule type="cellIs" dxfId="5545" priority="5550" operator="lessThan">
      <formula>20</formula>
    </cfRule>
  </conditionalFormatting>
  <conditionalFormatting sqref="M419">
    <cfRule type="cellIs" dxfId="5544" priority="5541" operator="greaterThan">
      <formula>49.999</formula>
    </cfRule>
    <cfRule type="cellIs" dxfId="5543" priority="5542" operator="greaterThan">
      <formula>50</formula>
    </cfRule>
    <cfRule type="cellIs" dxfId="5542" priority="5543" operator="between">
      <formula>30</formula>
      <formula>49.999</formula>
    </cfRule>
    <cfRule type="cellIs" dxfId="5541" priority="5544" operator="between">
      <formula>10</formula>
      <formula>29.999</formula>
    </cfRule>
    <cfRule type="cellIs" dxfId="5540" priority="5545" operator="lessThan">
      <formula>10</formula>
    </cfRule>
  </conditionalFormatting>
  <conditionalFormatting sqref="R419">
    <cfRule type="cellIs" dxfId="5539" priority="5536" operator="greaterThan">
      <formula>119.999</formula>
    </cfRule>
    <cfRule type="cellIs" dxfId="5538" priority="5537" operator="greaterThan">
      <formula>120</formula>
    </cfRule>
    <cfRule type="cellIs" dxfId="5537" priority="5538" operator="between">
      <formula>60</formula>
      <formula>119.999</formula>
    </cfRule>
    <cfRule type="cellIs" dxfId="5536" priority="5539" operator="between">
      <formula>20</formula>
      <formula>59.999</formula>
    </cfRule>
    <cfRule type="cellIs" dxfId="5535" priority="5540" operator="lessThan">
      <formula>20</formula>
    </cfRule>
  </conditionalFormatting>
  <conditionalFormatting sqref="S419">
    <cfRule type="cellIs" dxfId="5534" priority="5531" operator="greaterThan">
      <formula>49.999</formula>
    </cfRule>
    <cfRule type="cellIs" dxfId="5533" priority="5532" operator="greaterThan">
      <formula>50</formula>
    </cfRule>
    <cfRule type="cellIs" dxfId="5532" priority="5533" operator="between">
      <formula>30</formula>
      <formula>49.999</formula>
    </cfRule>
    <cfRule type="cellIs" dxfId="5531" priority="5534" operator="between">
      <formula>10</formula>
      <formula>29.999</formula>
    </cfRule>
    <cfRule type="cellIs" dxfId="5530" priority="5535" operator="lessThan">
      <formula>10</formula>
    </cfRule>
  </conditionalFormatting>
  <conditionalFormatting sqref="N419">
    <cfRule type="cellIs" dxfId="5529" priority="5526" operator="greaterThan">
      <formula>119.999</formula>
    </cfRule>
    <cfRule type="cellIs" dxfId="5528" priority="5527" operator="greaterThan">
      <formula>120</formula>
    </cfRule>
    <cfRule type="cellIs" dxfId="5527" priority="5528" operator="between">
      <formula>60</formula>
      <formula>119.999</formula>
    </cfRule>
    <cfRule type="cellIs" dxfId="5526" priority="5529" operator="between">
      <formula>20</formula>
      <formula>59.999</formula>
    </cfRule>
    <cfRule type="cellIs" dxfId="5525" priority="5530" operator="lessThan">
      <formula>20</formula>
    </cfRule>
  </conditionalFormatting>
  <conditionalFormatting sqref="O419">
    <cfRule type="cellIs" dxfId="5524" priority="5521" operator="greaterThan">
      <formula>49.999</formula>
    </cfRule>
    <cfRule type="cellIs" dxfId="5523" priority="5522" operator="greaterThan">
      <formula>50</formula>
    </cfRule>
    <cfRule type="cellIs" dxfId="5522" priority="5523" operator="between">
      <formula>30</formula>
      <formula>49.999</formula>
    </cfRule>
    <cfRule type="cellIs" dxfId="5521" priority="5524" operator="between">
      <formula>10</formula>
      <formula>29.999</formula>
    </cfRule>
    <cfRule type="cellIs" dxfId="5520" priority="5525" operator="lessThan">
      <formula>10</formula>
    </cfRule>
  </conditionalFormatting>
  <conditionalFormatting sqref="AP419">
    <cfRule type="cellIs" dxfId="5519" priority="5516" operator="greaterThan">
      <formula>119.999</formula>
    </cfRule>
    <cfRule type="cellIs" dxfId="5518" priority="5517" operator="greaterThan">
      <formula>120</formula>
    </cfRule>
    <cfRule type="cellIs" dxfId="5517" priority="5518" operator="between">
      <formula>60</formula>
      <formula>119.999</formula>
    </cfRule>
    <cfRule type="cellIs" dxfId="5516" priority="5519" operator="between">
      <formula>20</formula>
      <formula>59.999</formula>
    </cfRule>
    <cfRule type="cellIs" dxfId="5515" priority="5520" operator="lessThan">
      <formula>20</formula>
    </cfRule>
  </conditionalFormatting>
  <conditionalFormatting sqref="AQ419">
    <cfRule type="cellIs" dxfId="5514" priority="5511" operator="greaterThan">
      <formula>49.999</formula>
    </cfRule>
    <cfRule type="cellIs" dxfId="5513" priority="5512" operator="greaterThan">
      <formula>50</formula>
    </cfRule>
    <cfRule type="cellIs" dxfId="5512" priority="5513" operator="between">
      <formula>30</formula>
      <formula>49.999</formula>
    </cfRule>
    <cfRule type="cellIs" dxfId="5511" priority="5514" operator="between">
      <formula>10</formula>
      <formula>29.999</formula>
    </cfRule>
    <cfRule type="cellIs" dxfId="5510" priority="5515" operator="lessThan">
      <formula>10</formula>
    </cfRule>
  </conditionalFormatting>
  <conditionalFormatting sqref="AR419">
    <cfRule type="cellIs" dxfId="5509" priority="5506" operator="greaterThan">
      <formula>119.999</formula>
    </cfRule>
    <cfRule type="cellIs" dxfId="5508" priority="5507" operator="greaterThan">
      <formula>120</formula>
    </cfRule>
    <cfRule type="cellIs" dxfId="5507" priority="5508" operator="between">
      <formula>60</formula>
      <formula>119.999</formula>
    </cfRule>
    <cfRule type="cellIs" dxfId="5506" priority="5509" operator="between">
      <formula>20</formula>
      <formula>59.999</formula>
    </cfRule>
    <cfRule type="cellIs" dxfId="5505" priority="5510" operator="lessThan">
      <formula>20</formula>
    </cfRule>
  </conditionalFormatting>
  <conditionalFormatting sqref="AS419">
    <cfRule type="cellIs" dxfId="5504" priority="5501" operator="greaterThan">
      <formula>49.999</formula>
    </cfRule>
    <cfRule type="cellIs" dxfId="5503" priority="5502" operator="greaterThan">
      <formula>50</formula>
    </cfRule>
    <cfRule type="cellIs" dxfId="5502" priority="5503" operator="between">
      <formula>30</formula>
      <formula>49.999</formula>
    </cfRule>
    <cfRule type="cellIs" dxfId="5501" priority="5504" operator="between">
      <formula>10</formula>
      <formula>29.999</formula>
    </cfRule>
    <cfRule type="cellIs" dxfId="5500" priority="5505" operator="lessThan">
      <formula>10</formula>
    </cfRule>
  </conditionalFormatting>
  <conditionalFormatting sqref="X419">
    <cfRule type="cellIs" dxfId="5499" priority="5496" operator="greaterThan">
      <formula>119.999</formula>
    </cfRule>
    <cfRule type="cellIs" dxfId="5498" priority="5497" operator="greaterThan">
      <formula>120</formula>
    </cfRule>
    <cfRule type="cellIs" dxfId="5497" priority="5498" operator="between">
      <formula>60</formula>
      <formula>119.999</formula>
    </cfRule>
    <cfRule type="cellIs" dxfId="5496" priority="5499" operator="between">
      <formula>20</formula>
      <formula>59.999</formula>
    </cfRule>
    <cfRule type="cellIs" dxfId="5495" priority="5500" operator="lessThan">
      <formula>20</formula>
    </cfRule>
  </conditionalFormatting>
  <conditionalFormatting sqref="Y419">
    <cfRule type="cellIs" dxfId="5494" priority="5491" operator="greaterThan">
      <formula>49.999</formula>
    </cfRule>
    <cfRule type="cellIs" dxfId="5493" priority="5492" operator="greaterThan">
      <formula>50</formula>
    </cfRule>
    <cfRule type="cellIs" dxfId="5492" priority="5493" operator="between">
      <formula>30</formula>
      <formula>49.999</formula>
    </cfRule>
    <cfRule type="cellIs" dxfId="5491" priority="5494" operator="between">
      <formula>10</formula>
      <formula>29.999</formula>
    </cfRule>
    <cfRule type="cellIs" dxfId="5490" priority="5495" operator="lessThan">
      <formula>10</formula>
    </cfRule>
  </conditionalFormatting>
  <conditionalFormatting sqref="AF419">
    <cfRule type="cellIs" dxfId="5489" priority="5486" operator="greaterThan">
      <formula>119.999</formula>
    </cfRule>
    <cfRule type="cellIs" dxfId="5488" priority="5487" operator="greaterThan">
      <formula>120</formula>
    </cfRule>
    <cfRule type="cellIs" dxfId="5487" priority="5488" operator="between">
      <formula>60</formula>
      <formula>119.999</formula>
    </cfRule>
    <cfRule type="cellIs" dxfId="5486" priority="5489" operator="between">
      <formula>20</formula>
      <formula>59.999</formula>
    </cfRule>
    <cfRule type="cellIs" dxfId="5485" priority="5490" operator="lessThan">
      <formula>20</formula>
    </cfRule>
  </conditionalFormatting>
  <conditionalFormatting sqref="AG419">
    <cfRule type="cellIs" dxfId="5484" priority="5481" operator="greaterThan">
      <formula>49.999</formula>
    </cfRule>
    <cfRule type="cellIs" dxfId="5483" priority="5482" operator="greaterThan">
      <formula>50</formula>
    </cfRule>
    <cfRule type="cellIs" dxfId="5482" priority="5483" operator="between">
      <formula>30</formula>
      <formula>49.999</formula>
    </cfRule>
    <cfRule type="cellIs" dxfId="5481" priority="5484" operator="between">
      <formula>10</formula>
      <formula>29.999</formula>
    </cfRule>
    <cfRule type="cellIs" dxfId="5480" priority="5485" operator="lessThan">
      <formula>10</formula>
    </cfRule>
  </conditionalFormatting>
  <conditionalFormatting sqref="AJ419">
    <cfRule type="cellIs" dxfId="5479" priority="5476" operator="greaterThan">
      <formula>119.999</formula>
    </cfRule>
    <cfRule type="cellIs" dxfId="5478" priority="5477" operator="greaterThan">
      <formula>120</formula>
    </cfRule>
    <cfRule type="cellIs" dxfId="5477" priority="5478" operator="between">
      <formula>60</formula>
      <formula>119.999</formula>
    </cfRule>
    <cfRule type="cellIs" dxfId="5476" priority="5479" operator="between">
      <formula>20</formula>
      <formula>59.999</formula>
    </cfRule>
    <cfRule type="cellIs" dxfId="5475" priority="5480" operator="lessThan">
      <formula>20</formula>
    </cfRule>
  </conditionalFormatting>
  <conditionalFormatting sqref="AK419">
    <cfRule type="cellIs" dxfId="5474" priority="5471" operator="greaterThan">
      <formula>49.999</formula>
    </cfRule>
    <cfRule type="cellIs" dxfId="5473" priority="5472" operator="greaterThan">
      <formula>50</formula>
    </cfRule>
    <cfRule type="cellIs" dxfId="5472" priority="5473" operator="between">
      <formula>30</formula>
      <formula>49.999</formula>
    </cfRule>
    <cfRule type="cellIs" dxfId="5471" priority="5474" operator="between">
      <formula>10</formula>
      <formula>29.999</formula>
    </cfRule>
    <cfRule type="cellIs" dxfId="5470" priority="5475" operator="lessThan">
      <formula>10</formula>
    </cfRule>
  </conditionalFormatting>
  <conditionalFormatting sqref="Z419">
    <cfRule type="cellIs" dxfId="5469" priority="5466" operator="greaterThan">
      <formula>119.999</formula>
    </cfRule>
    <cfRule type="cellIs" dxfId="5468" priority="5467" operator="greaterThan">
      <formula>120</formula>
    </cfRule>
    <cfRule type="cellIs" dxfId="5467" priority="5468" operator="between">
      <formula>60</formula>
      <formula>119.999</formula>
    </cfRule>
    <cfRule type="cellIs" dxfId="5466" priority="5469" operator="between">
      <formula>20</formula>
      <formula>59.999</formula>
    </cfRule>
    <cfRule type="cellIs" dxfId="5465" priority="5470" operator="lessThan">
      <formula>20</formula>
    </cfRule>
  </conditionalFormatting>
  <conditionalFormatting sqref="AA419">
    <cfRule type="cellIs" dxfId="5464" priority="5461" operator="greaterThan">
      <formula>49.999</formula>
    </cfRule>
    <cfRule type="cellIs" dxfId="5463" priority="5462" operator="greaterThan">
      <formula>50</formula>
    </cfRule>
    <cfRule type="cellIs" dxfId="5462" priority="5463" operator="between">
      <formula>30</formula>
      <formula>49.999</formula>
    </cfRule>
    <cfRule type="cellIs" dxfId="5461" priority="5464" operator="between">
      <formula>10</formula>
      <formula>29.999</formula>
    </cfRule>
    <cfRule type="cellIs" dxfId="5460" priority="5465" operator="lessThan">
      <formula>10</formula>
    </cfRule>
  </conditionalFormatting>
  <conditionalFormatting sqref="AL419">
    <cfRule type="cellIs" dxfId="5459" priority="5456" operator="greaterThan">
      <formula>119.999</formula>
    </cfRule>
    <cfRule type="cellIs" dxfId="5458" priority="5457" operator="greaterThan">
      <formula>120</formula>
    </cfRule>
    <cfRule type="cellIs" dxfId="5457" priority="5458" operator="between">
      <formula>60</formula>
      <formula>119.999</formula>
    </cfRule>
    <cfRule type="cellIs" dxfId="5456" priority="5459" operator="between">
      <formula>20</formula>
      <formula>59.999</formula>
    </cfRule>
    <cfRule type="cellIs" dxfId="5455" priority="5460" operator="lessThan">
      <formula>20</formula>
    </cfRule>
  </conditionalFormatting>
  <conditionalFormatting sqref="AM419">
    <cfRule type="cellIs" dxfId="5454" priority="5451" operator="greaterThan">
      <formula>49.999</formula>
    </cfRule>
    <cfRule type="cellIs" dxfId="5453" priority="5452" operator="greaterThan">
      <formula>50</formula>
    </cfRule>
    <cfRule type="cellIs" dxfId="5452" priority="5453" operator="between">
      <formula>30</formula>
      <formula>49.999</formula>
    </cfRule>
    <cfRule type="cellIs" dxfId="5451" priority="5454" operator="between">
      <formula>10</formula>
      <formula>29.999</formula>
    </cfRule>
    <cfRule type="cellIs" dxfId="5450" priority="5455" operator="lessThan">
      <formula>10</formula>
    </cfRule>
  </conditionalFormatting>
  <conditionalFormatting sqref="AH419">
    <cfRule type="cellIs" dxfId="5449" priority="5446" operator="greaterThan">
      <formula>119.999</formula>
    </cfRule>
    <cfRule type="cellIs" dxfId="5448" priority="5447" operator="greaterThan">
      <formula>120</formula>
    </cfRule>
    <cfRule type="cellIs" dxfId="5447" priority="5448" operator="between">
      <formula>60</formula>
      <formula>119.999</formula>
    </cfRule>
    <cfRule type="cellIs" dxfId="5446" priority="5449" operator="between">
      <formula>20</formula>
      <formula>59.999</formula>
    </cfRule>
    <cfRule type="cellIs" dxfId="5445" priority="5450" operator="lessThan">
      <formula>20</formula>
    </cfRule>
  </conditionalFormatting>
  <conditionalFormatting sqref="AI419">
    <cfRule type="cellIs" dxfId="5444" priority="5441" operator="greaterThan">
      <formula>49.999</formula>
    </cfRule>
    <cfRule type="cellIs" dxfId="5443" priority="5442" operator="greaterThan">
      <formula>50</formula>
    </cfRule>
    <cfRule type="cellIs" dxfId="5442" priority="5443" operator="between">
      <formula>30</formula>
      <formula>49.999</formula>
    </cfRule>
    <cfRule type="cellIs" dxfId="5441" priority="5444" operator="between">
      <formula>10</formula>
      <formula>29.999</formula>
    </cfRule>
    <cfRule type="cellIs" dxfId="5440" priority="5445" operator="lessThan">
      <formula>10</formula>
    </cfRule>
  </conditionalFormatting>
  <conditionalFormatting sqref="V419">
    <cfRule type="cellIs" dxfId="5439" priority="5436" operator="greaterThan">
      <formula>119.999</formula>
    </cfRule>
    <cfRule type="cellIs" dxfId="5438" priority="5437" operator="greaterThan">
      <formula>120</formula>
    </cfRule>
    <cfRule type="cellIs" dxfId="5437" priority="5438" operator="between">
      <formula>60</formula>
      <formula>119.999</formula>
    </cfRule>
    <cfRule type="cellIs" dxfId="5436" priority="5439" operator="between">
      <formula>20</formula>
      <formula>59.999</formula>
    </cfRule>
    <cfRule type="cellIs" dxfId="5435" priority="5440" operator="lessThan">
      <formula>20</formula>
    </cfRule>
  </conditionalFormatting>
  <conditionalFormatting sqref="W419">
    <cfRule type="cellIs" dxfId="5434" priority="5431" operator="greaterThan">
      <formula>49.999</formula>
    </cfRule>
    <cfRule type="cellIs" dxfId="5433" priority="5432" operator="greaterThan">
      <formula>50</formula>
    </cfRule>
    <cfRule type="cellIs" dxfId="5432" priority="5433" operator="between">
      <formula>30</formula>
      <formula>49.999</formula>
    </cfRule>
    <cfRule type="cellIs" dxfId="5431" priority="5434" operator="between">
      <formula>10</formula>
      <formula>29.999</formula>
    </cfRule>
    <cfRule type="cellIs" dxfId="5430" priority="5435" operator="lessThan">
      <formula>10</formula>
    </cfRule>
  </conditionalFormatting>
  <conditionalFormatting sqref="AB419">
    <cfRule type="cellIs" dxfId="5429" priority="5426" operator="greaterThan">
      <formula>119.999</formula>
    </cfRule>
    <cfRule type="cellIs" dxfId="5428" priority="5427" operator="greaterThan">
      <formula>120</formula>
    </cfRule>
    <cfRule type="cellIs" dxfId="5427" priority="5428" operator="between">
      <formula>60</formula>
      <formula>119.999</formula>
    </cfRule>
    <cfRule type="cellIs" dxfId="5426" priority="5429" operator="between">
      <formula>20</formula>
      <formula>59.999</formula>
    </cfRule>
    <cfRule type="cellIs" dxfId="5425" priority="5430" operator="lessThan">
      <formula>20</formula>
    </cfRule>
  </conditionalFormatting>
  <conditionalFormatting sqref="AC419">
    <cfRule type="cellIs" dxfId="5424" priority="5421" operator="greaterThan">
      <formula>49.999</formula>
    </cfRule>
    <cfRule type="cellIs" dxfId="5423" priority="5422" operator="greaterThan">
      <formula>50</formula>
    </cfRule>
    <cfRule type="cellIs" dxfId="5422" priority="5423" operator="between">
      <formula>30</formula>
      <formula>49.999</formula>
    </cfRule>
    <cfRule type="cellIs" dxfId="5421" priority="5424" operator="between">
      <formula>10</formula>
      <formula>29.999</formula>
    </cfRule>
    <cfRule type="cellIs" dxfId="5420" priority="5425" operator="lessThan">
      <formula>10</formula>
    </cfRule>
  </conditionalFormatting>
  <conditionalFormatting sqref="AD419">
    <cfRule type="cellIs" dxfId="5419" priority="5416" operator="greaterThan">
      <formula>119.999</formula>
    </cfRule>
    <cfRule type="cellIs" dxfId="5418" priority="5417" operator="greaterThan">
      <formula>120</formula>
    </cfRule>
    <cfRule type="cellIs" dxfId="5417" priority="5418" operator="between">
      <formula>60</formula>
      <formula>119.999</formula>
    </cfRule>
    <cfRule type="cellIs" dxfId="5416" priority="5419" operator="between">
      <formula>20</formula>
      <formula>59.999</formula>
    </cfRule>
    <cfRule type="cellIs" dxfId="5415" priority="5420" operator="lessThan">
      <formula>20</formula>
    </cfRule>
  </conditionalFormatting>
  <conditionalFormatting sqref="AE419">
    <cfRule type="cellIs" dxfId="5414" priority="5411" operator="greaterThan">
      <formula>49.999</formula>
    </cfRule>
    <cfRule type="cellIs" dxfId="5413" priority="5412" operator="greaterThan">
      <formula>50</formula>
    </cfRule>
    <cfRule type="cellIs" dxfId="5412" priority="5413" operator="between">
      <formula>30</formula>
      <formula>49.999</formula>
    </cfRule>
    <cfRule type="cellIs" dxfId="5411" priority="5414" operator="between">
      <formula>10</formula>
      <formula>29.999</formula>
    </cfRule>
    <cfRule type="cellIs" dxfId="5410" priority="5415" operator="lessThan">
      <formula>10</formula>
    </cfRule>
  </conditionalFormatting>
  <conditionalFormatting sqref="P419">
    <cfRule type="cellIs" dxfId="5409" priority="5406" operator="greaterThan">
      <formula>119.999</formula>
    </cfRule>
    <cfRule type="cellIs" dxfId="5408" priority="5407" operator="greaterThan">
      <formula>120</formula>
    </cfRule>
    <cfRule type="cellIs" dxfId="5407" priority="5408" operator="between">
      <formula>60</formula>
      <formula>119.999</formula>
    </cfRule>
    <cfRule type="cellIs" dxfId="5406" priority="5409" operator="between">
      <formula>20</formula>
      <formula>59.999</formula>
    </cfRule>
    <cfRule type="cellIs" dxfId="5405" priority="5410" operator="lessThan">
      <formula>20</formula>
    </cfRule>
  </conditionalFormatting>
  <conditionalFormatting sqref="Q419">
    <cfRule type="cellIs" dxfId="5404" priority="5401" operator="greaterThan">
      <formula>49.999</formula>
    </cfRule>
    <cfRule type="cellIs" dxfId="5403" priority="5402" operator="greaterThan">
      <formula>50</formula>
    </cfRule>
    <cfRule type="cellIs" dxfId="5402" priority="5403" operator="between">
      <formula>30</formula>
      <formula>49.999</formula>
    </cfRule>
    <cfRule type="cellIs" dxfId="5401" priority="5404" operator="between">
      <formula>10</formula>
      <formula>29.999</formula>
    </cfRule>
    <cfRule type="cellIs" dxfId="5400" priority="5405" operator="lessThan">
      <formula>10</formula>
    </cfRule>
  </conditionalFormatting>
  <conditionalFormatting sqref="C420">
    <cfRule type="cellIs" dxfId="5399" priority="5396" operator="greaterThan">
      <formula>49.999</formula>
    </cfRule>
    <cfRule type="cellIs" dxfId="5398" priority="5397" operator="greaterThan">
      <formula>50</formula>
    </cfRule>
    <cfRule type="cellIs" dxfId="5397" priority="5398" operator="between">
      <formula>30</formula>
      <formula>49.999</formula>
    </cfRule>
    <cfRule type="cellIs" dxfId="5396" priority="5399" operator="between">
      <formula>10</formula>
      <formula>29.999</formula>
    </cfRule>
    <cfRule type="cellIs" dxfId="5395" priority="5400" operator="lessThan">
      <formula>10</formula>
    </cfRule>
  </conditionalFormatting>
  <conditionalFormatting sqref="B420">
    <cfRule type="cellIs" dxfId="5394" priority="5391" operator="greaterThan">
      <formula>119.999</formula>
    </cfRule>
    <cfRule type="cellIs" dxfId="5393" priority="5392" operator="greaterThan">
      <formula>120</formula>
    </cfRule>
    <cfRule type="cellIs" dxfId="5392" priority="5393" operator="between">
      <formula>60</formula>
      <formula>119.999</formula>
    </cfRule>
    <cfRule type="cellIs" dxfId="5391" priority="5394" operator="between">
      <formula>20</formula>
      <formula>59.999</formula>
    </cfRule>
    <cfRule type="cellIs" dxfId="5390" priority="5395" operator="lessThan">
      <formula>20</formula>
    </cfRule>
  </conditionalFormatting>
  <conditionalFormatting sqref="D420">
    <cfRule type="cellIs" dxfId="5389" priority="5386" operator="greaterThan">
      <formula>119.999</formula>
    </cfRule>
    <cfRule type="cellIs" dxfId="5388" priority="5387" operator="greaterThan">
      <formula>120</formula>
    </cfRule>
    <cfRule type="cellIs" dxfId="5387" priority="5388" operator="between">
      <formula>60</formula>
      <formula>119.999</formula>
    </cfRule>
    <cfRule type="cellIs" dxfId="5386" priority="5389" operator="between">
      <formula>20</formula>
      <formula>59.999</formula>
    </cfRule>
    <cfRule type="cellIs" dxfId="5385" priority="5390" operator="lessThan">
      <formula>20</formula>
    </cfRule>
  </conditionalFormatting>
  <conditionalFormatting sqref="E420">
    <cfRule type="cellIs" dxfId="5384" priority="5381" operator="greaterThan">
      <formula>49.999</formula>
    </cfRule>
    <cfRule type="cellIs" dxfId="5383" priority="5382" operator="greaterThan">
      <formula>50</formula>
    </cfRule>
    <cfRule type="cellIs" dxfId="5382" priority="5383" operator="between">
      <formula>30</formula>
      <formula>49.999</formula>
    </cfRule>
    <cfRule type="cellIs" dxfId="5381" priority="5384" operator="between">
      <formula>10</formula>
      <formula>29.999</formula>
    </cfRule>
    <cfRule type="cellIs" dxfId="5380" priority="5385" operator="lessThan">
      <formula>10</formula>
    </cfRule>
  </conditionalFormatting>
  <conditionalFormatting sqref="F420">
    <cfRule type="cellIs" dxfId="5379" priority="5376" operator="greaterThan">
      <formula>119.999</formula>
    </cfRule>
    <cfRule type="cellIs" dxfId="5378" priority="5377" operator="greaterThan">
      <formula>120</formula>
    </cfRule>
    <cfRule type="cellIs" dxfId="5377" priority="5378" operator="between">
      <formula>60</formula>
      <formula>119.999</formula>
    </cfRule>
    <cfRule type="cellIs" dxfId="5376" priority="5379" operator="between">
      <formula>20</formula>
      <formula>59.999</formula>
    </cfRule>
    <cfRule type="cellIs" dxfId="5375" priority="5380" operator="lessThan">
      <formula>20</formula>
    </cfRule>
  </conditionalFormatting>
  <conditionalFormatting sqref="G420">
    <cfRule type="cellIs" dxfId="5374" priority="5371" operator="greaterThan">
      <formula>49.999</formula>
    </cfRule>
    <cfRule type="cellIs" dxfId="5373" priority="5372" operator="greaterThan">
      <formula>50</formula>
    </cfRule>
    <cfRule type="cellIs" dxfId="5372" priority="5373" operator="between">
      <formula>30</formula>
      <formula>49.999</formula>
    </cfRule>
    <cfRule type="cellIs" dxfId="5371" priority="5374" operator="between">
      <formula>10</formula>
      <formula>29.999</formula>
    </cfRule>
    <cfRule type="cellIs" dxfId="5370" priority="5375" operator="lessThan">
      <formula>10</formula>
    </cfRule>
  </conditionalFormatting>
  <conditionalFormatting sqref="H420">
    <cfRule type="cellIs" dxfId="5369" priority="5366" operator="greaterThan">
      <formula>119.999</formula>
    </cfRule>
    <cfRule type="cellIs" dxfId="5368" priority="5367" operator="greaterThan">
      <formula>120</formula>
    </cfRule>
    <cfRule type="cellIs" dxfId="5367" priority="5368" operator="between">
      <formula>60</formula>
      <formula>119.999</formula>
    </cfRule>
    <cfRule type="cellIs" dxfId="5366" priority="5369" operator="between">
      <formula>20</formula>
      <formula>59.999</formula>
    </cfRule>
    <cfRule type="cellIs" dxfId="5365" priority="5370" operator="lessThan">
      <formula>20</formula>
    </cfRule>
  </conditionalFormatting>
  <conditionalFormatting sqref="I420">
    <cfRule type="cellIs" dxfId="5364" priority="5361" operator="greaterThan">
      <formula>49.999</formula>
    </cfRule>
    <cfRule type="cellIs" dxfId="5363" priority="5362" operator="greaterThan">
      <formula>50</formula>
    </cfRule>
    <cfRule type="cellIs" dxfId="5362" priority="5363" operator="between">
      <formula>30</formula>
      <formula>49.999</formula>
    </cfRule>
    <cfRule type="cellIs" dxfId="5361" priority="5364" operator="between">
      <formula>10</formula>
      <formula>29.999</formula>
    </cfRule>
    <cfRule type="cellIs" dxfId="5360" priority="5365" operator="lessThan">
      <formula>10</formula>
    </cfRule>
  </conditionalFormatting>
  <conditionalFormatting sqref="BH420">
    <cfRule type="cellIs" dxfId="5359" priority="5356" operator="greaterThan">
      <formula>119.999</formula>
    </cfRule>
    <cfRule type="cellIs" dxfId="5358" priority="5357" operator="greaterThan">
      <formula>120</formula>
    </cfRule>
    <cfRule type="cellIs" dxfId="5357" priority="5358" operator="between">
      <formula>60</formula>
      <formula>119.999</formula>
    </cfRule>
    <cfRule type="cellIs" dxfId="5356" priority="5359" operator="between">
      <formula>20</formula>
      <formula>59.999</formula>
    </cfRule>
    <cfRule type="cellIs" dxfId="5355" priority="5360" operator="lessThan">
      <formula>20</formula>
    </cfRule>
  </conditionalFormatting>
  <conditionalFormatting sqref="BI420">
    <cfRule type="cellIs" dxfId="5354" priority="5351" operator="greaterThan">
      <formula>49.999</formula>
    </cfRule>
    <cfRule type="cellIs" dxfId="5353" priority="5352" operator="greaterThan">
      <formula>50</formula>
    </cfRule>
    <cfRule type="cellIs" dxfId="5352" priority="5353" operator="between">
      <formula>30</formula>
      <formula>49.999</formula>
    </cfRule>
    <cfRule type="cellIs" dxfId="5351" priority="5354" operator="between">
      <formula>10</formula>
      <formula>29.999</formula>
    </cfRule>
    <cfRule type="cellIs" dxfId="5350" priority="5355" operator="lessThan">
      <formula>10</formula>
    </cfRule>
  </conditionalFormatting>
  <conditionalFormatting sqref="BD420">
    <cfRule type="cellIs" dxfId="5349" priority="5346" operator="greaterThan">
      <formula>119.999</formula>
    </cfRule>
    <cfRule type="cellIs" dxfId="5348" priority="5347" operator="greaterThan">
      <formula>120</formula>
    </cfRule>
    <cfRule type="cellIs" dxfId="5347" priority="5348" operator="between">
      <formula>60</formula>
      <formula>119.999</formula>
    </cfRule>
    <cfRule type="cellIs" dxfId="5346" priority="5349" operator="between">
      <formula>20</formula>
      <formula>59.999</formula>
    </cfRule>
    <cfRule type="cellIs" dxfId="5345" priority="5350" operator="lessThan">
      <formula>20</formula>
    </cfRule>
  </conditionalFormatting>
  <conditionalFormatting sqref="BE420">
    <cfRule type="cellIs" dxfId="5344" priority="5341" operator="greaterThan">
      <formula>49.999</formula>
    </cfRule>
    <cfRule type="cellIs" dxfId="5343" priority="5342" operator="greaterThan">
      <formula>50</formula>
    </cfRule>
    <cfRule type="cellIs" dxfId="5342" priority="5343" operator="between">
      <formula>30</formula>
      <formula>49.999</formula>
    </cfRule>
    <cfRule type="cellIs" dxfId="5341" priority="5344" operator="between">
      <formula>10</formula>
      <formula>29.999</formula>
    </cfRule>
    <cfRule type="cellIs" dxfId="5340" priority="5345" operator="lessThan">
      <formula>10</formula>
    </cfRule>
  </conditionalFormatting>
  <conditionalFormatting sqref="AX420">
    <cfRule type="cellIs" dxfId="5339" priority="5336" operator="greaterThan">
      <formula>119.999</formula>
    </cfRule>
    <cfRule type="cellIs" dxfId="5338" priority="5337" operator="greaterThan">
      <formula>120</formula>
    </cfRule>
    <cfRule type="cellIs" dxfId="5337" priority="5338" operator="between">
      <formula>60</formula>
      <formula>119.999</formula>
    </cfRule>
    <cfRule type="cellIs" dxfId="5336" priority="5339" operator="between">
      <formula>20</formula>
      <formula>59.999</formula>
    </cfRule>
    <cfRule type="cellIs" dxfId="5335" priority="5340" operator="lessThan">
      <formula>20</formula>
    </cfRule>
  </conditionalFormatting>
  <conditionalFormatting sqref="AY420">
    <cfRule type="cellIs" dxfId="5334" priority="5331" operator="greaterThan">
      <formula>49.999</formula>
    </cfRule>
    <cfRule type="cellIs" dxfId="5333" priority="5332" operator="greaterThan">
      <formula>50</formula>
    </cfRule>
    <cfRule type="cellIs" dxfId="5332" priority="5333" operator="between">
      <formula>30</formula>
      <formula>49.999</formula>
    </cfRule>
    <cfRule type="cellIs" dxfId="5331" priority="5334" operator="between">
      <formula>10</formula>
      <formula>29.999</formula>
    </cfRule>
    <cfRule type="cellIs" dxfId="5330" priority="5335" operator="lessThan">
      <formula>10</formula>
    </cfRule>
  </conditionalFormatting>
  <conditionalFormatting sqref="AZ420">
    <cfRule type="cellIs" dxfId="5329" priority="5326" operator="greaterThan">
      <formula>119.999</formula>
    </cfRule>
    <cfRule type="cellIs" dxfId="5328" priority="5327" operator="greaterThan">
      <formula>120</formula>
    </cfRule>
    <cfRule type="cellIs" dxfId="5327" priority="5328" operator="between">
      <formula>60</formula>
      <formula>119.999</formula>
    </cfRule>
    <cfRule type="cellIs" dxfId="5326" priority="5329" operator="between">
      <formula>20</formula>
      <formula>59.999</formula>
    </cfRule>
    <cfRule type="cellIs" dxfId="5325" priority="5330" operator="lessThan">
      <formula>20</formula>
    </cfRule>
  </conditionalFormatting>
  <conditionalFormatting sqref="BA420">
    <cfRule type="cellIs" dxfId="5324" priority="5321" operator="greaterThan">
      <formula>49.999</formula>
    </cfRule>
    <cfRule type="cellIs" dxfId="5323" priority="5322" operator="greaterThan">
      <formula>50</formula>
    </cfRule>
    <cfRule type="cellIs" dxfId="5322" priority="5323" operator="between">
      <formula>30</formula>
      <formula>49.999</formula>
    </cfRule>
    <cfRule type="cellIs" dxfId="5321" priority="5324" operator="between">
      <formula>10</formula>
      <formula>29.999</formula>
    </cfRule>
    <cfRule type="cellIs" dxfId="5320" priority="5325" operator="lessThan">
      <formula>10</formula>
    </cfRule>
  </conditionalFormatting>
  <conditionalFormatting sqref="BB420">
    <cfRule type="cellIs" dxfId="5319" priority="5316" operator="greaterThan">
      <formula>119.999</formula>
    </cfRule>
    <cfRule type="cellIs" dxfId="5318" priority="5317" operator="greaterThan">
      <formula>120</formula>
    </cfRule>
    <cfRule type="cellIs" dxfId="5317" priority="5318" operator="between">
      <formula>60</formula>
      <formula>119.999</formula>
    </cfRule>
    <cfRule type="cellIs" dxfId="5316" priority="5319" operator="between">
      <formula>20</formula>
      <formula>59.999</formula>
    </cfRule>
    <cfRule type="cellIs" dxfId="5315" priority="5320" operator="lessThan">
      <formula>20</formula>
    </cfRule>
  </conditionalFormatting>
  <conditionalFormatting sqref="BC420">
    <cfRule type="cellIs" dxfId="5314" priority="5311" operator="greaterThan">
      <formula>49.999</formula>
    </cfRule>
    <cfRule type="cellIs" dxfId="5313" priority="5312" operator="greaterThan">
      <formula>50</formula>
    </cfRule>
    <cfRule type="cellIs" dxfId="5312" priority="5313" operator="between">
      <formula>30</formula>
      <formula>49.999</formula>
    </cfRule>
    <cfRule type="cellIs" dxfId="5311" priority="5314" operator="between">
      <formula>10</formula>
      <formula>29.999</formula>
    </cfRule>
    <cfRule type="cellIs" dxfId="5310" priority="5315" operator="lessThan">
      <formula>10</formula>
    </cfRule>
  </conditionalFormatting>
  <conditionalFormatting sqref="AT420">
    <cfRule type="cellIs" dxfId="5309" priority="5306" operator="greaterThan">
      <formula>119.999</formula>
    </cfRule>
    <cfRule type="cellIs" dxfId="5308" priority="5307" operator="greaterThan">
      <formula>120</formula>
    </cfRule>
    <cfRule type="cellIs" dxfId="5307" priority="5308" operator="between">
      <formula>60</formula>
      <formula>119.999</formula>
    </cfRule>
    <cfRule type="cellIs" dxfId="5306" priority="5309" operator="between">
      <formula>20</formula>
      <formula>59.999</formula>
    </cfRule>
    <cfRule type="cellIs" dxfId="5305" priority="5310" operator="lessThan">
      <formula>20</formula>
    </cfRule>
  </conditionalFormatting>
  <conditionalFormatting sqref="AU420">
    <cfRule type="cellIs" dxfId="5304" priority="5301" operator="greaterThan">
      <formula>49.999</formula>
    </cfRule>
    <cfRule type="cellIs" dxfId="5303" priority="5302" operator="greaterThan">
      <formula>50</formula>
    </cfRule>
    <cfRule type="cellIs" dxfId="5302" priority="5303" operator="between">
      <formula>30</formula>
      <formula>49.999</formula>
    </cfRule>
    <cfRule type="cellIs" dxfId="5301" priority="5304" operator="between">
      <formula>10</formula>
      <formula>29.999</formula>
    </cfRule>
    <cfRule type="cellIs" dxfId="5300" priority="5305" operator="lessThan">
      <formula>10</formula>
    </cfRule>
  </conditionalFormatting>
  <conditionalFormatting sqref="AV420">
    <cfRule type="cellIs" dxfId="5299" priority="5296" operator="greaterThan">
      <formula>119.999</formula>
    </cfRule>
    <cfRule type="cellIs" dxfId="5298" priority="5297" operator="greaterThan">
      <formula>120</formula>
    </cfRule>
    <cfRule type="cellIs" dxfId="5297" priority="5298" operator="between">
      <formula>60</formula>
      <formula>119.999</formula>
    </cfRule>
    <cfRule type="cellIs" dxfId="5296" priority="5299" operator="between">
      <formula>20</formula>
      <formula>59.999</formula>
    </cfRule>
    <cfRule type="cellIs" dxfId="5295" priority="5300" operator="lessThan">
      <formula>20</formula>
    </cfRule>
  </conditionalFormatting>
  <conditionalFormatting sqref="AW420">
    <cfRule type="cellIs" dxfId="5294" priority="5291" operator="greaterThan">
      <formula>49.999</formula>
    </cfRule>
    <cfRule type="cellIs" dxfId="5293" priority="5292" operator="greaterThan">
      <formula>50</formula>
    </cfRule>
    <cfRule type="cellIs" dxfId="5292" priority="5293" operator="between">
      <formula>30</formula>
      <formula>49.999</formula>
    </cfRule>
    <cfRule type="cellIs" dxfId="5291" priority="5294" operator="between">
      <formula>10</formula>
      <formula>29.999</formula>
    </cfRule>
    <cfRule type="cellIs" dxfId="5290" priority="5295" operator="lessThan">
      <formula>10</formula>
    </cfRule>
  </conditionalFormatting>
  <conditionalFormatting sqref="BF420">
    <cfRule type="cellIs" dxfId="5289" priority="5286" operator="greaterThan">
      <formula>119.999</formula>
    </cfRule>
    <cfRule type="cellIs" dxfId="5288" priority="5287" operator="greaterThan">
      <formula>120</formula>
    </cfRule>
    <cfRule type="cellIs" dxfId="5287" priority="5288" operator="between">
      <formula>60</formula>
      <formula>119.999</formula>
    </cfRule>
    <cfRule type="cellIs" dxfId="5286" priority="5289" operator="between">
      <formula>20</formula>
      <formula>59.999</formula>
    </cfRule>
    <cfRule type="cellIs" dxfId="5285" priority="5290" operator="lessThan">
      <formula>20</formula>
    </cfRule>
  </conditionalFormatting>
  <conditionalFormatting sqref="BG420">
    <cfRule type="cellIs" dxfId="5284" priority="5281" operator="greaterThan">
      <formula>49.999</formula>
    </cfRule>
    <cfRule type="cellIs" dxfId="5283" priority="5282" operator="greaterThan">
      <formula>50</formula>
    </cfRule>
    <cfRule type="cellIs" dxfId="5282" priority="5283" operator="between">
      <formula>30</formula>
      <formula>49.999</formula>
    </cfRule>
    <cfRule type="cellIs" dxfId="5281" priority="5284" operator="between">
      <formula>10</formula>
      <formula>29.999</formula>
    </cfRule>
    <cfRule type="cellIs" dxfId="5280" priority="5285" operator="lessThan">
      <formula>10</formula>
    </cfRule>
  </conditionalFormatting>
  <conditionalFormatting sqref="AN420">
    <cfRule type="cellIs" dxfId="5279" priority="5276" operator="greaterThan">
      <formula>119.999</formula>
    </cfRule>
    <cfRule type="cellIs" dxfId="5278" priority="5277" operator="greaterThan">
      <formula>120</formula>
    </cfRule>
    <cfRule type="cellIs" dxfId="5277" priority="5278" operator="between">
      <formula>60</formula>
      <formula>119.999</formula>
    </cfRule>
    <cfRule type="cellIs" dxfId="5276" priority="5279" operator="between">
      <formula>20</formula>
      <formula>59.999</formula>
    </cfRule>
    <cfRule type="cellIs" dxfId="5275" priority="5280" operator="lessThan">
      <formula>20</formula>
    </cfRule>
  </conditionalFormatting>
  <conditionalFormatting sqref="AO420">
    <cfRule type="cellIs" dxfId="5274" priority="5271" operator="greaterThan">
      <formula>49.999</formula>
    </cfRule>
    <cfRule type="cellIs" dxfId="5273" priority="5272" operator="greaterThan">
      <formula>50</formula>
    </cfRule>
    <cfRule type="cellIs" dxfId="5272" priority="5273" operator="between">
      <formula>30</formula>
      <formula>49.999</formula>
    </cfRule>
    <cfRule type="cellIs" dxfId="5271" priority="5274" operator="between">
      <formula>10</formula>
      <formula>29.999</formula>
    </cfRule>
    <cfRule type="cellIs" dxfId="5270" priority="5275" operator="lessThan">
      <formula>10</formula>
    </cfRule>
  </conditionalFormatting>
  <conditionalFormatting sqref="T420">
    <cfRule type="cellIs" dxfId="5269" priority="5266" operator="greaterThan">
      <formula>119.999</formula>
    </cfRule>
    <cfRule type="cellIs" dxfId="5268" priority="5267" operator="greaterThan">
      <formula>120</formula>
    </cfRule>
    <cfRule type="cellIs" dxfId="5267" priority="5268" operator="between">
      <formula>60</formula>
      <formula>119.999</formula>
    </cfRule>
    <cfRule type="cellIs" dxfId="5266" priority="5269" operator="between">
      <formula>20</formula>
      <formula>59.999</formula>
    </cfRule>
    <cfRule type="cellIs" dxfId="5265" priority="5270" operator="lessThan">
      <formula>20</formula>
    </cfRule>
  </conditionalFormatting>
  <conditionalFormatting sqref="U420">
    <cfRule type="cellIs" dxfId="5264" priority="5261" operator="greaterThan">
      <formula>49.999</formula>
    </cfRule>
    <cfRule type="cellIs" dxfId="5263" priority="5262" operator="greaterThan">
      <formula>50</formula>
    </cfRule>
    <cfRule type="cellIs" dxfId="5262" priority="5263" operator="between">
      <formula>30</formula>
      <formula>49.999</formula>
    </cfRule>
    <cfRule type="cellIs" dxfId="5261" priority="5264" operator="between">
      <formula>10</formula>
      <formula>29.999</formula>
    </cfRule>
    <cfRule type="cellIs" dxfId="5260" priority="5265" operator="lessThan">
      <formula>10</formula>
    </cfRule>
  </conditionalFormatting>
  <conditionalFormatting sqref="J420">
    <cfRule type="cellIs" dxfId="5259" priority="5256" operator="greaterThan">
      <formula>119.999</formula>
    </cfRule>
    <cfRule type="cellIs" dxfId="5258" priority="5257" operator="greaterThan">
      <formula>120</formula>
    </cfRule>
    <cfRule type="cellIs" dxfId="5257" priority="5258" operator="between">
      <formula>60</formula>
      <formula>119.999</formula>
    </cfRule>
    <cfRule type="cellIs" dxfId="5256" priority="5259" operator="between">
      <formula>20</formula>
      <formula>59.999</formula>
    </cfRule>
    <cfRule type="cellIs" dxfId="5255" priority="5260" operator="lessThan">
      <formula>20</formula>
    </cfRule>
  </conditionalFormatting>
  <conditionalFormatting sqref="K420">
    <cfRule type="cellIs" dxfId="5254" priority="5251" operator="greaterThan">
      <formula>49.999</formula>
    </cfRule>
    <cfRule type="cellIs" dxfId="5253" priority="5252" operator="greaterThan">
      <formula>50</formula>
    </cfRule>
    <cfRule type="cellIs" dxfId="5252" priority="5253" operator="between">
      <formula>30</formula>
      <formula>49.999</formula>
    </cfRule>
    <cfRule type="cellIs" dxfId="5251" priority="5254" operator="between">
      <formula>10</formula>
      <formula>29.999</formula>
    </cfRule>
    <cfRule type="cellIs" dxfId="5250" priority="5255" operator="lessThan">
      <formula>10</formula>
    </cfRule>
  </conditionalFormatting>
  <conditionalFormatting sqref="L420">
    <cfRule type="cellIs" dxfId="5249" priority="5246" operator="greaterThan">
      <formula>119.999</formula>
    </cfRule>
    <cfRule type="cellIs" dxfId="5248" priority="5247" operator="greaterThan">
      <formula>120</formula>
    </cfRule>
    <cfRule type="cellIs" dxfId="5247" priority="5248" operator="between">
      <formula>60</formula>
      <formula>119.999</formula>
    </cfRule>
    <cfRule type="cellIs" dxfId="5246" priority="5249" operator="between">
      <formula>20</formula>
      <formula>59.999</formula>
    </cfRule>
    <cfRule type="cellIs" dxfId="5245" priority="5250" operator="lessThan">
      <formula>20</formula>
    </cfRule>
  </conditionalFormatting>
  <conditionalFormatting sqref="M420">
    <cfRule type="cellIs" dxfId="5244" priority="5241" operator="greaterThan">
      <formula>49.999</formula>
    </cfRule>
    <cfRule type="cellIs" dxfId="5243" priority="5242" operator="greaterThan">
      <formula>50</formula>
    </cfRule>
    <cfRule type="cellIs" dxfId="5242" priority="5243" operator="between">
      <formula>30</formula>
      <formula>49.999</formula>
    </cfRule>
    <cfRule type="cellIs" dxfId="5241" priority="5244" operator="between">
      <formula>10</formula>
      <formula>29.999</formula>
    </cfRule>
    <cfRule type="cellIs" dxfId="5240" priority="5245" operator="lessThan">
      <formula>10</formula>
    </cfRule>
  </conditionalFormatting>
  <conditionalFormatting sqref="R420">
    <cfRule type="cellIs" dxfId="5239" priority="5236" operator="greaterThan">
      <formula>119.999</formula>
    </cfRule>
    <cfRule type="cellIs" dxfId="5238" priority="5237" operator="greaterThan">
      <formula>120</formula>
    </cfRule>
    <cfRule type="cellIs" dxfId="5237" priority="5238" operator="between">
      <formula>60</formula>
      <formula>119.999</formula>
    </cfRule>
    <cfRule type="cellIs" dxfId="5236" priority="5239" operator="between">
      <formula>20</formula>
      <formula>59.999</formula>
    </cfRule>
    <cfRule type="cellIs" dxfId="5235" priority="5240" operator="lessThan">
      <formula>20</formula>
    </cfRule>
  </conditionalFormatting>
  <conditionalFormatting sqref="S420">
    <cfRule type="cellIs" dxfId="5234" priority="5231" operator="greaterThan">
      <formula>49.999</formula>
    </cfRule>
    <cfRule type="cellIs" dxfId="5233" priority="5232" operator="greaterThan">
      <formula>50</formula>
    </cfRule>
    <cfRule type="cellIs" dxfId="5232" priority="5233" operator="between">
      <formula>30</formula>
      <formula>49.999</formula>
    </cfRule>
    <cfRule type="cellIs" dxfId="5231" priority="5234" operator="between">
      <formula>10</formula>
      <formula>29.999</formula>
    </cfRule>
    <cfRule type="cellIs" dxfId="5230" priority="5235" operator="lessThan">
      <formula>10</formula>
    </cfRule>
  </conditionalFormatting>
  <conditionalFormatting sqref="N420">
    <cfRule type="cellIs" dxfId="5229" priority="5226" operator="greaterThan">
      <formula>119.999</formula>
    </cfRule>
    <cfRule type="cellIs" dxfId="5228" priority="5227" operator="greaterThan">
      <formula>120</formula>
    </cfRule>
    <cfRule type="cellIs" dxfId="5227" priority="5228" operator="between">
      <formula>60</formula>
      <formula>119.999</formula>
    </cfRule>
    <cfRule type="cellIs" dxfId="5226" priority="5229" operator="between">
      <formula>20</formula>
      <formula>59.999</formula>
    </cfRule>
    <cfRule type="cellIs" dxfId="5225" priority="5230" operator="lessThan">
      <formula>20</formula>
    </cfRule>
  </conditionalFormatting>
  <conditionalFormatting sqref="O420">
    <cfRule type="cellIs" dxfId="5224" priority="5221" operator="greaterThan">
      <formula>49.999</formula>
    </cfRule>
    <cfRule type="cellIs" dxfId="5223" priority="5222" operator="greaterThan">
      <formula>50</formula>
    </cfRule>
    <cfRule type="cellIs" dxfId="5222" priority="5223" operator="between">
      <formula>30</formula>
      <formula>49.999</formula>
    </cfRule>
    <cfRule type="cellIs" dxfId="5221" priority="5224" operator="between">
      <formula>10</formula>
      <formula>29.999</formula>
    </cfRule>
    <cfRule type="cellIs" dxfId="5220" priority="5225" operator="lessThan">
      <formula>10</formula>
    </cfRule>
  </conditionalFormatting>
  <conditionalFormatting sqref="AP420">
    <cfRule type="cellIs" dxfId="5219" priority="5216" operator="greaterThan">
      <formula>119.999</formula>
    </cfRule>
    <cfRule type="cellIs" dxfId="5218" priority="5217" operator="greaterThan">
      <formula>120</formula>
    </cfRule>
    <cfRule type="cellIs" dxfId="5217" priority="5218" operator="between">
      <formula>60</formula>
      <formula>119.999</formula>
    </cfRule>
    <cfRule type="cellIs" dxfId="5216" priority="5219" operator="between">
      <formula>20</formula>
      <formula>59.999</formula>
    </cfRule>
    <cfRule type="cellIs" dxfId="5215" priority="5220" operator="lessThan">
      <formula>20</formula>
    </cfRule>
  </conditionalFormatting>
  <conditionalFormatting sqref="AQ420">
    <cfRule type="cellIs" dxfId="5214" priority="5211" operator="greaterThan">
      <formula>49.999</formula>
    </cfRule>
    <cfRule type="cellIs" dxfId="5213" priority="5212" operator="greaterThan">
      <formula>50</formula>
    </cfRule>
    <cfRule type="cellIs" dxfId="5212" priority="5213" operator="between">
      <formula>30</formula>
      <formula>49.999</formula>
    </cfRule>
    <cfRule type="cellIs" dxfId="5211" priority="5214" operator="between">
      <formula>10</formula>
      <formula>29.999</formula>
    </cfRule>
    <cfRule type="cellIs" dxfId="5210" priority="5215" operator="lessThan">
      <formula>10</formula>
    </cfRule>
  </conditionalFormatting>
  <conditionalFormatting sqref="AR420">
    <cfRule type="cellIs" dxfId="5209" priority="5206" operator="greaterThan">
      <formula>119.999</formula>
    </cfRule>
    <cfRule type="cellIs" dxfId="5208" priority="5207" operator="greaterThan">
      <formula>120</formula>
    </cfRule>
    <cfRule type="cellIs" dxfId="5207" priority="5208" operator="between">
      <formula>60</formula>
      <formula>119.999</formula>
    </cfRule>
    <cfRule type="cellIs" dxfId="5206" priority="5209" operator="between">
      <formula>20</formula>
      <formula>59.999</formula>
    </cfRule>
    <cfRule type="cellIs" dxfId="5205" priority="5210" operator="lessThan">
      <formula>20</formula>
    </cfRule>
  </conditionalFormatting>
  <conditionalFormatting sqref="AS420">
    <cfRule type="cellIs" dxfId="5204" priority="5201" operator="greaterThan">
      <formula>49.999</formula>
    </cfRule>
    <cfRule type="cellIs" dxfId="5203" priority="5202" operator="greaterThan">
      <formula>50</formula>
    </cfRule>
    <cfRule type="cellIs" dxfId="5202" priority="5203" operator="between">
      <formula>30</formula>
      <formula>49.999</formula>
    </cfRule>
    <cfRule type="cellIs" dxfId="5201" priority="5204" operator="between">
      <formula>10</formula>
      <formula>29.999</formula>
    </cfRule>
    <cfRule type="cellIs" dxfId="5200" priority="5205" operator="lessThan">
      <formula>10</formula>
    </cfRule>
  </conditionalFormatting>
  <conditionalFormatting sqref="X420">
    <cfRule type="cellIs" dxfId="5199" priority="5196" operator="greaterThan">
      <formula>119.999</formula>
    </cfRule>
    <cfRule type="cellIs" dxfId="5198" priority="5197" operator="greaterThan">
      <formula>120</formula>
    </cfRule>
    <cfRule type="cellIs" dxfId="5197" priority="5198" operator="between">
      <formula>60</formula>
      <formula>119.999</formula>
    </cfRule>
    <cfRule type="cellIs" dxfId="5196" priority="5199" operator="between">
      <formula>20</formula>
      <formula>59.999</formula>
    </cfRule>
    <cfRule type="cellIs" dxfId="5195" priority="5200" operator="lessThan">
      <formula>20</formula>
    </cfRule>
  </conditionalFormatting>
  <conditionalFormatting sqref="Y420">
    <cfRule type="cellIs" dxfId="5194" priority="5191" operator="greaterThan">
      <formula>49.999</formula>
    </cfRule>
    <cfRule type="cellIs" dxfId="5193" priority="5192" operator="greaterThan">
      <formula>50</formula>
    </cfRule>
    <cfRule type="cellIs" dxfId="5192" priority="5193" operator="between">
      <formula>30</formula>
      <formula>49.999</formula>
    </cfRule>
    <cfRule type="cellIs" dxfId="5191" priority="5194" operator="between">
      <formula>10</formula>
      <formula>29.999</formula>
    </cfRule>
    <cfRule type="cellIs" dxfId="5190" priority="5195" operator="lessThan">
      <formula>10</formula>
    </cfRule>
  </conditionalFormatting>
  <conditionalFormatting sqref="AF420">
    <cfRule type="cellIs" dxfId="5189" priority="5186" operator="greaterThan">
      <formula>119.999</formula>
    </cfRule>
    <cfRule type="cellIs" dxfId="5188" priority="5187" operator="greaterThan">
      <formula>120</formula>
    </cfRule>
    <cfRule type="cellIs" dxfId="5187" priority="5188" operator="between">
      <formula>60</formula>
      <formula>119.999</formula>
    </cfRule>
    <cfRule type="cellIs" dxfId="5186" priority="5189" operator="between">
      <formula>20</formula>
      <formula>59.999</formula>
    </cfRule>
    <cfRule type="cellIs" dxfId="5185" priority="5190" operator="lessThan">
      <formula>20</formula>
    </cfRule>
  </conditionalFormatting>
  <conditionalFormatting sqref="AG420">
    <cfRule type="cellIs" dxfId="5184" priority="5181" operator="greaterThan">
      <formula>49.999</formula>
    </cfRule>
    <cfRule type="cellIs" dxfId="5183" priority="5182" operator="greaterThan">
      <formula>50</formula>
    </cfRule>
    <cfRule type="cellIs" dxfId="5182" priority="5183" operator="between">
      <formula>30</formula>
      <formula>49.999</formula>
    </cfRule>
    <cfRule type="cellIs" dxfId="5181" priority="5184" operator="between">
      <formula>10</formula>
      <formula>29.999</formula>
    </cfRule>
    <cfRule type="cellIs" dxfId="5180" priority="5185" operator="lessThan">
      <formula>10</formula>
    </cfRule>
  </conditionalFormatting>
  <conditionalFormatting sqref="AJ420">
    <cfRule type="cellIs" dxfId="5179" priority="5176" operator="greaterThan">
      <formula>119.999</formula>
    </cfRule>
    <cfRule type="cellIs" dxfId="5178" priority="5177" operator="greaterThan">
      <formula>120</formula>
    </cfRule>
    <cfRule type="cellIs" dxfId="5177" priority="5178" operator="between">
      <formula>60</formula>
      <formula>119.999</formula>
    </cfRule>
    <cfRule type="cellIs" dxfId="5176" priority="5179" operator="between">
      <formula>20</formula>
      <formula>59.999</formula>
    </cfRule>
    <cfRule type="cellIs" dxfId="5175" priority="5180" operator="lessThan">
      <formula>20</formula>
    </cfRule>
  </conditionalFormatting>
  <conditionalFormatting sqref="AK420">
    <cfRule type="cellIs" dxfId="5174" priority="5171" operator="greaterThan">
      <formula>49.999</formula>
    </cfRule>
    <cfRule type="cellIs" dxfId="5173" priority="5172" operator="greaterThan">
      <formula>50</formula>
    </cfRule>
    <cfRule type="cellIs" dxfId="5172" priority="5173" operator="between">
      <formula>30</formula>
      <formula>49.999</formula>
    </cfRule>
    <cfRule type="cellIs" dxfId="5171" priority="5174" operator="between">
      <formula>10</formula>
      <formula>29.999</formula>
    </cfRule>
    <cfRule type="cellIs" dxfId="5170" priority="5175" operator="lessThan">
      <formula>10</formula>
    </cfRule>
  </conditionalFormatting>
  <conditionalFormatting sqref="Z420">
    <cfRule type="cellIs" dxfId="5169" priority="5166" operator="greaterThan">
      <formula>119.999</formula>
    </cfRule>
    <cfRule type="cellIs" dxfId="5168" priority="5167" operator="greaterThan">
      <formula>120</formula>
    </cfRule>
    <cfRule type="cellIs" dxfId="5167" priority="5168" operator="between">
      <formula>60</formula>
      <formula>119.999</formula>
    </cfRule>
    <cfRule type="cellIs" dxfId="5166" priority="5169" operator="between">
      <formula>20</formula>
      <formula>59.999</formula>
    </cfRule>
    <cfRule type="cellIs" dxfId="5165" priority="5170" operator="lessThan">
      <formula>20</formula>
    </cfRule>
  </conditionalFormatting>
  <conditionalFormatting sqref="AA420">
    <cfRule type="cellIs" dxfId="5164" priority="5161" operator="greaterThan">
      <formula>49.999</formula>
    </cfRule>
    <cfRule type="cellIs" dxfId="5163" priority="5162" operator="greaterThan">
      <formula>50</formula>
    </cfRule>
    <cfRule type="cellIs" dxfId="5162" priority="5163" operator="between">
      <formula>30</formula>
      <formula>49.999</formula>
    </cfRule>
    <cfRule type="cellIs" dxfId="5161" priority="5164" operator="between">
      <formula>10</formula>
      <formula>29.999</formula>
    </cfRule>
    <cfRule type="cellIs" dxfId="5160" priority="5165" operator="lessThan">
      <formula>10</formula>
    </cfRule>
  </conditionalFormatting>
  <conditionalFormatting sqref="AL420">
    <cfRule type="cellIs" dxfId="5159" priority="5156" operator="greaterThan">
      <formula>119.999</formula>
    </cfRule>
    <cfRule type="cellIs" dxfId="5158" priority="5157" operator="greaterThan">
      <formula>120</formula>
    </cfRule>
    <cfRule type="cellIs" dxfId="5157" priority="5158" operator="between">
      <formula>60</formula>
      <formula>119.999</formula>
    </cfRule>
    <cfRule type="cellIs" dxfId="5156" priority="5159" operator="between">
      <formula>20</formula>
      <formula>59.999</formula>
    </cfRule>
    <cfRule type="cellIs" dxfId="5155" priority="5160" operator="lessThan">
      <formula>20</formula>
    </cfRule>
  </conditionalFormatting>
  <conditionalFormatting sqref="AM420">
    <cfRule type="cellIs" dxfId="5154" priority="5151" operator="greaterThan">
      <formula>49.999</formula>
    </cfRule>
    <cfRule type="cellIs" dxfId="5153" priority="5152" operator="greaterThan">
      <formula>50</formula>
    </cfRule>
    <cfRule type="cellIs" dxfId="5152" priority="5153" operator="between">
      <formula>30</formula>
      <formula>49.999</formula>
    </cfRule>
    <cfRule type="cellIs" dxfId="5151" priority="5154" operator="between">
      <formula>10</formula>
      <formula>29.999</formula>
    </cfRule>
    <cfRule type="cellIs" dxfId="5150" priority="5155" operator="lessThan">
      <formula>10</formula>
    </cfRule>
  </conditionalFormatting>
  <conditionalFormatting sqref="AH420">
    <cfRule type="cellIs" dxfId="5149" priority="5146" operator="greaterThan">
      <formula>119.999</formula>
    </cfRule>
    <cfRule type="cellIs" dxfId="5148" priority="5147" operator="greaterThan">
      <formula>120</formula>
    </cfRule>
    <cfRule type="cellIs" dxfId="5147" priority="5148" operator="between">
      <formula>60</formula>
      <formula>119.999</formula>
    </cfRule>
    <cfRule type="cellIs" dxfId="5146" priority="5149" operator="between">
      <formula>20</formula>
      <formula>59.999</formula>
    </cfRule>
    <cfRule type="cellIs" dxfId="5145" priority="5150" operator="lessThan">
      <formula>20</formula>
    </cfRule>
  </conditionalFormatting>
  <conditionalFormatting sqref="AI420">
    <cfRule type="cellIs" dxfId="5144" priority="5141" operator="greaterThan">
      <formula>49.999</formula>
    </cfRule>
    <cfRule type="cellIs" dxfId="5143" priority="5142" operator="greaterThan">
      <formula>50</formula>
    </cfRule>
    <cfRule type="cellIs" dxfId="5142" priority="5143" operator="between">
      <formula>30</formula>
      <formula>49.999</formula>
    </cfRule>
    <cfRule type="cellIs" dxfId="5141" priority="5144" operator="between">
      <formula>10</formula>
      <formula>29.999</formula>
    </cfRule>
    <cfRule type="cellIs" dxfId="5140" priority="5145" operator="lessThan">
      <formula>10</formula>
    </cfRule>
  </conditionalFormatting>
  <conditionalFormatting sqref="V420">
    <cfRule type="cellIs" dxfId="5139" priority="5136" operator="greaterThan">
      <formula>119.999</formula>
    </cfRule>
    <cfRule type="cellIs" dxfId="5138" priority="5137" operator="greaterThan">
      <formula>120</formula>
    </cfRule>
    <cfRule type="cellIs" dxfId="5137" priority="5138" operator="between">
      <formula>60</formula>
      <formula>119.999</formula>
    </cfRule>
    <cfRule type="cellIs" dxfId="5136" priority="5139" operator="between">
      <formula>20</formula>
      <formula>59.999</formula>
    </cfRule>
    <cfRule type="cellIs" dxfId="5135" priority="5140" operator="lessThan">
      <formula>20</formula>
    </cfRule>
  </conditionalFormatting>
  <conditionalFormatting sqref="W420">
    <cfRule type="cellIs" dxfId="5134" priority="5131" operator="greaterThan">
      <formula>49.999</formula>
    </cfRule>
    <cfRule type="cellIs" dxfId="5133" priority="5132" operator="greaterThan">
      <formula>50</formula>
    </cfRule>
    <cfRule type="cellIs" dxfId="5132" priority="5133" operator="between">
      <formula>30</formula>
      <formula>49.999</formula>
    </cfRule>
    <cfRule type="cellIs" dxfId="5131" priority="5134" operator="between">
      <formula>10</formula>
      <formula>29.999</formula>
    </cfRule>
    <cfRule type="cellIs" dxfId="5130" priority="5135" operator="lessThan">
      <formula>10</formula>
    </cfRule>
  </conditionalFormatting>
  <conditionalFormatting sqref="AB420">
    <cfRule type="cellIs" dxfId="5129" priority="5126" operator="greaterThan">
      <formula>119.999</formula>
    </cfRule>
    <cfRule type="cellIs" dxfId="5128" priority="5127" operator="greaterThan">
      <formula>120</formula>
    </cfRule>
    <cfRule type="cellIs" dxfId="5127" priority="5128" operator="between">
      <formula>60</formula>
      <formula>119.999</formula>
    </cfRule>
    <cfRule type="cellIs" dxfId="5126" priority="5129" operator="between">
      <formula>20</formula>
      <formula>59.999</formula>
    </cfRule>
    <cfRule type="cellIs" dxfId="5125" priority="5130" operator="lessThan">
      <formula>20</formula>
    </cfRule>
  </conditionalFormatting>
  <conditionalFormatting sqref="AC420">
    <cfRule type="cellIs" dxfId="5124" priority="5121" operator="greaterThan">
      <formula>49.999</formula>
    </cfRule>
    <cfRule type="cellIs" dxfId="5123" priority="5122" operator="greaterThan">
      <formula>50</formula>
    </cfRule>
    <cfRule type="cellIs" dxfId="5122" priority="5123" operator="between">
      <formula>30</formula>
      <formula>49.999</formula>
    </cfRule>
    <cfRule type="cellIs" dxfId="5121" priority="5124" operator="between">
      <formula>10</formula>
      <formula>29.999</formula>
    </cfRule>
    <cfRule type="cellIs" dxfId="5120" priority="5125" operator="lessThan">
      <formula>10</formula>
    </cfRule>
  </conditionalFormatting>
  <conditionalFormatting sqref="AD420">
    <cfRule type="cellIs" dxfId="5119" priority="5116" operator="greaterThan">
      <formula>119.999</formula>
    </cfRule>
    <cfRule type="cellIs" dxfId="5118" priority="5117" operator="greaterThan">
      <formula>120</formula>
    </cfRule>
    <cfRule type="cellIs" dxfId="5117" priority="5118" operator="between">
      <formula>60</formula>
      <formula>119.999</formula>
    </cfRule>
    <cfRule type="cellIs" dxfId="5116" priority="5119" operator="between">
      <formula>20</formula>
      <formula>59.999</formula>
    </cfRule>
    <cfRule type="cellIs" dxfId="5115" priority="5120" operator="lessThan">
      <formula>20</formula>
    </cfRule>
  </conditionalFormatting>
  <conditionalFormatting sqref="AE420">
    <cfRule type="cellIs" dxfId="5114" priority="5111" operator="greaterThan">
      <formula>49.999</formula>
    </cfRule>
    <cfRule type="cellIs" dxfId="5113" priority="5112" operator="greaterThan">
      <formula>50</formula>
    </cfRule>
    <cfRule type="cellIs" dxfId="5112" priority="5113" operator="between">
      <formula>30</formula>
      <formula>49.999</formula>
    </cfRule>
    <cfRule type="cellIs" dxfId="5111" priority="5114" operator="between">
      <formula>10</formula>
      <formula>29.999</formula>
    </cfRule>
    <cfRule type="cellIs" dxfId="5110" priority="5115" operator="lessThan">
      <formula>10</formula>
    </cfRule>
  </conditionalFormatting>
  <conditionalFormatting sqref="P420">
    <cfRule type="cellIs" dxfId="5109" priority="5106" operator="greaterThan">
      <formula>119.999</formula>
    </cfRule>
    <cfRule type="cellIs" dxfId="5108" priority="5107" operator="greaterThan">
      <formula>120</formula>
    </cfRule>
    <cfRule type="cellIs" dxfId="5107" priority="5108" operator="between">
      <formula>60</formula>
      <formula>119.999</formula>
    </cfRule>
    <cfRule type="cellIs" dxfId="5106" priority="5109" operator="between">
      <formula>20</formula>
      <formula>59.999</formula>
    </cfRule>
    <cfRule type="cellIs" dxfId="5105" priority="5110" operator="lessThan">
      <formula>20</formula>
    </cfRule>
  </conditionalFormatting>
  <conditionalFormatting sqref="Q420">
    <cfRule type="cellIs" dxfId="5104" priority="5101" operator="greaterThan">
      <formula>49.999</formula>
    </cfRule>
    <cfRule type="cellIs" dxfId="5103" priority="5102" operator="greaterThan">
      <formula>50</formula>
    </cfRule>
    <cfRule type="cellIs" dxfId="5102" priority="5103" operator="between">
      <formula>30</formula>
      <formula>49.999</formula>
    </cfRule>
    <cfRule type="cellIs" dxfId="5101" priority="5104" operator="between">
      <formula>10</formula>
      <formula>29.999</formula>
    </cfRule>
    <cfRule type="cellIs" dxfId="5100" priority="5105" operator="lessThan">
      <formula>10</formula>
    </cfRule>
  </conditionalFormatting>
  <conditionalFormatting sqref="C421">
    <cfRule type="cellIs" dxfId="5099" priority="5096" operator="greaterThan">
      <formula>49.999</formula>
    </cfRule>
    <cfRule type="cellIs" dxfId="5098" priority="5097" operator="greaterThan">
      <formula>50</formula>
    </cfRule>
    <cfRule type="cellIs" dxfId="5097" priority="5098" operator="between">
      <formula>30</formula>
      <formula>49.999</formula>
    </cfRule>
    <cfRule type="cellIs" dxfId="5096" priority="5099" operator="between">
      <formula>10</formula>
      <formula>29.999</formula>
    </cfRule>
    <cfRule type="cellIs" dxfId="5095" priority="5100" operator="lessThan">
      <formula>10</formula>
    </cfRule>
  </conditionalFormatting>
  <conditionalFormatting sqref="B421">
    <cfRule type="cellIs" dxfId="5094" priority="5091" operator="greaterThan">
      <formula>119.999</formula>
    </cfRule>
    <cfRule type="cellIs" dxfId="5093" priority="5092" operator="greaterThan">
      <formula>120</formula>
    </cfRule>
    <cfRule type="cellIs" dxfId="5092" priority="5093" operator="between">
      <formula>60</formula>
      <formula>119.999</formula>
    </cfRule>
    <cfRule type="cellIs" dxfId="5091" priority="5094" operator="between">
      <formula>20</formula>
      <formula>59.999</formula>
    </cfRule>
    <cfRule type="cellIs" dxfId="5090" priority="5095" operator="lessThan">
      <formula>20</formula>
    </cfRule>
  </conditionalFormatting>
  <conditionalFormatting sqref="D421">
    <cfRule type="cellIs" dxfId="5089" priority="5086" operator="greaterThan">
      <formula>119.999</formula>
    </cfRule>
    <cfRule type="cellIs" dxfId="5088" priority="5087" operator="greaterThan">
      <formula>120</formula>
    </cfRule>
    <cfRule type="cellIs" dxfId="5087" priority="5088" operator="between">
      <formula>60</formula>
      <formula>119.999</formula>
    </cfRule>
    <cfRule type="cellIs" dxfId="5086" priority="5089" operator="between">
      <formula>20</formula>
      <formula>59.999</formula>
    </cfRule>
    <cfRule type="cellIs" dxfId="5085" priority="5090" operator="lessThan">
      <formula>20</formula>
    </cfRule>
  </conditionalFormatting>
  <conditionalFormatting sqref="E421">
    <cfRule type="cellIs" dxfId="5084" priority="5081" operator="greaterThan">
      <formula>49.999</formula>
    </cfRule>
    <cfRule type="cellIs" dxfId="5083" priority="5082" operator="greaterThan">
      <formula>50</formula>
    </cfRule>
    <cfRule type="cellIs" dxfId="5082" priority="5083" operator="between">
      <formula>30</formula>
      <formula>49.999</formula>
    </cfRule>
    <cfRule type="cellIs" dxfId="5081" priority="5084" operator="between">
      <formula>10</formula>
      <formula>29.999</formula>
    </cfRule>
    <cfRule type="cellIs" dxfId="5080" priority="5085" operator="lessThan">
      <formula>10</formula>
    </cfRule>
  </conditionalFormatting>
  <conditionalFormatting sqref="F421">
    <cfRule type="cellIs" dxfId="5079" priority="5076" operator="greaterThan">
      <formula>119.999</formula>
    </cfRule>
    <cfRule type="cellIs" dxfId="5078" priority="5077" operator="greaterThan">
      <formula>120</formula>
    </cfRule>
    <cfRule type="cellIs" dxfId="5077" priority="5078" operator="between">
      <formula>60</formula>
      <formula>119.999</formula>
    </cfRule>
    <cfRule type="cellIs" dxfId="5076" priority="5079" operator="between">
      <formula>20</formula>
      <formula>59.999</formula>
    </cfRule>
    <cfRule type="cellIs" dxfId="5075" priority="5080" operator="lessThan">
      <formula>20</formula>
    </cfRule>
  </conditionalFormatting>
  <conditionalFormatting sqref="G421">
    <cfRule type="cellIs" dxfId="5074" priority="5071" operator="greaterThan">
      <formula>49.999</formula>
    </cfRule>
    <cfRule type="cellIs" dxfId="5073" priority="5072" operator="greaterThan">
      <formula>50</formula>
    </cfRule>
    <cfRule type="cellIs" dxfId="5072" priority="5073" operator="between">
      <formula>30</formula>
      <formula>49.999</formula>
    </cfRule>
    <cfRule type="cellIs" dxfId="5071" priority="5074" operator="between">
      <formula>10</formula>
      <formula>29.999</formula>
    </cfRule>
    <cfRule type="cellIs" dxfId="5070" priority="5075" operator="lessThan">
      <formula>10</formula>
    </cfRule>
  </conditionalFormatting>
  <conditionalFormatting sqref="H421">
    <cfRule type="cellIs" dxfId="5069" priority="5066" operator="greaterThan">
      <formula>119.999</formula>
    </cfRule>
    <cfRule type="cellIs" dxfId="5068" priority="5067" operator="greaterThan">
      <formula>120</formula>
    </cfRule>
    <cfRule type="cellIs" dxfId="5067" priority="5068" operator="between">
      <formula>60</formula>
      <formula>119.999</formula>
    </cfRule>
    <cfRule type="cellIs" dxfId="5066" priority="5069" operator="between">
      <formula>20</formula>
      <formula>59.999</formula>
    </cfRule>
    <cfRule type="cellIs" dxfId="5065" priority="5070" operator="lessThan">
      <formula>20</formula>
    </cfRule>
  </conditionalFormatting>
  <conditionalFormatting sqref="I421">
    <cfRule type="cellIs" dxfId="5064" priority="5061" operator="greaterThan">
      <formula>49.999</formula>
    </cfRule>
    <cfRule type="cellIs" dxfId="5063" priority="5062" operator="greaterThan">
      <formula>50</formula>
    </cfRule>
    <cfRule type="cellIs" dxfId="5062" priority="5063" operator="between">
      <formula>30</formula>
      <formula>49.999</formula>
    </cfRule>
    <cfRule type="cellIs" dxfId="5061" priority="5064" operator="between">
      <formula>10</formula>
      <formula>29.999</formula>
    </cfRule>
    <cfRule type="cellIs" dxfId="5060" priority="5065" operator="lessThan">
      <formula>10</formula>
    </cfRule>
  </conditionalFormatting>
  <conditionalFormatting sqref="BH421">
    <cfRule type="cellIs" dxfId="5059" priority="5056" operator="greaterThan">
      <formula>119.999</formula>
    </cfRule>
    <cfRule type="cellIs" dxfId="5058" priority="5057" operator="greaterThan">
      <formula>120</formula>
    </cfRule>
    <cfRule type="cellIs" dxfId="5057" priority="5058" operator="between">
      <formula>60</formula>
      <formula>119.999</formula>
    </cfRule>
    <cfRule type="cellIs" dxfId="5056" priority="5059" operator="between">
      <formula>20</formula>
      <formula>59.999</formula>
    </cfRule>
    <cfRule type="cellIs" dxfId="5055" priority="5060" operator="lessThan">
      <formula>20</formula>
    </cfRule>
  </conditionalFormatting>
  <conditionalFormatting sqref="BI421">
    <cfRule type="cellIs" dxfId="5054" priority="5051" operator="greaterThan">
      <formula>49.999</formula>
    </cfRule>
    <cfRule type="cellIs" dxfId="5053" priority="5052" operator="greaterThan">
      <formula>50</formula>
    </cfRule>
    <cfRule type="cellIs" dxfId="5052" priority="5053" operator="between">
      <formula>30</formula>
      <formula>49.999</formula>
    </cfRule>
    <cfRule type="cellIs" dxfId="5051" priority="5054" operator="between">
      <formula>10</formula>
      <formula>29.999</formula>
    </cfRule>
    <cfRule type="cellIs" dxfId="5050" priority="5055" operator="lessThan">
      <formula>10</formula>
    </cfRule>
  </conditionalFormatting>
  <conditionalFormatting sqref="BD421">
    <cfRule type="cellIs" dxfId="5049" priority="5046" operator="greaterThan">
      <formula>119.999</formula>
    </cfRule>
    <cfRule type="cellIs" dxfId="5048" priority="5047" operator="greaterThan">
      <formula>120</formula>
    </cfRule>
    <cfRule type="cellIs" dxfId="5047" priority="5048" operator="between">
      <formula>60</formula>
      <formula>119.999</formula>
    </cfRule>
    <cfRule type="cellIs" dxfId="5046" priority="5049" operator="between">
      <formula>20</formula>
      <formula>59.999</formula>
    </cfRule>
    <cfRule type="cellIs" dxfId="5045" priority="5050" operator="lessThan">
      <formula>20</formula>
    </cfRule>
  </conditionalFormatting>
  <conditionalFormatting sqref="BE421">
    <cfRule type="cellIs" dxfId="5044" priority="5041" operator="greaterThan">
      <formula>49.999</formula>
    </cfRule>
    <cfRule type="cellIs" dxfId="5043" priority="5042" operator="greaterThan">
      <formula>50</formula>
    </cfRule>
    <cfRule type="cellIs" dxfId="5042" priority="5043" operator="between">
      <formula>30</formula>
      <formula>49.999</formula>
    </cfRule>
    <cfRule type="cellIs" dxfId="5041" priority="5044" operator="between">
      <formula>10</formula>
      <formula>29.999</formula>
    </cfRule>
    <cfRule type="cellIs" dxfId="5040" priority="5045" operator="lessThan">
      <formula>10</formula>
    </cfRule>
  </conditionalFormatting>
  <conditionalFormatting sqref="AX421">
    <cfRule type="cellIs" dxfId="5039" priority="5036" operator="greaterThan">
      <formula>119.999</formula>
    </cfRule>
    <cfRule type="cellIs" dxfId="5038" priority="5037" operator="greaterThan">
      <formula>120</formula>
    </cfRule>
    <cfRule type="cellIs" dxfId="5037" priority="5038" operator="between">
      <formula>60</formula>
      <formula>119.999</formula>
    </cfRule>
    <cfRule type="cellIs" dxfId="5036" priority="5039" operator="between">
      <formula>20</formula>
      <formula>59.999</formula>
    </cfRule>
    <cfRule type="cellIs" dxfId="5035" priority="5040" operator="lessThan">
      <formula>20</formula>
    </cfRule>
  </conditionalFormatting>
  <conditionalFormatting sqref="AY421">
    <cfRule type="cellIs" dxfId="5034" priority="5031" operator="greaterThan">
      <formula>49.999</formula>
    </cfRule>
    <cfRule type="cellIs" dxfId="5033" priority="5032" operator="greaterThan">
      <formula>50</formula>
    </cfRule>
    <cfRule type="cellIs" dxfId="5032" priority="5033" operator="between">
      <formula>30</formula>
      <formula>49.999</formula>
    </cfRule>
    <cfRule type="cellIs" dxfId="5031" priority="5034" operator="between">
      <formula>10</formula>
      <formula>29.999</formula>
    </cfRule>
    <cfRule type="cellIs" dxfId="5030" priority="5035" operator="lessThan">
      <formula>10</formula>
    </cfRule>
  </conditionalFormatting>
  <conditionalFormatting sqref="AZ421">
    <cfRule type="cellIs" dxfId="5029" priority="5026" operator="greaterThan">
      <formula>119.999</formula>
    </cfRule>
    <cfRule type="cellIs" dxfId="5028" priority="5027" operator="greaterThan">
      <formula>120</formula>
    </cfRule>
    <cfRule type="cellIs" dxfId="5027" priority="5028" operator="between">
      <formula>60</formula>
      <formula>119.999</formula>
    </cfRule>
    <cfRule type="cellIs" dxfId="5026" priority="5029" operator="between">
      <formula>20</formula>
      <formula>59.999</formula>
    </cfRule>
    <cfRule type="cellIs" dxfId="5025" priority="5030" operator="lessThan">
      <formula>20</formula>
    </cfRule>
  </conditionalFormatting>
  <conditionalFormatting sqref="BA421">
    <cfRule type="cellIs" dxfId="5024" priority="5021" operator="greaterThan">
      <formula>49.999</formula>
    </cfRule>
    <cfRule type="cellIs" dxfId="5023" priority="5022" operator="greaterThan">
      <formula>50</formula>
    </cfRule>
    <cfRule type="cellIs" dxfId="5022" priority="5023" operator="between">
      <formula>30</formula>
      <formula>49.999</formula>
    </cfRule>
    <cfRule type="cellIs" dxfId="5021" priority="5024" operator="between">
      <formula>10</formula>
      <formula>29.999</formula>
    </cfRule>
    <cfRule type="cellIs" dxfId="5020" priority="5025" operator="lessThan">
      <formula>10</formula>
    </cfRule>
  </conditionalFormatting>
  <conditionalFormatting sqref="BB421">
    <cfRule type="cellIs" dxfId="5019" priority="5016" operator="greaterThan">
      <formula>119.999</formula>
    </cfRule>
    <cfRule type="cellIs" dxfId="5018" priority="5017" operator="greaterThan">
      <formula>120</formula>
    </cfRule>
    <cfRule type="cellIs" dxfId="5017" priority="5018" operator="between">
      <formula>60</formula>
      <formula>119.999</formula>
    </cfRule>
    <cfRule type="cellIs" dxfId="5016" priority="5019" operator="between">
      <formula>20</formula>
      <formula>59.999</formula>
    </cfRule>
    <cfRule type="cellIs" dxfId="5015" priority="5020" operator="lessThan">
      <formula>20</formula>
    </cfRule>
  </conditionalFormatting>
  <conditionalFormatting sqref="BC421">
    <cfRule type="cellIs" dxfId="5014" priority="5011" operator="greaterThan">
      <formula>49.999</formula>
    </cfRule>
    <cfRule type="cellIs" dxfId="5013" priority="5012" operator="greaterThan">
      <formula>50</formula>
    </cfRule>
    <cfRule type="cellIs" dxfId="5012" priority="5013" operator="between">
      <formula>30</formula>
      <formula>49.999</formula>
    </cfRule>
    <cfRule type="cellIs" dxfId="5011" priority="5014" operator="between">
      <formula>10</formula>
      <formula>29.999</formula>
    </cfRule>
    <cfRule type="cellIs" dxfId="5010" priority="5015" operator="lessThan">
      <formula>10</formula>
    </cfRule>
  </conditionalFormatting>
  <conditionalFormatting sqref="AT421">
    <cfRule type="cellIs" dxfId="5009" priority="5006" operator="greaterThan">
      <formula>119.999</formula>
    </cfRule>
    <cfRule type="cellIs" dxfId="5008" priority="5007" operator="greaterThan">
      <formula>120</formula>
    </cfRule>
    <cfRule type="cellIs" dxfId="5007" priority="5008" operator="between">
      <formula>60</formula>
      <formula>119.999</formula>
    </cfRule>
    <cfRule type="cellIs" dxfId="5006" priority="5009" operator="between">
      <formula>20</formula>
      <formula>59.999</formula>
    </cfRule>
    <cfRule type="cellIs" dxfId="5005" priority="5010" operator="lessThan">
      <formula>20</formula>
    </cfRule>
  </conditionalFormatting>
  <conditionalFormatting sqref="AU421">
    <cfRule type="cellIs" dxfId="5004" priority="5001" operator="greaterThan">
      <formula>49.999</formula>
    </cfRule>
    <cfRule type="cellIs" dxfId="5003" priority="5002" operator="greaterThan">
      <formula>50</formula>
    </cfRule>
    <cfRule type="cellIs" dxfId="5002" priority="5003" operator="between">
      <formula>30</formula>
      <formula>49.999</formula>
    </cfRule>
    <cfRule type="cellIs" dxfId="5001" priority="5004" operator="between">
      <formula>10</formula>
      <formula>29.999</formula>
    </cfRule>
    <cfRule type="cellIs" dxfId="5000" priority="5005" operator="lessThan">
      <formula>10</formula>
    </cfRule>
  </conditionalFormatting>
  <conditionalFormatting sqref="AV421">
    <cfRule type="cellIs" dxfId="4999" priority="4996" operator="greaterThan">
      <formula>119.999</formula>
    </cfRule>
    <cfRule type="cellIs" dxfId="4998" priority="4997" operator="greaterThan">
      <formula>120</formula>
    </cfRule>
    <cfRule type="cellIs" dxfId="4997" priority="4998" operator="between">
      <formula>60</formula>
      <formula>119.999</formula>
    </cfRule>
    <cfRule type="cellIs" dxfId="4996" priority="4999" operator="between">
      <formula>20</formula>
      <formula>59.999</formula>
    </cfRule>
    <cfRule type="cellIs" dxfId="4995" priority="5000" operator="lessThan">
      <formula>20</formula>
    </cfRule>
  </conditionalFormatting>
  <conditionalFormatting sqref="AW421">
    <cfRule type="cellIs" dxfId="4994" priority="4991" operator="greaterThan">
      <formula>49.999</formula>
    </cfRule>
    <cfRule type="cellIs" dxfId="4993" priority="4992" operator="greaterThan">
      <formula>50</formula>
    </cfRule>
    <cfRule type="cellIs" dxfId="4992" priority="4993" operator="between">
      <formula>30</formula>
      <formula>49.999</formula>
    </cfRule>
    <cfRule type="cellIs" dxfId="4991" priority="4994" operator="between">
      <formula>10</formula>
      <formula>29.999</formula>
    </cfRule>
    <cfRule type="cellIs" dxfId="4990" priority="4995" operator="lessThan">
      <formula>10</formula>
    </cfRule>
  </conditionalFormatting>
  <conditionalFormatting sqref="BF421">
    <cfRule type="cellIs" dxfId="4989" priority="4986" operator="greaterThan">
      <formula>119.999</formula>
    </cfRule>
    <cfRule type="cellIs" dxfId="4988" priority="4987" operator="greaterThan">
      <formula>120</formula>
    </cfRule>
    <cfRule type="cellIs" dxfId="4987" priority="4988" operator="between">
      <formula>60</formula>
      <formula>119.999</formula>
    </cfRule>
    <cfRule type="cellIs" dxfId="4986" priority="4989" operator="between">
      <formula>20</formula>
      <formula>59.999</formula>
    </cfRule>
    <cfRule type="cellIs" dxfId="4985" priority="4990" operator="lessThan">
      <formula>20</formula>
    </cfRule>
  </conditionalFormatting>
  <conditionalFormatting sqref="BG421">
    <cfRule type="cellIs" dxfId="4984" priority="4981" operator="greaterThan">
      <formula>49.999</formula>
    </cfRule>
    <cfRule type="cellIs" dxfId="4983" priority="4982" operator="greaterThan">
      <formula>50</formula>
    </cfRule>
    <cfRule type="cellIs" dxfId="4982" priority="4983" operator="between">
      <formula>30</formula>
      <formula>49.999</formula>
    </cfRule>
    <cfRule type="cellIs" dxfId="4981" priority="4984" operator="between">
      <formula>10</formula>
      <formula>29.999</formula>
    </cfRule>
    <cfRule type="cellIs" dxfId="4980" priority="4985" operator="lessThan">
      <formula>10</formula>
    </cfRule>
  </conditionalFormatting>
  <conditionalFormatting sqref="AN421">
    <cfRule type="cellIs" dxfId="4979" priority="4976" operator="greaterThan">
      <formula>119.999</formula>
    </cfRule>
    <cfRule type="cellIs" dxfId="4978" priority="4977" operator="greaterThan">
      <formula>120</formula>
    </cfRule>
    <cfRule type="cellIs" dxfId="4977" priority="4978" operator="between">
      <formula>60</formula>
      <formula>119.999</formula>
    </cfRule>
    <cfRule type="cellIs" dxfId="4976" priority="4979" operator="between">
      <formula>20</formula>
      <formula>59.999</formula>
    </cfRule>
    <cfRule type="cellIs" dxfId="4975" priority="4980" operator="lessThan">
      <formula>20</formula>
    </cfRule>
  </conditionalFormatting>
  <conditionalFormatting sqref="AO421">
    <cfRule type="cellIs" dxfId="4974" priority="4971" operator="greaterThan">
      <formula>49.999</formula>
    </cfRule>
    <cfRule type="cellIs" dxfId="4973" priority="4972" operator="greaterThan">
      <formula>50</formula>
    </cfRule>
    <cfRule type="cellIs" dxfId="4972" priority="4973" operator="between">
      <formula>30</formula>
      <formula>49.999</formula>
    </cfRule>
    <cfRule type="cellIs" dxfId="4971" priority="4974" operator="between">
      <formula>10</formula>
      <formula>29.999</formula>
    </cfRule>
    <cfRule type="cellIs" dxfId="4970" priority="4975" operator="lessThan">
      <formula>10</formula>
    </cfRule>
  </conditionalFormatting>
  <conditionalFormatting sqref="T421">
    <cfRule type="cellIs" dxfId="4969" priority="4966" operator="greaterThan">
      <formula>119.999</formula>
    </cfRule>
    <cfRule type="cellIs" dxfId="4968" priority="4967" operator="greaterThan">
      <formula>120</formula>
    </cfRule>
    <cfRule type="cellIs" dxfId="4967" priority="4968" operator="between">
      <formula>60</formula>
      <formula>119.999</formula>
    </cfRule>
    <cfRule type="cellIs" dxfId="4966" priority="4969" operator="between">
      <formula>20</formula>
      <formula>59.999</formula>
    </cfRule>
    <cfRule type="cellIs" dxfId="4965" priority="4970" operator="lessThan">
      <formula>20</formula>
    </cfRule>
  </conditionalFormatting>
  <conditionalFormatting sqref="U421">
    <cfRule type="cellIs" dxfId="4964" priority="4961" operator="greaterThan">
      <formula>49.999</formula>
    </cfRule>
    <cfRule type="cellIs" dxfId="4963" priority="4962" operator="greaterThan">
      <formula>50</formula>
    </cfRule>
    <cfRule type="cellIs" dxfId="4962" priority="4963" operator="between">
      <formula>30</formula>
      <formula>49.999</formula>
    </cfRule>
    <cfRule type="cellIs" dxfId="4961" priority="4964" operator="between">
      <formula>10</formula>
      <formula>29.999</formula>
    </cfRule>
    <cfRule type="cellIs" dxfId="4960" priority="4965" operator="lessThan">
      <formula>10</formula>
    </cfRule>
  </conditionalFormatting>
  <conditionalFormatting sqref="J421">
    <cfRule type="cellIs" dxfId="4959" priority="4956" operator="greaterThan">
      <formula>119.999</formula>
    </cfRule>
    <cfRule type="cellIs" dxfId="4958" priority="4957" operator="greaterThan">
      <formula>120</formula>
    </cfRule>
    <cfRule type="cellIs" dxfId="4957" priority="4958" operator="between">
      <formula>60</formula>
      <formula>119.999</formula>
    </cfRule>
    <cfRule type="cellIs" dxfId="4956" priority="4959" operator="between">
      <formula>20</formula>
      <formula>59.999</formula>
    </cfRule>
    <cfRule type="cellIs" dxfId="4955" priority="4960" operator="lessThan">
      <formula>20</formula>
    </cfRule>
  </conditionalFormatting>
  <conditionalFormatting sqref="K421">
    <cfRule type="cellIs" dxfId="4954" priority="4951" operator="greaterThan">
      <formula>49.999</formula>
    </cfRule>
    <cfRule type="cellIs" dxfId="4953" priority="4952" operator="greaterThan">
      <formula>50</formula>
    </cfRule>
    <cfRule type="cellIs" dxfId="4952" priority="4953" operator="between">
      <formula>30</formula>
      <formula>49.999</formula>
    </cfRule>
    <cfRule type="cellIs" dxfId="4951" priority="4954" operator="between">
      <formula>10</formula>
      <formula>29.999</formula>
    </cfRule>
    <cfRule type="cellIs" dxfId="4950" priority="4955" operator="lessThan">
      <formula>10</formula>
    </cfRule>
  </conditionalFormatting>
  <conditionalFormatting sqref="L421">
    <cfRule type="cellIs" dxfId="4949" priority="4946" operator="greaterThan">
      <formula>119.999</formula>
    </cfRule>
    <cfRule type="cellIs" dxfId="4948" priority="4947" operator="greaterThan">
      <formula>120</formula>
    </cfRule>
    <cfRule type="cellIs" dxfId="4947" priority="4948" operator="between">
      <formula>60</formula>
      <formula>119.999</formula>
    </cfRule>
    <cfRule type="cellIs" dxfId="4946" priority="4949" operator="between">
      <formula>20</formula>
      <formula>59.999</formula>
    </cfRule>
    <cfRule type="cellIs" dxfId="4945" priority="4950" operator="lessThan">
      <formula>20</formula>
    </cfRule>
  </conditionalFormatting>
  <conditionalFormatting sqref="M421">
    <cfRule type="cellIs" dxfId="4944" priority="4941" operator="greaterThan">
      <formula>49.999</formula>
    </cfRule>
    <cfRule type="cellIs" dxfId="4943" priority="4942" operator="greaterThan">
      <formula>50</formula>
    </cfRule>
    <cfRule type="cellIs" dxfId="4942" priority="4943" operator="between">
      <formula>30</formula>
      <formula>49.999</formula>
    </cfRule>
    <cfRule type="cellIs" dxfId="4941" priority="4944" operator="between">
      <formula>10</formula>
      <formula>29.999</formula>
    </cfRule>
    <cfRule type="cellIs" dxfId="4940" priority="4945" operator="lessThan">
      <formula>10</formula>
    </cfRule>
  </conditionalFormatting>
  <conditionalFormatting sqref="R421">
    <cfRule type="cellIs" dxfId="4939" priority="4936" operator="greaterThan">
      <formula>119.999</formula>
    </cfRule>
    <cfRule type="cellIs" dxfId="4938" priority="4937" operator="greaterThan">
      <formula>120</formula>
    </cfRule>
    <cfRule type="cellIs" dxfId="4937" priority="4938" operator="between">
      <formula>60</formula>
      <formula>119.999</formula>
    </cfRule>
    <cfRule type="cellIs" dxfId="4936" priority="4939" operator="between">
      <formula>20</formula>
      <formula>59.999</formula>
    </cfRule>
    <cfRule type="cellIs" dxfId="4935" priority="4940" operator="lessThan">
      <formula>20</formula>
    </cfRule>
  </conditionalFormatting>
  <conditionalFormatting sqref="S421">
    <cfRule type="cellIs" dxfId="4934" priority="4931" operator="greaterThan">
      <formula>49.999</formula>
    </cfRule>
    <cfRule type="cellIs" dxfId="4933" priority="4932" operator="greaterThan">
      <formula>50</formula>
    </cfRule>
    <cfRule type="cellIs" dxfId="4932" priority="4933" operator="between">
      <formula>30</formula>
      <formula>49.999</formula>
    </cfRule>
    <cfRule type="cellIs" dxfId="4931" priority="4934" operator="between">
      <formula>10</formula>
      <formula>29.999</formula>
    </cfRule>
    <cfRule type="cellIs" dxfId="4930" priority="4935" operator="lessThan">
      <formula>10</formula>
    </cfRule>
  </conditionalFormatting>
  <conditionalFormatting sqref="N421">
    <cfRule type="cellIs" dxfId="4929" priority="4926" operator="greaterThan">
      <formula>119.999</formula>
    </cfRule>
    <cfRule type="cellIs" dxfId="4928" priority="4927" operator="greaterThan">
      <formula>120</formula>
    </cfRule>
    <cfRule type="cellIs" dxfId="4927" priority="4928" operator="between">
      <formula>60</formula>
      <formula>119.999</formula>
    </cfRule>
    <cfRule type="cellIs" dxfId="4926" priority="4929" operator="between">
      <formula>20</formula>
      <formula>59.999</formula>
    </cfRule>
    <cfRule type="cellIs" dxfId="4925" priority="4930" operator="lessThan">
      <formula>20</formula>
    </cfRule>
  </conditionalFormatting>
  <conditionalFormatting sqref="O421">
    <cfRule type="cellIs" dxfId="4924" priority="4921" operator="greaterThan">
      <formula>49.999</formula>
    </cfRule>
    <cfRule type="cellIs" dxfId="4923" priority="4922" operator="greaterThan">
      <formula>50</formula>
    </cfRule>
    <cfRule type="cellIs" dxfId="4922" priority="4923" operator="between">
      <formula>30</formula>
      <formula>49.999</formula>
    </cfRule>
    <cfRule type="cellIs" dxfId="4921" priority="4924" operator="between">
      <formula>10</formula>
      <formula>29.999</formula>
    </cfRule>
    <cfRule type="cellIs" dxfId="4920" priority="4925" operator="lessThan">
      <formula>10</formula>
    </cfRule>
  </conditionalFormatting>
  <conditionalFormatting sqref="AP421">
    <cfRule type="cellIs" dxfId="4919" priority="4916" operator="greaterThan">
      <formula>119.999</formula>
    </cfRule>
    <cfRule type="cellIs" dxfId="4918" priority="4917" operator="greaterThan">
      <formula>120</formula>
    </cfRule>
    <cfRule type="cellIs" dxfId="4917" priority="4918" operator="between">
      <formula>60</formula>
      <formula>119.999</formula>
    </cfRule>
    <cfRule type="cellIs" dxfId="4916" priority="4919" operator="between">
      <formula>20</formula>
      <formula>59.999</formula>
    </cfRule>
    <cfRule type="cellIs" dxfId="4915" priority="4920" operator="lessThan">
      <formula>20</formula>
    </cfRule>
  </conditionalFormatting>
  <conditionalFormatting sqref="AQ421">
    <cfRule type="cellIs" dxfId="4914" priority="4911" operator="greaterThan">
      <formula>49.999</formula>
    </cfRule>
    <cfRule type="cellIs" dxfId="4913" priority="4912" operator="greaterThan">
      <formula>50</formula>
    </cfRule>
    <cfRule type="cellIs" dxfId="4912" priority="4913" operator="between">
      <formula>30</formula>
      <formula>49.999</formula>
    </cfRule>
    <cfRule type="cellIs" dxfId="4911" priority="4914" operator="between">
      <formula>10</formula>
      <formula>29.999</formula>
    </cfRule>
    <cfRule type="cellIs" dxfId="4910" priority="4915" operator="lessThan">
      <formula>10</formula>
    </cfRule>
  </conditionalFormatting>
  <conditionalFormatting sqref="AR421">
    <cfRule type="cellIs" dxfId="4909" priority="4906" operator="greaterThan">
      <formula>119.999</formula>
    </cfRule>
    <cfRule type="cellIs" dxfId="4908" priority="4907" operator="greaterThan">
      <formula>120</formula>
    </cfRule>
    <cfRule type="cellIs" dxfId="4907" priority="4908" operator="between">
      <formula>60</formula>
      <formula>119.999</formula>
    </cfRule>
    <cfRule type="cellIs" dxfId="4906" priority="4909" operator="between">
      <formula>20</formula>
      <formula>59.999</formula>
    </cfRule>
    <cfRule type="cellIs" dxfId="4905" priority="4910" operator="lessThan">
      <formula>20</formula>
    </cfRule>
  </conditionalFormatting>
  <conditionalFormatting sqref="AS421">
    <cfRule type="cellIs" dxfId="4904" priority="4901" operator="greaterThan">
      <formula>49.999</formula>
    </cfRule>
    <cfRule type="cellIs" dxfId="4903" priority="4902" operator="greaterThan">
      <formula>50</formula>
    </cfRule>
    <cfRule type="cellIs" dxfId="4902" priority="4903" operator="between">
      <formula>30</formula>
      <formula>49.999</formula>
    </cfRule>
    <cfRule type="cellIs" dxfId="4901" priority="4904" operator="between">
      <formula>10</formula>
      <formula>29.999</formula>
    </cfRule>
    <cfRule type="cellIs" dxfId="4900" priority="4905" operator="lessThan">
      <formula>10</formula>
    </cfRule>
  </conditionalFormatting>
  <conditionalFormatting sqref="X421">
    <cfRule type="cellIs" dxfId="4899" priority="4896" operator="greaterThan">
      <formula>119.999</formula>
    </cfRule>
    <cfRule type="cellIs" dxfId="4898" priority="4897" operator="greaterThan">
      <formula>120</formula>
    </cfRule>
    <cfRule type="cellIs" dxfId="4897" priority="4898" operator="between">
      <formula>60</formula>
      <formula>119.999</formula>
    </cfRule>
    <cfRule type="cellIs" dxfId="4896" priority="4899" operator="between">
      <formula>20</formula>
      <formula>59.999</formula>
    </cfRule>
    <cfRule type="cellIs" dxfId="4895" priority="4900" operator="lessThan">
      <formula>20</formula>
    </cfRule>
  </conditionalFormatting>
  <conditionalFormatting sqref="Y421">
    <cfRule type="cellIs" dxfId="4894" priority="4891" operator="greaterThan">
      <formula>49.999</formula>
    </cfRule>
    <cfRule type="cellIs" dxfId="4893" priority="4892" operator="greaterThan">
      <formula>50</formula>
    </cfRule>
    <cfRule type="cellIs" dxfId="4892" priority="4893" operator="between">
      <formula>30</formula>
      <formula>49.999</formula>
    </cfRule>
    <cfRule type="cellIs" dxfId="4891" priority="4894" operator="between">
      <formula>10</formula>
      <formula>29.999</formula>
    </cfRule>
    <cfRule type="cellIs" dxfId="4890" priority="4895" operator="lessThan">
      <formula>10</formula>
    </cfRule>
  </conditionalFormatting>
  <conditionalFormatting sqref="AF421">
    <cfRule type="cellIs" dxfId="4889" priority="4886" operator="greaterThan">
      <formula>119.999</formula>
    </cfRule>
    <cfRule type="cellIs" dxfId="4888" priority="4887" operator="greaterThan">
      <formula>120</formula>
    </cfRule>
    <cfRule type="cellIs" dxfId="4887" priority="4888" operator="between">
      <formula>60</formula>
      <formula>119.999</formula>
    </cfRule>
    <cfRule type="cellIs" dxfId="4886" priority="4889" operator="between">
      <formula>20</formula>
      <formula>59.999</formula>
    </cfRule>
    <cfRule type="cellIs" dxfId="4885" priority="4890" operator="lessThan">
      <formula>20</formula>
    </cfRule>
  </conditionalFormatting>
  <conditionalFormatting sqref="AG421">
    <cfRule type="cellIs" dxfId="4884" priority="4881" operator="greaterThan">
      <formula>49.999</formula>
    </cfRule>
    <cfRule type="cellIs" dxfId="4883" priority="4882" operator="greaterThan">
      <formula>50</formula>
    </cfRule>
    <cfRule type="cellIs" dxfId="4882" priority="4883" operator="between">
      <formula>30</formula>
      <formula>49.999</formula>
    </cfRule>
    <cfRule type="cellIs" dxfId="4881" priority="4884" operator="between">
      <formula>10</formula>
      <formula>29.999</formula>
    </cfRule>
    <cfRule type="cellIs" dxfId="4880" priority="4885" operator="lessThan">
      <formula>10</formula>
    </cfRule>
  </conditionalFormatting>
  <conditionalFormatting sqref="AJ421">
    <cfRule type="cellIs" dxfId="4879" priority="4876" operator="greaterThan">
      <formula>119.999</formula>
    </cfRule>
    <cfRule type="cellIs" dxfId="4878" priority="4877" operator="greaterThan">
      <formula>120</formula>
    </cfRule>
    <cfRule type="cellIs" dxfId="4877" priority="4878" operator="between">
      <formula>60</formula>
      <formula>119.999</formula>
    </cfRule>
    <cfRule type="cellIs" dxfId="4876" priority="4879" operator="between">
      <formula>20</formula>
      <formula>59.999</formula>
    </cfRule>
    <cfRule type="cellIs" dxfId="4875" priority="4880" operator="lessThan">
      <formula>20</formula>
    </cfRule>
  </conditionalFormatting>
  <conditionalFormatting sqref="AK421">
    <cfRule type="cellIs" dxfId="4874" priority="4871" operator="greaterThan">
      <formula>49.999</formula>
    </cfRule>
    <cfRule type="cellIs" dxfId="4873" priority="4872" operator="greaterThan">
      <formula>50</formula>
    </cfRule>
    <cfRule type="cellIs" dxfId="4872" priority="4873" operator="between">
      <formula>30</formula>
      <formula>49.999</formula>
    </cfRule>
    <cfRule type="cellIs" dxfId="4871" priority="4874" operator="between">
      <formula>10</formula>
      <formula>29.999</formula>
    </cfRule>
    <cfRule type="cellIs" dxfId="4870" priority="4875" operator="lessThan">
      <formula>10</formula>
    </cfRule>
  </conditionalFormatting>
  <conditionalFormatting sqref="Z421">
    <cfRule type="cellIs" dxfId="4869" priority="4866" operator="greaterThan">
      <formula>119.999</formula>
    </cfRule>
    <cfRule type="cellIs" dxfId="4868" priority="4867" operator="greaterThan">
      <formula>120</formula>
    </cfRule>
    <cfRule type="cellIs" dxfId="4867" priority="4868" operator="between">
      <formula>60</formula>
      <formula>119.999</formula>
    </cfRule>
    <cfRule type="cellIs" dxfId="4866" priority="4869" operator="between">
      <formula>20</formula>
      <formula>59.999</formula>
    </cfRule>
    <cfRule type="cellIs" dxfId="4865" priority="4870" operator="lessThan">
      <formula>20</formula>
    </cfRule>
  </conditionalFormatting>
  <conditionalFormatting sqref="AA421">
    <cfRule type="cellIs" dxfId="4864" priority="4861" operator="greaterThan">
      <formula>49.999</formula>
    </cfRule>
    <cfRule type="cellIs" dxfId="4863" priority="4862" operator="greaterThan">
      <formula>50</formula>
    </cfRule>
    <cfRule type="cellIs" dxfId="4862" priority="4863" operator="between">
      <formula>30</formula>
      <formula>49.999</formula>
    </cfRule>
    <cfRule type="cellIs" dxfId="4861" priority="4864" operator="between">
      <formula>10</formula>
      <formula>29.999</formula>
    </cfRule>
    <cfRule type="cellIs" dxfId="4860" priority="4865" operator="lessThan">
      <formula>10</formula>
    </cfRule>
  </conditionalFormatting>
  <conditionalFormatting sqref="AL421">
    <cfRule type="cellIs" dxfId="4859" priority="4856" operator="greaterThan">
      <formula>119.999</formula>
    </cfRule>
    <cfRule type="cellIs" dxfId="4858" priority="4857" operator="greaterThan">
      <formula>120</formula>
    </cfRule>
    <cfRule type="cellIs" dxfId="4857" priority="4858" operator="between">
      <formula>60</formula>
      <formula>119.999</formula>
    </cfRule>
    <cfRule type="cellIs" dxfId="4856" priority="4859" operator="between">
      <formula>20</formula>
      <formula>59.999</formula>
    </cfRule>
    <cfRule type="cellIs" dxfId="4855" priority="4860" operator="lessThan">
      <formula>20</formula>
    </cfRule>
  </conditionalFormatting>
  <conditionalFormatting sqref="AM421">
    <cfRule type="cellIs" dxfId="4854" priority="4851" operator="greaterThan">
      <formula>49.999</formula>
    </cfRule>
    <cfRule type="cellIs" dxfId="4853" priority="4852" operator="greaterThan">
      <formula>50</formula>
    </cfRule>
    <cfRule type="cellIs" dxfId="4852" priority="4853" operator="between">
      <formula>30</formula>
      <formula>49.999</formula>
    </cfRule>
    <cfRule type="cellIs" dxfId="4851" priority="4854" operator="between">
      <formula>10</formula>
      <formula>29.999</formula>
    </cfRule>
    <cfRule type="cellIs" dxfId="4850" priority="4855" operator="lessThan">
      <formula>10</formula>
    </cfRule>
  </conditionalFormatting>
  <conditionalFormatting sqref="AH421">
    <cfRule type="cellIs" dxfId="4849" priority="4846" operator="greaterThan">
      <formula>119.999</formula>
    </cfRule>
    <cfRule type="cellIs" dxfId="4848" priority="4847" operator="greaterThan">
      <formula>120</formula>
    </cfRule>
    <cfRule type="cellIs" dxfId="4847" priority="4848" operator="between">
      <formula>60</formula>
      <formula>119.999</formula>
    </cfRule>
    <cfRule type="cellIs" dxfId="4846" priority="4849" operator="between">
      <formula>20</formula>
      <formula>59.999</formula>
    </cfRule>
    <cfRule type="cellIs" dxfId="4845" priority="4850" operator="lessThan">
      <formula>20</formula>
    </cfRule>
  </conditionalFormatting>
  <conditionalFormatting sqref="AI421">
    <cfRule type="cellIs" dxfId="4844" priority="4841" operator="greaterThan">
      <formula>49.999</formula>
    </cfRule>
    <cfRule type="cellIs" dxfId="4843" priority="4842" operator="greaterThan">
      <formula>50</formula>
    </cfRule>
    <cfRule type="cellIs" dxfId="4842" priority="4843" operator="between">
      <formula>30</formula>
      <formula>49.999</formula>
    </cfRule>
    <cfRule type="cellIs" dxfId="4841" priority="4844" operator="between">
      <formula>10</formula>
      <formula>29.999</formula>
    </cfRule>
    <cfRule type="cellIs" dxfId="4840" priority="4845" operator="lessThan">
      <formula>10</formula>
    </cfRule>
  </conditionalFormatting>
  <conditionalFormatting sqref="V421">
    <cfRule type="cellIs" dxfId="4839" priority="4836" operator="greaterThan">
      <formula>119.999</formula>
    </cfRule>
    <cfRule type="cellIs" dxfId="4838" priority="4837" operator="greaterThan">
      <formula>120</formula>
    </cfRule>
    <cfRule type="cellIs" dxfId="4837" priority="4838" operator="between">
      <formula>60</formula>
      <formula>119.999</formula>
    </cfRule>
    <cfRule type="cellIs" dxfId="4836" priority="4839" operator="between">
      <formula>20</formula>
      <formula>59.999</formula>
    </cfRule>
    <cfRule type="cellIs" dxfId="4835" priority="4840" operator="lessThan">
      <formula>20</formula>
    </cfRule>
  </conditionalFormatting>
  <conditionalFormatting sqref="W421">
    <cfRule type="cellIs" dxfId="4834" priority="4831" operator="greaterThan">
      <formula>49.999</formula>
    </cfRule>
    <cfRule type="cellIs" dxfId="4833" priority="4832" operator="greaterThan">
      <formula>50</formula>
    </cfRule>
    <cfRule type="cellIs" dxfId="4832" priority="4833" operator="between">
      <formula>30</formula>
      <formula>49.999</formula>
    </cfRule>
    <cfRule type="cellIs" dxfId="4831" priority="4834" operator="between">
      <formula>10</formula>
      <formula>29.999</formula>
    </cfRule>
    <cfRule type="cellIs" dxfId="4830" priority="4835" operator="lessThan">
      <formula>10</formula>
    </cfRule>
  </conditionalFormatting>
  <conditionalFormatting sqref="AB421">
    <cfRule type="cellIs" dxfId="4829" priority="4826" operator="greaterThan">
      <formula>119.999</formula>
    </cfRule>
    <cfRule type="cellIs" dxfId="4828" priority="4827" operator="greaterThan">
      <formula>120</formula>
    </cfRule>
    <cfRule type="cellIs" dxfId="4827" priority="4828" operator="between">
      <formula>60</formula>
      <formula>119.999</formula>
    </cfRule>
    <cfRule type="cellIs" dxfId="4826" priority="4829" operator="between">
      <formula>20</formula>
      <formula>59.999</formula>
    </cfRule>
    <cfRule type="cellIs" dxfId="4825" priority="4830" operator="lessThan">
      <formula>20</formula>
    </cfRule>
  </conditionalFormatting>
  <conditionalFormatting sqref="AC421">
    <cfRule type="cellIs" dxfId="4824" priority="4821" operator="greaterThan">
      <formula>49.999</formula>
    </cfRule>
    <cfRule type="cellIs" dxfId="4823" priority="4822" operator="greaterThan">
      <formula>50</formula>
    </cfRule>
    <cfRule type="cellIs" dxfId="4822" priority="4823" operator="between">
      <formula>30</formula>
      <formula>49.999</formula>
    </cfRule>
    <cfRule type="cellIs" dxfId="4821" priority="4824" operator="between">
      <formula>10</formula>
      <formula>29.999</formula>
    </cfRule>
    <cfRule type="cellIs" dxfId="4820" priority="4825" operator="lessThan">
      <formula>10</formula>
    </cfRule>
  </conditionalFormatting>
  <conditionalFormatting sqref="AD421">
    <cfRule type="cellIs" dxfId="4819" priority="4816" operator="greaterThan">
      <formula>119.999</formula>
    </cfRule>
    <cfRule type="cellIs" dxfId="4818" priority="4817" operator="greaterThan">
      <formula>120</formula>
    </cfRule>
    <cfRule type="cellIs" dxfId="4817" priority="4818" operator="between">
      <formula>60</formula>
      <formula>119.999</formula>
    </cfRule>
    <cfRule type="cellIs" dxfId="4816" priority="4819" operator="between">
      <formula>20</formula>
      <formula>59.999</formula>
    </cfRule>
    <cfRule type="cellIs" dxfId="4815" priority="4820" operator="lessThan">
      <formula>20</formula>
    </cfRule>
  </conditionalFormatting>
  <conditionalFormatting sqref="AE421">
    <cfRule type="cellIs" dxfId="4814" priority="4811" operator="greaterThan">
      <formula>49.999</formula>
    </cfRule>
    <cfRule type="cellIs" dxfId="4813" priority="4812" operator="greaterThan">
      <formula>50</formula>
    </cfRule>
    <cfRule type="cellIs" dxfId="4812" priority="4813" operator="between">
      <formula>30</formula>
      <formula>49.999</formula>
    </cfRule>
    <cfRule type="cellIs" dxfId="4811" priority="4814" operator="between">
      <formula>10</formula>
      <formula>29.999</formula>
    </cfRule>
    <cfRule type="cellIs" dxfId="4810" priority="4815" operator="lessThan">
      <formula>10</formula>
    </cfRule>
  </conditionalFormatting>
  <conditionalFormatting sqref="P421">
    <cfRule type="cellIs" dxfId="4809" priority="4806" operator="greaterThan">
      <formula>119.999</formula>
    </cfRule>
    <cfRule type="cellIs" dxfId="4808" priority="4807" operator="greaterThan">
      <formula>120</formula>
    </cfRule>
    <cfRule type="cellIs" dxfId="4807" priority="4808" operator="between">
      <formula>60</formula>
      <formula>119.999</formula>
    </cfRule>
    <cfRule type="cellIs" dxfId="4806" priority="4809" operator="between">
      <formula>20</formula>
      <formula>59.999</formula>
    </cfRule>
    <cfRule type="cellIs" dxfId="4805" priority="4810" operator="lessThan">
      <formula>20</formula>
    </cfRule>
  </conditionalFormatting>
  <conditionalFormatting sqref="Q421">
    <cfRule type="cellIs" dxfId="4804" priority="4801" operator="greaterThan">
      <formula>49.999</formula>
    </cfRule>
    <cfRule type="cellIs" dxfId="4803" priority="4802" operator="greaterThan">
      <formula>50</formula>
    </cfRule>
    <cfRule type="cellIs" dxfId="4802" priority="4803" operator="between">
      <formula>30</formula>
      <formula>49.999</formula>
    </cfRule>
    <cfRule type="cellIs" dxfId="4801" priority="4804" operator="between">
      <formula>10</formula>
      <formula>29.999</formula>
    </cfRule>
    <cfRule type="cellIs" dxfId="4800" priority="4805" operator="lessThan">
      <formula>10</formula>
    </cfRule>
  </conditionalFormatting>
  <conditionalFormatting sqref="C422">
    <cfRule type="cellIs" dxfId="4799" priority="4796" operator="greaterThan">
      <formula>49.999</formula>
    </cfRule>
    <cfRule type="cellIs" dxfId="4798" priority="4797" operator="greaterThan">
      <formula>50</formula>
    </cfRule>
    <cfRule type="cellIs" dxfId="4797" priority="4798" operator="between">
      <formula>30</formula>
      <formula>49.999</formula>
    </cfRule>
    <cfRule type="cellIs" dxfId="4796" priority="4799" operator="between">
      <formula>10</formula>
      <formula>29.999</formula>
    </cfRule>
    <cfRule type="cellIs" dxfId="4795" priority="4800" operator="lessThan">
      <formula>10</formula>
    </cfRule>
  </conditionalFormatting>
  <conditionalFormatting sqref="B422">
    <cfRule type="cellIs" dxfId="4794" priority="4791" operator="greaterThan">
      <formula>119.999</formula>
    </cfRule>
    <cfRule type="cellIs" dxfId="4793" priority="4792" operator="greaterThan">
      <formula>120</formula>
    </cfRule>
    <cfRule type="cellIs" dxfId="4792" priority="4793" operator="between">
      <formula>60</formula>
      <formula>119.999</formula>
    </cfRule>
    <cfRule type="cellIs" dxfId="4791" priority="4794" operator="between">
      <formula>20</formula>
      <formula>59.999</formula>
    </cfRule>
    <cfRule type="cellIs" dxfId="4790" priority="4795" operator="lessThan">
      <formula>20</formula>
    </cfRule>
  </conditionalFormatting>
  <conditionalFormatting sqref="D422">
    <cfRule type="cellIs" dxfId="4789" priority="4786" operator="greaterThan">
      <formula>119.999</formula>
    </cfRule>
    <cfRule type="cellIs" dxfId="4788" priority="4787" operator="greaterThan">
      <formula>120</formula>
    </cfRule>
    <cfRule type="cellIs" dxfId="4787" priority="4788" operator="between">
      <formula>60</formula>
      <formula>119.999</formula>
    </cfRule>
    <cfRule type="cellIs" dxfId="4786" priority="4789" operator="between">
      <formula>20</formula>
      <formula>59.999</formula>
    </cfRule>
    <cfRule type="cellIs" dxfId="4785" priority="4790" operator="lessThan">
      <formula>20</formula>
    </cfRule>
  </conditionalFormatting>
  <conditionalFormatting sqref="E422">
    <cfRule type="cellIs" dxfId="4784" priority="4781" operator="greaterThan">
      <formula>49.999</formula>
    </cfRule>
    <cfRule type="cellIs" dxfId="4783" priority="4782" operator="greaterThan">
      <formula>50</formula>
    </cfRule>
    <cfRule type="cellIs" dxfId="4782" priority="4783" operator="between">
      <formula>30</formula>
      <formula>49.999</formula>
    </cfRule>
    <cfRule type="cellIs" dxfId="4781" priority="4784" operator="between">
      <formula>10</formula>
      <formula>29.999</formula>
    </cfRule>
    <cfRule type="cellIs" dxfId="4780" priority="4785" operator="lessThan">
      <formula>10</formula>
    </cfRule>
  </conditionalFormatting>
  <conditionalFormatting sqref="F422">
    <cfRule type="cellIs" dxfId="4779" priority="4776" operator="greaterThan">
      <formula>119.999</formula>
    </cfRule>
    <cfRule type="cellIs" dxfId="4778" priority="4777" operator="greaterThan">
      <formula>120</formula>
    </cfRule>
    <cfRule type="cellIs" dxfId="4777" priority="4778" operator="between">
      <formula>60</formula>
      <formula>119.999</formula>
    </cfRule>
    <cfRule type="cellIs" dxfId="4776" priority="4779" operator="between">
      <formula>20</formula>
      <formula>59.999</formula>
    </cfRule>
    <cfRule type="cellIs" dxfId="4775" priority="4780" operator="lessThan">
      <formula>20</formula>
    </cfRule>
  </conditionalFormatting>
  <conditionalFormatting sqref="G422">
    <cfRule type="cellIs" dxfId="4774" priority="4771" operator="greaterThan">
      <formula>49.999</formula>
    </cfRule>
    <cfRule type="cellIs" dxfId="4773" priority="4772" operator="greaterThan">
      <formula>50</formula>
    </cfRule>
    <cfRule type="cellIs" dxfId="4772" priority="4773" operator="between">
      <formula>30</formula>
      <formula>49.999</formula>
    </cfRule>
    <cfRule type="cellIs" dxfId="4771" priority="4774" operator="between">
      <formula>10</formula>
      <formula>29.999</formula>
    </cfRule>
    <cfRule type="cellIs" dxfId="4770" priority="4775" operator="lessThan">
      <formula>10</formula>
    </cfRule>
  </conditionalFormatting>
  <conditionalFormatting sqref="H422">
    <cfRule type="cellIs" dxfId="4769" priority="4766" operator="greaterThan">
      <formula>119.999</formula>
    </cfRule>
    <cfRule type="cellIs" dxfId="4768" priority="4767" operator="greaterThan">
      <formula>120</formula>
    </cfRule>
    <cfRule type="cellIs" dxfId="4767" priority="4768" operator="between">
      <formula>60</formula>
      <formula>119.999</formula>
    </cfRule>
    <cfRule type="cellIs" dxfId="4766" priority="4769" operator="between">
      <formula>20</formula>
      <formula>59.999</formula>
    </cfRule>
    <cfRule type="cellIs" dxfId="4765" priority="4770" operator="lessThan">
      <formula>20</formula>
    </cfRule>
  </conditionalFormatting>
  <conditionalFormatting sqref="I422">
    <cfRule type="cellIs" dxfId="4764" priority="4761" operator="greaterThan">
      <formula>49.999</formula>
    </cfRule>
    <cfRule type="cellIs" dxfId="4763" priority="4762" operator="greaterThan">
      <formula>50</formula>
    </cfRule>
    <cfRule type="cellIs" dxfId="4762" priority="4763" operator="between">
      <formula>30</formula>
      <formula>49.999</formula>
    </cfRule>
    <cfRule type="cellIs" dxfId="4761" priority="4764" operator="between">
      <formula>10</formula>
      <formula>29.999</formula>
    </cfRule>
    <cfRule type="cellIs" dxfId="4760" priority="4765" operator="lessThan">
      <formula>10</formula>
    </cfRule>
  </conditionalFormatting>
  <conditionalFormatting sqref="BH422">
    <cfRule type="cellIs" dxfId="4759" priority="4756" operator="greaterThan">
      <formula>119.999</formula>
    </cfRule>
    <cfRule type="cellIs" dxfId="4758" priority="4757" operator="greaterThan">
      <formula>120</formula>
    </cfRule>
    <cfRule type="cellIs" dxfId="4757" priority="4758" operator="between">
      <formula>60</formula>
      <formula>119.999</formula>
    </cfRule>
    <cfRule type="cellIs" dxfId="4756" priority="4759" operator="between">
      <formula>20</formula>
      <formula>59.999</formula>
    </cfRule>
    <cfRule type="cellIs" dxfId="4755" priority="4760" operator="lessThan">
      <formula>20</formula>
    </cfRule>
  </conditionalFormatting>
  <conditionalFormatting sqref="BI422">
    <cfRule type="cellIs" dxfId="4754" priority="4751" operator="greaterThan">
      <formula>49.999</formula>
    </cfRule>
    <cfRule type="cellIs" dxfId="4753" priority="4752" operator="greaterThan">
      <formula>50</formula>
    </cfRule>
    <cfRule type="cellIs" dxfId="4752" priority="4753" operator="between">
      <formula>30</formula>
      <formula>49.999</formula>
    </cfRule>
    <cfRule type="cellIs" dxfId="4751" priority="4754" operator="between">
      <formula>10</formula>
      <formula>29.999</formula>
    </cfRule>
    <cfRule type="cellIs" dxfId="4750" priority="4755" operator="lessThan">
      <formula>10</formula>
    </cfRule>
  </conditionalFormatting>
  <conditionalFormatting sqref="BD422">
    <cfRule type="cellIs" dxfId="4749" priority="4746" operator="greaterThan">
      <formula>119.999</formula>
    </cfRule>
    <cfRule type="cellIs" dxfId="4748" priority="4747" operator="greaterThan">
      <formula>120</formula>
    </cfRule>
    <cfRule type="cellIs" dxfId="4747" priority="4748" operator="between">
      <formula>60</formula>
      <formula>119.999</formula>
    </cfRule>
    <cfRule type="cellIs" dxfId="4746" priority="4749" operator="between">
      <formula>20</formula>
      <formula>59.999</formula>
    </cfRule>
    <cfRule type="cellIs" dxfId="4745" priority="4750" operator="lessThan">
      <formula>20</formula>
    </cfRule>
  </conditionalFormatting>
  <conditionalFormatting sqref="BE422">
    <cfRule type="cellIs" dxfId="4744" priority="4741" operator="greaterThan">
      <formula>49.999</formula>
    </cfRule>
    <cfRule type="cellIs" dxfId="4743" priority="4742" operator="greaterThan">
      <formula>50</formula>
    </cfRule>
    <cfRule type="cellIs" dxfId="4742" priority="4743" operator="between">
      <formula>30</formula>
      <formula>49.999</formula>
    </cfRule>
    <cfRule type="cellIs" dxfId="4741" priority="4744" operator="between">
      <formula>10</formula>
      <formula>29.999</formula>
    </cfRule>
    <cfRule type="cellIs" dxfId="4740" priority="4745" operator="lessThan">
      <formula>10</formula>
    </cfRule>
  </conditionalFormatting>
  <conditionalFormatting sqref="AX422">
    <cfRule type="cellIs" dxfId="4739" priority="4736" operator="greaterThan">
      <formula>119.999</formula>
    </cfRule>
    <cfRule type="cellIs" dxfId="4738" priority="4737" operator="greaterThan">
      <formula>120</formula>
    </cfRule>
    <cfRule type="cellIs" dxfId="4737" priority="4738" operator="between">
      <formula>60</formula>
      <formula>119.999</formula>
    </cfRule>
    <cfRule type="cellIs" dxfId="4736" priority="4739" operator="between">
      <formula>20</formula>
      <formula>59.999</formula>
    </cfRule>
    <cfRule type="cellIs" dxfId="4735" priority="4740" operator="lessThan">
      <formula>20</formula>
    </cfRule>
  </conditionalFormatting>
  <conditionalFormatting sqref="AY422">
    <cfRule type="cellIs" dxfId="4734" priority="4731" operator="greaterThan">
      <formula>49.999</formula>
    </cfRule>
    <cfRule type="cellIs" dxfId="4733" priority="4732" operator="greaterThan">
      <formula>50</formula>
    </cfRule>
    <cfRule type="cellIs" dxfId="4732" priority="4733" operator="between">
      <formula>30</formula>
      <formula>49.999</formula>
    </cfRule>
    <cfRule type="cellIs" dxfId="4731" priority="4734" operator="between">
      <formula>10</formula>
      <formula>29.999</formula>
    </cfRule>
    <cfRule type="cellIs" dxfId="4730" priority="4735" operator="lessThan">
      <formula>10</formula>
    </cfRule>
  </conditionalFormatting>
  <conditionalFormatting sqref="AZ422">
    <cfRule type="cellIs" dxfId="4729" priority="4726" operator="greaterThan">
      <formula>119.999</formula>
    </cfRule>
    <cfRule type="cellIs" dxfId="4728" priority="4727" operator="greaterThan">
      <formula>120</formula>
    </cfRule>
    <cfRule type="cellIs" dxfId="4727" priority="4728" operator="between">
      <formula>60</formula>
      <formula>119.999</formula>
    </cfRule>
    <cfRule type="cellIs" dxfId="4726" priority="4729" operator="between">
      <formula>20</formula>
      <formula>59.999</formula>
    </cfRule>
    <cfRule type="cellIs" dxfId="4725" priority="4730" operator="lessThan">
      <formula>20</formula>
    </cfRule>
  </conditionalFormatting>
  <conditionalFormatting sqref="BA422">
    <cfRule type="cellIs" dxfId="4724" priority="4721" operator="greaterThan">
      <formula>49.999</formula>
    </cfRule>
    <cfRule type="cellIs" dxfId="4723" priority="4722" operator="greaterThan">
      <formula>50</formula>
    </cfRule>
    <cfRule type="cellIs" dxfId="4722" priority="4723" operator="between">
      <formula>30</formula>
      <formula>49.999</formula>
    </cfRule>
    <cfRule type="cellIs" dxfId="4721" priority="4724" operator="between">
      <formula>10</formula>
      <formula>29.999</formula>
    </cfRule>
    <cfRule type="cellIs" dxfId="4720" priority="4725" operator="lessThan">
      <formula>10</formula>
    </cfRule>
  </conditionalFormatting>
  <conditionalFormatting sqref="BB422">
    <cfRule type="cellIs" dxfId="4719" priority="4716" operator="greaterThan">
      <formula>119.999</formula>
    </cfRule>
    <cfRule type="cellIs" dxfId="4718" priority="4717" operator="greaterThan">
      <formula>120</formula>
    </cfRule>
    <cfRule type="cellIs" dxfId="4717" priority="4718" operator="between">
      <formula>60</formula>
      <formula>119.999</formula>
    </cfRule>
    <cfRule type="cellIs" dxfId="4716" priority="4719" operator="between">
      <formula>20</formula>
      <formula>59.999</formula>
    </cfRule>
    <cfRule type="cellIs" dxfId="4715" priority="4720" operator="lessThan">
      <formula>20</formula>
    </cfRule>
  </conditionalFormatting>
  <conditionalFormatting sqref="BC422">
    <cfRule type="cellIs" dxfId="4714" priority="4711" operator="greaterThan">
      <formula>49.999</formula>
    </cfRule>
    <cfRule type="cellIs" dxfId="4713" priority="4712" operator="greaterThan">
      <formula>50</formula>
    </cfRule>
    <cfRule type="cellIs" dxfId="4712" priority="4713" operator="between">
      <formula>30</formula>
      <formula>49.999</formula>
    </cfRule>
    <cfRule type="cellIs" dxfId="4711" priority="4714" operator="between">
      <formula>10</formula>
      <formula>29.999</formula>
    </cfRule>
    <cfRule type="cellIs" dxfId="4710" priority="4715" operator="lessThan">
      <formula>10</formula>
    </cfRule>
  </conditionalFormatting>
  <conditionalFormatting sqref="AT422">
    <cfRule type="cellIs" dxfId="4709" priority="4706" operator="greaterThan">
      <formula>119.999</formula>
    </cfRule>
    <cfRule type="cellIs" dxfId="4708" priority="4707" operator="greaterThan">
      <formula>120</formula>
    </cfRule>
    <cfRule type="cellIs" dxfId="4707" priority="4708" operator="between">
      <formula>60</formula>
      <formula>119.999</formula>
    </cfRule>
    <cfRule type="cellIs" dxfId="4706" priority="4709" operator="between">
      <formula>20</formula>
      <formula>59.999</formula>
    </cfRule>
    <cfRule type="cellIs" dxfId="4705" priority="4710" operator="lessThan">
      <formula>20</formula>
    </cfRule>
  </conditionalFormatting>
  <conditionalFormatting sqref="AU422">
    <cfRule type="cellIs" dxfId="4704" priority="4701" operator="greaterThan">
      <formula>49.999</formula>
    </cfRule>
    <cfRule type="cellIs" dxfId="4703" priority="4702" operator="greaterThan">
      <formula>50</formula>
    </cfRule>
    <cfRule type="cellIs" dxfId="4702" priority="4703" operator="between">
      <formula>30</formula>
      <formula>49.999</formula>
    </cfRule>
    <cfRule type="cellIs" dxfId="4701" priority="4704" operator="between">
      <formula>10</formula>
      <formula>29.999</formula>
    </cfRule>
    <cfRule type="cellIs" dxfId="4700" priority="4705" operator="lessThan">
      <formula>10</formula>
    </cfRule>
  </conditionalFormatting>
  <conditionalFormatting sqref="AV422">
    <cfRule type="cellIs" dxfId="4699" priority="4696" operator="greaterThan">
      <formula>119.999</formula>
    </cfRule>
    <cfRule type="cellIs" dxfId="4698" priority="4697" operator="greaterThan">
      <formula>120</formula>
    </cfRule>
    <cfRule type="cellIs" dxfId="4697" priority="4698" operator="between">
      <formula>60</formula>
      <formula>119.999</formula>
    </cfRule>
    <cfRule type="cellIs" dxfId="4696" priority="4699" operator="between">
      <formula>20</formula>
      <formula>59.999</formula>
    </cfRule>
    <cfRule type="cellIs" dxfId="4695" priority="4700" operator="lessThan">
      <formula>20</formula>
    </cfRule>
  </conditionalFormatting>
  <conditionalFormatting sqref="AW422">
    <cfRule type="cellIs" dxfId="4694" priority="4691" operator="greaterThan">
      <formula>49.999</formula>
    </cfRule>
    <cfRule type="cellIs" dxfId="4693" priority="4692" operator="greaterThan">
      <formula>50</formula>
    </cfRule>
    <cfRule type="cellIs" dxfId="4692" priority="4693" operator="between">
      <formula>30</formula>
      <formula>49.999</formula>
    </cfRule>
    <cfRule type="cellIs" dxfId="4691" priority="4694" operator="between">
      <formula>10</formula>
      <formula>29.999</formula>
    </cfRule>
    <cfRule type="cellIs" dxfId="4690" priority="4695" operator="lessThan">
      <formula>10</formula>
    </cfRule>
  </conditionalFormatting>
  <conditionalFormatting sqref="BF422">
    <cfRule type="cellIs" dxfId="4689" priority="4686" operator="greaterThan">
      <formula>119.999</formula>
    </cfRule>
    <cfRule type="cellIs" dxfId="4688" priority="4687" operator="greaterThan">
      <formula>120</formula>
    </cfRule>
    <cfRule type="cellIs" dxfId="4687" priority="4688" operator="between">
      <formula>60</formula>
      <formula>119.999</formula>
    </cfRule>
    <cfRule type="cellIs" dxfId="4686" priority="4689" operator="between">
      <formula>20</formula>
      <formula>59.999</formula>
    </cfRule>
    <cfRule type="cellIs" dxfId="4685" priority="4690" operator="lessThan">
      <formula>20</formula>
    </cfRule>
  </conditionalFormatting>
  <conditionalFormatting sqref="BG422">
    <cfRule type="cellIs" dxfId="4684" priority="4681" operator="greaterThan">
      <formula>49.999</formula>
    </cfRule>
    <cfRule type="cellIs" dxfId="4683" priority="4682" operator="greaterThan">
      <formula>50</formula>
    </cfRule>
    <cfRule type="cellIs" dxfId="4682" priority="4683" operator="between">
      <formula>30</formula>
      <formula>49.999</formula>
    </cfRule>
    <cfRule type="cellIs" dxfId="4681" priority="4684" operator="between">
      <formula>10</formula>
      <formula>29.999</formula>
    </cfRule>
    <cfRule type="cellIs" dxfId="4680" priority="4685" operator="lessThan">
      <formula>10</formula>
    </cfRule>
  </conditionalFormatting>
  <conditionalFormatting sqref="AN422">
    <cfRule type="cellIs" dxfId="4679" priority="4676" operator="greaterThan">
      <formula>119.999</formula>
    </cfRule>
    <cfRule type="cellIs" dxfId="4678" priority="4677" operator="greaterThan">
      <formula>120</formula>
    </cfRule>
    <cfRule type="cellIs" dxfId="4677" priority="4678" operator="between">
      <formula>60</formula>
      <formula>119.999</formula>
    </cfRule>
    <cfRule type="cellIs" dxfId="4676" priority="4679" operator="between">
      <formula>20</formula>
      <formula>59.999</formula>
    </cfRule>
    <cfRule type="cellIs" dxfId="4675" priority="4680" operator="lessThan">
      <formula>20</formula>
    </cfRule>
  </conditionalFormatting>
  <conditionalFormatting sqref="AO422">
    <cfRule type="cellIs" dxfId="4674" priority="4671" operator="greaterThan">
      <formula>49.999</formula>
    </cfRule>
    <cfRule type="cellIs" dxfId="4673" priority="4672" operator="greaterThan">
      <formula>50</formula>
    </cfRule>
    <cfRule type="cellIs" dxfId="4672" priority="4673" operator="between">
      <formula>30</formula>
      <formula>49.999</formula>
    </cfRule>
    <cfRule type="cellIs" dxfId="4671" priority="4674" operator="between">
      <formula>10</formula>
      <formula>29.999</formula>
    </cfRule>
    <cfRule type="cellIs" dxfId="4670" priority="4675" operator="lessThan">
      <formula>10</formula>
    </cfRule>
  </conditionalFormatting>
  <conditionalFormatting sqref="T422">
    <cfRule type="cellIs" dxfId="4669" priority="4666" operator="greaterThan">
      <formula>119.999</formula>
    </cfRule>
    <cfRule type="cellIs" dxfId="4668" priority="4667" operator="greaterThan">
      <formula>120</formula>
    </cfRule>
    <cfRule type="cellIs" dxfId="4667" priority="4668" operator="between">
      <formula>60</formula>
      <formula>119.999</formula>
    </cfRule>
    <cfRule type="cellIs" dxfId="4666" priority="4669" operator="between">
      <formula>20</formula>
      <formula>59.999</formula>
    </cfRule>
    <cfRule type="cellIs" dxfId="4665" priority="4670" operator="lessThan">
      <formula>20</formula>
    </cfRule>
  </conditionalFormatting>
  <conditionalFormatting sqref="U422">
    <cfRule type="cellIs" dxfId="4664" priority="4661" operator="greaterThan">
      <formula>49.999</formula>
    </cfRule>
    <cfRule type="cellIs" dxfId="4663" priority="4662" operator="greaterThan">
      <formula>50</formula>
    </cfRule>
    <cfRule type="cellIs" dxfId="4662" priority="4663" operator="between">
      <formula>30</formula>
      <formula>49.999</formula>
    </cfRule>
    <cfRule type="cellIs" dxfId="4661" priority="4664" operator="between">
      <formula>10</formula>
      <formula>29.999</formula>
    </cfRule>
    <cfRule type="cellIs" dxfId="4660" priority="4665" operator="lessThan">
      <formula>10</formula>
    </cfRule>
  </conditionalFormatting>
  <conditionalFormatting sqref="J422">
    <cfRule type="cellIs" dxfId="4659" priority="4656" operator="greaterThan">
      <formula>119.999</formula>
    </cfRule>
    <cfRule type="cellIs" dxfId="4658" priority="4657" operator="greaterThan">
      <formula>120</formula>
    </cfRule>
    <cfRule type="cellIs" dxfId="4657" priority="4658" operator="between">
      <formula>60</formula>
      <formula>119.999</formula>
    </cfRule>
    <cfRule type="cellIs" dxfId="4656" priority="4659" operator="between">
      <formula>20</formula>
      <formula>59.999</formula>
    </cfRule>
    <cfRule type="cellIs" dxfId="4655" priority="4660" operator="lessThan">
      <formula>20</formula>
    </cfRule>
  </conditionalFormatting>
  <conditionalFormatting sqref="K422">
    <cfRule type="cellIs" dxfId="4654" priority="4651" operator="greaterThan">
      <formula>49.999</formula>
    </cfRule>
    <cfRule type="cellIs" dxfId="4653" priority="4652" operator="greaterThan">
      <formula>50</formula>
    </cfRule>
    <cfRule type="cellIs" dxfId="4652" priority="4653" operator="between">
      <formula>30</formula>
      <formula>49.999</formula>
    </cfRule>
    <cfRule type="cellIs" dxfId="4651" priority="4654" operator="between">
      <formula>10</formula>
      <formula>29.999</formula>
    </cfRule>
    <cfRule type="cellIs" dxfId="4650" priority="4655" operator="lessThan">
      <formula>10</formula>
    </cfRule>
  </conditionalFormatting>
  <conditionalFormatting sqref="L422">
    <cfRule type="cellIs" dxfId="4649" priority="4646" operator="greaterThan">
      <formula>119.999</formula>
    </cfRule>
    <cfRule type="cellIs" dxfId="4648" priority="4647" operator="greaterThan">
      <formula>120</formula>
    </cfRule>
    <cfRule type="cellIs" dxfId="4647" priority="4648" operator="between">
      <formula>60</formula>
      <formula>119.999</formula>
    </cfRule>
    <cfRule type="cellIs" dxfId="4646" priority="4649" operator="between">
      <formula>20</formula>
      <formula>59.999</formula>
    </cfRule>
    <cfRule type="cellIs" dxfId="4645" priority="4650" operator="lessThan">
      <formula>20</formula>
    </cfRule>
  </conditionalFormatting>
  <conditionalFormatting sqref="M422">
    <cfRule type="cellIs" dxfId="4644" priority="4641" operator="greaterThan">
      <formula>49.999</formula>
    </cfRule>
    <cfRule type="cellIs" dxfId="4643" priority="4642" operator="greaterThan">
      <formula>50</formula>
    </cfRule>
    <cfRule type="cellIs" dxfId="4642" priority="4643" operator="between">
      <formula>30</formula>
      <formula>49.999</formula>
    </cfRule>
    <cfRule type="cellIs" dxfId="4641" priority="4644" operator="between">
      <formula>10</formula>
      <formula>29.999</formula>
    </cfRule>
    <cfRule type="cellIs" dxfId="4640" priority="4645" operator="lessThan">
      <formula>10</formula>
    </cfRule>
  </conditionalFormatting>
  <conditionalFormatting sqref="R422">
    <cfRule type="cellIs" dxfId="4639" priority="4636" operator="greaterThan">
      <formula>119.999</formula>
    </cfRule>
    <cfRule type="cellIs" dxfId="4638" priority="4637" operator="greaterThan">
      <formula>120</formula>
    </cfRule>
    <cfRule type="cellIs" dxfId="4637" priority="4638" operator="between">
      <formula>60</formula>
      <formula>119.999</formula>
    </cfRule>
    <cfRule type="cellIs" dxfId="4636" priority="4639" operator="between">
      <formula>20</formula>
      <formula>59.999</formula>
    </cfRule>
    <cfRule type="cellIs" dxfId="4635" priority="4640" operator="lessThan">
      <formula>20</formula>
    </cfRule>
  </conditionalFormatting>
  <conditionalFormatting sqref="S422">
    <cfRule type="cellIs" dxfId="4634" priority="4631" operator="greaterThan">
      <formula>49.999</formula>
    </cfRule>
    <cfRule type="cellIs" dxfId="4633" priority="4632" operator="greaterThan">
      <formula>50</formula>
    </cfRule>
    <cfRule type="cellIs" dxfId="4632" priority="4633" operator="between">
      <formula>30</formula>
      <formula>49.999</formula>
    </cfRule>
    <cfRule type="cellIs" dxfId="4631" priority="4634" operator="between">
      <formula>10</formula>
      <formula>29.999</formula>
    </cfRule>
    <cfRule type="cellIs" dxfId="4630" priority="4635" operator="lessThan">
      <formula>10</formula>
    </cfRule>
  </conditionalFormatting>
  <conditionalFormatting sqref="N422">
    <cfRule type="cellIs" dxfId="4629" priority="4626" operator="greaterThan">
      <formula>119.999</formula>
    </cfRule>
    <cfRule type="cellIs" dxfId="4628" priority="4627" operator="greaterThan">
      <formula>120</formula>
    </cfRule>
    <cfRule type="cellIs" dxfId="4627" priority="4628" operator="between">
      <formula>60</formula>
      <formula>119.999</formula>
    </cfRule>
    <cfRule type="cellIs" dxfId="4626" priority="4629" operator="between">
      <formula>20</formula>
      <formula>59.999</formula>
    </cfRule>
    <cfRule type="cellIs" dxfId="4625" priority="4630" operator="lessThan">
      <formula>20</formula>
    </cfRule>
  </conditionalFormatting>
  <conditionalFormatting sqref="O422">
    <cfRule type="cellIs" dxfId="4624" priority="4621" operator="greaterThan">
      <formula>49.999</formula>
    </cfRule>
    <cfRule type="cellIs" dxfId="4623" priority="4622" operator="greaterThan">
      <formula>50</formula>
    </cfRule>
    <cfRule type="cellIs" dxfId="4622" priority="4623" operator="between">
      <formula>30</formula>
      <formula>49.999</formula>
    </cfRule>
    <cfRule type="cellIs" dxfId="4621" priority="4624" operator="between">
      <formula>10</formula>
      <formula>29.999</formula>
    </cfRule>
    <cfRule type="cellIs" dxfId="4620" priority="4625" operator="lessThan">
      <formula>10</formula>
    </cfRule>
  </conditionalFormatting>
  <conditionalFormatting sqref="AP422">
    <cfRule type="cellIs" dxfId="4619" priority="4616" operator="greaterThan">
      <formula>119.999</formula>
    </cfRule>
    <cfRule type="cellIs" dxfId="4618" priority="4617" operator="greaterThan">
      <formula>120</formula>
    </cfRule>
    <cfRule type="cellIs" dxfId="4617" priority="4618" operator="between">
      <formula>60</formula>
      <formula>119.999</formula>
    </cfRule>
    <cfRule type="cellIs" dxfId="4616" priority="4619" operator="between">
      <formula>20</formula>
      <formula>59.999</formula>
    </cfRule>
    <cfRule type="cellIs" dxfId="4615" priority="4620" operator="lessThan">
      <formula>20</formula>
    </cfRule>
  </conditionalFormatting>
  <conditionalFormatting sqref="AQ422">
    <cfRule type="cellIs" dxfId="4614" priority="4611" operator="greaterThan">
      <formula>49.999</formula>
    </cfRule>
    <cfRule type="cellIs" dxfId="4613" priority="4612" operator="greaterThan">
      <formula>50</formula>
    </cfRule>
    <cfRule type="cellIs" dxfId="4612" priority="4613" operator="between">
      <formula>30</formula>
      <formula>49.999</formula>
    </cfRule>
    <cfRule type="cellIs" dxfId="4611" priority="4614" operator="between">
      <formula>10</formula>
      <formula>29.999</formula>
    </cfRule>
    <cfRule type="cellIs" dxfId="4610" priority="4615" operator="lessThan">
      <formula>10</formula>
    </cfRule>
  </conditionalFormatting>
  <conditionalFormatting sqref="AR422">
    <cfRule type="cellIs" dxfId="4609" priority="4606" operator="greaterThan">
      <formula>119.999</formula>
    </cfRule>
    <cfRule type="cellIs" dxfId="4608" priority="4607" operator="greaterThan">
      <formula>120</formula>
    </cfRule>
    <cfRule type="cellIs" dxfId="4607" priority="4608" operator="between">
      <formula>60</formula>
      <formula>119.999</formula>
    </cfRule>
    <cfRule type="cellIs" dxfId="4606" priority="4609" operator="between">
      <formula>20</formula>
      <formula>59.999</formula>
    </cfRule>
    <cfRule type="cellIs" dxfId="4605" priority="4610" operator="lessThan">
      <formula>20</formula>
    </cfRule>
  </conditionalFormatting>
  <conditionalFormatting sqref="AS422">
    <cfRule type="cellIs" dxfId="4604" priority="4601" operator="greaterThan">
      <formula>49.999</formula>
    </cfRule>
    <cfRule type="cellIs" dxfId="4603" priority="4602" operator="greaterThan">
      <formula>50</formula>
    </cfRule>
    <cfRule type="cellIs" dxfId="4602" priority="4603" operator="between">
      <formula>30</formula>
      <formula>49.999</formula>
    </cfRule>
    <cfRule type="cellIs" dxfId="4601" priority="4604" operator="between">
      <formula>10</formula>
      <formula>29.999</formula>
    </cfRule>
    <cfRule type="cellIs" dxfId="4600" priority="4605" operator="lessThan">
      <formula>10</formula>
    </cfRule>
  </conditionalFormatting>
  <conditionalFormatting sqref="X422">
    <cfRule type="cellIs" dxfId="4599" priority="4596" operator="greaterThan">
      <formula>119.999</formula>
    </cfRule>
    <cfRule type="cellIs" dxfId="4598" priority="4597" operator="greaterThan">
      <formula>120</formula>
    </cfRule>
    <cfRule type="cellIs" dxfId="4597" priority="4598" operator="between">
      <formula>60</formula>
      <formula>119.999</formula>
    </cfRule>
    <cfRule type="cellIs" dxfId="4596" priority="4599" operator="between">
      <formula>20</formula>
      <formula>59.999</formula>
    </cfRule>
    <cfRule type="cellIs" dxfId="4595" priority="4600" operator="lessThan">
      <formula>20</formula>
    </cfRule>
  </conditionalFormatting>
  <conditionalFormatting sqref="Y422">
    <cfRule type="cellIs" dxfId="4594" priority="4591" operator="greaterThan">
      <formula>49.999</formula>
    </cfRule>
    <cfRule type="cellIs" dxfId="4593" priority="4592" operator="greaterThan">
      <formula>50</formula>
    </cfRule>
    <cfRule type="cellIs" dxfId="4592" priority="4593" operator="between">
      <formula>30</formula>
      <formula>49.999</formula>
    </cfRule>
    <cfRule type="cellIs" dxfId="4591" priority="4594" operator="between">
      <formula>10</formula>
      <formula>29.999</formula>
    </cfRule>
    <cfRule type="cellIs" dxfId="4590" priority="4595" operator="lessThan">
      <formula>10</formula>
    </cfRule>
  </conditionalFormatting>
  <conditionalFormatting sqref="AF422">
    <cfRule type="cellIs" dxfId="4589" priority="4586" operator="greaterThan">
      <formula>119.999</formula>
    </cfRule>
    <cfRule type="cellIs" dxfId="4588" priority="4587" operator="greaterThan">
      <formula>120</formula>
    </cfRule>
    <cfRule type="cellIs" dxfId="4587" priority="4588" operator="between">
      <formula>60</formula>
      <formula>119.999</formula>
    </cfRule>
    <cfRule type="cellIs" dxfId="4586" priority="4589" operator="between">
      <formula>20</formula>
      <formula>59.999</formula>
    </cfRule>
    <cfRule type="cellIs" dxfId="4585" priority="4590" operator="lessThan">
      <formula>20</formula>
    </cfRule>
  </conditionalFormatting>
  <conditionalFormatting sqref="AG422">
    <cfRule type="cellIs" dxfId="4584" priority="4581" operator="greaterThan">
      <formula>49.999</formula>
    </cfRule>
    <cfRule type="cellIs" dxfId="4583" priority="4582" operator="greaterThan">
      <formula>50</formula>
    </cfRule>
    <cfRule type="cellIs" dxfId="4582" priority="4583" operator="between">
      <formula>30</formula>
      <formula>49.999</formula>
    </cfRule>
    <cfRule type="cellIs" dxfId="4581" priority="4584" operator="between">
      <formula>10</formula>
      <formula>29.999</formula>
    </cfRule>
    <cfRule type="cellIs" dxfId="4580" priority="4585" operator="lessThan">
      <formula>10</formula>
    </cfRule>
  </conditionalFormatting>
  <conditionalFormatting sqref="AJ422">
    <cfRule type="cellIs" dxfId="4579" priority="4576" operator="greaterThan">
      <formula>119.999</formula>
    </cfRule>
    <cfRule type="cellIs" dxfId="4578" priority="4577" operator="greaterThan">
      <formula>120</formula>
    </cfRule>
    <cfRule type="cellIs" dxfId="4577" priority="4578" operator="between">
      <formula>60</formula>
      <formula>119.999</formula>
    </cfRule>
    <cfRule type="cellIs" dxfId="4576" priority="4579" operator="between">
      <formula>20</formula>
      <formula>59.999</formula>
    </cfRule>
    <cfRule type="cellIs" dxfId="4575" priority="4580" operator="lessThan">
      <formula>20</formula>
    </cfRule>
  </conditionalFormatting>
  <conditionalFormatting sqref="AK422">
    <cfRule type="cellIs" dxfId="4574" priority="4571" operator="greaterThan">
      <formula>49.999</formula>
    </cfRule>
    <cfRule type="cellIs" dxfId="4573" priority="4572" operator="greaterThan">
      <formula>50</formula>
    </cfRule>
    <cfRule type="cellIs" dxfId="4572" priority="4573" operator="between">
      <formula>30</formula>
      <formula>49.999</formula>
    </cfRule>
    <cfRule type="cellIs" dxfId="4571" priority="4574" operator="between">
      <formula>10</formula>
      <formula>29.999</formula>
    </cfRule>
    <cfRule type="cellIs" dxfId="4570" priority="4575" operator="lessThan">
      <formula>10</formula>
    </cfRule>
  </conditionalFormatting>
  <conditionalFormatting sqref="Z422">
    <cfRule type="cellIs" dxfId="4569" priority="4566" operator="greaterThan">
      <formula>119.999</formula>
    </cfRule>
    <cfRule type="cellIs" dxfId="4568" priority="4567" operator="greaterThan">
      <formula>120</formula>
    </cfRule>
    <cfRule type="cellIs" dxfId="4567" priority="4568" operator="between">
      <formula>60</formula>
      <formula>119.999</formula>
    </cfRule>
    <cfRule type="cellIs" dxfId="4566" priority="4569" operator="between">
      <formula>20</formula>
      <formula>59.999</formula>
    </cfRule>
    <cfRule type="cellIs" dxfId="4565" priority="4570" operator="lessThan">
      <formula>20</formula>
    </cfRule>
  </conditionalFormatting>
  <conditionalFormatting sqref="AA422">
    <cfRule type="cellIs" dxfId="4564" priority="4561" operator="greaterThan">
      <formula>49.999</formula>
    </cfRule>
    <cfRule type="cellIs" dxfId="4563" priority="4562" operator="greaterThan">
      <formula>50</formula>
    </cfRule>
    <cfRule type="cellIs" dxfId="4562" priority="4563" operator="between">
      <formula>30</formula>
      <formula>49.999</formula>
    </cfRule>
    <cfRule type="cellIs" dxfId="4561" priority="4564" operator="between">
      <formula>10</formula>
      <formula>29.999</formula>
    </cfRule>
    <cfRule type="cellIs" dxfId="4560" priority="4565" operator="lessThan">
      <formula>10</formula>
    </cfRule>
  </conditionalFormatting>
  <conditionalFormatting sqref="AL422">
    <cfRule type="cellIs" dxfId="4559" priority="4556" operator="greaterThan">
      <formula>119.999</formula>
    </cfRule>
    <cfRule type="cellIs" dxfId="4558" priority="4557" operator="greaterThan">
      <formula>120</formula>
    </cfRule>
    <cfRule type="cellIs" dxfId="4557" priority="4558" operator="between">
      <formula>60</formula>
      <formula>119.999</formula>
    </cfRule>
    <cfRule type="cellIs" dxfId="4556" priority="4559" operator="between">
      <formula>20</formula>
      <formula>59.999</formula>
    </cfRule>
    <cfRule type="cellIs" dxfId="4555" priority="4560" operator="lessThan">
      <formula>20</formula>
    </cfRule>
  </conditionalFormatting>
  <conditionalFormatting sqref="AM422">
    <cfRule type="cellIs" dxfId="4554" priority="4551" operator="greaterThan">
      <formula>49.999</formula>
    </cfRule>
    <cfRule type="cellIs" dxfId="4553" priority="4552" operator="greaterThan">
      <formula>50</formula>
    </cfRule>
    <cfRule type="cellIs" dxfId="4552" priority="4553" operator="between">
      <formula>30</formula>
      <formula>49.999</formula>
    </cfRule>
    <cfRule type="cellIs" dxfId="4551" priority="4554" operator="between">
      <formula>10</formula>
      <formula>29.999</formula>
    </cfRule>
    <cfRule type="cellIs" dxfId="4550" priority="4555" operator="lessThan">
      <formula>10</formula>
    </cfRule>
  </conditionalFormatting>
  <conditionalFormatting sqref="AH422">
    <cfRule type="cellIs" dxfId="4549" priority="4546" operator="greaterThan">
      <formula>119.999</formula>
    </cfRule>
    <cfRule type="cellIs" dxfId="4548" priority="4547" operator="greaterThan">
      <formula>120</formula>
    </cfRule>
    <cfRule type="cellIs" dxfId="4547" priority="4548" operator="between">
      <formula>60</formula>
      <formula>119.999</formula>
    </cfRule>
    <cfRule type="cellIs" dxfId="4546" priority="4549" operator="between">
      <formula>20</formula>
      <formula>59.999</formula>
    </cfRule>
    <cfRule type="cellIs" dxfId="4545" priority="4550" operator="lessThan">
      <formula>20</formula>
    </cfRule>
  </conditionalFormatting>
  <conditionalFormatting sqref="AI422">
    <cfRule type="cellIs" dxfId="4544" priority="4541" operator="greaterThan">
      <formula>49.999</formula>
    </cfRule>
    <cfRule type="cellIs" dxfId="4543" priority="4542" operator="greaterThan">
      <formula>50</formula>
    </cfRule>
    <cfRule type="cellIs" dxfId="4542" priority="4543" operator="between">
      <formula>30</formula>
      <formula>49.999</formula>
    </cfRule>
    <cfRule type="cellIs" dxfId="4541" priority="4544" operator="between">
      <formula>10</formula>
      <formula>29.999</formula>
    </cfRule>
    <cfRule type="cellIs" dxfId="4540" priority="4545" operator="lessThan">
      <formula>10</formula>
    </cfRule>
  </conditionalFormatting>
  <conditionalFormatting sqref="V422">
    <cfRule type="cellIs" dxfId="4539" priority="4536" operator="greaterThan">
      <formula>119.999</formula>
    </cfRule>
    <cfRule type="cellIs" dxfId="4538" priority="4537" operator="greaterThan">
      <formula>120</formula>
    </cfRule>
    <cfRule type="cellIs" dxfId="4537" priority="4538" operator="between">
      <formula>60</formula>
      <formula>119.999</formula>
    </cfRule>
    <cfRule type="cellIs" dxfId="4536" priority="4539" operator="between">
      <formula>20</formula>
      <formula>59.999</formula>
    </cfRule>
    <cfRule type="cellIs" dxfId="4535" priority="4540" operator="lessThan">
      <formula>20</formula>
    </cfRule>
  </conditionalFormatting>
  <conditionalFormatting sqref="W422">
    <cfRule type="cellIs" dxfId="4534" priority="4531" operator="greaterThan">
      <formula>49.999</formula>
    </cfRule>
    <cfRule type="cellIs" dxfId="4533" priority="4532" operator="greaterThan">
      <formula>50</formula>
    </cfRule>
    <cfRule type="cellIs" dxfId="4532" priority="4533" operator="between">
      <formula>30</formula>
      <formula>49.999</formula>
    </cfRule>
    <cfRule type="cellIs" dxfId="4531" priority="4534" operator="between">
      <formula>10</formula>
      <formula>29.999</formula>
    </cfRule>
    <cfRule type="cellIs" dxfId="4530" priority="4535" operator="lessThan">
      <formula>10</formula>
    </cfRule>
  </conditionalFormatting>
  <conditionalFormatting sqref="AB422">
    <cfRule type="cellIs" dxfId="4529" priority="4526" operator="greaterThan">
      <formula>119.999</formula>
    </cfRule>
    <cfRule type="cellIs" dxfId="4528" priority="4527" operator="greaterThan">
      <formula>120</formula>
    </cfRule>
    <cfRule type="cellIs" dxfId="4527" priority="4528" operator="between">
      <formula>60</formula>
      <formula>119.999</formula>
    </cfRule>
    <cfRule type="cellIs" dxfId="4526" priority="4529" operator="between">
      <formula>20</formula>
      <formula>59.999</formula>
    </cfRule>
    <cfRule type="cellIs" dxfId="4525" priority="4530" operator="lessThan">
      <formula>20</formula>
    </cfRule>
  </conditionalFormatting>
  <conditionalFormatting sqref="AC422">
    <cfRule type="cellIs" dxfId="4524" priority="4521" operator="greaterThan">
      <formula>49.999</formula>
    </cfRule>
    <cfRule type="cellIs" dxfId="4523" priority="4522" operator="greaterThan">
      <formula>50</formula>
    </cfRule>
    <cfRule type="cellIs" dxfId="4522" priority="4523" operator="between">
      <formula>30</formula>
      <formula>49.999</formula>
    </cfRule>
    <cfRule type="cellIs" dxfId="4521" priority="4524" operator="between">
      <formula>10</formula>
      <formula>29.999</formula>
    </cfRule>
    <cfRule type="cellIs" dxfId="4520" priority="4525" operator="lessThan">
      <formula>10</formula>
    </cfRule>
  </conditionalFormatting>
  <conditionalFormatting sqref="AD422">
    <cfRule type="cellIs" dxfId="4519" priority="4516" operator="greaterThan">
      <formula>119.999</formula>
    </cfRule>
    <cfRule type="cellIs" dxfId="4518" priority="4517" operator="greaterThan">
      <formula>120</formula>
    </cfRule>
    <cfRule type="cellIs" dxfId="4517" priority="4518" operator="between">
      <formula>60</formula>
      <formula>119.999</formula>
    </cfRule>
    <cfRule type="cellIs" dxfId="4516" priority="4519" operator="between">
      <formula>20</formula>
      <formula>59.999</formula>
    </cfRule>
    <cfRule type="cellIs" dxfId="4515" priority="4520" operator="lessThan">
      <formula>20</formula>
    </cfRule>
  </conditionalFormatting>
  <conditionalFormatting sqref="AE422">
    <cfRule type="cellIs" dxfId="4514" priority="4511" operator="greaterThan">
      <formula>49.999</formula>
    </cfRule>
    <cfRule type="cellIs" dxfId="4513" priority="4512" operator="greaterThan">
      <formula>50</formula>
    </cfRule>
    <cfRule type="cellIs" dxfId="4512" priority="4513" operator="between">
      <formula>30</formula>
      <formula>49.999</formula>
    </cfRule>
    <cfRule type="cellIs" dxfId="4511" priority="4514" operator="between">
      <formula>10</formula>
      <formula>29.999</formula>
    </cfRule>
    <cfRule type="cellIs" dxfId="4510" priority="4515" operator="lessThan">
      <formula>10</formula>
    </cfRule>
  </conditionalFormatting>
  <conditionalFormatting sqref="P422">
    <cfRule type="cellIs" dxfId="4509" priority="4506" operator="greaterThan">
      <formula>119.999</formula>
    </cfRule>
    <cfRule type="cellIs" dxfId="4508" priority="4507" operator="greaterThan">
      <formula>120</formula>
    </cfRule>
    <cfRule type="cellIs" dxfId="4507" priority="4508" operator="between">
      <formula>60</formula>
      <formula>119.999</formula>
    </cfRule>
    <cfRule type="cellIs" dxfId="4506" priority="4509" operator="between">
      <formula>20</formula>
      <formula>59.999</formula>
    </cfRule>
    <cfRule type="cellIs" dxfId="4505" priority="4510" operator="lessThan">
      <formula>20</formula>
    </cfRule>
  </conditionalFormatting>
  <conditionalFormatting sqref="Q422">
    <cfRule type="cellIs" dxfId="4504" priority="4501" operator="greaterThan">
      <formula>49.999</formula>
    </cfRule>
    <cfRule type="cellIs" dxfId="4503" priority="4502" operator="greaterThan">
      <formula>50</formula>
    </cfRule>
    <cfRule type="cellIs" dxfId="4502" priority="4503" operator="between">
      <formula>30</formula>
      <formula>49.999</formula>
    </cfRule>
    <cfRule type="cellIs" dxfId="4501" priority="4504" operator="between">
      <formula>10</formula>
      <formula>29.999</formula>
    </cfRule>
    <cfRule type="cellIs" dxfId="4500" priority="4505" operator="lessThan">
      <formula>10</formula>
    </cfRule>
  </conditionalFormatting>
  <conditionalFormatting sqref="C423">
    <cfRule type="cellIs" dxfId="4499" priority="4496" operator="greaterThan">
      <formula>49.999</formula>
    </cfRule>
    <cfRule type="cellIs" dxfId="4498" priority="4497" operator="greaterThan">
      <formula>50</formula>
    </cfRule>
    <cfRule type="cellIs" dxfId="4497" priority="4498" operator="between">
      <formula>30</formula>
      <formula>49.999</formula>
    </cfRule>
    <cfRule type="cellIs" dxfId="4496" priority="4499" operator="between">
      <formula>10</formula>
      <formula>29.999</formula>
    </cfRule>
    <cfRule type="cellIs" dxfId="4495" priority="4500" operator="lessThan">
      <formula>10</formula>
    </cfRule>
  </conditionalFormatting>
  <conditionalFormatting sqref="B423">
    <cfRule type="cellIs" dxfId="4494" priority="4491" operator="greaterThan">
      <formula>119.999</formula>
    </cfRule>
    <cfRule type="cellIs" dxfId="4493" priority="4492" operator="greaterThan">
      <formula>120</formula>
    </cfRule>
    <cfRule type="cellIs" dxfId="4492" priority="4493" operator="between">
      <formula>60</formula>
      <formula>119.999</formula>
    </cfRule>
    <cfRule type="cellIs" dxfId="4491" priority="4494" operator="between">
      <formula>20</formula>
      <formula>59.999</formula>
    </cfRule>
    <cfRule type="cellIs" dxfId="4490" priority="4495" operator="lessThan">
      <formula>20</formula>
    </cfRule>
  </conditionalFormatting>
  <conditionalFormatting sqref="D423">
    <cfRule type="cellIs" dxfId="4489" priority="4486" operator="greaterThan">
      <formula>119.999</formula>
    </cfRule>
    <cfRule type="cellIs" dxfId="4488" priority="4487" operator="greaterThan">
      <formula>120</formula>
    </cfRule>
    <cfRule type="cellIs" dxfId="4487" priority="4488" operator="between">
      <formula>60</formula>
      <formula>119.999</formula>
    </cfRule>
    <cfRule type="cellIs" dxfId="4486" priority="4489" operator="between">
      <formula>20</formula>
      <formula>59.999</formula>
    </cfRule>
    <cfRule type="cellIs" dxfId="4485" priority="4490" operator="lessThan">
      <formula>20</formula>
    </cfRule>
  </conditionalFormatting>
  <conditionalFormatting sqref="E423">
    <cfRule type="cellIs" dxfId="4484" priority="4481" operator="greaterThan">
      <formula>49.999</formula>
    </cfRule>
    <cfRule type="cellIs" dxfId="4483" priority="4482" operator="greaterThan">
      <formula>50</formula>
    </cfRule>
    <cfRule type="cellIs" dxfId="4482" priority="4483" operator="between">
      <formula>30</formula>
      <formula>49.999</formula>
    </cfRule>
    <cfRule type="cellIs" dxfId="4481" priority="4484" operator="between">
      <formula>10</formula>
      <formula>29.999</formula>
    </cfRule>
    <cfRule type="cellIs" dxfId="4480" priority="4485" operator="lessThan">
      <formula>10</formula>
    </cfRule>
  </conditionalFormatting>
  <conditionalFormatting sqref="F423">
    <cfRule type="cellIs" dxfId="4479" priority="4476" operator="greaterThan">
      <formula>119.999</formula>
    </cfRule>
    <cfRule type="cellIs" dxfId="4478" priority="4477" operator="greaterThan">
      <formula>120</formula>
    </cfRule>
    <cfRule type="cellIs" dxfId="4477" priority="4478" operator="between">
      <formula>60</formula>
      <formula>119.999</formula>
    </cfRule>
    <cfRule type="cellIs" dxfId="4476" priority="4479" operator="between">
      <formula>20</formula>
      <formula>59.999</formula>
    </cfRule>
    <cfRule type="cellIs" dxfId="4475" priority="4480" operator="lessThan">
      <formula>20</formula>
    </cfRule>
  </conditionalFormatting>
  <conditionalFormatting sqref="G423">
    <cfRule type="cellIs" dxfId="4474" priority="4471" operator="greaterThan">
      <formula>49.999</formula>
    </cfRule>
    <cfRule type="cellIs" dxfId="4473" priority="4472" operator="greaterThan">
      <formula>50</formula>
    </cfRule>
    <cfRule type="cellIs" dxfId="4472" priority="4473" operator="between">
      <formula>30</formula>
      <formula>49.999</formula>
    </cfRule>
    <cfRule type="cellIs" dxfId="4471" priority="4474" operator="between">
      <formula>10</formula>
      <formula>29.999</formula>
    </cfRule>
    <cfRule type="cellIs" dxfId="4470" priority="4475" operator="lessThan">
      <formula>10</formula>
    </cfRule>
  </conditionalFormatting>
  <conditionalFormatting sqref="H423">
    <cfRule type="cellIs" dxfId="4469" priority="4466" operator="greaterThan">
      <formula>119.999</formula>
    </cfRule>
    <cfRule type="cellIs" dxfId="4468" priority="4467" operator="greaterThan">
      <formula>120</formula>
    </cfRule>
    <cfRule type="cellIs" dxfId="4467" priority="4468" operator="between">
      <formula>60</formula>
      <formula>119.999</formula>
    </cfRule>
    <cfRule type="cellIs" dxfId="4466" priority="4469" operator="between">
      <formula>20</formula>
      <formula>59.999</formula>
    </cfRule>
    <cfRule type="cellIs" dxfId="4465" priority="4470" operator="lessThan">
      <formula>20</formula>
    </cfRule>
  </conditionalFormatting>
  <conditionalFormatting sqref="I423">
    <cfRule type="cellIs" dxfId="4464" priority="4461" operator="greaterThan">
      <formula>49.999</formula>
    </cfRule>
    <cfRule type="cellIs" dxfId="4463" priority="4462" operator="greaterThan">
      <formula>50</formula>
    </cfRule>
    <cfRule type="cellIs" dxfId="4462" priority="4463" operator="between">
      <formula>30</formula>
      <formula>49.999</formula>
    </cfRule>
    <cfRule type="cellIs" dxfId="4461" priority="4464" operator="between">
      <formula>10</formula>
      <formula>29.999</formula>
    </cfRule>
    <cfRule type="cellIs" dxfId="4460" priority="4465" operator="lessThan">
      <formula>10</formula>
    </cfRule>
  </conditionalFormatting>
  <conditionalFormatting sqref="BH423">
    <cfRule type="cellIs" dxfId="4459" priority="4456" operator="greaterThan">
      <formula>119.999</formula>
    </cfRule>
    <cfRule type="cellIs" dxfId="4458" priority="4457" operator="greaterThan">
      <formula>120</formula>
    </cfRule>
    <cfRule type="cellIs" dxfId="4457" priority="4458" operator="between">
      <formula>60</formula>
      <formula>119.999</formula>
    </cfRule>
    <cfRule type="cellIs" dxfId="4456" priority="4459" operator="between">
      <formula>20</formula>
      <formula>59.999</formula>
    </cfRule>
    <cfRule type="cellIs" dxfId="4455" priority="4460" operator="lessThan">
      <formula>20</formula>
    </cfRule>
  </conditionalFormatting>
  <conditionalFormatting sqref="BI423">
    <cfRule type="cellIs" dxfId="4454" priority="4451" operator="greaterThan">
      <formula>49.999</formula>
    </cfRule>
    <cfRule type="cellIs" dxfId="4453" priority="4452" operator="greaterThan">
      <formula>50</formula>
    </cfRule>
    <cfRule type="cellIs" dxfId="4452" priority="4453" operator="between">
      <formula>30</formula>
      <formula>49.999</formula>
    </cfRule>
    <cfRule type="cellIs" dxfId="4451" priority="4454" operator="between">
      <formula>10</formula>
      <formula>29.999</formula>
    </cfRule>
    <cfRule type="cellIs" dxfId="4450" priority="4455" operator="lessThan">
      <formula>10</formula>
    </cfRule>
  </conditionalFormatting>
  <conditionalFormatting sqref="BD423">
    <cfRule type="cellIs" dxfId="4449" priority="4446" operator="greaterThan">
      <formula>119.999</formula>
    </cfRule>
    <cfRule type="cellIs" dxfId="4448" priority="4447" operator="greaterThan">
      <formula>120</formula>
    </cfRule>
    <cfRule type="cellIs" dxfId="4447" priority="4448" operator="between">
      <formula>60</formula>
      <formula>119.999</formula>
    </cfRule>
    <cfRule type="cellIs" dxfId="4446" priority="4449" operator="between">
      <formula>20</formula>
      <formula>59.999</formula>
    </cfRule>
    <cfRule type="cellIs" dxfId="4445" priority="4450" operator="lessThan">
      <formula>20</formula>
    </cfRule>
  </conditionalFormatting>
  <conditionalFormatting sqref="BE423">
    <cfRule type="cellIs" dxfId="4444" priority="4441" operator="greaterThan">
      <formula>49.999</formula>
    </cfRule>
    <cfRule type="cellIs" dxfId="4443" priority="4442" operator="greaterThan">
      <formula>50</formula>
    </cfRule>
    <cfRule type="cellIs" dxfId="4442" priority="4443" operator="between">
      <formula>30</formula>
      <formula>49.999</formula>
    </cfRule>
    <cfRule type="cellIs" dxfId="4441" priority="4444" operator="between">
      <formula>10</formula>
      <formula>29.999</formula>
    </cfRule>
    <cfRule type="cellIs" dxfId="4440" priority="4445" operator="lessThan">
      <formula>10</formula>
    </cfRule>
  </conditionalFormatting>
  <conditionalFormatting sqref="AX423">
    <cfRule type="cellIs" dxfId="4439" priority="4436" operator="greaterThan">
      <formula>119.999</formula>
    </cfRule>
    <cfRule type="cellIs" dxfId="4438" priority="4437" operator="greaterThan">
      <formula>120</formula>
    </cfRule>
    <cfRule type="cellIs" dxfId="4437" priority="4438" operator="between">
      <formula>60</formula>
      <formula>119.999</formula>
    </cfRule>
    <cfRule type="cellIs" dxfId="4436" priority="4439" operator="between">
      <formula>20</formula>
      <formula>59.999</formula>
    </cfRule>
    <cfRule type="cellIs" dxfId="4435" priority="4440" operator="lessThan">
      <formula>20</formula>
    </cfRule>
  </conditionalFormatting>
  <conditionalFormatting sqref="AY423">
    <cfRule type="cellIs" dxfId="4434" priority="4431" operator="greaterThan">
      <formula>49.999</formula>
    </cfRule>
    <cfRule type="cellIs" dxfId="4433" priority="4432" operator="greaterThan">
      <formula>50</formula>
    </cfRule>
    <cfRule type="cellIs" dxfId="4432" priority="4433" operator="between">
      <formula>30</formula>
      <formula>49.999</formula>
    </cfRule>
    <cfRule type="cellIs" dxfId="4431" priority="4434" operator="between">
      <formula>10</formula>
      <formula>29.999</formula>
    </cfRule>
    <cfRule type="cellIs" dxfId="4430" priority="4435" operator="lessThan">
      <formula>10</formula>
    </cfRule>
  </conditionalFormatting>
  <conditionalFormatting sqref="AZ423">
    <cfRule type="cellIs" dxfId="4429" priority="4426" operator="greaterThan">
      <formula>119.999</formula>
    </cfRule>
    <cfRule type="cellIs" dxfId="4428" priority="4427" operator="greaterThan">
      <formula>120</formula>
    </cfRule>
    <cfRule type="cellIs" dxfId="4427" priority="4428" operator="between">
      <formula>60</formula>
      <formula>119.999</formula>
    </cfRule>
    <cfRule type="cellIs" dxfId="4426" priority="4429" operator="between">
      <formula>20</formula>
      <formula>59.999</formula>
    </cfRule>
    <cfRule type="cellIs" dxfId="4425" priority="4430" operator="lessThan">
      <formula>20</formula>
    </cfRule>
  </conditionalFormatting>
  <conditionalFormatting sqref="BA423">
    <cfRule type="cellIs" dxfId="4424" priority="4421" operator="greaterThan">
      <formula>49.999</formula>
    </cfRule>
    <cfRule type="cellIs" dxfId="4423" priority="4422" operator="greaterThan">
      <formula>50</formula>
    </cfRule>
    <cfRule type="cellIs" dxfId="4422" priority="4423" operator="between">
      <formula>30</formula>
      <formula>49.999</formula>
    </cfRule>
    <cfRule type="cellIs" dxfId="4421" priority="4424" operator="between">
      <formula>10</formula>
      <formula>29.999</formula>
    </cfRule>
    <cfRule type="cellIs" dxfId="4420" priority="4425" operator="lessThan">
      <formula>10</formula>
    </cfRule>
  </conditionalFormatting>
  <conditionalFormatting sqref="BB423">
    <cfRule type="cellIs" dxfId="4419" priority="4416" operator="greaterThan">
      <formula>119.999</formula>
    </cfRule>
    <cfRule type="cellIs" dxfId="4418" priority="4417" operator="greaterThan">
      <formula>120</formula>
    </cfRule>
    <cfRule type="cellIs" dxfId="4417" priority="4418" operator="between">
      <formula>60</formula>
      <formula>119.999</formula>
    </cfRule>
    <cfRule type="cellIs" dxfId="4416" priority="4419" operator="between">
      <formula>20</formula>
      <formula>59.999</formula>
    </cfRule>
    <cfRule type="cellIs" dxfId="4415" priority="4420" operator="lessThan">
      <formula>20</formula>
    </cfRule>
  </conditionalFormatting>
  <conditionalFormatting sqref="BC423">
    <cfRule type="cellIs" dxfId="4414" priority="4411" operator="greaterThan">
      <formula>49.999</formula>
    </cfRule>
    <cfRule type="cellIs" dxfId="4413" priority="4412" operator="greaterThan">
      <formula>50</formula>
    </cfRule>
    <cfRule type="cellIs" dxfId="4412" priority="4413" operator="between">
      <formula>30</formula>
      <formula>49.999</formula>
    </cfRule>
    <cfRule type="cellIs" dxfId="4411" priority="4414" operator="between">
      <formula>10</formula>
      <formula>29.999</formula>
    </cfRule>
    <cfRule type="cellIs" dxfId="4410" priority="4415" operator="lessThan">
      <formula>10</formula>
    </cfRule>
  </conditionalFormatting>
  <conditionalFormatting sqref="AT423">
    <cfRule type="cellIs" dxfId="4409" priority="4406" operator="greaterThan">
      <formula>119.999</formula>
    </cfRule>
    <cfRule type="cellIs" dxfId="4408" priority="4407" operator="greaterThan">
      <formula>120</formula>
    </cfRule>
    <cfRule type="cellIs" dxfId="4407" priority="4408" operator="between">
      <formula>60</formula>
      <formula>119.999</formula>
    </cfRule>
    <cfRule type="cellIs" dxfId="4406" priority="4409" operator="between">
      <formula>20</formula>
      <formula>59.999</formula>
    </cfRule>
    <cfRule type="cellIs" dxfId="4405" priority="4410" operator="lessThan">
      <formula>20</formula>
    </cfRule>
  </conditionalFormatting>
  <conditionalFormatting sqref="AU423">
    <cfRule type="cellIs" dxfId="4404" priority="4401" operator="greaterThan">
      <formula>49.999</formula>
    </cfRule>
    <cfRule type="cellIs" dxfId="4403" priority="4402" operator="greaterThan">
      <formula>50</formula>
    </cfRule>
    <cfRule type="cellIs" dxfId="4402" priority="4403" operator="between">
      <formula>30</formula>
      <formula>49.999</formula>
    </cfRule>
    <cfRule type="cellIs" dxfId="4401" priority="4404" operator="between">
      <formula>10</formula>
      <formula>29.999</formula>
    </cfRule>
    <cfRule type="cellIs" dxfId="4400" priority="4405" operator="lessThan">
      <formula>10</formula>
    </cfRule>
  </conditionalFormatting>
  <conditionalFormatting sqref="AV423">
    <cfRule type="cellIs" dxfId="4399" priority="4396" operator="greaterThan">
      <formula>119.999</formula>
    </cfRule>
    <cfRule type="cellIs" dxfId="4398" priority="4397" operator="greaterThan">
      <formula>120</formula>
    </cfRule>
    <cfRule type="cellIs" dxfId="4397" priority="4398" operator="between">
      <formula>60</formula>
      <formula>119.999</formula>
    </cfRule>
    <cfRule type="cellIs" dxfId="4396" priority="4399" operator="between">
      <formula>20</formula>
      <formula>59.999</formula>
    </cfRule>
    <cfRule type="cellIs" dxfId="4395" priority="4400" operator="lessThan">
      <formula>20</formula>
    </cfRule>
  </conditionalFormatting>
  <conditionalFormatting sqref="AW423">
    <cfRule type="cellIs" dxfId="4394" priority="4391" operator="greaterThan">
      <formula>49.999</formula>
    </cfRule>
    <cfRule type="cellIs" dxfId="4393" priority="4392" operator="greaterThan">
      <formula>50</formula>
    </cfRule>
    <cfRule type="cellIs" dxfId="4392" priority="4393" operator="between">
      <formula>30</formula>
      <formula>49.999</formula>
    </cfRule>
    <cfRule type="cellIs" dxfId="4391" priority="4394" operator="between">
      <formula>10</formula>
      <formula>29.999</formula>
    </cfRule>
    <cfRule type="cellIs" dxfId="4390" priority="4395" operator="lessThan">
      <formula>10</formula>
    </cfRule>
  </conditionalFormatting>
  <conditionalFormatting sqref="BF423">
    <cfRule type="cellIs" dxfId="4389" priority="4386" operator="greaterThan">
      <formula>119.999</formula>
    </cfRule>
    <cfRule type="cellIs" dxfId="4388" priority="4387" operator="greaterThan">
      <formula>120</formula>
    </cfRule>
    <cfRule type="cellIs" dxfId="4387" priority="4388" operator="between">
      <formula>60</formula>
      <formula>119.999</formula>
    </cfRule>
    <cfRule type="cellIs" dxfId="4386" priority="4389" operator="between">
      <formula>20</formula>
      <formula>59.999</formula>
    </cfRule>
    <cfRule type="cellIs" dxfId="4385" priority="4390" operator="lessThan">
      <formula>20</formula>
    </cfRule>
  </conditionalFormatting>
  <conditionalFormatting sqref="BG423">
    <cfRule type="cellIs" dxfId="4384" priority="4381" operator="greaterThan">
      <formula>49.999</formula>
    </cfRule>
    <cfRule type="cellIs" dxfId="4383" priority="4382" operator="greaterThan">
      <formula>50</formula>
    </cfRule>
    <cfRule type="cellIs" dxfId="4382" priority="4383" operator="between">
      <formula>30</formula>
      <formula>49.999</formula>
    </cfRule>
    <cfRule type="cellIs" dxfId="4381" priority="4384" operator="between">
      <formula>10</formula>
      <formula>29.999</formula>
    </cfRule>
    <cfRule type="cellIs" dxfId="4380" priority="4385" operator="lessThan">
      <formula>10</formula>
    </cfRule>
  </conditionalFormatting>
  <conditionalFormatting sqref="AN423">
    <cfRule type="cellIs" dxfId="4379" priority="4376" operator="greaterThan">
      <formula>119.999</formula>
    </cfRule>
    <cfRule type="cellIs" dxfId="4378" priority="4377" operator="greaterThan">
      <formula>120</formula>
    </cfRule>
    <cfRule type="cellIs" dxfId="4377" priority="4378" operator="between">
      <formula>60</formula>
      <formula>119.999</formula>
    </cfRule>
    <cfRule type="cellIs" dxfId="4376" priority="4379" operator="between">
      <formula>20</formula>
      <formula>59.999</formula>
    </cfRule>
    <cfRule type="cellIs" dxfId="4375" priority="4380" operator="lessThan">
      <formula>20</formula>
    </cfRule>
  </conditionalFormatting>
  <conditionalFormatting sqref="AO423">
    <cfRule type="cellIs" dxfId="4374" priority="4371" operator="greaterThan">
      <formula>49.999</formula>
    </cfRule>
    <cfRule type="cellIs" dxfId="4373" priority="4372" operator="greaterThan">
      <formula>50</formula>
    </cfRule>
    <cfRule type="cellIs" dxfId="4372" priority="4373" operator="between">
      <formula>30</formula>
      <formula>49.999</formula>
    </cfRule>
    <cfRule type="cellIs" dxfId="4371" priority="4374" operator="between">
      <formula>10</formula>
      <formula>29.999</formula>
    </cfRule>
    <cfRule type="cellIs" dxfId="4370" priority="4375" operator="lessThan">
      <formula>10</formula>
    </cfRule>
  </conditionalFormatting>
  <conditionalFormatting sqref="T423">
    <cfRule type="cellIs" dxfId="4369" priority="4366" operator="greaterThan">
      <formula>119.999</formula>
    </cfRule>
    <cfRule type="cellIs" dxfId="4368" priority="4367" operator="greaterThan">
      <formula>120</formula>
    </cfRule>
    <cfRule type="cellIs" dxfId="4367" priority="4368" operator="between">
      <formula>60</formula>
      <formula>119.999</formula>
    </cfRule>
    <cfRule type="cellIs" dxfId="4366" priority="4369" operator="between">
      <formula>20</formula>
      <formula>59.999</formula>
    </cfRule>
    <cfRule type="cellIs" dxfId="4365" priority="4370" operator="lessThan">
      <formula>20</formula>
    </cfRule>
  </conditionalFormatting>
  <conditionalFormatting sqref="U423">
    <cfRule type="cellIs" dxfId="4364" priority="4361" operator="greaterThan">
      <formula>49.999</formula>
    </cfRule>
    <cfRule type="cellIs" dxfId="4363" priority="4362" operator="greaterThan">
      <formula>50</formula>
    </cfRule>
    <cfRule type="cellIs" dxfId="4362" priority="4363" operator="between">
      <formula>30</formula>
      <formula>49.999</formula>
    </cfRule>
    <cfRule type="cellIs" dxfId="4361" priority="4364" operator="between">
      <formula>10</formula>
      <formula>29.999</formula>
    </cfRule>
    <cfRule type="cellIs" dxfId="4360" priority="4365" operator="lessThan">
      <formula>10</formula>
    </cfRule>
  </conditionalFormatting>
  <conditionalFormatting sqref="J423">
    <cfRule type="cellIs" dxfId="4359" priority="4356" operator="greaterThan">
      <formula>119.999</formula>
    </cfRule>
    <cfRule type="cellIs" dxfId="4358" priority="4357" operator="greaterThan">
      <formula>120</formula>
    </cfRule>
    <cfRule type="cellIs" dxfId="4357" priority="4358" operator="between">
      <formula>60</formula>
      <formula>119.999</formula>
    </cfRule>
    <cfRule type="cellIs" dxfId="4356" priority="4359" operator="between">
      <formula>20</formula>
      <formula>59.999</formula>
    </cfRule>
    <cfRule type="cellIs" dxfId="4355" priority="4360" operator="lessThan">
      <formula>20</formula>
    </cfRule>
  </conditionalFormatting>
  <conditionalFormatting sqref="K423">
    <cfRule type="cellIs" dxfId="4354" priority="4351" operator="greaterThan">
      <formula>49.999</formula>
    </cfRule>
    <cfRule type="cellIs" dxfId="4353" priority="4352" operator="greaterThan">
      <formula>50</formula>
    </cfRule>
    <cfRule type="cellIs" dxfId="4352" priority="4353" operator="between">
      <formula>30</formula>
      <formula>49.999</formula>
    </cfRule>
    <cfRule type="cellIs" dxfId="4351" priority="4354" operator="between">
      <formula>10</formula>
      <formula>29.999</formula>
    </cfRule>
    <cfRule type="cellIs" dxfId="4350" priority="4355" operator="lessThan">
      <formula>10</formula>
    </cfRule>
  </conditionalFormatting>
  <conditionalFormatting sqref="L423">
    <cfRule type="cellIs" dxfId="4349" priority="4346" operator="greaterThan">
      <formula>119.999</formula>
    </cfRule>
    <cfRule type="cellIs" dxfId="4348" priority="4347" operator="greaterThan">
      <formula>120</formula>
    </cfRule>
    <cfRule type="cellIs" dxfId="4347" priority="4348" operator="between">
      <formula>60</formula>
      <formula>119.999</formula>
    </cfRule>
    <cfRule type="cellIs" dxfId="4346" priority="4349" operator="between">
      <formula>20</formula>
      <formula>59.999</formula>
    </cfRule>
    <cfRule type="cellIs" dxfId="4345" priority="4350" operator="lessThan">
      <formula>20</formula>
    </cfRule>
  </conditionalFormatting>
  <conditionalFormatting sqref="M423">
    <cfRule type="cellIs" dxfId="4344" priority="4341" operator="greaterThan">
      <formula>49.999</formula>
    </cfRule>
    <cfRule type="cellIs" dxfId="4343" priority="4342" operator="greaterThan">
      <formula>50</formula>
    </cfRule>
    <cfRule type="cellIs" dxfId="4342" priority="4343" operator="between">
      <formula>30</formula>
      <formula>49.999</formula>
    </cfRule>
    <cfRule type="cellIs" dxfId="4341" priority="4344" operator="between">
      <formula>10</formula>
      <formula>29.999</formula>
    </cfRule>
    <cfRule type="cellIs" dxfId="4340" priority="4345" operator="lessThan">
      <formula>10</formula>
    </cfRule>
  </conditionalFormatting>
  <conditionalFormatting sqref="R423">
    <cfRule type="cellIs" dxfId="4339" priority="4336" operator="greaterThan">
      <formula>119.999</formula>
    </cfRule>
    <cfRule type="cellIs" dxfId="4338" priority="4337" operator="greaterThan">
      <formula>120</formula>
    </cfRule>
    <cfRule type="cellIs" dxfId="4337" priority="4338" operator="between">
      <formula>60</formula>
      <formula>119.999</formula>
    </cfRule>
    <cfRule type="cellIs" dxfId="4336" priority="4339" operator="between">
      <formula>20</formula>
      <formula>59.999</formula>
    </cfRule>
    <cfRule type="cellIs" dxfId="4335" priority="4340" operator="lessThan">
      <formula>20</formula>
    </cfRule>
  </conditionalFormatting>
  <conditionalFormatting sqref="S423">
    <cfRule type="cellIs" dxfId="4334" priority="4331" operator="greaterThan">
      <formula>49.999</formula>
    </cfRule>
    <cfRule type="cellIs" dxfId="4333" priority="4332" operator="greaterThan">
      <formula>50</formula>
    </cfRule>
    <cfRule type="cellIs" dxfId="4332" priority="4333" operator="between">
      <formula>30</formula>
      <formula>49.999</formula>
    </cfRule>
    <cfRule type="cellIs" dxfId="4331" priority="4334" operator="between">
      <formula>10</formula>
      <formula>29.999</formula>
    </cfRule>
    <cfRule type="cellIs" dxfId="4330" priority="4335" operator="lessThan">
      <formula>10</formula>
    </cfRule>
  </conditionalFormatting>
  <conditionalFormatting sqref="N423">
    <cfRule type="cellIs" dxfId="4329" priority="4326" operator="greaterThan">
      <formula>119.999</formula>
    </cfRule>
    <cfRule type="cellIs" dxfId="4328" priority="4327" operator="greaterThan">
      <formula>120</formula>
    </cfRule>
    <cfRule type="cellIs" dxfId="4327" priority="4328" operator="between">
      <formula>60</formula>
      <formula>119.999</formula>
    </cfRule>
    <cfRule type="cellIs" dxfId="4326" priority="4329" operator="between">
      <formula>20</formula>
      <formula>59.999</formula>
    </cfRule>
    <cfRule type="cellIs" dxfId="4325" priority="4330" operator="lessThan">
      <formula>20</formula>
    </cfRule>
  </conditionalFormatting>
  <conditionalFormatting sqref="O423">
    <cfRule type="cellIs" dxfId="4324" priority="4321" operator="greaterThan">
      <formula>49.999</formula>
    </cfRule>
    <cfRule type="cellIs" dxfId="4323" priority="4322" operator="greaterThan">
      <formula>50</formula>
    </cfRule>
    <cfRule type="cellIs" dxfId="4322" priority="4323" operator="between">
      <formula>30</formula>
      <formula>49.999</formula>
    </cfRule>
    <cfRule type="cellIs" dxfId="4321" priority="4324" operator="between">
      <formula>10</formula>
      <formula>29.999</formula>
    </cfRule>
    <cfRule type="cellIs" dxfId="4320" priority="4325" operator="lessThan">
      <formula>10</formula>
    </cfRule>
  </conditionalFormatting>
  <conditionalFormatting sqref="AP423">
    <cfRule type="cellIs" dxfId="4319" priority="4316" operator="greaterThan">
      <formula>119.999</formula>
    </cfRule>
    <cfRule type="cellIs" dxfId="4318" priority="4317" operator="greaterThan">
      <formula>120</formula>
    </cfRule>
    <cfRule type="cellIs" dxfId="4317" priority="4318" operator="between">
      <formula>60</formula>
      <formula>119.999</formula>
    </cfRule>
    <cfRule type="cellIs" dxfId="4316" priority="4319" operator="between">
      <formula>20</formula>
      <formula>59.999</formula>
    </cfRule>
    <cfRule type="cellIs" dxfId="4315" priority="4320" operator="lessThan">
      <formula>20</formula>
    </cfRule>
  </conditionalFormatting>
  <conditionalFormatting sqref="AQ423">
    <cfRule type="cellIs" dxfId="4314" priority="4311" operator="greaterThan">
      <formula>49.999</formula>
    </cfRule>
    <cfRule type="cellIs" dxfId="4313" priority="4312" operator="greaterThan">
      <formula>50</formula>
    </cfRule>
    <cfRule type="cellIs" dxfId="4312" priority="4313" operator="between">
      <formula>30</formula>
      <formula>49.999</formula>
    </cfRule>
    <cfRule type="cellIs" dxfId="4311" priority="4314" operator="between">
      <formula>10</formula>
      <formula>29.999</formula>
    </cfRule>
    <cfRule type="cellIs" dxfId="4310" priority="4315" operator="lessThan">
      <formula>10</formula>
    </cfRule>
  </conditionalFormatting>
  <conditionalFormatting sqref="AR423">
    <cfRule type="cellIs" dxfId="4309" priority="4306" operator="greaterThan">
      <formula>119.999</formula>
    </cfRule>
    <cfRule type="cellIs" dxfId="4308" priority="4307" operator="greaterThan">
      <formula>120</formula>
    </cfRule>
    <cfRule type="cellIs" dxfId="4307" priority="4308" operator="between">
      <formula>60</formula>
      <formula>119.999</formula>
    </cfRule>
    <cfRule type="cellIs" dxfId="4306" priority="4309" operator="between">
      <formula>20</formula>
      <formula>59.999</formula>
    </cfRule>
    <cfRule type="cellIs" dxfId="4305" priority="4310" operator="lessThan">
      <formula>20</formula>
    </cfRule>
  </conditionalFormatting>
  <conditionalFormatting sqref="AS423">
    <cfRule type="cellIs" dxfId="4304" priority="4301" operator="greaterThan">
      <formula>49.999</formula>
    </cfRule>
    <cfRule type="cellIs" dxfId="4303" priority="4302" operator="greaterThan">
      <formula>50</formula>
    </cfRule>
    <cfRule type="cellIs" dxfId="4302" priority="4303" operator="between">
      <formula>30</formula>
      <formula>49.999</formula>
    </cfRule>
    <cfRule type="cellIs" dxfId="4301" priority="4304" operator="between">
      <formula>10</formula>
      <formula>29.999</formula>
    </cfRule>
    <cfRule type="cellIs" dxfId="4300" priority="4305" operator="lessThan">
      <formula>10</formula>
    </cfRule>
  </conditionalFormatting>
  <conditionalFormatting sqref="X423">
    <cfRule type="cellIs" dxfId="4299" priority="4296" operator="greaterThan">
      <formula>119.999</formula>
    </cfRule>
    <cfRule type="cellIs" dxfId="4298" priority="4297" operator="greaterThan">
      <formula>120</formula>
    </cfRule>
    <cfRule type="cellIs" dxfId="4297" priority="4298" operator="between">
      <formula>60</formula>
      <formula>119.999</formula>
    </cfRule>
    <cfRule type="cellIs" dxfId="4296" priority="4299" operator="between">
      <formula>20</formula>
      <formula>59.999</formula>
    </cfRule>
    <cfRule type="cellIs" dxfId="4295" priority="4300" operator="lessThan">
      <formula>20</formula>
    </cfRule>
  </conditionalFormatting>
  <conditionalFormatting sqref="Y423">
    <cfRule type="cellIs" dxfId="4294" priority="4291" operator="greaterThan">
      <formula>49.999</formula>
    </cfRule>
    <cfRule type="cellIs" dxfId="4293" priority="4292" operator="greaterThan">
      <formula>50</formula>
    </cfRule>
    <cfRule type="cellIs" dxfId="4292" priority="4293" operator="between">
      <formula>30</formula>
      <formula>49.999</formula>
    </cfRule>
    <cfRule type="cellIs" dxfId="4291" priority="4294" operator="between">
      <formula>10</formula>
      <formula>29.999</formula>
    </cfRule>
    <cfRule type="cellIs" dxfId="4290" priority="4295" operator="lessThan">
      <formula>10</formula>
    </cfRule>
  </conditionalFormatting>
  <conditionalFormatting sqref="AF423">
    <cfRule type="cellIs" dxfId="4289" priority="4286" operator="greaterThan">
      <formula>119.999</formula>
    </cfRule>
    <cfRule type="cellIs" dxfId="4288" priority="4287" operator="greaterThan">
      <formula>120</formula>
    </cfRule>
    <cfRule type="cellIs" dxfId="4287" priority="4288" operator="between">
      <formula>60</formula>
      <formula>119.999</formula>
    </cfRule>
    <cfRule type="cellIs" dxfId="4286" priority="4289" operator="between">
      <formula>20</formula>
      <formula>59.999</formula>
    </cfRule>
    <cfRule type="cellIs" dxfId="4285" priority="4290" operator="lessThan">
      <formula>20</formula>
    </cfRule>
  </conditionalFormatting>
  <conditionalFormatting sqref="AG423">
    <cfRule type="cellIs" dxfId="4284" priority="4281" operator="greaterThan">
      <formula>49.999</formula>
    </cfRule>
    <cfRule type="cellIs" dxfId="4283" priority="4282" operator="greaterThan">
      <formula>50</formula>
    </cfRule>
    <cfRule type="cellIs" dxfId="4282" priority="4283" operator="between">
      <formula>30</formula>
      <formula>49.999</formula>
    </cfRule>
    <cfRule type="cellIs" dxfId="4281" priority="4284" operator="between">
      <formula>10</formula>
      <formula>29.999</formula>
    </cfRule>
    <cfRule type="cellIs" dxfId="4280" priority="4285" operator="lessThan">
      <formula>10</formula>
    </cfRule>
  </conditionalFormatting>
  <conditionalFormatting sqref="AJ423">
    <cfRule type="cellIs" dxfId="4279" priority="4276" operator="greaterThan">
      <formula>119.999</formula>
    </cfRule>
    <cfRule type="cellIs" dxfId="4278" priority="4277" operator="greaterThan">
      <formula>120</formula>
    </cfRule>
    <cfRule type="cellIs" dxfId="4277" priority="4278" operator="between">
      <formula>60</formula>
      <formula>119.999</formula>
    </cfRule>
    <cfRule type="cellIs" dxfId="4276" priority="4279" operator="between">
      <formula>20</formula>
      <formula>59.999</formula>
    </cfRule>
    <cfRule type="cellIs" dxfId="4275" priority="4280" operator="lessThan">
      <formula>20</formula>
    </cfRule>
  </conditionalFormatting>
  <conditionalFormatting sqref="AK423">
    <cfRule type="cellIs" dxfId="4274" priority="4271" operator="greaterThan">
      <formula>49.999</formula>
    </cfRule>
    <cfRule type="cellIs" dxfId="4273" priority="4272" operator="greaterThan">
      <formula>50</formula>
    </cfRule>
    <cfRule type="cellIs" dxfId="4272" priority="4273" operator="between">
      <formula>30</formula>
      <formula>49.999</formula>
    </cfRule>
    <cfRule type="cellIs" dxfId="4271" priority="4274" operator="between">
      <formula>10</formula>
      <formula>29.999</formula>
    </cfRule>
    <cfRule type="cellIs" dxfId="4270" priority="4275" operator="lessThan">
      <formula>10</formula>
    </cfRule>
  </conditionalFormatting>
  <conditionalFormatting sqref="Z423">
    <cfRule type="cellIs" dxfId="4269" priority="4266" operator="greaterThan">
      <formula>119.999</formula>
    </cfRule>
    <cfRule type="cellIs" dxfId="4268" priority="4267" operator="greaterThan">
      <formula>120</formula>
    </cfRule>
    <cfRule type="cellIs" dxfId="4267" priority="4268" operator="between">
      <formula>60</formula>
      <formula>119.999</formula>
    </cfRule>
    <cfRule type="cellIs" dxfId="4266" priority="4269" operator="between">
      <formula>20</formula>
      <formula>59.999</formula>
    </cfRule>
    <cfRule type="cellIs" dxfId="4265" priority="4270" operator="lessThan">
      <formula>20</formula>
    </cfRule>
  </conditionalFormatting>
  <conditionalFormatting sqref="AA423">
    <cfRule type="cellIs" dxfId="4264" priority="4261" operator="greaterThan">
      <formula>49.999</formula>
    </cfRule>
    <cfRule type="cellIs" dxfId="4263" priority="4262" operator="greaterThan">
      <formula>50</formula>
    </cfRule>
    <cfRule type="cellIs" dxfId="4262" priority="4263" operator="between">
      <formula>30</formula>
      <formula>49.999</formula>
    </cfRule>
    <cfRule type="cellIs" dxfId="4261" priority="4264" operator="between">
      <formula>10</formula>
      <formula>29.999</formula>
    </cfRule>
    <cfRule type="cellIs" dxfId="4260" priority="4265" operator="lessThan">
      <formula>10</formula>
    </cfRule>
  </conditionalFormatting>
  <conditionalFormatting sqref="AL423">
    <cfRule type="cellIs" dxfId="4259" priority="4256" operator="greaterThan">
      <formula>119.999</formula>
    </cfRule>
    <cfRule type="cellIs" dxfId="4258" priority="4257" operator="greaterThan">
      <formula>120</formula>
    </cfRule>
    <cfRule type="cellIs" dxfId="4257" priority="4258" operator="between">
      <formula>60</formula>
      <formula>119.999</formula>
    </cfRule>
    <cfRule type="cellIs" dxfId="4256" priority="4259" operator="between">
      <formula>20</formula>
      <formula>59.999</formula>
    </cfRule>
    <cfRule type="cellIs" dxfId="4255" priority="4260" operator="lessThan">
      <formula>20</formula>
    </cfRule>
  </conditionalFormatting>
  <conditionalFormatting sqref="AM423">
    <cfRule type="cellIs" dxfId="4254" priority="4251" operator="greaterThan">
      <formula>49.999</formula>
    </cfRule>
    <cfRule type="cellIs" dxfId="4253" priority="4252" operator="greaterThan">
      <formula>50</formula>
    </cfRule>
    <cfRule type="cellIs" dxfId="4252" priority="4253" operator="between">
      <formula>30</formula>
      <formula>49.999</formula>
    </cfRule>
    <cfRule type="cellIs" dxfId="4251" priority="4254" operator="between">
      <formula>10</formula>
      <formula>29.999</formula>
    </cfRule>
    <cfRule type="cellIs" dxfId="4250" priority="4255" operator="lessThan">
      <formula>10</formula>
    </cfRule>
  </conditionalFormatting>
  <conditionalFormatting sqref="AH423">
    <cfRule type="cellIs" dxfId="4249" priority="4246" operator="greaterThan">
      <formula>119.999</formula>
    </cfRule>
    <cfRule type="cellIs" dxfId="4248" priority="4247" operator="greaterThan">
      <formula>120</formula>
    </cfRule>
    <cfRule type="cellIs" dxfId="4247" priority="4248" operator="between">
      <formula>60</formula>
      <formula>119.999</formula>
    </cfRule>
    <cfRule type="cellIs" dxfId="4246" priority="4249" operator="between">
      <formula>20</formula>
      <formula>59.999</formula>
    </cfRule>
    <cfRule type="cellIs" dxfId="4245" priority="4250" operator="lessThan">
      <formula>20</formula>
    </cfRule>
  </conditionalFormatting>
  <conditionalFormatting sqref="AI423">
    <cfRule type="cellIs" dxfId="4244" priority="4241" operator="greaterThan">
      <formula>49.999</formula>
    </cfRule>
    <cfRule type="cellIs" dxfId="4243" priority="4242" operator="greaterThan">
      <formula>50</formula>
    </cfRule>
    <cfRule type="cellIs" dxfId="4242" priority="4243" operator="between">
      <formula>30</formula>
      <formula>49.999</formula>
    </cfRule>
    <cfRule type="cellIs" dxfId="4241" priority="4244" operator="between">
      <formula>10</formula>
      <formula>29.999</formula>
    </cfRule>
    <cfRule type="cellIs" dxfId="4240" priority="4245" operator="lessThan">
      <formula>10</formula>
    </cfRule>
  </conditionalFormatting>
  <conditionalFormatting sqref="V423">
    <cfRule type="cellIs" dxfId="4239" priority="4236" operator="greaterThan">
      <formula>119.999</formula>
    </cfRule>
    <cfRule type="cellIs" dxfId="4238" priority="4237" operator="greaterThan">
      <formula>120</formula>
    </cfRule>
    <cfRule type="cellIs" dxfId="4237" priority="4238" operator="between">
      <formula>60</formula>
      <formula>119.999</formula>
    </cfRule>
    <cfRule type="cellIs" dxfId="4236" priority="4239" operator="between">
      <formula>20</formula>
      <formula>59.999</formula>
    </cfRule>
    <cfRule type="cellIs" dxfId="4235" priority="4240" operator="lessThan">
      <formula>20</formula>
    </cfRule>
  </conditionalFormatting>
  <conditionalFormatting sqref="W423">
    <cfRule type="cellIs" dxfId="4234" priority="4231" operator="greaterThan">
      <formula>49.999</formula>
    </cfRule>
    <cfRule type="cellIs" dxfId="4233" priority="4232" operator="greaterThan">
      <formula>50</formula>
    </cfRule>
    <cfRule type="cellIs" dxfId="4232" priority="4233" operator="between">
      <formula>30</formula>
      <formula>49.999</formula>
    </cfRule>
    <cfRule type="cellIs" dxfId="4231" priority="4234" operator="between">
      <formula>10</formula>
      <formula>29.999</formula>
    </cfRule>
    <cfRule type="cellIs" dxfId="4230" priority="4235" operator="lessThan">
      <formula>10</formula>
    </cfRule>
  </conditionalFormatting>
  <conditionalFormatting sqref="AB423">
    <cfRule type="cellIs" dxfId="4229" priority="4226" operator="greaterThan">
      <formula>119.999</formula>
    </cfRule>
    <cfRule type="cellIs" dxfId="4228" priority="4227" operator="greaterThan">
      <formula>120</formula>
    </cfRule>
    <cfRule type="cellIs" dxfId="4227" priority="4228" operator="between">
      <formula>60</formula>
      <formula>119.999</formula>
    </cfRule>
    <cfRule type="cellIs" dxfId="4226" priority="4229" operator="between">
      <formula>20</formula>
      <formula>59.999</formula>
    </cfRule>
    <cfRule type="cellIs" dxfId="4225" priority="4230" operator="lessThan">
      <formula>20</formula>
    </cfRule>
  </conditionalFormatting>
  <conditionalFormatting sqref="AC423">
    <cfRule type="cellIs" dxfId="4224" priority="4221" operator="greaterThan">
      <formula>49.999</formula>
    </cfRule>
    <cfRule type="cellIs" dxfId="4223" priority="4222" operator="greaterThan">
      <formula>50</formula>
    </cfRule>
    <cfRule type="cellIs" dxfId="4222" priority="4223" operator="between">
      <formula>30</formula>
      <formula>49.999</formula>
    </cfRule>
    <cfRule type="cellIs" dxfId="4221" priority="4224" operator="between">
      <formula>10</formula>
      <formula>29.999</formula>
    </cfRule>
    <cfRule type="cellIs" dxfId="4220" priority="4225" operator="lessThan">
      <formula>10</formula>
    </cfRule>
  </conditionalFormatting>
  <conditionalFormatting sqref="AD423">
    <cfRule type="cellIs" dxfId="4219" priority="4216" operator="greaterThan">
      <formula>119.999</formula>
    </cfRule>
    <cfRule type="cellIs" dxfId="4218" priority="4217" operator="greaterThan">
      <formula>120</formula>
    </cfRule>
    <cfRule type="cellIs" dxfId="4217" priority="4218" operator="between">
      <formula>60</formula>
      <formula>119.999</formula>
    </cfRule>
    <cfRule type="cellIs" dxfId="4216" priority="4219" operator="between">
      <formula>20</formula>
      <formula>59.999</formula>
    </cfRule>
    <cfRule type="cellIs" dxfId="4215" priority="4220" operator="lessThan">
      <formula>20</formula>
    </cfRule>
  </conditionalFormatting>
  <conditionalFormatting sqref="AE423">
    <cfRule type="cellIs" dxfId="4214" priority="4211" operator="greaterThan">
      <formula>49.999</formula>
    </cfRule>
    <cfRule type="cellIs" dxfId="4213" priority="4212" operator="greaterThan">
      <formula>50</formula>
    </cfRule>
    <cfRule type="cellIs" dxfId="4212" priority="4213" operator="between">
      <formula>30</formula>
      <formula>49.999</formula>
    </cfRule>
    <cfRule type="cellIs" dxfId="4211" priority="4214" operator="between">
      <formula>10</formula>
      <formula>29.999</formula>
    </cfRule>
    <cfRule type="cellIs" dxfId="4210" priority="4215" operator="lessThan">
      <formula>10</formula>
    </cfRule>
  </conditionalFormatting>
  <conditionalFormatting sqref="P423">
    <cfRule type="cellIs" dxfId="4209" priority="4206" operator="greaterThan">
      <formula>119.999</formula>
    </cfRule>
    <cfRule type="cellIs" dxfId="4208" priority="4207" operator="greaterThan">
      <formula>120</formula>
    </cfRule>
    <cfRule type="cellIs" dxfId="4207" priority="4208" operator="between">
      <formula>60</formula>
      <formula>119.999</formula>
    </cfRule>
    <cfRule type="cellIs" dxfId="4206" priority="4209" operator="between">
      <formula>20</formula>
      <formula>59.999</formula>
    </cfRule>
    <cfRule type="cellIs" dxfId="4205" priority="4210" operator="lessThan">
      <formula>20</formula>
    </cfRule>
  </conditionalFormatting>
  <conditionalFormatting sqref="Q423">
    <cfRule type="cellIs" dxfId="4204" priority="4201" operator="greaterThan">
      <formula>49.999</formula>
    </cfRule>
    <cfRule type="cellIs" dxfId="4203" priority="4202" operator="greaterThan">
      <formula>50</formula>
    </cfRule>
    <cfRule type="cellIs" dxfId="4202" priority="4203" operator="between">
      <formula>30</formula>
      <formula>49.999</formula>
    </cfRule>
    <cfRule type="cellIs" dxfId="4201" priority="4204" operator="between">
      <formula>10</formula>
      <formula>29.999</formula>
    </cfRule>
    <cfRule type="cellIs" dxfId="4200" priority="4205" operator="lessThan">
      <formula>10</formula>
    </cfRule>
  </conditionalFormatting>
  <conditionalFormatting sqref="C424">
    <cfRule type="cellIs" dxfId="4199" priority="4196" operator="greaterThan">
      <formula>49.999</formula>
    </cfRule>
    <cfRule type="cellIs" dxfId="4198" priority="4197" operator="greaterThan">
      <formula>50</formula>
    </cfRule>
    <cfRule type="cellIs" dxfId="4197" priority="4198" operator="between">
      <formula>30</formula>
      <formula>49.999</formula>
    </cfRule>
    <cfRule type="cellIs" dxfId="4196" priority="4199" operator="between">
      <formula>10</formula>
      <formula>29.999</formula>
    </cfRule>
    <cfRule type="cellIs" dxfId="4195" priority="4200" operator="lessThan">
      <formula>10</formula>
    </cfRule>
  </conditionalFormatting>
  <conditionalFormatting sqref="B424">
    <cfRule type="cellIs" dxfId="4194" priority="4191" operator="greaterThan">
      <formula>119.999</formula>
    </cfRule>
    <cfRule type="cellIs" dxfId="4193" priority="4192" operator="greaterThan">
      <formula>120</formula>
    </cfRule>
    <cfRule type="cellIs" dxfId="4192" priority="4193" operator="between">
      <formula>60</formula>
      <formula>119.999</formula>
    </cfRule>
    <cfRule type="cellIs" dxfId="4191" priority="4194" operator="between">
      <formula>20</formula>
      <formula>59.999</formula>
    </cfRule>
    <cfRule type="cellIs" dxfId="4190" priority="4195" operator="lessThan">
      <formula>20</formula>
    </cfRule>
  </conditionalFormatting>
  <conditionalFormatting sqref="D424">
    <cfRule type="cellIs" dxfId="4189" priority="4186" operator="greaterThan">
      <formula>119.999</formula>
    </cfRule>
    <cfRule type="cellIs" dxfId="4188" priority="4187" operator="greaterThan">
      <formula>120</formula>
    </cfRule>
    <cfRule type="cellIs" dxfId="4187" priority="4188" operator="between">
      <formula>60</formula>
      <formula>119.999</formula>
    </cfRule>
    <cfRule type="cellIs" dxfId="4186" priority="4189" operator="between">
      <formula>20</formula>
      <formula>59.999</formula>
    </cfRule>
    <cfRule type="cellIs" dxfId="4185" priority="4190" operator="lessThan">
      <formula>20</formula>
    </cfRule>
  </conditionalFormatting>
  <conditionalFormatting sqref="E424">
    <cfRule type="cellIs" dxfId="4184" priority="4181" operator="greaterThan">
      <formula>49.999</formula>
    </cfRule>
    <cfRule type="cellIs" dxfId="4183" priority="4182" operator="greaterThan">
      <formula>50</formula>
    </cfRule>
    <cfRule type="cellIs" dxfId="4182" priority="4183" operator="between">
      <formula>30</formula>
      <formula>49.999</formula>
    </cfRule>
    <cfRule type="cellIs" dxfId="4181" priority="4184" operator="between">
      <formula>10</formula>
      <formula>29.999</formula>
    </cfRule>
    <cfRule type="cellIs" dxfId="4180" priority="4185" operator="lessThan">
      <formula>10</formula>
    </cfRule>
  </conditionalFormatting>
  <conditionalFormatting sqref="F424">
    <cfRule type="cellIs" dxfId="4179" priority="4176" operator="greaterThan">
      <formula>119.999</formula>
    </cfRule>
    <cfRule type="cellIs" dxfId="4178" priority="4177" operator="greaterThan">
      <formula>120</formula>
    </cfRule>
    <cfRule type="cellIs" dxfId="4177" priority="4178" operator="between">
      <formula>60</formula>
      <formula>119.999</formula>
    </cfRule>
    <cfRule type="cellIs" dxfId="4176" priority="4179" operator="between">
      <formula>20</formula>
      <formula>59.999</formula>
    </cfRule>
    <cfRule type="cellIs" dxfId="4175" priority="4180" operator="lessThan">
      <formula>20</formula>
    </cfRule>
  </conditionalFormatting>
  <conditionalFormatting sqref="G424">
    <cfRule type="cellIs" dxfId="4174" priority="4171" operator="greaterThan">
      <formula>49.999</formula>
    </cfRule>
    <cfRule type="cellIs" dxfId="4173" priority="4172" operator="greaterThan">
      <formula>50</formula>
    </cfRule>
    <cfRule type="cellIs" dxfId="4172" priority="4173" operator="between">
      <formula>30</formula>
      <formula>49.999</formula>
    </cfRule>
    <cfRule type="cellIs" dxfId="4171" priority="4174" operator="between">
      <formula>10</formula>
      <formula>29.999</formula>
    </cfRule>
    <cfRule type="cellIs" dxfId="4170" priority="4175" operator="lessThan">
      <formula>10</formula>
    </cfRule>
  </conditionalFormatting>
  <conditionalFormatting sqref="H424">
    <cfRule type="cellIs" dxfId="4169" priority="4166" operator="greaterThan">
      <formula>119.999</formula>
    </cfRule>
    <cfRule type="cellIs" dxfId="4168" priority="4167" operator="greaterThan">
      <formula>120</formula>
    </cfRule>
    <cfRule type="cellIs" dxfId="4167" priority="4168" operator="between">
      <formula>60</formula>
      <formula>119.999</formula>
    </cfRule>
    <cfRule type="cellIs" dxfId="4166" priority="4169" operator="between">
      <formula>20</formula>
      <formula>59.999</formula>
    </cfRule>
    <cfRule type="cellIs" dxfId="4165" priority="4170" operator="lessThan">
      <formula>20</formula>
    </cfRule>
  </conditionalFormatting>
  <conditionalFormatting sqref="I424">
    <cfRule type="cellIs" dxfId="4164" priority="4161" operator="greaterThan">
      <formula>49.999</formula>
    </cfRule>
    <cfRule type="cellIs" dxfId="4163" priority="4162" operator="greaterThan">
      <formula>50</formula>
    </cfRule>
    <cfRule type="cellIs" dxfId="4162" priority="4163" operator="between">
      <formula>30</formula>
      <formula>49.999</formula>
    </cfRule>
    <cfRule type="cellIs" dxfId="4161" priority="4164" operator="between">
      <formula>10</formula>
      <formula>29.999</formula>
    </cfRule>
    <cfRule type="cellIs" dxfId="4160" priority="4165" operator="lessThan">
      <formula>10</formula>
    </cfRule>
  </conditionalFormatting>
  <conditionalFormatting sqref="BH424">
    <cfRule type="cellIs" dxfId="4159" priority="4156" operator="greaterThan">
      <formula>119.999</formula>
    </cfRule>
    <cfRule type="cellIs" dxfId="4158" priority="4157" operator="greaterThan">
      <formula>120</formula>
    </cfRule>
    <cfRule type="cellIs" dxfId="4157" priority="4158" operator="between">
      <formula>60</formula>
      <formula>119.999</formula>
    </cfRule>
    <cfRule type="cellIs" dxfId="4156" priority="4159" operator="between">
      <formula>20</formula>
      <formula>59.999</formula>
    </cfRule>
    <cfRule type="cellIs" dxfId="4155" priority="4160" operator="lessThan">
      <formula>20</formula>
    </cfRule>
  </conditionalFormatting>
  <conditionalFormatting sqref="BI424">
    <cfRule type="cellIs" dxfId="4154" priority="4151" operator="greaterThan">
      <formula>49.999</formula>
    </cfRule>
    <cfRule type="cellIs" dxfId="4153" priority="4152" operator="greaterThan">
      <formula>50</formula>
    </cfRule>
    <cfRule type="cellIs" dxfId="4152" priority="4153" operator="between">
      <formula>30</formula>
      <formula>49.999</formula>
    </cfRule>
    <cfRule type="cellIs" dxfId="4151" priority="4154" operator="between">
      <formula>10</formula>
      <formula>29.999</formula>
    </cfRule>
    <cfRule type="cellIs" dxfId="4150" priority="4155" operator="lessThan">
      <formula>10</formula>
    </cfRule>
  </conditionalFormatting>
  <conditionalFormatting sqref="BD424">
    <cfRule type="cellIs" dxfId="4149" priority="4146" operator="greaterThan">
      <formula>119.999</formula>
    </cfRule>
    <cfRule type="cellIs" dxfId="4148" priority="4147" operator="greaterThan">
      <formula>120</formula>
    </cfRule>
    <cfRule type="cellIs" dxfId="4147" priority="4148" operator="between">
      <formula>60</formula>
      <formula>119.999</formula>
    </cfRule>
    <cfRule type="cellIs" dxfId="4146" priority="4149" operator="between">
      <formula>20</formula>
      <formula>59.999</formula>
    </cfRule>
    <cfRule type="cellIs" dxfId="4145" priority="4150" operator="lessThan">
      <formula>20</formula>
    </cfRule>
  </conditionalFormatting>
  <conditionalFormatting sqref="BE424">
    <cfRule type="cellIs" dxfId="4144" priority="4141" operator="greaterThan">
      <formula>49.999</formula>
    </cfRule>
    <cfRule type="cellIs" dxfId="4143" priority="4142" operator="greaterThan">
      <formula>50</formula>
    </cfRule>
    <cfRule type="cellIs" dxfId="4142" priority="4143" operator="between">
      <formula>30</formula>
      <formula>49.999</formula>
    </cfRule>
    <cfRule type="cellIs" dxfId="4141" priority="4144" operator="between">
      <formula>10</formula>
      <formula>29.999</formula>
    </cfRule>
    <cfRule type="cellIs" dxfId="4140" priority="4145" operator="lessThan">
      <formula>10</formula>
    </cfRule>
  </conditionalFormatting>
  <conditionalFormatting sqref="AX424">
    <cfRule type="cellIs" dxfId="4139" priority="4136" operator="greaterThan">
      <formula>119.999</formula>
    </cfRule>
    <cfRule type="cellIs" dxfId="4138" priority="4137" operator="greaterThan">
      <formula>120</formula>
    </cfRule>
    <cfRule type="cellIs" dxfId="4137" priority="4138" operator="between">
      <formula>60</formula>
      <formula>119.999</formula>
    </cfRule>
    <cfRule type="cellIs" dxfId="4136" priority="4139" operator="between">
      <formula>20</formula>
      <formula>59.999</formula>
    </cfRule>
    <cfRule type="cellIs" dxfId="4135" priority="4140" operator="lessThan">
      <formula>20</formula>
    </cfRule>
  </conditionalFormatting>
  <conditionalFormatting sqref="AY424">
    <cfRule type="cellIs" dxfId="4134" priority="4131" operator="greaterThan">
      <formula>49.999</formula>
    </cfRule>
    <cfRule type="cellIs" dxfId="4133" priority="4132" operator="greaterThan">
      <formula>50</formula>
    </cfRule>
    <cfRule type="cellIs" dxfId="4132" priority="4133" operator="between">
      <formula>30</formula>
      <formula>49.999</formula>
    </cfRule>
    <cfRule type="cellIs" dxfId="4131" priority="4134" operator="between">
      <formula>10</formula>
      <formula>29.999</formula>
    </cfRule>
    <cfRule type="cellIs" dxfId="4130" priority="4135" operator="lessThan">
      <formula>10</formula>
    </cfRule>
  </conditionalFormatting>
  <conditionalFormatting sqref="AZ424">
    <cfRule type="cellIs" dxfId="4129" priority="4126" operator="greaterThan">
      <formula>119.999</formula>
    </cfRule>
    <cfRule type="cellIs" dxfId="4128" priority="4127" operator="greaterThan">
      <formula>120</formula>
    </cfRule>
    <cfRule type="cellIs" dxfId="4127" priority="4128" operator="between">
      <formula>60</formula>
      <formula>119.999</formula>
    </cfRule>
    <cfRule type="cellIs" dxfId="4126" priority="4129" operator="between">
      <formula>20</formula>
      <formula>59.999</formula>
    </cfRule>
    <cfRule type="cellIs" dxfId="4125" priority="4130" operator="lessThan">
      <formula>20</formula>
    </cfRule>
  </conditionalFormatting>
  <conditionalFormatting sqref="BA424">
    <cfRule type="cellIs" dxfId="4124" priority="4121" operator="greaterThan">
      <formula>49.999</formula>
    </cfRule>
    <cfRule type="cellIs" dxfId="4123" priority="4122" operator="greaterThan">
      <formula>50</formula>
    </cfRule>
    <cfRule type="cellIs" dxfId="4122" priority="4123" operator="between">
      <formula>30</formula>
      <formula>49.999</formula>
    </cfRule>
    <cfRule type="cellIs" dxfId="4121" priority="4124" operator="between">
      <formula>10</formula>
      <formula>29.999</formula>
    </cfRule>
    <cfRule type="cellIs" dxfId="4120" priority="4125" operator="lessThan">
      <formula>10</formula>
    </cfRule>
  </conditionalFormatting>
  <conditionalFormatting sqref="BB424">
    <cfRule type="cellIs" dxfId="4119" priority="4116" operator="greaterThan">
      <formula>119.999</formula>
    </cfRule>
    <cfRule type="cellIs" dxfId="4118" priority="4117" operator="greaterThan">
      <formula>120</formula>
    </cfRule>
    <cfRule type="cellIs" dxfId="4117" priority="4118" operator="between">
      <formula>60</formula>
      <formula>119.999</formula>
    </cfRule>
    <cfRule type="cellIs" dxfId="4116" priority="4119" operator="between">
      <formula>20</formula>
      <formula>59.999</formula>
    </cfRule>
    <cfRule type="cellIs" dxfId="4115" priority="4120" operator="lessThan">
      <formula>20</formula>
    </cfRule>
  </conditionalFormatting>
  <conditionalFormatting sqref="BC424">
    <cfRule type="cellIs" dxfId="4114" priority="4111" operator="greaterThan">
      <formula>49.999</formula>
    </cfRule>
    <cfRule type="cellIs" dxfId="4113" priority="4112" operator="greaterThan">
      <formula>50</formula>
    </cfRule>
    <cfRule type="cellIs" dxfId="4112" priority="4113" operator="between">
      <formula>30</formula>
      <formula>49.999</formula>
    </cfRule>
    <cfRule type="cellIs" dxfId="4111" priority="4114" operator="between">
      <formula>10</formula>
      <formula>29.999</formula>
    </cfRule>
    <cfRule type="cellIs" dxfId="4110" priority="4115" operator="lessThan">
      <formula>10</formula>
    </cfRule>
  </conditionalFormatting>
  <conditionalFormatting sqref="AT424">
    <cfRule type="cellIs" dxfId="4109" priority="4106" operator="greaterThan">
      <formula>119.999</formula>
    </cfRule>
    <cfRule type="cellIs" dxfId="4108" priority="4107" operator="greaterThan">
      <formula>120</formula>
    </cfRule>
    <cfRule type="cellIs" dxfId="4107" priority="4108" operator="between">
      <formula>60</formula>
      <formula>119.999</formula>
    </cfRule>
    <cfRule type="cellIs" dxfId="4106" priority="4109" operator="between">
      <formula>20</formula>
      <formula>59.999</formula>
    </cfRule>
    <cfRule type="cellIs" dxfId="4105" priority="4110" operator="lessThan">
      <formula>20</formula>
    </cfRule>
  </conditionalFormatting>
  <conditionalFormatting sqref="AU424">
    <cfRule type="cellIs" dxfId="4104" priority="4101" operator="greaterThan">
      <formula>49.999</formula>
    </cfRule>
    <cfRule type="cellIs" dxfId="4103" priority="4102" operator="greaterThan">
      <formula>50</formula>
    </cfRule>
    <cfRule type="cellIs" dxfId="4102" priority="4103" operator="between">
      <formula>30</formula>
      <formula>49.999</formula>
    </cfRule>
    <cfRule type="cellIs" dxfId="4101" priority="4104" operator="between">
      <formula>10</formula>
      <formula>29.999</formula>
    </cfRule>
    <cfRule type="cellIs" dxfId="4100" priority="4105" operator="lessThan">
      <formula>10</formula>
    </cfRule>
  </conditionalFormatting>
  <conditionalFormatting sqref="AV424">
    <cfRule type="cellIs" dxfId="4099" priority="4096" operator="greaterThan">
      <formula>119.999</formula>
    </cfRule>
    <cfRule type="cellIs" dxfId="4098" priority="4097" operator="greaterThan">
      <formula>120</formula>
    </cfRule>
    <cfRule type="cellIs" dxfId="4097" priority="4098" operator="between">
      <formula>60</formula>
      <formula>119.999</formula>
    </cfRule>
    <cfRule type="cellIs" dxfId="4096" priority="4099" operator="between">
      <formula>20</formula>
      <formula>59.999</formula>
    </cfRule>
    <cfRule type="cellIs" dxfId="4095" priority="4100" operator="lessThan">
      <formula>20</formula>
    </cfRule>
  </conditionalFormatting>
  <conditionalFormatting sqref="AW424">
    <cfRule type="cellIs" dxfId="4094" priority="4091" operator="greaterThan">
      <formula>49.999</formula>
    </cfRule>
    <cfRule type="cellIs" dxfId="4093" priority="4092" operator="greaterThan">
      <formula>50</formula>
    </cfRule>
    <cfRule type="cellIs" dxfId="4092" priority="4093" operator="between">
      <formula>30</formula>
      <formula>49.999</formula>
    </cfRule>
    <cfRule type="cellIs" dxfId="4091" priority="4094" operator="between">
      <formula>10</formula>
      <formula>29.999</formula>
    </cfRule>
    <cfRule type="cellIs" dxfId="4090" priority="4095" operator="lessThan">
      <formula>10</formula>
    </cfRule>
  </conditionalFormatting>
  <conditionalFormatting sqref="BF424">
    <cfRule type="cellIs" dxfId="4089" priority="4086" operator="greaterThan">
      <formula>119.999</formula>
    </cfRule>
    <cfRule type="cellIs" dxfId="4088" priority="4087" operator="greaterThan">
      <formula>120</formula>
    </cfRule>
    <cfRule type="cellIs" dxfId="4087" priority="4088" operator="between">
      <formula>60</formula>
      <formula>119.999</formula>
    </cfRule>
    <cfRule type="cellIs" dxfId="4086" priority="4089" operator="between">
      <formula>20</formula>
      <formula>59.999</formula>
    </cfRule>
    <cfRule type="cellIs" dxfId="4085" priority="4090" operator="lessThan">
      <formula>20</formula>
    </cfRule>
  </conditionalFormatting>
  <conditionalFormatting sqref="BG424">
    <cfRule type="cellIs" dxfId="4084" priority="4081" operator="greaterThan">
      <formula>49.999</formula>
    </cfRule>
    <cfRule type="cellIs" dxfId="4083" priority="4082" operator="greaterThan">
      <formula>50</formula>
    </cfRule>
    <cfRule type="cellIs" dxfId="4082" priority="4083" operator="between">
      <formula>30</formula>
      <formula>49.999</formula>
    </cfRule>
    <cfRule type="cellIs" dxfId="4081" priority="4084" operator="between">
      <formula>10</formula>
      <formula>29.999</formula>
    </cfRule>
    <cfRule type="cellIs" dxfId="4080" priority="4085" operator="lessThan">
      <formula>10</formula>
    </cfRule>
  </conditionalFormatting>
  <conditionalFormatting sqref="AN424">
    <cfRule type="cellIs" dxfId="4079" priority="4076" operator="greaterThan">
      <formula>119.999</formula>
    </cfRule>
    <cfRule type="cellIs" dxfId="4078" priority="4077" operator="greaterThan">
      <formula>120</formula>
    </cfRule>
    <cfRule type="cellIs" dxfId="4077" priority="4078" operator="between">
      <formula>60</formula>
      <formula>119.999</formula>
    </cfRule>
    <cfRule type="cellIs" dxfId="4076" priority="4079" operator="between">
      <formula>20</formula>
      <formula>59.999</formula>
    </cfRule>
    <cfRule type="cellIs" dxfId="4075" priority="4080" operator="lessThan">
      <formula>20</formula>
    </cfRule>
  </conditionalFormatting>
  <conditionalFormatting sqref="AO424">
    <cfRule type="cellIs" dxfId="4074" priority="4071" operator="greaterThan">
      <formula>49.999</formula>
    </cfRule>
    <cfRule type="cellIs" dxfId="4073" priority="4072" operator="greaterThan">
      <formula>50</formula>
    </cfRule>
    <cfRule type="cellIs" dxfId="4072" priority="4073" operator="between">
      <formula>30</formula>
      <formula>49.999</formula>
    </cfRule>
    <cfRule type="cellIs" dxfId="4071" priority="4074" operator="between">
      <formula>10</formula>
      <formula>29.999</formula>
    </cfRule>
    <cfRule type="cellIs" dxfId="4070" priority="4075" operator="lessThan">
      <formula>10</formula>
    </cfRule>
  </conditionalFormatting>
  <conditionalFormatting sqref="T424">
    <cfRule type="cellIs" dxfId="4069" priority="4066" operator="greaterThan">
      <formula>119.999</formula>
    </cfRule>
    <cfRule type="cellIs" dxfId="4068" priority="4067" operator="greaterThan">
      <formula>120</formula>
    </cfRule>
    <cfRule type="cellIs" dxfId="4067" priority="4068" operator="between">
      <formula>60</formula>
      <formula>119.999</formula>
    </cfRule>
    <cfRule type="cellIs" dxfId="4066" priority="4069" operator="between">
      <formula>20</formula>
      <formula>59.999</formula>
    </cfRule>
    <cfRule type="cellIs" dxfId="4065" priority="4070" operator="lessThan">
      <formula>20</formula>
    </cfRule>
  </conditionalFormatting>
  <conditionalFormatting sqref="U424">
    <cfRule type="cellIs" dxfId="4064" priority="4061" operator="greaterThan">
      <formula>49.999</formula>
    </cfRule>
    <cfRule type="cellIs" dxfId="4063" priority="4062" operator="greaterThan">
      <formula>50</formula>
    </cfRule>
    <cfRule type="cellIs" dxfId="4062" priority="4063" operator="between">
      <formula>30</formula>
      <formula>49.999</formula>
    </cfRule>
    <cfRule type="cellIs" dxfId="4061" priority="4064" operator="between">
      <formula>10</formula>
      <formula>29.999</formula>
    </cfRule>
    <cfRule type="cellIs" dxfId="4060" priority="4065" operator="lessThan">
      <formula>10</formula>
    </cfRule>
  </conditionalFormatting>
  <conditionalFormatting sqref="J424">
    <cfRule type="cellIs" dxfId="4059" priority="4056" operator="greaterThan">
      <formula>119.999</formula>
    </cfRule>
    <cfRule type="cellIs" dxfId="4058" priority="4057" operator="greaterThan">
      <formula>120</formula>
    </cfRule>
    <cfRule type="cellIs" dxfId="4057" priority="4058" operator="between">
      <formula>60</formula>
      <formula>119.999</formula>
    </cfRule>
    <cfRule type="cellIs" dxfId="4056" priority="4059" operator="between">
      <formula>20</formula>
      <formula>59.999</formula>
    </cfRule>
    <cfRule type="cellIs" dxfId="4055" priority="4060" operator="lessThan">
      <formula>20</formula>
    </cfRule>
  </conditionalFormatting>
  <conditionalFormatting sqref="K424">
    <cfRule type="cellIs" dxfId="4054" priority="4051" operator="greaterThan">
      <formula>49.999</formula>
    </cfRule>
    <cfRule type="cellIs" dxfId="4053" priority="4052" operator="greaterThan">
      <formula>50</formula>
    </cfRule>
    <cfRule type="cellIs" dxfId="4052" priority="4053" operator="between">
      <formula>30</formula>
      <formula>49.999</formula>
    </cfRule>
    <cfRule type="cellIs" dxfId="4051" priority="4054" operator="between">
      <formula>10</formula>
      <formula>29.999</formula>
    </cfRule>
    <cfRule type="cellIs" dxfId="4050" priority="4055" operator="lessThan">
      <formula>10</formula>
    </cfRule>
  </conditionalFormatting>
  <conditionalFormatting sqref="L424">
    <cfRule type="cellIs" dxfId="4049" priority="4046" operator="greaterThan">
      <formula>119.999</formula>
    </cfRule>
    <cfRule type="cellIs" dxfId="4048" priority="4047" operator="greaterThan">
      <formula>120</formula>
    </cfRule>
    <cfRule type="cellIs" dxfId="4047" priority="4048" operator="between">
      <formula>60</formula>
      <formula>119.999</formula>
    </cfRule>
    <cfRule type="cellIs" dxfId="4046" priority="4049" operator="between">
      <formula>20</formula>
      <formula>59.999</formula>
    </cfRule>
    <cfRule type="cellIs" dxfId="4045" priority="4050" operator="lessThan">
      <formula>20</formula>
    </cfRule>
  </conditionalFormatting>
  <conditionalFormatting sqref="M424">
    <cfRule type="cellIs" dxfId="4044" priority="4041" operator="greaterThan">
      <formula>49.999</formula>
    </cfRule>
    <cfRule type="cellIs" dxfId="4043" priority="4042" operator="greaterThan">
      <formula>50</formula>
    </cfRule>
    <cfRule type="cellIs" dxfId="4042" priority="4043" operator="between">
      <formula>30</formula>
      <formula>49.999</formula>
    </cfRule>
    <cfRule type="cellIs" dxfId="4041" priority="4044" operator="between">
      <formula>10</formula>
      <formula>29.999</formula>
    </cfRule>
    <cfRule type="cellIs" dxfId="4040" priority="4045" operator="lessThan">
      <formula>10</formula>
    </cfRule>
  </conditionalFormatting>
  <conditionalFormatting sqref="R424">
    <cfRule type="cellIs" dxfId="4039" priority="4036" operator="greaterThan">
      <formula>119.999</formula>
    </cfRule>
    <cfRule type="cellIs" dxfId="4038" priority="4037" operator="greaterThan">
      <formula>120</formula>
    </cfRule>
    <cfRule type="cellIs" dxfId="4037" priority="4038" operator="between">
      <formula>60</formula>
      <formula>119.999</formula>
    </cfRule>
    <cfRule type="cellIs" dxfId="4036" priority="4039" operator="between">
      <formula>20</formula>
      <formula>59.999</formula>
    </cfRule>
    <cfRule type="cellIs" dxfId="4035" priority="4040" operator="lessThan">
      <formula>20</formula>
    </cfRule>
  </conditionalFormatting>
  <conditionalFormatting sqref="S424">
    <cfRule type="cellIs" dxfId="4034" priority="4031" operator="greaterThan">
      <formula>49.999</formula>
    </cfRule>
    <cfRule type="cellIs" dxfId="4033" priority="4032" operator="greaterThan">
      <formula>50</formula>
    </cfRule>
    <cfRule type="cellIs" dxfId="4032" priority="4033" operator="between">
      <formula>30</formula>
      <formula>49.999</formula>
    </cfRule>
    <cfRule type="cellIs" dxfId="4031" priority="4034" operator="between">
      <formula>10</formula>
      <formula>29.999</formula>
    </cfRule>
    <cfRule type="cellIs" dxfId="4030" priority="4035" operator="lessThan">
      <formula>10</formula>
    </cfRule>
  </conditionalFormatting>
  <conditionalFormatting sqref="N424">
    <cfRule type="cellIs" dxfId="4029" priority="4026" operator="greaterThan">
      <formula>119.999</formula>
    </cfRule>
    <cfRule type="cellIs" dxfId="4028" priority="4027" operator="greaterThan">
      <formula>120</formula>
    </cfRule>
    <cfRule type="cellIs" dxfId="4027" priority="4028" operator="between">
      <formula>60</formula>
      <formula>119.999</formula>
    </cfRule>
    <cfRule type="cellIs" dxfId="4026" priority="4029" operator="between">
      <formula>20</formula>
      <formula>59.999</formula>
    </cfRule>
    <cfRule type="cellIs" dxfId="4025" priority="4030" operator="lessThan">
      <formula>20</formula>
    </cfRule>
  </conditionalFormatting>
  <conditionalFormatting sqref="O424">
    <cfRule type="cellIs" dxfId="4024" priority="4021" operator="greaterThan">
      <formula>49.999</formula>
    </cfRule>
    <cfRule type="cellIs" dxfId="4023" priority="4022" operator="greaterThan">
      <formula>50</formula>
    </cfRule>
    <cfRule type="cellIs" dxfId="4022" priority="4023" operator="between">
      <formula>30</formula>
      <formula>49.999</formula>
    </cfRule>
    <cfRule type="cellIs" dxfId="4021" priority="4024" operator="between">
      <formula>10</formula>
      <formula>29.999</formula>
    </cfRule>
    <cfRule type="cellIs" dxfId="4020" priority="4025" operator="lessThan">
      <formula>10</formula>
    </cfRule>
  </conditionalFormatting>
  <conditionalFormatting sqref="AP424">
    <cfRule type="cellIs" dxfId="4019" priority="4016" operator="greaterThan">
      <formula>119.999</formula>
    </cfRule>
    <cfRule type="cellIs" dxfId="4018" priority="4017" operator="greaterThan">
      <formula>120</formula>
    </cfRule>
    <cfRule type="cellIs" dxfId="4017" priority="4018" operator="between">
      <formula>60</formula>
      <formula>119.999</formula>
    </cfRule>
    <cfRule type="cellIs" dxfId="4016" priority="4019" operator="between">
      <formula>20</formula>
      <formula>59.999</formula>
    </cfRule>
    <cfRule type="cellIs" dxfId="4015" priority="4020" operator="lessThan">
      <formula>20</formula>
    </cfRule>
  </conditionalFormatting>
  <conditionalFormatting sqref="AQ424">
    <cfRule type="cellIs" dxfId="4014" priority="4011" operator="greaterThan">
      <formula>49.999</formula>
    </cfRule>
    <cfRule type="cellIs" dxfId="4013" priority="4012" operator="greaterThan">
      <formula>50</formula>
    </cfRule>
    <cfRule type="cellIs" dxfId="4012" priority="4013" operator="between">
      <formula>30</formula>
      <formula>49.999</formula>
    </cfRule>
    <cfRule type="cellIs" dxfId="4011" priority="4014" operator="between">
      <formula>10</formula>
      <formula>29.999</formula>
    </cfRule>
    <cfRule type="cellIs" dxfId="4010" priority="4015" operator="lessThan">
      <formula>10</formula>
    </cfRule>
  </conditionalFormatting>
  <conditionalFormatting sqref="AR424">
    <cfRule type="cellIs" dxfId="4009" priority="4006" operator="greaterThan">
      <formula>119.999</formula>
    </cfRule>
    <cfRule type="cellIs" dxfId="4008" priority="4007" operator="greaterThan">
      <formula>120</formula>
    </cfRule>
    <cfRule type="cellIs" dxfId="4007" priority="4008" operator="between">
      <formula>60</formula>
      <formula>119.999</formula>
    </cfRule>
    <cfRule type="cellIs" dxfId="4006" priority="4009" operator="between">
      <formula>20</formula>
      <formula>59.999</formula>
    </cfRule>
    <cfRule type="cellIs" dxfId="4005" priority="4010" operator="lessThan">
      <formula>20</formula>
    </cfRule>
  </conditionalFormatting>
  <conditionalFormatting sqref="AS424">
    <cfRule type="cellIs" dxfId="4004" priority="4001" operator="greaterThan">
      <formula>49.999</formula>
    </cfRule>
    <cfRule type="cellIs" dxfId="4003" priority="4002" operator="greaterThan">
      <formula>50</formula>
    </cfRule>
    <cfRule type="cellIs" dxfId="4002" priority="4003" operator="between">
      <formula>30</formula>
      <formula>49.999</formula>
    </cfRule>
    <cfRule type="cellIs" dxfId="4001" priority="4004" operator="between">
      <formula>10</formula>
      <formula>29.999</formula>
    </cfRule>
    <cfRule type="cellIs" dxfId="4000" priority="4005" operator="lessThan">
      <formula>10</formula>
    </cfRule>
  </conditionalFormatting>
  <conditionalFormatting sqref="X424">
    <cfRule type="cellIs" dxfId="3999" priority="3996" operator="greaterThan">
      <formula>119.999</formula>
    </cfRule>
    <cfRule type="cellIs" dxfId="3998" priority="3997" operator="greaterThan">
      <formula>120</formula>
    </cfRule>
    <cfRule type="cellIs" dxfId="3997" priority="3998" operator="between">
      <formula>60</formula>
      <formula>119.999</formula>
    </cfRule>
    <cfRule type="cellIs" dxfId="3996" priority="3999" operator="between">
      <formula>20</formula>
      <formula>59.999</formula>
    </cfRule>
    <cfRule type="cellIs" dxfId="3995" priority="4000" operator="lessThan">
      <formula>20</formula>
    </cfRule>
  </conditionalFormatting>
  <conditionalFormatting sqref="Y424">
    <cfRule type="cellIs" dxfId="3994" priority="3991" operator="greaterThan">
      <formula>49.999</formula>
    </cfRule>
    <cfRule type="cellIs" dxfId="3993" priority="3992" operator="greaterThan">
      <formula>50</formula>
    </cfRule>
    <cfRule type="cellIs" dxfId="3992" priority="3993" operator="between">
      <formula>30</formula>
      <formula>49.999</formula>
    </cfRule>
    <cfRule type="cellIs" dxfId="3991" priority="3994" operator="between">
      <formula>10</formula>
      <formula>29.999</formula>
    </cfRule>
    <cfRule type="cellIs" dxfId="3990" priority="3995" operator="lessThan">
      <formula>10</formula>
    </cfRule>
  </conditionalFormatting>
  <conditionalFormatting sqref="AF424">
    <cfRule type="cellIs" dxfId="3989" priority="3986" operator="greaterThan">
      <formula>119.999</formula>
    </cfRule>
    <cfRule type="cellIs" dxfId="3988" priority="3987" operator="greaterThan">
      <formula>120</formula>
    </cfRule>
    <cfRule type="cellIs" dxfId="3987" priority="3988" operator="between">
      <formula>60</formula>
      <formula>119.999</formula>
    </cfRule>
    <cfRule type="cellIs" dxfId="3986" priority="3989" operator="between">
      <formula>20</formula>
      <formula>59.999</formula>
    </cfRule>
    <cfRule type="cellIs" dxfId="3985" priority="3990" operator="lessThan">
      <formula>20</formula>
    </cfRule>
  </conditionalFormatting>
  <conditionalFormatting sqref="AG424">
    <cfRule type="cellIs" dxfId="3984" priority="3981" operator="greaterThan">
      <formula>49.999</formula>
    </cfRule>
    <cfRule type="cellIs" dxfId="3983" priority="3982" operator="greaterThan">
      <formula>50</formula>
    </cfRule>
    <cfRule type="cellIs" dxfId="3982" priority="3983" operator="between">
      <formula>30</formula>
      <formula>49.999</formula>
    </cfRule>
    <cfRule type="cellIs" dxfId="3981" priority="3984" operator="between">
      <formula>10</formula>
      <formula>29.999</formula>
    </cfRule>
    <cfRule type="cellIs" dxfId="3980" priority="3985" operator="lessThan">
      <formula>10</formula>
    </cfRule>
  </conditionalFormatting>
  <conditionalFormatting sqref="AJ424">
    <cfRule type="cellIs" dxfId="3979" priority="3976" operator="greaterThan">
      <formula>119.999</formula>
    </cfRule>
    <cfRule type="cellIs" dxfId="3978" priority="3977" operator="greaterThan">
      <formula>120</formula>
    </cfRule>
    <cfRule type="cellIs" dxfId="3977" priority="3978" operator="between">
      <formula>60</formula>
      <formula>119.999</formula>
    </cfRule>
    <cfRule type="cellIs" dxfId="3976" priority="3979" operator="between">
      <formula>20</formula>
      <formula>59.999</formula>
    </cfRule>
    <cfRule type="cellIs" dxfId="3975" priority="3980" operator="lessThan">
      <formula>20</formula>
    </cfRule>
  </conditionalFormatting>
  <conditionalFormatting sqref="AK424">
    <cfRule type="cellIs" dxfId="3974" priority="3971" operator="greaterThan">
      <formula>49.999</formula>
    </cfRule>
    <cfRule type="cellIs" dxfId="3973" priority="3972" operator="greaterThan">
      <formula>50</formula>
    </cfRule>
    <cfRule type="cellIs" dxfId="3972" priority="3973" operator="between">
      <formula>30</formula>
      <formula>49.999</formula>
    </cfRule>
    <cfRule type="cellIs" dxfId="3971" priority="3974" operator="between">
      <formula>10</formula>
      <formula>29.999</formula>
    </cfRule>
    <cfRule type="cellIs" dxfId="3970" priority="3975" operator="lessThan">
      <formula>10</formula>
    </cfRule>
  </conditionalFormatting>
  <conditionalFormatting sqref="Z424">
    <cfRule type="cellIs" dxfId="3969" priority="3966" operator="greaterThan">
      <formula>119.999</formula>
    </cfRule>
    <cfRule type="cellIs" dxfId="3968" priority="3967" operator="greaterThan">
      <formula>120</formula>
    </cfRule>
    <cfRule type="cellIs" dxfId="3967" priority="3968" operator="between">
      <formula>60</formula>
      <formula>119.999</formula>
    </cfRule>
    <cfRule type="cellIs" dxfId="3966" priority="3969" operator="between">
      <formula>20</formula>
      <formula>59.999</formula>
    </cfRule>
    <cfRule type="cellIs" dxfId="3965" priority="3970" operator="lessThan">
      <formula>20</formula>
    </cfRule>
  </conditionalFormatting>
  <conditionalFormatting sqref="AA424">
    <cfRule type="cellIs" dxfId="3964" priority="3961" operator="greaterThan">
      <formula>49.999</formula>
    </cfRule>
    <cfRule type="cellIs" dxfId="3963" priority="3962" operator="greaterThan">
      <formula>50</formula>
    </cfRule>
    <cfRule type="cellIs" dxfId="3962" priority="3963" operator="between">
      <formula>30</formula>
      <formula>49.999</formula>
    </cfRule>
    <cfRule type="cellIs" dxfId="3961" priority="3964" operator="between">
      <formula>10</formula>
      <formula>29.999</formula>
    </cfRule>
    <cfRule type="cellIs" dxfId="3960" priority="3965" operator="lessThan">
      <formula>10</formula>
    </cfRule>
  </conditionalFormatting>
  <conditionalFormatting sqref="AL424">
    <cfRule type="cellIs" dxfId="3959" priority="3956" operator="greaterThan">
      <formula>119.999</formula>
    </cfRule>
    <cfRule type="cellIs" dxfId="3958" priority="3957" operator="greaterThan">
      <formula>120</formula>
    </cfRule>
    <cfRule type="cellIs" dxfId="3957" priority="3958" operator="between">
      <formula>60</formula>
      <formula>119.999</formula>
    </cfRule>
    <cfRule type="cellIs" dxfId="3956" priority="3959" operator="between">
      <formula>20</formula>
      <formula>59.999</formula>
    </cfRule>
    <cfRule type="cellIs" dxfId="3955" priority="3960" operator="lessThan">
      <formula>20</formula>
    </cfRule>
  </conditionalFormatting>
  <conditionalFormatting sqref="AM424">
    <cfRule type="cellIs" dxfId="3954" priority="3951" operator="greaterThan">
      <formula>49.999</formula>
    </cfRule>
    <cfRule type="cellIs" dxfId="3953" priority="3952" operator="greaterThan">
      <formula>50</formula>
    </cfRule>
    <cfRule type="cellIs" dxfId="3952" priority="3953" operator="between">
      <formula>30</formula>
      <formula>49.999</formula>
    </cfRule>
    <cfRule type="cellIs" dxfId="3951" priority="3954" operator="between">
      <formula>10</formula>
      <formula>29.999</formula>
    </cfRule>
    <cfRule type="cellIs" dxfId="3950" priority="3955" operator="lessThan">
      <formula>10</formula>
    </cfRule>
  </conditionalFormatting>
  <conditionalFormatting sqref="AH424">
    <cfRule type="cellIs" dxfId="3949" priority="3946" operator="greaterThan">
      <formula>119.999</formula>
    </cfRule>
    <cfRule type="cellIs" dxfId="3948" priority="3947" operator="greaterThan">
      <formula>120</formula>
    </cfRule>
    <cfRule type="cellIs" dxfId="3947" priority="3948" operator="between">
      <formula>60</formula>
      <formula>119.999</formula>
    </cfRule>
    <cfRule type="cellIs" dxfId="3946" priority="3949" operator="between">
      <formula>20</formula>
      <formula>59.999</formula>
    </cfRule>
    <cfRule type="cellIs" dxfId="3945" priority="3950" operator="lessThan">
      <formula>20</formula>
    </cfRule>
  </conditionalFormatting>
  <conditionalFormatting sqref="AI424">
    <cfRule type="cellIs" dxfId="3944" priority="3941" operator="greaterThan">
      <formula>49.999</formula>
    </cfRule>
    <cfRule type="cellIs" dxfId="3943" priority="3942" operator="greaterThan">
      <formula>50</formula>
    </cfRule>
    <cfRule type="cellIs" dxfId="3942" priority="3943" operator="between">
      <formula>30</formula>
      <formula>49.999</formula>
    </cfRule>
    <cfRule type="cellIs" dxfId="3941" priority="3944" operator="between">
      <formula>10</formula>
      <formula>29.999</formula>
    </cfRule>
    <cfRule type="cellIs" dxfId="3940" priority="3945" operator="lessThan">
      <formula>10</formula>
    </cfRule>
  </conditionalFormatting>
  <conditionalFormatting sqref="V424">
    <cfRule type="cellIs" dxfId="3939" priority="3936" operator="greaterThan">
      <formula>119.999</formula>
    </cfRule>
    <cfRule type="cellIs" dxfId="3938" priority="3937" operator="greaterThan">
      <formula>120</formula>
    </cfRule>
    <cfRule type="cellIs" dxfId="3937" priority="3938" operator="between">
      <formula>60</formula>
      <formula>119.999</formula>
    </cfRule>
    <cfRule type="cellIs" dxfId="3936" priority="3939" operator="between">
      <formula>20</formula>
      <formula>59.999</formula>
    </cfRule>
    <cfRule type="cellIs" dxfId="3935" priority="3940" operator="lessThan">
      <formula>20</formula>
    </cfRule>
  </conditionalFormatting>
  <conditionalFormatting sqref="W424">
    <cfRule type="cellIs" dxfId="3934" priority="3931" operator="greaterThan">
      <formula>49.999</formula>
    </cfRule>
    <cfRule type="cellIs" dxfId="3933" priority="3932" operator="greaterThan">
      <formula>50</formula>
    </cfRule>
    <cfRule type="cellIs" dxfId="3932" priority="3933" operator="between">
      <formula>30</formula>
      <formula>49.999</formula>
    </cfRule>
    <cfRule type="cellIs" dxfId="3931" priority="3934" operator="between">
      <formula>10</formula>
      <formula>29.999</formula>
    </cfRule>
    <cfRule type="cellIs" dxfId="3930" priority="3935" operator="lessThan">
      <formula>10</formula>
    </cfRule>
  </conditionalFormatting>
  <conditionalFormatting sqref="AB424">
    <cfRule type="cellIs" dxfId="3929" priority="3926" operator="greaterThan">
      <formula>119.999</formula>
    </cfRule>
    <cfRule type="cellIs" dxfId="3928" priority="3927" operator="greaterThan">
      <formula>120</formula>
    </cfRule>
    <cfRule type="cellIs" dxfId="3927" priority="3928" operator="between">
      <formula>60</formula>
      <formula>119.999</formula>
    </cfRule>
    <cfRule type="cellIs" dxfId="3926" priority="3929" operator="between">
      <formula>20</formula>
      <formula>59.999</formula>
    </cfRule>
    <cfRule type="cellIs" dxfId="3925" priority="3930" operator="lessThan">
      <formula>20</formula>
    </cfRule>
  </conditionalFormatting>
  <conditionalFormatting sqref="AC424">
    <cfRule type="cellIs" dxfId="3924" priority="3921" operator="greaterThan">
      <formula>49.999</formula>
    </cfRule>
    <cfRule type="cellIs" dxfId="3923" priority="3922" operator="greaterThan">
      <formula>50</formula>
    </cfRule>
    <cfRule type="cellIs" dxfId="3922" priority="3923" operator="between">
      <formula>30</formula>
      <formula>49.999</formula>
    </cfRule>
    <cfRule type="cellIs" dxfId="3921" priority="3924" operator="between">
      <formula>10</formula>
      <formula>29.999</formula>
    </cfRule>
    <cfRule type="cellIs" dxfId="3920" priority="3925" operator="lessThan">
      <formula>10</formula>
    </cfRule>
  </conditionalFormatting>
  <conditionalFormatting sqref="AD424">
    <cfRule type="cellIs" dxfId="3919" priority="3916" operator="greaterThan">
      <formula>119.999</formula>
    </cfRule>
    <cfRule type="cellIs" dxfId="3918" priority="3917" operator="greaterThan">
      <formula>120</formula>
    </cfRule>
    <cfRule type="cellIs" dxfId="3917" priority="3918" operator="between">
      <formula>60</formula>
      <formula>119.999</formula>
    </cfRule>
    <cfRule type="cellIs" dxfId="3916" priority="3919" operator="between">
      <formula>20</formula>
      <formula>59.999</formula>
    </cfRule>
    <cfRule type="cellIs" dxfId="3915" priority="3920" operator="lessThan">
      <formula>20</formula>
    </cfRule>
  </conditionalFormatting>
  <conditionalFormatting sqref="AE424">
    <cfRule type="cellIs" dxfId="3914" priority="3911" operator="greaterThan">
      <formula>49.999</formula>
    </cfRule>
    <cfRule type="cellIs" dxfId="3913" priority="3912" operator="greaterThan">
      <formula>50</formula>
    </cfRule>
    <cfRule type="cellIs" dxfId="3912" priority="3913" operator="between">
      <formula>30</formula>
      <formula>49.999</formula>
    </cfRule>
    <cfRule type="cellIs" dxfId="3911" priority="3914" operator="between">
      <formula>10</formula>
      <formula>29.999</formula>
    </cfRule>
    <cfRule type="cellIs" dxfId="3910" priority="3915" operator="lessThan">
      <formula>10</formula>
    </cfRule>
  </conditionalFormatting>
  <conditionalFormatting sqref="P424">
    <cfRule type="cellIs" dxfId="3909" priority="3906" operator="greaterThan">
      <formula>119.999</formula>
    </cfRule>
    <cfRule type="cellIs" dxfId="3908" priority="3907" operator="greaterThan">
      <formula>120</formula>
    </cfRule>
    <cfRule type="cellIs" dxfId="3907" priority="3908" operator="between">
      <formula>60</formula>
      <formula>119.999</formula>
    </cfRule>
    <cfRule type="cellIs" dxfId="3906" priority="3909" operator="between">
      <formula>20</formula>
      <formula>59.999</formula>
    </cfRule>
    <cfRule type="cellIs" dxfId="3905" priority="3910" operator="lessThan">
      <formula>20</formula>
    </cfRule>
  </conditionalFormatting>
  <conditionalFormatting sqref="Q424">
    <cfRule type="cellIs" dxfId="3904" priority="3901" operator="greaterThan">
      <formula>49.999</formula>
    </cfRule>
    <cfRule type="cellIs" dxfId="3903" priority="3902" operator="greaterThan">
      <formula>50</formula>
    </cfRule>
    <cfRule type="cellIs" dxfId="3902" priority="3903" operator="between">
      <formula>30</formula>
      <formula>49.999</formula>
    </cfRule>
    <cfRule type="cellIs" dxfId="3901" priority="3904" operator="between">
      <formula>10</formula>
      <formula>29.999</formula>
    </cfRule>
    <cfRule type="cellIs" dxfId="3900" priority="3905" operator="lessThan">
      <formula>10</formula>
    </cfRule>
  </conditionalFormatting>
  <conditionalFormatting sqref="C425">
    <cfRule type="cellIs" dxfId="3899" priority="3896" operator="greaterThan">
      <formula>49.999</formula>
    </cfRule>
    <cfRule type="cellIs" dxfId="3898" priority="3897" operator="greaterThan">
      <formula>50</formula>
    </cfRule>
    <cfRule type="cellIs" dxfId="3897" priority="3898" operator="between">
      <formula>30</formula>
      <formula>49.999</formula>
    </cfRule>
    <cfRule type="cellIs" dxfId="3896" priority="3899" operator="between">
      <formula>10</formula>
      <formula>29.999</formula>
    </cfRule>
    <cfRule type="cellIs" dxfId="3895" priority="3900" operator="lessThan">
      <formula>10</formula>
    </cfRule>
  </conditionalFormatting>
  <conditionalFormatting sqref="B425">
    <cfRule type="cellIs" dxfId="3894" priority="3891" operator="greaterThan">
      <formula>119.999</formula>
    </cfRule>
    <cfRule type="cellIs" dxfId="3893" priority="3892" operator="greaterThan">
      <formula>120</formula>
    </cfRule>
    <cfRule type="cellIs" dxfId="3892" priority="3893" operator="between">
      <formula>60</formula>
      <formula>119.999</formula>
    </cfRule>
    <cfRule type="cellIs" dxfId="3891" priority="3894" operator="between">
      <formula>20</formula>
      <formula>59.999</formula>
    </cfRule>
    <cfRule type="cellIs" dxfId="3890" priority="3895" operator="lessThan">
      <formula>20</formula>
    </cfRule>
  </conditionalFormatting>
  <conditionalFormatting sqref="D425">
    <cfRule type="cellIs" dxfId="3889" priority="3886" operator="greaterThan">
      <formula>119.999</formula>
    </cfRule>
    <cfRule type="cellIs" dxfId="3888" priority="3887" operator="greaterThan">
      <formula>120</formula>
    </cfRule>
    <cfRule type="cellIs" dxfId="3887" priority="3888" operator="between">
      <formula>60</formula>
      <formula>119.999</formula>
    </cfRule>
    <cfRule type="cellIs" dxfId="3886" priority="3889" operator="between">
      <formula>20</formula>
      <formula>59.999</formula>
    </cfRule>
    <cfRule type="cellIs" dxfId="3885" priority="3890" operator="lessThan">
      <formula>20</formula>
    </cfRule>
  </conditionalFormatting>
  <conditionalFormatting sqref="E425">
    <cfRule type="cellIs" dxfId="3884" priority="3881" operator="greaterThan">
      <formula>49.999</formula>
    </cfRule>
    <cfRule type="cellIs" dxfId="3883" priority="3882" operator="greaterThan">
      <formula>50</formula>
    </cfRule>
    <cfRule type="cellIs" dxfId="3882" priority="3883" operator="between">
      <formula>30</formula>
      <formula>49.999</formula>
    </cfRule>
    <cfRule type="cellIs" dxfId="3881" priority="3884" operator="between">
      <formula>10</formula>
      <formula>29.999</formula>
    </cfRule>
    <cfRule type="cellIs" dxfId="3880" priority="3885" operator="lessThan">
      <formula>10</formula>
    </cfRule>
  </conditionalFormatting>
  <conditionalFormatting sqref="F425">
    <cfRule type="cellIs" dxfId="3879" priority="3876" operator="greaterThan">
      <formula>119.999</formula>
    </cfRule>
    <cfRule type="cellIs" dxfId="3878" priority="3877" operator="greaterThan">
      <formula>120</formula>
    </cfRule>
    <cfRule type="cellIs" dxfId="3877" priority="3878" operator="between">
      <formula>60</formula>
      <formula>119.999</formula>
    </cfRule>
    <cfRule type="cellIs" dxfId="3876" priority="3879" operator="between">
      <formula>20</formula>
      <formula>59.999</formula>
    </cfRule>
    <cfRule type="cellIs" dxfId="3875" priority="3880" operator="lessThan">
      <formula>20</formula>
    </cfRule>
  </conditionalFormatting>
  <conditionalFormatting sqref="G425">
    <cfRule type="cellIs" dxfId="3874" priority="3871" operator="greaterThan">
      <formula>49.999</formula>
    </cfRule>
    <cfRule type="cellIs" dxfId="3873" priority="3872" operator="greaterThan">
      <formula>50</formula>
    </cfRule>
    <cfRule type="cellIs" dxfId="3872" priority="3873" operator="between">
      <formula>30</formula>
      <formula>49.999</formula>
    </cfRule>
    <cfRule type="cellIs" dxfId="3871" priority="3874" operator="between">
      <formula>10</formula>
      <formula>29.999</formula>
    </cfRule>
    <cfRule type="cellIs" dxfId="3870" priority="3875" operator="lessThan">
      <formula>10</formula>
    </cfRule>
  </conditionalFormatting>
  <conditionalFormatting sqref="H425">
    <cfRule type="cellIs" dxfId="3869" priority="3866" operator="greaterThan">
      <formula>119.999</formula>
    </cfRule>
    <cfRule type="cellIs" dxfId="3868" priority="3867" operator="greaterThan">
      <formula>120</formula>
    </cfRule>
    <cfRule type="cellIs" dxfId="3867" priority="3868" operator="between">
      <formula>60</formula>
      <formula>119.999</formula>
    </cfRule>
    <cfRule type="cellIs" dxfId="3866" priority="3869" operator="between">
      <formula>20</formula>
      <formula>59.999</formula>
    </cfRule>
    <cfRule type="cellIs" dxfId="3865" priority="3870" operator="lessThan">
      <formula>20</formula>
    </cfRule>
  </conditionalFormatting>
  <conditionalFormatting sqref="I425">
    <cfRule type="cellIs" dxfId="3864" priority="3861" operator="greaterThan">
      <formula>49.999</formula>
    </cfRule>
    <cfRule type="cellIs" dxfId="3863" priority="3862" operator="greaterThan">
      <formula>50</formula>
    </cfRule>
    <cfRule type="cellIs" dxfId="3862" priority="3863" operator="between">
      <formula>30</formula>
      <formula>49.999</formula>
    </cfRule>
    <cfRule type="cellIs" dxfId="3861" priority="3864" operator="between">
      <formula>10</formula>
      <formula>29.999</formula>
    </cfRule>
    <cfRule type="cellIs" dxfId="3860" priority="3865" operator="lessThan">
      <formula>10</formula>
    </cfRule>
  </conditionalFormatting>
  <conditionalFormatting sqref="BH425">
    <cfRule type="cellIs" dxfId="3859" priority="3856" operator="greaterThan">
      <formula>119.999</formula>
    </cfRule>
    <cfRule type="cellIs" dxfId="3858" priority="3857" operator="greaterThan">
      <formula>120</formula>
    </cfRule>
    <cfRule type="cellIs" dxfId="3857" priority="3858" operator="between">
      <formula>60</formula>
      <formula>119.999</formula>
    </cfRule>
    <cfRule type="cellIs" dxfId="3856" priority="3859" operator="between">
      <formula>20</formula>
      <formula>59.999</formula>
    </cfRule>
    <cfRule type="cellIs" dxfId="3855" priority="3860" operator="lessThan">
      <formula>20</formula>
    </cfRule>
  </conditionalFormatting>
  <conditionalFormatting sqref="BI425">
    <cfRule type="cellIs" dxfId="3854" priority="3851" operator="greaterThan">
      <formula>49.999</formula>
    </cfRule>
    <cfRule type="cellIs" dxfId="3853" priority="3852" operator="greaterThan">
      <formula>50</formula>
    </cfRule>
    <cfRule type="cellIs" dxfId="3852" priority="3853" operator="between">
      <formula>30</formula>
      <formula>49.999</formula>
    </cfRule>
    <cfRule type="cellIs" dxfId="3851" priority="3854" operator="between">
      <formula>10</formula>
      <formula>29.999</formula>
    </cfRule>
    <cfRule type="cellIs" dxfId="3850" priority="3855" operator="lessThan">
      <formula>10</formula>
    </cfRule>
  </conditionalFormatting>
  <conditionalFormatting sqref="BD425">
    <cfRule type="cellIs" dxfId="3849" priority="3846" operator="greaterThan">
      <formula>119.999</formula>
    </cfRule>
    <cfRule type="cellIs" dxfId="3848" priority="3847" operator="greaterThan">
      <formula>120</formula>
    </cfRule>
    <cfRule type="cellIs" dxfId="3847" priority="3848" operator="between">
      <formula>60</formula>
      <formula>119.999</formula>
    </cfRule>
    <cfRule type="cellIs" dxfId="3846" priority="3849" operator="between">
      <formula>20</formula>
      <formula>59.999</formula>
    </cfRule>
    <cfRule type="cellIs" dxfId="3845" priority="3850" operator="lessThan">
      <formula>20</formula>
    </cfRule>
  </conditionalFormatting>
  <conditionalFormatting sqref="BE425">
    <cfRule type="cellIs" dxfId="3844" priority="3841" operator="greaterThan">
      <formula>49.999</formula>
    </cfRule>
    <cfRule type="cellIs" dxfId="3843" priority="3842" operator="greaterThan">
      <formula>50</formula>
    </cfRule>
    <cfRule type="cellIs" dxfId="3842" priority="3843" operator="between">
      <formula>30</formula>
      <formula>49.999</formula>
    </cfRule>
    <cfRule type="cellIs" dxfId="3841" priority="3844" operator="between">
      <formula>10</formula>
      <formula>29.999</formula>
    </cfRule>
    <cfRule type="cellIs" dxfId="3840" priority="3845" operator="lessThan">
      <formula>10</formula>
    </cfRule>
  </conditionalFormatting>
  <conditionalFormatting sqref="AX425">
    <cfRule type="cellIs" dxfId="3839" priority="3836" operator="greaterThan">
      <formula>119.999</formula>
    </cfRule>
    <cfRule type="cellIs" dxfId="3838" priority="3837" operator="greaterThan">
      <formula>120</formula>
    </cfRule>
    <cfRule type="cellIs" dxfId="3837" priority="3838" operator="between">
      <formula>60</formula>
      <formula>119.999</formula>
    </cfRule>
    <cfRule type="cellIs" dxfId="3836" priority="3839" operator="between">
      <formula>20</formula>
      <formula>59.999</formula>
    </cfRule>
    <cfRule type="cellIs" dxfId="3835" priority="3840" operator="lessThan">
      <formula>20</formula>
    </cfRule>
  </conditionalFormatting>
  <conditionalFormatting sqref="AY425">
    <cfRule type="cellIs" dxfId="3834" priority="3831" operator="greaterThan">
      <formula>49.999</formula>
    </cfRule>
    <cfRule type="cellIs" dxfId="3833" priority="3832" operator="greaterThan">
      <formula>50</formula>
    </cfRule>
    <cfRule type="cellIs" dxfId="3832" priority="3833" operator="between">
      <formula>30</formula>
      <formula>49.999</formula>
    </cfRule>
    <cfRule type="cellIs" dxfId="3831" priority="3834" operator="between">
      <formula>10</formula>
      <formula>29.999</formula>
    </cfRule>
    <cfRule type="cellIs" dxfId="3830" priority="3835" operator="lessThan">
      <formula>10</formula>
    </cfRule>
  </conditionalFormatting>
  <conditionalFormatting sqref="AZ425">
    <cfRule type="cellIs" dxfId="3829" priority="3826" operator="greaterThan">
      <formula>119.999</formula>
    </cfRule>
    <cfRule type="cellIs" dxfId="3828" priority="3827" operator="greaterThan">
      <formula>120</formula>
    </cfRule>
    <cfRule type="cellIs" dxfId="3827" priority="3828" operator="between">
      <formula>60</formula>
      <formula>119.999</formula>
    </cfRule>
    <cfRule type="cellIs" dxfId="3826" priority="3829" operator="between">
      <formula>20</formula>
      <formula>59.999</formula>
    </cfRule>
    <cfRule type="cellIs" dxfId="3825" priority="3830" operator="lessThan">
      <formula>20</formula>
    </cfRule>
  </conditionalFormatting>
  <conditionalFormatting sqref="BA425">
    <cfRule type="cellIs" dxfId="3824" priority="3821" operator="greaterThan">
      <formula>49.999</formula>
    </cfRule>
    <cfRule type="cellIs" dxfId="3823" priority="3822" operator="greaterThan">
      <formula>50</formula>
    </cfRule>
    <cfRule type="cellIs" dxfId="3822" priority="3823" operator="between">
      <formula>30</formula>
      <formula>49.999</formula>
    </cfRule>
    <cfRule type="cellIs" dxfId="3821" priority="3824" operator="between">
      <formula>10</formula>
      <formula>29.999</formula>
    </cfRule>
    <cfRule type="cellIs" dxfId="3820" priority="3825" operator="lessThan">
      <formula>10</formula>
    </cfRule>
  </conditionalFormatting>
  <conditionalFormatting sqref="BB425">
    <cfRule type="cellIs" dxfId="3819" priority="3816" operator="greaterThan">
      <formula>119.999</formula>
    </cfRule>
    <cfRule type="cellIs" dxfId="3818" priority="3817" operator="greaterThan">
      <formula>120</formula>
    </cfRule>
    <cfRule type="cellIs" dxfId="3817" priority="3818" operator="between">
      <formula>60</formula>
      <formula>119.999</formula>
    </cfRule>
    <cfRule type="cellIs" dxfId="3816" priority="3819" operator="between">
      <formula>20</formula>
      <formula>59.999</formula>
    </cfRule>
    <cfRule type="cellIs" dxfId="3815" priority="3820" operator="lessThan">
      <formula>20</formula>
    </cfRule>
  </conditionalFormatting>
  <conditionalFormatting sqref="BC425">
    <cfRule type="cellIs" dxfId="3814" priority="3811" operator="greaterThan">
      <formula>49.999</formula>
    </cfRule>
    <cfRule type="cellIs" dxfId="3813" priority="3812" operator="greaterThan">
      <formula>50</formula>
    </cfRule>
    <cfRule type="cellIs" dxfId="3812" priority="3813" operator="between">
      <formula>30</formula>
      <formula>49.999</formula>
    </cfRule>
    <cfRule type="cellIs" dxfId="3811" priority="3814" operator="between">
      <formula>10</formula>
      <formula>29.999</formula>
    </cfRule>
    <cfRule type="cellIs" dxfId="3810" priority="3815" operator="lessThan">
      <formula>10</formula>
    </cfRule>
  </conditionalFormatting>
  <conditionalFormatting sqref="AT425">
    <cfRule type="cellIs" dxfId="3809" priority="3806" operator="greaterThan">
      <formula>119.999</formula>
    </cfRule>
    <cfRule type="cellIs" dxfId="3808" priority="3807" operator="greaterThan">
      <formula>120</formula>
    </cfRule>
    <cfRule type="cellIs" dxfId="3807" priority="3808" operator="between">
      <formula>60</formula>
      <formula>119.999</formula>
    </cfRule>
    <cfRule type="cellIs" dxfId="3806" priority="3809" operator="between">
      <formula>20</formula>
      <formula>59.999</formula>
    </cfRule>
    <cfRule type="cellIs" dxfId="3805" priority="3810" operator="lessThan">
      <formula>20</formula>
    </cfRule>
  </conditionalFormatting>
  <conditionalFormatting sqref="AU425">
    <cfRule type="cellIs" dxfId="3804" priority="3801" operator="greaterThan">
      <formula>49.999</formula>
    </cfRule>
    <cfRule type="cellIs" dxfId="3803" priority="3802" operator="greaterThan">
      <formula>50</formula>
    </cfRule>
    <cfRule type="cellIs" dxfId="3802" priority="3803" operator="between">
      <formula>30</formula>
      <formula>49.999</formula>
    </cfRule>
    <cfRule type="cellIs" dxfId="3801" priority="3804" operator="between">
      <formula>10</formula>
      <formula>29.999</formula>
    </cfRule>
    <cfRule type="cellIs" dxfId="3800" priority="3805" operator="lessThan">
      <formula>10</formula>
    </cfRule>
  </conditionalFormatting>
  <conditionalFormatting sqref="AV425">
    <cfRule type="cellIs" dxfId="3799" priority="3796" operator="greaterThan">
      <formula>119.999</formula>
    </cfRule>
    <cfRule type="cellIs" dxfId="3798" priority="3797" operator="greaterThan">
      <formula>120</formula>
    </cfRule>
    <cfRule type="cellIs" dxfId="3797" priority="3798" operator="between">
      <formula>60</formula>
      <formula>119.999</formula>
    </cfRule>
    <cfRule type="cellIs" dxfId="3796" priority="3799" operator="between">
      <formula>20</formula>
      <formula>59.999</formula>
    </cfRule>
    <cfRule type="cellIs" dxfId="3795" priority="3800" operator="lessThan">
      <formula>20</formula>
    </cfRule>
  </conditionalFormatting>
  <conditionalFormatting sqref="AW425">
    <cfRule type="cellIs" dxfId="3794" priority="3791" operator="greaterThan">
      <formula>49.999</formula>
    </cfRule>
    <cfRule type="cellIs" dxfId="3793" priority="3792" operator="greaterThan">
      <formula>50</formula>
    </cfRule>
    <cfRule type="cellIs" dxfId="3792" priority="3793" operator="between">
      <formula>30</formula>
      <formula>49.999</formula>
    </cfRule>
    <cfRule type="cellIs" dxfId="3791" priority="3794" operator="between">
      <formula>10</formula>
      <formula>29.999</formula>
    </cfRule>
    <cfRule type="cellIs" dxfId="3790" priority="3795" operator="lessThan">
      <formula>10</formula>
    </cfRule>
  </conditionalFormatting>
  <conditionalFormatting sqref="BF425">
    <cfRule type="cellIs" dxfId="3789" priority="3786" operator="greaterThan">
      <formula>119.999</formula>
    </cfRule>
    <cfRule type="cellIs" dxfId="3788" priority="3787" operator="greaterThan">
      <formula>120</formula>
    </cfRule>
    <cfRule type="cellIs" dxfId="3787" priority="3788" operator="between">
      <formula>60</formula>
      <formula>119.999</formula>
    </cfRule>
    <cfRule type="cellIs" dxfId="3786" priority="3789" operator="between">
      <formula>20</formula>
      <formula>59.999</formula>
    </cfRule>
    <cfRule type="cellIs" dxfId="3785" priority="3790" operator="lessThan">
      <formula>20</formula>
    </cfRule>
  </conditionalFormatting>
  <conditionalFormatting sqref="BG425">
    <cfRule type="cellIs" dxfId="3784" priority="3781" operator="greaterThan">
      <formula>49.999</formula>
    </cfRule>
    <cfRule type="cellIs" dxfId="3783" priority="3782" operator="greaterThan">
      <formula>50</formula>
    </cfRule>
    <cfRule type="cellIs" dxfId="3782" priority="3783" operator="between">
      <formula>30</formula>
      <formula>49.999</formula>
    </cfRule>
    <cfRule type="cellIs" dxfId="3781" priority="3784" operator="between">
      <formula>10</formula>
      <formula>29.999</formula>
    </cfRule>
    <cfRule type="cellIs" dxfId="3780" priority="3785" operator="lessThan">
      <formula>10</formula>
    </cfRule>
  </conditionalFormatting>
  <conditionalFormatting sqref="AN425">
    <cfRule type="cellIs" dxfId="3779" priority="3776" operator="greaterThan">
      <formula>119.999</formula>
    </cfRule>
    <cfRule type="cellIs" dxfId="3778" priority="3777" operator="greaterThan">
      <formula>120</formula>
    </cfRule>
    <cfRule type="cellIs" dxfId="3777" priority="3778" operator="between">
      <formula>60</formula>
      <formula>119.999</formula>
    </cfRule>
    <cfRule type="cellIs" dxfId="3776" priority="3779" operator="between">
      <formula>20</formula>
      <formula>59.999</formula>
    </cfRule>
    <cfRule type="cellIs" dxfId="3775" priority="3780" operator="lessThan">
      <formula>20</formula>
    </cfRule>
  </conditionalFormatting>
  <conditionalFormatting sqref="AO425">
    <cfRule type="cellIs" dxfId="3774" priority="3771" operator="greaterThan">
      <formula>49.999</formula>
    </cfRule>
    <cfRule type="cellIs" dxfId="3773" priority="3772" operator="greaterThan">
      <formula>50</formula>
    </cfRule>
    <cfRule type="cellIs" dxfId="3772" priority="3773" operator="between">
      <formula>30</formula>
      <formula>49.999</formula>
    </cfRule>
    <cfRule type="cellIs" dxfId="3771" priority="3774" operator="between">
      <formula>10</formula>
      <formula>29.999</formula>
    </cfRule>
    <cfRule type="cellIs" dxfId="3770" priority="3775" operator="lessThan">
      <formula>10</formula>
    </cfRule>
  </conditionalFormatting>
  <conditionalFormatting sqref="T425">
    <cfRule type="cellIs" dxfId="3769" priority="3766" operator="greaterThan">
      <formula>119.999</formula>
    </cfRule>
    <cfRule type="cellIs" dxfId="3768" priority="3767" operator="greaterThan">
      <formula>120</formula>
    </cfRule>
    <cfRule type="cellIs" dxfId="3767" priority="3768" operator="between">
      <formula>60</formula>
      <formula>119.999</formula>
    </cfRule>
    <cfRule type="cellIs" dxfId="3766" priority="3769" operator="between">
      <formula>20</formula>
      <formula>59.999</formula>
    </cfRule>
    <cfRule type="cellIs" dxfId="3765" priority="3770" operator="lessThan">
      <formula>20</formula>
    </cfRule>
  </conditionalFormatting>
  <conditionalFormatting sqref="U425">
    <cfRule type="cellIs" dxfId="3764" priority="3761" operator="greaterThan">
      <formula>49.999</formula>
    </cfRule>
    <cfRule type="cellIs" dxfId="3763" priority="3762" operator="greaterThan">
      <formula>50</formula>
    </cfRule>
    <cfRule type="cellIs" dxfId="3762" priority="3763" operator="between">
      <formula>30</formula>
      <formula>49.999</formula>
    </cfRule>
    <cfRule type="cellIs" dxfId="3761" priority="3764" operator="between">
      <formula>10</formula>
      <formula>29.999</formula>
    </cfRule>
    <cfRule type="cellIs" dxfId="3760" priority="3765" operator="lessThan">
      <formula>10</formula>
    </cfRule>
  </conditionalFormatting>
  <conditionalFormatting sqref="J425">
    <cfRule type="cellIs" dxfId="3759" priority="3756" operator="greaterThan">
      <formula>119.999</formula>
    </cfRule>
    <cfRule type="cellIs" dxfId="3758" priority="3757" operator="greaterThan">
      <formula>120</formula>
    </cfRule>
    <cfRule type="cellIs" dxfId="3757" priority="3758" operator="between">
      <formula>60</formula>
      <formula>119.999</formula>
    </cfRule>
    <cfRule type="cellIs" dxfId="3756" priority="3759" operator="between">
      <formula>20</formula>
      <formula>59.999</formula>
    </cfRule>
    <cfRule type="cellIs" dxfId="3755" priority="3760" operator="lessThan">
      <formula>20</formula>
    </cfRule>
  </conditionalFormatting>
  <conditionalFormatting sqref="K425">
    <cfRule type="cellIs" dxfId="3754" priority="3751" operator="greaterThan">
      <formula>49.999</formula>
    </cfRule>
    <cfRule type="cellIs" dxfId="3753" priority="3752" operator="greaterThan">
      <formula>50</formula>
    </cfRule>
    <cfRule type="cellIs" dxfId="3752" priority="3753" operator="between">
      <formula>30</formula>
      <formula>49.999</formula>
    </cfRule>
    <cfRule type="cellIs" dxfId="3751" priority="3754" operator="between">
      <formula>10</formula>
      <formula>29.999</formula>
    </cfRule>
    <cfRule type="cellIs" dxfId="3750" priority="3755" operator="lessThan">
      <formula>10</formula>
    </cfRule>
  </conditionalFormatting>
  <conditionalFormatting sqref="L425">
    <cfRule type="cellIs" dxfId="3749" priority="3746" operator="greaterThan">
      <formula>119.999</formula>
    </cfRule>
    <cfRule type="cellIs" dxfId="3748" priority="3747" operator="greaterThan">
      <formula>120</formula>
    </cfRule>
    <cfRule type="cellIs" dxfId="3747" priority="3748" operator="between">
      <formula>60</formula>
      <formula>119.999</formula>
    </cfRule>
    <cfRule type="cellIs" dxfId="3746" priority="3749" operator="between">
      <formula>20</formula>
      <formula>59.999</formula>
    </cfRule>
    <cfRule type="cellIs" dxfId="3745" priority="3750" operator="lessThan">
      <formula>20</formula>
    </cfRule>
  </conditionalFormatting>
  <conditionalFormatting sqref="M425">
    <cfRule type="cellIs" dxfId="3744" priority="3741" operator="greaterThan">
      <formula>49.999</formula>
    </cfRule>
    <cfRule type="cellIs" dxfId="3743" priority="3742" operator="greaterThan">
      <formula>50</formula>
    </cfRule>
    <cfRule type="cellIs" dxfId="3742" priority="3743" operator="between">
      <formula>30</formula>
      <formula>49.999</formula>
    </cfRule>
    <cfRule type="cellIs" dxfId="3741" priority="3744" operator="between">
      <formula>10</formula>
      <formula>29.999</formula>
    </cfRule>
    <cfRule type="cellIs" dxfId="3740" priority="3745" operator="lessThan">
      <formula>10</formula>
    </cfRule>
  </conditionalFormatting>
  <conditionalFormatting sqref="R425">
    <cfRule type="cellIs" dxfId="3739" priority="3736" operator="greaterThan">
      <formula>119.999</formula>
    </cfRule>
    <cfRule type="cellIs" dxfId="3738" priority="3737" operator="greaterThan">
      <formula>120</formula>
    </cfRule>
    <cfRule type="cellIs" dxfId="3737" priority="3738" operator="between">
      <formula>60</formula>
      <formula>119.999</formula>
    </cfRule>
    <cfRule type="cellIs" dxfId="3736" priority="3739" operator="between">
      <formula>20</formula>
      <formula>59.999</formula>
    </cfRule>
    <cfRule type="cellIs" dxfId="3735" priority="3740" operator="lessThan">
      <formula>20</formula>
    </cfRule>
  </conditionalFormatting>
  <conditionalFormatting sqref="S425">
    <cfRule type="cellIs" dxfId="3734" priority="3731" operator="greaterThan">
      <formula>49.999</formula>
    </cfRule>
    <cfRule type="cellIs" dxfId="3733" priority="3732" operator="greaterThan">
      <formula>50</formula>
    </cfRule>
    <cfRule type="cellIs" dxfId="3732" priority="3733" operator="between">
      <formula>30</formula>
      <formula>49.999</formula>
    </cfRule>
    <cfRule type="cellIs" dxfId="3731" priority="3734" operator="between">
      <formula>10</formula>
      <formula>29.999</formula>
    </cfRule>
    <cfRule type="cellIs" dxfId="3730" priority="3735" operator="lessThan">
      <formula>10</formula>
    </cfRule>
  </conditionalFormatting>
  <conditionalFormatting sqref="N425">
    <cfRule type="cellIs" dxfId="3729" priority="3726" operator="greaterThan">
      <formula>119.999</formula>
    </cfRule>
    <cfRule type="cellIs" dxfId="3728" priority="3727" operator="greaterThan">
      <formula>120</formula>
    </cfRule>
    <cfRule type="cellIs" dxfId="3727" priority="3728" operator="between">
      <formula>60</formula>
      <formula>119.999</formula>
    </cfRule>
    <cfRule type="cellIs" dxfId="3726" priority="3729" operator="between">
      <formula>20</formula>
      <formula>59.999</formula>
    </cfRule>
    <cfRule type="cellIs" dxfId="3725" priority="3730" operator="lessThan">
      <formula>20</formula>
    </cfRule>
  </conditionalFormatting>
  <conditionalFormatting sqref="O425">
    <cfRule type="cellIs" dxfId="3724" priority="3721" operator="greaterThan">
      <formula>49.999</formula>
    </cfRule>
    <cfRule type="cellIs" dxfId="3723" priority="3722" operator="greaterThan">
      <formula>50</formula>
    </cfRule>
    <cfRule type="cellIs" dxfId="3722" priority="3723" operator="between">
      <formula>30</formula>
      <formula>49.999</formula>
    </cfRule>
    <cfRule type="cellIs" dxfId="3721" priority="3724" operator="between">
      <formula>10</formula>
      <formula>29.999</formula>
    </cfRule>
    <cfRule type="cellIs" dxfId="3720" priority="3725" operator="lessThan">
      <formula>10</formula>
    </cfRule>
  </conditionalFormatting>
  <conditionalFormatting sqref="AP425">
    <cfRule type="cellIs" dxfId="3719" priority="3716" operator="greaterThan">
      <formula>119.999</formula>
    </cfRule>
    <cfRule type="cellIs" dxfId="3718" priority="3717" operator="greaterThan">
      <formula>120</formula>
    </cfRule>
    <cfRule type="cellIs" dxfId="3717" priority="3718" operator="between">
      <formula>60</formula>
      <formula>119.999</formula>
    </cfRule>
    <cfRule type="cellIs" dxfId="3716" priority="3719" operator="between">
      <formula>20</formula>
      <formula>59.999</formula>
    </cfRule>
    <cfRule type="cellIs" dxfId="3715" priority="3720" operator="lessThan">
      <formula>20</formula>
    </cfRule>
  </conditionalFormatting>
  <conditionalFormatting sqref="AQ425">
    <cfRule type="cellIs" dxfId="3714" priority="3711" operator="greaterThan">
      <formula>49.999</formula>
    </cfRule>
    <cfRule type="cellIs" dxfId="3713" priority="3712" operator="greaterThan">
      <formula>50</formula>
    </cfRule>
    <cfRule type="cellIs" dxfId="3712" priority="3713" operator="between">
      <formula>30</formula>
      <formula>49.999</formula>
    </cfRule>
    <cfRule type="cellIs" dxfId="3711" priority="3714" operator="between">
      <formula>10</formula>
      <formula>29.999</formula>
    </cfRule>
    <cfRule type="cellIs" dxfId="3710" priority="3715" operator="lessThan">
      <formula>10</formula>
    </cfRule>
  </conditionalFormatting>
  <conditionalFormatting sqref="AR425">
    <cfRule type="cellIs" dxfId="3709" priority="3706" operator="greaterThan">
      <formula>119.999</formula>
    </cfRule>
    <cfRule type="cellIs" dxfId="3708" priority="3707" operator="greaterThan">
      <formula>120</formula>
    </cfRule>
    <cfRule type="cellIs" dxfId="3707" priority="3708" operator="between">
      <formula>60</formula>
      <formula>119.999</formula>
    </cfRule>
    <cfRule type="cellIs" dxfId="3706" priority="3709" operator="between">
      <formula>20</formula>
      <formula>59.999</formula>
    </cfRule>
    <cfRule type="cellIs" dxfId="3705" priority="3710" operator="lessThan">
      <formula>20</formula>
    </cfRule>
  </conditionalFormatting>
  <conditionalFormatting sqref="AS425">
    <cfRule type="cellIs" dxfId="3704" priority="3701" operator="greaterThan">
      <formula>49.999</formula>
    </cfRule>
    <cfRule type="cellIs" dxfId="3703" priority="3702" operator="greaterThan">
      <formula>50</formula>
    </cfRule>
    <cfRule type="cellIs" dxfId="3702" priority="3703" operator="between">
      <formula>30</formula>
      <formula>49.999</formula>
    </cfRule>
    <cfRule type="cellIs" dxfId="3701" priority="3704" operator="between">
      <formula>10</formula>
      <formula>29.999</formula>
    </cfRule>
    <cfRule type="cellIs" dxfId="3700" priority="3705" operator="lessThan">
      <formula>10</formula>
    </cfRule>
  </conditionalFormatting>
  <conditionalFormatting sqref="X425">
    <cfRule type="cellIs" dxfId="3699" priority="3696" operator="greaterThan">
      <formula>119.999</formula>
    </cfRule>
    <cfRule type="cellIs" dxfId="3698" priority="3697" operator="greaterThan">
      <formula>120</formula>
    </cfRule>
    <cfRule type="cellIs" dxfId="3697" priority="3698" operator="between">
      <formula>60</formula>
      <formula>119.999</formula>
    </cfRule>
    <cfRule type="cellIs" dxfId="3696" priority="3699" operator="between">
      <formula>20</formula>
      <formula>59.999</formula>
    </cfRule>
    <cfRule type="cellIs" dxfId="3695" priority="3700" operator="lessThan">
      <formula>20</formula>
    </cfRule>
  </conditionalFormatting>
  <conditionalFormatting sqref="Y425">
    <cfRule type="cellIs" dxfId="3694" priority="3691" operator="greaterThan">
      <formula>49.999</formula>
    </cfRule>
    <cfRule type="cellIs" dxfId="3693" priority="3692" operator="greaterThan">
      <formula>50</formula>
    </cfRule>
    <cfRule type="cellIs" dxfId="3692" priority="3693" operator="between">
      <formula>30</formula>
      <formula>49.999</formula>
    </cfRule>
    <cfRule type="cellIs" dxfId="3691" priority="3694" operator="between">
      <formula>10</formula>
      <formula>29.999</formula>
    </cfRule>
    <cfRule type="cellIs" dxfId="3690" priority="3695" operator="lessThan">
      <formula>10</formula>
    </cfRule>
  </conditionalFormatting>
  <conditionalFormatting sqref="AF425">
    <cfRule type="cellIs" dxfId="3689" priority="3686" operator="greaterThan">
      <formula>119.999</formula>
    </cfRule>
    <cfRule type="cellIs" dxfId="3688" priority="3687" operator="greaterThan">
      <formula>120</formula>
    </cfRule>
    <cfRule type="cellIs" dxfId="3687" priority="3688" operator="between">
      <formula>60</formula>
      <formula>119.999</formula>
    </cfRule>
    <cfRule type="cellIs" dxfId="3686" priority="3689" operator="between">
      <formula>20</formula>
      <formula>59.999</formula>
    </cfRule>
    <cfRule type="cellIs" dxfId="3685" priority="3690" operator="lessThan">
      <formula>20</formula>
    </cfRule>
  </conditionalFormatting>
  <conditionalFormatting sqref="AG425">
    <cfRule type="cellIs" dxfId="3684" priority="3681" operator="greaterThan">
      <formula>49.999</formula>
    </cfRule>
    <cfRule type="cellIs" dxfId="3683" priority="3682" operator="greaterThan">
      <formula>50</formula>
    </cfRule>
    <cfRule type="cellIs" dxfId="3682" priority="3683" operator="between">
      <formula>30</formula>
      <formula>49.999</formula>
    </cfRule>
    <cfRule type="cellIs" dxfId="3681" priority="3684" operator="between">
      <formula>10</formula>
      <formula>29.999</formula>
    </cfRule>
    <cfRule type="cellIs" dxfId="3680" priority="3685" operator="lessThan">
      <formula>10</formula>
    </cfRule>
  </conditionalFormatting>
  <conditionalFormatting sqref="AJ425">
    <cfRule type="cellIs" dxfId="3679" priority="3676" operator="greaterThan">
      <formula>119.999</formula>
    </cfRule>
    <cfRule type="cellIs" dxfId="3678" priority="3677" operator="greaterThan">
      <formula>120</formula>
    </cfRule>
    <cfRule type="cellIs" dxfId="3677" priority="3678" operator="between">
      <formula>60</formula>
      <formula>119.999</formula>
    </cfRule>
    <cfRule type="cellIs" dxfId="3676" priority="3679" operator="between">
      <formula>20</formula>
      <formula>59.999</formula>
    </cfRule>
    <cfRule type="cellIs" dxfId="3675" priority="3680" operator="lessThan">
      <formula>20</formula>
    </cfRule>
  </conditionalFormatting>
  <conditionalFormatting sqref="AK425">
    <cfRule type="cellIs" dxfId="3674" priority="3671" operator="greaterThan">
      <formula>49.999</formula>
    </cfRule>
    <cfRule type="cellIs" dxfId="3673" priority="3672" operator="greaterThan">
      <formula>50</formula>
    </cfRule>
    <cfRule type="cellIs" dxfId="3672" priority="3673" operator="between">
      <formula>30</formula>
      <formula>49.999</formula>
    </cfRule>
    <cfRule type="cellIs" dxfId="3671" priority="3674" operator="between">
      <formula>10</formula>
      <formula>29.999</formula>
    </cfRule>
    <cfRule type="cellIs" dxfId="3670" priority="3675" operator="lessThan">
      <formula>10</formula>
    </cfRule>
  </conditionalFormatting>
  <conditionalFormatting sqref="Z425">
    <cfRule type="cellIs" dxfId="3669" priority="3666" operator="greaterThan">
      <formula>119.999</formula>
    </cfRule>
    <cfRule type="cellIs" dxfId="3668" priority="3667" operator="greaterThan">
      <formula>120</formula>
    </cfRule>
    <cfRule type="cellIs" dxfId="3667" priority="3668" operator="between">
      <formula>60</formula>
      <formula>119.999</formula>
    </cfRule>
    <cfRule type="cellIs" dxfId="3666" priority="3669" operator="between">
      <formula>20</formula>
      <formula>59.999</formula>
    </cfRule>
    <cfRule type="cellIs" dxfId="3665" priority="3670" operator="lessThan">
      <formula>20</formula>
    </cfRule>
  </conditionalFormatting>
  <conditionalFormatting sqref="AA425">
    <cfRule type="cellIs" dxfId="3664" priority="3661" operator="greaterThan">
      <formula>49.999</formula>
    </cfRule>
    <cfRule type="cellIs" dxfId="3663" priority="3662" operator="greaterThan">
      <formula>50</formula>
    </cfRule>
    <cfRule type="cellIs" dxfId="3662" priority="3663" operator="between">
      <formula>30</formula>
      <formula>49.999</formula>
    </cfRule>
    <cfRule type="cellIs" dxfId="3661" priority="3664" operator="between">
      <formula>10</formula>
      <formula>29.999</formula>
    </cfRule>
    <cfRule type="cellIs" dxfId="3660" priority="3665" operator="lessThan">
      <formula>10</formula>
    </cfRule>
  </conditionalFormatting>
  <conditionalFormatting sqref="AL425">
    <cfRule type="cellIs" dxfId="3659" priority="3656" operator="greaterThan">
      <formula>119.999</formula>
    </cfRule>
    <cfRule type="cellIs" dxfId="3658" priority="3657" operator="greaterThan">
      <formula>120</formula>
    </cfRule>
    <cfRule type="cellIs" dxfId="3657" priority="3658" operator="between">
      <formula>60</formula>
      <formula>119.999</formula>
    </cfRule>
    <cfRule type="cellIs" dxfId="3656" priority="3659" operator="between">
      <formula>20</formula>
      <formula>59.999</formula>
    </cfRule>
    <cfRule type="cellIs" dxfId="3655" priority="3660" operator="lessThan">
      <formula>20</formula>
    </cfRule>
  </conditionalFormatting>
  <conditionalFormatting sqref="AM425">
    <cfRule type="cellIs" dxfId="3654" priority="3651" operator="greaterThan">
      <formula>49.999</formula>
    </cfRule>
    <cfRule type="cellIs" dxfId="3653" priority="3652" operator="greaterThan">
      <formula>50</formula>
    </cfRule>
    <cfRule type="cellIs" dxfId="3652" priority="3653" operator="between">
      <formula>30</formula>
      <formula>49.999</formula>
    </cfRule>
    <cfRule type="cellIs" dxfId="3651" priority="3654" operator="between">
      <formula>10</formula>
      <formula>29.999</formula>
    </cfRule>
    <cfRule type="cellIs" dxfId="3650" priority="3655" operator="lessThan">
      <formula>10</formula>
    </cfRule>
  </conditionalFormatting>
  <conditionalFormatting sqref="AH425">
    <cfRule type="cellIs" dxfId="3649" priority="3646" operator="greaterThan">
      <formula>119.999</formula>
    </cfRule>
    <cfRule type="cellIs" dxfId="3648" priority="3647" operator="greaterThan">
      <formula>120</formula>
    </cfRule>
    <cfRule type="cellIs" dxfId="3647" priority="3648" operator="between">
      <formula>60</formula>
      <formula>119.999</formula>
    </cfRule>
    <cfRule type="cellIs" dxfId="3646" priority="3649" operator="between">
      <formula>20</formula>
      <formula>59.999</formula>
    </cfRule>
    <cfRule type="cellIs" dxfId="3645" priority="3650" operator="lessThan">
      <formula>20</formula>
    </cfRule>
  </conditionalFormatting>
  <conditionalFormatting sqref="AI425">
    <cfRule type="cellIs" dxfId="3644" priority="3641" operator="greaterThan">
      <formula>49.999</formula>
    </cfRule>
    <cfRule type="cellIs" dxfId="3643" priority="3642" operator="greaterThan">
      <formula>50</formula>
    </cfRule>
    <cfRule type="cellIs" dxfId="3642" priority="3643" operator="between">
      <formula>30</formula>
      <formula>49.999</formula>
    </cfRule>
    <cfRule type="cellIs" dxfId="3641" priority="3644" operator="between">
      <formula>10</formula>
      <formula>29.999</formula>
    </cfRule>
    <cfRule type="cellIs" dxfId="3640" priority="3645" operator="lessThan">
      <formula>10</formula>
    </cfRule>
  </conditionalFormatting>
  <conditionalFormatting sqref="V425">
    <cfRule type="cellIs" dxfId="3639" priority="3636" operator="greaterThan">
      <formula>119.999</formula>
    </cfRule>
    <cfRule type="cellIs" dxfId="3638" priority="3637" operator="greaterThan">
      <formula>120</formula>
    </cfRule>
    <cfRule type="cellIs" dxfId="3637" priority="3638" operator="between">
      <formula>60</formula>
      <formula>119.999</formula>
    </cfRule>
    <cfRule type="cellIs" dxfId="3636" priority="3639" operator="between">
      <formula>20</formula>
      <formula>59.999</formula>
    </cfRule>
    <cfRule type="cellIs" dxfId="3635" priority="3640" operator="lessThan">
      <formula>20</formula>
    </cfRule>
  </conditionalFormatting>
  <conditionalFormatting sqref="W425">
    <cfRule type="cellIs" dxfId="3634" priority="3631" operator="greaterThan">
      <formula>49.999</formula>
    </cfRule>
    <cfRule type="cellIs" dxfId="3633" priority="3632" operator="greaterThan">
      <formula>50</formula>
    </cfRule>
    <cfRule type="cellIs" dxfId="3632" priority="3633" operator="between">
      <formula>30</formula>
      <formula>49.999</formula>
    </cfRule>
    <cfRule type="cellIs" dxfId="3631" priority="3634" operator="between">
      <formula>10</formula>
      <formula>29.999</formula>
    </cfRule>
    <cfRule type="cellIs" dxfId="3630" priority="3635" operator="lessThan">
      <formula>10</formula>
    </cfRule>
  </conditionalFormatting>
  <conditionalFormatting sqref="AB425">
    <cfRule type="cellIs" dxfId="3629" priority="3626" operator="greaterThan">
      <formula>119.999</formula>
    </cfRule>
    <cfRule type="cellIs" dxfId="3628" priority="3627" operator="greaterThan">
      <formula>120</formula>
    </cfRule>
    <cfRule type="cellIs" dxfId="3627" priority="3628" operator="between">
      <formula>60</formula>
      <formula>119.999</formula>
    </cfRule>
    <cfRule type="cellIs" dxfId="3626" priority="3629" operator="between">
      <formula>20</formula>
      <formula>59.999</formula>
    </cfRule>
    <cfRule type="cellIs" dxfId="3625" priority="3630" operator="lessThan">
      <formula>20</formula>
    </cfRule>
  </conditionalFormatting>
  <conditionalFormatting sqref="AC425">
    <cfRule type="cellIs" dxfId="3624" priority="3621" operator="greaterThan">
      <formula>49.999</formula>
    </cfRule>
    <cfRule type="cellIs" dxfId="3623" priority="3622" operator="greaterThan">
      <formula>50</formula>
    </cfRule>
    <cfRule type="cellIs" dxfId="3622" priority="3623" operator="between">
      <formula>30</formula>
      <formula>49.999</formula>
    </cfRule>
    <cfRule type="cellIs" dxfId="3621" priority="3624" operator="between">
      <formula>10</formula>
      <formula>29.999</formula>
    </cfRule>
    <cfRule type="cellIs" dxfId="3620" priority="3625" operator="lessThan">
      <formula>10</formula>
    </cfRule>
  </conditionalFormatting>
  <conditionalFormatting sqref="AD425">
    <cfRule type="cellIs" dxfId="3619" priority="3616" operator="greaterThan">
      <formula>119.999</formula>
    </cfRule>
    <cfRule type="cellIs" dxfId="3618" priority="3617" operator="greaterThan">
      <formula>120</formula>
    </cfRule>
    <cfRule type="cellIs" dxfId="3617" priority="3618" operator="between">
      <formula>60</formula>
      <formula>119.999</formula>
    </cfRule>
    <cfRule type="cellIs" dxfId="3616" priority="3619" operator="between">
      <formula>20</formula>
      <formula>59.999</formula>
    </cfRule>
    <cfRule type="cellIs" dxfId="3615" priority="3620" operator="lessThan">
      <formula>20</formula>
    </cfRule>
  </conditionalFormatting>
  <conditionalFormatting sqref="AE425">
    <cfRule type="cellIs" dxfId="3614" priority="3611" operator="greaterThan">
      <formula>49.999</formula>
    </cfRule>
    <cfRule type="cellIs" dxfId="3613" priority="3612" operator="greaterThan">
      <formula>50</formula>
    </cfRule>
    <cfRule type="cellIs" dxfId="3612" priority="3613" operator="between">
      <formula>30</formula>
      <formula>49.999</formula>
    </cfRule>
    <cfRule type="cellIs" dxfId="3611" priority="3614" operator="between">
      <formula>10</formula>
      <formula>29.999</formula>
    </cfRule>
    <cfRule type="cellIs" dxfId="3610" priority="3615" operator="lessThan">
      <formula>10</formula>
    </cfRule>
  </conditionalFormatting>
  <conditionalFormatting sqref="P425">
    <cfRule type="cellIs" dxfId="3609" priority="3606" operator="greaterThan">
      <formula>119.999</formula>
    </cfRule>
    <cfRule type="cellIs" dxfId="3608" priority="3607" operator="greaterThan">
      <formula>120</formula>
    </cfRule>
    <cfRule type="cellIs" dxfId="3607" priority="3608" operator="between">
      <formula>60</formula>
      <formula>119.999</formula>
    </cfRule>
    <cfRule type="cellIs" dxfId="3606" priority="3609" operator="between">
      <formula>20</formula>
      <formula>59.999</formula>
    </cfRule>
    <cfRule type="cellIs" dxfId="3605" priority="3610" operator="lessThan">
      <formula>20</formula>
    </cfRule>
  </conditionalFormatting>
  <conditionalFormatting sqref="Q425">
    <cfRule type="cellIs" dxfId="3604" priority="3601" operator="greaterThan">
      <formula>49.999</formula>
    </cfRule>
    <cfRule type="cellIs" dxfId="3603" priority="3602" operator="greaterThan">
      <formula>50</formula>
    </cfRule>
    <cfRule type="cellIs" dxfId="3602" priority="3603" operator="between">
      <formula>30</formula>
      <formula>49.999</formula>
    </cfRule>
    <cfRule type="cellIs" dxfId="3601" priority="3604" operator="between">
      <formula>10</formula>
      <formula>29.999</formula>
    </cfRule>
    <cfRule type="cellIs" dxfId="3600" priority="3605" operator="lessThan">
      <formula>10</formula>
    </cfRule>
  </conditionalFormatting>
  <conditionalFormatting sqref="C426">
    <cfRule type="cellIs" dxfId="3599" priority="3596" operator="greaterThan">
      <formula>49.999</formula>
    </cfRule>
    <cfRule type="cellIs" dxfId="3598" priority="3597" operator="greaterThan">
      <formula>50</formula>
    </cfRule>
    <cfRule type="cellIs" dxfId="3597" priority="3598" operator="between">
      <formula>30</formula>
      <formula>49.999</formula>
    </cfRule>
    <cfRule type="cellIs" dxfId="3596" priority="3599" operator="between">
      <formula>10</formula>
      <formula>29.999</formula>
    </cfRule>
    <cfRule type="cellIs" dxfId="3595" priority="3600" operator="lessThan">
      <formula>10</formula>
    </cfRule>
  </conditionalFormatting>
  <conditionalFormatting sqref="B426">
    <cfRule type="cellIs" dxfId="3594" priority="3591" operator="greaterThan">
      <formula>119.999</formula>
    </cfRule>
    <cfRule type="cellIs" dxfId="3593" priority="3592" operator="greaterThan">
      <formula>120</formula>
    </cfRule>
    <cfRule type="cellIs" dxfId="3592" priority="3593" operator="between">
      <formula>60</formula>
      <formula>119.999</formula>
    </cfRule>
    <cfRule type="cellIs" dxfId="3591" priority="3594" operator="between">
      <formula>20</formula>
      <formula>59.999</formula>
    </cfRule>
    <cfRule type="cellIs" dxfId="3590" priority="3595" operator="lessThan">
      <formula>20</formula>
    </cfRule>
  </conditionalFormatting>
  <conditionalFormatting sqref="D426">
    <cfRule type="cellIs" dxfId="3589" priority="3586" operator="greaterThan">
      <formula>119.999</formula>
    </cfRule>
    <cfRule type="cellIs" dxfId="3588" priority="3587" operator="greaterThan">
      <formula>120</formula>
    </cfRule>
    <cfRule type="cellIs" dxfId="3587" priority="3588" operator="between">
      <formula>60</formula>
      <formula>119.999</formula>
    </cfRule>
    <cfRule type="cellIs" dxfId="3586" priority="3589" operator="between">
      <formula>20</formula>
      <formula>59.999</formula>
    </cfRule>
    <cfRule type="cellIs" dxfId="3585" priority="3590" operator="lessThan">
      <formula>20</formula>
    </cfRule>
  </conditionalFormatting>
  <conditionalFormatting sqref="E426">
    <cfRule type="cellIs" dxfId="3584" priority="3581" operator="greaterThan">
      <formula>49.999</formula>
    </cfRule>
    <cfRule type="cellIs" dxfId="3583" priority="3582" operator="greaterThan">
      <formula>50</formula>
    </cfRule>
    <cfRule type="cellIs" dxfId="3582" priority="3583" operator="between">
      <formula>30</formula>
      <formula>49.999</formula>
    </cfRule>
    <cfRule type="cellIs" dxfId="3581" priority="3584" operator="between">
      <formula>10</formula>
      <formula>29.999</formula>
    </cfRule>
    <cfRule type="cellIs" dxfId="3580" priority="3585" operator="lessThan">
      <formula>10</formula>
    </cfRule>
  </conditionalFormatting>
  <conditionalFormatting sqref="F426">
    <cfRule type="cellIs" dxfId="3579" priority="3576" operator="greaterThan">
      <formula>119.999</formula>
    </cfRule>
    <cfRule type="cellIs" dxfId="3578" priority="3577" operator="greaterThan">
      <formula>120</formula>
    </cfRule>
    <cfRule type="cellIs" dxfId="3577" priority="3578" operator="between">
      <formula>60</formula>
      <formula>119.999</formula>
    </cfRule>
    <cfRule type="cellIs" dxfId="3576" priority="3579" operator="between">
      <formula>20</formula>
      <formula>59.999</formula>
    </cfRule>
    <cfRule type="cellIs" dxfId="3575" priority="3580" operator="lessThan">
      <formula>20</formula>
    </cfRule>
  </conditionalFormatting>
  <conditionalFormatting sqref="G426">
    <cfRule type="cellIs" dxfId="3574" priority="3571" operator="greaterThan">
      <formula>49.999</formula>
    </cfRule>
    <cfRule type="cellIs" dxfId="3573" priority="3572" operator="greaterThan">
      <formula>50</formula>
    </cfRule>
    <cfRule type="cellIs" dxfId="3572" priority="3573" operator="between">
      <formula>30</formula>
      <formula>49.999</formula>
    </cfRule>
    <cfRule type="cellIs" dxfId="3571" priority="3574" operator="between">
      <formula>10</formula>
      <formula>29.999</formula>
    </cfRule>
    <cfRule type="cellIs" dxfId="3570" priority="3575" operator="lessThan">
      <formula>10</formula>
    </cfRule>
  </conditionalFormatting>
  <conditionalFormatting sqref="H426">
    <cfRule type="cellIs" dxfId="3569" priority="3566" operator="greaterThan">
      <formula>119.999</formula>
    </cfRule>
    <cfRule type="cellIs" dxfId="3568" priority="3567" operator="greaterThan">
      <formula>120</formula>
    </cfRule>
    <cfRule type="cellIs" dxfId="3567" priority="3568" operator="between">
      <formula>60</formula>
      <formula>119.999</formula>
    </cfRule>
    <cfRule type="cellIs" dxfId="3566" priority="3569" operator="between">
      <formula>20</formula>
      <formula>59.999</formula>
    </cfRule>
    <cfRule type="cellIs" dxfId="3565" priority="3570" operator="lessThan">
      <formula>20</formula>
    </cfRule>
  </conditionalFormatting>
  <conditionalFormatting sqref="I426">
    <cfRule type="cellIs" dxfId="3564" priority="3561" operator="greaterThan">
      <formula>49.999</formula>
    </cfRule>
    <cfRule type="cellIs" dxfId="3563" priority="3562" operator="greaterThan">
      <formula>50</formula>
    </cfRule>
    <cfRule type="cellIs" dxfId="3562" priority="3563" operator="between">
      <formula>30</formula>
      <formula>49.999</formula>
    </cfRule>
    <cfRule type="cellIs" dxfId="3561" priority="3564" operator="between">
      <formula>10</formula>
      <formula>29.999</formula>
    </cfRule>
    <cfRule type="cellIs" dxfId="3560" priority="3565" operator="lessThan">
      <formula>10</formula>
    </cfRule>
  </conditionalFormatting>
  <conditionalFormatting sqref="BH426">
    <cfRule type="cellIs" dxfId="3559" priority="3556" operator="greaterThan">
      <formula>119.999</formula>
    </cfRule>
    <cfRule type="cellIs" dxfId="3558" priority="3557" operator="greaterThan">
      <formula>120</formula>
    </cfRule>
    <cfRule type="cellIs" dxfId="3557" priority="3558" operator="between">
      <formula>60</formula>
      <formula>119.999</formula>
    </cfRule>
    <cfRule type="cellIs" dxfId="3556" priority="3559" operator="between">
      <formula>20</formula>
      <formula>59.999</formula>
    </cfRule>
    <cfRule type="cellIs" dxfId="3555" priority="3560" operator="lessThan">
      <formula>20</formula>
    </cfRule>
  </conditionalFormatting>
  <conditionalFormatting sqref="BI426">
    <cfRule type="cellIs" dxfId="3554" priority="3551" operator="greaterThan">
      <formula>49.999</formula>
    </cfRule>
    <cfRule type="cellIs" dxfId="3553" priority="3552" operator="greaterThan">
      <formula>50</formula>
    </cfRule>
    <cfRule type="cellIs" dxfId="3552" priority="3553" operator="between">
      <formula>30</formula>
      <formula>49.999</formula>
    </cfRule>
    <cfRule type="cellIs" dxfId="3551" priority="3554" operator="between">
      <formula>10</formula>
      <formula>29.999</formula>
    </cfRule>
    <cfRule type="cellIs" dxfId="3550" priority="3555" operator="lessThan">
      <formula>10</formula>
    </cfRule>
  </conditionalFormatting>
  <conditionalFormatting sqref="BD426">
    <cfRule type="cellIs" dxfId="3549" priority="3546" operator="greaterThan">
      <formula>119.999</formula>
    </cfRule>
    <cfRule type="cellIs" dxfId="3548" priority="3547" operator="greaterThan">
      <formula>120</formula>
    </cfRule>
    <cfRule type="cellIs" dxfId="3547" priority="3548" operator="between">
      <formula>60</formula>
      <formula>119.999</formula>
    </cfRule>
    <cfRule type="cellIs" dxfId="3546" priority="3549" operator="between">
      <formula>20</formula>
      <formula>59.999</formula>
    </cfRule>
    <cfRule type="cellIs" dxfId="3545" priority="3550" operator="lessThan">
      <formula>20</formula>
    </cfRule>
  </conditionalFormatting>
  <conditionalFormatting sqref="BE426">
    <cfRule type="cellIs" dxfId="3544" priority="3541" operator="greaterThan">
      <formula>49.999</formula>
    </cfRule>
    <cfRule type="cellIs" dxfId="3543" priority="3542" operator="greaterThan">
      <formula>50</formula>
    </cfRule>
    <cfRule type="cellIs" dxfId="3542" priority="3543" operator="between">
      <formula>30</formula>
      <formula>49.999</formula>
    </cfRule>
    <cfRule type="cellIs" dxfId="3541" priority="3544" operator="between">
      <formula>10</formula>
      <formula>29.999</formula>
    </cfRule>
    <cfRule type="cellIs" dxfId="3540" priority="3545" operator="lessThan">
      <formula>10</formula>
    </cfRule>
  </conditionalFormatting>
  <conditionalFormatting sqref="AX426">
    <cfRule type="cellIs" dxfId="3539" priority="3536" operator="greaterThan">
      <formula>119.999</formula>
    </cfRule>
    <cfRule type="cellIs" dxfId="3538" priority="3537" operator="greaterThan">
      <formula>120</formula>
    </cfRule>
    <cfRule type="cellIs" dxfId="3537" priority="3538" operator="between">
      <formula>60</formula>
      <formula>119.999</formula>
    </cfRule>
    <cfRule type="cellIs" dxfId="3536" priority="3539" operator="between">
      <formula>20</formula>
      <formula>59.999</formula>
    </cfRule>
    <cfRule type="cellIs" dxfId="3535" priority="3540" operator="lessThan">
      <formula>20</formula>
    </cfRule>
  </conditionalFormatting>
  <conditionalFormatting sqref="AY426">
    <cfRule type="cellIs" dxfId="3534" priority="3531" operator="greaterThan">
      <formula>49.999</formula>
    </cfRule>
    <cfRule type="cellIs" dxfId="3533" priority="3532" operator="greaterThan">
      <formula>50</formula>
    </cfRule>
    <cfRule type="cellIs" dxfId="3532" priority="3533" operator="between">
      <formula>30</formula>
      <formula>49.999</formula>
    </cfRule>
    <cfRule type="cellIs" dxfId="3531" priority="3534" operator="between">
      <formula>10</formula>
      <formula>29.999</formula>
    </cfRule>
    <cfRule type="cellIs" dxfId="3530" priority="3535" operator="lessThan">
      <formula>10</formula>
    </cfRule>
  </conditionalFormatting>
  <conditionalFormatting sqref="AZ426">
    <cfRule type="cellIs" dxfId="3529" priority="3526" operator="greaterThan">
      <formula>119.999</formula>
    </cfRule>
    <cfRule type="cellIs" dxfId="3528" priority="3527" operator="greaterThan">
      <formula>120</formula>
    </cfRule>
    <cfRule type="cellIs" dxfId="3527" priority="3528" operator="between">
      <formula>60</formula>
      <formula>119.999</formula>
    </cfRule>
    <cfRule type="cellIs" dxfId="3526" priority="3529" operator="between">
      <formula>20</formula>
      <formula>59.999</formula>
    </cfRule>
    <cfRule type="cellIs" dxfId="3525" priority="3530" operator="lessThan">
      <formula>20</formula>
    </cfRule>
  </conditionalFormatting>
  <conditionalFormatting sqref="BA426">
    <cfRule type="cellIs" dxfId="3524" priority="3521" operator="greaterThan">
      <formula>49.999</formula>
    </cfRule>
    <cfRule type="cellIs" dxfId="3523" priority="3522" operator="greaterThan">
      <formula>50</formula>
    </cfRule>
    <cfRule type="cellIs" dxfId="3522" priority="3523" operator="between">
      <formula>30</formula>
      <formula>49.999</formula>
    </cfRule>
    <cfRule type="cellIs" dxfId="3521" priority="3524" operator="between">
      <formula>10</formula>
      <formula>29.999</formula>
    </cfRule>
    <cfRule type="cellIs" dxfId="3520" priority="3525" operator="lessThan">
      <formula>10</formula>
    </cfRule>
  </conditionalFormatting>
  <conditionalFormatting sqref="BB426">
    <cfRule type="cellIs" dxfId="3519" priority="3516" operator="greaterThan">
      <formula>119.999</formula>
    </cfRule>
    <cfRule type="cellIs" dxfId="3518" priority="3517" operator="greaterThan">
      <formula>120</formula>
    </cfRule>
    <cfRule type="cellIs" dxfId="3517" priority="3518" operator="between">
      <formula>60</formula>
      <formula>119.999</formula>
    </cfRule>
    <cfRule type="cellIs" dxfId="3516" priority="3519" operator="between">
      <formula>20</formula>
      <formula>59.999</formula>
    </cfRule>
    <cfRule type="cellIs" dxfId="3515" priority="3520" operator="lessThan">
      <formula>20</formula>
    </cfRule>
  </conditionalFormatting>
  <conditionalFormatting sqref="BC426">
    <cfRule type="cellIs" dxfId="3514" priority="3511" operator="greaterThan">
      <formula>49.999</formula>
    </cfRule>
    <cfRule type="cellIs" dxfId="3513" priority="3512" operator="greaterThan">
      <formula>50</formula>
    </cfRule>
    <cfRule type="cellIs" dxfId="3512" priority="3513" operator="between">
      <formula>30</formula>
      <formula>49.999</formula>
    </cfRule>
    <cfRule type="cellIs" dxfId="3511" priority="3514" operator="between">
      <formula>10</formula>
      <formula>29.999</formula>
    </cfRule>
    <cfRule type="cellIs" dxfId="3510" priority="3515" operator="lessThan">
      <formula>10</formula>
    </cfRule>
  </conditionalFormatting>
  <conditionalFormatting sqref="AT426">
    <cfRule type="cellIs" dxfId="3509" priority="3506" operator="greaterThan">
      <formula>119.999</formula>
    </cfRule>
    <cfRule type="cellIs" dxfId="3508" priority="3507" operator="greaterThan">
      <formula>120</formula>
    </cfRule>
    <cfRule type="cellIs" dxfId="3507" priority="3508" operator="between">
      <formula>60</formula>
      <formula>119.999</formula>
    </cfRule>
    <cfRule type="cellIs" dxfId="3506" priority="3509" operator="between">
      <formula>20</formula>
      <formula>59.999</formula>
    </cfRule>
    <cfRule type="cellIs" dxfId="3505" priority="3510" operator="lessThan">
      <formula>20</formula>
    </cfRule>
  </conditionalFormatting>
  <conditionalFormatting sqref="AU426">
    <cfRule type="cellIs" dxfId="3504" priority="3501" operator="greaterThan">
      <formula>49.999</formula>
    </cfRule>
    <cfRule type="cellIs" dxfId="3503" priority="3502" operator="greaterThan">
      <formula>50</formula>
    </cfRule>
    <cfRule type="cellIs" dxfId="3502" priority="3503" operator="between">
      <formula>30</formula>
      <formula>49.999</formula>
    </cfRule>
    <cfRule type="cellIs" dxfId="3501" priority="3504" operator="between">
      <formula>10</formula>
      <formula>29.999</formula>
    </cfRule>
    <cfRule type="cellIs" dxfId="3500" priority="3505" operator="lessThan">
      <formula>10</formula>
    </cfRule>
  </conditionalFormatting>
  <conditionalFormatting sqref="AV426">
    <cfRule type="cellIs" dxfId="3499" priority="3496" operator="greaterThan">
      <formula>119.999</formula>
    </cfRule>
    <cfRule type="cellIs" dxfId="3498" priority="3497" operator="greaterThan">
      <formula>120</formula>
    </cfRule>
    <cfRule type="cellIs" dxfId="3497" priority="3498" operator="between">
      <formula>60</formula>
      <formula>119.999</formula>
    </cfRule>
    <cfRule type="cellIs" dxfId="3496" priority="3499" operator="between">
      <formula>20</formula>
      <formula>59.999</formula>
    </cfRule>
    <cfRule type="cellIs" dxfId="3495" priority="3500" operator="lessThan">
      <formula>20</formula>
    </cfRule>
  </conditionalFormatting>
  <conditionalFormatting sqref="AW426">
    <cfRule type="cellIs" dxfId="3494" priority="3491" operator="greaterThan">
      <formula>49.999</formula>
    </cfRule>
    <cfRule type="cellIs" dxfId="3493" priority="3492" operator="greaterThan">
      <formula>50</formula>
    </cfRule>
    <cfRule type="cellIs" dxfId="3492" priority="3493" operator="between">
      <formula>30</formula>
      <formula>49.999</formula>
    </cfRule>
    <cfRule type="cellIs" dxfId="3491" priority="3494" operator="between">
      <formula>10</formula>
      <formula>29.999</formula>
    </cfRule>
    <cfRule type="cellIs" dxfId="3490" priority="3495" operator="lessThan">
      <formula>10</formula>
    </cfRule>
  </conditionalFormatting>
  <conditionalFormatting sqref="BF426">
    <cfRule type="cellIs" dxfId="3489" priority="3486" operator="greaterThan">
      <formula>119.999</formula>
    </cfRule>
    <cfRule type="cellIs" dxfId="3488" priority="3487" operator="greaterThan">
      <formula>120</formula>
    </cfRule>
    <cfRule type="cellIs" dxfId="3487" priority="3488" operator="between">
      <formula>60</formula>
      <formula>119.999</formula>
    </cfRule>
    <cfRule type="cellIs" dxfId="3486" priority="3489" operator="between">
      <formula>20</formula>
      <formula>59.999</formula>
    </cfRule>
    <cfRule type="cellIs" dxfId="3485" priority="3490" operator="lessThan">
      <formula>20</formula>
    </cfRule>
  </conditionalFormatting>
  <conditionalFormatting sqref="BG426">
    <cfRule type="cellIs" dxfId="3484" priority="3481" operator="greaterThan">
      <formula>49.999</formula>
    </cfRule>
    <cfRule type="cellIs" dxfId="3483" priority="3482" operator="greaterThan">
      <formula>50</formula>
    </cfRule>
    <cfRule type="cellIs" dxfId="3482" priority="3483" operator="between">
      <formula>30</formula>
      <formula>49.999</formula>
    </cfRule>
    <cfRule type="cellIs" dxfId="3481" priority="3484" operator="between">
      <formula>10</formula>
      <formula>29.999</formula>
    </cfRule>
    <cfRule type="cellIs" dxfId="3480" priority="3485" operator="lessThan">
      <formula>10</formula>
    </cfRule>
  </conditionalFormatting>
  <conditionalFormatting sqref="AN426">
    <cfRule type="cellIs" dxfId="3479" priority="3476" operator="greaterThan">
      <formula>119.999</formula>
    </cfRule>
    <cfRule type="cellIs" dxfId="3478" priority="3477" operator="greaterThan">
      <formula>120</formula>
    </cfRule>
    <cfRule type="cellIs" dxfId="3477" priority="3478" operator="between">
      <formula>60</formula>
      <formula>119.999</formula>
    </cfRule>
    <cfRule type="cellIs" dxfId="3476" priority="3479" operator="between">
      <formula>20</formula>
      <formula>59.999</formula>
    </cfRule>
    <cfRule type="cellIs" dxfId="3475" priority="3480" operator="lessThan">
      <formula>20</formula>
    </cfRule>
  </conditionalFormatting>
  <conditionalFormatting sqref="AO426">
    <cfRule type="cellIs" dxfId="3474" priority="3471" operator="greaterThan">
      <formula>49.999</formula>
    </cfRule>
    <cfRule type="cellIs" dxfId="3473" priority="3472" operator="greaterThan">
      <formula>50</formula>
    </cfRule>
    <cfRule type="cellIs" dxfId="3472" priority="3473" operator="between">
      <formula>30</formula>
      <formula>49.999</formula>
    </cfRule>
    <cfRule type="cellIs" dxfId="3471" priority="3474" operator="between">
      <formula>10</formula>
      <formula>29.999</formula>
    </cfRule>
    <cfRule type="cellIs" dxfId="3470" priority="3475" operator="lessThan">
      <formula>10</formula>
    </cfRule>
  </conditionalFormatting>
  <conditionalFormatting sqref="T426">
    <cfRule type="cellIs" dxfId="3469" priority="3466" operator="greaterThan">
      <formula>119.999</formula>
    </cfRule>
    <cfRule type="cellIs" dxfId="3468" priority="3467" operator="greaterThan">
      <formula>120</formula>
    </cfRule>
    <cfRule type="cellIs" dxfId="3467" priority="3468" operator="between">
      <formula>60</formula>
      <formula>119.999</formula>
    </cfRule>
    <cfRule type="cellIs" dxfId="3466" priority="3469" operator="between">
      <formula>20</formula>
      <formula>59.999</formula>
    </cfRule>
    <cfRule type="cellIs" dxfId="3465" priority="3470" operator="lessThan">
      <formula>20</formula>
    </cfRule>
  </conditionalFormatting>
  <conditionalFormatting sqref="U426">
    <cfRule type="cellIs" dxfId="3464" priority="3461" operator="greaterThan">
      <formula>49.999</formula>
    </cfRule>
    <cfRule type="cellIs" dxfId="3463" priority="3462" operator="greaterThan">
      <formula>50</formula>
    </cfRule>
    <cfRule type="cellIs" dxfId="3462" priority="3463" operator="between">
      <formula>30</formula>
      <formula>49.999</formula>
    </cfRule>
    <cfRule type="cellIs" dxfId="3461" priority="3464" operator="between">
      <formula>10</formula>
      <formula>29.999</formula>
    </cfRule>
    <cfRule type="cellIs" dxfId="3460" priority="3465" operator="lessThan">
      <formula>10</formula>
    </cfRule>
  </conditionalFormatting>
  <conditionalFormatting sqref="J426">
    <cfRule type="cellIs" dxfId="3459" priority="3456" operator="greaterThan">
      <formula>119.999</formula>
    </cfRule>
    <cfRule type="cellIs" dxfId="3458" priority="3457" operator="greaterThan">
      <formula>120</formula>
    </cfRule>
    <cfRule type="cellIs" dxfId="3457" priority="3458" operator="between">
      <formula>60</formula>
      <formula>119.999</formula>
    </cfRule>
    <cfRule type="cellIs" dxfId="3456" priority="3459" operator="between">
      <formula>20</formula>
      <formula>59.999</formula>
    </cfRule>
    <cfRule type="cellIs" dxfId="3455" priority="3460" operator="lessThan">
      <formula>20</formula>
    </cfRule>
  </conditionalFormatting>
  <conditionalFormatting sqref="K426">
    <cfRule type="cellIs" dxfId="3454" priority="3451" operator="greaterThan">
      <formula>49.999</formula>
    </cfRule>
    <cfRule type="cellIs" dxfId="3453" priority="3452" operator="greaterThan">
      <formula>50</formula>
    </cfRule>
    <cfRule type="cellIs" dxfId="3452" priority="3453" operator="between">
      <formula>30</formula>
      <formula>49.999</formula>
    </cfRule>
    <cfRule type="cellIs" dxfId="3451" priority="3454" operator="between">
      <formula>10</formula>
      <formula>29.999</formula>
    </cfRule>
    <cfRule type="cellIs" dxfId="3450" priority="3455" operator="lessThan">
      <formula>10</formula>
    </cfRule>
  </conditionalFormatting>
  <conditionalFormatting sqref="L426">
    <cfRule type="cellIs" dxfId="3449" priority="3446" operator="greaterThan">
      <formula>119.999</formula>
    </cfRule>
    <cfRule type="cellIs" dxfId="3448" priority="3447" operator="greaterThan">
      <formula>120</formula>
    </cfRule>
    <cfRule type="cellIs" dxfId="3447" priority="3448" operator="between">
      <formula>60</formula>
      <formula>119.999</formula>
    </cfRule>
    <cfRule type="cellIs" dxfId="3446" priority="3449" operator="between">
      <formula>20</formula>
      <formula>59.999</formula>
    </cfRule>
    <cfRule type="cellIs" dxfId="3445" priority="3450" operator="lessThan">
      <formula>20</formula>
    </cfRule>
  </conditionalFormatting>
  <conditionalFormatting sqref="M426">
    <cfRule type="cellIs" dxfId="3444" priority="3441" operator="greaterThan">
      <formula>49.999</formula>
    </cfRule>
    <cfRule type="cellIs" dxfId="3443" priority="3442" operator="greaterThan">
      <formula>50</formula>
    </cfRule>
    <cfRule type="cellIs" dxfId="3442" priority="3443" operator="between">
      <formula>30</formula>
      <formula>49.999</formula>
    </cfRule>
    <cfRule type="cellIs" dxfId="3441" priority="3444" operator="between">
      <formula>10</formula>
      <formula>29.999</formula>
    </cfRule>
    <cfRule type="cellIs" dxfId="3440" priority="3445" operator="lessThan">
      <formula>10</formula>
    </cfRule>
  </conditionalFormatting>
  <conditionalFormatting sqref="R426">
    <cfRule type="cellIs" dxfId="3439" priority="3436" operator="greaterThan">
      <formula>119.999</formula>
    </cfRule>
    <cfRule type="cellIs" dxfId="3438" priority="3437" operator="greaterThan">
      <formula>120</formula>
    </cfRule>
    <cfRule type="cellIs" dxfId="3437" priority="3438" operator="between">
      <formula>60</formula>
      <formula>119.999</formula>
    </cfRule>
    <cfRule type="cellIs" dxfId="3436" priority="3439" operator="between">
      <formula>20</formula>
      <formula>59.999</formula>
    </cfRule>
    <cfRule type="cellIs" dxfId="3435" priority="3440" operator="lessThan">
      <formula>20</formula>
    </cfRule>
  </conditionalFormatting>
  <conditionalFormatting sqref="S426">
    <cfRule type="cellIs" dxfId="3434" priority="3431" operator="greaterThan">
      <formula>49.999</formula>
    </cfRule>
    <cfRule type="cellIs" dxfId="3433" priority="3432" operator="greaterThan">
      <formula>50</formula>
    </cfRule>
    <cfRule type="cellIs" dxfId="3432" priority="3433" operator="between">
      <formula>30</formula>
      <formula>49.999</formula>
    </cfRule>
    <cfRule type="cellIs" dxfId="3431" priority="3434" operator="between">
      <formula>10</formula>
      <formula>29.999</formula>
    </cfRule>
    <cfRule type="cellIs" dxfId="3430" priority="3435" operator="lessThan">
      <formula>10</formula>
    </cfRule>
  </conditionalFormatting>
  <conditionalFormatting sqref="N426">
    <cfRule type="cellIs" dxfId="3429" priority="3426" operator="greaterThan">
      <formula>119.999</formula>
    </cfRule>
    <cfRule type="cellIs" dxfId="3428" priority="3427" operator="greaterThan">
      <formula>120</formula>
    </cfRule>
    <cfRule type="cellIs" dxfId="3427" priority="3428" operator="between">
      <formula>60</formula>
      <formula>119.999</formula>
    </cfRule>
    <cfRule type="cellIs" dxfId="3426" priority="3429" operator="between">
      <formula>20</formula>
      <formula>59.999</formula>
    </cfRule>
    <cfRule type="cellIs" dxfId="3425" priority="3430" operator="lessThan">
      <formula>20</formula>
    </cfRule>
  </conditionalFormatting>
  <conditionalFormatting sqref="O426">
    <cfRule type="cellIs" dxfId="3424" priority="3421" operator="greaterThan">
      <formula>49.999</formula>
    </cfRule>
    <cfRule type="cellIs" dxfId="3423" priority="3422" operator="greaterThan">
      <formula>50</formula>
    </cfRule>
    <cfRule type="cellIs" dxfId="3422" priority="3423" operator="between">
      <formula>30</formula>
      <formula>49.999</formula>
    </cfRule>
    <cfRule type="cellIs" dxfId="3421" priority="3424" operator="between">
      <formula>10</formula>
      <formula>29.999</formula>
    </cfRule>
    <cfRule type="cellIs" dxfId="3420" priority="3425" operator="lessThan">
      <formula>10</formula>
    </cfRule>
  </conditionalFormatting>
  <conditionalFormatting sqref="AP426">
    <cfRule type="cellIs" dxfId="3419" priority="3416" operator="greaterThan">
      <formula>119.999</formula>
    </cfRule>
    <cfRule type="cellIs" dxfId="3418" priority="3417" operator="greaterThan">
      <formula>120</formula>
    </cfRule>
    <cfRule type="cellIs" dxfId="3417" priority="3418" operator="between">
      <formula>60</formula>
      <formula>119.999</formula>
    </cfRule>
    <cfRule type="cellIs" dxfId="3416" priority="3419" operator="between">
      <formula>20</formula>
      <formula>59.999</formula>
    </cfRule>
    <cfRule type="cellIs" dxfId="3415" priority="3420" operator="lessThan">
      <formula>20</formula>
    </cfRule>
  </conditionalFormatting>
  <conditionalFormatting sqref="AQ426">
    <cfRule type="cellIs" dxfId="3414" priority="3411" operator="greaterThan">
      <formula>49.999</formula>
    </cfRule>
    <cfRule type="cellIs" dxfId="3413" priority="3412" operator="greaterThan">
      <formula>50</formula>
    </cfRule>
    <cfRule type="cellIs" dxfId="3412" priority="3413" operator="between">
      <formula>30</formula>
      <formula>49.999</formula>
    </cfRule>
    <cfRule type="cellIs" dxfId="3411" priority="3414" operator="between">
      <formula>10</formula>
      <formula>29.999</formula>
    </cfRule>
    <cfRule type="cellIs" dxfId="3410" priority="3415" operator="lessThan">
      <formula>10</formula>
    </cfRule>
  </conditionalFormatting>
  <conditionalFormatting sqref="AR426">
    <cfRule type="cellIs" dxfId="3409" priority="3406" operator="greaterThan">
      <formula>119.999</formula>
    </cfRule>
    <cfRule type="cellIs" dxfId="3408" priority="3407" operator="greaterThan">
      <formula>120</formula>
    </cfRule>
    <cfRule type="cellIs" dxfId="3407" priority="3408" operator="between">
      <formula>60</formula>
      <formula>119.999</formula>
    </cfRule>
    <cfRule type="cellIs" dxfId="3406" priority="3409" operator="between">
      <formula>20</formula>
      <formula>59.999</formula>
    </cfRule>
    <cfRule type="cellIs" dxfId="3405" priority="3410" operator="lessThan">
      <formula>20</formula>
    </cfRule>
  </conditionalFormatting>
  <conditionalFormatting sqref="AS426">
    <cfRule type="cellIs" dxfId="3404" priority="3401" operator="greaterThan">
      <formula>49.999</formula>
    </cfRule>
    <cfRule type="cellIs" dxfId="3403" priority="3402" operator="greaterThan">
      <formula>50</formula>
    </cfRule>
    <cfRule type="cellIs" dxfId="3402" priority="3403" operator="between">
      <formula>30</formula>
      <formula>49.999</formula>
    </cfRule>
    <cfRule type="cellIs" dxfId="3401" priority="3404" operator="between">
      <formula>10</formula>
      <formula>29.999</formula>
    </cfRule>
    <cfRule type="cellIs" dxfId="3400" priority="3405" operator="lessThan">
      <formula>10</formula>
    </cfRule>
  </conditionalFormatting>
  <conditionalFormatting sqref="X426">
    <cfRule type="cellIs" dxfId="3399" priority="3396" operator="greaterThan">
      <formula>119.999</formula>
    </cfRule>
    <cfRule type="cellIs" dxfId="3398" priority="3397" operator="greaterThan">
      <formula>120</formula>
    </cfRule>
    <cfRule type="cellIs" dxfId="3397" priority="3398" operator="between">
      <formula>60</formula>
      <formula>119.999</formula>
    </cfRule>
    <cfRule type="cellIs" dxfId="3396" priority="3399" operator="between">
      <formula>20</formula>
      <formula>59.999</formula>
    </cfRule>
    <cfRule type="cellIs" dxfId="3395" priority="3400" operator="lessThan">
      <formula>20</formula>
    </cfRule>
  </conditionalFormatting>
  <conditionalFormatting sqref="Y426">
    <cfRule type="cellIs" dxfId="3394" priority="3391" operator="greaterThan">
      <formula>49.999</formula>
    </cfRule>
    <cfRule type="cellIs" dxfId="3393" priority="3392" operator="greaterThan">
      <formula>50</formula>
    </cfRule>
    <cfRule type="cellIs" dxfId="3392" priority="3393" operator="between">
      <formula>30</formula>
      <formula>49.999</formula>
    </cfRule>
    <cfRule type="cellIs" dxfId="3391" priority="3394" operator="between">
      <formula>10</formula>
      <formula>29.999</formula>
    </cfRule>
    <cfRule type="cellIs" dxfId="3390" priority="3395" operator="lessThan">
      <formula>10</formula>
    </cfRule>
  </conditionalFormatting>
  <conditionalFormatting sqref="AF426">
    <cfRule type="cellIs" dxfId="3389" priority="3386" operator="greaterThan">
      <formula>119.999</formula>
    </cfRule>
    <cfRule type="cellIs" dxfId="3388" priority="3387" operator="greaterThan">
      <formula>120</formula>
    </cfRule>
    <cfRule type="cellIs" dxfId="3387" priority="3388" operator="between">
      <formula>60</formula>
      <formula>119.999</formula>
    </cfRule>
    <cfRule type="cellIs" dxfId="3386" priority="3389" operator="between">
      <formula>20</formula>
      <formula>59.999</formula>
    </cfRule>
    <cfRule type="cellIs" dxfId="3385" priority="3390" operator="lessThan">
      <formula>20</formula>
    </cfRule>
  </conditionalFormatting>
  <conditionalFormatting sqref="AG426">
    <cfRule type="cellIs" dxfId="3384" priority="3381" operator="greaterThan">
      <formula>49.999</formula>
    </cfRule>
    <cfRule type="cellIs" dxfId="3383" priority="3382" operator="greaterThan">
      <formula>50</formula>
    </cfRule>
    <cfRule type="cellIs" dxfId="3382" priority="3383" operator="between">
      <formula>30</formula>
      <formula>49.999</formula>
    </cfRule>
    <cfRule type="cellIs" dxfId="3381" priority="3384" operator="between">
      <formula>10</formula>
      <formula>29.999</formula>
    </cfRule>
    <cfRule type="cellIs" dxfId="3380" priority="3385" operator="lessThan">
      <formula>10</formula>
    </cfRule>
  </conditionalFormatting>
  <conditionalFormatting sqref="AJ426">
    <cfRule type="cellIs" dxfId="3379" priority="3376" operator="greaterThan">
      <formula>119.999</formula>
    </cfRule>
    <cfRule type="cellIs" dxfId="3378" priority="3377" operator="greaterThan">
      <formula>120</formula>
    </cfRule>
    <cfRule type="cellIs" dxfId="3377" priority="3378" operator="between">
      <formula>60</formula>
      <formula>119.999</formula>
    </cfRule>
    <cfRule type="cellIs" dxfId="3376" priority="3379" operator="between">
      <formula>20</formula>
      <formula>59.999</formula>
    </cfRule>
    <cfRule type="cellIs" dxfId="3375" priority="3380" operator="lessThan">
      <formula>20</formula>
    </cfRule>
  </conditionalFormatting>
  <conditionalFormatting sqref="AK426">
    <cfRule type="cellIs" dxfId="3374" priority="3371" operator="greaterThan">
      <formula>49.999</formula>
    </cfRule>
    <cfRule type="cellIs" dxfId="3373" priority="3372" operator="greaterThan">
      <formula>50</formula>
    </cfRule>
    <cfRule type="cellIs" dxfId="3372" priority="3373" operator="between">
      <formula>30</formula>
      <formula>49.999</formula>
    </cfRule>
    <cfRule type="cellIs" dxfId="3371" priority="3374" operator="between">
      <formula>10</formula>
      <formula>29.999</formula>
    </cfRule>
    <cfRule type="cellIs" dxfId="3370" priority="3375" operator="lessThan">
      <formula>10</formula>
    </cfRule>
  </conditionalFormatting>
  <conditionalFormatting sqref="Z426">
    <cfRule type="cellIs" dxfId="3369" priority="3366" operator="greaterThan">
      <formula>119.999</formula>
    </cfRule>
    <cfRule type="cellIs" dxfId="3368" priority="3367" operator="greaterThan">
      <formula>120</formula>
    </cfRule>
    <cfRule type="cellIs" dxfId="3367" priority="3368" operator="between">
      <formula>60</formula>
      <formula>119.999</formula>
    </cfRule>
    <cfRule type="cellIs" dxfId="3366" priority="3369" operator="between">
      <formula>20</formula>
      <formula>59.999</formula>
    </cfRule>
    <cfRule type="cellIs" dxfId="3365" priority="3370" operator="lessThan">
      <formula>20</formula>
    </cfRule>
  </conditionalFormatting>
  <conditionalFormatting sqref="AA426">
    <cfRule type="cellIs" dxfId="3364" priority="3361" operator="greaterThan">
      <formula>49.999</formula>
    </cfRule>
    <cfRule type="cellIs" dxfId="3363" priority="3362" operator="greaterThan">
      <formula>50</formula>
    </cfRule>
    <cfRule type="cellIs" dxfId="3362" priority="3363" operator="between">
      <formula>30</formula>
      <formula>49.999</formula>
    </cfRule>
    <cfRule type="cellIs" dxfId="3361" priority="3364" operator="between">
      <formula>10</formula>
      <formula>29.999</formula>
    </cfRule>
    <cfRule type="cellIs" dxfId="3360" priority="3365" operator="lessThan">
      <formula>10</formula>
    </cfRule>
  </conditionalFormatting>
  <conditionalFormatting sqref="AL426">
    <cfRule type="cellIs" dxfId="3359" priority="3356" operator="greaterThan">
      <formula>119.999</formula>
    </cfRule>
    <cfRule type="cellIs" dxfId="3358" priority="3357" operator="greaterThan">
      <formula>120</formula>
    </cfRule>
    <cfRule type="cellIs" dxfId="3357" priority="3358" operator="between">
      <formula>60</formula>
      <formula>119.999</formula>
    </cfRule>
    <cfRule type="cellIs" dxfId="3356" priority="3359" operator="between">
      <formula>20</formula>
      <formula>59.999</formula>
    </cfRule>
    <cfRule type="cellIs" dxfId="3355" priority="3360" operator="lessThan">
      <formula>20</formula>
    </cfRule>
  </conditionalFormatting>
  <conditionalFormatting sqref="AM426">
    <cfRule type="cellIs" dxfId="3354" priority="3351" operator="greaterThan">
      <formula>49.999</formula>
    </cfRule>
    <cfRule type="cellIs" dxfId="3353" priority="3352" operator="greaterThan">
      <formula>50</formula>
    </cfRule>
    <cfRule type="cellIs" dxfId="3352" priority="3353" operator="between">
      <formula>30</formula>
      <formula>49.999</formula>
    </cfRule>
    <cfRule type="cellIs" dxfId="3351" priority="3354" operator="between">
      <formula>10</formula>
      <formula>29.999</formula>
    </cfRule>
    <cfRule type="cellIs" dxfId="3350" priority="3355" operator="lessThan">
      <formula>10</formula>
    </cfRule>
  </conditionalFormatting>
  <conditionalFormatting sqref="AH426">
    <cfRule type="cellIs" dxfId="3349" priority="3346" operator="greaterThan">
      <formula>119.999</formula>
    </cfRule>
    <cfRule type="cellIs" dxfId="3348" priority="3347" operator="greaterThan">
      <formula>120</formula>
    </cfRule>
    <cfRule type="cellIs" dxfId="3347" priority="3348" operator="between">
      <formula>60</formula>
      <formula>119.999</formula>
    </cfRule>
    <cfRule type="cellIs" dxfId="3346" priority="3349" operator="between">
      <formula>20</formula>
      <formula>59.999</formula>
    </cfRule>
    <cfRule type="cellIs" dxfId="3345" priority="3350" operator="lessThan">
      <formula>20</formula>
    </cfRule>
  </conditionalFormatting>
  <conditionalFormatting sqref="AI426">
    <cfRule type="cellIs" dxfId="3344" priority="3341" operator="greaterThan">
      <formula>49.999</formula>
    </cfRule>
    <cfRule type="cellIs" dxfId="3343" priority="3342" operator="greaterThan">
      <formula>50</formula>
    </cfRule>
    <cfRule type="cellIs" dxfId="3342" priority="3343" operator="between">
      <formula>30</formula>
      <formula>49.999</formula>
    </cfRule>
    <cfRule type="cellIs" dxfId="3341" priority="3344" operator="between">
      <formula>10</formula>
      <formula>29.999</formula>
    </cfRule>
    <cfRule type="cellIs" dxfId="3340" priority="3345" operator="lessThan">
      <formula>10</formula>
    </cfRule>
  </conditionalFormatting>
  <conditionalFormatting sqref="V426">
    <cfRule type="cellIs" dxfId="3339" priority="3336" operator="greaterThan">
      <formula>119.999</formula>
    </cfRule>
    <cfRule type="cellIs" dxfId="3338" priority="3337" operator="greaterThan">
      <formula>120</formula>
    </cfRule>
    <cfRule type="cellIs" dxfId="3337" priority="3338" operator="between">
      <formula>60</formula>
      <formula>119.999</formula>
    </cfRule>
    <cfRule type="cellIs" dxfId="3336" priority="3339" operator="between">
      <formula>20</formula>
      <formula>59.999</formula>
    </cfRule>
    <cfRule type="cellIs" dxfId="3335" priority="3340" operator="lessThan">
      <formula>20</formula>
    </cfRule>
  </conditionalFormatting>
  <conditionalFormatting sqref="W426">
    <cfRule type="cellIs" dxfId="3334" priority="3331" operator="greaterThan">
      <formula>49.999</formula>
    </cfRule>
    <cfRule type="cellIs" dxfId="3333" priority="3332" operator="greaterThan">
      <formula>50</formula>
    </cfRule>
    <cfRule type="cellIs" dxfId="3332" priority="3333" operator="between">
      <formula>30</formula>
      <formula>49.999</formula>
    </cfRule>
    <cfRule type="cellIs" dxfId="3331" priority="3334" operator="between">
      <formula>10</formula>
      <formula>29.999</formula>
    </cfRule>
    <cfRule type="cellIs" dxfId="3330" priority="3335" operator="lessThan">
      <formula>10</formula>
    </cfRule>
  </conditionalFormatting>
  <conditionalFormatting sqref="AB426">
    <cfRule type="cellIs" dxfId="3329" priority="3326" operator="greaterThan">
      <formula>119.999</formula>
    </cfRule>
    <cfRule type="cellIs" dxfId="3328" priority="3327" operator="greaterThan">
      <formula>120</formula>
    </cfRule>
    <cfRule type="cellIs" dxfId="3327" priority="3328" operator="between">
      <formula>60</formula>
      <formula>119.999</formula>
    </cfRule>
    <cfRule type="cellIs" dxfId="3326" priority="3329" operator="between">
      <formula>20</formula>
      <formula>59.999</formula>
    </cfRule>
    <cfRule type="cellIs" dxfId="3325" priority="3330" operator="lessThan">
      <formula>20</formula>
    </cfRule>
  </conditionalFormatting>
  <conditionalFormatting sqref="AC426">
    <cfRule type="cellIs" dxfId="3324" priority="3321" operator="greaterThan">
      <formula>49.999</formula>
    </cfRule>
    <cfRule type="cellIs" dxfId="3323" priority="3322" operator="greaterThan">
      <formula>50</formula>
    </cfRule>
    <cfRule type="cellIs" dxfId="3322" priority="3323" operator="between">
      <formula>30</formula>
      <formula>49.999</formula>
    </cfRule>
    <cfRule type="cellIs" dxfId="3321" priority="3324" operator="between">
      <formula>10</formula>
      <formula>29.999</formula>
    </cfRule>
    <cfRule type="cellIs" dxfId="3320" priority="3325" operator="lessThan">
      <formula>10</formula>
    </cfRule>
  </conditionalFormatting>
  <conditionalFormatting sqref="AD426">
    <cfRule type="cellIs" dxfId="3319" priority="3316" operator="greaterThan">
      <formula>119.999</formula>
    </cfRule>
    <cfRule type="cellIs" dxfId="3318" priority="3317" operator="greaterThan">
      <formula>120</formula>
    </cfRule>
    <cfRule type="cellIs" dxfId="3317" priority="3318" operator="between">
      <formula>60</formula>
      <formula>119.999</formula>
    </cfRule>
    <cfRule type="cellIs" dxfId="3316" priority="3319" operator="between">
      <formula>20</formula>
      <formula>59.999</formula>
    </cfRule>
    <cfRule type="cellIs" dxfId="3315" priority="3320" operator="lessThan">
      <formula>20</formula>
    </cfRule>
  </conditionalFormatting>
  <conditionalFormatting sqref="AE426">
    <cfRule type="cellIs" dxfId="3314" priority="3311" operator="greaterThan">
      <formula>49.999</formula>
    </cfRule>
    <cfRule type="cellIs" dxfId="3313" priority="3312" operator="greaterThan">
      <formula>50</formula>
    </cfRule>
    <cfRule type="cellIs" dxfId="3312" priority="3313" operator="between">
      <formula>30</formula>
      <formula>49.999</formula>
    </cfRule>
    <cfRule type="cellIs" dxfId="3311" priority="3314" operator="between">
      <formula>10</formula>
      <formula>29.999</formula>
    </cfRule>
    <cfRule type="cellIs" dxfId="3310" priority="3315" operator="lessThan">
      <formula>10</formula>
    </cfRule>
  </conditionalFormatting>
  <conditionalFormatting sqref="P426">
    <cfRule type="cellIs" dxfId="3309" priority="3306" operator="greaterThan">
      <formula>119.999</formula>
    </cfRule>
    <cfRule type="cellIs" dxfId="3308" priority="3307" operator="greaterThan">
      <formula>120</formula>
    </cfRule>
    <cfRule type="cellIs" dxfId="3307" priority="3308" operator="between">
      <formula>60</formula>
      <formula>119.999</formula>
    </cfRule>
    <cfRule type="cellIs" dxfId="3306" priority="3309" operator="between">
      <formula>20</formula>
      <formula>59.999</formula>
    </cfRule>
    <cfRule type="cellIs" dxfId="3305" priority="3310" operator="lessThan">
      <formula>20</formula>
    </cfRule>
  </conditionalFormatting>
  <conditionalFormatting sqref="Q426">
    <cfRule type="cellIs" dxfId="3304" priority="3301" operator="greaterThan">
      <formula>49.999</formula>
    </cfRule>
    <cfRule type="cellIs" dxfId="3303" priority="3302" operator="greaterThan">
      <formula>50</formula>
    </cfRule>
    <cfRule type="cellIs" dxfId="3302" priority="3303" operator="between">
      <formula>30</formula>
      <formula>49.999</formula>
    </cfRule>
    <cfRule type="cellIs" dxfId="3301" priority="3304" operator="between">
      <formula>10</formula>
      <formula>29.999</formula>
    </cfRule>
    <cfRule type="cellIs" dxfId="3300" priority="3305" operator="lessThan">
      <formula>10</formula>
    </cfRule>
  </conditionalFormatting>
  <conditionalFormatting sqref="C427">
    <cfRule type="cellIs" dxfId="3299" priority="3296" operator="greaterThan">
      <formula>49.999</formula>
    </cfRule>
    <cfRule type="cellIs" dxfId="3298" priority="3297" operator="greaterThan">
      <formula>50</formula>
    </cfRule>
    <cfRule type="cellIs" dxfId="3297" priority="3298" operator="between">
      <formula>30</formula>
      <formula>49.999</formula>
    </cfRule>
    <cfRule type="cellIs" dxfId="3296" priority="3299" operator="between">
      <formula>10</formula>
      <formula>29.999</formula>
    </cfRule>
    <cfRule type="cellIs" dxfId="3295" priority="3300" operator="lessThan">
      <formula>10</formula>
    </cfRule>
  </conditionalFormatting>
  <conditionalFormatting sqref="B427">
    <cfRule type="cellIs" dxfId="3294" priority="3291" operator="greaterThan">
      <formula>119.999</formula>
    </cfRule>
    <cfRule type="cellIs" dxfId="3293" priority="3292" operator="greaterThan">
      <formula>120</formula>
    </cfRule>
    <cfRule type="cellIs" dxfId="3292" priority="3293" operator="between">
      <formula>60</formula>
      <formula>119.999</formula>
    </cfRule>
    <cfRule type="cellIs" dxfId="3291" priority="3294" operator="between">
      <formula>20</formula>
      <formula>59.999</formula>
    </cfRule>
    <cfRule type="cellIs" dxfId="3290" priority="3295" operator="lessThan">
      <formula>20</formula>
    </cfRule>
  </conditionalFormatting>
  <conditionalFormatting sqref="D427">
    <cfRule type="cellIs" dxfId="3289" priority="3286" operator="greaterThan">
      <formula>119.999</formula>
    </cfRule>
    <cfRule type="cellIs" dxfId="3288" priority="3287" operator="greaterThan">
      <formula>120</formula>
    </cfRule>
    <cfRule type="cellIs" dxfId="3287" priority="3288" operator="between">
      <formula>60</formula>
      <formula>119.999</formula>
    </cfRule>
    <cfRule type="cellIs" dxfId="3286" priority="3289" operator="between">
      <formula>20</formula>
      <formula>59.999</formula>
    </cfRule>
    <cfRule type="cellIs" dxfId="3285" priority="3290" operator="lessThan">
      <formula>20</formula>
    </cfRule>
  </conditionalFormatting>
  <conditionalFormatting sqref="E427">
    <cfRule type="cellIs" dxfId="3284" priority="3281" operator="greaterThan">
      <formula>49.999</formula>
    </cfRule>
    <cfRule type="cellIs" dxfId="3283" priority="3282" operator="greaterThan">
      <formula>50</formula>
    </cfRule>
    <cfRule type="cellIs" dxfId="3282" priority="3283" operator="between">
      <formula>30</formula>
      <formula>49.999</formula>
    </cfRule>
    <cfRule type="cellIs" dxfId="3281" priority="3284" operator="between">
      <formula>10</formula>
      <formula>29.999</formula>
    </cfRule>
    <cfRule type="cellIs" dxfId="3280" priority="3285" operator="lessThan">
      <formula>10</formula>
    </cfRule>
  </conditionalFormatting>
  <conditionalFormatting sqref="F427">
    <cfRule type="cellIs" dxfId="3279" priority="3276" operator="greaterThan">
      <formula>119.999</formula>
    </cfRule>
    <cfRule type="cellIs" dxfId="3278" priority="3277" operator="greaterThan">
      <formula>120</formula>
    </cfRule>
    <cfRule type="cellIs" dxfId="3277" priority="3278" operator="between">
      <formula>60</formula>
      <formula>119.999</formula>
    </cfRule>
    <cfRule type="cellIs" dxfId="3276" priority="3279" operator="between">
      <formula>20</formula>
      <formula>59.999</formula>
    </cfRule>
    <cfRule type="cellIs" dxfId="3275" priority="3280" operator="lessThan">
      <formula>20</formula>
    </cfRule>
  </conditionalFormatting>
  <conditionalFormatting sqref="G427">
    <cfRule type="cellIs" dxfId="3274" priority="3271" operator="greaterThan">
      <formula>49.999</formula>
    </cfRule>
    <cfRule type="cellIs" dxfId="3273" priority="3272" operator="greaterThan">
      <formula>50</formula>
    </cfRule>
    <cfRule type="cellIs" dxfId="3272" priority="3273" operator="between">
      <formula>30</formula>
      <formula>49.999</formula>
    </cfRule>
    <cfRule type="cellIs" dxfId="3271" priority="3274" operator="between">
      <formula>10</formula>
      <formula>29.999</formula>
    </cfRule>
    <cfRule type="cellIs" dxfId="3270" priority="3275" operator="lessThan">
      <formula>10</formula>
    </cfRule>
  </conditionalFormatting>
  <conditionalFormatting sqref="H427">
    <cfRule type="cellIs" dxfId="3269" priority="3266" operator="greaterThan">
      <formula>119.999</formula>
    </cfRule>
    <cfRule type="cellIs" dxfId="3268" priority="3267" operator="greaterThan">
      <formula>120</formula>
    </cfRule>
    <cfRule type="cellIs" dxfId="3267" priority="3268" operator="between">
      <formula>60</formula>
      <formula>119.999</formula>
    </cfRule>
    <cfRule type="cellIs" dxfId="3266" priority="3269" operator="between">
      <formula>20</formula>
      <formula>59.999</formula>
    </cfRule>
    <cfRule type="cellIs" dxfId="3265" priority="3270" operator="lessThan">
      <formula>20</formula>
    </cfRule>
  </conditionalFormatting>
  <conditionalFormatting sqref="I427">
    <cfRule type="cellIs" dxfId="3264" priority="3261" operator="greaterThan">
      <formula>49.999</formula>
    </cfRule>
    <cfRule type="cellIs" dxfId="3263" priority="3262" operator="greaterThan">
      <formula>50</formula>
    </cfRule>
    <cfRule type="cellIs" dxfId="3262" priority="3263" operator="between">
      <formula>30</formula>
      <formula>49.999</formula>
    </cfRule>
    <cfRule type="cellIs" dxfId="3261" priority="3264" operator="between">
      <formula>10</formula>
      <formula>29.999</formula>
    </cfRule>
    <cfRule type="cellIs" dxfId="3260" priority="3265" operator="lessThan">
      <formula>10</formula>
    </cfRule>
  </conditionalFormatting>
  <conditionalFormatting sqref="BH427">
    <cfRule type="cellIs" dxfId="3259" priority="3256" operator="greaterThan">
      <formula>119.999</formula>
    </cfRule>
    <cfRule type="cellIs" dxfId="3258" priority="3257" operator="greaterThan">
      <formula>120</formula>
    </cfRule>
    <cfRule type="cellIs" dxfId="3257" priority="3258" operator="between">
      <formula>60</formula>
      <formula>119.999</formula>
    </cfRule>
    <cfRule type="cellIs" dxfId="3256" priority="3259" operator="between">
      <formula>20</formula>
      <formula>59.999</formula>
    </cfRule>
    <cfRule type="cellIs" dxfId="3255" priority="3260" operator="lessThan">
      <formula>20</formula>
    </cfRule>
  </conditionalFormatting>
  <conditionalFormatting sqref="BI427">
    <cfRule type="cellIs" dxfId="3254" priority="3251" operator="greaterThan">
      <formula>49.999</formula>
    </cfRule>
    <cfRule type="cellIs" dxfId="3253" priority="3252" operator="greaterThan">
      <formula>50</formula>
    </cfRule>
    <cfRule type="cellIs" dxfId="3252" priority="3253" operator="between">
      <formula>30</formula>
      <formula>49.999</formula>
    </cfRule>
    <cfRule type="cellIs" dxfId="3251" priority="3254" operator="between">
      <formula>10</formula>
      <formula>29.999</formula>
    </cfRule>
    <cfRule type="cellIs" dxfId="3250" priority="3255" operator="lessThan">
      <formula>10</formula>
    </cfRule>
  </conditionalFormatting>
  <conditionalFormatting sqref="BD427">
    <cfRule type="cellIs" dxfId="3249" priority="3246" operator="greaterThan">
      <formula>119.999</formula>
    </cfRule>
    <cfRule type="cellIs" dxfId="3248" priority="3247" operator="greaterThan">
      <formula>120</formula>
    </cfRule>
    <cfRule type="cellIs" dxfId="3247" priority="3248" operator="between">
      <formula>60</formula>
      <formula>119.999</formula>
    </cfRule>
    <cfRule type="cellIs" dxfId="3246" priority="3249" operator="between">
      <formula>20</formula>
      <formula>59.999</formula>
    </cfRule>
    <cfRule type="cellIs" dxfId="3245" priority="3250" operator="lessThan">
      <formula>20</formula>
    </cfRule>
  </conditionalFormatting>
  <conditionalFormatting sqref="BE427">
    <cfRule type="cellIs" dxfId="3244" priority="3241" operator="greaterThan">
      <formula>49.999</formula>
    </cfRule>
    <cfRule type="cellIs" dxfId="3243" priority="3242" operator="greaterThan">
      <formula>50</formula>
    </cfRule>
    <cfRule type="cellIs" dxfId="3242" priority="3243" operator="between">
      <formula>30</formula>
      <formula>49.999</formula>
    </cfRule>
    <cfRule type="cellIs" dxfId="3241" priority="3244" operator="between">
      <formula>10</formula>
      <formula>29.999</formula>
    </cfRule>
    <cfRule type="cellIs" dxfId="3240" priority="3245" operator="lessThan">
      <formula>10</formula>
    </cfRule>
  </conditionalFormatting>
  <conditionalFormatting sqref="AX427">
    <cfRule type="cellIs" dxfId="3239" priority="3236" operator="greaterThan">
      <formula>119.999</formula>
    </cfRule>
    <cfRule type="cellIs" dxfId="3238" priority="3237" operator="greaterThan">
      <formula>120</formula>
    </cfRule>
    <cfRule type="cellIs" dxfId="3237" priority="3238" operator="between">
      <formula>60</formula>
      <formula>119.999</formula>
    </cfRule>
    <cfRule type="cellIs" dxfId="3236" priority="3239" operator="between">
      <formula>20</formula>
      <formula>59.999</formula>
    </cfRule>
    <cfRule type="cellIs" dxfId="3235" priority="3240" operator="lessThan">
      <formula>20</formula>
    </cfRule>
  </conditionalFormatting>
  <conditionalFormatting sqref="AY427">
    <cfRule type="cellIs" dxfId="3234" priority="3231" operator="greaterThan">
      <formula>49.999</formula>
    </cfRule>
    <cfRule type="cellIs" dxfId="3233" priority="3232" operator="greaterThan">
      <formula>50</formula>
    </cfRule>
    <cfRule type="cellIs" dxfId="3232" priority="3233" operator="between">
      <formula>30</formula>
      <formula>49.999</formula>
    </cfRule>
    <cfRule type="cellIs" dxfId="3231" priority="3234" operator="between">
      <formula>10</formula>
      <formula>29.999</formula>
    </cfRule>
    <cfRule type="cellIs" dxfId="3230" priority="3235" operator="lessThan">
      <formula>10</formula>
    </cfRule>
  </conditionalFormatting>
  <conditionalFormatting sqref="AZ427">
    <cfRule type="cellIs" dxfId="3229" priority="3226" operator="greaterThan">
      <formula>119.999</formula>
    </cfRule>
    <cfRule type="cellIs" dxfId="3228" priority="3227" operator="greaterThan">
      <formula>120</formula>
    </cfRule>
    <cfRule type="cellIs" dxfId="3227" priority="3228" operator="between">
      <formula>60</formula>
      <formula>119.999</formula>
    </cfRule>
    <cfRule type="cellIs" dxfId="3226" priority="3229" operator="between">
      <formula>20</formula>
      <formula>59.999</formula>
    </cfRule>
    <cfRule type="cellIs" dxfId="3225" priority="3230" operator="lessThan">
      <formula>20</formula>
    </cfRule>
  </conditionalFormatting>
  <conditionalFormatting sqref="BA427">
    <cfRule type="cellIs" dxfId="3224" priority="3221" operator="greaterThan">
      <formula>49.999</formula>
    </cfRule>
    <cfRule type="cellIs" dxfId="3223" priority="3222" operator="greaterThan">
      <formula>50</formula>
    </cfRule>
    <cfRule type="cellIs" dxfId="3222" priority="3223" operator="between">
      <formula>30</formula>
      <formula>49.999</formula>
    </cfRule>
    <cfRule type="cellIs" dxfId="3221" priority="3224" operator="between">
      <formula>10</formula>
      <formula>29.999</formula>
    </cfRule>
    <cfRule type="cellIs" dxfId="3220" priority="3225" operator="lessThan">
      <formula>10</formula>
    </cfRule>
  </conditionalFormatting>
  <conditionalFormatting sqref="BB427">
    <cfRule type="cellIs" dxfId="3219" priority="3216" operator="greaterThan">
      <formula>119.999</formula>
    </cfRule>
    <cfRule type="cellIs" dxfId="3218" priority="3217" operator="greaterThan">
      <formula>120</formula>
    </cfRule>
    <cfRule type="cellIs" dxfId="3217" priority="3218" operator="between">
      <formula>60</formula>
      <formula>119.999</formula>
    </cfRule>
    <cfRule type="cellIs" dxfId="3216" priority="3219" operator="between">
      <formula>20</formula>
      <formula>59.999</formula>
    </cfRule>
    <cfRule type="cellIs" dxfId="3215" priority="3220" operator="lessThan">
      <formula>20</formula>
    </cfRule>
  </conditionalFormatting>
  <conditionalFormatting sqref="BC427">
    <cfRule type="cellIs" dxfId="3214" priority="3211" operator="greaterThan">
      <formula>49.999</formula>
    </cfRule>
    <cfRule type="cellIs" dxfId="3213" priority="3212" operator="greaterThan">
      <formula>50</formula>
    </cfRule>
    <cfRule type="cellIs" dxfId="3212" priority="3213" operator="between">
      <formula>30</formula>
      <formula>49.999</formula>
    </cfRule>
    <cfRule type="cellIs" dxfId="3211" priority="3214" operator="between">
      <formula>10</formula>
      <formula>29.999</formula>
    </cfRule>
    <cfRule type="cellIs" dxfId="3210" priority="3215" operator="lessThan">
      <formula>10</formula>
    </cfRule>
  </conditionalFormatting>
  <conditionalFormatting sqref="AT427">
    <cfRule type="cellIs" dxfId="3209" priority="3206" operator="greaterThan">
      <formula>119.999</formula>
    </cfRule>
    <cfRule type="cellIs" dxfId="3208" priority="3207" operator="greaterThan">
      <formula>120</formula>
    </cfRule>
    <cfRule type="cellIs" dxfId="3207" priority="3208" operator="between">
      <formula>60</formula>
      <formula>119.999</formula>
    </cfRule>
    <cfRule type="cellIs" dxfId="3206" priority="3209" operator="between">
      <formula>20</formula>
      <formula>59.999</formula>
    </cfRule>
    <cfRule type="cellIs" dxfId="3205" priority="3210" operator="lessThan">
      <formula>20</formula>
    </cfRule>
  </conditionalFormatting>
  <conditionalFormatting sqref="AU427">
    <cfRule type="cellIs" dxfId="3204" priority="3201" operator="greaterThan">
      <formula>49.999</formula>
    </cfRule>
    <cfRule type="cellIs" dxfId="3203" priority="3202" operator="greaterThan">
      <formula>50</formula>
    </cfRule>
    <cfRule type="cellIs" dxfId="3202" priority="3203" operator="between">
      <formula>30</formula>
      <formula>49.999</formula>
    </cfRule>
    <cfRule type="cellIs" dxfId="3201" priority="3204" operator="between">
      <formula>10</formula>
      <formula>29.999</formula>
    </cfRule>
    <cfRule type="cellIs" dxfId="3200" priority="3205" operator="lessThan">
      <formula>10</formula>
    </cfRule>
  </conditionalFormatting>
  <conditionalFormatting sqref="AV427">
    <cfRule type="cellIs" dxfId="3199" priority="3196" operator="greaterThan">
      <formula>119.999</formula>
    </cfRule>
    <cfRule type="cellIs" dxfId="3198" priority="3197" operator="greaterThan">
      <formula>120</formula>
    </cfRule>
    <cfRule type="cellIs" dxfId="3197" priority="3198" operator="between">
      <formula>60</formula>
      <formula>119.999</formula>
    </cfRule>
    <cfRule type="cellIs" dxfId="3196" priority="3199" operator="between">
      <formula>20</formula>
      <formula>59.999</formula>
    </cfRule>
    <cfRule type="cellIs" dxfId="3195" priority="3200" operator="lessThan">
      <formula>20</formula>
    </cfRule>
  </conditionalFormatting>
  <conditionalFormatting sqref="AW427">
    <cfRule type="cellIs" dxfId="3194" priority="3191" operator="greaterThan">
      <formula>49.999</formula>
    </cfRule>
    <cfRule type="cellIs" dxfId="3193" priority="3192" operator="greaterThan">
      <formula>50</formula>
    </cfRule>
    <cfRule type="cellIs" dxfId="3192" priority="3193" operator="between">
      <formula>30</formula>
      <formula>49.999</formula>
    </cfRule>
    <cfRule type="cellIs" dxfId="3191" priority="3194" operator="between">
      <formula>10</formula>
      <formula>29.999</formula>
    </cfRule>
    <cfRule type="cellIs" dxfId="3190" priority="3195" operator="lessThan">
      <formula>10</formula>
    </cfRule>
  </conditionalFormatting>
  <conditionalFormatting sqref="BF427">
    <cfRule type="cellIs" dxfId="3189" priority="3186" operator="greaterThan">
      <formula>119.999</formula>
    </cfRule>
    <cfRule type="cellIs" dxfId="3188" priority="3187" operator="greaterThan">
      <formula>120</formula>
    </cfRule>
    <cfRule type="cellIs" dxfId="3187" priority="3188" operator="between">
      <formula>60</formula>
      <formula>119.999</formula>
    </cfRule>
    <cfRule type="cellIs" dxfId="3186" priority="3189" operator="between">
      <formula>20</formula>
      <formula>59.999</formula>
    </cfRule>
    <cfRule type="cellIs" dxfId="3185" priority="3190" operator="lessThan">
      <formula>20</formula>
    </cfRule>
  </conditionalFormatting>
  <conditionalFormatting sqref="BG427">
    <cfRule type="cellIs" dxfId="3184" priority="3181" operator="greaterThan">
      <formula>49.999</formula>
    </cfRule>
    <cfRule type="cellIs" dxfId="3183" priority="3182" operator="greaterThan">
      <formula>50</formula>
    </cfRule>
    <cfRule type="cellIs" dxfId="3182" priority="3183" operator="between">
      <formula>30</formula>
      <formula>49.999</formula>
    </cfRule>
    <cfRule type="cellIs" dxfId="3181" priority="3184" operator="between">
      <formula>10</formula>
      <formula>29.999</formula>
    </cfRule>
    <cfRule type="cellIs" dxfId="3180" priority="3185" operator="lessThan">
      <formula>10</formula>
    </cfRule>
  </conditionalFormatting>
  <conditionalFormatting sqref="AN427">
    <cfRule type="cellIs" dxfId="3179" priority="3176" operator="greaterThan">
      <formula>119.999</formula>
    </cfRule>
    <cfRule type="cellIs" dxfId="3178" priority="3177" operator="greaterThan">
      <formula>120</formula>
    </cfRule>
    <cfRule type="cellIs" dxfId="3177" priority="3178" operator="between">
      <formula>60</formula>
      <formula>119.999</formula>
    </cfRule>
    <cfRule type="cellIs" dxfId="3176" priority="3179" operator="between">
      <formula>20</formula>
      <formula>59.999</formula>
    </cfRule>
    <cfRule type="cellIs" dxfId="3175" priority="3180" operator="lessThan">
      <formula>20</formula>
    </cfRule>
  </conditionalFormatting>
  <conditionalFormatting sqref="AO427">
    <cfRule type="cellIs" dxfId="3174" priority="3171" operator="greaterThan">
      <formula>49.999</formula>
    </cfRule>
    <cfRule type="cellIs" dxfId="3173" priority="3172" operator="greaterThan">
      <formula>50</formula>
    </cfRule>
    <cfRule type="cellIs" dxfId="3172" priority="3173" operator="between">
      <formula>30</formula>
      <formula>49.999</formula>
    </cfRule>
    <cfRule type="cellIs" dxfId="3171" priority="3174" operator="between">
      <formula>10</formula>
      <formula>29.999</formula>
    </cfRule>
    <cfRule type="cellIs" dxfId="3170" priority="3175" operator="lessThan">
      <formula>10</formula>
    </cfRule>
  </conditionalFormatting>
  <conditionalFormatting sqref="T427">
    <cfRule type="cellIs" dxfId="3169" priority="3166" operator="greaterThan">
      <formula>119.999</formula>
    </cfRule>
    <cfRule type="cellIs" dxfId="3168" priority="3167" operator="greaterThan">
      <formula>120</formula>
    </cfRule>
    <cfRule type="cellIs" dxfId="3167" priority="3168" operator="between">
      <formula>60</formula>
      <formula>119.999</formula>
    </cfRule>
    <cfRule type="cellIs" dxfId="3166" priority="3169" operator="between">
      <formula>20</formula>
      <formula>59.999</formula>
    </cfRule>
    <cfRule type="cellIs" dxfId="3165" priority="3170" operator="lessThan">
      <formula>20</formula>
    </cfRule>
  </conditionalFormatting>
  <conditionalFormatting sqref="U427">
    <cfRule type="cellIs" dxfId="3164" priority="3161" operator="greaterThan">
      <formula>49.999</formula>
    </cfRule>
    <cfRule type="cellIs" dxfId="3163" priority="3162" operator="greaterThan">
      <formula>50</formula>
    </cfRule>
    <cfRule type="cellIs" dxfId="3162" priority="3163" operator="between">
      <formula>30</formula>
      <formula>49.999</formula>
    </cfRule>
    <cfRule type="cellIs" dxfId="3161" priority="3164" operator="between">
      <formula>10</formula>
      <formula>29.999</formula>
    </cfRule>
    <cfRule type="cellIs" dxfId="3160" priority="3165" operator="lessThan">
      <formula>10</formula>
    </cfRule>
  </conditionalFormatting>
  <conditionalFormatting sqref="J427">
    <cfRule type="cellIs" dxfId="3159" priority="3156" operator="greaterThan">
      <formula>119.999</formula>
    </cfRule>
    <cfRule type="cellIs" dxfId="3158" priority="3157" operator="greaterThan">
      <formula>120</formula>
    </cfRule>
    <cfRule type="cellIs" dxfId="3157" priority="3158" operator="between">
      <formula>60</formula>
      <formula>119.999</formula>
    </cfRule>
    <cfRule type="cellIs" dxfId="3156" priority="3159" operator="between">
      <formula>20</formula>
      <formula>59.999</formula>
    </cfRule>
    <cfRule type="cellIs" dxfId="3155" priority="3160" operator="lessThan">
      <formula>20</formula>
    </cfRule>
  </conditionalFormatting>
  <conditionalFormatting sqref="K427">
    <cfRule type="cellIs" dxfId="3154" priority="3151" operator="greaterThan">
      <formula>49.999</formula>
    </cfRule>
    <cfRule type="cellIs" dxfId="3153" priority="3152" operator="greaterThan">
      <formula>50</formula>
    </cfRule>
    <cfRule type="cellIs" dxfId="3152" priority="3153" operator="between">
      <formula>30</formula>
      <formula>49.999</formula>
    </cfRule>
    <cfRule type="cellIs" dxfId="3151" priority="3154" operator="between">
      <formula>10</formula>
      <formula>29.999</formula>
    </cfRule>
    <cfRule type="cellIs" dxfId="3150" priority="3155" operator="lessThan">
      <formula>10</formula>
    </cfRule>
  </conditionalFormatting>
  <conditionalFormatting sqref="L427">
    <cfRule type="cellIs" dxfId="3149" priority="3146" operator="greaterThan">
      <formula>119.999</formula>
    </cfRule>
    <cfRule type="cellIs" dxfId="3148" priority="3147" operator="greaterThan">
      <formula>120</formula>
    </cfRule>
    <cfRule type="cellIs" dxfId="3147" priority="3148" operator="between">
      <formula>60</formula>
      <formula>119.999</formula>
    </cfRule>
    <cfRule type="cellIs" dxfId="3146" priority="3149" operator="between">
      <formula>20</formula>
      <formula>59.999</formula>
    </cfRule>
    <cfRule type="cellIs" dxfId="3145" priority="3150" operator="lessThan">
      <formula>20</formula>
    </cfRule>
  </conditionalFormatting>
  <conditionalFormatting sqref="M427">
    <cfRule type="cellIs" dxfId="3144" priority="3141" operator="greaterThan">
      <formula>49.999</formula>
    </cfRule>
    <cfRule type="cellIs" dxfId="3143" priority="3142" operator="greaterThan">
      <formula>50</formula>
    </cfRule>
    <cfRule type="cellIs" dxfId="3142" priority="3143" operator="between">
      <formula>30</formula>
      <formula>49.999</formula>
    </cfRule>
    <cfRule type="cellIs" dxfId="3141" priority="3144" operator="between">
      <formula>10</formula>
      <formula>29.999</formula>
    </cfRule>
    <cfRule type="cellIs" dxfId="3140" priority="3145" operator="lessThan">
      <formula>10</formula>
    </cfRule>
  </conditionalFormatting>
  <conditionalFormatting sqref="R427">
    <cfRule type="cellIs" dxfId="3139" priority="3136" operator="greaterThan">
      <formula>119.999</formula>
    </cfRule>
    <cfRule type="cellIs" dxfId="3138" priority="3137" operator="greaterThan">
      <formula>120</formula>
    </cfRule>
    <cfRule type="cellIs" dxfId="3137" priority="3138" operator="between">
      <formula>60</formula>
      <formula>119.999</formula>
    </cfRule>
    <cfRule type="cellIs" dxfId="3136" priority="3139" operator="between">
      <formula>20</formula>
      <formula>59.999</formula>
    </cfRule>
    <cfRule type="cellIs" dxfId="3135" priority="3140" operator="lessThan">
      <formula>20</formula>
    </cfRule>
  </conditionalFormatting>
  <conditionalFormatting sqref="S427">
    <cfRule type="cellIs" dxfId="3134" priority="3131" operator="greaterThan">
      <formula>49.999</formula>
    </cfRule>
    <cfRule type="cellIs" dxfId="3133" priority="3132" operator="greaterThan">
      <formula>50</formula>
    </cfRule>
    <cfRule type="cellIs" dxfId="3132" priority="3133" operator="between">
      <formula>30</formula>
      <formula>49.999</formula>
    </cfRule>
    <cfRule type="cellIs" dxfId="3131" priority="3134" operator="between">
      <formula>10</formula>
      <formula>29.999</formula>
    </cfRule>
    <cfRule type="cellIs" dxfId="3130" priority="3135" operator="lessThan">
      <formula>10</formula>
    </cfRule>
  </conditionalFormatting>
  <conditionalFormatting sqref="N427">
    <cfRule type="cellIs" dxfId="3129" priority="3126" operator="greaterThan">
      <formula>119.999</formula>
    </cfRule>
    <cfRule type="cellIs" dxfId="3128" priority="3127" operator="greaterThan">
      <formula>120</formula>
    </cfRule>
    <cfRule type="cellIs" dxfId="3127" priority="3128" operator="between">
      <formula>60</formula>
      <formula>119.999</formula>
    </cfRule>
    <cfRule type="cellIs" dxfId="3126" priority="3129" operator="between">
      <formula>20</formula>
      <formula>59.999</formula>
    </cfRule>
    <cfRule type="cellIs" dxfId="3125" priority="3130" operator="lessThan">
      <formula>20</formula>
    </cfRule>
  </conditionalFormatting>
  <conditionalFormatting sqref="O427">
    <cfRule type="cellIs" dxfId="3124" priority="3121" operator="greaterThan">
      <formula>49.999</formula>
    </cfRule>
    <cfRule type="cellIs" dxfId="3123" priority="3122" operator="greaterThan">
      <formula>50</formula>
    </cfRule>
    <cfRule type="cellIs" dxfId="3122" priority="3123" operator="between">
      <formula>30</formula>
      <formula>49.999</formula>
    </cfRule>
    <cfRule type="cellIs" dxfId="3121" priority="3124" operator="between">
      <formula>10</formula>
      <formula>29.999</formula>
    </cfRule>
    <cfRule type="cellIs" dxfId="3120" priority="3125" operator="lessThan">
      <formula>10</formula>
    </cfRule>
  </conditionalFormatting>
  <conditionalFormatting sqref="AP427">
    <cfRule type="cellIs" dxfId="3119" priority="3116" operator="greaterThan">
      <formula>119.999</formula>
    </cfRule>
    <cfRule type="cellIs" dxfId="3118" priority="3117" operator="greaterThan">
      <formula>120</formula>
    </cfRule>
    <cfRule type="cellIs" dxfId="3117" priority="3118" operator="between">
      <formula>60</formula>
      <formula>119.999</formula>
    </cfRule>
    <cfRule type="cellIs" dxfId="3116" priority="3119" operator="between">
      <formula>20</formula>
      <formula>59.999</formula>
    </cfRule>
    <cfRule type="cellIs" dxfId="3115" priority="3120" operator="lessThan">
      <formula>20</formula>
    </cfRule>
  </conditionalFormatting>
  <conditionalFormatting sqref="AQ427">
    <cfRule type="cellIs" dxfId="3114" priority="3111" operator="greaterThan">
      <formula>49.999</formula>
    </cfRule>
    <cfRule type="cellIs" dxfId="3113" priority="3112" operator="greaterThan">
      <formula>50</formula>
    </cfRule>
    <cfRule type="cellIs" dxfId="3112" priority="3113" operator="between">
      <formula>30</formula>
      <formula>49.999</formula>
    </cfRule>
    <cfRule type="cellIs" dxfId="3111" priority="3114" operator="between">
      <formula>10</formula>
      <formula>29.999</formula>
    </cfRule>
    <cfRule type="cellIs" dxfId="3110" priority="3115" operator="lessThan">
      <formula>10</formula>
    </cfRule>
  </conditionalFormatting>
  <conditionalFormatting sqref="AR427">
    <cfRule type="cellIs" dxfId="3109" priority="3106" operator="greaterThan">
      <formula>119.999</formula>
    </cfRule>
    <cfRule type="cellIs" dxfId="3108" priority="3107" operator="greaterThan">
      <formula>120</formula>
    </cfRule>
    <cfRule type="cellIs" dxfId="3107" priority="3108" operator="between">
      <formula>60</formula>
      <formula>119.999</formula>
    </cfRule>
    <cfRule type="cellIs" dxfId="3106" priority="3109" operator="between">
      <formula>20</formula>
      <formula>59.999</formula>
    </cfRule>
    <cfRule type="cellIs" dxfId="3105" priority="3110" operator="lessThan">
      <formula>20</formula>
    </cfRule>
  </conditionalFormatting>
  <conditionalFormatting sqref="AS427">
    <cfRule type="cellIs" dxfId="3104" priority="3101" operator="greaterThan">
      <formula>49.999</formula>
    </cfRule>
    <cfRule type="cellIs" dxfId="3103" priority="3102" operator="greaterThan">
      <formula>50</formula>
    </cfRule>
    <cfRule type="cellIs" dxfId="3102" priority="3103" operator="between">
      <formula>30</formula>
      <formula>49.999</formula>
    </cfRule>
    <cfRule type="cellIs" dxfId="3101" priority="3104" operator="between">
      <formula>10</formula>
      <formula>29.999</formula>
    </cfRule>
    <cfRule type="cellIs" dxfId="3100" priority="3105" operator="lessThan">
      <formula>10</formula>
    </cfRule>
  </conditionalFormatting>
  <conditionalFormatting sqref="X427">
    <cfRule type="cellIs" dxfId="3099" priority="3096" operator="greaterThan">
      <formula>119.999</formula>
    </cfRule>
    <cfRule type="cellIs" dxfId="3098" priority="3097" operator="greaterThan">
      <formula>120</formula>
    </cfRule>
    <cfRule type="cellIs" dxfId="3097" priority="3098" operator="between">
      <formula>60</formula>
      <formula>119.999</formula>
    </cfRule>
    <cfRule type="cellIs" dxfId="3096" priority="3099" operator="between">
      <formula>20</formula>
      <formula>59.999</formula>
    </cfRule>
    <cfRule type="cellIs" dxfId="3095" priority="3100" operator="lessThan">
      <formula>20</formula>
    </cfRule>
  </conditionalFormatting>
  <conditionalFormatting sqref="Y427">
    <cfRule type="cellIs" dxfId="3094" priority="3091" operator="greaterThan">
      <formula>49.999</formula>
    </cfRule>
    <cfRule type="cellIs" dxfId="3093" priority="3092" operator="greaterThan">
      <formula>50</formula>
    </cfRule>
    <cfRule type="cellIs" dxfId="3092" priority="3093" operator="between">
      <formula>30</formula>
      <formula>49.999</formula>
    </cfRule>
    <cfRule type="cellIs" dxfId="3091" priority="3094" operator="between">
      <formula>10</formula>
      <formula>29.999</formula>
    </cfRule>
    <cfRule type="cellIs" dxfId="3090" priority="3095" operator="lessThan">
      <formula>10</formula>
    </cfRule>
  </conditionalFormatting>
  <conditionalFormatting sqref="AF427">
    <cfRule type="cellIs" dxfId="3089" priority="3086" operator="greaterThan">
      <formula>119.999</formula>
    </cfRule>
    <cfRule type="cellIs" dxfId="3088" priority="3087" operator="greaterThan">
      <formula>120</formula>
    </cfRule>
    <cfRule type="cellIs" dxfId="3087" priority="3088" operator="between">
      <formula>60</formula>
      <formula>119.999</formula>
    </cfRule>
    <cfRule type="cellIs" dxfId="3086" priority="3089" operator="between">
      <formula>20</formula>
      <formula>59.999</formula>
    </cfRule>
    <cfRule type="cellIs" dxfId="3085" priority="3090" operator="lessThan">
      <formula>20</formula>
    </cfRule>
  </conditionalFormatting>
  <conditionalFormatting sqref="AG427">
    <cfRule type="cellIs" dxfId="3084" priority="3081" operator="greaterThan">
      <formula>49.999</formula>
    </cfRule>
    <cfRule type="cellIs" dxfId="3083" priority="3082" operator="greaterThan">
      <formula>50</formula>
    </cfRule>
    <cfRule type="cellIs" dxfId="3082" priority="3083" operator="between">
      <formula>30</formula>
      <formula>49.999</formula>
    </cfRule>
    <cfRule type="cellIs" dxfId="3081" priority="3084" operator="between">
      <formula>10</formula>
      <formula>29.999</formula>
    </cfRule>
    <cfRule type="cellIs" dxfId="3080" priority="3085" operator="lessThan">
      <formula>10</formula>
    </cfRule>
  </conditionalFormatting>
  <conditionalFormatting sqref="AJ427">
    <cfRule type="cellIs" dxfId="3079" priority="3076" operator="greaterThan">
      <formula>119.999</formula>
    </cfRule>
    <cfRule type="cellIs" dxfId="3078" priority="3077" operator="greaterThan">
      <formula>120</formula>
    </cfRule>
    <cfRule type="cellIs" dxfId="3077" priority="3078" operator="between">
      <formula>60</formula>
      <formula>119.999</formula>
    </cfRule>
    <cfRule type="cellIs" dxfId="3076" priority="3079" operator="between">
      <formula>20</formula>
      <formula>59.999</formula>
    </cfRule>
    <cfRule type="cellIs" dxfId="3075" priority="3080" operator="lessThan">
      <formula>20</formula>
    </cfRule>
  </conditionalFormatting>
  <conditionalFormatting sqref="AK427">
    <cfRule type="cellIs" dxfId="3074" priority="3071" operator="greaterThan">
      <formula>49.999</formula>
    </cfRule>
    <cfRule type="cellIs" dxfId="3073" priority="3072" operator="greaterThan">
      <formula>50</formula>
    </cfRule>
    <cfRule type="cellIs" dxfId="3072" priority="3073" operator="between">
      <formula>30</formula>
      <formula>49.999</formula>
    </cfRule>
    <cfRule type="cellIs" dxfId="3071" priority="3074" operator="between">
      <formula>10</formula>
      <formula>29.999</formula>
    </cfRule>
    <cfRule type="cellIs" dxfId="3070" priority="3075" operator="lessThan">
      <formula>10</formula>
    </cfRule>
  </conditionalFormatting>
  <conditionalFormatting sqref="Z427">
    <cfRule type="cellIs" dxfId="3069" priority="3066" operator="greaterThan">
      <formula>119.999</formula>
    </cfRule>
    <cfRule type="cellIs" dxfId="3068" priority="3067" operator="greaterThan">
      <formula>120</formula>
    </cfRule>
    <cfRule type="cellIs" dxfId="3067" priority="3068" operator="between">
      <formula>60</formula>
      <formula>119.999</formula>
    </cfRule>
    <cfRule type="cellIs" dxfId="3066" priority="3069" operator="between">
      <formula>20</formula>
      <formula>59.999</formula>
    </cfRule>
    <cfRule type="cellIs" dxfId="3065" priority="3070" operator="lessThan">
      <formula>20</formula>
    </cfRule>
  </conditionalFormatting>
  <conditionalFormatting sqref="AA427">
    <cfRule type="cellIs" dxfId="3064" priority="3061" operator="greaterThan">
      <formula>49.999</formula>
    </cfRule>
    <cfRule type="cellIs" dxfId="3063" priority="3062" operator="greaterThan">
      <formula>50</formula>
    </cfRule>
    <cfRule type="cellIs" dxfId="3062" priority="3063" operator="between">
      <formula>30</formula>
      <formula>49.999</formula>
    </cfRule>
    <cfRule type="cellIs" dxfId="3061" priority="3064" operator="between">
      <formula>10</formula>
      <formula>29.999</formula>
    </cfRule>
    <cfRule type="cellIs" dxfId="3060" priority="3065" operator="lessThan">
      <formula>10</formula>
    </cfRule>
  </conditionalFormatting>
  <conditionalFormatting sqref="AL427">
    <cfRule type="cellIs" dxfId="3059" priority="3056" operator="greaterThan">
      <formula>119.999</formula>
    </cfRule>
    <cfRule type="cellIs" dxfId="3058" priority="3057" operator="greaterThan">
      <formula>120</formula>
    </cfRule>
    <cfRule type="cellIs" dxfId="3057" priority="3058" operator="between">
      <formula>60</formula>
      <formula>119.999</formula>
    </cfRule>
    <cfRule type="cellIs" dxfId="3056" priority="3059" operator="between">
      <formula>20</formula>
      <formula>59.999</formula>
    </cfRule>
    <cfRule type="cellIs" dxfId="3055" priority="3060" operator="lessThan">
      <formula>20</formula>
    </cfRule>
  </conditionalFormatting>
  <conditionalFormatting sqref="AM427">
    <cfRule type="cellIs" dxfId="3054" priority="3051" operator="greaterThan">
      <formula>49.999</formula>
    </cfRule>
    <cfRule type="cellIs" dxfId="3053" priority="3052" operator="greaterThan">
      <formula>50</formula>
    </cfRule>
    <cfRule type="cellIs" dxfId="3052" priority="3053" operator="between">
      <formula>30</formula>
      <formula>49.999</formula>
    </cfRule>
    <cfRule type="cellIs" dxfId="3051" priority="3054" operator="between">
      <formula>10</formula>
      <formula>29.999</formula>
    </cfRule>
    <cfRule type="cellIs" dxfId="3050" priority="3055" operator="lessThan">
      <formula>10</formula>
    </cfRule>
  </conditionalFormatting>
  <conditionalFormatting sqref="AH427">
    <cfRule type="cellIs" dxfId="3049" priority="3046" operator="greaterThan">
      <formula>119.999</formula>
    </cfRule>
    <cfRule type="cellIs" dxfId="3048" priority="3047" operator="greaterThan">
      <formula>120</formula>
    </cfRule>
    <cfRule type="cellIs" dxfId="3047" priority="3048" operator="between">
      <formula>60</formula>
      <formula>119.999</formula>
    </cfRule>
    <cfRule type="cellIs" dxfId="3046" priority="3049" operator="between">
      <formula>20</formula>
      <formula>59.999</formula>
    </cfRule>
    <cfRule type="cellIs" dxfId="3045" priority="3050" operator="lessThan">
      <formula>20</formula>
    </cfRule>
  </conditionalFormatting>
  <conditionalFormatting sqref="AI427">
    <cfRule type="cellIs" dxfId="3044" priority="3041" operator="greaterThan">
      <formula>49.999</formula>
    </cfRule>
    <cfRule type="cellIs" dxfId="3043" priority="3042" operator="greaterThan">
      <formula>50</formula>
    </cfRule>
    <cfRule type="cellIs" dxfId="3042" priority="3043" operator="between">
      <formula>30</formula>
      <formula>49.999</formula>
    </cfRule>
    <cfRule type="cellIs" dxfId="3041" priority="3044" operator="between">
      <formula>10</formula>
      <formula>29.999</formula>
    </cfRule>
    <cfRule type="cellIs" dxfId="3040" priority="3045" operator="lessThan">
      <formula>10</formula>
    </cfRule>
  </conditionalFormatting>
  <conditionalFormatting sqref="V427">
    <cfRule type="cellIs" dxfId="3039" priority="3036" operator="greaterThan">
      <formula>119.999</formula>
    </cfRule>
    <cfRule type="cellIs" dxfId="3038" priority="3037" operator="greaterThan">
      <formula>120</formula>
    </cfRule>
    <cfRule type="cellIs" dxfId="3037" priority="3038" operator="between">
      <formula>60</formula>
      <formula>119.999</formula>
    </cfRule>
    <cfRule type="cellIs" dxfId="3036" priority="3039" operator="between">
      <formula>20</formula>
      <formula>59.999</formula>
    </cfRule>
    <cfRule type="cellIs" dxfId="3035" priority="3040" operator="lessThan">
      <formula>20</formula>
    </cfRule>
  </conditionalFormatting>
  <conditionalFormatting sqref="W427">
    <cfRule type="cellIs" dxfId="3034" priority="3031" operator="greaterThan">
      <formula>49.999</formula>
    </cfRule>
    <cfRule type="cellIs" dxfId="3033" priority="3032" operator="greaterThan">
      <formula>50</formula>
    </cfRule>
    <cfRule type="cellIs" dxfId="3032" priority="3033" operator="between">
      <formula>30</formula>
      <formula>49.999</formula>
    </cfRule>
    <cfRule type="cellIs" dxfId="3031" priority="3034" operator="between">
      <formula>10</formula>
      <formula>29.999</formula>
    </cfRule>
    <cfRule type="cellIs" dxfId="3030" priority="3035" operator="lessThan">
      <formula>10</formula>
    </cfRule>
  </conditionalFormatting>
  <conditionalFormatting sqref="AB427">
    <cfRule type="cellIs" dxfId="3029" priority="3026" operator="greaterThan">
      <formula>119.999</formula>
    </cfRule>
    <cfRule type="cellIs" dxfId="3028" priority="3027" operator="greaterThan">
      <formula>120</formula>
    </cfRule>
    <cfRule type="cellIs" dxfId="3027" priority="3028" operator="between">
      <formula>60</formula>
      <formula>119.999</formula>
    </cfRule>
    <cfRule type="cellIs" dxfId="3026" priority="3029" operator="between">
      <formula>20</formula>
      <formula>59.999</formula>
    </cfRule>
    <cfRule type="cellIs" dxfId="3025" priority="3030" operator="lessThan">
      <formula>20</formula>
    </cfRule>
  </conditionalFormatting>
  <conditionalFormatting sqref="AC427">
    <cfRule type="cellIs" dxfId="3024" priority="3021" operator="greaterThan">
      <formula>49.999</formula>
    </cfRule>
    <cfRule type="cellIs" dxfId="3023" priority="3022" operator="greaterThan">
      <formula>50</formula>
    </cfRule>
    <cfRule type="cellIs" dxfId="3022" priority="3023" operator="between">
      <formula>30</formula>
      <formula>49.999</formula>
    </cfRule>
    <cfRule type="cellIs" dxfId="3021" priority="3024" operator="between">
      <formula>10</formula>
      <formula>29.999</formula>
    </cfRule>
    <cfRule type="cellIs" dxfId="3020" priority="3025" operator="lessThan">
      <formula>10</formula>
    </cfRule>
  </conditionalFormatting>
  <conditionalFormatting sqref="AD427">
    <cfRule type="cellIs" dxfId="3019" priority="3016" operator="greaterThan">
      <formula>119.999</formula>
    </cfRule>
    <cfRule type="cellIs" dxfId="3018" priority="3017" operator="greaterThan">
      <formula>120</formula>
    </cfRule>
    <cfRule type="cellIs" dxfId="3017" priority="3018" operator="between">
      <formula>60</formula>
      <formula>119.999</formula>
    </cfRule>
    <cfRule type="cellIs" dxfId="3016" priority="3019" operator="between">
      <formula>20</formula>
      <formula>59.999</formula>
    </cfRule>
    <cfRule type="cellIs" dxfId="3015" priority="3020" operator="lessThan">
      <formula>20</formula>
    </cfRule>
  </conditionalFormatting>
  <conditionalFormatting sqref="AE427">
    <cfRule type="cellIs" dxfId="3014" priority="3011" operator="greaterThan">
      <formula>49.999</formula>
    </cfRule>
    <cfRule type="cellIs" dxfId="3013" priority="3012" operator="greaterThan">
      <formula>50</formula>
    </cfRule>
    <cfRule type="cellIs" dxfId="3012" priority="3013" operator="between">
      <formula>30</formula>
      <formula>49.999</formula>
    </cfRule>
    <cfRule type="cellIs" dxfId="3011" priority="3014" operator="between">
      <formula>10</formula>
      <formula>29.999</formula>
    </cfRule>
    <cfRule type="cellIs" dxfId="3010" priority="3015" operator="lessThan">
      <formula>10</formula>
    </cfRule>
  </conditionalFormatting>
  <conditionalFormatting sqref="P427">
    <cfRule type="cellIs" dxfId="3009" priority="3006" operator="greaterThan">
      <formula>119.999</formula>
    </cfRule>
    <cfRule type="cellIs" dxfId="3008" priority="3007" operator="greaterThan">
      <formula>120</formula>
    </cfRule>
    <cfRule type="cellIs" dxfId="3007" priority="3008" operator="between">
      <formula>60</formula>
      <formula>119.999</formula>
    </cfRule>
    <cfRule type="cellIs" dxfId="3006" priority="3009" operator="between">
      <formula>20</formula>
      <formula>59.999</formula>
    </cfRule>
    <cfRule type="cellIs" dxfId="3005" priority="3010" operator="lessThan">
      <formula>20</formula>
    </cfRule>
  </conditionalFormatting>
  <conditionalFormatting sqref="Q427">
    <cfRule type="cellIs" dxfId="3004" priority="3001" operator="greaterThan">
      <formula>49.999</formula>
    </cfRule>
    <cfRule type="cellIs" dxfId="3003" priority="3002" operator="greaterThan">
      <formula>50</formula>
    </cfRule>
    <cfRule type="cellIs" dxfId="3002" priority="3003" operator="between">
      <formula>30</formula>
      <formula>49.999</formula>
    </cfRule>
    <cfRule type="cellIs" dxfId="3001" priority="3004" operator="between">
      <formula>10</formula>
      <formula>29.999</formula>
    </cfRule>
    <cfRule type="cellIs" dxfId="3000" priority="3005" operator="lessThan">
      <formula>10</formula>
    </cfRule>
  </conditionalFormatting>
  <conditionalFormatting sqref="C428">
    <cfRule type="cellIs" dxfId="2999" priority="2996" operator="greaterThan">
      <formula>49.999</formula>
    </cfRule>
    <cfRule type="cellIs" dxfId="2998" priority="2997" operator="greaterThan">
      <formula>50</formula>
    </cfRule>
    <cfRule type="cellIs" dxfId="2997" priority="2998" operator="between">
      <formula>30</formula>
      <formula>49.999</formula>
    </cfRule>
    <cfRule type="cellIs" dxfId="2996" priority="2999" operator="between">
      <formula>10</formula>
      <formula>29.999</formula>
    </cfRule>
    <cfRule type="cellIs" dxfId="2995" priority="3000" operator="lessThan">
      <formula>10</formula>
    </cfRule>
  </conditionalFormatting>
  <conditionalFormatting sqref="B428">
    <cfRule type="cellIs" dxfId="2994" priority="2991" operator="greaterThan">
      <formula>119.999</formula>
    </cfRule>
    <cfRule type="cellIs" dxfId="2993" priority="2992" operator="greaterThan">
      <formula>120</formula>
    </cfRule>
    <cfRule type="cellIs" dxfId="2992" priority="2993" operator="between">
      <formula>60</formula>
      <formula>119.999</formula>
    </cfRule>
    <cfRule type="cellIs" dxfId="2991" priority="2994" operator="between">
      <formula>20</formula>
      <formula>59.999</formula>
    </cfRule>
    <cfRule type="cellIs" dxfId="2990" priority="2995" operator="lessThan">
      <formula>20</formula>
    </cfRule>
  </conditionalFormatting>
  <conditionalFormatting sqref="D428">
    <cfRule type="cellIs" dxfId="2989" priority="2986" operator="greaterThan">
      <formula>119.999</formula>
    </cfRule>
    <cfRule type="cellIs" dxfId="2988" priority="2987" operator="greaterThan">
      <formula>120</formula>
    </cfRule>
    <cfRule type="cellIs" dxfId="2987" priority="2988" operator="between">
      <formula>60</formula>
      <formula>119.999</formula>
    </cfRule>
    <cfRule type="cellIs" dxfId="2986" priority="2989" operator="between">
      <formula>20</formula>
      <formula>59.999</formula>
    </cfRule>
    <cfRule type="cellIs" dxfId="2985" priority="2990" operator="lessThan">
      <formula>20</formula>
    </cfRule>
  </conditionalFormatting>
  <conditionalFormatting sqref="E428">
    <cfRule type="cellIs" dxfId="2984" priority="2981" operator="greaterThan">
      <formula>49.999</formula>
    </cfRule>
    <cfRule type="cellIs" dxfId="2983" priority="2982" operator="greaterThan">
      <formula>50</formula>
    </cfRule>
    <cfRule type="cellIs" dxfId="2982" priority="2983" operator="between">
      <formula>30</formula>
      <formula>49.999</formula>
    </cfRule>
    <cfRule type="cellIs" dxfId="2981" priority="2984" operator="between">
      <formula>10</formula>
      <formula>29.999</formula>
    </cfRule>
    <cfRule type="cellIs" dxfId="2980" priority="2985" operator="lessThan">
      <formula>10</formula>
    </cfRule>
  </conditionalFormatting>
  <conditionalFormatting sqref="F428">
    <cfRule type="cellIs" dxfId="2979" priority="2976" operator="greaterThan">
      <formula>119.999</formula>
    </cfRule>
    <cfRule type="cellIs" dxfId="2978" priority="2977" operator="greaterThan">
      <formula>120</formula>
    </cfRule>
    <cfRule type="cellIs" dxfId="2977" priority="2978" operator="between">
      <formula>60</formula>
      <formula>119.999</formula>
    </cfRule>
    <cfRule type="cellIs" dxfId="2976" priority="2979" operator="between">
      <formula>20</formula>
      <formula>59.999</formula>
    </cfRule>
    <cfRule type="cellIs" dxfId="2975" priority="2980" operator="lessThan">
      <formula>20</formula>
    </cfRule>
  </conditionalFormatting>
  <conditionalFormatting sqref="G428">
    <cfRule type="cellIs" dxfId="2974" priority="2971" operator="greaterThan">
      <formula>49.999</formula>
    </cfRule>
    <cfRule type="cellIs" dxfId="2973" priority="2972" operator="greaterThan">
      <formula>50</formula>
    </cfRule>
    <cfRule type="cellIs" dxfId="2972" priority="2973" operator="between">
      <formula>30</formula>
      <formula>49.999</formula>
    </cfRule>
    <cfRule type="cellIs" dxfId="2971" priority="2974" operator="between">
      <formula>10</formula>
      <formula>29.999</formula>
    </cfRule>
    <cfRule type="cellIs" dxfId="2970" priority="2975" operator="lessThan">
      <formula>10</formula>
    </cfRule>
  </conditionalFormatting>
  <conditionalFormatting sqref="H428">
    <cfRule type="cellIs" dxfId="2969" priority="2966" operator="greaterThan">
      <formula>119.999</formula>
    </cfRule>
    <cfRule type="cellIs" dxfId="2968" priority="2967" operator="greaterThan">
      <formula>120</formula>
    </cfRule>
    <cfRule type="cellIs" dxfId="2967" priority="2968" operator="between">
      <formula>60</formula>
      <formula>119.999</formula>
    </cfRule>
    <cfRule type="cellIs" dxfId="2966" priority="2969" operator="between">
      <formula>20</formula>
      <formula>59.999</formula>
    </cfRule>
    <cfRule type="cellIs" dxfId="2965" priority="2970" operator="lessThan">
      <formula>20</formula>
    </cfRule>
  </conditionalFormatting>
  <conditionalFormatting sqref="I428">
    <cfRule type="cellIs" dxfId="2964" priority="2961" operator="greaterThan">
      <formula>49.999</formula>
    </cfRule>
    <cfRule type="cellIs" dxfId="2963" priority="2962" operator="greaterThan">
      <formula>50</formula>
    </cfRule>
    <cfRule type="cellIs" dxfId="2962" priority="2963" operator="between">
      <formula>30</formula>
      <formula>49.999</formula>
    </cfRule>
    <cfRule type="cellIs" dxfId="2961" priority="2964" operator="between">
      <formula>10</formula>
      <formula>29.999</formula>
    </cfRule>
    <cfRule type="cellIs" dxfId="2960" priority="2965" operator="lessThan">
      <formula>10</formula>
    </cfRule>
  </conditionalFormatting>
  <conditionalFormatting sqref="BH428">
    <cfRule type="cellIs" dxfId="2959" priority="2956" operator="greaterThan">
      <formula>119.999</formula>
    </cfRule>
    <cfRule type="cellIs" dxfId="2958" priority="2957" operator="greaterThan">
      <formula>120</formula>
    </cfRule>
    <cfRule type="cellIs" dxfId="2957" priority="2958" operator="between">
      <formula>60</formula>
      <formula>119.999</formula>
    </cfRule>
    <cfRule type="cellIs" dxfId="2956" priority="2959" operator="between">
      <formula>20</formula>
      <formula>59.999</formula>
    </cfRule>
    <cfRule type="cellIs" dxfId="2955" priority="2960" operator="lessThan">
      <formula>20</formula>
    </cfRule>
  </conditionalFormatting>
  <conditionalFormatting sqref="BI428">
    <cfRule type="cellIs" dxfId="2954" priority="2951" operator="greaterThan">
      <formula>49.999</formula>
    </cfRule>
    <cfRule type="cellIs" dxfId="2953" priority="2952" operator="greaterThan">
      <formula>50</formula>
    </cfRule>
    <cfRule type="cellIs" dxfId="2952" priority="2953" operator="between">
      <formula>30</formula>
      <formula>49.999</formula>
    </cfRule>
    <cfRule type="cellIs" dxfId="2951" priority="2954" operator="between">
      <formula>10</formula>
      <formula>29.999</formula>
    </cfRule>
    <cfRule type="cellIs" dxfId="2950" priority="2955" operator="lessThan">
      <formula>10</formula>
    </cfRule>
  </conditionalFormatting>
  <conditionalFormatting sqref="BD428">
    <cfRule type="cellIs" dxfId="2949" priority="2946" operator="greaterThan">
      <formula>119.999</formula>
    </cfRule>
    <cfRule type="cellIs" dxfId="2948" priority="2947" operator="greaterThan">
      <formula>120</formula>
    </cfRule>
    <cfRule type="cellIs" dxfId="2947" priority="2948" operator="between">
      <formula>60</formula>
      <formula>119.999</formula>
    </cfRule>
    <cfRule type="cellIs" dxfId="2946" priority="2949" operator="between">
      <formula>20</formula>
      <formula>59.999</formula>
    </cfRule>
    <cfRule type="cellIs" dxfId="2945" priority="2950" operator="lessThan">
      <formula>20</formula>
    </cfRule>
  </conditionalFormatting>
  <conditionalFormatting sqref="BE428">
    <cfRule type="cellIs" dxfId="2944" priority="2941" operator="greaterThan">
      <formula>49.999</formula>
    </cfRule>
    <cfRule type="cellIs" dxfId="2943" priority="2942" operator="greaterThan">
      <formula>50</formula>
    </cfRule>
    <cfRule type="cellIs" dxfId="2942" priority="2943" operator="between">
      <formula>30</formula>
      <formula>49.999</formula>
    </cfRule>
    <cfRule type="cellIs" dxfId="2941" priority="2944" operator="between">
      <formula>10</formula>
      <formula>29.999</formula>
    </cfRule>
    <cfRule type="cellIs" dxfId="2940" priority="2945" operator="lessThan">
      <formula>10</formula>
    </cfRule>
  </conditionalFormatting>
  <conditionalFormatting sqref="AX428">
    <cfRule type="cellIs" dxfId="2939" priority="2936" operator="greaterThan">
      <formula>119.999</formula>
    </cfRule>
    <cfRule type="cellIs" dxfId="2938" priority="2937" operator="greaterThan">
      <formula>120</formula>
    </cfRule>
    <cfRule type="cellIs" dxfId="2937" priority="2938" operator="between">
      <formula>60</formula>
      <formula>119.999</formula>
    </cfRule>
    <cfRule type="cellIs" dxfId="2936" priority="2939" operator="between">
      <formula>20</formula>
      <formula>59.999</formula>
    </cfRule>
    <cfRule type="cellIs" dxfId="2935" priority="2940" operator="lessThan">
      <formula>20</formula>
    </cfRule>
  </conditionalFormatting>
  <conditionalFormatting sqref="AY428">
    <cfRule type="cellIs" dxfId="2934" priority="2931" operator="greaterThan">
      <formula>49.999</formula>
    </cfRule>
    <cfRule type="cellIs" dxfId="2933" priority="2932" operator="greaterThan">
      <formula>50</formula>
    </cfRule>
    <cfRule type="cellIs" dxfId="2932" priority="2933" operator="between">
      <formula>30</formula>
      <formula>49.999</formula>
    </cfRule>
    <cfRule type="cellIs" dxfId="2931" priority="2934" operator="between">
      <formula>10</formula>
      <formula>29.999</formula>
    </cfRule>
    <cfRule type="cellIs" dxfId="2930" priority="2935" operator="lessThan">
      <formula>10</formula>
    </cfRule>
  </conditionalFormatting>
  <conditionalFormatting sqref="AZ428">
    <cfRule type="cellIs" dxfId="2929" priority="2926" operator="greaterThan">
      <formula>119.999</formula>
    </cfRule>
    <cfRule type="cellIs" dxfId="2928" priority="2927" operator="greaterThan">
      <formula>120</formula>
    </cfRule>
    <cfRule type="cellIs" dxfId="2927" priority="2928" operator="between">
      <formula>60</formula>
      <formula>119.999</formula>
    </cfRule>
    <cfRule type="cellIs" dxfId="2926" priority="2929" operator="between">
      <formula>20</formula>
      <formula>59.999</formula>
    </cfRule>
    <cfRule type="cellIs" dxfId="2925" priority="2930" operator="lessThan">
      <formula>20</formula>
    </cfRule>
  </conditionalFormatting>
  <conditionalFormatting sqref="BA428">
    <cfRule type="cellIs" dxfId="2924" priority="2921" operator="greaterThan">
      <formula>49.999</formula>
    </cfRule>
    <cfRule type="cellIs" dxfId="2923" priority="2922" operator="greaterThan">
      <formula>50</formula>
    </cfRule>
    <cfRule type="cellIs" dxfId="2922" priority="2923" operator="between">
      <formula>30</formula>
      <formula>49.999</formula>
    </cfRule>
    <cfRule type="cellIs" dxfId="2921" priority="2924" operator="between">
      <formula>10</formula>
      <formula>29.999</formula>
    </cfRule>
    <cfRule type="cellIs" dxfId="2920" priority="2925" operator="lessThan">
      <formula>10</formula>
    </cfRule>
  </conditionalFormatting>
  <conditionalFormatting sqref="BB428">
    <cfRule type="cellIs" dxfId="2919" priority="2916" operator="greaterThan">
      <formula>119.999</formula>
    </cfRule>
    <cfRule type="cellIs" dxfId="2918" priority="2917" operator="greaterThan">
      <formula>120</formula>
    </cfRule>
    <cfRule type="cellIs" dxfId="2917" priority="2918" operator="between">
      <formula>60</formula>
      <formula>119.999</formula>
    </cfRule>
    <cfRule type="cellIs" dxfId="2916" priority="2919" operator="between">
      <formula>20</formula>
      <formula>59.999</formula>
    </cfRule>
    <cfRule type="cellIs" dxfId="2915" priority="2920" operator="lessThan">
      <formula>20</formula>
    </cfRule>
  </conditionalFormatting>
  <conditionalFormatting sqref="BC428">
    <cfRule type="cellIs" dxfId="2914" priority="2911" operator="greaterThan">
      <formula>49.999</formula>
    </cfRule>
    <cfRule type="cellIs" dxfId="2913" priority="2912" operator="greaterThan">
      <formula>50</formula>
    </cfRule>
    <cfRule type="cellIs" dxfId="2912" priority="2913" operator="between">
      <formula>30</formula>
      <formula>49.999</formula>
    </cfRule>
    <cfRule type="cellIs" dxfId="2911" priority="2914" operator="between">
      <formula>10</formula>
      <formula>29.999</formula>
    </cfRule>
    <cfRule type="cellIs" dxfId="2910" priority="2915" operator="lessThan">
      <formula>10</formula>
    </cfRule>
  </conditionalFormatting>
  <conditionalFormatting sqref="AT428">
    <cfRule type="cellIs" dxfId="2909" priority="2906" operator="greaterThan">
      <formula>119.999</formula>
    </cfRule>
    <cfRule type="cellIs" dxfId="2908" priority="2907" operator="greaterThan">
      <formula>120</formula>
    </cfRule>
    <cfRule type="cellIs" dxfId="2907" priority="2908" operator="between">
      <formula>60</formula>
      <formula>119.999</formula>
    </cfRule>
    <cfRule type="cellIs" dxfId="2906" priority="2909" operator="between">
      <formula>20</formula>
      <formula>59.999</formula>
    </cfRule>
    <cfRule type="cellIs" dxfId="2905" priority="2910" operator="lessThan">
      <formula>20</formula>
    </cfRule>
  </conditionalFormatting>
  <conditionalFormatting sqref="AU428">
    <cfRule type="cellIs" dxfId="2904" priority="2901" operator="greaterThan">
      <formula>49.999</formula>
    </cfRule>
    <cfRule type="cellIs" dxfId="2903" priority="2902" operator="greaterThan">
      <formula>50</formula>
    </cfRule>
    <cfRule type="cellIs" dxfId="2902" priority="2903" operator="between">
      <formula>30</formula>
      <formula>49.999</formula>
    </cfRule>
    <cfRule type="cellIs" dxfId="2901" priority="2904" operator="between">
      <formula>10</formula>
      <formula>29.999</formula>
    </cfRule>
    <cfRule type="cellIs" dxfId="2900" priority="2905" operator="lessThan">
      <formula>10</formula>
    </cfRule>
  </conditionalFormatting>
  <conditionalFormatting sqref="AV428">
    <cfRule type="cellIs" dxfId="2899" priority="2896" operator="greaterThan">
      <formula>119.999</formula>
    </cfRule>
    <cfRule type="cellIs" dxfId="2898" priority="2897" operator="greaterThan">
      <formula>120</formula>
    </cfRule>
    <cfRule type="cellIs" dxfId="2897" priority="2898" operator="between">
      <formula>60</formula>
      <formula>119.999</formula>
    </cfRule>
    <cfRule type="cellIs" dxfId="2896" priority="2899" operator="between">
      <formula>20</formula>
      <formula>59.999</formula>
    </cfRule>
    <cfRule type="cellIs" dxfId="2895" priority="2900" operator="lessThan">
      <formula>20</formula>
    </cfRule>
  </conditionalFormatting>
  <conditionalFormatting sqref="AW428">
    <cfRule type="cellIs" dxfId="2894" priority="2891" operator="greaterThan">
      <formula>49.999</formula>
    </cfRule>
    <cfRule type="cellIs" dxfId="2893" priority="2892" operator="greaterThan">
      <formula>50</formula>
    </cfRule>
    <cfRule type="cellIs" dxfId="2892" priority="2893" operator="between">
      <formula>30</formula>
      <formula>49.999</formula>
    </cfRule>
    <cfRule type="cellIs" dxfId="2891" priority="2894" operator="between">
      <formula>10</formula>
      <formula>29.999</formula>
    </cfRule>
    <cfRule type="cellIs" dxfId="2890" priority="2895" operator="lessThan">
      <formula>10</formula>
    </cfRule>
  </conditionalFormatting>
  <conditionalFormatting sqref="BF428">
    <cfRule type="cellIs" dxfId="2889" priority="2886" operator="greaterThan">
      <formula>119.999</formula>
    </cfRule>
    <cfRule type="cellIs" dxfId="2888" priority="2887" operator="greaterThan">
      <formula>120</formula>
    </cfRule>
    <cfRule type="cellIs" dxfId="2887" priority="2888" operator="between">
      <formula>60</formula>
      <formula>119.999</formula>
    </cfRule>
    <cfRule type="cellIs" dxfId="2886" priority="2889" operator="between">
      <formula>20</formula>
      <formula>59.999</formula>
    </cfRule>
    <cfRule type="cellIs" dxfId="2885" priority="2890" operator="lessThan">
      <formula>20</formula>
    </cfRule>
  </conditionalFormatting>
  <conditionalFormatting sqref="BG428">
    <cfRule type="cellIs" dxfId="2884" priority="2881" operator="greaterThan">
      <formula>49.999</formula>
    </cfRule>
    <cfRule type="cellIs" dxfId="2883" priority="2882" operator="greaterThan">
      <formula>50</formula>
    </cfRule>
    <cfRule type="cellIs" dxfId="2882" priority="2883" operator="between">
      <formula>30</formula>
      <formula>49.999</formula>
    </cfRule>
    <cfRule type="cellIs" dxfId="2881" priority="2884" operator="between">
      <formula>10</formula>
      <formula>29.999</formula>
    </cfRule>
    <cfRule type="cellIs" dxfId="2880" priority="2885" operator="lessThan">
      <formula>10</formula>
    </cfRule>
  </conditionalFormatting>
  <conditionalFormatting sqref="AN428">
    <cfRule type="cellIs" dxfId="2879" priority="2876" operator="greaterThan">
      <formula>119.999</formula>
    </cfRule>
    <cfRule type="cellIs" dxfId="2878" priority="2877" operator="greaterThan">
      <formula>120</formula>
    </cfRule>
    <cfRule type="cellIs" dxfId="2877" priority="2878" operator="between">
      <formula>60</formula>
      <formula>119.999</formula>
    </cfRule>
    <cfRule type="cellIs" dxfId="2876" priority="2879" operator="between">
      <formula>20</formula>
      <formula>59.999</formula>
    </cfRule>
    <cfRule type="cellIs" dxfId="2875" priority="2880" operator="lessThan">
      <formula>20</formula>
    </cfRule>
  </conditionalFormatting>
  <conditionalFormatting sqref="AO428">
    <cfRule type="cellIs" dxfId="2874" priority="2871" operator="greaterThan">
      <formula>49.999</formula>
    </cfRule>
    <cfRule type="cellIs" dxfId="2873" priority="2872" operator="greaterThan">
      <formula>50</formula>
    </cfRule>
    <cfRule type="cellIs" dxfId="2872" priority="2873" operator="between">
      <formula>30</formula>
      <formula>49.999</formula>
    </cfRule>
    <cfRule type="cellIs" dxfId="2871" priority="2874" operator="between">
      <formula>10</formula>
      <formula>29.999</formula>
    </cfRule>
    <cfRule type="cellIs" dxfId="2870" priority="2875" operator="lessThan">
      <formula>10</formula>
    </cfRule>
  </conditionalFormatting>
  <conditionalFormatting sqref="T428">
    <cfRule type="cellIs" dxfId="2869" priority="2866" operator="greaterThan">
      <formula>119.999</formula>
    </cfRule>
    <cfRule type="cellIs" dxfId="2868" priority="2867" operator="greaterThan">
      <formula>120</formula>
    </cfRule>
    <cfRule type="cellIs" dxfId="2867" priority="2868" operator="between">
      <formula>60</formula>
      <formula>119.999</formula>
    </cfRule>
    <cfRule type="cellIs" dxfId="2866" priority="2869" operator="between">
      <formula>20</formula>
      <formula>59.999</formula>
    </cfRule>
    <cfRule type="cellIs" dxfId="2865" priority="2870" operator="lessThan">
      <formula>20</formula>
    </cfRule>
  </conditionalFormatting>
  <conditionalFormatting sqref="U428">
    <cfRule type="cellIs" dxfId="2864" priority="2861" operator="greaterThan">
      <formula>49.999</formula>
    </cfRule>
    <cfRule type="cellIs" dxfId="2863" priority="2862" operator="greaterThan">
      <formula>50</formula>
    </cfRule>
    <cfRule type="cellIs" dxfId="2862" priority="2863" operator="between">
      <formula>30</formula>
      <formula>49.999</formula>
    </cfRule>
    <cfRule type="cellIs" dxfId="2861" priority="2864" operator="between">
      <formula>10</formula>
      <formula>29.999</formula>
    </cfRule>
    <cfRule type="cellIs" dxfId="2860" priority="2865" operator="lessThan">
      <formula>10</formula>
    </cfRule>
  </conditionalFormatting>
  <conditionalFormatting sqref="J428">
    <cfRule type="cellIs" dxfId="2859" priority="2856" operator="greaterThan">
      <formula>119.999</formula>
    </cfRule>
    <cfRule type="cellIs" dxfId="2858" priority="2857" operator="greaterThan">
      <formula>120</formula>
    </cfRule>
    <cfRule type="cellIs" dxfId="2857" priority="2858" operator="between">
      <formula>60</formula>
      <formula>119.999</formula>
    </cfRule>
    <cfRule type="cellIs" dxfId="2856" priority="2859" operator="between">
      <formula>20</formula>
      <formula>59.999</formula>
    </cfRule>
    <cfRule type="cellIs" dxfId="2855" priority="2860" operator="lessThan">
      <formula>20</formula>
    </cfRule>
  </conditionalFormatting>
  <conditionalFormatting sqref="K428">
    <cfRule type="cellIs" dxfId="2854" priority="2851" operator="greaterThan">
      <formula>49.999</formula>
    </cfRule>
    <cfRule type="cellIs" dxfId="2853" priority="2852" operator="greaterThan">
      <formula>50</formula>
    </cfRule>
    <cfRule type="cellIs" dxfId="2852" priority="2853" operator="between">
      <formula>30</formula>
      <formula>49.999</formula>
    </cfRule>
    <cfRule type="cellIs" dxfId="2851" priority="2854" operator="between">
      <formula>10</formula>
      <formula>29.999</formula>
    </cfRule>
    <cfRule type="cellIs" dxfId="2850" priority="2855" operator="lessThan">
      <formula>10</formula>
    </cfRule>
  </conditionalFormatting>
  <conditionalFormatting sqref="L428">
    <cfRule type="cellIs" dxfId="2849" priority="2846" operator="greaterThan">
      <formula>119.999</formula>
    </cfRule>
    <cfRule type="cellIs" dxfId="2848" priority="2847" operator="greaterThan">
      <formula>120</formula>
    </cfRule>
    <cfRule type="cellIs" dxfId="2847" priority="2848" operator="between">
      <formula>60</formula>
      <formula>119.999</formula>
    </cfRule>
    <cfRule type="cellIs" dxfId="2846" priority="2849" operator="between">
      <formula>20</formula>
      <formula>59.999</formula>
    </cfRule>
    <cfRule type="cellIs" dxfId="2845" priority="2850" operator="lessThan">
      <formula>20</formula>
    </cfRule>
  </conditionalFormatting>
  <conditionalFormatting sqref="M428">
    <cfRule type="cellIs" dxfId="2844" priority="2841" operator="greaterThan">
      <formula>49.999</formula>
    </cfRule>
    <cfRule type="cellIs" dxfId="2843" priority="2842" operator="greaterThan">
      <formula>50</formula>
    </cfRule>
    <cfRule type="cellIs" dxfId="2842" priority="2843" operator="between">
      <formula>30</formula>
      <formula>49.999</formula>
    </cfRule>
    <cfRule type="cellIs" dxfId="2841" priority="2844" operator="between">
      <formula>10</formula>
      <formula>29.999</formula>
    </cfRule>
    <cfRule type="cellIs" dxfId="2840" priority="2845" operator="lessThan">
      <formula>10</formula>
    </cfRule>
  </conditionalFormatting>
  <conditionalFormatting sqref="R428">
    <cfRule type="cellIs" dxfId="2839" priority="2836" operator="greaterThan">
      <formula>119.999</formula>
    </cfRule>
    <cfRule type="cellIs" dxfId="2838" priority="2837" operator="greaterThan">
      <formula>120</formula>
    </cfRule>
    <cfRule type="cellIs" dxfId="2837" priority="2838" operator="between">
      <formula>60</formula>
      <formula>119.999</formula>
    </cfRule>
    <cfRule type="cellIs" dxfId="2836" priority="2839" operator="between">
      <formula>20</formula>
      <formula>59.999</formula>
    </cfRule>
    <cfRule type="cellIs" dxfId="2835" priority="2840" operator="lessThan">
      <formula>20</formula>
    </cfRule>
  </conditionalFormatting>
  <conditionalFormatting sqref="S428">
    <cfRule type="cellIs" dxfId="2834" priority="2831" operator="greaterThan">
      <formula>49.999</formula>
    </cfRule>
    <cfRule type="cellIs" dxfId="2833" priority="2832" operator="greaterThan">
      <formula>50</formula>
    </cfRule>
    <cfRule type="cellIs" dxfId="2832" priority="2833" operator="between">
      <formula>30</formula>
      <formula>49.999</formula>
    </cfRule>
    <cfRule type="cellIs" dxfId="2831" priority="2834" operator="between">
      <formula>10</formula>
      <formula>29.999</formula>
    </cfRule>
    <cfRule type="cellIs" dxfId="2830" priority="2835" operator="lessThan">
      <formula>10</formula>
    </cfRule>
  </conditionalFormatting>
  <conditionalFormatting sqref="N428">
    <cfRule type="cellIs" dxfId="2829" priority="2826" operator="greaterThan">
      <formula>119.999</formula>
    </cfRule>
    <cfRule type="cellIs" dxfId="2828" priority="2827" operator="greaterThan">
      <formula>120</formula>
    </cfRule>
    <cfRule type="cellIs" dxfId="2827" priority="2828" operator="between">
      <formula>60</formula>
      <formula>119.999</formula>
    </cfRule>
    <cfRule type="cellIs" dxfId="2826" priority="2829" operator="between">
      <formula>20</formula>
      <formula>59.999</formula>
    </cfRule>
    <cfRule type="cellIs" dxfId="2825" priority="2830" operator="lessThan">
      <formula>20</formula>
    </cfRule>
  </conditionalFormatting>
  <conditionalFormatting sqref="O428">
    <cfRule type="cellIs" dxfId="2824" priority="2821" operator="greaterThan">
      <formula>49.999</formula>
    </cfRule>
    <cfRule type="cellIs" dxfId="2823" priority="2822" operator="greaterThan">
      <formula>50</formula>
    </cfRule>
    <cfRule type="cellIs" dxfId="2822" priority="2823" operator="between">
      <formula>30</formula>
      <formula>49.999</formula>
    </cfRule>
    <cfRule type="cellIs" dxfId="2821" priority="2824" operator="between">
      <formula>10</formula>
      <formula>29.999</formula>
    </cfRule>
    <cfRule type="cellIs" dxfId="2820" priority="2825" operator="lessThan">
      <formula>10</formula>
    </cfRule>
  </conditionalFormatting>
  <conditionalFormatting sqref="AP428">
    <cfRule type="cellIs" dxfId="2819" priority="2816" operator="greaterThan">
      <formula>119.999</formula>
    </cfRule>
    <cfRule type="cellIs" dxfId="2818" priority="2817" operator="greaterThan">
      <formula>120</formula>
    </cfRule>
    <cfRule type="cellIs" dxfId="2817" priority="2818" operator="between">
      <formula>60</formula>
      <formula>119.999</formula>
    </cfRule>
    <cfRule type="cellIs" dxfId="2816" priority="2819" operator="between">
      <formula>20</formula>
      <formula>59.999</formula>
    </cfRule>
    <cfRule type="cellIs" dxfId="2815" priority="2820" operator="lessThan">
      <formula>20</formula>
    </cfRule>
  </conditionalFormatting>
  <conditionalFormatting sqref="AQ428">
    <cfRule type="cellIs" dxfId="2814" priority="2811" operator="greaterThan">
      <formula>49.999</formula>
    </cfRule>
    <cfRule type="cellIs" dxfId="2813" priority="2812" operator="greaterThan">
      <formula>50</formula>
    </cfRule>
    <cfRule type="cellIs" dxfId="2812" priority="2813" operator="between">
      <formula>30</formula>
      <formula>49.999</formula>
    </cfRule>
    <cfRule type="cellIs" dxfId="2811" priority="2814" operator="between">
      <formula>10</formula>
      <formula>29.999</formula>
    </cfRule>
    <cfRule type="cellIs" dxfId="2810" priority="2815" operator="lessThan">
      <formula>10</formula>
    </cfRule>
  </conditionalFormatting>
  <conditionalFormatting sqref="AR428">
    <cfRule type="cellIs" dxfId="2809" priority="2806" operator="greaterThan">
      <formula>119.999</formula>
    </cfRule>
    <cfRule type="cellIs" dxfId="2808" priority="2807" operator="greaterThan">
      <formula>120</formula>
    </cfRule>
    <cfRule type="cellIs" dxfId="2807" priority="2808" operator="between">
      <formula>60</formula>
      <formula>119.999</formula>
    </cfRule>
    <cfRule type="cellIs" dxfId="2806" priority="2809" operator="between">
      <formula>20</formula>
      <formula>59.999</formula>
    </cfRule>
    <cfRule type="cellIs" dxfId="2805" priority="2810" operator="lessThan">
      <formula>20</formula>
    </cfRule>
  </conditionalFormatting>
  <conditionalFormatting sqref="AS428">
    <cfRule type="cellIs" dxfId="2804" priority="2801" operator="greaterThan">
      <formula>49.999</formula>
    </cfRule>
    <cfRule type="cellIs" dxfId="2803" priority="2802" operator="greaterThan">
      <formula>50</formula>
    </cfRule>
    <cfRule type="cellIs" dxfId="2802" priority="2803" operator="between">
      <formula>30</formula>
      <formula>49.999</formula>
    </cfRule>
    <cfRule type="cellIs" dxfId="2801" priority="2804" operator="between">
      <formula>10</formula>
      <formula>29.999</formula>
    </cfRule>
    <cfRule type="cellIs" dxfId="2800" priority="2805" operator="lessThan">
      <formula>10</formula>
    </cfRule>
  </conditionalFormatting>
  <conditionalFormatting sqref="X428">
    <cfRule type="cellIs" dxfId="2799" priority="2796" operator="greaterThan">
      <formula>119.999</formula>
    </cfRule>
    <cfRule type="cellIs" dxfId="2798" priority="2797" operator="greaterThan">
      <formula>120</formula>
    </cfRule>
    <cfRule type="cellIs" dxfId="2797" priority="2798" operator="between">
      <formula>60</formula>
      <formula>119.999</formula>
    </cfRule>
    <cfRule type="cellIs" dxfId="2796" priority="2799" operator="between">
      <formula>20</formula>
      <formula>59.999</formula>
    </cfRule>
    <cfRule type="cellIs" dxfId="2795" priority="2800" operator="lessThan">
      <formula>20</formula>
    </cfRule>
  </conditionalFormatting>
  <conditionalFormatting sqref="Y428">
    <cfRule type="cellIs" dxfId="2794" priority="2791" operator="greaterThan">
      <formula>49.999</formula>
    </cfRule>
    <cfRule type="cellIs" dxfId="2793" priority="2792" operator="greaterThan">
      <formula>50</formula>
    </cfRule>
    <cfRule type="cellIs" dxfId="2792" priority="2793" operator="between">
      <formula>30</formula>
      <formula>49.999</formula>
    </cfRule>
    <cfRule type="cellIs" dxfId="2791" priority="2794" operator="between">
      <formula>10</formula>
      <formula>29.999</formula>
    </cfRule>
    <cfRule type="cellIs" dxfId="2790" priority="2795" operator="lessThan">
      <formula>10</formula>
    </cfRule>
  </conditionalFormatting>
  <conditionalFormatting sqref="AF428">
    <cfRule type="cellIs" dxfId="2789" priority="2786" operator="greaterThan">
      <formula>119.999</formula>
    </cfRule>
    <cfRule type="cellIs" dxfId="2788" priority="2787" operator="greaterThan">
      <formula>120</formula>
    </cfRule>
    <cfRule type="cellIs" dxfId="2787" priority="2788" operator="between">
      <formula>60</formula>
      <formula>119.999</formula>
    </cfRule>
    <cfRule type="cellIs" dxfId="2786" priority="2789" operator="between">
      <formula>20</formula>
      <formula>59.999</formula>
    </cfRule>
    <cfRule type="cellIs" dxfId="2785" priority="2790" operator="lessThan">
      <formula>20</formula>
    </cfRule>
  </conditionalFormatting>
  <conditionalFormatting sqref="AG428">
    <cfRule type="cellIs" dxfId="2784" priority="2781" operator="greaterThan">
      <formula>49.999</formula>
    </cfRule>
    <cfRule type="cellIs" dxfId="2783" priority="2782" operator="greaterThan">
      <formula>50</formula>
    </cfRule>
    <cfRule type="cellIs" dxfId="2782" priority="2783" operator="between">
      <formula>30</formula>
      <formula>49.999</formula>
    </cfRule>
    <cfRule type="cellIs" dxfId="2781" priority="2784" operator="between">
      <formula>10</formula>
      <formula>29.999</formula>
    </cfRule>
    <cfRule type="cellIs" dxfId="2780" priority="2785" operator="lessThan">
      <formula>10</formula>
    </cfRule>
  </conditionalFormatting>
  <conditionalFormatting sqref="AJ428">
    <cfRule type="cellIs" dxfId="2779" priority="2776" operator="greaterThan">
      <formula>119.999</formula>
    </cfRule>
    <cfRule type="cellIs" dxfId="2778" priority="2777" operator="greaterThan">
      <formula>120</formula>
    </cfRule>
    <cfRule type="cellIs" dxfId="2777" priority="2778" operator="between">
      <formula>60</formula>
      <formula>119.999</formula>
    </cfRule>
    <cfRule type="cellIs" dxfId="2776" priority="2779" operator="between">
      <formula>20</formula>
      <formula>59.999</formula>
    </cfRule>
    <cfRule type="cellIs" dxfId="2775" priority="2780" operator="lessThan">
      <formula>20</formula>
    </cfRule>
  </conditionalFormatting>
  <conditionalFormatting sqref="AK428">
    <cfRule type="cellIs" dxfId="2774" priority="2771" operator="greaterThan">
      <formula>49.999</formula>
    </cfRule>
    <cfRule type="cellIs" dxfId="2773" priority="2772" operator="greaterThan">
      <formula>50</formula>
    </cfRule>
    <cfRule type="cellIs" dxfId="2772" priority="2773" operator="between">
      <formula>30</formula>
      <formula>49.999</formula>
    </cfRule>
    <cfRule type="cellIs" dxfId="2771" priority="2774" operator="between">
      <formula>10</formula>
      <formula>29.999</formula>
    </cfRule>
    <cfRule type="cellIs" dxfId="2770" priority="2775" operator="lessThan">
      <formula>10</formula>
    </cfRule>
  </conditionalFormatting>
  <conditionalFormatting sqref="Z428">
    <cfRule type="cellIs" dxfId="2769" priority="2766" operator="greaterThan">
      <formula>119.999</formula>
    </cfRule>
    <cfRule type="cellIs" dxfId="2768" priority="2767" operator="greaterThan">
      <formula>120</formula>
    </cfRule>
    <cfRule type="cellIs" dxfId="2767" priority="2768" operator="between">
      <formula>60</formula>
      <formula>119.999</formula>
    </cfRule>
    <cfRule type="cellIs" dxfId="2766" priority="2769" operator="between">
      <formula>20</formula>
      <formula>59.999</formula>
    </cfRule>
    <cfRule type="cellIs" dxfId="2765" priority="2770" operator="lessThan">
      <formula>20</formula>
    </cfRule>
  </conditionalFormatting>
  <conditionalFormatting sqref="AA428">
    <cfRule type="cellIs" dxfId="2764" priority="2761" operator="greaterThan">
      <formula>49.999</formula>
    </cfRule>
    <cfRule type="cellIs" dxfId="2763" priority="2762" operator="greaterThan">
      <formula>50</formula>
    </cfRule>
    <cfRule type="cellIs" dxfId="2762" priority="2763" operator="between">
      <formula>30</formula>
      <formula>49.999</formula>
    </cfRule>
    <cfRule type="cellIs" dxfId="2761" priority="2764" operator="between">
      <formula>10</formula>
      <formula>29.999</formula>
    </cfRule>
    <cfRule type="cellIs" dxfId="2760" priority="2765" operator="lessThan">
      <formula>10</formula>
    </cfRule>
  </conditionalFormatting>
  <conditionalFormatting sqref="AL428">
    <cfRule type="cellIs" dxfId="2759" priority="2756" operator="greaterThan">
      <formula>119.999</formula>
    </cfRule>
    <cfRule type="cellIs" dxfId="2758" priority="2757" operator="greaterThan">
      <formula>120</formula>
    </cfRule>
    <cfRule type="cellIs" dxfId="2757" priority="2758" operator="between">
      <formula>60</formula>
      <formula>119.999</formula>
    </cfRule>
    <cfRule type="cellIs" dxfId="2756" priority="2759" operator="between">
      <formula>20</formula>
      <formula>59.999</formula>
    </cfRule>
    <cfRule type="cellIs" dxfId="2755" priority="2760" operator="lessThan">
      <formula>20</formula>
    </cfRule>
  </conditionalFormatting>
  <conditionalFormatting sqref="AM428">
    <cfRule type="cellIs" dxfId="2754" priority="2751" operator="greaterThan">
      <formula>49.999</formula>
    </cfRule>
    <cfRule type="cellIs" dxfId="2753" priority="2752" operator="greaterThan">
      <formula>50</formula>
    </cfRule>
    <cfRule type="cellIs" dxfId="2752" priority="2753" operator="between">
      <formula>30</formula>
      <formula>49.999</formula>
    </cfRule>
    <cfRule type="cellIs" dxfId="2751" priority="2754" operator="between">
      <formula>10</formula>
      <formula>29.999</formula>
    </cfRule>
    <cfRule type="cellIs" dxfId="2750" priority="2755" operator="lessThan">
      <formula>10</formula>
    </cfRule>
  </conditionalFormatting>
  <conditionalFormatting sqref="AH428">
    <cfRule type="cellIs" dxfId="2749" priority="2746" operator="greaterThan">
      <formula>119.999</formula>
    </cfRule>
    <cfRule type="cellIs" dxfId="2748" priority="2747" operator="greaterThan">
      <formula>120</formula>
    </cfRule>
    <cfRule type="cellIs" dxfId="2747" priority="2748" operator="between">
      <formula>60</formula>
      <formula>119.999</formula>
    </cfRule>
    <cfRule type="cellIs" dxfId="2746" priority="2749" operator="between">
      <formula>20</formula>
      <formula>59.999</formula>
    </cfRule>
    <cfRule type="cellIs" dxfId="2745" priority="2750" operator="lessThan">
      <formula>20</formula>
    </cfRule>
  </conditionalFormatting>
  <conditionalFormatting sqref="AI428">
    <cfRule type="cellIs" dxfId="2744" priority="2741" operator="greaterThan">
      <formula>49.999</formula>
    </cfRule>
    <cfRule type="cellIs" dxfId="2743" priority="2742" operator="greaterThan">
      <formula>50</formula>
    </cfRule>
    <cfRule type="cellIs" dxfId="2742" priority="2743" operator="between">
      <formula>30</formula>
      <formula>49.999</formula>
    </cfRule>
    <cfRule type="cellIs" dxfId="2741" priority="2744" operator="between">
      <formula>10</formula>
      <formula>29.999</formula>
    </cfRule>
    <cfRule type="cellIs" dxfId="2740" priority="2745" operator="lessThan">
      <formula>10</formula>
    </cfRule>
  </conditionalFormatting>
  <conditionalFormatting sqref="V428">
    <cfRule type="cellIs" dxfId="2739" priority="2736" operator="greaterThan">
      <formula>119.999</formula>
    </cfRule>
    <cfRule type="cellIs" dxfId="2738" priority="2737" operator="greaterThan">
      <formula>120</formula>
    </cfRule>
    <cfRule type="cellIs" dxfId="2737" priority="2738" operator="between">
      <formula>60</formula>
      <formula>119.999</formula>
    </cfRule>
    <cfRule type="cellIs" dxfId="2736" priority="2739" operator="between">
      <formula>20</formula>
      <formula>59.999</formula>
    </cfRule>
    <cfRule type="cellIs" dxfId="2735" priority="2740" operator="lessThan">
      <formula>20</formula>
    </cfRule>
  </conditionalFormatting>
  <conditionalFormatting sqref="W428">
    <cfRule type="cellIs" dxfId="2734" priority="2731" operator="greaterThan">
      <formula>49.999</formula>
    </cfRule>
    <cfRule type="cellIs" dxfId="2733" priority="2732" operator="greaterThan">
      <formula>50</formula>
    </cfRule>
    <cfRule type="cellIs" dxfId="2732" priority="2733" operator="between">
      <formula>30</formula>
      <formula>49.999</formula>
    </cfRule>
    <cfRule type="cellIs" dxfId="2731" priority="2734" operator="between">
      <formula>10</formula>
      <formula>29.999</formula>
    </cfRule>
    <cfRule type="cellIs" dxfId="2730" priority="2735" operator="lessThan">
      <formula>10</formula>
    </cfRule>
  </conditionalFormatting>
  <conditionalFormatting sqref="AB428">
    <cfRule type="cellIs" dxfId="2729" priority="2726" operator="greaterThan">
      <formula>119.999</formula>
    </cfRule>
    <cfRule type="cellIs" dxfId="2728" priority="2727" operator="greaterThan">
      <formula>120</formula>
    </cfRule>
    <cfRule type="cellIs" dxfId="2727" priority="2728" operator="between">
      <formula>60</formula>
      <formula>119.999</formula>
    </cfRule>
    <cfRule type="cellIs" dxfId="2726" priority="2729" operator="between">
      <formula>20</formula>
      <formula>59.999</formula>
    </cfRule>
    <cfRule type="cellIs" dxfId="2725" priority="2730" operator="lessThan">
      <formula>20</formula>
    </cfRule>
  </conditionalFormatting>
  <conditionalFormatting sqref="AC428">
    <cfRule type="cellIs" dxfId="2724" priority="2721" operator="greaterThan">
      <formula>49.999</formula>
    </cfRule>
    <cfRule type="cellIs" dxfId="2723" priority="2722" operator="greaterThan">
      <formula>50</formula>
    </cfRule>
    <cfRule type="cellIs" dxfId="2722" priority="2723" operator="between">
      <formula>30</formula>
      <formula>49.999</formula>
    </cfRule>
    <cfRule type="cellIs" dxfId="2721" priority="2724" operator="between">
      <formula>10</formula>
      <formula>29.999</formula>
    </cfRule>
    <cfRule type="cellIs" dxfId="2720" priority="2725" operator="lessThan">
      <formula>10</formula>
    </cfRule>
  </conditionalFormatting>
  <conditionalFormatting sqref="AD428">
    <cfRule type="cellIs" dxfId="2719" priority="2716" operator="greaterThan">
      <formula>119.999</formula>
    </cfRule>
    <cfRule type="cellIs" dxfId="2718" priority="2717" operator="greaterThan">
      <formula>120</formula>
    </cfRule>
    <cfRule type="cellIs" dxfId="2717" priority="2718" operator="between">
      <formula>60</formula>
      <formula>119.999</formula>
    </cfRule>
    <cfRule type="cellIs" dxfId="2716" priority="2719" operator="between">
      <formula>20</formula>
      <formula>59.999</formula>
    </cfRule>
    <cfRule type="cellIs" dxfId="2715" priority="2720" operator="lessThan">
      <formula>20</formula>
    </cfRule>
  </conditionalFormatting>
  <conditionalFormatting sqref="AE428">
    <cfRule type="cellIs" dxfId="2714" priority="2711" operator="greaterThan">
      <formula>49.999</formula>
    </cfRule>
    <cfRule type="cellIs" dxfId="2713" priority="2712" operator="greaterThan">
      <formula>50</formula>
    </cfRule>
    <cfRule type="cellIs" dxfId="2712" priority="2713" operator="between">
      <formula>30</formula>
      <formula>49.999</formula>
    </cfRule>
    <cfRule type="cellIs" dxfId="2711" priority="2714" operator="between">
      <formula>10</formula>
      <formula>29.999</formula>
    </cfRule>
    <cfRule type="cellIs" dxfId="2710" priority="2715" operator="lessThan">
      <formula>10</formula>
    </cfRule>
  </conditionalFormatting>
  <conditionalFormatting sqref="P428">
    <cfRule type="cellIs" dxfId="2709" priority="2706" operator="greaterThan">
      <formula>119.999</formula>
    </cfRule>
    <cfRule type="cellIs" dxfId="2708" priority="2707" operator="greaterThan">
      <formula>120</formula>
    </cfRule>
    <cfRule type="cellIs" dxfId="2707" priority="2708" operator="between">
      <formula>60</formula>
      <formula>119.999</formula>
    </cfRule>
    <cfRule type="cellIs" dxfId="2706" priority="2709" operator="between">
      <formula>20</formula>
      <formula>59.999</formula>
    </cfRule>
    <cfRule type="cellIs" dxfId="2705" priority="2710" operator="lessThan">
      <formula>20</formula>
    </cfRule>
  </conditionalFormatting>
  <conditionalFormatting sqref="Q428">
    <cfRule type="cellIs" dxfId="2704" priority="2701" operator="greaterThan">
      <formula>49.999</formula>
    </cfRule>
    <cfRule type="cellIs" dxfId="2703" priority="2702" operator="greaterThan">
      <formula>50</formula>
    </cfRule>
    <cfRule type="cellIs" dxfId="2702" priority="2703" operator="between">
      <formula>30</formula>
      <formula>49.999</formula>
    </cfRule>
    <cfRule type="cellIs" dxfId="2701" priority="2704" operator="between">
      <formula>10</formula>
      <formula>29.999</formula>
    </cfRule>
    <cfRule type="cellIs" dxfId="2700" priority="2705" operator="lessThan">
      <formula>10</formula>
    </cfRule>
  </conditionalFormatting>
  <conditionalFormatting sqref="C429">
    <cfRule type="cellIs" dxfId="2699" priority="2696" operator="greaterThan">
      <formula>49.999</formula>
    </cfRule>
    <cfRule type="cellIs" dxfId="2698" priority="2697" operator="greaterThan">
      <formula>50</formula>
    </cfRule>
    <cfRule type="cellIs" dxfId="2697" priority="2698" operator="between">
      <formula>30</formula>
      <formula>49.999</formula>
    </cfRule>
    <cfRule type="cellIs" dxfId="2696" priority="2699" operator="between">
      <formula>10</formula>
      <formula>29.999</formula>
    </cfRule>
    <cfRule type="cellIs" dxfId="2695" priority="2700" operator="lessThan">
      <formula>10</formula>
    </cfRule>
  </conditionalFormatting>
  <conditionalFormatting sqref="B429">
    <cfRule type="cellIs" dxfId="2694" priority="2691" operator="greaterThan">
      <formula>119.999</formula>
    </cfRule>
    <cfRule type="cellIs" dxfId="2693" priority="2692" operator="greaterThan">
      <formula>120</formula>
    </cfRule>
    <cfRule type="cellIs" dxfId="2692" priority="2693" operator="between">
      <formula>60</formula>
      <formula>119.999</formula>
    </cfRule>
    <cfRule type="cellIs" dxfId="2691" priority="2694" operator="between">
      <formula>20</formula>
      <formula>59.999</formula>
    </cfRule>
    <cfRule type="cellIs" dxfId="2690" priority="2695" operator="lessThan">
      <formula>20</formula>
    </cfRule>
  </conditionalFormatting>
  <conditionalFormatting sqref="D429">
    <cfRule type="cellIs" dxfId="2689" priority="2686" operator="greaterThan">
      <formula>119.999</formula>
    </cfRule>
    <cfRule type="cellIs" dxfId="2688" priority="2687" operator="greaterThan">
      <formula>120</formula>
    </cfRule>
    <cfRule type="cellIs" dxfId="2687" priority="2688" operator="between">
      <formula>60</formula>
      <formula>119.999</formula>
    </cfRule>
    <cfRule type="cellIs" dxfId="2686" priority="2689" operator="between">
      <formula>20</formula>
      <formula>59.999</formula>
    </cfRule>
    <cfRule type="cellIs" dxfId="2685" priority="2690" operator="lessThan">
      <formula>20</formula>
    </cfRule>
  </conditionalFormatting>
  <conditionalFormatting sqref="E429">
    <cfRule type="cellIs" dxfId="2684" priority="2681" operator="greaterThan">
      <formula>49.999</formula>
    </cfRule>
    <cfRule type="cellIs" dxfId="2683" priority="2682" operator="greaterThan">
      <formula>50</formula>
    </cfRule>
    <cfRule type="cellIs" dxfId="2682" priority="2683" operator="between">
      <formula>30</formula>
      <formula>49.999</formula>
    </cfRule>
    <cfRule type="cellIs" dxfId="2681" priority="2684" operator="between">
      <formula>10</formula>
      <formula>29.999</formula>
    </cfRule>
    <cfRule type="cellIs" dxfId="2680" priority="2685" operator="lessThan">
      <formula>10</formula>
    </cfRule>
  </conditionalFormatting>
  <conditionalFormatting sqref="F429">
    <cfRule type="cellIs" dxfId="2679" priority="2676" operator="greaterThan">
      <formula>119.999</formula>
    </cfRule>
    <cfRule type="cellIs" dxfId="2678" priority="2677" operator="greaterThan">
      <formula>120</formula>
    </cfRule>
    <cfRule type="cellIs" dxfId="2677" priority="2678" operator="between">
      <formula>60</formula>
      <formula>119.999</formula>
    </cfRule>
    <cfRule type="cellIs" dxfId="2676" priority="2679" operator="between">
      <formula>20</formula>
      <formula>59.999</formula>
    </cfRule>
    <cfRule type="cellIs" dxfId="2675" priority="2680" operator="lessThan">
      <formula>20</formula>
    </cfRule>
  </conditionalFormatting>
  <conditionalFormatting sqref="G429">
    <cfRule type="cellIs" dxfId="2674" priority="2671" operator="greaterThan">
      <formula>49.999</formula>
    </cfRule>
    <cfRule type="cellIs" dxfId="2673" priority="2672" operator="greaterThan">
      <formula>50</formula>
    </cfRule>
    <cfRule type="cellIs" dxfId="2672" priority="2673" operator="between">
      <formula>30</formula>
      <formula>49.999</formula>
    </cfRule>
    <cfRule type="cellIs" dxfId="2671" priority="2674" operator="between">
      <formula>10</formula>
      <formula>29.999</formula>
    </cfRule>
    <cfRule type="cellIs" dxfId="2670" priority="2675" operator="lessThan">
      <formula>10</formula>
    </cfRule>
  </conditionalFormatting>
  <conditionalFormatting sqref="H429">
    <cfRule type="cellIs" dxfId="2669" priority="2666" operator="greaterThan">
      <formula>119.999</formula>
    </cfRule>
    <cfRule type="cellIs" dxfId="2668" priority="2667" operator="greaterThan">
      <formula>120</formula>
    </cfRule>
    <cfRule type="cellIs" dxfId="2667" priority="2668" operator="between">
      <formula>60</formula>
      <formula>119.999</formula>
    </cfRule>
    <cfRule type="cellIs" dxfId="2666" priority="2669" operator="between">
      <formula>20</formula>
      <formula>59.999</formula>
    </cfRule>
    <cfRule type="cellIs" dxfId="2665" priority="2670" operator="lessThan">
      <formula>20</formula>
    </cfRule>
  </conditionalFormatting>
  <conditionalFormatting sqref="I429">
    <cfRule type="cellIs" dxfId="2664" priority="2661" operator="greaterThan">
      <formula>49.999</formula>
    </cfRule>
    <cfRule type="cellIs" dxfId="2663" priority="2662" operator="greaterThan">
      <formula>50</formula>
    </cfRule>
    <cfRule type="cellIs" dxfId="2662" priority="2663" operator="between">
      <formula>30</formula>
      <formula>49.999</formula>
    </cfRule>
    <cfRule type="cellIs" dxfId="2661" priority="2664" operator="between">
      <formula>10</formula>
      <formula>29.999</formula>
    </cfRule>
    <cfRule type="cellIs" dxfId="2660" priority="2665" operator="lessThan">
      <formula>10</formula>
    </cfRule>
  </conditionalFormatting>
  <conditionalFormatting sqref="BH429">
    <cfRule type="cellIs" dxfId="2659" priority="2656" operator="greaterThan">
      <formula>119.999</formula>
    </cfRule>
    <cfRule type="cellIs" dxfId="2658" priority="2657" operator="greaterThan">
      <formula>120</formula>
    </cfRule>
    <cfRule type="cellIs" dxfId="2657" priority="2658" operator="between">
      <formula>60</formula>
      <formula>119.999</formula>
    </cfRule>
    <cfRule type="cellIs" dxfId="2656" priority="2659" operator="between">
      <formula>20</formula>
      <formula>59.999</formula>
    </cfRule>
    <cfRule type="cellIs" dxfId="2655" priority="2660" operator="lessThan">
      <formula>20</formula>
    </cfRule>
  </conditionalFormatting>
  <conditionalFormatting sqref="BI429">
    <cfRule type="cellIs" dxfId="2654" priority="2651" operator="greaterThan">
      <formula>49.999</formula>
    </cfRule>
    <cfRule type="cellIs" dxfId="2653" priority="2652" operator="greaterThan">
      <formula>50</formula>
    </cfRule>
    <cfRule type="cellIs" dxfId="2652" priority="2653" operator="between">
      <formula>30</formula>
      <formula>49.999</formula>
    </cfRule>
    <cfRule type="cellIs" dxfId="2651" priority="2654" operator="between">
      <formula>10</formula>
      <formula>29.999</formula>
    </cfRule>
    <cfRule type="cellIs" dxfId="2650" priority="2655" operator="lessThan">
      <formula>10</formula>
    </cfRule>
  </conditionalFormatting>
  <conditionalFormatting sqref="BD429">
    <cfRule type="cellIs" dxfId="2649" priority="2646" operator="greaterThan">
      <formula>119.999</formula>
    </cfRule>
    <cfRule type="cellIs" dxfId="2648" priority="2647" operator="greaterThan">
      <formula>120</formula>
    </cfRule>
    <cfRule type="cellIs" dxfId="2647" priority="2648" operator="between">
      <formula>60</formula>
      <formula>119.999</formula>
    </cfRule>
    <cfRule type="cellIs" dxfId="2646" priority="2649" operator="between">
      <formula>20</formula>
      <formula>59.999</formula>
    </cfRule>
    <cfRule type="cellIs" dxfId="2645" priority="2650" operator="lessThan">
      <formula>20</formula>
    </cfRule>
  </conditionalFormatting>
  <conditionalFormatting sqref="BE429">
    <cfRule type="cellIs" dxfId="2644" priority="2641" operator="greaterThan">
      <formula>49.999</formula>
    </cfRule>
    <cfRule type="cellIs" dxfId="2643" priority="2642" operator="greaterThan">
      <formula>50</formula>
    </cfRule>
    <cfRule type="cellIs" dxfId="2642" priority="2643" operator="between">
      <formula>30</formula>
      <formula>49.999</formula>
    </cfRule>
    <cfRule type="cellIs" dxfId="2641" priority="2644" operator="between">
      <formula>10</formula>
      <formula>29.999</formula>
    </cfRule>
    <cfRule type="cellIs" dxfId="2640" priority="2645" operator="lessThan">
      <formula>10</formula>
    </cfRule>
  </conditionalFormatting>
  <conditionalFormatting sqref="AX429">
    <cfRule type="cellIs" dxfId="2639" priority="2636" operator="greaterThan">
      <formula>119.999</formula>
    </cfRule>
    <cfRule type="cellIs" dxfId="2638" priority="2637" operator="greaterThan">
      <formula>120</formula>
    </cfRule>
    <cfRule type="cellIs" dxfId="2637" priority="2638" operator="between">
      <formula>60</formula>
      <formula>119.999</formula>
    </cfRule>
    <cfRule type="cellIs" dxfId="2636" priority="2639" operator="between">
      <formula>20</formula>
      <formula>59.999</formula>
    </cfRule>
    <cfRule type="cellIs" dxfId="2635" priority="2640" operator="lessThan">
      <formula>20</formula>
    </cfRule>
  </conditionalFormatting>
  <conditionalFormatting sqref="AY429">
    <cfRule type="cellIs" dxfId="2634" priority="2631" operator="greaterThan">
      <formula>49.999</formula>
    </cfRule>
    <cfRule type="cellIs" dxfId="2633" priority="2632" operator="greaterThan">
      <formula>50</formula>
    </cfRule>
    <cfRule type="cellIs" dxfId="2632" priority="2633" operator="between">
      <formula>30</formula>
      <formula>49.999</formula>
    </cfRule>
    <cfRule type="cellIs" dxfId="2631" priority="2634" operator="between">
      <formula>10</formula>
      <formula>29.999</formula>
    </cfRule>
    <cfRule type="cellIs" dxfId="2630" priority="2635" operator="lessThan">
      <formula>10</formula>
    </cfRule>
  </conditionalFormatting>
  <conditionalFormatting sqref="AZ429">
    <cfRule type="cellIs" dxfId="2629" priority="2626" operator="greaterThan">
      <formula>119.999</formula>
    </cfRule>
    <cfRule type="cellIs" dxfId="2628" priority="2627" operator="greaterThan">
      <formula>120</formula>
    </cfRule>
    <cfRule type="cellIs" dxfId="2627" priority="2628" operator="between">
      <formula>60</formula>
      <formula>119.999</formula>
    </cfRule>
    <cfRule type="cellIs" dxfId="2626" priority="2629" operator="between">
      <formula>20</formula>
      <formula>59.999</formula>
    </cfRule>
    <cfRule type="cellIs" dxfId="2625" priority="2630" operator="lessThan">
      <formula>20</formula>
    </cfRule>
  </conditionalFormatting>
  <conditionalFormatting sqref="BA429">
    <cfRule type="cellIs" dxfId="2624" priority="2621" operator="greaterThan">
      <formula>49.999</formula>
    </cfRule>
    <cfRule type="cellIs" dxfId="2623" priority="2622" operator="greaterThan">
      <formula>50</formula>
    </cfRule>
    <cfRule type="cellIs" dxfId="2622" priority="2623" operator="between">
      <formula>30</formula>
      <formula>49.999</formula>
    </cfRule>
    <cfRule type="cellIs" dxfId="2621" priority="2624" operator="between">
      <formula>10</formula>
      <formula>29.999</formula>
    </cfRule>
    <cfRule type="cellIs" dxfId="2620" priority="2625" operator="lessThan">
      <formula>10</formula>
    </cfRule>
  </conditionalFormatting>
  <conditionalFormatting sqref="BB429">
    <cfRule type="cellIs" dxfId="2619" priority="2616" operator="greaterThan">
      <formula>119.999</formula>
    </cfRule>
    <cfRule type="cellIs" dxfId="2618" priority="2617" operator="greaterThan">
      <formula>120</formula>
    </cfRule>
    <cfRule type="cellIs" dxfId="2617" priority="2618" operator="between">
      <formula>60</formula>
      <formula>119.999</formula>
    </cfRule>
    <cfRule type="cellIs" dxfId="2616" priority="2619" operator="between">
      <formula>20</formula>
      <formula>59.999</formula>
    </cfRule>
    <cfRule type="cellIs" dxfId="2615" priority="2620" operator="lessThan">
      <formula>20</formula>
    </cfRule>
  </conditionalFormatting>
  <conditionalFormatting sqref="BC429">
    <cfRule type="cellIs" dxfId="2614" priority="2611" operator="greaterThan">
      <formula>49.999</formula>
    </cfRule>
    <cfRule type="cellIs" dxfId="2613" priority="2612" operator="greaterThan">
      <formula>50</formula>
    </cfRule>
    <cfRule type="cellIs" dxfId="2612" priority="2613" operator="between">
      <formula>30</formula>
      <formula>49.999</formula>
    </cfRule>
    <cfRule type="cellIs" dxfId="2611" priority="2614" operator="between">
      <formula>10</formula>
      <formula>29.999</formula>
    </cfRule>
    <cfRule type="cellIs" dxfId="2610" priority="2615" operator="lessThan">
      <formula>10</formula>
    </cfRule>
  </conditionalFormatting>
  <conditionalFormatting sqref="AT429">
    <cfRule type="cellIs" dxfId="2609" priority="2606" operator="greaterThan">
      <formula>119.999</formula>
    </cfRule>
    <cfRule type="cellIs" dxfId="2608" priority="2607" operator="greaterThan">
      <formula>120</formula>
    </cfRule>
    <cfRule type="cellIs" dxfId="2607" priority="2608" operator="between">
      <formula>60</formula>
      <formula>119.999</formula>
    </cfRule>
    <cfRule type="cellIs" dxfId="2606" priority="2609" operator="between">
      <formula>20</formula>
      <formula>59.999</formula>
    </cfRule>
    <cfRule type="cellIs" dxfId="2605" priority="2610" operator="lessThan">
      <formula>20</formula>
    </cfRule>
  </conditionalFormatting>
  <conditionalFormatting sqref="AU429">
    <cfRule type="cellIs" dxfId="2604" priority="2601" operator="greaterThan">
      <formula>49.999</formula>
    </cfRule>
    <cfRule type="cellIs" dxfId="2603" priority="2602" operator="greaterThan">
      <formula>50</formula>
    </cfRule>
    <cfRule type="cellIs" dxfId="2602" priority="2603" operator="between">
      <formula>30</formula>
      <formula>49.999</formula>
    </cfRule>
    <cfRule type="cellIs" dxfId="2601" priority="2604" operator="between">
      <formula>10</formula>
      <formula>29.999</formula>
    </cfRule>
    <cfRule type="cellIs" dxfId="2600" priority="2605" operator="lessThan">
      <formula>10</formula>
    </cfRule>
  </conditionalFormatting>
  <conditionalFormatting sqref="AV429">
    <cfRule type="cellIs" dxfId="2599" priority="2596" operator="greaterThan">
      <formula>119.999</formula>
    </cfRule>
    <cfRule type="cellIs" dxfId="2598" priority="2597" operator="greaterThan">
      <formula>120</formula>
    </cfRule>
    <cfRule type="cellIs" dxfId="2597" priority="2598" operator="between">
      <formula>60</formula>
      <formula>119.999</formula>
    </cfRule>
    <cfRule type="cellIs" dxfId="2596" priority="2599" operator="between">
      <formula>20</formula>
      <formula>59.999</formula>
    </cfRule>
    <cfRule type="cellIs" dxfId="2595" priority="2600" operator="lessThan">
      <formula>20</formula>
    </cfRule>
  </conditionalFormatting>
  <conditionalFormatting sqref="AW429">
    <cfRule type="cellIs" dxfId="2594" priority="2591" operator="greaterThan">
      <formula>49.999</formula>
    </cfRule>
    <cfRule type="cellIs" dxfId="2593" priority="2592" operator="greaterThan">
      <formula>50</formula>
    </cfRule>
    <cfRule type="cellIs" dxfId="2592" priority="2593" operator="between">
      <formula>30</formula>
      <formula>49.999</formula>
    </cfRule>
    <cfRule type="cellIs" dxfId="2591" priority="2594" operator="between">
      <formula>10</formula>
      <formula>29.999</formula>
    </cfRule>
    <cfRule type="cellIs" dxfId="2590" priority="2595" operator="lessThan">
      <formula>10</formula>
    </cfRule>
  </conditionalFormatting>
  <conditionalFormatting sqref="BF429">
    <cfRule type="cellIs" dxfId="2589" priority="2586" operator="greaterThan">
      <formula>119.999</formula>
    </cfRule>
    <cfRule type="cellIs" dxfId="2588" priority="2587" operator="greaterThan">
      <formula>120</formula>
    </cfRule>
    <cfRule type="cellIs" dxfId="2587" priority="2588" operator="between">
      <formula>60</formula>
      <formula>119.999</formula>
    </cfRule>
    <cfRule type="cellIs" dxfId="2586" priority="2589" operator="between">
      <formula>20</formula>
      <formula>59.999</formula>
    </cfRule>
    <cfRule type="cellIs" dxfId="2585" priority="2590" operator="lessThan">
      <formula>20</formula>
    </cfRule>
  </conditionalFormatting>
  <conditionalFormatting sqref="BG429">
    <cfRule type="cellIs" dxfId="2584" priority="2581" operator="greaterThan">
      <formula>49.999</formula>
    </cfRule>
    <cfRule type="cellIs" dxfId="2583" priority="2582" operator="greaterThan">
      <formula>50</formula>
    </cfRule>
    <cfRule type="cellIs" dxfId="2582" priority="2583" operator="between">
      <formula>30</formula>
      <formula>49.999</formula>
    </cfRule>
    <cfRule type="cellIs" dxfId="2581" priority="2584" operator="between">
      <formula>10</formula>
      <formula>29.999</formula>
    </cfRule>
    <cfRule type="cellIs" dxfId="2580" priority="2585" operator="lessThan">
      <formula>10</formula>
    </cfRule>
  </conditionalFormatting>
  <conditionalFormatting sqref="AN429">
    <cfRule type="cellIs" dxfId="2579" priority="2576" operator="greaterThan">
      <formula>119.999</formula>
    </cfRule>
    <cfRule type="cellIs" dxfId="2578" priority="2577" operator="greaterThan">
      <formula>120</formula>
    </cfRule>
    <cfRule type="cellIs" dxfId="2577" priority="2578" operator="between">
      <formula>60</formula>
      <formula>119.999</formula>
    </cfRule>
    <cfRule type="cellIs" dxfId="2576" priority="2579" operator="between">
      <formula>20</formula>
      <formula>59.999</formula>
    </cfRule>
    <cfRule type="cellIs" dxfId="2575" priority="2580" operator="lessThan">
      <formula>20</formula>
    </cfRule>
  </conditionalFormatting>
  <conditionalFormatting sqref="AO429">
    <cfRule type="cellIs" dxfId="2574" priority="2571" operator="greaterThan">
      <formula>49.999</formula>
    </cfRule>
    <cfRule type="cellIs" dxfId="2573" priority="2572" operator="greaterThan">
      <formula>50</formula>
    </cfRule>
    <cfRule type="cellIs" dxfId="2572" priority="2573" operator="between">
      <formula>30</formula>
      <formula>49.999</formula>
    </cfRule>
    <cfRule type="cellIs" dxfId="2571" priority="2574" operator="between">
      <formula>10</formula>
      <formula>29.999</formula>
    </cfRule>
    <cfRule type="cellIs" dxfId="2570" priority="2575" operator="lessThan">
      <formula>10</formula>
    </cfRule>
  </conditionalFormatting>
  <conditionalFormatting sqref="T429">
    <cfRule type="cellIs" dxfId="2569" priority="2566" operator="greaterThan">
      <formula>119.999</formula>
    </cfRule>
    <cfRule type="cellIs" dxfId="2568" priority="2567" operator="greaterThan">
      <formula>120</formula>
    </cfRule>
    <cfRule type="cellIs" dxfId="2567" priority="2568" operator="between">
      <formula>60</formula>
      <formula>119.999</formula>
    </cfRule>
    <cfRule type="cellIs" dxfId="2566" priority="2569" operator="between">
      <formula>20</formula>
      <formula>59.999</formula>
    </cfRule>
    <cfRule type="cellIs" dxfId="2565" priority="2570" operator="lessThan">
      <formula>20</formula>
    </cfRule>
  </conditionalFormatting>
  <conditionalFormatting sqref="U429">
    <cfRule type="cellIs" dxfId="2564" priority="2561" operator="greaterThan">
      <formula>49.999</formula>
    </cfRule>
    <cfRule type="cellIs" dxfId="2563" priority="2562" operator="greaterThan">
      <formula>50</formula>
    </cfRule>
    <cfRule type="cellIs" dxfId="2562" priority="2563" operator="between">
      <formula>30</formula>
      <formula>49.999</formula>
    </cfRule>
    <cfRule type="cellIs" dxfId="2561" priority="2564" operator="between">
      <formula>10</formula>
      <formula>29.999</formula>
    </cfRule>
    <cfRule type="cellIs" dxfId="2560" priority="2565" operator="lessThan">
      <formula>10</formula>
    </cfRule>
  </conditionalFormatting>
  <conditionalFormatting sqref="J429">
    <cfRule type="cellIs" dxfId="2559" priority="2556" operator="greaterThan">
      <formula>119.999</formula>
    </cfRule>
    <cfRule type="cellIs" dxfId="2558" priority="2557" operator="greaterThan">
      <formula>120</formula>
    </cfRule>
    <cfRule type="cellIs" dxfId="2557" priority="2558" operator="between">
      <formula>60</formula>
      <formula>119.999</formula>
    </cfRule>
    <cfRule type="cellIs" dxfId="2556" priority="2559" operator="between">
      <formula>20</formula>
      <formula>59.999</formula>
    </cfRule>
    <cfRule type="cellIs" dxfId="2555" priority="2560" operator="lessThan">
      <formula>20</formula>
    </cfRule>
  </conditionalFormatting>
  <conditionalFormatting sqref="K429">
    <cfRule type="cellIs" dxfId="2554" priority="2551" operator="greaterThan">
      <formula>49.999</formula>
    </cfRule>
    <cfRule type="cellIs" dxfId="2553" priority="2552" operator="greaterThan">
      <formula>50</formula>
    </cfRule>
    <cfRule type="cellIs" dxfId="2552" priority="2553" operator="between">
      <formula>30</formula>
      <formula>49.999</formula>
    </cfRule>
    <cfRule type="cellIs" dxfId="2551" priority="2554" operator="between">
      <formula>10</formula>
      <formula>29.999</formula>
    </cfRule>
    <cfRule type="cellIs" dxfId="2550" priority="2555" operator="lessThan">
      <formula>10</formula>
    </cfRule>
  </conditionalFormatting>
  <conditionalFormatting sqref="L429">
    <cfRule type="cellIs" dxfId="2549" priority="2546" operator="greaterThan">
      <formula>119.999</formula>
    </cfRule>
    <cfRule type="cellIs" dxfId="2548" priority="2547" operator="greaterThan">
      <formula>120</formula>
    </cfRule>
    <cfRule type="cellIs" dxfId="2547" priority="2548" operator="between">
      <formula>60</formula>
      <formula>119.999</formula>
    </cfRule>
    <cfRule type="cellIs" dxfId="2546" priority="2549" operator="between">
      <formula>20</formula>
      <formula>59.999</formula>
    </cfRule>
    <cfRule type="cellIs" dxfId="2545" priority="2550" operator="lessThan">
      <formula>20</formula>
    </cfRule>
  </conditionalFormatting>
  <conditionalFormatting sqref="M429">
    <cfRule type="cellIs" dxfId="2544" priority="2541" operator="greaterThan">
      <formula>49.999</formula>
    </cfRule>
    <cfRule type="cellIs" dxfId="2543" priority="2542" operator="greaterThan">
      <formula>50</formula>
    </cfRule>
    <cfRule type="cellIs" dxfId="2542" priority="2543" operator="between">
      <formula>30</formula>
      <formula>49.999</formula>
    </cfRule>
    <cfRule type="cellIs" dxfId="2541" priority="2544" operator="between">
      <formula>10</formula>
      <formula>29.999</formula>
    </cfRule>
    <cfRule type="cellIs" dxfId="2540" priority="2545" operator="lessThan">
      <formula>10</formula>
    </cfRule>
  </conditionalFormatting>
  <conditionalFormatting sqref="R429">
    <cfRule type="cellIs" dxfId="2539" priority="2536" operator="greaterThan">
      <formula>119.999</formula>
    </cfRule>
    <cfRule type="cellIs" dxfId="2538" priority="2537" operator="greaterThan">
      <formula>120</formula>
    </cfRule>
    <cfRule type="cellIs" dxfId="2537" priority="2538" operator="between">
      <formula>60</formula>
      <formula>119.999</formula>
    </cfRule>
    <cfRule type="cellIs" dxfId="2536" priority="2539" operator="between">
      <formula>20</formula>
      <formula>59.999</formula>
    </cfRule>
    <cfRule type="cellIs" dxfId="2535" priority="2540" operator="lessThan">
      <formula>20</formula>
    </cfRule>
  </conditionalFormatting>
  <conditionalFormatting sqref="S429">
    <cfRule type="cellIs" dxfId="2534" priority="2531" operator="greaterThan">
      <formula>49.999</formula>
    </cfRule>
    <cfRule type="cellIs" dxfId="2533" priority="2532" operator="greaterThan">
      <formula>50</formula>
    </cfRule>
    <cfRule type="cellIs" dxfId="2532" priority="2533" operator="between">
      <formula>30</formula>
      <formula>49.999</formula>
    </cfRule>
    <cfRule type="cellIs" dxfId="2531" priority="2534" operator="between">
      <formula>10</formula>
      <formula>29.999</formula>
    </cfRule>
    <cfRule type="cellIs" dxfId="2530" priority="2535" operator="lessThan">
      <formula>10</formula>
    </cfRule>
  </conditionalFormatting>
  <conditionalFormatting sqref="N429">
    <cfRule type="cellIs" dxfId="2529" priority="2526" operator="greaterThan">
      <formula>119.999</formula>
    </cfRule>
    <cfRule type="cellIs" dxfId="2528" priority="2527" operator="greaterThan">
      <formula>120</formula>
    </cfRule>
    <cfRule type="cellIs" dxfId="2527" priority="2528" operator="between">
      <formula>60</formula>
      <formula>119.999</formula>
    </cfRule>
    <cfRule type="cellIs" dxfId="2526" priority="2529" operator="between">
      <formula>20</formula>
      <formula>59.999</formula>
    </cfRule>
    <cfRule type="cellIs" dxfId="2525" priority="2530" operator="lessThan">
      <formula>20</formula>
    </cfRule>
  </conditionalFormatting>
  <conditionalFormatting sqref="O429">
    <cfRule type="cellIs" dxfId="2524" priority="2521" operator="greaterThan">
      <formula>49.999</formula>
    </cfRule>
    <cfRule type="cellIs" dxfId="2523" priority="2522" operator="greaterThan">
      <formula>50</formula>
    </cfRule>
    <cfRule type="cellIs" dxfId="2522" priority="2523" operator="between">
      <formula>30</formula>
      <formula>49.999</formula>
    </cfRule>
    <cfRule type="cellIs" dxfId="2521" priority="2524" operator="between">
      <formula>10</formula>
      <formula>29.999</formula>
    </cfRule>
    <cfRule type="cellIs" dxfId="2520" priority="2525" operator="lessThan">
      <formula>10</formula>
    </cfRule>
  </conditionalFormatting>
  <conditionalFormatting sqref="AP429">
    <cfRule type="cellIs" dxfId="2519" priority="2516" operator="greaterThan">
      <formula>119.999</formula>
    </cfRule>
    <cfRule type="cellIs" dxfId="2518" priority="2517" operator="greaterThan">
      <formula>120</formula>
    </cfRule>
    <cfRule type="cellIs" dxfId="2517" priority="2518" operator="between">
      <formula>60</formula>
      <formula>119.999</formula>
    </cfRule>
    <cfRule type="cellIs" dxfId="2516" priority="2519" operator="between">
      <formula>20</formula>
      <formula>59.999</formula>
    </cfRule>
    <cfRule type="cellIs" dxfId="2515" priority="2520" operator="lessThan">
      <formula>20</formula>
    </cfRule>
  </conditionalFormatting>
  <conditionalFormatting sqref="AQ429">
    <cfRule type="cellIs" dxfId="2514" priority="2511" operator="greaterThan">
      <formula>49.999</formula>
    </cfRule>
    <cfRule type="cellIs" dxfId="2513" priority="2512" operator="greaterThan">
      <formula>50</formula>
    </cfRule>
    <cfRule type="cellIs" dxfId="2512" priority="2513" operator="between">
      <formula>30</formula>
      <formula>49.999</formula>
    </cfRule>
    <cfRule type="cellIs" dxfId="2511" priority="2514" operator="between">
      <formula>10</formula>
      <formula>29.999</formula>
    </cfRule>
    <cfRule type="cellIs" dxfId="2510" priority="2515" operator="lessThan">
      <formula>10</formula>
    </cfRule>
  </conditionalFormatting>
  <conditionalFormatting sqref="AR429">
    <cfRule type="cellIs" dxfId="2509" priority="2506" operator="greaterThan">
      <formula>119.999</formula>
    </cfRule>
    <cfRule type="cellIs" dxfId="2508" priority="2507" operator="greaterThan">
      <formula>120</formula>
    </cfRule>
    <cfRule type="cellIs" dxfId="2507" priority="2508" operator="between">
      <formula>60</formula>
      <formula>119.999</formula>
    </cfRule>
    <cfRule type="cellIs" dxfId="2506" priority="2509" operator="between">
      <formula>20</formula>
      <formula>59.999</formula>
    </cfRule>
    <cfRule type="cellIs" dxfId="2505" priority="2510" operator="lessThan">
      <formula>20</formula>
    </cfRule>
  </conditionalFormatting>
  <conditionalFormatting sqref="AS429">
    <cfRule type="cellIs" dxfId="2504" priority="2501" operator="greaterThan">
      <formula>49.999</formula>
    </cfRule>
    <cfRule type="cellIs" dxfId="2503" priority="2502" operator="greaterThan">
      <formula>50</formula>
    </cfRule>
    <cfRule type="cellIs" dxfId="2502" priority="2503" operator="between">
      <formula>30</formula>
      <formula>49.999</formula>
    </cfRule>
    <cfRule type="cellIs" dxfId="2501" priority="2504" operator="between">
      <formula>10</formula>
      <formula>29.999</formula>
    </cfRule>
    <cfRule type="cellIs" dxfId="2500" priority="2505" operator="lessThan">
      <formula>10</formula>
    </cfRule>
  </conditionalFormatting>
  <conditionalFormatting sqref="X429">
    <cfRule type="cellIs" dxfId="2499" priority="2496" operator="greaterThan">
      <formula>119.999</formula>
    </cfRule>
    <cfRule type="cellIs" dxfId="2498" priority="2497" operator="greaterThan">
      <formula>120</formula>
    </cfRule>
    <cfRule type="cellIs" dxfId="2497" priority="2498" operator="between">
      <formula>60</formula>
      <formula>119.999</formula>
    </cfRule>
    <cfRule type="cellIs" dxfId="2496" priority="2499" operator="between">
      <formula>20</formula>
      <formula>59.999</formula>
    </cfRule>
    <cfRule type="cellIs" dxfId="2495" priority="2500" operator="lessThan">
      <formula>20</formula>
    </cfRule>
  </conditionalFormatting>
  <conditionalFormatting sqref="Y429">
    <cfRule type="cellIs" dxfId="2494" priority="2491" operator="greaterThan">
      <formula>49.999</formula>
    </cfRule>
    <cfRule type="cellIs" dxfId="2493" priority="2492" operator="greaterThan">
      <formula>50</formula>
    </cfRule>
    <cfRule type="cellIs" dxfId="2492" priority="2493" operator="between">
      <formula>30</formula>
      <formula>49.999</formula>
    </cfRule>
    <cfRule type="cellIs" dxfId="2491" priority="2494" operator="between">
      <formula>10</formula>
      <formula>29.999</formula>
    </cfRule>
    <cfRule type="cellIs" dxfId="2490" priority="2495" operator="lessThan">
      <formula>10</formula>
    </cfRule>
  </conditionalFormatting>
  <conditionalFormatting sqref="AF429">
    <cfRule type="cellIs" dxfId="2489" priority="2486" operator="greaterThan">
      <formula>119.999</formula>
    </cfRule>
    <cfRule type="cellIs" dxfId="2488" priority="2487" operator="greaterThan">
      <formula>120</formula>
    </cfRule>
    <cfRule type="cellIs" dxfId="2487" priority="2488" operator="between">
      <formula>60</formula>
      <formula>119.999</formula>
    </cfRule>
    <cfRule type="cellIs" dxfId="2486" priority="2489" operator="between">
      <formula>20</formula>
      <formula>59.999</formula>
    </cfRule>
    <cfRule type="cellIs" dxfId="2485" priority="2490" operator="lessThan">
      <formula>20</formula>
    </cfRule>
  </conditionalFormatting>
  <conditionalFormatting sqref="AG429">
    <cfRule type="cellIs" dxfId="2484" priority="2481" operator="greaterThan">
      <formula>49.999</formula>
    </cfRule>
    <cfRule type="cellIs" dxfId="2483" priority="2482" operator="greaterThan">
      <formula>50</formula>
    </cfRule>
    <cfRule type="cellIs" dxfId="2482" priority="2483" operator="between">
      <formula>30</formula>
      <formula>49.999</formula>
    </cfRule>
    <cfRule type="cellIs" dxfId="2481" priority="2484" operator="between">
      <formula>10</formula>
      <formula>29.999</formula>
    </cfRule>
    <cfRule type="cellIs" dxfId="2480" priority="2485" operator="lessThan">
      <formula>10</formula>
    </cfRule>
  </conditionalFormatting>
  <conditionalFormatting sqref="AJ429">
    <cfRule type="cellIs" dxfId="2479" priority="2476" operator="greaterThan">
      <formula>119.999</formula>
    </cfRule>
    <cfRule type="cellIs" dxfId="2478" priority="2477" operator="greaterThan">
      <formula>120</formula>
    </cfRule>
    <cfRule type="cellIs" dxfId="2477" priority="2478" operator="between">
      <formula>60</formula>
      <formula>119.999</formula>
    </cfRule>
    <cfRule type="cellIs" dxfId="2476" priority="2479" operator="between">
      <formula>20</formula>
      <formula>59.999</formula>
    </cfRule>
    <cfRule type="cellIs" dxfId="2475" priority="2480" operator="lessThan">
      <formula>20</formula>
    </cfRule>
  </conditionalFormatting>
  <conditionalFormatting sqref="AK429">
    <cfRule type="cellIs" dxfId="2474" priority="2471" operator="greaterThan">
      <formula>49.999</formula>
    </cfRule>
    <cfRule type="cellIs" dxfId="2473" priority="2472" operator="greaterThan">
      <formula>50</formula>
    </cfRule>
    <cfRule type="cellIs" dxfId="2472" priority="2473" operator="between">
      <formula>30</formula>
      <formula>49.999</formula>
    </cfRule>
    <cfRule type="cellIs" dxfId="2471" priority="2474" operator="between">
      <formula>10</formula>
      <formula>29.999</formula>
    </cfRule>
    <cfRule type="cellIs" dxfId="2470" priority="2475" operator="lessThan">
      <formula>10</formula>
    </cfRule>
  </conditionalFormatting>
  <conditionalFormatting sqref="Z429">
    <cfRule type="cellIs" dxfId="2469" priority="2466" operator="greaterThan">
      <formula>119.999</formula>
    </cfRule>
    <cfRule type="cellIs" dxfId="2468" priority="2467" operator="greaterThan">
      <formula>120</formula>
    </cfRule>
    <cfRule type="cellIs" dxfId="2467" priority="2468" operator="between">
      <formula>60</formula>
      <formula>119.999</formula>
    </cfRule>
    <cfRule type="cellIs" dxfId="2466" priority="2469" operator="between">
      <formula>20</formula>
      <formula>59.999</formula>
    </cfRule>
    <cfRule type="cellIs" dxfId="2465" priority="2470" operator="lessThan">
      <formula>20</formula>
    </cfRule>
  </conditionalFormatting>
  <conditionalFormatting sqref="AA429">
    <cfRule type="cellIs" dxfId="2464" priority="2461" operator="greaterThan">
      <formula>49.999</formula>
    </cfRule>
    <cfRule type="cellIs" dxfId="2463" priority="2462" operator="greaterThan">
      <formula>50</formula>
    </cfRule>
    <cfRule type="cellIs" dxfId="2462" priority="2463" operator="between">
      <formula>30</formula>
      <formula>49.999</formula>
    </cfRule>
    <cfRule type="cellIs" dxfId="2461" priority="2464" operator="between">
      <formula>10</formula>
      <formula>29.999</formula>
    </cfRule>
    <cfRule type="cellIs" dxfId="2460" priority="2465" operator="lessThan">
      <formula>10</formula>
    </cfRule>
  </conditionalFormatting>
  <conditionalFormatting sqref="AL429">
    <cfRule type="cellIs" dxfId="2459" priority="2456" operator="greaterThan">
      <formula>119.999</formula>
    </cfRule>
    <cfRule type="cellIs" dxfId="2458" priority="2457" operator="greaterThan">
      <formula>120</formula>
    </cfRule>
    <cfRule type="cellIs" dxfId="2457" priority="2458" operator="between">
      <formula>60</formula>
      <formula>119.999</formula>
    </cfRule>
    <cfRule type="cellIs" dxfId="2456" priority="2459" operator="between">
      <formula>20</formula>
      <formula>59.999</formula>
    </cfRule>
    <cfRule type="cellIs" dxfId="2455" priority="2460" operator="lessThan">
      <formula>20</formula>
    </cfRule>
  </conditionalFormatting>
  <conditionalFormatting sqref="AM429">
    <cfRule type="cellIs" dxfId="2454" priority="2451" operator="greaterThan">
      <formula>49.999</formula>
    </cfRule>
    <cfRule type="cellIs" dxfId="2453" priority="2452" operator="greaterThan">
      <formula>50</formula>
    </cfRule>
    <cfRule type="cellIs" dxfId="2452" priority="2453" operator="between">
      <formula>30</formula>
      <formula>49.999</formula>
    </cfRule>
    <cfRule type="cellIs" dxfId="2451" priority="2454" operator="between">
      <formula>10</formula>
      <formula>29.999</formula>
    </cfRule>
    <cfRule type="cellIs" dxfId="2450" priority="2455" operator="lessThan">
      <formula>10</formula>
    </cfRule>
  </conditionalFormatting>
  <conditionalFormatting sqref="AH429">
    <cfRule type="cellIs" dxfId="2449" priority="2446" operator="greaterThan">
      <formula>119.999</formula>
    </cfRule>
    <cfRule type="cellIs" dxfId="2448" priority="2447" operator="greaterThan">
      <formula>120</formula>
    </cfRule>
    <cfRule type="cellIs" dxfId="2447" priority="2448" operator="between">
      <formula>60</formula>
      <formula>119.999</formula>
    </cfRule>
    <cfRule type="cellIs" dxfId="2446" priority="2449" operator="between">
      <formula>20</formula>
      <formula>59.999</formula>
    </cfRule>
    <cfRule type="cellIs" dxfId="2445" priority="2450" operator="lessThan">
      <formula>20</formula>
    </cfRule>
  </conditionalFormatting>
  <conditionalFormatting sqref="AI429">
    <cfRule type="cellIs" dxfId="2444" priority="2441" operator="greaterThan">
      <formula>49.999</formula>
    </cfRule>
    <cfRule type="cellIs" dxfId="2443" priority="2442" operator="greaterThan">
      <formula>50</formula>
    </cfRule>
    <cfRule type="cellIs" dxfId="2442" priority="2443" operator="between">
      <formula>30</formula>
      <formula>49.999</formula>
    </cfRule>
    <cfRule type="cellIs" dxfId="2441" priority="2444" operator="between">
      <formula>10</formula>
      <formula>29.999</formula>
    </cfRule>
    <cfRule type="cellIs" dxfId="2440" priority="2445" operator="lessThan">
      <formula>10</formula>
    </cfRule>
  </conditionalFormatting>
  <conditionalFormatting sqref="V429">
    <cfRule type="cellIs" dxfId="2439" priority="2436" operator="greaterThan">
      <formula>119.999</formula>
    </cfRule>
    <cfRule type="cellIs" dxfId="2438" priority="2437" operator="greaterThan">
      <formula>120</formula>
    </cfRule>
    <cfRule type="cellIs" dxfId="2437" priority="2438" operator="between">
      <formula>60</formula>
      <formula>119.999</formula>
    </cfRule>
    <cfRule type="cellIs" dxfId="2436" priority="2439" operator="between">
      <formula>20</formula>
      <formula>59.999</formula>
    </cfRule>
    <cfRule type="cellIs" dxfId="2435" priority="2440" operator="lessThan">
      <formula>20</formula>
    </cfRule>
  </conditionalFormatting>
  <conditionalFormatting sqref="W429">
    <cfRule type="cellIs" dxfId="2434" priority="2431" operator="greaterThan">
      <formula>49.999</formula>
    </cfRule>
    <cfRule type="cellIs" dxfId="2433" priority="2432" operator="greaterThan">
      <formula>50</formula>
    </cfRule>
    <cfRule type="cellIs" dxfId="2432" priority="2433" operator="between">
      <formula>30</formula>
      <formula>49.999</formula>
    </cfRule>
    <cfRule type="cellIs" dxfId="2431" priority="2434" operator="between">
      <formula>10</formula>
      <formula>29.999</formula>
    </cfRule>
    <cfRule type="cellIs" dxfId="2430" priority="2435" operator="lessThan">
      <formula>10</formula>
    </cfRule>
  </conditionalFormatting>
  <conditionalFormatting sqref="AB429">
    <cfRule type="cellIs" dxfId="2429" priority="2426" operator="greaterThan">
      <formula>119.999</formula>
    </cfRule>
    <cfRule type="cellIs" dxfId="2428" priority="2427" operator="greaterThan">
      <formula>120</formula>
    </cfRule>
    <cfRule type="cellIs" dxfId="2427" priority="2428" operator="between">
      <formula>60</formula>
      <formula>119.999</formula>
    </cfRule>
    <cfRule type="cellIs" dxfId="2426" priority="2429" operator="between">
      <formula>20</formula>
      <formula>59.999</formula>
    </cfRule>
    <cfRule type="cellIs" dxfId="2425" priority="2430" operator="lessThan">
      <formula>20</formula>
    </cfRule>
  </conditionalFormatting>
  <conditionalFormatting sqref="AC429">
    <cfRule type="cellIs" dxfId="2424" priority="2421" operator="greaterThan">
      <formula>49.999</formula>
    </cfRule>
    <cfRule type="cellIs" dxfId="2423" priority="2422" operator="greaterThan">
      <formula>50</formula>
    </cfRule>
    <cfRule type="cellIs" dxfId="2422" priority="2423" operator="between">
      <formula>30</formula>
      <formula>49.999</formula>
    </cfRule>
    <cfRule type="cellIs" dxfId="2421" priority="2424" operator="between">
      <formula>10</formula>
      <formula>29.999</formula>
    </cfRule>
    <cfRule type="cellIs" dxfId="2420" priority="2425" operator="lessThan">
      <formula>10</formula>
    </cfRule>
  </conditionalFormatting>
  <conditionalFormatting sqref="AD429">
    <cfRule type="cellIs" dxfId="2419" priority="2416" operator="greaterThan">
      <formula>119.999</formula>
    </cfRule>
    <cfRule type="cellIs" dxfId="2418" priority="2417" operator="greaterThan">
      <formula>120</formula>
    </cfRule>
    <cfRule type="cellIs" dxfId="2417" priority="2418" operator="between">
      <formula>60</formula>
      <formula>119.999</formula>
    </cfRule>
    <cfRule type="cellIs" dxfId="2416" priority="2419" operator="between">
      <formula>20</formula>
      <formula>59.999</formula>
    </cfRule>
    <cfRule type="cellIs" dxfId="2415" priority="2420" operator="lessThan">
      <formula>20</formula>
    </cfRule>
  </conditionalFormatting>
  <conditionalFormatting sqref="AE429">
    <cfRule type="cellIs" dxfId="2414" priority="2411" operator="greaterThan">
      <formula>49.999</formula>
    </cfRule>
    <cfRule type="cellIs" dxfId="2413" priority="2412" operator="greaterThan">
      <formula>50</formula>
    </cfRule>
    <cfRule type="cellIs" dxfId="2412" priority="2413" operator="between">
      <formula>30</formula>
      <formula>49.999</formula>
    </cfRule>
    <cfRule type="cellIs" dxfId="2411" priority="2414" operator="between">
      <formula>10</formula>
      <formula>29.999</formula>
    </cfRule>
    <cfRule type="cellIs" dxfId="2410" priority="2415" operator="lessThan">
      <formula>10</formula>
    </cfRule>
  </conditionalFormatting>
  <conditionalFormatting sqref="P429">
    <cfRule type="cellIs" dxfId="2409" priority="2406" operator="greaterThan">
      <formula>119.999</formula>
    </cfRule>
    <cfRule type="cellIs" dxfId="2408" priority="2407" operator="greaterThan">
      <formula>120</formula>
    </cfRule>
    <cfRule type="cellIs" dxfId="2407" priority="2408" operator="between">
      <formula>60</formula>
      <formula>119.999</formula>
    </cfRule>
    <cfRule type="cellIs" dxfId="2406" priority="2409" operator="between">
      <formula>20</formula>
      <formula>59.999</formula>
    </cfRule>
    <cfRule type="cellIs" dxfId="2405" priority="2410" operator="lessThan">
      <formula>20</formula>
    </cfRule>
  </conditionalFormatting>
  <conditionalFormatting sqref="Q429">
    <cfRule type="cellIs" dxfId="2404" priority="2401" operator="greaterThan">
      <formula>49.999</formula>
    </cfRule>
    <cfRule type="cellIs" dxfId="2403" priority="2402" operator="greaterThan">
      <formula>50</formula>
    </cfRule>
    <cfRule type="cellIs" dxfId="2402" priority="2403" operator="between">
      <formula>30</formula>
      <formula>49.999</formula>
    </cfRule>
    <cfRule type="cellIs" dxfId="2401" priority="2404" operator="between">
      <formula>10</formula>
      <formula>29.999</formula>
    </cfRule>
    <cfRule type="cellIs" dxfId="2400" priority="2405" operator="lessThan">
      <formula>10</formula>
    </cfRule>
  </conditionalFormatting>
  <conditionalFormatting sqref="C430">
    <cfRule type="cellIs" dxfId="2399" priority="2396" operator="greaterThan">
      <formula>49.999</formula>
    </cfRule>
    <cfRule type="cellIs" dxfId="2398" priority="2397" operator="greaterThan">
      <formula>50</formula>
    </cfRule>
    <cfRule type="cellIs" dxfId="2397" priority="2398" operator="between">
      <formula>30</formula>
      <formula>49.999</formula>
    </cfRule>
    <cfRule type="cellIs" dxfId="2396" priority="2399" operator="between">
      <formula>10</formula>
      <formula>29.999</formula>
    </cfRule>
    <cfRule type="cellIs" dxfId="2395" priority="2400" operator="lessThan">
      <formula>10</formula>
    </cfRule>
  </conditionalFormatting>
  <conditionalFormatting sqref="B430">
    <cfRule type="cellIs" dxfId="2394" priority="2391" operator="greaterThan">
      <formula>119.999</formula>
    </cfRule>
    <cfRule type="cellIs" dxfId="2393" priority="2392" operator="greaterThan">
      <formula>120</formula>
    </cfRule>
    <cfRule type="cellIs" dxfId="2392" priority="2393" operator="between">
      <formula>60</formula>
      <formula>119.999</formula>
    </cfRule>
    <cfRule type="cellIs" dxfId="2391" priority="2394" operator="between">
      <formula>20</formula>
      <formula>59.999</formula>
    </cfRule>
    <cfRule type="cellIs" dxfId="2390" priority="2395" operator="lessThan">
      <formula>20</formula>
    </cfRule>
  </conditionalFormatting>
  <conditionalFormatting sqref="D430">
    <cfRule type="cellIs" dxfId="2389" priority="2386" operator="greaterThan">
      <formula>119.999</formula>
    </cfRule>
    <cfRule type="cellIs" dxfId="2388" priority="2387" operator="greaterThan">
      <formula>120</formula>
    </cfRule>
    <cfRule type="cellIs" dxfId="2387" priority="2388" operator="between">
      <formula>60</formula>
      <formula>119.999</formula>
    </cfRule>
    <cfRule type="cellIs" dxfId="2386" priority="2389" operator="between">
      <formula>20</formula>
      <formula>59.999</formula>
    </cfRule>
    <cfRule type="cellIs" dxfId="2385" priority="2390" operator="lessThan">
      <formula>20</formula>
    </cfRule>
  </conditionalFormatting>
  <conditionalFormatting sqref="E430">
    <cfRule type="cellIs" dxfId="2384" priority="2381" operator="greaterThan">
      <formula>49.999</formula>
    </cfRule>
    <cfRule type="cellIs" dxfId="2383" priority="2382" operator="greaterThan">
      <formula>50</formula>
    </cfRule>
    <cfRule type="cellIs" dxfId="2382" priority="2383" operator="between">
      <formula>30</formula>
      <formula>49.999</formula>
    </cfRule>
    <cfRule type="cellIs" dxfId="2381" priority="2384" operator="between">
      <formula>10</formula>
      <formula>29.999</formula>
    </cfRule>
    <cfRule type="cellIs" dxfId="2380" priority="2385" operator="lessThan">
      <formula>10</formula>
    </cfRule>
  </conditionalFormatting>
  <conditionalFormatting sqref="F430">
    <cfRule type="cellIs" dxfId="2379" priority="2376" operator="greaterThan">
      <formula>119.999</formula>
    </cfRule>
    <cfRule type="cellIs" dxfId="2378" priority="2377" operator="greaterThan">
      <formula>120</formula>
    </cfRule>
    <cfRule type="cellIs" dxfId="2377" priority="2378" operator="between">
      <formula>60</formula>
      <formula>119.999</formula>
    </cfRule>
    <cfRule type="cellIs" dxfId="2376" priority="2379" operator="between">
      <formula>20</formula>
      <formula>59.999</formula>
    </cfRule>
    <cfRule type="cellIs" dxfId="2375" priority="2380" operator="lessThan">
      <formula>20</formula>
    </cfRule>
  </conditionalFormatting>
  <conditionalFormatting sqref="G430">
    <cfRule type="cellIs" dxfId="2374" priority="2371" operator="greaterThan">
      <formula>49.999</formula>
    </cfRule>
    <cfRule type="cellIs" dxfId="2373" priority="2372" operator="greaterThan">
      <formula>50</formula>
    </cfRule>
    <cfRule type="cellIs" dxfId="2372" priority="2373" operator="between">
      <formula>30</formula>
      <formula>49.999</formula>
    </cfRule>
    <cfRule type="cellIs" dxfId="2371" priority="2374" operator="between">
      <formula>10</formula>
      <formula>29.999</formula>
    </cfRule>
    <cfRule type="cellIs" dxfId="2370" priority="2375" operator="lessThan">
      <formula>10</formula>
    </cfRule>
  </conditionalFormatting>
  <conditionalFormatting sqref="H430">
    <cfRule type="cellIs" dxfId="2369" priority="2366" operator="greaterThan">
      <formula>119.999</formula>
    </cfRule>
    <cfRule type="cellIs" dxfId="2368" priority="2367" operator="greaterThan">
      <formula>120</formula>
    </cfRule>
    <cfRule type="cellIs" dxfId="2367" priority="2368" operator="between">
      <formula>60</formula>
      <formula>119.999</formula>
    </cfRule>
    <cfRule type="cellIs" dxfId="2366" priority="2369" operator="between">
      <formula>20</formula>
      <formula>59.999</formula>
    </cfRule>
    <cfRule type="cellIs" dxfId="2365" priority="2370" operator="lessThan">
      <formula>20</formula>
    </cfRule>
  </conditionalFormatting>
  <conditionalFormatting sqref="I430">
    <cfRule type="cellIs" dxfId="2364" priority="2361" operator="greaterThan">
      <formula>49.999</formula>
    </cfRule>
    <cfRule type="cellIs" dxfId="2363" priority="2362" operator="greaterThan">
      <formula>50</formula>
    </cfRule>
    <cfRule type="cellIs" dxfId="2362" priority="2363" operator="between">
      <formula>30</formula>
      <formula>49.999</formula>
    </cfRule>
    <cfRule type="cellIs" dxfId="2361" priority="2364" operator="between">
      <formula>10</formula>
      <formula>29.999</formula>
    </cfRule>
    <cfRule type="cellIs" dxfId="2360" priority="2365" operator="lessThan">
      <formula>10</formula>
    </cfRule>
  </conditionalFormatting>
  <conditionalFormatting sqref="BH430">
    <cfRule type="cellIs" dxfId="2359" priority="2356" operator="greaterThan">
      <formula>119.999</formula>
    </cfRule>
    <cfRule type="cellIs" dxfId="2358" priority="2357" operator="greaterThan">
      <formula>120</formula>
    </cfRule>
    <cfRule type="cellIs" dxfId="2357" priority="2358" operator="between">
      <formula>60</formula>
      <formula>119.999</formula>
    </cfRule>
    <cfRule type="cellIs" dxfId="2356" priority="2359" operator="between">
      <formula>20</formula>
      <formula>59.999</formula>
    </cfRule>
    <cfRule type="cellIs" dxfId="2355" priority="2360" operator="lessThan">
      <formula>20</formula>
    </cfRule>
  </conditionalFormatting>
  <conditionalFormatting sqref="BI430">
    <cfRule type="cellIs" dxfId="2354" priority="2351" operator="greaterThan">
      <formula>49.999</formula>
    </cfRule>
    <cfRule type="cellIs" dxfId="2353" priority="2352" operator="greaterThan">
      <formula>50</formula>
    </cfRule>
    <cfRule type="cellIs" dxfId="2352" priority="2353" operator="between">
      <formula>30</formula>
      <formula>49.999</formula>
    </cfRule>
    <cfRule type="cellIs" dxfId="2351" priority="2354" operator="between">
      <formula>10</formula>
      <formula>29.999</formula>
    </cfRule>
    <cfRule type="cellIs" dxfId="2350" priority="2355" operator="lessThan">
      <formula>10</formula>
    </cfRule>
  </conditionalFormatting>
  <conditionalFormatting sqref="BD430">
    <cfRule type="cellIs" dxfId="2349" priority="2346" operator="greaterThan">
      <formula>119.999</formula>
    </cfRule>
    <cfRule type="cellIs" dxfId="2348" priority="2347" operator="greaterThan">
      <formula>120</formula>
    </cfRule>
    <cfRule type="cellIs" dxfId="2347" priority="2348" operator="between">
      <formula>60</formula>
      <formula>119.999</formula>
    </cfRule>
    <cfRule type="cellIs" dxfId="2346" priority="2349" operator="between">
      <formula>20</formula>
      <formula>59.999</formula>
    </cfRule>
    <cfRule type="cellIs" dxfId="2345" priority="2350" operator="lessThan">
      <formula>20</formula>
    </cfRule>
  </conditionalFormatting>
  <conditionalFormatting sqref="BE430">
    <cfRule type="cellIs" dxfId="2344" priority="2341" operator="greaterThan">
      <formula>49.999</formula>
    </cfRule>
    <cfRule type="cellIs" dxfId="2343" priority="2342" operator="greaterThan">
      <formula>50</formula>
    </cfRule>
    <cfRule type="cellIs" dxfId="2342" priority="2343" operator="between">
      <formula>30</formula>
      <formula>49.999</formula>
    </cfRule>
    <cfRule type="cellIs" dxfId="2341" priority="2344" operator="between">
      <formula>10</formula>
      <formula>29.999</formula>
    </cfRule>
    <cfRule type="cellIs" dxfId="2340" priority="2345" operator="lessThan">
      <formula>10</formula>
    </cfRule>
  </conditionalFormatting>
  <conditionalFormatting sqref="AX430">
    <cfRule type="cellIs" dxfId="2339" priority="2336" operator="greaterThan">
      <formula>119.999</formula>
    </cfRule>
    <cfRule type="cellIs" dxfId="2338" priority="2337" operator="greaterThan">
      <formula>120</formula>
    </cfRule>
    <cfRule type="cellIs" dxfId="2337" priority="2338" operator="between">
      <formula>60</formula>
      <formula>119.999</formula>
    </cfRule>
    <cfRule type="cellIs" dxfId="2336" priority="2339" operator="between">
      <formula>20</formula>
      <formula>59.999</formula>
    </cfRule>
    <cfRule type="cellIs" dxfId="2335" priority="2340" operator="lessThan">
      <formula>20</formula>
    </cfRule>
  </conditionalFormatting>
  <conditionalFormatting sqref="AY430">
    <cfRule type="cellIs" dxfId="2334" priority="2331" operator="greaterThan">
      <formula>49.999</formula>
    </cfRule>
    <cfRule type="cellIs" dxfId="2333" priority="2332" operator="greaterThan">
      <formula>50</formula>
    </cfRule>
    <cfRule type="cellIs" dxfId="2332" priority="2333" operator="between">
      <formula>30</formula>
      <formula>49.999</formula>
    </cfRule>
    <cfRule type="cellIs" dxfId="2331" priority="2334" operator="between">
      <formula>10</formula>
      <formula>29.999</formula>
    </cfRule>
    <cfRule type="cellIs" dxfId="2330" priority="2335" operator="lessThan">
      <formula>10</formula>
    </cfRule>
  </conditionalFormatting>
  <conditionalFormatting sqref="AZ430">
    <cfRule type="cellIs" dxfId="2329" priority="2326" operator="greaterThan">
      <formula>119.999</formula>
    </cfRule>
    <cfRule type="cellIs" dxfId="2328" priority="2327" operator="greaterThan">
      <formula>120</formula>
    </cfRule>
    <cfRule type="cellIs" dxfId="2327" priority="2328" operator="between">
      <formula>60</formula>
      <formula>119.999</formula>
    </cfRule>
    <cfRule type="cellIs" dxfId="2326" priority="2329" operator="between">
      <formula>20</formula>
      <formula>59.999</formula>
    </cfRule>
    <cfRule type="cellIs" dxfId="2325" priority="2330" operator="lessThan">
      <formula>20</formula>
    </cfRule>
  </conditionalFormatting>
  <conditionalFormatting sqref="BA430">
    <cfRule type="cellIs" dxfId="2324" priority="2321" operator="greaterThan">
      <formula>49.999</formula>
    </cfRule>
    <cfRule type="cellIs" dxfId="2323" priority="2322" operator="greaterThan">
      <formula>50</formula>
    </cfRule>
    <cfRule type="cellIs" dxfId="2322" priority="2323" operator="between">
      <formula>30</formula>
      <formula>49.999</formula>
    </cfRule>
    <cfRule type="cellIs" dxfId="2321" priority="2324" operator="between">
      <formula>10</formula>
      <formula>29.999</formula>
    </cfRule>
    <cfRule type="cellIs" dxfId="2320" priority="2325" operator="lessThan">
      <formula>10</formula>
    </cfRule>
  </conditionalFormatting>
  <conditionalFormatting sqref="BB430">
    <cfRule type="cellIs" dxfId="2319" priority="2316" operator="greaterThan">
      <formula>119.999</formula>
    </cfRule>
    <cfRule type="cellIs" dxfId="2318" priority="2317" operator="greaterThan">
      <formula>120</formula>
    </cfRule>
    <cfRule type="cellIs" dxfId="2317" priority="2318" operator="between">
      <formula>60</formula>
      <formula>119.999</formula>
    </cfRule>
    <cfRule type="cellIs" dxfId="2316" priority="2319" operator="between">
      <formula>20</formula>
      <formula>59.999</formula>
    </cfRule>
    <cfRule type="cellIs" dxfId="2315" priority="2320" operator="lessThan">
      <formula>20</formula>
    </cfRule>
  </conditionalFormatting>
  <conditionalFormatting sqref="BC430">
    <cfRule type="cellIs" dxfId="2314" priority="2311" operator="greaterThan">
      <formula>49.999</formula>
    </cfRule>
    <cfRule type="cellIs" dxfId="2313" priority="2312" operator="greaterThan">
      <formula>50</formula>
    </cfRule>
    <cfRule type="cellIs" dxfId="2312" priority="2313" operator="between">
      <formula>30</formula>
      <formula>49.999</formula>
    </cfRule>
    <cfRule type="cellIs" dxfId="2311" priority="2314" operator="between">
      <formula>10</formula>
      <formula>29.999</formula>
    </cfRule>
    <cfRule type="cellIs" dxfId="2310" priority="2315" operator="lessThan">
      <formula>10</formula>
    </cfRule>
  </conditionalFormatting>
  <conditionalFormatting sqref="AT430">
    <cfRule type="cellIs" dxfId="2309" priority="2306" operator="greaterThan">
      <formula>119.999</formula>
    </cfRule>
    <cfRule type="cellIs" dxfId="2308" priority="2307" operator="greaterThan">
      <formula>120</formula>
    </cfRule>
    <cfRule type="cellIs" dxfId="2307" priority="2308" operator="between">
      <formula>60</formula>
      <formula>119.999</formula>
    </cfRule>
    <cfRule type="cellIs" dxfId="2306" priority="2309" operator="between">
      <formula>20</formula>
      <formula>59.999</formula>
    </cfRule>
    <cfRule type="cellIs" dxfId="2305" priority="2310" operator="lessThan">
      <formula>20</formula>
    </cfRule>
  </conditionalFormatting>
  <conditionalFormatting sqref="AU430">
    <cfRule type="cellIs" dxfId="2304" priority="2301" operator="greaterThan">
      <formula>49.999</formula>
    </cfRule>
    <cfRule type="cellIs" dxfId="2303" priority="2302" operator="greaterThan">
      <formula>50</formula>
    </cfRule>
    <cfRule type="cellIs" dxfId="2302" priority="2303" operator="between">
      <formula>30</formula>
      <formula>49.999</formula>
    </cfRule>
    <cfRule type="cellIs" dxfId="2301" priority="2304" operator="between">
      <formula>10</formula>
      <formula>29.999</formula>
    </cfRule>
    <cfRule type="cellIs" dxfId="2300" priority="2305" operator="lessThan">
      <formula>10</formula>
    </cfRule>
  </conditionalFormatting>
  <conditionalFormatting sqref="AV430">
    <cfRule type="cellIs" dxfId="2299" priority="2296" operator="greaterThan">
      <formula>119.999</formula>
    </cfRule>
    <cfRule type="cellIs" dxfId="2298" priority="2297" operator="greaterThan">
      <formula>120</formula>
    </cfRule>
    <cfRule type="cellIs" dxfId="2297" priority="2298" operator="between">
      <formula>60</formula>
      <formula>119.999</formula>
    </cfRule>
    <cfRule type="cellIs" dxfId="2296" priority="2299" operator="between">
      <formula>20</formula>
      <formula>59.999</formula>
    </cfRule>
    <cfRule type="cellIs" dxfId="2295" priority="2300" operator="lessThan">
      <formula>20</formula>
    </cfRule>
  </conditionalFormatting>
  <conditionalFormatting sqref="AW430">
    <cfRule type="cellIs" dxfId="2294" priority="2291" operator="greaterThan">
      <formula>49.999</formula>
    </cfRule>
    <cfRule type="cellIs" dxfId="2293" priority="2292" operator="greaterThan">
      <formula>50</formula>
    </cfRule>
    <cfRule type="cellIs" dxfId="2292" priority="2293" operator="between">
      <formula>30</formula>
      <formula>49.999</formula>
    </cfRule>
    <cfRule type="cellIs" dxfId="2291" priority="2294" operator="between">
      <formula>10</formula>
      <formula>29.999</formula>
    </cfRule>
    <cfRule type="cellIs" dxfId="2290" priority="2295" operator="lessThan">
      <formula>10</formula>
    </cfRule>
  </conditionalFormatting>
  <conditionalFormatting sqref="BF430">
    <cfRule type="cellIs" dxfId="2289" priority="2286" operator="greaterThan">
      <formula>119.999</formula>
    </cfRule>
    <cfRule type="cellIs" dxfId="2288" priority="2287" operator="greaterThan">
      <formula>120</formula>
    </cfRule>
    <cfRule type="cellIs" dxfId="2287" priority="2288" operator="between">
      <formula>60</formula>
      <formula>119.999</formula>
    </cfRule>
    <cfRule type="cellIs" dxfId="2286" priority="2289" operator="between">
      <formula>20</formula>
      <formula>59.999</formula>
    </cfRule>
    <cfRule type="cellIs" dxfId="2285" priority="2290" operator="lessThan">
      <formula>20</formula>
    </cfRule>
  </conditionalFormatting>
  <conditionalFormatting sqref="BG430">
    <cfRule type="cellIs" dxfId="2284" priority="2281" operator="greaterThan">
      <formula>49.999</formula>
    </cfRule>
    <cfRule type="cellIs" dxfId="2283" priority="2282" operator="greaterThan">
      <formula>50</formula>
    </cfRule>
    <cfRule type="cellIs" dxfId="2282" priority="2283" operator="between">
      <formula>30</formula>
      <formula>49.999</formula>
    </cfRule>
    <cfRule type="cellIs" dxfId="2281" priority="2284" operator="between">
      <formula>10</formula>
      <formula>29.999</formula>
    </cfRule>
    <cfRule type="cellIs" dxfId="2280" priority="2285" operator="lessThan">
      <formula>10</formula>
    </cfRule>
  </conditionalFormatting>
  <conditionalFormatting sqref="AN430">
    <cfRule type="cellIs" dxfId="2279" priority="2276" operator="greaterThan">
      <formula>119.999</formula>
    </cfRule>
    <cfRule type="cellIs" dxfId="2278" priority="2277" operator="greaterThan">
      <formula>120</formula>
    </cfRule>
    <cfRule type="cellIs" dxfId="2277" priority="2278" operator="between">
      <formula>60</formula>
      <formula>119.999</formula>
    </cfRule>
    <cfRule type="cellIs" dxfId="2276" priority="2279" operator="between">
      <formula>20</formula>
      <formula>59.999</formula>
    </cfRule>
    <cfRule type="cellIs" dxfId="2275" priority="2280" operator="lessThan">
      <formula>20</formula>
    </cfRule>
  </conditionalFormatting>
  <conditionalFormatting sqref="AO430">
    <cfRule type="cellIs" dxfId="2274" priority="2271" operator="greaterThan">
      <formula>49.999</formula>
    </cfRule>
    <cfRule type="cellIs" dxfId="2273" priority="2272" operator="greaterThan">
      <formula>50</formula>
    </cfRule>
    <cfRule type="cellIs" dxfId="2272" priority="2273" operator="between">
      <formula>30</formula>
      <formula>49.999</formula>
    </cfRule>
    <cfRule type="cellIs" dxfId="2271" priority="2274" operator="between">
      <formula>10</formula>
      <formula>29.999</formula>
    </cfRule>
    <cfRule type="cellIs" dxfId="2270" priority="2275" operator="lessThan">
      <formula>10</formula>
    </cfRule>
  </conditionalFormatting>
  <conditionalFormatting sqref="T430">
    <cfRule type="cellIs" dxfId="2269" priority="2266" operator="greaterThan">
      <formula>119.999</formula>
    </cfRule>
    <cfRule type="cellIs" dxfId="2268" priority="2267" operator="greaterThan">
      <formula>120</formula>
    </cfRule>
    <cfRule type="cellIs" dxfId="2267" priority="2268" operator="between">
      <formula>60</formula>
      <formula>119.999</formula>
    </cfRule>
    <cfRule type="cellIs" dxfId="2266" priority="2269" operator="between">
      <formula>20</formula>
      <formula>59.999</formula>
    </cfRule>
    <cfRule type="cellIs" dxfId="2265" priority="2270" operator="lessThan">
      <formula>20</formula>
    </cfRule>
  </conditionalFormatting>
  <conditionalFormatting sqref="U430">
    <cfRule type="cellIs" dxfId="2264" priority="2261" operator="greaterThan">
      <formula>49.999</formula>
    </cfRule>
    <cfRule type="cellIs" dxfId="2263" priority="2262" operator="greaterThan">
      <formula>50</formula>
    </cfRule>
    <cfRule type="cellIs" dxfId="2262" priority="2263" operator="between">
      <formula>30</formula>
      <formula>49.999</formula>
    </cfRule>
    <cfRule type="cellIs" dxfId="2261" priority="2264" operator="between">
      <formula>10</formula>
      <formula>29.999</formula>
    </cfRule>
    <cfRule type="cellIs" dxfId="2260" priority="2265" operator="lessThan">
      <formula>10</formula>
    </cfRule>
  </conditionalFormatting>
  <conditionalFormatting sqref="J430">
    <cfRule type="cellIs" dxfId="2259" priority="2256" operator="greaterThan">
      <formula>119.999</formula>
    </cfRule>
    <cfRule type="cellIs" dxfId="2258" priority="2257" operator="greaterThan">
      <formula>120</formula>
    </cfRule>
    <cfRule type="cellIs" dxfId="2257" priority="2258" operator="between">
      <formula>60</formula>
      <formula>119.999</formula>
    </cfRule>
    <cfRule type="cellIs" dxfId="2256" priority="2259" operator="between">
      <formula>20</formula>
      <formula>59.999</formula>
    </cfRule>
    <cfRule type="cellIs" dxfId="2255" priority="2260" operator="lessThan">
      <formula>20</formula>
    </cfRule>
  </conditionalFormatting>
  <conditionalFormatting sqref="K430">
    <cfRule type="cellIs" dxfId="2254" priority="2251" operator="greaterThan">
      <formula>49.999</formula>
    </cfRule>
    <cfRule type="cellIs" dxfId="2253" priority="2252" operator="greaterThan">
      <formula>50</formula>
    </cfRule>
    <cfRule type="cellIs" dxfId="2252" priority="2253" operator="between">
      <formula>30</formula>
      <formula>49.999</formula>
    </cfRule>
    <cfRule type="cellIs" dxfId="2251" priority="2254" operator="between">
      <formula>10</formula>
      <formula>29.999</formula>
    </cfRule>
    <cfRule type="cellIs" dxfId="2250" priority="2255" operator="lessThan">
      <formula>10</formula>
    </cfRule>
  </conditionalFormatting>
  <conditionalFormatting sqref="L430">
    <cfRule type="cellIs" dxfId="2249" priority="2246" operator="greaterThan">
      <formula>119.999</formula>
    </cfRule>
    <cfRule type="cellIs" dxfId="2248" priority="2247" operator="greaterThan">
      <formula>120</formula>
    </cfRule>
    <cfRule type="cellIs" dxfId="2247" priority="2248" operator="between">
      <formula>60</formula>
      <formula>119.999</formula>
    </cfRule>
    <cfRule type="cellIs" dxfId="2246" priority="2249" operator="between">
      <formula>20</formula>
      <formula>59.999</formula>
    </cfRule>
    <cfRule type="cellIs" dxfId="2245" priority="2250" operator="lessThan">
      <formula>20</formula>
    </cfRule>
  </conditionalFormatting>
  <conditionalFormatting sqref="M430">
    <cfRule type="cellIs" dxfId="2244" priority="2241" operator="greaterThan">
      <formula>49.999</formula>
    </cfRule>
    <cfRule type="cellIs" dxfId="2243" priority="2242" operator="greaterThan">
      <formula>50</formula>
    </cfRule>
    <cfRule type="cellIs" dxfId="2242" priority="2243" operator="between">
      <formula>30</formula>
      <formula>49.999</formula>
    </cfRule>
    <cfRule type="cellIs" dxfId="2241" priority="2244" operator="between">
      <formula>10</formula>
      <formula>29.999</formula>
    </cfRule>
    <cfRule type="cellIs" dxfId="2240" priority="2245" operator="lessThan">
      <formula>10</formula>
    </cfRule>
  </conditionalFormatting>
  <conditionalFormatting sqref="R430">
    <cfRule type="cellIs" dxfId="2239" priority="2236" operator="greaterThan">
      <formula>119.999</formula>
    </cfRule>
    <cfRule type="cellIs" dxfId="2238" priority="2237" operator="greaterThan">
      <formula>120</formula>
    </cfRule>
    <cfRule type="cellIs" dxfId="2237" priority="2238" operator="between">
      <formula>60</formula>
      <formula>119.999</formula>
    </cfRule>
    <cfRule type="cellIs" dxfId="2236" priority="2239" operator="between">
      <formula>20</formula>
      <formula>59.999</formula>
    </cfRule>
    <cfRule type="cellIs" dxfId="2235" priority="2240" operator="lessThan">
      <formula>20</formula>
    </cfRule>
  </conditionalFormatting>
  <conditionalFormatting sqref="S430">
    <cfRule type="cellIs" dxfId="2234" priority="2231" operator="greaterThan">
      <formula>49.999</formula>
    </cfRule>
    <cfRule type="cellIs" dxfId="2233" priority="2232" operator="greaterThan">
      <formula>50</formula>
    </cfRule>
    <cfRule type="cellIs" dxfId="2232" priority="2233" operator="between">
      <formula>30</formula>
      <formula>49.999</formula>
    </cfRule>
    <cfRule type="cellIs" dxfId="2231" priority="2234" operator="between">
      <formula>10</formula>
      <formula>29.999</formula>
    </cfRule>
    <cfRule type="cellIs" dxfId="2230" priority="2235" operator="lessThan">
      <formula>10</formula>
    </cfRule>
  </conditionalFormatting>
  <conditionalFormatting sqref="N430">
    <cfRule type="cellIs" dxfId="2229" priority="2226" operator="greaterThan">
      <formula>119.999</formula>
    </cfRule>
    <cfRule type="cellIs" dxfId="2228" priority="2227" operator="greaterThan">
      <formula>120</formula>
    </cfRule>
    <cfRule type="cellIs" dxfId="2227" priority="2228" operator="between">
      <formula>60</formula>
      <formula>119.999</formula>
    </cfRule>
    <cfRule type="cellIs" dxfId="2226" priority="2229" operator="between">
      <formula>20</formula>
      <formula>59.999</formula>
    </cfRule>
    <cfRule type="cellIs" dxfId="2225" priority="2230" operator="lessThan">
      <formula>20</formula>
    </cfRule>
  </conditionalFormatting>
  <conditionalFormatting sqref="O430">
    <cfRule type="cellIs" dxfId="2224" priority="2221" operator="greaterThan">
      <formula>49.999</formula>
    </cfRule>
    <cfRule type="cellIs" dxfId="2223" priority="2222" operator="greaterThan">
      <formula>50</formula>
    </cfRule>
    <cfRule type="cellIs" dxfId="2222" priority="2223" operator="between">
      <formula>30</formula>
      <formula>49.999</formula>
    </cfRule>
    <cfRule type="cellIs" dxfId="2221" priority="2224" operator="between">
      <formula>10</formula>
      <formula>29.999</formula>
    </cfRule>
    <cfRule type="cellIs" dxfId="2220" priority="2225" operator="lessThan">
      <formula>10</formula>
    </cfRule>
  </conditionalFormatting>
  <conditionalFormatting sqref="AP430">
    <cfRule type="cellIs" dxfId="2219" priority="2216" operator="greaterThan">
      <formula>119.999</formula>
    </cfRule>
    <cfRule type="cellIs" dxfId="2218" priority="2217" operator="greaterThan">
      <formula>120</formula>
    </cfRule>
    <cfRule type="cellIs" dxfId="2217" priority="2218" operator="between">
      <formula>60</formula>
      <formula>119.999</formula>
    </cfRule>
    <cfRule type="cellIs" dxfId="2216" priority="2219" operator="between">
      <formula>20</formula>
      <formula>59.999</formula>
    </cfRule>
    <cfRule type="cellIs" dxfId="2215" priority="2220" operator="lessThan">
      <formula>20</formula>
    </cfRule>
  </conditionalFormatting>
  <conditionalFormatting sqref="AQ430">
    <cfRule type="cellIs" dxfId="2214" priority="2211" operator="greaterThan">
      <formula>49.999</formula>
    </cfRule>
    <cfRule type="cellIs" dxfId="2213" priority="2212" operator="greaterThan">
      <formula>50</formula>
    </cfRule>
    <cfRule type="cellIs" dxfId="2212" priority="2213" operator="between">
      <formula>30</formula>
      <formula>49.999</formula>
    </cfRule>
    <cfRule type="cellIs" dxfId="2211" priority="2214" operator="between">
      <formula>10</formula>
      <formula>29.999</formula>
    </cfRule>
    <cfRule type="cellIs" dxfId="2210" priority="2215" operator="lessThan">
      <formula>10</formula>
    </cfRule>
  </conditionalFormatting>
  <conditionalFormatting sqref="AR430">
    <cfRule type="cellIs" dxfId="2209" priority="2206" operator="greaterThan">
      <formula>119.999</formula>
    </cfRule>
    <cfRule type="cellIs" dxfId="2208" priority="2207" operator="greaterThan">
      <formula>120</formula>
    </cfRule>
    <cfRule type="cellIs" dxfId="2207" priority="2208" operator="between">
      <formula>60</formula>
      <formula>119.999</formula>
    </cfRule>
    <cfRule type="cellIs" dxfId="2206" priority="2209" operator="between">
      <formula>20</formula>
      <formula>59.999</formula>
    </cfRule>
    <cfRule type="cellIs" dxfId="2205" priority="2210" operator="lessThan">
      <formula>20</formula>
    </cfRule>
  </conditionalFormatting>
  <conditionalFormatting sqref="AS430">
    <cfRule type="cellIs" dxfId="2204" priority="2201" operator="greaterThan">
      <formula>49.999</formula>
    </cfRule>
    <cfRule type="cellIs" dxfId="2203" priority="2202" operator="greaterThan">
      <formula>50</formula>
    </cfRule>
    <cfRule type="cellIs" dxfId="2202" priority="2203" operator="between">
      <formula>30</formula>
      <formula>49.999</formula>
    </cfRule>
    <cfRule type="cellIs" dxfId="2201" priority="2204" operator="between">
      <formula>10</formula>
      <formula>29.999</formula>
    </cfRule>
    <cfRule type="cellIs" dxfId="2200" priority="2205" operator="lessThan">
      <formula>10</formula>
    </cfRule>
  </conditionalFormatting>
  <conditionalFormatting sqref="X430">
    <cfRule type="cellIs" dxfId="2199" priority="2196" operator="greaterThan">
      <formula>119.999</formula>
    </cfRule>
    <cfRule type="cellIs" dxfId="2198" priority="2197" operator="greaterThan">
      <formula>120</formula>
    </cfRule>
    <cfRule type="cellIs" dxfId="2197" priority="2198" operator="between">
      <formula>60</formula>
      <formula>119.999</formula>
    </cfRule>
    <cfRule type="cellIs" dxfId="2196" priority="2199" operator="between">
      <formula>20</formula>
      <formula>59.999</formula>
    </cfRule>
    <cfRule type="cellIs" dxfId="2195" priority="2200" operator="lessThan">
      <formula>20</formula>
    </cfRule>
  </conditionalFormatting>
  <conditionalFormatting sqref="Y430">
    <cfRule type="cellIs" dxfId="2194" priority="2191" operator="greaterThan">
      <formula>49.999</formula>
    </cfRule>
    <cfRule type="cellIs" dxfId="2193" priority="2192" operator="greaterThan">
      <formula>50</formula>
    </cfRule>
    <cfRule type="cellIs" dxfId="2192" priority="2193" operator="between">
      <formula>30</formula>
      <formula>49.999</formula>
    </cfRule>
    <cfRule type="cellIs" dxfId="2191" priority="2194" operator="between">
      <formula>10</formula>
      <formula>29.999</formula>
    </cfRule>
    <cfRule type="cellIs" dxfId="2190" priority="2195" operator="lessThan">
      <formula>10</formula>
    </cfRule>
  </conditionalFormatting>
  <conditionalFormatting sqref="AF430">
    <cfRule type="cellIs" dxfId="2189" priority="2186" operator="greaterThan">
      <formula>119.999</formula>
    </cfRule>
    <cfRule type="cellIs" dxfId="2188" priority="2187" operator="greaterThan">
      <formula>120</formula>
    </cfRule>
    <cfRule type="cellIs" dxfId="2187" priority="2188" operator="between">
      <formula>60</formula>
      <formula>119.999</formula>
    </cfRule>
    <cfRule type="cellIs" dxfId="2186" priority="2189" operator="between">
      <formula>20</formula>
      <formula>59.999</formula>
    </cfRule>
    <cfRule type="cellIs" dxfId="2185" priority="2190" operator="lessThan">
      <formula>20</formula>
    </cfRule>
  </conditionalFormatting>
  <conditionalFormatting sqref="AG430">
    <cfRule type="cellIs" dxfId="2184" priority="2181" operator="greaterThan">
      <formula>49.999</formula>
    </cfRule>
    <cfRule type="cellIs" dxfId="2183" priority="2182" operator="greaterThan">
      <formula>50</formula>
    </cfRule>
    <cfRule type="cellIs" dxfId="2182" priority="2183" operator="between">
      <formula>30</formula>
      <formula>49.999</formula>
    </cfRule>
    <cfRule type="cellIs" dxfId="2181" priority="2184" operator="between">
      <formula>10</formula>
      <formula>29.999</formula>
    </cfRule>
    <cfRule type="cellIs" dxfId="2180" priority="2185" operator="lessThan">
      <formula>10</formula>
    </cfRule>
  </conditionalFormatting>
  <conditionalFormatting sqref="AJ430">
    <cfRule type="cellIs" dxfId="2179" priority="2176" operator="greaterThan">
      <formula>119.999</formula>
    </cfRule>
    <cfRule type="cellIs" dxfId="2178" priority="2177" operator="greaterThan">
      <formula>120</formula>
    </cfRule>
    <cfRule type="cellIs" dxfId="2177" priority="2178" operator="between">
      <formula>60</formula>
      <formula>119.999</formula>
    </cfRule>
    <cfRule type="cellIs" dxfId="2176" priority="2179" operator="between">
      <formula>20</formula>
      <formula>59.999</formula>
    </cfRule>
    <cfRule type="cellIs" dxfId="2175" priority="2180" operator="lessThan">
      <formula>20</formula>
    </cfRule>
  </conditionalFormatting>
  <conditionalFormatting sqref="AK430">
    <cfRule type="cellIs" dxfId="2174" priority="2171" operator="greaterThan">
      <formula>49.999</formula>
    </cfRule>
    <cfRule type="cellIs" dxfId="2173" priority="2172" operator="greaterThan">
      <formula>50</formula>
    </cfRule>
    <cfRule type="cellIs" dxfId="2172" priority="2173" operator="between">
      <formula>30</formula>
      <formula>49.999</formula>
    </cfRule>
    <cfRule type="cellIs" dxfId="2171" priority="2174" operator="between">
      <formula>10</formula>
      <formula>29.999</formula>
    </cfRule>
    <cfRule type="cellIs" dxfId="2170" priority="2175" operator="lessThan">
      <formula>10</formula>
    </cfRule>
  </conditionalFormatting>
  <conditionalFormatting sqref="Z430">
    <cfRule type="cellIs" dxfId="2169" priority="2166" operator="greaterThan">
      <formula>119.999</formula>
    </cfRule>
    <cfRule type="cellIs" dxfId="2168" priority="2167" operator="greaterThan">
      <formula>120</formula>
    </cfRule>
    <cfRule type="cellIs" dxfId="2167" priority="2168" operator="between">
      <formula>60</formula>
      <formula>119.999</formula>
    </cfRule>
    <cfRule type="cellIs" dxfId="2166" priority="2169" operator="between">
      <formula>20</formula>
      <formula>59.999</formula>
    </cfRule>
    <cfRule type="cellIs" dxfId="2165" priority="2170" operator="lessThan">
      <formula>20</formula>
    </cfRule>
  </conditionalFormatting>
  <conditionalFormatting sqref="AA430">
    <cfRule type="cellIs" dxfId="2164" priority="2161" operator="greaterThan">
      <formula>49.999</formula>
    </cfRule>
    <cfRule type="cellIs" dxfId="2163" priority="2162" operator="greaterThan">
      <formula>50</formula>
    </cfRule>
    <cfRule type="cellIs" dxfId="2162" priority="2163" operator="between">
      <formula>30</formula>
      <formula>49.999</formula>
    </cfRule>
    <cfRule type="cellIs" dxfId="2161" priority="2164" operator="between">
      <formula>10</formula>
      <formula>29.999</formula>
    </cfRule>
    <cfRule type="cellIs" dxfId="2160" priority="2165" operator="lessThan">
      <formula>10</formula>
    </cfRule>
  </conditionalFormatting>
  <conditionalFormatting sqref="AL430">
    <cfRule type="cellIs" dxfId="2159" priority="2156" operator="greaterThan">
      <formula>119.999</formula>
    </cfRule>
    <cfRule type="cellIs" dxfId="2158" priority="2157" operator="greaterThan">
      <formula>120</formula>
    </cfRule>
    <cfRule type="cellIs" dxfId="2157" priority="2158" operator="between">
      <formula>60</formula>
      <formula>119.999</formula>
    </cfRule>
    <cfRule type="cellIs" dxfId="2156" priority="2159" operator="between">
      <formula>20</formula>
      <formula>59.999</formula>
    </cfRule>
    <cfRule type="cellIs" dxfId="2155" priority="2160" operator="lessThan">
      <formula>20</formula>
    </cfRule>
  </conditionalFormatting>
  <conditionalFormatting sqref="AM430">
    <cfRule type="cellIs" dxfId="2154" priority="2151" operator="greaterThan">
      <formula>49.999</formula>
    </cfRule>
    <cfRule type="cellIs" dxfId="2153" priority="2152" operator="greaterThan">
      <formula>50</formula>
    </cfRule>
    <cfRule type="cellIs" dxfId="2152" priority="2153" operator="between">
      <formula>30</formula>
      <formula>49.999</formula>
    </cfRule>
    <cfRule type="cellIs" dxfId="2151" priority="2154" operator="between">
      <formula>10</formula>
      <formula>29.999</formula>
    </cfRule>
    <cfRule type="cellIs" dxfId="2150" priority="2155" operator="lessThan">
      <formula>10</formula>
    </cfRule>
  </conditionalFormatting>
  <conditionalFormatting sqref="AH430">
    <cfRule type="cellIs" dxfId="2149" priority="2146" operator="greaterThan">
      <formula>119.999</formula>
    </cfRule>
    <cfRule type="cellIs" dxfId="2148" priority="2147" operator="greaterThan">
      <formula>120</formula>
    </cfRule>
    <cfRule type="cellIs" dxfId="2147" priority="2148" operator="between">
      <formula>60</formula>
      <formula>119.999</formula>
    </cfRule>
    <cfRule type="cellIs" dxfId="2146" priority="2149" operator="between">
      <formula>20</formula>
      <formula>59.999</formula>
    </cfRule>
    <cfRule type="cellIs" dxfId="2145" priority="2150" operator="lessThan">
      <formula>20</formula>
    </cfRule>
  </conditionalFormatting>
  <conditionalFormatting sqref="AI430">
    <cfRule type="cellIs" dxfId="2144" priority="2141" operator="greaterThan">
      <formula>49.999</formula>
    </cfRule>
    <cfRule type="cellIs" dxfId="2143" priority="2142" operator="greaterThan">
      <formula>50</formula>
    </cfRule>
    <cfRule type="cellIs" dxfId="2142" priority="2143" operator="between">
      <formula>30</formula>
      <formula>49.999</formula>
    </cfRule>
    <cfRule type="cellIs" dxfId="2141" priority="2144" operator="between">
      <formula>10</formula>
      <formula>29.999</formula>
    </cfRule>
    <cfRule type="cellIs" dxfId="2140" priority="2145" operator="lessThan">
      <formula>10</formula>
    </cfRule>
  </conditionalFormatting>
  <conditionalFormatting sqref="V430">
    <cfRule type="cellIs" dxfId="2139" priority="2136" operator="greaterThan">
      <formula>119.999</formula>
    </cfRule>
    <cfRule type="cellIs" dxfId="2138" priority="2137" operator="greaterThan">
      <formula>120</formula>
    </cfRule>
    <cfRule type="cellIs" dxfId="2137" priority="2138" operator="between">
      <formula>60</formula>
      <formula>119.999</formula>
    </cfRule>
    <cfRule type="cellIs" dxfId="2136" priority="2139" operator="between">
      <formula>20</formula>
      <formula>59.999</formula>
    </cfRule>
    <cfRule type="cellIs" dxfId="2135" priority="2140" operator="lessThan">
      <formula>20</formula>
    </cfRule>
  </conditionalFormatting>
  <conditionalFormatting sqref="W430">
    <cfRule type="cellIs" dxfId="2134" priority="2131" operator="greaterThan">
      <formula>49.999</formula>
    </cfRule>
    <cfRule type="cellIs" dxfId="2133" priority="2132" operator="greaterThan">
      <formula>50</formula>
    </cfRule>
    <cfRule type="cellIs" dxfId="2132" priority="2133" operator="between">
      <formula>30</formula>
      <formula>49.999</formula>
    </cfRule>
    <cfRule type="cellIs" dxfId="2131" priority="2134" operator="between">
      <formula>10</formula>
      <formula>29.999</formula>
    </cfRule>
    <cfRule type="cellIs" dxfId="2130" priority="2135" operator="lessThan">
      <formula>10</formula>
    </cfRule>
  </conditionalFormatting>
  <conditionalFormatting sqref="AB430">
    <cfRule type="cellIs" dxfId="2129" priority="2126" operator="greaterThan">
      <formula>119.999</formula>
    </cfRule>
    <cfRule type="cellIs" dxfId="2128" priority="2127" operator="greaterThan">
      <formula>120</formula>
    </cfRule>
    <cfRule type="cellIs" dxfId="2127" priority="2128" operator="between">
      <formula>60</formula>
      <formula>119.999</formula>
    </cfRule>
    <cfRule type="cellIs" dxfId="2126" priority="2129" operator="between">
      <formula>20</formula>
      <formula>59.999</formula>
    </cfRule>
    <cfRule type="cellIs" dxfId="2125" priority="2130" operator="lessThan">
      <formula>20</formula>
    </cfRule>
  </conditionalFormatting>
  <conditionalFormatting sqref="AC430">
    <cfRule type="cellIs" dxfId="2124" priority="2121" operator="greaterThan">
      <formula>49.999</formula>
    </cfRule>
    <cfRule type="cellIs" dxfId="2123" priority="2122" operator="greaterThan">
      <formula>50</formula>
    </cfRule>
    <cfRule type="cellIs" dxfId="2122" priority="2123" operator="between">
      <formula>30</formula>
      <formula>49.999</formula>
    </cfRule>
    <cfRule type="cellIs" dxfId="2121" priority="2124" operator="between">
      <formula>10</formula>
      <formula>29.999</formula>
    </cfRule>
    <cfRule type="cellIs" dxfId="2120" priority="2125" operator="lessThan">
      <formula>10</formula>
    </cfRule>
  </conditionalFormatting>
  <conditionalFormatting sqref="AD430">
    <cfRule type="cellIs" dxfId="2119" priority="2116" operator="greaterThan">
      <formula>119.999</formula>
    </cfRule>
    <cfRule type="cellIs" dxfId="2118" priority="2117" operator="greaterThan">
      <formula>120</formula>
    </cfRule>
    <cfRule type="cellIs" dxfId="2117" priority="2118" operator="between">
      <formula>60</formula>
      <formula>119.999</formula>
    </cfRule>
    <cfRule type="cellIs" dxfId="2116" priority="2119" operator="between">
      <formula>20</formula>
      <formula>59.999</formula>
    </cfRule>
    <cfRule type="cellIs" dxfId="2115" priority="2120" operator="lessThan">
      <formula>20</formula>
    </cfRule>
  </conditionalFormatting>
  <conditionalFormatting sqref="AE430">
    <cfRule type="cellIs" dxfId="2114" priority="2111" operator="greaterThan">
      <formula>49.999</formula>
    </cfRule>
    <cfRule type="cellIs" dxfId="2113" priority="2112" operator="greaterThan">
      <formula>50</formula>
    </cfRule>
    <cfRule type="cellIs" dxfId="2112" priority="2113" operator="between">
      <formula>30</formula>
      <formula>49.999</formula>
    </cfRule>
    <cfRule type="cellIs" dxfId="2111" priority="2114" operator="between">
      <formula>10</formula>
      <formula>29.999</formula>
    </cfRule>
    <cfRule type="cellIs" dxfId="2110" priority="2115" operator="lessThan">
      <formula>10</formula>
    </cfRule>
  </conditionalFormatting>
  <conditionalFormatting sqref="P430">
    <cfRule type="cellIs" dxfId="2109" priority="2106" operator="greaterThan">
      <formula>119.999</formula>
    </cfRule>
    <cfRule type="cellIs" dxfId="2108" priority="2107" operator="greaterThan">
      <formula>120</formula>
    </cfRule>
    <cfRule type="cellIs" dxfId="2107" priority="2108" operator="between">
      <formula>60</formula>
      <formula>119.999</formula>
    </cfRule>
    <cfRule type="cellIs" dxfId="2106" priority="2109" operator="between">
      <formula>20</formula>
      <formula>59.999</formula>
    </cfRule>
    <cfRule type="cellIs" dxfId="2105" priority="2110" operator="lessThan">
      <formula>20</formula>
    </cfRule>
  </conditionalFormatting>
  <conditionalFormatting sqref="Q430">
    <cfRule type="cellIs" dxfId="2104" priority="2101" operator="greaterThan">
      <formula>49.999</formula>
    </cfRule>
    <cfRule type="cellIs" dxfId="2103" priority="2102" operator="greaterThan">
      <formula>50</formula>
    </cfRule>
    <cfRule type="cellIs" dxfId="2102" priority="2103" operator="between">
      <formula>30</formula>
      <formula>49.999</formula>
    </cfRule>
    <cfRule type="cellIs" dxfId="2101" priority="2104" operator="between">
      <formula>10</formula>
      <formula>29.999</formula>
    </cfRule>
    <cfRule type="cellIs" dxfId="2100" priority="2105" operator="lessThan">
      <formula>10</formula>
    </cfRule>
  </conditionalFormatting>
  <conditionalFormatting sqref="C431">
    <cfRule type="cellIs" dxfId="2099" priority="2096" operator="greaterThan">
      <formula>49.999</formula>
    </cfRule>
    <cfRule type="cellIs" dxfId="2098" priority="2097" operator="greaterThan">
      <formula>50</formula>
    </cfRule>
    <cfRule type="cellIs" dxfId="2097" priority="2098" operator="between">
      <formula>30</formula>
      <formula>49.999</formula>
    </cfRule>
    <cfRule type="cellIs" dxfId="2096" priority="2099" operator="between">
      <formula>10</formula>
      <formula>29.999</formula>
    </cfRule>
    <cfRule type="cellIs" dxfId="2095" priority="2100" operator="lessThan">
      <formula>10</formula>
    </cfRule>
  </conditionalFormatting>
  <conditionalFormatting sqref="B431">
    <cfRule type="cellIs" dxfId="2094" priority="2091" operator="greaterThan">
      <formula>119.999</formula>
    </cfRule>
    <cfRule type="cellIs" dxfId="2093" priority="2092" operator="greaterThan">
      <formula>120</formula>
    </cfRule>
    <cfRule type="cellIs" dxfId="2092" priority="2093" operator="between">
      <formula>60</formula>
      <formula>119.999</formula>
    </cfRule>
    <cfRule type="cellIs" dxfId="2091" priority="2094" operator="between">
      <formula>20</formula>
      <formula>59.999</formula>
    </cfRule>
    <cfRule type="cellIs" dxfId="2090" priority="2095" operator="lessThan">
      <formula>20</formula>
    </cfRule>
  </conditionalFormatting>
  <conditionalFormatting sqref="D431">
    <cfRule type="cellIs" dxfId="2089" priority="2086" operator="greaterThan">
      <formula>119.999</formula>
    </cfRule>
    <cfRule type="cellIs" dxfId="2088" priority="2087" operator="greaterThan">
      <formula>120</formula>
    </cfRule>
    <cfRule type="cellIs" dxfId="2087" priority="2088" operator="between">
      <formula>60</formula>
      <formula>119.999</formula>
    </cfRule>
    <cfRule type="cellIs" dxfId="2086" priority="2089" operator="between">
      <formula>20</formula>
      <formula>59.999</formula>
    </cfRule>
    <cfRule type="cellIs" dxfId="2085" priority="2090" operator="lessThan">
      <formula>20</formula>
    </cfRule>
  </conditionalFormatting>
  <conditionalFormatting sqref="E431">
    <cfRule type="cellIs" dxfId="2084" priority="2081" operator="greaterThan">
      <formula>49.999</formula>
    </cfRule>
    <cfRule type="cellIs" dxfId="2083" priority="2082" operator="greaterThan">
      <formula>50</formula>
    </cfRule>
    <cfRule type="cellIs" dxfId="2082" priority="2083" operator="between">
      <formula>30</formula>
      <formula>49.999</formula>
    </cfRule>
    <cfRule type="cellIs" dxfId="2081" priority="2084" operator="between">
      <formula>10</formula>
      <formula>29.999</formula>
    </cfRule>
    <cfRule type="cellIs" dxfId="2080" priority="2085" operator="lessThan">
      <formula>10</formula>
    </cfRule>
  </conditionalFormatting>
  <conditionalFormatting sqref="F431">
    <cfRule type="cellIs" dxfId="2079" priority="2076" operator="greaterThan">
      <formula>119.999</formula>
    </cfRule>
    <cfRule type="cellIs" dxfId="2078" priority="2077" operator="greaterThan">
      <formula>120</formula>
    </cfRule>
    <cfRule type="cellIs" dxfId="2077" priority="2078" operator="between">
      <formula>60</formula>
      <formula>119.999</formula>
    </cfRule>
    <cfRule type="cellIs" dxfId="2076" priority="2079" operator="between">
      <formula>20</formula>
      <formula>59.999</formula>
    </cfRule>
    <cfRule type="cellIs" dxfId="2075" priority="2080" operator="lessThan">
      <formula>20</formula>
    </cfRule>
  </conditionalFormatting>
  <conditionalFormatting sqref="G431">
    <cfRule type="cellIs" dxfId="2074" priority="2071" operator="greaterThan">
      <formula>49.999</formula>
    </cfRule>
    <cfRule type="cellIs" dxfId="2073" priority="2072" operator="greaterThan">
      <formula>50</formula>
    </cfRule>
    <cfRule type="cellIs" dxfId="2072" priority="2073" operator="between">
      <formula>30</formula>
      <formula>49.999</formula>
    </cfRule>
    <cfRule type="cellIs" dxfId="2071" priority="2074" operator="between">
      <formula>10</formula>
      <formula>29.999</formula>
    </cfRule>
    <cfRule type="cellIs" dxfId="2070" priority="2075" operator="lessThan">
      <formula>10</formula>
    </cfRule>
  </conditionalFormatting>
  <conditionalFormatting sqref="H431">
    <cfRule type="cellIs" dxfId="2069" priority="2066" operator="greaterThan">
      <formula>119.999</formula>
    </cfRule>
    <cfRule type="cellIs" dxfId="2068" priority="2067" operator="greaterThan">
      <formula>120</formula>
    </cfRule>
    <cfRule type="cellIs" dxfId="2067" priority="2068" operator="between">
      <formula>60</formula>
      <formula>119.999</formula>
    </cfRule>
    <cfRule type="cellIs" dxfId="2066" priority="2069" operator="between">
      <formula>20</formula>
      <formula>59.999</formula>
    </cfRule>
    <cfRule type="cellIs" dxfId="2065" priority="2070" operator="lessThan">
      <formula>20</formula>
    </cfRule>
  </conditionalFormatting>
  <conditionalFormatting sqref="I431">
    <cfRule type="cellIs" dxfId="2064" priority="2061" operator="greaterThan">
      <formula>49.999</formula>
    </cfRule>
    <cfRule type="cellIs" dxfId="2063" priority="2062" operator="greaterThan">
      <formula>50</formula>
    </cfRule>
    <cfRule type="cellIs" dxfId="2062" priority="2063" operator="between">
      <formula>30</formula>
      <formula>49.999</formula>
    </cfRule>
    <cfRule type="cellIs" dxfId="2061" priority="2064" operator="between">
      <formula>10</formula>
      <formula>29.999</formula>
    </cfRule>
    <cfRule type="cellIs" dxfId="2060" priority="2065" operator="lessThan">
      <formula>10</formula>
    </cfRule>
  </conditionalFormatting>
  <conditionalFormatting sqref="BH431">
    <cfRule type="cellIs" dxfId="2059" priority="2056" operator="greaterThan">
      <formula>119.999</formula>
    </cfRule>
    <cfRule type="cellIs" dxfId="2058" priority="2057" operator="greaterThan">
      <formula>120</formula>
    </cfRule>
    <cfRule type="cellIs" dxfId="2057" priority="2058" operator="between">
      <formula>60</formula>
      <formula>119.999</formula>
    </cfRule>
    <cfRule type="cellIs" dxfId="2056" priority="2059" operator="between">
      <formula>20</formula>
      <formula>59.999</formula>
    </cfRule>
    <cfRule type="cellIs" dxfId="2055" priority="2060" operator="lessThan">
      <formula>20</formula>
    </cfRule>
  </conditionalFormatting>
  <conditionalFormatting sqref="BI431">
    <cfRule type="cellIs" dxfId="2054" priority="2051" operator="greaterThan">
      <formula>49.999</formula>
    </cfRule>
    <cfRule type="cellIs" dxfId="2053" priority="2052" operator="greaterThan">
      <formula>50</formula>
    </cfRule>
    <cfRule type="cellIs" dxfId="2052" priority="2053" operator="between">
      <formula>30</formula>
      <formula>49.999</formula>
    </cfRule>
    <cfRule type="cellIs" dxfId="2051" priority="2054" operator="between">
      <formula>10</formula>
      <formula>29.999</formula>
    </cfRule>
    <cfRule type="cellIs" dxfId="2050" priority="2055" operator="lessThan">
      <formula>10</formula>
    </cfRule>
  </conditionalFormatting>
  <conditionalFormatting sqref="BD431">
    <cfRule type="cellIs" dxfId="2049" priority="2046" operator="greaterThan">
      <formula>119.999</formula>
    </cfRule>
    <cfRule type="cellIs" dxfId="2048" priority="2047" operator="greaterThan">
      <formula>120</formula>
    </cfRule>
    <cfRule type="cellIs" dxfId="2047" priority="2048" operator="between">
      <formula>60</formula>
      <formula>119.999</formula>
    </cfRule>
    <cfRule type="cellIs" dxfId="2046" priority="2049" operator="between">
      <formula>20</formula>
      <formula>59.999</formula>
    </cfRule>
    <cfRule type="cellIs" dxfId="2045" priority="2050" operator="lessThan">
      <formula>20</formula>
    </cfRule>
  </conditionalFormatting>
  <conditionalFormatting sqref="BE431">
    <cfRule type="cellIs" dxfId="2044" priority="2041" operator="greaterThan">
      <formula>49.999</formula>
    </cfRule>
    <cfRule type="cellIs" dxfId="2043" priority="2042" operator="greaterThan">
      <formula>50</formula>
    </cfRule>
    <cfRule type="cellIs" dxfId="2042" priority="2043" operator="between">
      <formula>30</formula>
      <formula>49.999</formula>
    </cfRule>
    <cfRule type="cellIs" dxfId="2041" priority="2044" operator="between">
      <formula>10</formula>
      <formula>29.999</formula>
    </cfRule>
    <cfRule type="cellIs" dxfId="2040" priority="2045" operator="lessThan">
      <formula>10</formula>
    </cfRule>
  </conditionalFormatting>
  <conditionalFormatting sqref="AX431">
    <cfRule type="cellIs" dxfId="2039" priority="2036" operator="greaterThan">
      <formula>119.999</formula>
    </cfRule>
    <cfRule type="cellIs" dxfId="2038" priority="2037" operator="greaterThan">
      <formula>120</formula>
    </cfRule>
    <cfRule type="cellIs" dxfId="2037" priority="2038" operator="between">
      <formula>60</formula>
      <formula>119.999</formula>
    </cfRule>
    <cfRule type="cellIs" dxfId="2036" priority="2039" operator="between">
      <formula>20</formula>
      <formula>59.999</formula>
    </cfRule>
    <cfRule type="cellIs" dxfId="2035" priority="2040" operator="lessThan">
      <formula>20</formula>
    </cfRule>
  </conditionalFormatting>
  <conditionalFormatting sqref="AY431">
    <cfRule type="cellIs" dxfId="2034" priority="2031" operator="greaterThan">
      <formula>49.999</formula>
    </cfRule>
    <cfRule type="cellIs" dxfId="2033" priority="2032" operator="greaterThan">
      <formula>50</formula>
    </cfRule>
    <cfRule type="cellIs" dxfId="2032" priority="2033" operator="between">
      <formula>30</formula>
      <formula>49.999</formula>
    </cfRule>
    <cfRule type="cellIs" dxfId="2031" priority="2034" operator="between">
      <formula>10</formula>
      <formula>29.999</formula>
    </cfRule>
    <cfRule type="cellIs" dxfId="2030" priority="2035" operator="lessThan">
      <formula>10</formula>
    </cfRule>
  </conditionalFormatting>
  <conditionalFormatting sqref="AZ431">
    <cfRule type="cellIs" dxfId="2029" priority="2026" operator="greaterThan">
      <formula>119.999</formula>
    </cfRule>
    <cfRule type="cellIs" dxfId="2028" priority="2027" operator="greaterThan">
      <formula>120</formula>
    </cfRule>
    <cfRule type="cellIs" dxfId="2027" priority="2028" operator="between">
      <formula>60</formula>
      <formula>119.999</formula>
    </cfRule>
    <cfRule type="cellIs" dxfId="2026" priority="2029" operator="between">
      <formula>20</formula>
      <formula>59.999</formula>
    </cfRule>
    <cfRule type="cellIs" dxfId="2025" priority="2030" operator="lessThan">
      <formula>20</formula>
    </cfRule>
  </conditionalFormatting>
  <conditionalFormatting sqref="BA431">
    <cfRule type="cellIs" dxfId="2024" priority="2021" operator="greaterThan">
      <formula>49.999</formula>
    </cfRule>
    <cfRule type="cellIs" dxfId="2023" priority="2022" operator="greaterThan">
      <formula>50</formula>
    </cfRule>
    <cfRule type="cellIs" dxfId="2022" priority="2023" operator="between">
      <formula>30</formula>
      <formula>49.999</formula>
    </cfRule>
    <cfRule type="cellIs" dxfId="2021" priority="2024" operator="between">
      <formula>10</formula>
      <formula>29.999</formula>
    </cfRule>
    <cfRule type="cellIs" dxfId="2020" priority="2025" operator="lessThan">
      <formula>10</formula>
    </cfRule>
  </conditionalFormatting>
  <conditionalFormatting sqref="BB431">
    <cfRule type="cellIs" dxfId="2019" priority="2016" operator="greaterThan">
      <formula>119.999</formula>
    </cfRule>
    <cfRule type="cellIs" dxfId="2018" priority="2017" operator="greaterThan">
      <formula>120</formula>
    </cfRule>
    <cfRule type="cellIs" dxfId="2017" priority="2018" operator="between">
      <formula>60</formula>
      <formula>119.999</formula>
    </cfRule>
    <cfRule type="cellIs" dxfId="2016" priority="2019" operator="between">
      <formula>20</formula>
      <formula>59.999</formula>
    </cfRule>
    <cfRule type="cellIs" dxfId="2015" priority="2020" operator="lessThan">
      <formula>20</formula>
    </cfRule>
  </conditionalFormatting>
  <conditionalFormatting sqref="BC431">
    <cfRule type="cellIs" dxfId="2014" priority="2011" operator="greaterThan">
      <formula>49.999</formula>
    </cfRule>
    <cfRule type="cellIs" dxfId="2013" priority="2012" operator="greaterThan">
      <formula>50</formula>
    </cfRule>
    <cfRule type="cellIs" dxfId="2012" priority="2013" operator="between">
      <formula>30</formula>
      <formula>49.999</formula>
    </cfRule>
    <cfRule type="cellIs" dxfId="2011" priority="2014" operator="between">
      <formula>10</formula>
      <formula>29.999</formula>
    </cfRule>
    <cfRule type="cellIs" dxfId="2010" priority="2015" operator="lessThan">
      <formula>10</formula>
    </cfRule>
  </conditionalFormatting>
  <conditionalFormatting sqref="AT431">
    <cfRule type="cellIs" dxfId="2009" priority="2006" operator="greaterThan">
      <formula>119.999</formula>
    </cfRule>
    <cfRule type="cellIs" dxfId="2008" priority="2007" operator="greaterThan">
      <formula>120</formula>
    </cfRule>
    <cfRule type="cellIs" dxfId="2007" priority="2008" operator="between">
      <formula>60</formula>
      <formula>119.999</formula>
    </cfRule>
    <cfRule type="cellIs" dxfId="2006" priority="2009" operator="between">
      <formula>20</formula>
      <formula>59.999</formula>
    </cfRule>
    <cfRule type="cellIs" dxfId="2005" priority="2010" operator="lessThan">
      <formula>20</formula>
    </cfRule>
  </conditionalFormatting>
  <conditionalFormatting sqref="AU431">
    <cfRule type="cellIs" dxfId="2004" priority="2001" operator="greaterThan">
      <formula>49.999</formula>
    </cfRule>
    <cfRule type="cellIs" dxfId="2003" priority="2002" operator="greaterThan">
      <formula>50</formula>
    </cfRule>
    <cfRule type="cellIs" dxfId="2002" priority="2003" operator="between">
      <formula>30</formula>
      <formula>49.999</formula>
    </cfRule>
    <cfRule type="cellIs" dxfId="2001" priority="2004" operator="between">
      <formula>10</formula>
      <formula>29.999</formula>
    </cfRule>
    <cfRule type="cellIs" dxfId="2000" priority="2005" operator="lessThan">
      <formula>10</formula>
    </cfRule>
  </conditionalFormatting>
  <conditionalFormatting sqref="AV431">
    <cfRule type="cellIs" dxfId="1999" priority="1996" operator="greaterThan">
      <formula>119.999</formula>
    </cfRule>
    <cfRule type="cellIs" dxfId="1998" priority="1997" operator="greaterThan">
      <formula>120</formula>
    </cfRule>
    <cfRule type="cellIs" dxfId="1997" priority="1998" operator="between">
      <formula>60</formula>
      <formula>119.999</formula>
    </cfRule>
    <cfRule type="cellIs" dxfId="1996" priority="1999" operator="between">
      <formula>20</formula>
      <formula>59.999</formula>
    </cfRule>
    <cfRule type="cellIs" dxfId="1995" priority="2000" operator="lessThan">
      <formula>20</formula>
    </cfRule>
  </conditionalFormatting>
  <conditionalFormatting sqref="AW431">
    <cfRule type="cellIs" dxfId="1994" priority="1991" operator="greaterThan">
      <formula>49.999</formula>
    </cfRule>
    <cfRule type="cellIs" dxfId="1993" priority="1992" operator="greaterThan">
      <formula>50</formula>
    </cfRule>
    <cfRule type="cellIs" dxfId="1992" priority="1993" operator="between">
      <formula>30</formula>
      <formula>49.999</formula>
    </cfRule>
    <cfRule type="cellIs" dxfId="1991" priority="1994" operator="between">
      <formula>10</formula>
      <formula>29.999</formula>
    </cfRule>
    <cfRule type="cellIs" dxfId="1990" priority="1995" operator="lessThan">
      <formula>10</formula>
    </cfRule>
  </conditionalFormatting>
  <conditionalFormatting sqref="BF431">
    <cfRule type="cellIs" dxfId="1989" priority="1986" operator="greaterThan">
      <formula>119.999</formula>
    </cfRule>
    <cfRule type="cellIs" dxfId="1988" priority="1987" operator="greaterThan">
      <formula>120</formula>
    </cfRule>
    <cfRule type="cellIs" dxfId="1987" priority="1988" operator="between">
      <formula>60</formula>
      <formula>119.999</formula>
    </cfRule>
    <cfRule type="cellIs" dxfId="1986" priority="1989" operator="between">
      <formula>20</formula>
      <formula>59.999</formula>
    </cfRule>
    <cfRule type="cellIs" dxfId="1985" priority="1990" operator="lessThan">
      <formula>20</formula>
    </cfRule>
  </conditionalFormatting>
  <conditionalFormatting sqref="BG431">
    <cfRule type="cellIs" dxfId="1984" priority="1981" operator="greaterThan">
      <formula>49.999</formula>
    </cfRule>
    <cfRule type="cellIs" dxfId="1983" priority="1982" operator="greaterThan">
      <formula>50</formula>
    </cfRule>
    <cfRule type="cellIs" dxfId="1982" priority="1983" operator="between">
      <formula>30</formula>
      <formula>49.999</formula>
    </cfRule>
    <cfRule type="cellIs" dxfId="1981" priority="1984" operator="between">
      <formula>10</formula>
      <formula>29.999</formula>
    </cfRule>
    <cfRule type="cellIs" dxfId="1980" priority="1985" operator="lessThan">
      <formula>10</formula>
    </cfRule>
  </conditionalFormatting>
  <conditionalFormatting sqref="AN431">
    <cfRule type="cellIs" dxfId="1979" priority="1976" operator="greaterThan">
      <formula>119.999</formula>
    </cfRule>
    <cfRule type="cellIs" dxfId="1978" priority="1977" operator="greaterThan">
      <formula>120</formula>
    </cfRule>
    <cfRule type="cellIs" dxfId="1977" priority="1978" operator="between">
      <formula>60</formula>
      <formula>119.999</formula>
    </cfRule>
    <cfRule type="cellIs" dxfId="1976" priority="1979" operator="between">
      <formula>20</formula>
      <formula>59.999</formula>
    </cfRule>
    <cfRule type="cellIs" dxfId="1975" priority="1980" operator="lessThan">
      <formula>20</formula>
    </cfRule>
  </conditionalFormatting>
  <conditionalFormatting sqref="AO431">
    <cfRule type="cellIs" dxfId="1974" priority="1971" operator="greaterThan">
      <formula>49.999</formula>
    </cfRule>
    <cfRule type="cellIs" dxfId="1973" priority="1972" operator="greaterThan">
      <formula>50</formula>
    </cfRule>
    <cfRule type="cellIs" dxfId="1972" priority="1973" operator="between">
      <formula>30</formula>
      <formula>49.999</formula>
    </cfRule>
    <cfRule type="cellIs" dxfId="1971" priority="1974" operator="between">
      <formula>10</formula>
      <formula>29.999</formula>
    </cfRule>
    <cfRule type="cellIs" dxfId="1970" priority="1975" operator="lessThan">
      <formula>10</formula>
    </cfRule>
  </conditionalFormatting>
  <conditionalFormatting sqref="T431">
    <cfRule type="cellIs" dxfId="1969" priority="1966" operator="greaterThan">
      <formula>119.999</formula>
    </cfRule>
    <cfRule type="cellIs" dxfId="1968" priority="1967" operator="greaterThan">
      <formula>120</formula>
    </cfRule>
    <cfRule type="cellIs" dxfId="1967" priority="1968" operator="between">
      <formula>60</formula>
      <formula>119.999</formula>
    </cfRule>
    <cfRule type="cellIs" dxfId="1966" priority="1969" operator="between">
      <formula>20</formula>
      <formula>59.999</formula>
    </cfRule>
    <cfRule type="cellIs" dxfId="1965" priority="1970" operator="lessThan">
      <formula>20</formula>
    </cfRule>
  </conditionalFormatting>
  <conditionalFormatting sqref="U431">
    <cfRule type="cellIs" dxfId="1964" priority="1961" operator="greaterThan">
      <formula>49.999</formula>
    </cfRule>
    <cfRule type="cellIs" dxfId="1963" priority="1962" operator="greaterThan">
      <formula>50</formula>
    </cfRule>
    <cfRule type="cellIs" dxfId="1962" priority="1963" operator="between">
      <formula>30</formula>
      <formula>49.999</formula>
    </cfRule>
    <cfRule type="cellIs" dxfId="1961" priority="1964" operator="between">
      <formula>10</formula>
      <formula>29.999</formula>
    </cfRule>
    <cfRule type="cellIs" dxfId="1960" priority="1965" operator="lessThan">
      <formula>10</formula>
    </cfRule>
  </conditionalFormatting>
  <conditionalFormatting sqref="J431">
    <cfRule type="cellIs" dxfId="1959" priority="1956" operator="greaterThan">
      <formula>119.999</formula>
    </cfRule>
    <cfRule type="cellIs" dxfId="1958" priority="1957" operator="greaterThan">
      <formula>120</formula>
    </cfRule>
    <cfRule type="cellIs" dxfId="1957" priority="1958" operator="between">
      <formula>60</formula>
      <formula>119.999</formula>
    </cfRule>
    <cfRule type="cellIs" dxfId="1956" priority="1959" operator="between">
      <formula>20</formula>
      <formula>59.999</formula>
    </cfRule>
    <cfRule type="cellIs" dxfId="1955" priority="1960" operator="lessThan">
      <formula>20</formula>
    </cfRule>
  </conditionalFormatting>
  <conditionalFormatting sqref="K431">
    <cfRule type="cellIs" dxfId="1954" priority="1951" operator="greaterThan">
      <formula>49.999</formula>
    </cfRule>
    <cfRule type="cellIs" dxfId="1953" priority="1952" operator="greaterThan">
      <formula>50</formula>
    </cfRule>
    <cfRule type="cellIs" dxfId="1952" priority="1953" operator="between">
      <formula>30</formula>
      <formula>49.999</formula>
    </cfRule>
    <cfRule type="cellIs" dxfId="1951" priority="1954" operator="between">
      <formula>10</formula>
      <formula>29.999</formula>
    </cfRule>
    <cfRule type="cellIs" dxfId="1950" priority="1955" operator="lessThan">
      <formula>10</formula>
    </cfRule>
  </conditionalFormatting>
  <conditionalFormatting sqref="L431">
    <cfRule type="cellIs" dxfId="1949" priority="1946" operator="greaterThan">
      <formula>119.999</formula>
    </cfRule>
    <cfRule type="cellIs" dxfId="1948" priority="1947" operator="greaterThan">
      <formula>120</formula>
    </cfRule>
    <cfRule type="cellIs" dxfId="1947" priority="1948" operator="between">
      <formula>60</formula>
      <formula>119.999</formula>
    </cfRule>
    <cfRule type="cellIs" dxfId="1946" priority="1949" operator="between">
      <formula>20</formula>
      <formula>59.999</formula>
    </cfRule>
    <cfRule type="cellIs" dxfId="1945" priority="1950" operator="lessThan">
      <formula>20</formula>
    </cfRule>
  </conditionalFormatting>
  <conditionalFormatting sqref="M431">
    <cfRule type="cellIs" dxfId="1944" priority="1941" operator="greaterThan">
      <formula>49.999</formula>
    </cfRule>
    <cfRule type="cellIs" dxfId="1943" priority="1942" operator="greaterThan">
      <formula>50</formula>
    </cfRule>
    <cfRule type="cellIs" dxfId="1942" priority="1943" operator="between">
      <formula>30</formula>
      <formula>49.999</formula>
    </cfRule>
    <cfRule type="cellIs" dxfId="1941" priority="1944" operator="between">
      <formula>10</formula>
      <formula>29.999</formula>
    </cfRule>
    <cfRule type="cellIs" dxfId="1940" priority="1945" operator="lessThan">
      <formula>10</formula>
    </cfRule>
  </conditionalFormatting>
  <conditionalFormatting sqref="R431">
    <cfRule type="cellIs" dxfId="1939" priority="1936" operator="greaterThan">
      <formula>119.999</formula>
    </cfRule>
    <cfRule type="cellIs" dxfId="1938" priority="1937" operator="greaterThan">
      <formula>120</formula>
    </cfRule>
    <cfRule type="cellIs" dxfId="1937" priority="1938" operator="between">
      <formula>60</formula>
      <formula>119.999</formula>
    </cfRule>
    <cfRule type="cellIs" dxfId="1936" priority="1939" operator="between">
      <formula>20</formula>
      <formula>59.999</formula>
    </cfRule>
    <cfRule type="cellIs" dxfId="1935" priority="1940" operator="lessThan">
      <formula>20</formula>
    </cfRule>
  </conditionalFormatting>
  <conditionalFormatting sqref="S431">
    <cfRule type="cellIs" dxfId="1934" priority="1931" operator="greaterThan">
      <formula>49.999</formula>
    </cfRule>
    <cfRule type="cellIs" dxfId="1933" priority="1932" operator="greaterThan">
      <formula>50</formula>
    </cfRule>
    <cfRule type="cellIs" dxfId="1932" priority="1933" operator="between">
      <formula>30</formula>
      <formula>49.999</formula>
    </cfRule>
    <cfRule type="cellIs" dxfId="1931" priority="1934" operator="between">
      <formula>10</formula>
      <formula>29.999</formula>
    </cfRule>
    <cfRule type="cellIs" dxfId="1930" priority="1935" operator="lessThan">
      <formula>10</formula>
    </cfRule>
  </conditionalFormatting>
  <conditionalFormatting sqref="N431">
    <cfRule type="cellIs" dxfId="1929" priority="1926" operator="greaterThan">
      <formula>119.999</formula>
    </cfRule>
    <cfRule type="cellIs" dxfId="1928" priority="1927" operator="greaterThan">
      <formula>120</formula>
    </cfRule>
    <cfRule type="cellIs" dxfId="1927" priority="1928" operator="between">
      <formula>60</formula>
      <formula>119.999</formula>
    </cfRule>
    <cfRule type="cellIs" dxfId="1926" priority="1929" operator="between">
      <formula>20</formula>
      <formula>59.999</formula>
    </cfRule>
    <cfRule type="cellIs" dxfId="1925" priority="1930" operator="lessThan">
      <formula>20</formula>
    </cfRule>
  </conditionalFormatting>
  <conditionalFormatting sqref="O431">
    <cfRule type="cellIs" dxfId="1924" priority="1921" operator="greaterThan">
      <formula>49.999</formula>
    </cfRule>
    <cfRule type="cellIs" dxfId="1923" priority="1922" operator="greaterThan">
      <formula>50</formula>
    </cfRule>
    <cfRule type="cellIs" dxfId="1922" priority="1923" operator="between">
      <formula>30</formula>
      <formula>49.999</formula>
    </cfRule>
    <cfRule type="cellIs" dxfId="1921" priority="1924" operator="between">
      <formula>10</formula>
      <formula>29.999</formula>
    </cfRule>
    <cfRule type="cellIs" dxfId="1920" priority="1925" operator="lessThan">
      <formula>10</formula>
    </cfRule>
  </conditionalFormatting>
  <conditionalFormatting sqref="AP431">
    <cfRule type="cellIs" dxfId="1919" priority="1916" operator="greaterThan">
      <formula>119.999</formula>
    </cfRule>
    <cfRule type="cellIs" dxfId="1918" priority="1917" operator="greaterThan">
      <formula>120</formula>
    </cfRule>
    <cfRule type="cellIs" dxfId="1917" priority="1918" operator="between">
      <formula>60</formula>
      <formula>119.999</formula>
    </cfRule>
    <cfRule type="cellIs" dxfId="1916" priority="1919" operator="between">
      <formula>20</formula>
      <formula>59.999</formula>
    </cfRule>
    <cfRule type="cellIs" dxfId="1915" priority="1920" operator="lessThan">
      <formula>20</formula>
    </cfRule>
  </conditionalFormatting>
  <conditionalFormatting sqref="AQ431">
    <cfRule type="cellIs" dxfId="1914" priority="1911" operator="greaterThan">
      <formula>49.999</formula>
    </cfRule>
    <cfRule type="cellIs" dxfId="1913" priority="1912" operator="greaterThan">
      <formula>50</formula>
    </cfRule>
    <cfRule type="cellIs" dxfId="1912" priority="1913" operator="between">
      <formula>30</formula>
      <formula>49.999</formula>
    </cfRule>
    <cfRule type="cellIs" dxfId="1911" priority="1914" operator="between">
      <formula>10</formula>
      <formula>29.999</formula>
    </cfRule>
    <cfRule type="cellIs" dxfId="1910" priority="1915" operator="lessThan">
      <formula>10</formula>
    </cfRule>
  </conditionalFormatting>
  <conditionalFormatting sqref="AR431">
    <cfRule type="cellIs" dxfId="1909" priority="1906" operator="greaterThan">
      <formula>119.999</formula>
    </cfRule>
    <cfRule type="cellIs" dxfId="1908" priority="1907" operator="greaterThan">
      <formula>120</formula>
    </cfRule>
    <cfRule type="cellIs" dxfId="1907" priority="1908" operator="between">
      <formula>60</formula>
      <formula>119.999</formula>
    </cfRule>
    <cfRule type="cellIs" dxfId="1906" priority="1909" operator="between">
      <formula>20</formula>
      <formula>59.999</formula>
    </cfRule>
    <cfRule type="cellIs" dxfId="1905" priority="1910" operator="lessThan">
      <formula>20</formula>
    </cfRule>
  </conditionalFormatting>
  <conditionalFormatting sqref="AS431">
    <cfRule type="cellIs" dxfId="1904" priority="1901" operator="greaterThan">
      <formula>49.999</formula>
    </cfRule>
    <cfRule type="cellIs" dxfId="1903" priority="1902" operator="greaterThan">
      <formula>50</formula>
    </cfRule>
    <cfRule type="cellIs" dxfId="1902" priority="1903" operator="between">
      <formula>30</formula>
      <formula>49.999</formula>
    </cfRule>
    <cfRule type="cellIs" dxfId="1901" priority="1904" operator="between">
      <formula>10</formula>
      <formula>29.999</formula>
    </cfRule>
    <cfRule type="cellIs" dxfId="1900" priority="1905" operator="lessThan">
      <formula>10</formula>
    </cfRule>
  </conditionalFormatting>
  <conditionalFormatting sqref="X431">
    <cfRule type="cellIs" dxfId="1899" priority="1896" operator="greaterThan">
      <formula>119.999</formula>
    </cfRule>
    <cfRule type="cellIs" dxfId="1898" priority="1897" operator="greaterThan">
      <formula>120</formula>
    </cfRule>
    <cfRule type="cellIs" dxfId="1897" priority="1898" operator="between">
      <formula>60</formula>
      <formula>119.999</formula>
    </cfRule>
    <cfRule type="cellIs" dxfId="1896" priority="1899" operator="between">
      <formula>20</formula>
      <formula>59.999</formula>
    </cfRule>
    <cfRule type="cellIs" dxfId="1895" priority="1900" operator="lessThan">
      <formula>20</formula>
    </cfRule>
  </conditionalFormatting>
  <conditionalFormatting sqref="Y431">
    <cfRule type="cellIs" dxfId="1894" priority="1891" operator="greaterThan">
      <formula>49.999</formula>
    </cfRule>
    <cfRule type="cellIs" dxfId="1893" priority="1892" operator="greaterThan">
      <formula>50</formula>
    </cfRule>
    <cfRule type="cellIs" dxfId="1892" priority="1893" operator="between">
      <formula>30</formula>
      <formula>49.999</formula>
    </cfRule>
    <cfRule type="cellIs" dxfId="1891" priority="1894" operator="between">
      <formula>10</formula>
      <formula>29.999</formula>
    </cfRule>
    <cfRule type="cellIs" dxfId="1890" priority="1895" operator="lessThan">
      <formula>10</formula>
    </cfRule>
  </conditionalFormatting>
  <conditionalFormatting sqref="AF431">
    <cfRule type="cellIs" dxfId="1889" priority="1886" operator="greaterThan">
      <formula>119.999</formula>
    </cfRule>
    <cfRule type="cellIs" dxfId="1888" priority="1887" operator="greaterThan">
      <formula>120</formula>
    </cfRule>
    <cfRule type="cellIs" dxfId="1887" priority="1888" operator="between">
      <formula>60</formula>
      <formula>119.999</formula>
    </cfRule>
    <cfRule type="cellIs" dxfId="1886" priority="1889" operator="between">
      <formula>20</formula>
      <formula>59.999</formula>
    </cfRule>
    <cfRule type="cellIs" dxfId="1885" priority="1890" operator="lessThan">
      <formula>20</formula>
    </cfRule>
  </conditionalFormatting>
  <conditionalFormatting sqref="AG431">
    <cfRule type="cellIs" dxfId="1884" priority="1881" operator="greaterThan">
      <formula>49.999</formula>
    </cfRule>
    <cfRule type="cellIs" dxfId="1883" priority="1882" operator="greaterThan">
      <formula>50</formula>
    </cfRule>
    <cfRule type="cellIs" dxfId="1882" priority="1883" operator="between">
      <formula>30</formula>
      <formula>49.999</formula>
    </cfRule>
    <cfRule type="cellIs" dxfId="1881" priority="1884" operator="between">
      <formula>10</formula>
      <formula>29.999</formula>
    </cfRule>
    <cfRule type="cellIs" dxfId="1880" priority="1885" operator="lessThan">
      <formula>10</formula>
    </cfRule>
  </conditionalFormatting>
  <conditionalFormatting sqref="AJ431">
    <cfRule type="cellIs" dxfId="1879" priority="1876" operator="greaterThan">
      <formula>119.999</formula>
    </cfRule>
    <cfRule type="cellIs" dxfId="1878" priority="1877" operator="greaterThan">
      <formula>120</formula>
    </cfRule>
    <cfRule type="cellIs" dxfId="1877" priority="1878" operator="between">
      <formula>60</formula>
      <formula>119.999</formula>
    </cfRule>
    <cfRule type="cellIs" dxfId="1876" priority="1879" operator="between">
      <formula>20</formula>
      <formula>59.999</formula>
    </cfRule>
    <cfRule type="cellIs" dxfId="1875" priority="1880" operator="lessThan">
      <formula>20</formula>
    </cfRule>
  </conditionalFormatting>
  <conditionalFormatting sqref="AK431">
    <cfRule type="cellIs" dxfId="1874" priority="1871" operator="greaterThan">
      <formula>49.999</formula>
    </cfRule>
    <cfRule type="cellIs" dxfId="1873" priority="1872" operator="greaterThan">
      <formula>50</formula>
    </cfRule>
    <cfRule type="cellIs" dxfId="1872" priority="1873" operator="between">
      <formula>30</formula>
      <formula>49.999</formula>
    </cfRule>
    <cfRule type="cellIs" dxfId="1871" priority="1874" operator="between">
      <formula>10</formula>
      <formula>29.999</formula>
    </cfRule>
    <cfRule type="cellIs" dxfId="1870" priority="1875" operator="lessThan">
      <formula>10</formula>
    </cfRule>
  </conditionalFormatting>
  <conditionalFormatting sqref="Z431">
    <cfRule type="cellIs" dxfId="1869" priority="1866" operator="greaterThan">
      <formula>119.999</formula>
    </cfRule>
    <cfRule type="cellIs" dxfId="1868" priority="1867" operator="greaterThan">
      <formula>120</formula>
    </cfRule>
    <cfRule type="cellIs" dxfId="1867" priority="1868" operator="between">
      <formula>60</formula>
      <formula>119.999</formula>
    </cfRule>
    <cfRule type="cellIs" dxfId="1866" priority="1869" operator="between">
      <formula>20</formula>
      <formula>59.999</formula>
    </cfRule>
    <cfRule type="cellIs" dxfId="1865" priority="1870" operator="lessThan">
      <formula>20</formula>
    </cfRule>
  </conditionalFormatting>
  <conditionalFormatting sqref="AA431">
    <cfRule type="cellIs" dxfId="1864" priority="1861" operator="greaterThan">
      <formula>49.999</formula>
    </cfRule>
    <cfRule type="cellIs" dxfId="1863" priority="1862" operator="greaterThan">
      <formula>50</formula>
    </cfRule>
    <cfRule type="cellIs" dxfId="1862" priority="1863" operator="between">
      <formula>30</formula>
      <formula>49.999</formula>
    </cfRule>
    <cfRule type="cellIs" dxfId="1861" priority="1864" operator="between">
      <formula>10</formula>
      <formula>29.999</formula>
    </cfRule>
    <cfRule type="cellIs" dxfId="1860" priority="1865" operator="lessThan">
      <formula>10</formula>
    </cfRule>
  </conditionalFormatting>
  <conditionalFormatting sqref="AL431">
    <cfRule type="cellIs" dxfId="1859" priority="1856" operator="greaterThan">
      <formula>119.999</formula>
    </cfRule>
    <cfRule type="cellIs" dxfId="1858" priority="1857" operator="greaterThan">
      <formula>120</formula>
    </cfRule>
    <cfRule type="cellIs" dxfId="1857" priority="1858" operator="between">
      <formula>60</formula>
      <formula>119.999</formula>
    </cfRule>
    <cfRule type="cellIs" dxfId="1856" priority="1859" operator="between">
      <formula>20</formula>
      <formula>59.999</formula>
    </cfRule>
    <cfRule type="cellIs" dxfId="1855" priority="1860" operator="lessThan">
      <formula>20</formula>
    </cfRule>
  </conditionalFormatting>
  <conditionalFormatting sqref="AM431">
    <cfRule type="cellIs" dxfId="1854" priority="1851" operator="greaterThan">
      <formula>49.999</formula>
    </cfRule>
    <cfRule type="cellIs" dxfId="1853" priority="1852" operator="greaterThan">
      <formula>50</formula>
    </cfRule>
    <cfRule type="cellIs" dxfId="1852" priority="1853" operator="between">
      <formula>30</formula>
      <formula>49.999</formula>
    </cfRule>
    <cfRule type="cellIs" dxfId="1851" priority="1854" operator="between">
      <formula>10</formula>
      <formula>29.999</formula>
    </cfRule>
    <cfRule type="cellIs" dxfId="1850" priority="1855" operator="lessThan">
      <formula>10</formula>
    </cfRule>
  </conditionalFormatting>
  <conditionalFormatting sqref="AH431">
    <cfRule type="cellIs" dxfId="1849" priority="1846" operator="greaterThan">
      <formula>119.999</formula>
    </cfRule>
    <cfRule type="cellIs" dxfId="1848" priority="1847" operator="greaterThan">
      <formula>120</formula>
    </cfRule>
    <cfRule type="cellIs" dxfId="1847" priority="1848" operator="between">
      <formula>60</formula>
      <formula>119.999</formula>
    </cfRule>
    <cfRule type="cellIs" dxfId="1846" priority="1849" operator="between">
      <formula>20</formula>
      <formula>59.999</formula>
    </cfRule>
    <cfRule type="cellIs" dxfId="1845" priority="1850" operator="lessThan">
      <formula>20</formula>
    </cfRule>
  </conditionalFormatting>
  <conditionalFormatting sqref="AI431">
    <cfRule type="cellIs" dxfId="1844" priority="1841" operator="greaterThan">
      <formula>49.999</formula>
    </cfRule>
    <cfRule type="cellIs" dxfId="1843" priority="1842" operator="greaterThan">
      <formula>50</formula>
    </cfRule>
    <cfRule type="cellIs" dxfId="1842" priority="1843" operator="between">
      <formula>30</formula>
      <formula>49.999</formula>
    </cfRule>
    <cfRule type="cellIs" dxfId="1841" priority="1844" operator="between">
      <formula>10</formula>
      <formula>29.999</formula>
    </cfRule>
    <cfRule type="cellIs" dxfId="1840" priority="1845" operator="lessThan">
      <formula>10</formula>
    </cfRule>
  </conditionalFormatting>
  <conditionalFormatting sqref="V431">
    <cfRule type="cellIs" dxfId="1839" priority="1836" operator="greaterThan">
      <formula>119.999</formula>
    </cfRule>
    <cfRule type="cellIs" dxfId="1838" priority="1837" operator="greaterThan">
      <formula>120</formula>
    </cfRule>
    <cfRule type="cellIs" dxfId="1837" priority="1838" operator="between">
      <formula>60</formula>
      <formula>119.999</formula>
    </cfRule>
    <cfRule type="cellIs" dxfId="1836" priority="1839" operator="between">
      <formula>20</formula>
      <formula>59.999</formula>
    </cfRule>
    <cfRule type="cellIs" dxfId="1835" priority="1840" operator="lessThan">
      <formula>20</formula>
    </cfRule>
  </conditionalFormatting>
  <conditionalFormatting sqref="W431">
    <cfRule type="cellIs" dxfId="1834" priority="1831" operator="greaterThan">
      <formula>49.999</formula>
    </cfRule>
    <cfRule type="cellIs" dxfId="1833" priority="1832" operator="greaterThan">
      <formula>50</formula>
    </cfRule>
    <cfRule type="cellIs" dxfId="1832" priority="1833" operator="between">
      <formula>30</formula>
      <formula>49.999</formula>
    </cfRule>
    <cfRule type="cellIs" dxfId="1831" priority="1834" operator="between">
      <formula>10</formula>
      <formula>29.999</formula>
    </cfRule>
    <cfRule type="cellIs" dxfId="1830" priority="1835" operator="lessThan">
      <formula>10</formula>
    </cfRule>
  </conditionalFormatting>
  <conditionalFormatting sqref="AB431">
    <cfRule type="cellIs" dxfId="1829" priority="1826" operator="greaterThan">
      <formula>119.999</formula>
    </cfRule>
    <cfRule type="cellIs" dxfId="1828" priority="1827" operator="greaterThan">
      <formula>120</formula>
    </cfRule>
    <cfRule type="cellIs" dxfId="1827" priority="1828" operator="between">
      <formula>60</formula>
      <formula>119.999</formula>
    </cfRule>
    <cfRule type="cellIs" dxfId="1826" priority="1829" operator="between">
      <formula>20</formula>
      <formula>59.999</formula>
    </cfRule>
    <cfRule type="cellIs" dxfId="1825" priority="1830" operator="lessThan">
      <formula>20</formula>
    </cfRule>
  </conditionalFormatting>
  <conditionalFormatting sqref="AC431">
    <cfRule type="cellIs" dxfId="1824" priority="1821" operator="greaterThan">
      <formula>49.999</formula>
    </cfRule>
    <cfRule type="cellIs" dxfId="1823" priority="1822" operator="greaterThan">
      <formula>50</formula>
    </cfRule>
    <cfRule type="cellIs" dxfId="1822" priority="1823" operator="between">
      <formula>30</formula>
      <formula>49.999</formula>
    </cfRule>
    <cfRule type="cellIs" dxfId="1821" priority="1824" operator="between">
      <formula>10</formula>
      <formula>29.999</formula>
    </cfRule>
    <cfRule type="cellIs" dxfId="1820" priority="1825" operator="lessThan">
      <formula>10</formula>
    </cfRule>
  </conditionalFormatting>
  <conditionalFormatting sqref="AD431">
    <cfRule type="cellIs" dxfId="1819" priority="1816" operator="greaterThan">
      <formula>119.999</formula>
    </cfRule>
    <cfRule type="cellIs" dxfId="1818" priority="1817" operator="greaterThan">
      <formula>120</formula>
    </cfRule>
    <cfRule type="cellIs" dxfId="1817" priority="1818" operator="between">
      <formula>60</formula>
      <formula>119.999</formula>
    </cfRule>
    <cfRule type="cellIs" dxfId="1816" priority="1819" operator="between">
      <formula>20</formula>
      <formula>59.999</formula>
    </cfRule>
    <cfRule type="cellIs" dxfId="1815" priority="1820" operator="lessThan">
      <formula>20</formula>
    </cfRule>
  </conditionalFormatting>
  <conditionalFormatting sqref="AE431">
    <cfRule type="cellIs" dxfId="1814" priority="1811" operator="greaterThan">
      <formula>49.999</formula>
    </cfRule>
    <cfRule type="cellIs" dxfId="1813" priority="1812" operator="greaterThan">
      <formula>50</formula>
    </cfRule>
    <cfRule type="cellIs" dxfId="1812" priority="1813" operator="between">
      <formula>30</formula>
      <formula>49.999</formula>
    </cfRule>
    <cfRule type="cellIs" dxfId="1811" priority="1814" operator="between">
      <formula>10</formula>
      <formula>29.999</formula>
    </cfRule>
    <cfRule type="cellIs" dxfId="1810" priority="1815" operator="lessThan">
      <formula>10</formula>
    </cfRule>
  </conditionalFormatting>
  <conditionalFormatting sqref="P431">
    <cfRule type="cellIs" dxfId="1809" priority="1806" operator="greaterThan">
      <formula>119.999</formula>
    </cfRule>
    <cfRule type="cellIs" dxfId="1808" priority="1807" operator="greaterThan">
      <formula>120</formula>
    </cfRule>
    <cfRule type="cellIs" dxfId="1807" priority="1808" operator="between">
      <formula>60</formula>
      <formula>119.999</formula>
    </cfRule>
    <cfRule type="cellIs" dxfId="1806" priority="1809" operator="between">
      <formula>20</formula>
      <formula>59.999</formula>
    </cfRule>
    <cfRule type="cellIs" dxfId="1805" priority="1810" operator="lessThan">
      <formula>20</formula>
    </cfRule>
  </conditionalFormatting>
  <conditionalFormatting sqref="Q431">
    <cfRule type="cellIs" dxfId="1804" priority="1801" operator="greaterThan">
      <formula>49.999</formula>
    </cfRule>
    <cfRule type="cellIs" dxfId="1803" priority="1802" operator="greaterThan">
      <formula>50</formula>
    </cfRule>
    <cfRule type="cellIs" dxfId="1802" priority="1803" operator="between">
      <formula>30</formula>
      <formula>49.999</formula>
    </cfRule>
    <cfRule type="cellIs" dxfId="1801" priority="1804" operator="between">
      <formula>10</formula>
      <formula>29.999</formula>
    </cfRule>
    <cfRule type="cellIs" dxfId="1800" priority="1805" operator="lessThan">
      <formula>10</formula>
    </cfRule>
  </conditionalFormatting>
  <conditionalFormatting sqref="C432">
    <cfRule type="cellIs" dxfId="1799" priority="1796" operator="greaterThan">
      <formula>49.999</formula>
    </cfRule>
    <cfRule type="cellIs" dxfId="1798" priority="1797" operator="greaterThan">
      <formula>50</formula>
    </cfRule>
    <cfRule type="cellIs" dxfId="1797" priority="1798" operator="between">
      <formula>30</formula>
      <formula>49.999</formula>
    </cfRule>
    <cfRule type="cellIs" dxfId="1796" priority="1799" operator="between">
      <formula>10</formula>
      <formula>29.999</formula>
    </cfRule>
    <cfRule type="cellIs" dxfId="1795" priority="1800" operator="lessThan">
      <formula>10</formula>
    </cfRule>
  </conditionalFormatting>
  <conditionalFormatting sqref="B432">
    <cfRule type="cellIs" dxfId="1794" priority="1791" operator="greaterThan">
      <formula>119.999</formula>
    </cfRule>
    <cfRule type="cellIs" dxfId="1793" priority="1792" operator="greaterThan">
      <formula>120</formula>
    </cfRule>
    <cfRule type="cellIs" dxfId="1792" priority="1793" operator="between">
      <formula>60</formula>
      <formula>119.999</formula>
    </cfRule>
    <cfRule type="cellIs" dxfId="1791" priority="1794" operator="between">
      <formula>20</formula>
      <formula>59.999</formula>
    </cfRule>
    <cfRule type="cellIs" dxfId="1790" priority="1795" operator="lessThan">
      <formula>20</formula>
    </cfRule>
  </conditionalFormatting>
  <conditionalFormatting sqref="D432">
    <cfRule type="cellIs" dxfId="1789" priority="1786" operator="greaterThan">
      <formula>119.999</formula>
    </cfRule>
    <cfRule type="cellIs" dxfId="1788" priority="1787" operator="greaterThan">
      <formula>120</formula>
    </cfRule>
    <cfRule type="cellIs" dxfId="1787" priority="1788" operator="between">
      <formula>60</formula>
      <formula>119.999</formula>
    </cfRule>
    <cfRule type="cellIs" dxfId="1786" priority="1789" operator="between">
      <formula>20</formula>
      <formula>59.999</formula>
    </cfRule>
    <cfRule type="cellIs" dxfId="1785" priority="1790" operator="lessThan">
      <formula>20</formula>
    </cfRule>
  </conditionalFormatting>
  <conditionalFormatting sqref="E432">
    <cfRule type="cellIs" dxfId="1784" priority="1781" operator="greaterThan">
      <formula>49.999</formula>
    </cfRule>
    <cfRule type="cellIs" dxfId="1783" priority="1782" operator="greaterThan">
      <formula>50</formula>
    </cfRule>
    <cfRule type="cellIs" dxfId="1782" priority="1783" operator="between">
      <formula>30</formula>
      <formula>49.999</formula>
    </cfRule>
    <cfRule type="cellIs" dxfId="1781" priority="1784" operator="between">
      <formula>10</formula>
      <formula>29.999</formula>
    </cfRule>
    <cfRule type="cellIs" dxfId="1780" priority="1785" operator="lessThan">
      <formula>10</formula>
    </cfRule>
  </conditionalFormatting>
  <conditionalFormatting sqref="F432">
    <cfRule type="cellIs" dxfId="1779" priority="1776" operator="greaterThan">
      <formula>119.999</formula>
    </cfRule>
    <cfRule type="cellIs" dxfId="1778" priority="1777" operator="greaterThan">
      <formula>120</formula>
    </cfRule>
    <cfRule type="cellIs" dxfId="1777" priority="1778" operator="between">
      <formula>60</formula>
      <formula>119.999</formula>
    </cfRule>
    <cfRule type="cellIs" dxfId="1776" priority="1779" operator="between">
      <formula>20</formula>
      <formula>59.999</formula>
    </cfRule>
    <cfRule type="cellIs" dxfId="1775" priority="1780" operator="lessThan">
      <formula>20</formula>
    </cfRule>
  </conditionalFormatting>
  <conditionalFormatting sqref="G432">
    <cfRule type="cellIs" dxfId="1774" priority="1771" operator="greaterThan">
      <formula>49.999</formula>
    </cfRule>
    <cfRule type="cellIs" dxfId="1773" priority="1772" operator="greaterThan">
      <formula>50</formula>
    </cfRule>
    <cfRule type="cellIs" dxfId="1772" priority="1773" operator="between">
      <formula>30</formula>
      <formula>49.999</formula>
    </cfRule>
    <cfRule type="cellIs" dxfId="1771" priority="1774" operator="between">
      <formula>10</formula>
      <formula>29.999</formula>
    </cfRule>
    <cfRule type="cellIs" dxfId="1770" priority="1775" operator="lessThan">
      <formula>10</formula>
    </cfRule>
  </conditionalFormatting>
  <conditionalFormatting sqref="H432">
    <cfRule type="cellIs" dxfId="1769" priority="1766" operator="greaterThan">
      <formula>119.999</formula>
    </cfRule>
    <cfRule type="cellIs" dxfId="1768" priority="1767" operator="greaterThan">
      <formula>120</formula>
    </cfRule>
    <cfRule type="cellIs" dxfId="1767" priority="1768" operator="between">
      <formula>60</formula>
      <formula>119.999</formula>
    </cfRule>
    <cfRule type="cellIs" dxfId="1766" priority="1769" operator="between">
      <formula>20</formula>
      <formula>59.999</formula>
    </cfRule>
    <cfRule type="cellIs" dxfId="1765" priority="1770" operator="lessThan">
      <formula>20</formula>
    </cfRule>
  </conditionalFormatting>
  <conditionalFormatting sqref="I432">
    <cfRule type="cellIs" dxfId="1764" priority="1761" operator="greaterThan">
      <formula>49.999</formula>
    </cfRule>
    <cfRule type="cellIs" dxfId="1763" priority="1762" operator="greaterThan">
      <formula>50</formula>
    </cfRule>
    <cfRule type="cellIs" dxfId="1762" priority="1763" operator="between">
      <formula>30</formula>
      <formula>49.999</formula>
    </cfRule>
    <cfRule type="cellIs" dxfId="1761" priority="1764" operator="between">
      <formula>10</formula>
      <formula>29.999</formula>
    </cfRule>
    <cfRule type="cellIs" dxfId="1760" priority="1765" operator="lessThan">
      <formula>10</formula>
    </cfRule>
  </conditionalFormatting>
  <conditionalFormatting sqref="BH432">
    <cfRule type="cellIs" dxfId="1759" priority="1756" operator="greaterThan">
      <formula>119.999</formula>
    </cfRule>
    <cfRule type="cellIs" dxfId="1758" priority="1757" operator="greaterThan">
      <formula>120</formula>
    </cfRule>
    <cfRule type="cellIs" dxfId="1757" priority="1758" operator="between">
      <formula>60</formula>
      <formula>119.999</formula>
    </cfRule>
    <cfRule type="cellIs" dxfId="1756" priority="1759" operator="between">
      <formula>20</formula>
      <formula>59.999</formula>
    </cfRule>
    <cfRule type="cellIs" dxfId="1755" priority="1760" operator="lessThan">
      <formula>20</formula>
    </cfRule>
  </conditionalFormatting>
  <conditionalFormatting sqref="BI432">
    <cfRule type="cellIs" dxfId="1754" priority="1751" operator="greaterThan">
      <formula>49.999</formula>
    </cfRule>
    <cfRule type="cellIs" dxfId="1753" priority="1752" operator="greaterThan">
      <formula>50</formula>
    </cfRule>
    <cfRule type="cellIs" dxfId="1752" priority="1753" operator="between">
      <formula>30</formula>
      <formula>49.999</formula>
    </cfRule>
    <cfRule type="cellIs" dxfId="1751" priority="1754" operator="between">
      <formula>10</formula>
      <formula>29.999</formula>
    </cfRule>
    <cfRule type="cellIs" dxfId="1750" priority="1755" operator="lessThan">
      <formula>10</formula>
    </cfRule>
  </conditionalFormatting>
  <conditionalFormatting sqref="BD432">
    <cfRule type="cellIs" dxfId="1749" priority="1746" operator="greaterThan">
      <formula>119.999</formula>
    </cfRule>
    <cfRule type="cellIs" dxfId="1748" priority="1747" operator="greaterThan">
      <formula>120</formula>
    </cfRule>
    <cfRule type="cellIs" dxfId="1747" priority="1748" operator="between">
      <formula>60</formula>
      <formula>119.999</formula>
    </cfRule>
    <cfRule type="cellIs" dxfId="1746" priority="1749" operator="between">
      <formula>20</formula>
      <formula>59.999</formula>
    </cfRule>
    <cfRule type="cellIs" dxfId="1745" priority="1750" operator="lessThan">
      <formula>20</formula>
    </cfRule>
  </conditionalFormatting>
  <conditionalFormatting sqref="BE432">
    <cfRule type="cellIs" dxfId="1744" priority="1741" operator="greaterThan">
      <formula>49.999</formula>
    </cfRule>
    <cfRule type="cellIs" dxfId="1743" priority="1742" operator="greaterThan">
      <formula>50</formula>
    </cfRule>
    <cfRule type="cellIs" dxfId="1742" priority="1743" operator="between">
      <formula>30</formula>
      <formula>49.999</formula>
    </cfRule>
    <cfRule type="cellIs" dxfId="1741" priority="1744" operator="between">
      <formula>10</formula>
      <formula>29.999</formula>
    </cfRule>
    <cfRule type="cellIs" dxfId="1740" priority="1745" operator="lessThan">
      <formula>10</formula>
    </cfRule>
  </conditionalFormatting>
  <conditionalFormatting sqref="AX432">
    <cfRule type="cellIs" dxfId="1739" priority="1736" operator="greaterThan">
      <formula>119.999</formula>
    </cfRule>
    <cfRule type="cellIs" dxfId="1738" priority="1737" operator="greaterThan">
      <formula>120</formula>
    </cfRule>
    <cfRule type="cellIs" dxfId="1737" priority="1738" operator="between">
      <formula>60</formula>
      <formula>119.999</formula>
    </cfRule>
    <cfRule type="cellIs" dxfId="1736" priority="1739" operator="between">
      <formula>20</formula>
      <formula>59.999</formula>
    </cfRule>
    <cfRule type="cellIs" dxfId="1735" priority="1740" operator="lessThan">
      <formula>20</formula>
    </cfRule>
  </conditionalFormatting>
  <conditionalFormatting sqref="AY432">
    <cfRule type="cellIs" dxfId="1734" priority="1731" operator="greaterThan">
      <formula>49.999</formula>
    </cfRule>
    <cfRule type="cellIs" dxfId="1733" priority="1732" operator="greaterThan">
      <formula>50</formula>
    </cfRule>
    <cfRule type="cellIs" dxfId="1732" priority="1733" operator="between">
      <formula>30</formula>
      <formula>49.999</formula>
    </cfRule>
    <cfRule type="cellIs" dxfId="1731" priority="1734" operator="between">
      <formula>10</formula>
      <formula>29.999</formula>
    </cfRule>
    <cfRule type="cellIs" dxfId="1730" priority="1735" operator="lessThan">
      <formula>10</formula>
    </cfRule>
  </conditionalFormatting>
  <conditionalFormatting sqref="AZ432">
    <cfRule type="cellIs" dxfId="1729" priority="1726" operator="greaterThan">
      <formula>119.999</formula>
    </cfRule>
    <cfRule type="cellIs" dxfId="1728" priority="1727" operator="greaterThan">
      <formula>120</formula>
    </cfRule>
    <cfRule type="cellIs" dxfId="1727" priority="1728" operator="between">
      <formula>60</formula>
      <formula>119.999</formula>
    </cfRule>
    <cfRule type="cellIs" dxfId="1726" priority="1729" operator="between">
      <formula>20</formula>
      <formula>59.999</formula>
    </cfRule>
    <cfRule type="cellIs" dxfId="1725" priority="1730" operator="lessThan">
      <formula>20</formula>
    </cfRule>
  </conditionalFormatting>
  <conditionalFormatting sqref="BA432">
    <cfRule type="cellIs" dxfId="1724" priority="1721" operator="greaterThan">
      <formula>49.999</formula>
    </cfRule>
    <cfRule type="cellIs" dxfId="1723" priority="1722" operator="greaterThan">
      <formula>50</formula>
    </cfRule>
    <cfRule type="cellIs" dxfId="1722" priority="1723" operator="between">
      <formula>30</formula>
      <formula>49.999</formula>
    </cfRule>
    <cfRule type="cellIs" dxfId="1721" priority="1724" operator="between">
      <formula>10</formula>
      <formula>29.999</formula>
    </cfRule>
    <cfRule type="cellIs" dxfId="1720" priority="1725" operator="lessThan">
      <formula>10</formula>
    </cfRule>
  </conditionalFormatting>
  <conditionalFormatting sqref="BB432">
    <cfRule type="cellIs" dxfId="1719" priority="1716" operator="greaterThan">
      <formula>119.999</formula>
    </cfRule>
    <cfRule type="cellIs" dxfId="1718" priority="1717" operator="greaterThan">
      <formula>120</formula>
    </cfRule>
    <cfRule type="cellIs" dxfId="1717" priority="1718" operator="between">
      <formula>60</formula>
      <formula>119.999</formula>
    </cfRule>
    <cfRule type="cellIs" dxfId="1716" priority="1719" operator="between">
      <formula>20</formula>
      <formula>59.999</formula>
    </cfRule>
    <cfRule type="cellIs" dxfId="1715" priority="1720" operator="lessThan">
      <formula>20</formula>
    </cfRule>
  </conditionalFormatting>
  <conditionalFormatting sqref="BC432">
    <cfRule type="cellIs" dxfId="1714" priority="1711" operator="greaterThan">
      <formula>49.999</formula>
    </cfRule>
    <cfRule type="cellIs" dxfId="1713" priority="1712" operator="greaterThan">
      <formula>50</formula>
    </cfRule>
    <cfRule type="cellIs" dxfId="1712" priority="1713" operator="between">
      <formula>30</formula>
      <formula>49.999</formula>
    </cfRule>
    <cfRule type="cellIs" dxfId="1711" priority="1714" operator="between">
      <formula>10</formula>
      <formula>29.999</formula>
    </cfRule>
    <cfRule type="cellIs" dxfId="1710" priority="1715" operator="lessThan">
      <formula>10</formula>
    </cfRule>
  </conditionalFormatting>
  <conditionalFormatting sqref="AT432">
    <cfRule type="cellIs" dxfId="1709" priority="1706" operator="greaterThan">
      <formula>119.999</formula>
    </cfRule>
    <cfRule type="cellIs" dxfId="1708" priority="1707" operator="greaterThan">
      <formula>120</formula>
    </cfRule>
    <cfRule type="cellIs" dxfId="1707" priority="1708" operator="between">
      <formula>60</formula>
      <formula>119.999</formula>
    </cfRule>
    <cfRule type="cellIs" dxfId="1706" priority="1709" operator="between">
      <formula>20</formula>
      <formula>59.999</formula>
    </cfRule>
    <cfRule type="cellIs" dxfId="1705" priority="1710" operator="lessThan">
      <formula>20</formula>
    </cfRule>
  </conditionalFormatting>
  <conditionalFormatting sqref="AU432">
    <cfRule type="cellIs" dxfId="1704" priority="1701" operator="greaterThan">
      <formula>49.999</formula>
    </cfRule>
    <cfRule type="cellIs" dxfId="1703" priority="1702" operator="greaterThan">
      <formula>50</formula>
    </cfRule>
    <cfRule type="cellIs" dxfId="1702" priority="1703" operator="between">
      <formula>30</formula>
      <formula>49.999</formula>
    </cfRule>
    <cfRule type="cellIs" dxfId="1701" priority="1704" operator="between">
      <formula>10</formula>
      <formula>29.999</formula>
    </cfRule>
    <cfRule type="cellIs" dxfId="1700" priority="1705" operator="lessThan">
      <formula>10</formula>
    </cfRule>
  </conditionalFormatting>
  <conditionalFormatting sqref="AV432">
    <cfRule type="cellIs" dxfId="1699" priority="1696" operator="greaterThan">
      <formula>119.999</formula>
    </cfRule>
    <cfRule type="cellIs" dxfId="1698" priority="1697" operator="greaterThan">
      <formula>120</formula>
    </cfRule>
    <cfRule type="cellIs" dxfId="1697" priority="1698" operator="between">
      <formula>60</formula>
      <formula>119.999</formula>
    </cfRule>
    <cfRule type="cellIs" dxfId="1696" priority="1699" operator="between">
      <formula>20</formula>
      <formula>59.999</formula>
    </cfRule>
    <cfRule type="cellIs" dxfId="1695" priority="1700" operator="lessThan">
      <formula>20</formula>
    </cfRule>
  </conditionalFormatting>
  <conditionalFormatting sqref="AW432">
    <cfRule type="cellIs" dxfId="1694" priority="1691" operator="greaterThan">
      <formula>49.999</formula>
    </cfRule>
    <cfRule type="cellIs" dxfId="1693" priority="1692" operator="greaterThan">
      <formula>50</formula>
    </cfRule>
    <cfRule type="cellIs" dxfId="1692" priority="1693" operator="between">
      <formula>30</formula>
      <formula>49.999</formula>
    </cfRule>
    <cfRule type="cellIs" dxfId="1691" priority="1694" operator="between">
      <formula>10</formula>
      <formula>29.999</formula>
    </cfRule>
    <cfRule type="cellIs" dxfId="1690" priority="1695" operator="lessThan">
      <formula>10</formula>
    </cfRule>
  </conditionalFormatting>
  <conditionalFormatting sqref="BF432">
    <cfRule type="cellIs" dxfId="1689" priority="1686" operator="greaterThan">
      <formula>119.999</formula>
    </cfRule>
    <cfRule type="cellIs" dxfId="1688" priority="1687" operator="greaterThan">
      <formula>120</formula>
    </cfRule>
    <cfRule type="cellIs" dxfId="1687" priority="1688" operator="between">
      <formula>60</formula>
      <formula>119.999</formula>
    </cfRule>
    <cfRule type="cellIs" dxfId="1686" priority="1689" operator="between">
      <formula>20</formula>
      <formula>59.999</formula>
    </cfRule>
    <cfRule type="cellIs" dxfId="1685" priority="1690" operator="lessThan">
      <formula>20</formula>
    </cfRule>
  </conditionalFormatting>
  <conditionalFormatting sqref="BG432">
    <cfRule type="cellIs" dxfId="1684" priority="1681" operator="greaterThan">
      <formula>49.999</formula>
    </cfRule>
    <cfRule type="cellIs" dxfId="1683" priority="1682" operator="greaterThan">
      <formula>50</formula>
    </cfRule>
    <cfRule type="cellIs" dxfId="1682" priority="1683" operator="between">
      <formula>30</formula>
      <formula>49.999</formula>
    </cfRule>
    <cfRule type="cellIs" dxfId="1681" priority="1684" operator="between">
      <formula>10</formula>
      <formula>29.999</formula>
    </cfRule>
    <cfRule type="cellIs" dxfId="1680" priority="1685" operator="lessThan">
      <formula>10</formula>
    </cfRule>
  </conditionalFormatting>
  <conditionalFormatting sqref="AN432">
    <cfRule type="cellIs" dxfId="1679" priority="1676" operator="greaterThan">
      <formula>119.999</formula>
    </cfRule>
    <cfRule type="cellIs" dxfId="1678" priority="1677" operator="greaterThan">
      <formula>120</formula>
    </cfRule>
    <cfRule type="cellIs" dxfId="1677" priority="1678" operator="between">
      <formula>60</formula>
      <formula>119.999</formula>
    </cfRule>
    <cfRule type="cellIs" dxfId="1676" priority="1679" operator="between">
      <formula>20</formula>
      <formula>59.999</formula>
    </cfRule>
    <cfRule type="cellIs" dxfId="1675" priority="1680" operator="lessThan">
      <formula>20</formula>
    </cfRule>
  </conditionalFormatting>
  <conditionalFormatting sqref="AO432">
    <cfRule type="cellIs" dxfId="1674" priority="1671" operator="greaterThan">
      <formula>49.999</formula>
    </cfRule>
    <cfRule type="cellIs" dxfId="1673" priority="1672" operator="greaterThan">
      <formula>50</formula>
    </cfRule>
    <cfRule type="cellIs" dxfId="1672" priority="1673" operator="between">
      <formula>30</formula>
      <formula>49.999</formula>
    </cfRule>
    <cfRule type="cellIs" dxfId="1671" priority="1674" operator="between">
      <formula>10</formula>
      <formula>29.999</formula>
    </cfRule>
    <cfRule type="cellIs" dxfId="1670" priority="1675" operator="lessThan">
      <formula>10</formula>
    </cfRule>
  </conditionalFormatting>
  <conditionalFormatting sqref="T432">
    <cfRule type="cellIs" dxfId="1669" priority="1666" operator="greaterThan">
      <formula>119.999</formula>
    </cfRule>
    <cfRule type="cellIs" dxfId="1668" priority="1667" operator="greaterThan">
      <formula>120</formula>
    </cfRule>
    <cfRule type="cellIs" dxfId="1667" priority="1668" operator="between">
      <formula>60</formula>
      <formula>119.999</formula>
    </cfRule>
    <cfRule type="cellIs" dxfId="1666" priority="1669" operator="between">
      <formula>20</formula>
      <formula>59.999</formula>
    </cfRule>
    <cfRule type="cellIs" dxfId="1665" priority="1670" operator="lessThan">
      <formula>20</formula>
    </cfRule>
  </conditionalFormatting>
  <conditionalFormatting sqref="U432">
    <cfRule type="cellIs" dxfId="1664" priority="1661" operator="greaterThan">
      <formula>49.999</formula>
    </cfRule>
    <cfRule type="cellIs" dxfId="1663" priority="1662" operator="greaterThan">
      <formula>50</formula>
    </cfRule>
    <cfRule type="cellIs" dxfId="1662" priority="1663" operator="between">
      <formula>30</formula>
      <formula>49.999</formula>
    </cfRule>
    <cfRule type="cellIs" dxfId="1661" priority="1664" operator="between">
      <formula>10</formula>
      <formula>29.999</formula>
    </cfRule>
    <cfRule type="cellIs" dxfId="1660" priority="1665" operator="lessThan">
      <formula>10</formula>
    </cfRule>
  </conditionalFormatting>
  <conditionalFormatting sqref="J432">
    <cfRule type="cellIs" dxfId="1659" priority="1656" operator="greaterThan">
      <formula>119.999</formula>
    </cfRule>
    <cfRule type="cellIs" dxfId="1658" priority="1657" operator="greaterThan">
      <formula>120</formula>
    </cfRule>
    <cfRule type="cellIs" dxfId="1657" priority="1658" operator="between">
      <formula>60</formula>
      <formula>119.999</formula>
    </cfRule>
    <cfRule type="cellIs" dxfId="1656" priority="1659" operator="between">
      <formula>20</formula>
      <formula>59.999</formula>
    </cfRule>
    <cfRule type="cellIs" dxfId="1655" priority="1660" operator="lessThan">
      <formula>20</formula>
    </cfRule>
  </conditionalFormatting>
  <conditionalFormatting sqref="K432">
    <cfRule type="cellIs" dxfId="1654" priority="1651" operator="greaterThan">
      <formula>49.999</formula>
    </cfRule>
    <cfRule type="cellIs" dxfId="1653" priority="1652" operator="greaterThan">
      <formula>50</formula>
    </cfRule>
    <cfRule type="cellIs" dxfId="1652" priority="1653" operator="between">
      <formula>30</formula>
      <formula>49.999</formula>
    </cfRule>
    <cfRule type="cellIs" dxfId="1651" priority="1654" operator="between">
      <formula>10</formula>
      <formula>29.999</formula>
    </cfRule>
    <cfRule type="cellIs" dxfId="1650" priority="1655" operator="lessThan">
      <formula>10</formula>
    </cfRule>
  </conditionalFormatting>
  <conditionalFormatting sqref="L432">
    <cfRule type="cellIs" dxfId="1649" priority="1646" operator="greaterThan">
      <formula>119.999</formula>
    </cfRule>
    <cfRule type="cellIs" dxfId="1648" priority="1647" operator="greaterThan">
      <formula>120</formula>
    </cfRule>
    <cfRule type="cellIs" dxfId="1647" priority="1648" operator="between">
      <formula>60</formula>
      <formula>119.999</formula>
    </cfRule>
    <cfRule type="cellIs" dxfId="1646" priority="1649" operator="between">
      <formula>20</formula>
      <formula>59.999</formula>
    </cfRule>
    <cfRule type="cellIs" dxfId="1645" priority="1650" operator="lessThan">
      <formula>20</formula>
    </cfRule>
  </conditionalFormatting>
  <conditionalFormatting sqref="M432">
    <cfRule type="cellIs" dxfId="1644" priority="1641" operator="greaterThan">
      <formula>49.999</formula>
    </cfRule>
    <cfRule type="cellIs" dxfId="1643" priority="1642" operator="greaterThan">
      <formula>50</formula>
    </cfRule>
    <cfRule type="cellIs" dxfId="1642" priority="1643" operator="between">
      <formula>30</formula>
      <formula>49.999</formula>
    </cfRule>
    <cfRule type="cellIs" dxfId="1641" priority="1644" operator="between">
      <formula>10</formula>
      <formula>29.999</formula>
    </cfRule>
    <cfRule type="cellIs" dxfId="1640" priority="1645" operator="lessThan">
      <formula>10</formula>
    </cfRule>
  </conditionalFormatting>
  <conditionalFormatting sqref="R432">
    <cfRule type="cellIs" dxfId="1639" priority="1636" operator="greaterThan">
      <formula>119.999</formula>
    </cfRule>
    <cfRule type="cellIs" dxfId="1638" priority="1637" operator="greaterThan">
      <formula>120</formula>
    </cfRule>
    <cfRule type="cellIs" dxfId="1637" priority="1638" operator="between">
      <formula>60</formula>
      <formula>119.999</formula>
    </cfRule>
    <cfRule type="cellIs" dxfId="1636" priority="1639" operator="between">
      <formula>20</formula>
      <formula>59.999</formula>
    </cfRule>
    <cfRule type="cellIs" dxfId="1635" priority="1640" operator="lessThan">
      <formula>20</formula>
    </cfRule>
  </conditionalFormatting>
  <conditionalFormatting sqref="S432">
    <cfRule type="cellIs" dxfId="1634" priority="1631" operator="greaterThan">
      <formula>49.999</formula>
    </cfRule>
    <cfRule type="cellIs" dxfId="1633" priority="1632" operator="greaterThan">
      <formula>50</formula>
    </cfRule>
    <cfRule type="cellIs" dxfId="1632" priority="1633" operator="between">
      <formula>30</formula>
      <formula>49.999</formula>
    </cfRule>
    <cfRule type="cellIs" dxfId="1631" priority="1634" operator="between">
      <formula>10</formula>
      <formula>29.999</formula>
    </cfRule>
    <cfRule type="cellIs" dxfId="1630" priority="1635" operator="lessThan">
      <formula>10</formula>
    </cfRule>
  </conditionalFormatting>
  <conditionalFormatting sqref="N432">
    <cfRule type="cellIs" dxfId="1629" priority="1626" operator="greaterThan">
      <formula>119.999</formula>
    </cfRule>
    <cfRule type="cellIs" dxfId="1628" priority="1627" operator="greaterThan">
      <formula>120</formula>
    </cfRule>
    <cfRule type="cellIs" dxfId="1627" priority="1628" operator="between">
      <formula>60</formula>
      <formula>119.999</formula>
    </cfRule>
    <cfRule type="cellIs" dxfId="1626" priority="1629" operator="between">
      <formula>20</formula>
      <formula>59.999</formula>
    </cfRule>
    <cfRule type="cellIs" dxfId="1625" priority="1630" operator="lessThan">
      <formula>20</formula>
    </cfRule>
  </conditionalFormatting>
  <conditionalFormatting sqref="O432">
    <cfRule type="cellIs" dxfId="1624" priority="1621" operator="greaterThan">
      <formula>49.999</formula>
    </cfRule>
    <cfRule type="cellIs" dxfId="1623" priority="1622" operator="greaterThan">
      <formula>50</formula>
    </cfRule>
    <cfRule type="cellIs" dxfId="1622" priority="1623" operator="between">
      <formula>30</formula>
      <formula>49.999</formula>
    </cfRule>
    <cfRule type="cellIs" dxfId="1621" priority="1624" operator="between">
      <formula>10</formula>
      <formula>29.999</formula>
    </cfRule>
    <cfRule type="cellIs" dxfId="1620" priority="1625" operator="lessThan">
      <formula>10</formula>
    </cfRule>
  </conditionalFormatting>
  <conditionalFormatting sqref="AP432">
    <cfRule type="cellIs" dxfId="1619" priority="1616" operator="greaterThan">
      <formula>119.999</formula>
    </cfRule>
    <cfRule type="cellIs" dxfId="1618" priority="1617" operator="greaterThan">
      <formula>120</formula>
    </cfRule>
    <cfRule type="cellIs" dxfId="1617" priority="1618" operator="between">
      <formula>60</formula>
      <formula>119.999</formula>
    </cfRule>
    <cfRule type="cellIs" dxfId="1616" priority="1619" operator="between">
      <formula>20</formula>
      <formula>59.999</formula>
    </cfRule>
    <cfRule type="cellIs" dxfId="1615" priority="1620" operator="lessThan">
      <formula>20</formula>
    </cfRule>
  </conditionalFormatting>
  <conditionalFormatting sqref="AQ432">
    <cfRule type="cellIs" dxfId="1614" priority="1611" operator="greaterThan">
      <formula>49.999</formula>
    </cfRule>
    <cfRule type="cellIs" dxfId="1613" priority="1612" operator="greaterThan">
      <formula>50</formula>
    </cfRule>
    <cfRule type="cellIs" dxfId="1612" priority="1613" operator="between">
      <formula>30</formula>
      <formula>49.999</formula>
    </cfRule>
    <cfRule type="cellIs" dxfId="1611" priority="1614" operator="between">
      <formula>10</formula>
      <formula>29.999</formula>
    </cfRule>
    <cfRule type="cellIs" dxfId="1610" priority="1615" operator="lessThan">
      <formula>10</formula>
    </cfRule>
  </conditionalFormatting>
  <conditionalFormatting sqref="AR432">
    <cfRule type="cellIs" dxfId="1609" priority="1606" operator="greaterThan">
      <formula>119.999</formula>
    </cfRule>
    <cfRule type="cellIs" dxfId="1608" priority="1607" operator="greaterThan">
      <formula>120</formula>
    </cfRule>
    <cfRule type="cellIs" dxfId="1607" priority="1608" operator="between">
      <formula>60</formula>
      <formula>119.999</formula>
    </cfRule>
    <cfRule type="cellIs" dxfId="1606" priority="1609" operator="between">
      <formula>20</formula>
      <formula>59.999</formula>
    </cfRule>
    <cfRule type="cellIs" dxfId="1605" priority="1610" operator="lessThan">
      <formula>20</formula>
    </cfRule>
  </conditionalFormatting>
  <conditionalFormatting sqref="AS432">
    <cfRule type="cellIs" dxfId="1604" priority="1601" operator="greaterThan">
      <formula>49.999</formula>
    </cfRule>
    <cfRule type="cellIs" dxfId="1603" priority="1602" operator="greaterThan">
      <formula>50</formula>
    </cfRule>
    <cfRule type="cellIs" dxfId="1602" priority="1603" operator="between">
      <formula>30</formula>
      <formula>49.999</formula>
    </cfRule>
    <cfRule type="cellIs" dxfId="1601" priority="1604" operator="between">
      <formula>10</formula>
      <formula>29.999</formula>
    </cfRule>
    <cfRule type="cellIs" dxfId="1600" priority="1605" operator="lessThan">
      <formula>10</formula>
    </cfRule>
  </conditionalFormatting>
  <conditionalFormatting sqref="X432">
    <cfRule type="cellIs" dxfId="1599" priority="1596" operator="greaterThan">
      <formula>119.999</formula>
    </cfRule>
    <cfRule type="cellIs" dxfId="1598" priority="1597" operator="greaterThan">
      <formula>120</formula>
    </cfRule>
    <cfRule type="cellIs" dxfId="1597" priority="1598" operator="between">
      <formula>60</formula>
      <formula>119.999</formula>
    </cfRule>
    <cfRule type="cellIs" dxfId="1596" priority="1599" operator="between">
      <formula>20</formula>
      <formula>59.999</formula>
    </cfRule>
    <cfRule type="cellIs" dxfId="1595" priority="1600" operator="lessThan">
      <formula>20</formula>
    </cfRule>
  </conditionalFormatting>
  <conditionalFormatting sqref="Y432">
    <cfRule type="cellIs" dxfId="1594" priority="1591" operator="greaterThan">
      <formula>49.999</formula>
    </cfRule>
    <cfRule type="cellIs" dxfId="1593" priority="1592" operator="greaterThan">
      <formula>50</formula>
    </cfRule>
    <cfRule type="cellIs" dxfId="1592" priority="1593" operator="between">
      <formula>30</formula>
      <formula>49.999</formula>
    </cfRule>
    <cfRule type="cellIs" dxfId="1591" priority="1594" operator="between">
      <formula>10</formula>
      <formula>29.999</formula>
    </cfRule>
    <cfRule type="cellIs" dxfId="1590" priority="1595" operator="lessThan">
      <formula>10</formula>
    </cfRule>
  </conditionalFormatting>
  <conditionalFormatting sqref="AF432">
    <cfRule type="cellIs" dxfId="1589" priority="1586" operator="greaterThan">
      <formula>119.999</formula>
    </cfRule>
    <cfRule type="cellIs" dxfId="1588" priority="1587" operator="greaterThan">
      <formula>120</formula>
    </cfRule>
    <cfRule type="cellIs" dxfId="1587" priority="1588" operator="between">
      <formula>60</formula>
      <formula>119.999</formula>
    </cfRule>
    <cfRule type="cellIs" dxfId="1586" priority="1589" operator="between">
      <formula>20</formula>
      <formula>59.999</formula>
    </cfRule>
    <cfRule type="cellIs" dxfId="1585" priority="1590" operator="lessThan">
      <formula>20</formula>
    </cfRule>
  </conditionalFormatting>
  <conditionalFormatting sqref="AG432">
    <cfRule type="cellIs" dxfId="1584" priority="1581" operator="greaterThan">
      <formula>49.999</formula>
    </cfRule>
    <cfRule type="cellIs" dxfId="1583" priority="1582" operator="greaterThan">
      <formula>50</formula>
    </cfRule>
    <cfRule type="cellIs" dxfId="1582" priority="1583" operator="between">
      <formula>30</formula>
      <formula>49.999</formula>
    </cfRule>
    <cfRule type="cellIs" dxfId="1581" priority="1584" operator="between">
      <formula>10</formula>
      <formula>29.999</formula>
    </cfRule>
    <cfRule type="cellIs" dxfId="1580" priority="1585" operator="lessThan">
      <formula>10</formula>
    </cfRule>
  </conditionalFormatting>
  <conditionalFormatting sqref="AJ432">
    <cfRule type="cellIs" dxfId="1579" priority="1576" operator="greaterThan">
      <formula>119.999</formula>
    </cfRule>
    <cfRule type="cellIs" dxfId="1578" priority="1577" operator="greaterThan">
      <formula>120</formula>
    </cfRule>
    <cfRule type="cellIs" dxfId="1577" priority="1578" operator="between">
      <formula>60</formula>
      <formula>119.999</formula>
    </cfRule>
    <cfRule type="cellIs" dxfId="1576" priority="1579" operator="between">
      <formula>20</formula>
      <formula>59.999</formula>
    </cfRule>
    <cfRule type="cellIs" dxfId="1575" priority="1580" operator="lessThan">
      <formula>20</formula>
    </cfRule>
  </conditionalFormatting>
  <conditionalFormatting sqref="AK432">
    <cfRule type="cellIs" dxfId="1574" priority="1571" operator="greaterThan">
      <formula>49.999</formula>
    </cfRule>
    <cfRule type="cellIs" dxfId="1573" priority="1572" operator="greaterThan">
      <formula>50</formula>
    </cfRule>
    <cfRule type="cellIs" dxfId="1572" priority="1573" operator="between">
      <formula>30</formula>
      <formula>49.999</formula>
    </cfRule>
    <cfRule type="cellIs" dxfId="1571" priority="1574" operator="between">
      <formula>10</formula>
      <formula>29.999</formula>
    </cfRule>
    <cfRule type="cellIs" dxfId="1570" priority="1575" operator="lessThan">
      <formula>10</formula>
    </cfRule>
  </conditionalFormatting>
  <conditionalFormatting sqref="Z432">
    <cfRule type="cellIs" dxfId="1569" priority="1566" operator="greaterThan">
      <formula>119.999</formula>
    </cfRule>
    <cfRule type="cellIs" dxfId="1568" priority="1567" operator="greaterThan">
      <formula>120</formula>
    </cfRule>
    <cfRule type="cellIs" dxfId="1567" priority="1568" operator="between">
      <formula>60</formula>
      <formula>119.999</formula>
    </cfRule>
    <cfRule type="cellIs" dxfId="1566" priority="1569" operator="between">
      <formula>20</formula>
      <formula>59.999</formula>
    </cfRule>
    <cfRule type="cellIs" dxfId="1565" priority="1570" operator="lessThan">
      <formula>20</formula>
    </cfRule>
  </conditionalFormatting>
  <conditionalFormatting sqref="AA432">
    <cfRule type="cellIs" dxfId="1564" priority="1561" operator="greaterThan">
      <formula>49.999</formula>
    </cfRule>
    <cfRule type="cellIs" dxfId="1563" priority="1562" operator="greaterThan">
      <formula>50</formula>
    </cfRule>
    <cfRule type="cellIs" dxfId="1562" priority="1563" operator="between">
      <formula>30</formula>
      <formula>49.999</formula>
    </cfRule>
    <cfRule type="cellIs" dxfId="1561" priority="1564" operator="between">
      <formula>10</formula>
      <formula>29.999</formula>
    </cfRule>
    <cfRule type="cellIs" dxfId="1560" priority="1565" operator="lessThan">
      <formula>10</formula>
    </cfRule>
  </conditionalFormatting>
  <conditionalFormatting sqref="AL432">
    <cfRule type="cellIs" dxfId="1559" priority="1556" operator="greaterThan">
      <formula>119.999</formula>
    </cfRule>
    <cfRule type="cellIs" dxfId="1558" priority="1557" operator="greaterThan">
      <formula>120</formula>
    </cfRule>
    <cfRule type="cellIs" dxfId="1557" priority="1558" operator="between">
      <formula>60</formula>
      <formula>119.999</formula>
    </cfRule>
    <cfRule type="cellIs" dxfId="1556" priority="1559" operator="between">
      <formula>20</formula>
      <formula>59.999</formula>
    </cfRule>
    <cfRule type="cellIs" dxfId="1555" priority="1560" operator="lessThan">
      <formula>20</formula>
    </cfRule>
  </conditionalFormatting>
  <conditionalFormatting sqref="AM432">
    <cfRule type="cellIs" dxfId="1554" priority="1551" operator="greaterThan">
      <formula>49.999</formula>
    </cfRule>
    <cfRule type="cellIs" dxfId="1553" priority="1552" operator="greaterThan">
      <formula>50</formula>
    </cfRule>
    <cfRule type="cellIs" dxfId="1552" priority="1553" operator="between">
      <formula>30</formula>
      <formula>49.999</formula>
    </cfRule>
    <cfRule type="cellIs" dxfId="1551" priority="1554" operator="between">
      <formula>10</formula>
      <formula>29.999</formula>
    </cfRule>
    <cfRule type="cellIs" dxfId="1550" priority="1555" operator="lessThan">
      <formula>10</formula>
    </cfRule>
  </conditionalFormatting>
  <conditionalFormatting sqref="AH432">
    <cfRule type="cellIs" dxfId="1549" priority="1546" operator="greaterThan">
      <formula>119.999</formula>
    </cfRule>
    <cfRule type="cellIs" dxfId="1548" priority="1547" operator="greaterThan">
      <formula>120</formula>
    </cfRule>
    <cfRule type="cellIs" dxfId="1547" priority="1548" operator="between">
      <formula>60</formula>
      <formula>119.999</formula>
    </cfRule>
    <cfRule type="cellIs" dxfId="1546" priority="1549" operator="between">
      <formula>20</formula>
      <formula>59.999</formula>
    </cfRule>
    <cfRule type="cellIs" dxfId="1545" priority="1550" operator="lessThan">
      <formula>20</formula>
    </cfRule>
  </conditionalFormatting>
  <conditionalFormatting sqref="AI432">
    <cfRule type="cellIs" dxfId="1544" priority="1541" operator="greaterThan">
      <formula>49.999</formula>
    </cfRule>
    <cfRule type="cellIs" dxfId="1543" priority="1542" operator="greaterThan">
      <formula>50</formula>
    </cfRule>
    <cfRule type="cellIs" dxfId="1542" priority="1543" operator="between">
      <formula>30</formula>
      <formula>49.999</formula>
    </cfRule>
    <cfRule type="cellIs" dxfId="1541" priority="1544" operator="between">
      <formula>10</formula>
      <formula>29.999</formula>
    </cfRule>
    <cfRule type="cellIs" dxfId="1540" priority="1545" operator="lessThan">
      <formula>10</formula>
    </cfRule>
  </conditionalFormatting>
  <conditionalFormatting sqref="V432">
    <cfRule type="cellIs" dxfId="1539" priority="1536" operator="greaterThan">
      <formula>119.999</formula>
    </cfRule>
    <cfRule type="cellIs" dxfId="1538" priority="1537" operator="greaterThan">
      <formula>120</formula>
    </cfRule>
    <cfRule type="cellIs" dxfId="1537" priority="1538" operator="between">
      <formula>60</formula>
      <formula>119.999</formula>
    </cfRule>
    <cfRule type="cellIs" dxfId="1536" priority="1539" operator="between">
      <formula>20</formula>
      <formula>59.999</formula>
    </cfRule>
    <cfRule type="cellIs" dxfId="1535" priority="1540" operator="lessThan">
      <formula>20</formula>
    </cfRule>
  </conditionalFormatting>
  <conditionalFormatting sqref="W432">
    <cfRule type="cellIs" dxfId="1534" priority="1531" operator="greaterThan">
      <formula>49.999</formula>
    </cfRule>
    <cfRule type="cellIs" dxfId="1533" priority="1532" operator="greaterThan">
      <formula>50</formula>
    </cfRule>
    <cfRule type="cellIs" dxfId="1532" priority="1533" operator="between">
      <formula>30</formula>
      <formula>49.999</formula>
    </cfRule>
    <cfRule type="cellIs" dxfId="1531" priority="1534" operator="between">
      <formula>10</formula>
      <formula>29.999</formula>
    </cfRule>
    <cfRule type="cellIs" dxfId="1530" priority="1535" operator="lessThan">
      <formula>10</formula>
    </cfRule>
  </conditionalFormatting>
  <conditionalFormatting sqref="AB432">
    <cfRule type="cellIs" dxfId="1529" priority="1526" operator="greaterThan">
      <formula>119.999</formula>
    </cfRule>
    <cfRule type="cellIs" dxfId="1528" priority="1527" operator="greaterThan">
      <formula>120</formula>
    </cfRule>
    <cfRule type="cellIs" dxfId="1527" priority="1528" operator="between">
      <formula>60</formula>
      <formula>119.999</formula>
    </cfRule>
    <cfRule type="cellIs" dxfId="1526" priority="1529" operator="between">
      <formula>20</formula>
      <formula>59.999</formula>
    </cfRule>
    <cfRule type="cellIs" dxfId="1525" priority="1530" operator="lessThan">
      <formula>20</formula>
    </cfRule>
  </conditionalFormatting>
  <conditionalFormatting sqref="AC432">
    <cfRule type="cellIs" dxfId="1524" priority="1521" operator="greaterThan">
      <formula>49.999</formula>
    </cfRule>
    <cfRule type="cellIs" dxfId="1523" priority="1522" operator="greaterThan">
      <formula>50</formula>
    </cfRule>
    <cfRule type="cellIs" dxfId="1522" priority="1523" operator="between">
      <formula>30</formula>
      <formula>49.999</formula>
    </cfRule>
    <cfRule type="cellIs" dxfId="1521" priority="1524" operator="between">
      <formula>10</formula>
      <formula>29.999</formula>
    </cfRule>
    <cfRule type="cellIs" dxfId="1520" priority="1525" operator="lessThan">
      <formula>10</formula>
    </cfRule>
  </conditionalFormatting>
  <conditionalFormatting sqref="AD432">
    <cfRule type="cellIs" dxfId="1519" priority="1516" operator="greaterThan">
      <formula>119.999</formula>
    </cfRule>
    <cfRule type="cellIs" dxfId="1518" priority="1517" operator="greaterThan">
      <formula>120</formula>
    </cfRule>
    <cfRule type="cellIs" dxfId="1517" priority="1518" operator="between">
      <formula>60</formula>
      <formula>119.999</formula>
    </cfRule>
    <cfRule type="cellIs" dxfId="1516" priority="1519" operator="between">
      <formula>20</formula>
      <formula>59.999</formula>
    </cfRule>
    <cfRule type="cellIs" dxfId="1515" priority="1520" operator="lessThan">
      <formula>20</formula>
    </cfRule>
  </conditionalFormatting>
  <conditionalFormatting sqref="AE432">
    <cfRule type="cellIs" dxfId="1514" priority="1511" operator="greaterThan">
      <formula>49.999</formula>
    </cfRule>
    <cfRule type="cellIs" dxfId="1513" priority="1512" operator="greaterThan">
      <formula>50</formula>
    </cfRule>
    <cfRule type="cellIs" dxfId="1512" priority="1513" operator="between">
      <formula>30</formula>
      <formula>49.999</formula>
    </cfRule>
    <cfRule type="cellIs" dxfId="1511" priority="1514" operator="between">
      <formula>10</formula>
      <formula>29.999</formula>
    </cfRule>
    <cfRule type="cellIs" dxfId="1510" priority="1515" operator="lessThan">
      <formula>10</formula>
    </cfRule>
  </conditionalFormatting>
  <conditionalFormatting sqref="P432">
    <cfRule type="cellIs" dxfId="1509" priority="1506" operator="greaterThan">
      <formula>119.999</formula>
    </cfRule>
    <cfRule type="cellIs" dxfId="1508" priority="1507" operator="greaterThan">
      <formula>120</formula>
    </cfRule>
    <cfRule type="cellIs" dxfId="1507" priority="1508" operator="between">
      <formula>60</formula>
      <formula>119.999</formula>
    </cfRule>
    <cfRule type="cellIs" dxfId="1506" priority="1509" operator="between">
      <formula>20</formula>
      <formula>59.999</formula>
    </cfRule>
    <cfRule type="cellIs" dxfId="1505" priority="1510" operator="lessThan">
      <formula>20</formula>
    </cfRule>
  </conditionalFormatting>
  <conditionalFormatting sqref="Q432">
    <cfRule type="cellIs" dxfId="1504" priority="1501" operator="greaterThan">
      <formula>49.999</formula>
    </cfRule>
    <cfRule type="cellIs" dxfId="1503" priority="1502" operator="greaterThan">
      <formula>50</formula>
    </cfRule>
    <cfRule type="cellIs" dxfId="1502" priority="1503" operator="between">
      <formula>30</formula>
      <formula>49.999</formula>
    </cfRule>
    <cfRule type="cellIs" dxfId="1501" priority="1504" operator="between">
      <formula>10</formula>
      <formula>29.999</formula>
    </cfRule>
    <cfRule type="cellIs" dxfId="1500" priority="1505" operator="lessThan">
      <formula>10</formula>
    </cfRule>
  </conditionalFormatting>
  <conditionalFormatting sqref="C433">
    <cfRule type="cellIs" dxfId="1499" priority="1496" operator="greaterThan">
      <formula>49.999</formula>
    </cfRule>
    <cfRule type="cellIs" dxfId="1498" priority="1497" operator="greaterThan">
      <formula>50</formula>
    </cfRule>
    <cfRule type="cellIs" dxfId="1497" priority="1498" operator="between">
      <formula>30</formula>
      <formula>49.999</formula>
    </cfRule>
    <cfRule type="cellIs" dxfId="1496" priority="1499" operator="between">
      <formula>10</formula>
      <formula>29.999</formula>
    </cfRule>
    <cfRule type="cellIs" dxfId="1495" priority="1500" operator="lessThan">
      <formula>10</formula>
    </cfRule>
  </conditionalFormatting>
  <conditionalFormatting sqref="B433">
    <cfRule type="cellIs" dxfId="1494" priority="1491" operator="greaterThan">
      <formula>119.999</formula>
    </cfRule>
    <cfRule type="cellIs" dxfId="1493" priority="1492" operator="greaterThan">
      <formula>120</formula>
    </cfRule>
    <cfRule type="cellIs" dxfId="1492" priority="1493" operator="between">
      <formula>60</formula>
      <formula>119.999</formula>
    </cfRule>
    <cfRule type="cellIs" dxfId="1491" priority="1494" operator="between">
      <formula>20</formula>
      <formula>59.999</formula>
    </cfRule>
    <cfRule type="cellIs" dxfId="1490" priority="1495" operator="lessThan">
      <formula>20</formula>
    </cfRule>
  </conditionalFormatting>
  <conditionalFormatting sqref="D433">
    <cfRule type="cellIs" dxfId="1489" priority="1486" operator="greaterThan">
      <formula>119.999</formula>
    </cfRule>
    <cfRule type="cellIs" dxfId="1488" priority="1487" operator="greaterThan">
      <formula>120</formula>
    </cfRule>
    <cfRule type="cellIs" dxfId="1487" priority="1488" operator="between">
      <formula>60</formula>
      <formula>119.999</formula>
    </cfRule>
    <cfRule type="cellIs" dxfId="1486" priority="1489" operator="between">
      <formula>20</formula>
      <formula>59.999</formula>
    </cfRule>
    <cfRule type="cellIs" dxfId="1485" priority="1490" operator="lessThan">
      <formula>20</formula>
    </cfRule>
  </conditionalFormatting>
  <conditionalFormatting sqref="E433">
    <cfRule type="cellIs" dxfId="1484" priority="1481" operator="greaterThan">
      <formula>49.999</formula>
    </cfRule>
    <cfRule type="cellIs" dxfId="1483" priority="1482" operator="greaterThan">
      <formula>50</formula>
    </cfRule>
    <cfRule type="cellIs" dxfId="1482" priority="1483" operator="between">
      <formula>30</formula>
      <formula>49.999</formula>
    </cfRule>
    <cfRule type="cellIs" dxfId="1481" priority="1484" operator="between">
      <formula>10</formula>
      <formula>29.999</formula>
    </cfRule>
    <cfRule type="cellIs" dxfId="1480" priority="1485" operator="lessThan">
      <formula>10</formula>
    </cfRule>
  </conditionalFormatting>
  <conditionalFormatting sqref="F433">
    <cfRule type="cellIs" dxfId="1479" priority="1476" operator="greaterThan">
      <formula>119.999</formula>
    </cfRule>
    <cfRule type="cellIs" dxfId="1478" priority="1477" operator="greaterThan">
      <formula>120</formula>
    </cfRule>
    <cfRule type="cellIs" dxfId="1477" priority="1478" operator="between">
      <formula>60</formula>
      <formula>119.999</formula>
    </cfRule>
    <cfRule type="cellIs" dxfId="1476" priority="1479" operator="between">
      <formula>20</formula>
      <formula>59.999</formula>
    </cfRule>
    <cfRule type="cellIs" dxfId="1475" priority="1480" operator="lessThan">
      <formula>20</formula>
    </cfRule>
  </conditionalFormatting>
  <conditionalFormatting sqref="G433">
    <cfRule type="cellIs" dxfId="1474" priority="1471" operator="greaterThan">
      <formula>49.999</formula>
    </cfRule>
    <cfRule type="cellIs" dxfId="1473" priority="1472" operator="greaterThan">
      <formula>50</formula>
    </cfRule>
    <cfRule type="cellIs" dxfId="1472" priority="1473" operator="between">
      <formula>30</formula>
      <formula>49.999</formula>
    </cfRule>
    <cfRule type="cellIs" dxfId="1471" priority="1474" operator="between">
      <formula>10</formula>
      <formula>29.999</formula>
    </cfRule>
    <cfRule type="cellIs" dxfId="1470" priority="1475" operator="lessThan">
      <formula>10</formula>
    </cfRule>
  </conditionalFormatting>
  <conditionalFormatting sqref="H433">
    <cfRule type="cellIs" dxfId="1469" priority="1466" operator="greaterThan">
      <formula>119.999</formula>
    </cfRule>
    <cfRule type="cellIs" dxfId="1468" priority="1467" operator="greaterThan">
      <formula>120</formula>
    </cfRule>
    <cfRule type="cellIs" dxfId="1467" priority="1468" operator="between">
      <formula>60</formula>
      <formula>119.999</formula>
    </cfRule>
    <cfRule type="cellIs" dxfId="1466" priority="1469" operator="between">
      <formula>20</formula>
      <formula>59.999</formula>
    </cfRule>
    <cfRule type="cellIs" dxfId="1465" priority="1470" operator="lessThan">
      <formula>20</formula>
    </cfRule>
  </conditionalFormatting>
  <conditionalFormatting sqref="I433">
    <cfRule type="cellIs" dxfId="1464" priority="1461" operator="greaterThan">
      <formula>49.999</formula>
    </cfRule>
    <cfRule type="cellIs" dxfId="1463" priority="1462" operator="greaterThan">
      <formula>50</formula>
    </cfRule>
    <cfRule type="cellIs" dxfId="1462" priority="1463" operator="between">
      <formula>30</formula>
      <formula>49.999</formula>
    </cfRule>
    <cfRule type="cellIs" dxfId="1461" priority="1464" operator="between">
      <formula>10</formula>
      <formula>29.999</formula>
    </cfRule>
    <cfRule type="cellIs" dxfId="1460" priority="1465" operator="lessThan">
      <formula>10</formula>
    </cfRule>
  </conditionalFormatting>
  <conditionalFormatting sqref="BH433">
    <cfRule type="cellIs" dxfId="1459" priority="1456" operator="greaterThan">
      <formula>119.999</formula>
    </cfRule>
    <cfRule type="cellIs" dxfId="1458" priority="1457" operator="greaterThan">
      <formula>120</formula>
    </cfRule>
    <cfRule type="cellIs" dxfId="1457" priority="1458" operator="between">
      <formula>60</formula>
      <formula>119.999</formula>
    </cfRule>
    <cfRule type="cellIs" dxfId="1456" priority="1459" operator="between">
      <formula>20</formula>
      <formula>59.999</formula>
    </cfRule>
    <cfRule type="cellIs" dxfId="1455" priority="1460" operator="lessThan">
      <formula>20</formula>
    </cfRule>
  </conditionalFormatting>
  <conditionalFormatting sqref="BI433">
    <cfRule type="cellIs" dxfId="1454" priority="1451" operator="greaterThan">
      <formula>49.999</formula>
    </cfRule>
    <cfRule type="cellIs" dxfId="1453" priority="1452" operator="greaterThan">
      <formula>50</formula>
    </cfRule>
    <cfRule type="cellIs" dxfId="1452" priority="1453" operator="between">
      <formula>30</formula>
      <formula>49.999</formula>
    </cfRule>
    <cfRule type="cellIs" dxfId="1451" priority="1454" operator="between">
      <formula>10</formula>
      <formula>29.999</formula>
    </cfRule>
    <cfRule type="cellIs" dxfId="1450" priority="1455" operator="lessThan">
      <formula>10</formula>
    </cfRule>
  </conditionalFormatting>
  <conditionalFormatting sqref="BD433">
    <cfRule type="cellIs" dxfId="1449" priority="1446" operator="greaterThan">
      <formula>119.999</formula>
    </cfRule>
    <cfRule type="cellIs" dxfId="1448" priority="1447" operator="greaterThan">
      <formula>120</formula>
    </cfRule>
    <cfRule type="cellIs" dxfId="1447" priority="1448" operator="between">
      <formula>60</formula>
      <formula>119.999</formula>
    </cfRule>
    <cfRule type="cellIs" dxfId="1446" priority="1449" operator="between">
      <formula>20</formula>
      <formula>59.999</formula>
    </cfRule>
    <cfRule type="cellIs" dxfId="1445" priority="1450" operator="lessThan">
      <formula>20</formula>
    </cfRule>
  </conditionalFormatting>
  <conditionalFormatting sqref="BE433">
    <cfRule type="cellIs" dxfId="1444" priority="1441" operator="greaterThan">
      <formula>49.999</formula>
    </cfRule>
    <cfRule type="cellIs" dxfId="1443" priority="1442" operator="greaterThan">
      <formula>50</formula>
    </cfRule>
    <cfRule type="cellIs" dxfId="1442" priority="1443" operator="between">
      <formula>30</formula>
      <formula>49.999</formula>
    </cfRule>
    <cfRule type="cellIs" dxfId="1441" priority="1444" operator="between">
      <formula>10</formula>
      <formula>29.999</formula>
    </cfRule>
    <cfRule type="cellIs" dxfId="1440" priority="1445" operator="lessThan">
      <formula>10</formula>
    </cfRule>
  </conditionalFormatting>
  <conditionalFormatting sqref="AX433">
    <cfRule type="cellIs" dxfId="1439" priority="1436" operator="greaterThan">
      <formula>119.999</formula>
    </cfRule>
    <cfRule type="cellIs" dxfId="1438" priority="1437" operator="greaterThan">
      <formula>120</formula>
    </cfRule>
    <cfRule type="cellIs" dxfId="1437" priority="1438" operator="between">
      <formula>60</formula>
      <formula>119.999</formula>
    </cfRule>
    <cfRule type="cellIs" dxfId="1436" priority="1439" operator="between">
      <formula>20</formula>
      <formula>59.999</formula>
    </cfRule>
    <cfRule type="cellIs" dxfId="1435" priority="1440" operator="lessThan">
      <formula>20</formula>
    </cfRule>
  </conditionalFormatting>
  <conditionalFormatting sqref="AY433">
    <cfRule type="cellIs" dxfId="1434" priority="1431" operator="greaterThan">
      <formula>49.999</formula>
    </cfRule>
    <cfRule type="cellIs" dxfId="1433" priority="1432" operator="greaterThan">
      <formula>50</formula>
    </cfRule>
    <cfRule type="cellIs" dxfId="1432" priority="1433" operator="between">
      <formula>30</formula>
      <formula>49.999</formula>
    </cfRule>
    <cfRule type="cellIs" dxfId="1431" priority="1434" operator="between">
      <formula>10</formula>
      <formula>29.999</formula>
    </cfRule>
    <cfRule type="cellIs" dxfId="1430" priority="1435" operator="lessThan">
      <formula>10</formula>
    </cfRule>
  </conditionalFormatting>
  <conditionalFormatting sqref="AZ433">
    <cfRule type="cellIs" dxfId="1429" priority="1426" operator="greaterThan">
      <formula>119.999</formula>
    </cfRule>
    <cfRule type="cellIs" dxfId="1428" priority="1427" operator="greaterThan">
      <formula>120</formula>
    </cfRule>
    <cfRule type="cellIs" dxfId="1427" priority="1428" operator="between">
      <formula>60</formula>
      <formula>119.999</formula>
    </cfRule>
    <cfRule type="cellIs" dxfId="1426" priority="1429" operator="between">
      <formula>20</formula>
      <formula>59.999</formula>
    </cfRule>
    <cfRule type="cellIs" dxfId="1425" priority="1430" operator="lessThan">
      <formula>20</formula>
    </cfRule>
  </conditionalFormatting>
  <conditionalFormatting sqref="BA433">
    <cfRule type="cellIs" dxfId="1424" priority="1421" operator="greaterThan">
      <formula>49.999</formula>
    </cfRule>
    <cfRule type="cellIs" dxfId="1423" priority="1422" operator="greaterThan">
      <formula>50</formula>
    </cfRule>
    <cfRule type="cellIs" dxfId="1422" priority="1423" operator="between">
      <formula>30</formula>
      <formula>49.999</formula>
    </cfRule>
    <cfRule type="cellIs" dxfId="1421" priority="1424" operator="between">
      <formula>10</formula>
      <formula>29.999</formula>
    </cfRule>
    <cfRule type="cellIs" dxfId="1420" priority="1425" operator="lessThan">
      <formula>10</formula>
    </cfRule>
  </conditionalFormatting>
  <conditionalFormatting sqref="BB433">
    <cfRule type="cellIs" dxfId="1419" priority="1416" operator="greaterThan">
      <formula>119.999</formula>
    </cfRule>
    <cfRule type="cellIs" dxfId="1418" priority="1417" operator="greaterThan">
      <formula>120</formula>
    </cfRule>
    <cfRule type="cellIs" dxfId="1417" priority="1418" operator="between">
      <formula>60</formula>
      <formula>119.999</formula>
    </cfRule>
    <cfRule type="cellIs" dxfId="1416" priority="1419" operator="between">
      <formula>20</formula>
      <formula>59.999</formula>
    </cfRule>
    <cfRule type="cellIs" dxfId="1415" priority="1420" operator="lessThan">
      <formula>20</formula>
    </cfRule>
  </conditionalFormatting>
  <conditionalFormatting sqref="BC433">
    <cfRule type="cellIs" dxfId="1414" priority="1411" operator="greaterThan">
      <formula>49.999</formula>
    </cfRule>
    <cfRule type="cellIs" dxfId="1413" priority="1412" operator="greaterThan">
      <formula>50</formula>
    </cfRule>
    <cfRule type="cellIs" dxfId="1412" priority="1413" operator="between">
      <formula>30</formula>
      <formula>49.999</formula>
    </cfRule>
    <cfRule type="cellIs" dxfId="1411" priority="1414" operator="between">
      <formula>10</formula>
      <formula>29.999</formula>
    </cfRule>
    <cfRule type="cellIs" dxfId="1410" priority="1415" operator="lessThan">
      <formula>10</formula>
    </cfRule>
  </conditionalFormatting>
  <conditionalFormatting sqref="AT433">
    <cfRule type="cellIs" dxfId="1409" priority="1406" operator="greaterThan">
      <formula>119.999</formula>
    </cfRule>
    <cfRule type="cellIs" dxfId="1408" priority="1407" operator="greaterThan">
      <formula>120</formula>
    </cfRule>
    <cfRule type="cellIs" dxfId="1407" priority="1408" operator="between">
      <formula>60</formula>
      <formula>119.999</formula>
    </cfRule>
    <cfRule type="cellIs" dxfId="1406" priority="1409" operator="between">
      <formula>20</formula>
      <formula>59.999</formula>
    </cfRule>
    <cfRule type="cellIs" dxfId="1405" priority="1410" operator="lessThan">
      <formula>20</formula>
    </cfRule>
  </conditionalFormatting>
  <conditionalFormatting sqref="AU433">
    <cfRule type="cellIs" dxfId="1404" priority="1401" operator="greaterThan">
      <formula>49.999</formula>
    </cfRule>
    <cfRule type="cellIs" dxfId="1403" priority="1402" operator="greaterThan">
      <formula>50</formula>
    </cfRule>
    <cfRule type="cellIs" dxfId="1402" priority="1403" operator="between">
      <formula>30</formula>
      <formula>49.999</formula>
    </cfRule>
    <cfRule type="cellIs" dxfId="1401" priority="1404" operator="between">
      <formula>10</formula>
      <formula>29.999</formula>
    </cfRule>
    <cfRule type="cellIs" dxfId="1400" priority="1405" operator="lessThan">
      <formula>10</formula>
    </cfRule>
  </conditionalFormatting>
  <conditionalFormatting sqref="AV433">
    <cfRule type="cellIs" dxfId="1399" priority="1396" operator="greaterThan">
      <formula>119.999</formula>
    </cfRule>
    <cfRule type="cellIs" dxfId="1398" priority="1397" operator="greaterThan">
      <formula>120</formula>
    </cfRule>
    <cfRule type="cellIs" dxfId="1397" priority="1398" operator="between">
      <formula>60</formula>
      <formula>119.999</formula>
    </cfRule>
    <cfRule type="cellIs" dxfId="1396" priority="1399" operator="between">
      <formula>20</formula>
      <formula>59.999</formula>
    </cfRule>
    <cfRule type="cellIs" dxfId="1395" priority="1400" operator="lessThan">
      <formula>20</formula>
    </cfRule>
  </conditionalFormatting>
  <conditionalFormatting sqref="AW433">
    <cfRule type="cellIs" dxfId="1394" priority="1391" operator="greaterThan">
      <formula>49.999</formula>
    </cfRule>
    <cfRule type="cellIs" dxfId="1393" priority="1392" operator="greaterThan">
      <formula>50</formula>
    </cfRule>
    <cfRule type="cellIs" dxfId="1392" priority="1393" operator="between">
      <formula>30</formula>
      <formula>49.999</formula>
    </cfRule>
    <cfRule type="cellIs" dxfId="1391" priority="1394" operator="between">
      <formula>10</formula>
      <formula>29.999</formula>
    </cfRule>
    <cfRule type="cellIs" dxfId="1390" priority="1395" operator="lessThan">
      <formula>10</formula>
    </cfRule>
  </conditionalFormatting>
  <conditionalFormatting sqref="BF433">
    <cfRule type="cellIs" dxfId="1389" priority="1386" operator="greaterThan">
      <formula>119.999</formula>
    </cfRule>
    <cfRule type="cellIs" dxfId="1388" priority="1387" operator="greaterThan">
      <formula>120</formula>
    </cfRule>
    <cfRule type="cellIs" dxfId="1387" priority="1388" operator="between">
      <formula>60</formula>
      <formula>119.999</formula>
    </cfRule>
    <cfRule type="cellIs" dxfId="1386" priority="1389" operator="between">
      <formula>20</formula>
      <formula>59.999</formula>
    </cfRule>
    <cfRule type="cellIs" dxfId="1385" priority="1390" operator="lessThan">
      <formula>20</formula>
    </cfRule>
  </conditionalFormatting>
  <conditionalFormatting sqref="BG433">
    <cfRule type="cellIs" dxfId="1384" priority="1381" operator="greaterThan">
      <formula>49.999</formula>
    </cfRule>
    <cfRule type="cellIs" dxfId="1383" priority="1382" operator="greaterThan">
      <formula>50</formula>
    </cfRule>
    <cfRule type="cellIs" dxfId="1382" priority="1383" operator="between">
      <formula>30</formula>
      <formula>49.999</formula>
    </cfRule>
    <cfRule type="cellIs" dxfId="1381" priority="1384" operator="between">
      <formula>10</formula>
      <formula>29.999</formula>
    </cfRule>
    <cfRule type="cellIs" dxfId="1380" priority="1385" operator="lessThan">
      <formula>10</formula>
    </cfRule>
  </conditionalFormatting>
  <conditionalFormatting sqref="AN433">
    <cfRule type="cellIs" dxfId="1379" priority="1376" operator="greaterThan">
      <formula>119.999</formula>
    </cfRule>
    <cfRule type="cellIs" dxfId="1378" priority="1377" operator="greaterThan">
      <formula>120</formula>
    </cfRule>
    <cfRule type="cellIs" dxfId="1377" priority="1378" operator="between">
      <formula>60</formula>
      <formula>119.999</formula>
    </cfRule>
    <cfRule type="cellIs" dxfId="1376" priority="1379" operator="between">
      <formula>20</formula>
      <formula>59.999</formula>
    </cfRule>
    <cfRule type="cellIs" dxfId="1375" priority="1380" operator="lessThan">
      <formula>20</formula>
    </cfRule>
  </conditionalFormatting>
  <conditionalFormatting sqref="AO433">
    <cfRule type="cellIs" dxfId="1374" priority="1371" operator="greaterThan">
      <formula>49.999</formula>
    </cfRule>
    <cfRule type="cellIs" dxfId="1373" priority="1372" operator="greaterThan">
      <formula>50</formula>
    </cfRule>
    <cfRule type="cellIs" dxfId="1372" priority="1373" operator="between">
      <formula>30</formula>
      <formula>49.999</formula>
    </cfRule>
    <cfRule type="cellIs" dxfId="1371" priority="1374" operator="between">
      <formula>10</formula>
      <formula>29.999</formula>
    </cfRule>
    <cfRule type="cellIs" dxfId="1370" priority="1375" operator="lessThan">
      <formula>10</formula>
    </cfRule>
  </conditionalFormatting>
  <conditionalFormatting sqref="T433">
    <cfRule type="cellIs" dxfId="1369" priority="1366" operator="greaterThan">
      <formula>119.999</formula>
    </cfRule>
    <cfRule type="cellIs" dxfId="1368" priority="1367" operator="greaterThan">
      <formula>120</formula>
    </cfRule>
    <cfRule type="cellIs" dxfId="1367" priority="1368" operator="between">
      <formula>60</formula>
      <formula>119.999</formula>
    </cfRule>
    <cfRule type="cellIs" dxfId="1366" priority="1369" operator="between">
      <formula>20</formula>
      <formula>59.999</formula>
    </cfRule>
    <cfRule type="cellIs" dxfId="1365" priority="1370" operator="lessThan">
      <formula>20</formula>
    </cfRule>
  </conditionalFormatting>
  <conditionalFormatting sqref="U433">
    <cfRule type="cellIs" dxfId="1364" priority="1361" operator="greaterThan">
      <formula>49.999</formula>
    </cfRule>
    <cfRule type="cellIs" dxfId="1363" priority="1362" operator="greaterThan">
      <formula>50</formula>
    </cfRule>
    <cfRule type="cellIs" dxfId="1362" priority="1363" operator="between">
      <formula>30</formula>
      <formula>49.999</formula>
    </cfRule>
    <cfRule type="cellIs" dxfId="1361" priority="1364" operator="between">
      <formula>10</formula>
      <formula>29.999</formula>
    </cfRule>
    <cfRule type="cellIs" dxfId="1360" priority="1365" operator="lessThan">
      <formula>10</formula>
    </cfRule>
  </conditionalFormatting>
  <conditionalFormatting sqref="J433">
    <cfRule type="cellIs" dxfId="1359" priority="1356" operator="greaterThan">
      <formula>119.999</formula>
    </cfRule>
    <cfRule type="cellIs" dxfId="1358" priority="1357" operator="greaterThan">
      <formula>120</formula>
    </cfRule>
    <cfRule type="cellIs" dxfId="1357" priority="1358" operator="between">
      <formula>60</formula>
      <formula>119.999</formula>
    </cfRule>
    <cfRule type="cellIs" dxfId="1356" priority="1359" operator="between">
      <formula>20</formula>
      <formula>59.999</formula>
    </cfRule>
    <cfRule type="cellIs" dxfId="1355" priority="1360" operator="lessThan">
      <formula>20</formula>
    </cfRule>
  </conditionalFormatting>
  <conditionalFormatting sqref="K433">
    <cfRule type="cellIs" dxfId="1354" priority="1351" operator="greaterThan">
      <formula>49.999</formula>
    </cfRule>
    <cfRule type="cellIs" dxfId="1353" priority="1352" operator="greaterThan">
      <formula>50</formula>
    </cfRule>
    <cfRule type="cellIs" dxfId="1352" priority="1353" operator="between">
      <formula>30</formula>
      <formula>49.999</formula>
    </cfRule>
    <cfRule type="cellIs" dxfId="1351" priority="1354" operator="between">
      <formula>10</formula>
      <formula>29.999</formula>
    </cfRule>
    <cfRule type="cellIs" dxfId="1350" priority="1355" operator="lessThan">
      <formula>10</formula>
    </cfRule>
  </conditionalFormatting>
  <conditionalFormatting sqref="L433">
    <cfRule type="cellIs" dxfId="1349" priority="1346" operator="greaterThan">
      <formula>119.999</formula>
    </cfRule>
    <cfRule type="cellIs" dxfId="1348" priority="1347" operator="greaterThan">
      <formula>120</formula>
    </cfRule>
    <cfRule type="cellIs" dxfId="1347" priority="1348" operator="between">
      <formula>60</formula>
      <formula>119.999</formula>
    </cfRule>
    <cfRule type="cellIs" dxfId="1346" priority="1349" operator="between">
      <formula>20</formula>
      <formula>59.999</formula>
    </cfRule>
    <cfRule type="cellIs" dxfId="1345" priority="1350" operator="lessThan">
      <formula>20</formula>
    </cfRule>
  </conditionalFormatting>
  <conditionalFormatting sqref="M433">
    <cfRule type="cellIs" dxfId="1344" priority="1341" operator="greaterThan">
      <formula>49.999</formula>
    </cfRule>
    <cfRule type="cellIs" dxfId="1343" priority="1342" operator="greaterThan">
      <formula>50</formula>
    </cfRule>
    <cfRule type="cellIs" dxfId="1342" priority="1343" operator="between">
      <formula>30</formula>
      <formula>49.999</formula>
    </cfRule>
    <cfRule type="cellIs" dxfId="1341" priority="1344" operator="between">
      <formula>10</formula>
      <formula>29.999</formula>
    </cfRule>
    <cfRule type="cellIs" dxfId="1340" priority="1345" operator="lessThan">
      <formula>10</formula>
    </cfRule>
  </conditionalFormatting>
  <conditionalFormatting sqref="R433">
    <cfRule type="cellIs" dxfId="1339" priority="1336" operator="greaterThan">
      <formula>119.999</formula>
    </cfRule>
    <cfRule type="cellIs" dxfId="1338" priority="1337" operator="greaterThan">
      <formula>120</formula>
    </cfRule>
    <cfRule type="cellIs" dxfId="1337" priority="1338" operator="between">
      <formula>60</formula>
      <formula>119.999</formula>
    </cfRule>
    <cfRule type="cellIs" dxfId="1336" priority="1339" operator="between">
      <formula>20</formula>
      <formula>59.999</formula>
    </cfRule>
    <cfRule type="cellIs" dxfId="1335" priority="1340" operator="lessThan">
      <formula>20</formula>
    </cfRule>
  </conditionalFormatting>
  <conditionalFormatting sqref="S433">
    <cfRule type="cellIs" dxfId="1334" priority="1331" operator="greaterThan">
      <formula>49.999</formula>
    </cfRule>
    <cfRule type="cellIs" dxfId="1333" priority="1332" operator="greaterThan">
      <formula>50</formula>
    </cfRule>
    <cfRule type="cellIs" dxfId="1332" priority="1333" operator="between">
      <formula>30</formula>
      <formula>49.999</formula>
    </cfRule>
    <cfRule type="cellIs" dxfId="1331" priority="1334" operator="between">
      <formula>10</formula>
      <formula>29.999</formula>
    </cfRule>
    <cfRule type="cellIs" dxfId="1330" priority="1335" operator="lessThan">
      <formula>10</formula>
    </cfRule>
  </conditionalFormatting>
  <conditionalFormatting sqref="N433">
    <cfRule type="cellIs" dxfId="1329" priority="1326" operator="greaterThan">
      <formula>119.999</formula>
    </cfRule>
    <cfRule type="cellIs" dxfId="1328" priority="1327" operator="greaterThan">
      <formula>120</formula>
    </cfRule>
    <cfRule type="cellIs" dxfId="1327" priority="1328" operator="between">
      <formula>60</formula>
      <formula>119.999</formula>
    </cfRule>
    <cfRule type="cellIs" dxfId="1326" priority="1329" operator="between">
      <formula>20</formula>
      <formula>59.999</formula>
    </cfRule>
    <cfRule type="cellIs" dxfId="1325" priority="1330" operator="lessThan">
      <formula>20</formula>
    </cfRule>
  </conditionalFormatting>
  <conditionalFormatting sqref="O433">
    <cfRule type="cellIs" dxfId="1324" priority="1321" operator="greaterThan">
      <formula>49.999</formula>
    </cfRule>
    <cfRule type="cellIs" dxfId="1323" priority="1322" operator="greaterThan">
      <formula>50</formula>
    </cfRule>
    <cfRule type="cellIs" dxfId="1322" priority="1323" operator="between">
      <formula>30</formula>
      <formula>49.999</formula>
    </cfRule>
    <cfRule type="cellIs" dxfId="1321" priority="1324" operator="between">
      <formula>10</formula>
      <formula>29.999</formula>
    </cfRule>
    <cfRule type="cellIs" dxfId="1320" priority="1325" operator="lessThan">
      <formula>10</formula>
    </cfRule>
  </conditionalFormatting>
  <conditionalFormatting sqref="AP433">
    <cfRule type="cellIs" dxfId="1319" priority="1316" operator="greaterThan">
      <formula>119.999</formula>
    </cfRule>
    <cfRule type="cellIs" dxfId="1318" priority="1317" operator="greaterThan">
      <formula>120</formula>
    </cfRule>
    <cfRule type="cellIs" dxfId="1317" priority="1318" operator="between">
      <formula>60</formula>
      <formula>119.999</formula>
    </cfRule>
    <cfRule type="cellIs" dxfId="1316" priority="1319" operator="between">
      <formula>20</formula>
      <formula>59.999</formula>
    </cfRule>
    <cfRule type="cellIs" dxfId="1315" priority="1320" operator="lessThan">
      <formula>20</formula>
    </cfRule>
  </conditionalFormatting>
  <conditionalFormatting sqref="AQ433">
    <cfRule type="cellIs" dxfId="1314" priority="1311" operator="greaterThan">
      <formula>49.999</formula>
    </cfRule>
    <cfRule type="cellIs" dxfId="1313" priority="1312" operator="greaterThan">
      <formula>50</formula>
    </cfRule>
    <cfRule type="cellIs" dxfId="1312" priority="1313" operator="between">
      <formula>30</formula>
      <formula>49.999</formula>
    </cfRule>
    <cfRule type="cellIs" dxfId="1311" priority="1314" operator="between">
      <formula>10</formula>
      <formula>29.999</formula>
    </cfRule>
    <cfRule type="cellIs" dxfId="1310" priority="1315" operator="lessThan">
      <formula>10</formula>
    </cfRule>
  </conditionalFormatting>
  <conditionalFormatting sqref="AR433">
    <cfRule type="cellIs" dxfId="1309" priority="1306" operator="greaterThan">
      <formula>119.999</formula>
    </cfRule>
    <cfRule type="cellIs" dxfId="1308" priority="1307" operator="greaterThan">
      <formula>120</formula>
    </cfRule>
    <cfRule type="cellIs" dxfId="1307" priority="1308" operator="between">
      <formula>60</formula>
      <formula>119.999</formula>
    </cfRule>
    <cfRule type="cellIs" dxfId="1306" priority="1309" operator="between">
      <formula>20</formula>
      <formula>59.999</formula>
    </cfRule>
    <cfRule type="cellIs" dxfId="1305" priority="1310" operator="lessThan">
      <formula>20</formula>
    </cfRule>
  </conditionalFormatting>
  <conditionalFormatting sqref="AS433">
    <cfRule type="cellIs" dxfId="1304" priority="1301" operator="greaterThan">
      <formula>49.999</formula>
    </cfRule>
    <cfRule type="cellIs" dxfId="1303" priority="1302" operator="greaterThan">
      <formula>50</formula>
    </cfRule>
    <cfRule type="cellIs" dxfId="1302" priority="1303" operator="between">
      <formula>30</formula>
      <formula>49.999</formula>
    </cfRule>
    <cfRule type="cellIs" dxfId="1301" priority="1304" operator="between">
      <formula>10</formula>
      <formula>29.999</formula>
    </cfRule>
    <cfRule type="cellIs" dxfId="1300" priority="1305" operator="lessThan">
      <formula>10</formula>
    </cfRule>
  </conditionalFormatting>
  <conditionalFormatting sqref="X433">
    <cfRule type="cellIs" dxfId="1299" priority="1296" operator="greaterThan">
      <formula>119.999</formula>
    </cfRule>
    <cfRule type="cellIs" dxfId="1298" priority="1297" operator="greaterThan">
      <formula>120</formula>
    </cfRule>
    <cfRule type="cellIs" dxfId="1297" priority="1298" operator="between">
      <formula>60</formula>
      <formula>119.999</formula>
    </cfRule>
    <cfRule type="cellIs" dxfId="1296" priority="1299" operator="between">
      <formula>20</formula>
      <formula>59.999</formula>
    </cfRule>
    <cfRule type="cellIs" dxfId="1295" priority="1300" operator="lessThan">
      <formula>20</formula>
    </cfRule>
  </conditionalFormatting>
  <conditionalFormatting sqref="Y433">
    <cfRule type="cellIs" dxfId="1294" priority="1291" operator="greaterThan">
      <formula>49.999</formula>
    </cfRule>
    <cfRule type="cellIs" dxfId="1293" priority="1292" operator="greaterThan">
      <formula>50</formula>
    </cfRule>
    <cfRule type="cellIs" dxfId="1292" priority="1293" operator="between">
      <formula>30</formula>
      <formula>49.999</formula>
    </cfRule>
    <cfRule type="cellIs" dxfId="1291" priority="1294" operator="between">
      <formula>10</formula>
      <formula>29.999</formula>
    </cfRule>
    <cfRule type="cellIs" dxfId="1290" priority="1295" operator="lessThan">
      <formula>10</formula>
    </cfRule>
  </conditionalFormatting>
  <conditionalFormatting sqref="AF433">
    <cfRule type="cellIs" dxfId="1289" priority="1286" operator="greaterThan">
      <formula>119.999</formula>
    </cfRule>
    <cfRule type="cellIs" dxfId="1288" priority="1287" operator="greaterThan">
      <formula>120</formula>
    </cfRule>
    <cfRule type="cellIs" dxfId="1287" priority="1288" operator="between">
      <formula>60</formula>
      <formula>119.999</formula>
    </cfRule>
    <cfRule type="cellIs" dxfId="1286" priority="1289" operator="between">
      <formula>20</formula>
      <formula>59.999</formula>
    </cfRule>
    <cfRule type="cellIs" dxfId="1285" priority="1290" operator="lessThan">
      <formula>20</formula>
    </cfRule>
  </conditionalFormatting>
  <conditionalFormatting sqref="AG433">
    <cfRule type="cellIs" dxfId="1284" priority="1281" operator="greaterThan">
      <formula>49.999</formula>
    </cfRule>
    <cfRule type="cellIs" dxfId="1283" priority="1282" operator="greaterThan">
      <formula>50</formula>
    </cfRule>
    <cfRule type="cellIs" dxfId="1282" priority="1283" operator="between">
      <formula>30</formula>
      <formula>49.999</formula>
    </cfRule>
    <cfRule type="cellIs" dxfId="1281" priority="1284" operator="between">
      <formula>10</formula>
      <formula>29.999</formula>
    </cfRule>
    <cfRule type="cellIs" dxfId="1280" priority="1285" operator="lessThan">
      <formula>10</formula>
    </cfRule>
  </conditionalFormatting>
  <conditionalFormatting sqref="AJ433">
    <cfRule type="cellIs" dxfId="1279" priority="1276" operator="greaterThan">
      <formula>119.999</formula>
    </cfRule>
    <cfRule type="cellIs" dxfId="1278" priority="1277" operator="greaterThan">
      <formula>120</formula>
    </cfRule>
    <cfRule type="cellIs" dxfId="1277" priority="1278" operator="between">
      <formula>60</formula>
      <formula>119.999</formula>
    </cfRule>
    <cfRule type="cellIs" dxfId="1276" priority="1279" operator="between">
      <formula>20</formula>
      <formula>59.999</formula>
    </cfRule>
    <cfRule type="cellIs" dxfId="1275" priority="1280" operator="lessThan">
      <formula>20</formula>
    </cfRule>
  </conditionalFormatting>
  <conditionalFormatting sqref="AK433">
    <cfRule type="cellIs" dxfId="1274" priority="1271" operator="greaterThan">
      <formula>49.999</formula>
    </cfRule>
    <cfRule type="cellIs" dxfId="1273" priority="1272" operator="greaterThan">
      <formula>50</formula>
    </cfRule>
    <cfRule type="cellIs" dxfId="1272" priority="1273" operator="between">
      <formula>30</formula>
      <formula>49.999</formula>
    </cfRule>
    <cfRule type="cellIs" dxfId="1271" priority="1274" operator="between">
      <formula>10</formula>
      <formula>29.999</formula>
    </cfRule>
    <cfRule type="cellIs" dxfId="1270" priority="1275" operator="lessThan">
      <formula>10</formula>
    </cfRule>
  </conditionalFormatting>
  <conditionalFormatting sqref="Z433">
    <cfRule type="cellIs" dxfId="1269" priority="1266" operator="greaterThan">
      <formula>119.999</formula>
    </cfRule>
    <cfRule type="cellIs" dxfId="1268" priority="1267" operator="greaterThan">
      <formula>120</formula>
    </cfRule>
    <cfRule type="cellIs" dxfId="1267" priority="1268" operator="between">
      <formula>60</formula>
      <formula>119.999</formula>
    </cfRule>
    <cfRule type="cellIs" dxfId="1266" priority="1269" operator="between">
      <formula>20</formula>
      <formula>59.999</formula>
    </cfRule>
    <cfRule type="cellIs" dxfId="1265" priority="1270" operator="lessThan">
      <formula>20</formula>
    </cfRule>
  </conditionalFormatting>
  <conditionalFormatting sqref="AA433">
    <cfRule type="cellIs" dxfId="1264" priority="1261" operator="greaterThan">
      <formula>49.999</formula>
    </cfRule>
    <cfRule type="cellIs" dxfId="1263" priority="1262" operator="greaterThan">
      <formula>50</formula>
    </cfRule>
    <cfRule type="cellIs" dxfId="1262" priority="1263" operator="between">
      <formula>30</formula>
      <formula>49.999</formula>
    </cfRule>
    <cfRule type="cellIs" dxfId="1261" priority="1264" operator="between">
      <formula>10</formula>
      <formula>29.999</formula>
    </cfRule>
    <cfRule type="cellIs" dxfId="1260" priority="1265" operator="lessThan">
      <formula>10</formula>
    </cfRule>
  </conditionalFormatting>
  <conditionalFormatting sqref="AL433">
    <cfRule type="cellIs" dxfId="1259" priority="1256" operator="greaterThan">
      <formula>119.999</formula>
    </cfRule>
    <cfRule type="cellIs" dxfId="1258" priority="1257" operator="greaterThan">
      <formula>120</formula>
    </cfRule>
    <cfRule type="cellIs" dxfId="1257" priority="1258" operator="between">
      <formula>60</formula>
      <formula>119.999</formula>
    </cfRule>
    <cfRule type="cellIs" dxfId="1256" priority="1259" operator="between">
      <formula>20</formula>
      <formula>59.999</formula>
    </cfRule>
    <cfRule type="cellIs" dxfId="1255" priority="1260" operator="lessThan">
      <formula>20</formula>
    </cfRule>
  </conditionalFormatting>
  <conditionalFormatting sqref="AM433">
    <cfRule type="cellIs" dxfId="1254" priority="1251" operator="greaterThan">
      <formula>49.999</formula>
    </cfRule>
    <cfRule type="cellIs" dxfId="1253" priority="1252" operator="greaterThan">
      <formula>50</formula>
    </cfRule>
    <cfRule type="cellIs" dxfId="1252" priority="1253" operator="between">
      <formula>30</formula>
      <formula>49.999</formula>
    </cfRule>
    <cfRule type="cellIs" dxfId="1251" priority="1254" operator="between">
      <formula>10</formula>
      <formula>29.999</formula>
    </cfRule>
    <cfRule type="cellIs" dxfId="1250" priority="1255" operator="lessThan">
      <formula>10</formula>
    </cfRule>
  </conditionalFormatting>
  <conditionalFormatting sqref="AH433">
    <cfRule type="cellIs" dxfId="1249" priority="1246" operator="greaterThan">
      <formula>119.999</formula>
    </cfRule>
    <cfRule type="cellIs" dxfId="1248" priority="1247" operator="greaterThan">
      <formula>120</formula>
    </cfRule>
    <cfRule type="cellIs" dxfId="1247" priority="1248" operator="between">
      <formula>60</formula>
      <formula>119.999</formula>
    </cfRule>
    <cfRule type="cellIs" dxfId="1246" priority="1249" operator="between">
      <formula>20</formula>
      <formula>59.999</formula>
    </cfRule>
    <cfRule type="cellIs" dxfId="1245" priority="1250" operator="lessThan">
      <formula>20</formula>
    </cfRule>
  </conditionalFormatting>
  <conditionalFormatting sqref="AI433">
    <cfRule type="cellIs" dxfId="1244" priority="1241" operator="greaterThan">
      <formula>49.999</formula>
    </cfRule>
    <cfRule type="cellIs" dxfId="1243" priority="1242" operator="greaterThan">
      <formula>50</formula>
    </cfRule>
    <cfRule type="cellIs" dxfId="1242" priority="1243" operator="between">
      <formula>30</formula>
      <formula>49.999</formula>
    </cfRule>
    <cfRule type="cellIs" dxfId="1241" priority="1244" operator="between">
      <formula>10</formula>
      <formula>29.999</formula>
    </cfRule>
    <cfRule type="cellIs" dxfId="1240" priority="1245" operator="lessThan">
      <formula>10</formula>
    </cfRule>
  </conditionalFormatting>
  <conditionalFormatting sqref="V433">
    <cfRule type="cellIs" dxfId="1239" priority="1236" operator="greaterThan">
      <formula>119.999</formula>
    </cfRule>
    <cfRule type="cellIs" dxfId="1238" priority="1237" operator="greaterThan">
      <formula>120</formula>
    </cfRule>
    <cfRule type="cellIs" dxfId="1237" priority="1238" operator="between">
      <formula>60</formula>
      <formula>119.999</formula>
    </cfRule>
    <cfRule type="cellIs" dxfId="1236" priority="1239" operator="between">
      <formula>20</formula>
      <formula>59.999</formula>
    </cfRule>
    <cfRule type="cellIs" dxfId="1235" priority="1240" operator="lessThan">
      <formula>20</formula>
    </cfRule>
  </conditionalFormatting>
  <conditionalFormatting sqref="W433">
    <cfRule type="cellIs" dxfId="1234" priority="1231" operator="greaterThan">
      <formula>49.999</formula>
    </cfRule>
    <cfRule type="cellIs" dxfId="1233" priority="1232" operator="greaterThan">
      <formula>50</formula>
    </cfRule>
    <cfRule type="cellIs" dxfId="1232" priority="1233" operator="between">
      <formula>30</formula>
      <formula>49.999</formula>
    </cfRule>
    <cfRule type="cellIs" dxfId="1231" priority="1234" operator="between">
      <formula>10</formula>
      <formula>29.999</formula>
    </cfRule>
    <cfRule type="cellIs" dxfId="1230" priority="1235" operator="lessThan">
      <formula>10</formula>
    </cfRule>
  </conditionalFormatting>
  <conditionalFormatting sqref="AB433">
    <cfRule type="cellIs" dxfId="1229" priority="1226" operator="greaterThan">
      <formula>119.999</formula>
    </cfRule>
    <cfRule type="cellIs" dxfId="1228" priority="1227" operator="greaterThan">
      <formula>120</formula>
    </cfRule>
    <cfRule type="cellIs" dxfId="1227" priority="1228" operator="between">
      <formula>60</formula>
      <formula>119.999</formula>
    </cfRule>
    <cfRule type="cellIs" dxfId="1226" priority="1229" operator="between">
      <formula>20</formula>
      <formula>59.999</formula>
    </cfRule>
    <cfRule type="cellIs" dxfId="1225" priority="1230" operator="lessThan">
      <formula>20</formula>
    </cfRule>
  </conditionalFormatting>
  <conditionalFormatting sqref="AC433">
    <cfRule type="cellIs" dxfId="1224" priority="1221" operator="greaterThan">
      <formula>49.999</formula>
    </cfRule>
    <cfRule type="cellIs" dxfId="1223" priority="1222" operator="greaterThan">
      <formula>50</formula>
    </cfRule>
    <cfRule type="cellIs" dxfId="1222" priority="1223" operator="between">
      <formula>30</formula>
      <formula>49.999</formula>
    </cfRule>
    <cfRule type="cellIs" dxfId="1221" priority="1224" operator="between">
      <formula>10</formula>
      <formula>29.999</formula>
    </cfRule>
    <cfRule type="cellIs" dxfId="1220" priority="1225" operator="lessThan">
      <formula>10</formula>
    </cfRule>
  </conditionalFormatting>
  <conditionalFormatting sqref="AD433">
    <cfRule type="cellIs" dxfId="1219" priority="1216" operator="greaterThan">
      <formula>119.999</formula>
    </cfRule>
    <cfRule type="cellIs" dxfId="1218" priority="1217" operator="greaterThan">
      <formula>120</formula>
    </cfRule>
    <cfRule type="cellIs" dxfId="1217" priority="1218" operator="between">
      <formula>60</formula>
      <formula>119.999</formula>
    </cfRule>
    <cfRule type="cellIs" dxfId="1216" priority="1219" operator="between">
      <formula>20</formula>
      <formula>59.999</formula>
    </cfRule>
    <cfRule type="cellIs" dxfId="1215" priority="1220" operator="lessThan">
      <formula>20</formula>
    </cfRule>
  </conditionalFormatting>
  <conditionalFormatting sqref="AE433">
    <cfRule type="cellIs" dxfId="1214" priority="1211" operator="greaterThan">
      <formula>49.999</formula>
    </cfRule>
    <cfRule type="cellIs" dxfId="1213" priority="1212" operator="greaterThan">
      <formula>50</formula>
    </cfRule>
    <cfRule type="cellIs" dxfId="1212" priority="1213" operator="between">
      <formula>30</formula>
      <formula>49.999</formula>
    </cfRule>
    <cfRule type="cellIs" dxfId="1211" priority="1214" operator="between">
      <formula>10</formula>
      <formula>29.999</formula>
    </cfRule>
    <cfRule type="cellIs" dxfId="1210" priority="1215" operator="lessThan">
      <formula>10</formula>
    </cfRule>
  </conditionalFormatting>
  <conditionalFormatting sqref="P433">
    <cfRule type="cellIs" dxfId="1209" priority="1206" operator="greaterThan">
      <formula>119.999</formula>
    </cfRule>
    <cfRule type="cellIs" dxfId="1208" priority="1207" operator="greaterThan">
      <formula>120</formula>
    </cfRule>
    <cfRule type="cellIs" dxfId="1207" priority="1208" operator="between">
      <formula>60</formula>
      <formula>119.999</formula>
    </cfRule>
    <cfRule type="cellIs" dxfId="1206" priority="1209" operator="between">
      <formula>20</formula>
      <formula>59.999</formula>
    </cfRule>
    <cfRule type="cellIs" dxfId="1205" priority="1210" operator="lessThan">
      <formula>20</formula>
    </cfRule>
  </conditionalFormatting>
  <conditionalFormatting sqref="Q433">
    <cfRule type="cellIs" dxfId="1204" priority="1201" operator="greaterThan">
      <formula>49.999</formula>
    </cfRule>
    <cfRule type="cellIs" dxfId="1203" priority="1202" operator="greaterThan">
      <formula>50</formula>
    </cfRule>
    <cfRule type="cellIs" dxfId="1202" priority="1203" operator="between">
      <formula>30</formula>
      <formula>49.999</formula>
    </cfRule>
    <cfRule type="cellIs" dxfId="1201" priority="1204" operator="between">
      <formula>10</formula>
      <formula>29.999</formula>
    </cfRule>
    <cfRule type="cellIs" dxfId="1200" priority="1205" operator="lessThan">
      <formula>10</formula>
    </cfRule>
  </conditionalFormatting>
  <conditionalFormatting sqref="C434">
    <cfRule type="cellIs" dxfId="1199" priority="1196" operator="greaterThan">
      <formula>49.999</formula>
    </cfRule>
    <cfRule type="cellIs" dxfId="1198" priority="1197" operator="greaterThan">
      <formula>50</formula>
    </cfRule>
    <cfRule type="cellIs" dxfId="1197" priority="1198" operator="between">
      <formula>30</formula>
      <formula>49.999</formula>
    </cfRule>
    <cfRule type="cellIs" dxfId="1196" priority="1199" operator="between">
      <formula>10</formula>
      <formula>29.999</formula>
    </cfRule>
    <cfRule type="cellIs" dxfId="1195" priority="1200" operator="lessThan">
      <formula>10</formula>
    </cfRule>
  </conditionalFormatting>
  <conditionalFormatting sqref="B434">
    <cfRule type="cellIs" dxfId="1194" priority="1191" operator="greaterThan">
      <formula>119.999</formula>
    </cfRule>
    <cfRule type="cellIs" dxfId="1193" priority="1192" operator="greaterThan">
      <formula>120</formula>
    </cfRule>
    <cfRule type="cellIs" dxfId="1192" priority="1193" operator="between">
      <formula>60</formula>
      <formula>119.999</formula>
    </cfRule>
    <cfRule type="cellIs" dxfId="1191" priority="1194" operator="between">
      <formula>20</formula>
      <formula>59.999</formula>
    </cfRule>
    <cfRule type="cellIs" dxfId="1190" priority="1195" operator="lessThan">
      <formula>20</formula>
    </cfRule>
  </conditionalFormatting>
  <conditionalFormatting sqref="D434">
    <cfRule type="cellIs" dxfId="1189" priority="1186" operator="greaterThan">
      <formula>119.999</formula>
    </cfRule>
    <cfRule type="cellIs" dxfId="1188" priority="1187" operator="greaterThan">
      <formula>120</formula>
    </cfRule>
    <cfRule type="cellIs" dxfId="1187" priority="1188" operator="between">
      <formula>60</formula>
      <formula>119.999</formula>
    </cfRule>
    <cfRule type="cellIs" dxfId="1186" priority="1189" operator="between">
      <formula>20</formula>
      <formula>59.999</formula>
    </cfRule>
    <cfRule type="cellIs" dxfId="1185" priority="1190" operator="lessThan">
      <formula>20</formula>
    </cfRule>
  </conditionalFormatting>
  <conditionalFormatting sqref="E434">
    <cfRule type="cellIs" dxfId="1184" priority="1181" operator="greaterThan">
      <formula>49.999</formula>
    </cfRule>
    <cfRule type="cellIs" dxfId="1183" priority="1182" operator="greaterThan">
      <formula>50</formula>
    </cfRule>
    <cfRule type="cellIs" dxfId="1182" priority="1183" operator="between">
      <formula>30</formula>
      <formula>49.999</formula>
    </cfRule>
    <cfRule type="cellIs" dxfId="1181" priority="1184" operator="between">
      <formula>10</formula>
      <formula>29.999</formula>
    </cfRule>
    <cfRule type="cellIs" dxfId="1180" priority="1185" operator="lessThan">
      <formula>10</formula>
    </cfRule>
  </conditionalFormatting>
  <conditionalFormatting sqref="F434">
    <cfRule type="cellIs" dxfId="1179" priority="1176" operator="greaterThan">
      <formula>119.999</formula>
    </cfRule>
    <cfRule type="cellIs" dxfId="1178" priority="1177" operator="greaterThan">
      <formula>120</formula>
    </cfRule>
    <cfRule type="cellIs" dxfId="1177" priority="1178" operator="between">
      <formula>60</formula>
      <formula>119.999</formula>
    </cfRule>
    <cfRule type="cellIs" dxfId="1176" priority="1179" operator="between">
      <formula>20</formula>
      <formula>59.999</formula>
    </cfRule>
    <cfRule type="cellIs" dxfId="1175" priority="1180" operator="lessThan">
      <formula>20</formula>
    </cfRule>
  </conditionalFormatting>
  <conditionalFormatting sqref="G434">
    <cfRule type="cellIs" dxfId="1174" priority="1171" operator="greaterThan">
      <formula>49.999</formula>
    </cfRule>
    <cfRule type="cellIs" dxfId="1173" priority="1172" operator="greaterThan">
      <formula>50</formula>
    </cfRule>
    <cfRule type="cellIs" dxfId="1172" priority="1173" operator="between">
      <formula>30</formula>
      <formula>49.999</formula>
    </cfRule>
    <cfRule type="cellIs" dxfId="1171" priority="1174" operator="between">
      <formula>10</formula>
      <formula>29.999</formula>
    </cfRule>
    <cfRule type="cellIs" dxfId="1170" priority="1175" operator="lessThan">
      <formula>10</formula>
    </cfRule>
  </conditionalFormatting>
  <conditionalFormatting sqref="H434">
    <cfRule type="cellIs" dxfId="1169" priority="1166" operator="greaterThan">
      <formula>119.999</formula>
    </cfRule>
    <cfRule type="cellIs" dxfId="1168" priority="1167" operator="greaterThan">
      <formula>120</formula>
    </cfRule>
    <cfRule type="cellIs" dxfId="1167" priority="1168" operator="between">
      <formula>60</formula>
      <formula>119.999</formula>
    </cfRule>
    <cfRule type="cellIs" dxfId="1166" priority="1169" operator="between">
      <formula>20</formula>
      <formula>59.999</formula>
    </cfRule>
    <cfRule type="cellIs" dxfId="1165" priority="1170" operator="lessThan">
      <formula>20</formula>
    </cfRule>
  </conditionalFormatting>
  <conditionalFormatting sqref="I434">
    <cfRule type="cellIs" dxfId="1164" priority="1161" operator="greaterThan">
      <formula>49.999</formula>
    </cfRule>
    <cfRule type="cellIs" dxfId="1163" priority="1162" operator="greaterThan">
      <formula>50</formula>
    </cfRule>
    <cfRule type="cellIs" dxfId="1162" priority="1163" operator="between">
      <formula>30</formula>
      <formula>49.999</formula>
    </cfRule>
    <cfRule type="cellIs" dxfId="1161" priority="1164" operator="between">
      <formula>10</formula>
      <formula>29.999</formula>
    </cfRule>
    <cfRule type="cellIs" dxfId="1160" priority="1165" operator="lessThan">
      <formula>10</formula>
    </cfRule>
  </conditionalFormatting>
  <conditionalFormatting sqref="BH434">
    <cfRule type="cellIs" dxfId="1159" priority="1156" operator="greaterThan">
      <formula>119.999</formula>
    </cfRule>
    <cfRule type="cellIs" dxfId="1158" priority="1157" operator="greaterThan">
      <formula>120</formula>
    </cfRule>
    <cfRule type="cellIs" dxfId="1157" priority="1158" operator="between">
      <formula>60</formula>
      <formula>119.999</formula>
    </cfRule>
    <cfRule type="cellIs" dxfId="1156" priority="1159" operator="between">
      <formula>20</formula>
      <formula>59.999</formula>
    </cfRule>
    <cfRule type="cellIs" dxfId="1155" priority="1160" operator="lessThan">
      <formula>20</formula>
    </cfRule>
  </conditionalFormatting>
  <conditionalFormatting sqref="BI434">
    <cfRule type="cellIs" dxfId="1154" priority="1151" operator="greaterThan">
      <formula>49.999</formula>
    </cfRule>
    <cfRule type="cellIs" dxfId="1153" priority="1152" operator="greaterThan">
      <formula>50</formula>
    </cfRule>
    <cfRule type="cellIs" dxfId="1152" priority="1153" operator="between">
      <formula>30</formula>
      <formula>49.999</formula>
    </cfRule>
    <cfRule type="cellIs" dxfId="1151" priority="1154" operator="between">
      <formula>10</formula>
      <formula>29.999</formula>
    </cfRule>
    <cfRule type="cellIs" dxfId="1150" priority="1155" operator="lessThan">
      <formula>10</formula>
    </cfRule>
  </conditionalFormatting>
  <conditionalFormatting sqref="BD434">
    <cfRule type="cellIs" dxfId="1149" priority="1146" operator="greaterThan">
      <formula>119.999</formula>
    </cfRule>
    <cfRule type="cellIs" dxfId="1148" priority="1147" operator="greaterThan">
      <formula>120</formula>
    </cfRule>
    <cfRule type="cellIs" dxfId="1147" priority="1148" operator="between">
      <formula>60</formula>
      <formula>119.999</formula>
    </cfRule>
    <cfRule type="cellIs" dxfId="1146" priority="1149" operator="between">
      <formula>20</formula>
      <formula>59.999</formula>
    </cfRule>
    <cfRule type="cellIs" dxfId="1145" priority="1150" operator="lessThan">
      <formula>20</formula>
    </cfRule>
  </conditionalFormatting>
  <conditionalFormatting sqref="BE434">
    <cfRule type="cellIs" dxfId="1144" priority="1141" operator="greaterThan">
      <formula>49.999</formula>
    </cfRule>
    <cfRule type="cellIs" dxfId="1143" priority="1142" operator="greaterThan">
      <formula>50</formula>
    </cfRule>
    <cfRule type="cellIs" dxfId="1142" priority="1143" operator="between">
      <formula>30</formula>
      <formula>49.999</formula>
    </cfRule>
    <cfRule type="cellIs" dxfId="1141" priority="1144" operator="between">
      <formula>10</formula>
      <formula>29.999</formula>
    </cfRule>
    <cfRule type="cellIs" dxfId="1140" priority="1145" operator="lessThan">
      <formula>10</formula>
    </cfRule>
  </conditionalFormatting>
  <conditionalFormatting sqref="AX434">
    <cfRule type="cellIs" dxfId="1139" priority="1136" operator="greaterThan">
      <formula>119.999</formula>
    </cfRule>
    <cfRule type="cellIs" dxfId="1138" priority="1137" operator="greaterThan">
      <formula>120</formula>
    </cfRule>
    <cfRule type="cellIs" dxfId="1137" priority="1138" operator="between">
      <formula>60</formula>
      <formula>119.999</formula>
    </cfRule>
    <cfRule type="cellIs" dxfId="1136" priority="1139" operator="between">
      <formula>20</formula>
      <formula>59.999</formula>
    </cfRule>
    <cfRule type="cellIs" dxfId="1135" priority="1140" operator="lessThan">
      <formula>20</formula>
    </cfRule>
  </conditionalFormatting>
  <conditionalFormatting sqref="AY434">
    <cfRule type="cellIs" dxfId="1134" priority="1131" operator="greaterThan">
      <formula>49.999</formula>
    </cfRule>
    <cfRule type="cellIs" dxfId="1133" priority="1132" operator="greaterThan">
      <formula>50</formula>
    </cfRule>
    <cfRule type="cellIs" dxfId="1132" priority="1133" operator="between">
      <formula>30</formula>
      <formula>49.999</formula>
    </cfRule>
    <cfRule type="cellIs" dxfId="1131" priority="1134" operator="between">
      <formula>10</formula>
      <formula>29.999</formula>
    </cfRule>
    <cfRule type="cellIs" dxfId="1130" priority="1135" operator="lessThan">
      <formula>10</formula>
    </cfRule>
  </conditionalFormatting>
  <conditionalFormatting sqref="AZ434">
    <cfRule type="cellIs" dxfId="1129" priority="1126" operator="greaterThan">
      <formula>119.999</formula>
    </cfRule>
    <cfRule type="cellIs" dxfId="1128" priority="1127" operator="greaterThan">
      <formula>120</formula>
    </cfRule>
    <cfRule type="cellIs" dxfId="1127" priority="1128" operator="between">
      <formula>60</formula>
      <formula>119.999</formula>
    </cfRule>
    <cfRule type="cellIs" dxfId="1126" priority="1129" operator="between">
      <formula>20</formula>
      <formula>59.999</formula>
    </cfRule>
    <cfRule type="cellIs" dxfId="1125" priority="1130" operator="lessThan">
      <formula>20</formula>
    </cfRule>
  </conditionalFormatting>
  <conditionalFormatting sqref="BA434">
    <cfRule type="cellIs" dxfId="1124" priority="1121" operator="greaterThan">
      <formula>49.999</formula>
    </cfRule>
    <cfRule type="cellIs" dxfId="1123" priority="1122" operator="greaterThan">
      <formula>50</formula>
    </cfRule>
    <cfRule type="cellIs" dxfId="1122" priority="1123" operator="between">
      <formula>30</formula>
      <formula>49.999</formula>
    </cfRule>
    <cfRule type="cellIs" dxfId="1121" priority="1124" operator="between">
      <formula>10</formula>
      <formula>29.999</formula>
    </cfRule>
    <cfRule type="cellIs" dxfId="1120" priority="1125" operator="lessThan">
      <formula>10</formula>
    </cfRule>
  </conditionalFormatting>
  <conditionalFormatting sqref="BB434">
    <cfRule type="cellIs" dxfId="1119" priority="1116" operator="greaterThan">
      <formula>119.999</formula>
    </cfRule>
    <cfRule type="cellIs" dxfId="1118" priority="1117" operator="greaterThan">
      <formula>120</formula>
    </cfRule>
    <cfRule type="cellIs" dxfId="1117" priority="1118" operator="between">
      <formula>60</formula>
      <formula>119.999</formula>
    </cfRule>
    <cfRule type="cellIs" dxfId="1116" priority="1119" operator="between">
      <formula>20</formula>
      <formula>59.999</formula>
    </cfRule>
    <cfRule type="cellIs" dxfId="1115" priority="1120" operator="lessThan">
      <formula>20</formula>
    </cfRule>
  </conditionalFormatting>
  <conditionalFormatting sqref="BC434">
    <cfRule type="cellIs" dxfId="1114" priority="1111" operator="greaterThan">
      <formula>49.999</formula>
    </cfRule>
    <cfRule type="cellIs" dxfId="1113" priority="1112" operator="greaterThan">
      <formula>50</formula>
    </cfRule>
    <cfRule type="cellIs" dxfId="1112" priority="1113" operator="between">
      <formula>30</formula>
      <formula>49.999</formula>
    </cfRule>
    <cfRule type="cellIs" dxfId="1111" priority="1114" operator="between">
      <formula>10</formula>
      <formula>29.999</formula>
    </cfRule>
    <cfRule type="cellIs" dxfId="1110" priority="1115" operator="lessThan">
      <formula>10</formula>
    </cfRule>
  </conditionalFormatting>
  <conditionalFormatting sqref="AT434">
    <cfRule type="cellIs" dxfId="1109" priority="1106" operator="greaterThan">
      <formula>119.999</formula>
    </cfRule>
    <cfRule type="cellIs" dxfId="1108" priority="1107" operator="greaterThan">
      <formula>120</formula>
    </cfRule>
    <cfRule type="cellIs" dxfId="1107" priority="1108" operator="between">
      <formula>60</formula>
      <formula>119.999</formula>
    </cfRule>
    <cfRule type="cellIs" dxfId="1106" priority="1109" operator="between">
      <formula>20</formula>
      <formula>59.999</formula>
    </cfRule>
    <cfRule type="cellIs" dxfId="1105" priority="1110" operator="lessThan">
      <formula>20</formula>
    </cfRule>
  </conditionalFormatting>
  <conditionalFormatting sqref="AU434">
    <cfRule type="cellIs" dxfId="1104" priority="1101" operator="greaterThan">
      <formula>49.999</formula>
    </cfRule>
    <cfRule type="cellIs" dxfId="1103" priority="1102" operator="greaterThan">
      <formula>50</formula>
    </cfRule>
    <cfRule type="cellIs" dxfId="1102" priority="1103" operator="between">
      <formula>30</formula>
      <formula>49.999</formula>
    </cfRule>
    <cfRule type="cellIs" dxfId="1101" priority="1104" operator="between">
      <formula>10</formula>
      <formula>29.999</formula>
    </cfRule>
    <cfRule type="cellIs" dxfId="1100" priority="1105" operator="lessThan">
      <formula>10</formula>
    </cfRule>
  </conditionalFormatting>
  <conditionalFormatting sqref="AV434">
    <cfRule type="cellIs" dxfId="1099" priority="1096" operator="greaterThan">
      <formula>119.999</formula>
    </cfRule>
    <cfRule type="cellIs" dxfId="1098" priority="1097" operator="greaterThan">
      <formula>120</formula>
    </cfRule>
    <cfRule type="cellIs" dxfId="1097" priority="1098" operator="between">
      <formula>60</formula>
      <formula>119.999</formula>
    </cfRule>
    <cfRule type="cellIs" dxfId="1096" priority="1099" operator="between">
      <formula>20</formula>
      <formula>59.999</formula>
    </cfRule>
    <cfRule type="cellIs" dxfId="1095" priority="1100" operator="lessThan">
      <formula>20</formula>
    </cfRule>
  </conditionalFormatting>
  <conditionalFormatting sqref="AW434">
    <cfRule type="cellIs" dxfId="1094" priority="1091" operator="greaterThan">
      <formula>49.999</formula>
    </cfRule>
    <cfRule type="cellIs" dxfId="1093" priority="1092" operator="greaterThan">
      <formula>50</formula>
    </cfRule>
    <cfRule type="cellIs" dxfId="1092" priority="1093" operator="between">
      <formula>30</formula>
      <formula>49.999</formula>
    </cfRule>
    <cfRule type="cellIs" dxfId="1091" priority="1094" operator="between">
      <formula>10</formula>
      <formula>29.999</formula>
    </cfRule>
    <cfRule type="cellIs" dxfId="1090" priority="1095" operator="lessThan">
      <formula>10</formula>
    </cfRule>
  </conditionalFormatting>
  <conditionalFormatting sqref="BF434">
    <cfRule type="cellIs" dxfId="1089" priority="1086" operator="greaterThan">
      <formula>119.999</formula>
    </cfRule>
    <cfRule type="cellIs" dxfId="1088" priority="1087" operator="greaterThan">
      <formula>120</formula>
    </cfRule>
    <cfRule type="cellIs" dxfId="1087" priority="1088" operator="between">
      <formula>60</formula>
      <formula>119.999</formula>
    </cfRule>
    <cfRule type="cellIs" dxfId="1086" priority="1089" operator="between">
      <formula>20</formula>
      <formula>59.999</formula>
    </cfRule>
    <cfRule type="cellIs" dxfId="1085" priority="1090" operator="lessThan">
      <formula>20</formula>
    </cfRule>
  </conditionalFormatting>
  <conditionalFormatting sqref="BG434">
    <cfRule type="cellIs" dxfId="1084" priority="1081" operator="greaterThan">
      <formula>49.999</formula>
    </cfRule>
    <cfRule type="cellIs" dxfId="1083" priority="1082" operator="greaterThan">
      <formula>50</formula>
    </cfRule>
    <cfRule type="cellIs" dxfId="1082" priority="1083" operator="between">
      <formula>30</formula>
      <formula>49.999</formula>
    </cfRule>
    <cfRule type="cellIs" dxfId="1081" priority="1084" operator="between">
      <formula>10</formula>
      <formula>29.999</formula>
    </cfRule>
    <cfRule type="cellIs" dxfId="1080" priority="1085" operator="lessThan">
      <formula>10</formula>
    </cfRule>
  </conditionalFormatting>
  <conditionalFormatting sqref="AN434">
    <cfRule type="cellIs" dxfId="1079" priority="1076" operator="greaterThan">
      <formula>119.999</formula>
    </cfRule>
    <cfRule type="cellIs" dxfId="1078" priority="1077" operator="greaterThan">
      <formula>120</formula>
    </cfRule>
    <cfRule type="cellIs" dxfId="1077" priority="1078" operator="between">
      <formula>60</formula>
      <formula>119.999</formula>
    </cfRule>
    <cfRule type="cellIs" dxfId="1076" priority="1079" operator="between">
      <formula>20</formula>
      <formula>59.999</formula>
    </cfRule>
    <cfRule type="cellIs" dxfId="1075" priority="1080" operator="lessThan">
      <formula>20</formula>
    </cfRule>
  </conditionalFormatting>
  <conditionalFormatting sqref="AO434">
    <cfRule type="cellIs" dxfId="1074" priority="1071" operator="greaterThan">
      <formula>49.999</formula>
    </cfRule>
    <cfRule type="cellIs" dxfId="1073" priority="1072" operator="greaterThan">
      <formula>50</formula>
    </cfRule>
    <cfRule type="cellIs" dxfId="1072" priority="1073" operator="between">
      <formula>30</formula>
      <formula>49.999</formula>
    </cfRule>
    <cfRule type="cellIs" dxfId="1071" priority="1074" operator="between">
      <formula>10</formula>
      <formula>29.999</formula>
    </cfRule>
    <cfRule type="cellIs" dxfId="1070" priority="1075" operator="lessThan">
      <formula>10</formula>
    </cfRule>
  </conditionalFormatting>
  <conditionalFormatting sqref="T434">
    <cfRule type="cellIs" dxfId="1069" priority="1066" operator="greaterThan">
      <formula>119.999</formula>
    </cfRule>
    <cfRule type="cellIs" dxfId="1068" priority="1067" operator="greaterThan">
      <formula>120</formula>
    </cfRule>
    <cfRule type="cellIs" dxfId="1067" priority="1068" operator="between">
      <formula>60</formula>
      <formula>119.999</formula>
    </cfRule>
    <cfRule type="cellIs" dxfId="1066" priority="1069" operator="between">
      <formula>20</formula>
      <formula>59.999</formula>
    </cfRule>
    <cfRule type="cellIs" dxfId="1065" priority="1070" operator="lessThan">
      <formula>20</formula>
    </cfRule>
  </conditionalFormatting>
  <conditionalFormatting sqref="U434">
    <cfRule type="cellIs" dxfId="1064" priority="1061" operator="greaterThan">
      <formula>49.999</formula>
    </cfRule>
    <cfRule type="cellIs" dxfId="1063" priority="1062" operator="greaterThan">
      <formula>50</formula>
    </cfRule>
    <cfRule type="cellIs" dxfId="1062" priority="1063" operator="between">
      <formula>30</formula>
      <formula>49.999</formula>
    </cfRule>
    <cfRule type="cellIs" dxfId="1061" priority="1064" operator="between">
      <formula>10</formula>
      <formula>29.999</formula>
    </cfRule>
    <cfRule type="cellIs" dxfId="1060" priority="1065" operator="lessThan">
      <formula>10</formula>
    </cfRule>
  </conditionalFormatting>
  <conditionalFormatting sqref="J434">
    <cfRule type="cellIs" dxfId="1059" priority="1056" operator="greaterThan">
      <formula>119.999</formula>
    </cfRule>
    <cfRule type="cellIs" dxfId="1058" priority="1057" operator="greaterThan">
      <formula>120</formula>
    </cfRule>
    <cfRule type="cellIs" dxfId="1057" priority="1058" operator="between">
      <formula>60</formula>
      <formula>119.999</formula>
    </cfRule>
    <cfRule type="cellIs" dxfId="1056" priority="1059" operator="between">
      <formula>20</formula>
      <formula>59.999</formula>
    </cfRule>
    <cfRule type="cellIs" dxfId="1055" priority="1060" operator="lessThan">
      <formula>20</formula>
    </cfRule>
  </conditionalFormatting>
  <conditionalFormatting sqref="K434">
    <cfRule type="cellIs" dxfId="1054" priority="1051" operator="greaterThan">
      <formula>49.999</formula>
    </cfRule>
    <cfRule type="cellIs" dxfId="1053" priority="1052" operator="greaterThan">
      <formula>50</formula>
    </cfRule>
    <cfRule type="cellIs" dxfId="1052" priority="1053" operator="between">
      <formula>30</formula>
      <formula>49.999</formula>
    </cfRule>
    <cfRule type="cellIs" dxfId="1051" priority="1054" operator="between">
      <formula>10</formula>
      <formula>29.999</formula>
    </cfRule>
    <cfRule type="cellIs" dxfId="1050" priority="1055" operator="lessThan">
      <formula>10</formula>
    </cfRule>
  </conditionalFormatting>
  <conditionalFormatting sqref="L434">
    <cfRule type="cellIs" dxfId="1049" priority="1046" operator="greaterThan">
      <formula>119.999</formula>
    </cfRule>
    <cfRule type="cellIs" dxfId="1048" priority="1047" operator="greaterThan">
      <formula>120</formula>
    </cfRule>
    <cfRule type="cellIs" dxfId="1047" priority="1048" operator="between">
      <formula>60</formula>
      <formula>119.999</formula>
    </cfRule>
    <cfRule type="cellIs" dxfId="1046" priority="1049" operator="between">
      <formula>20</formula>
      <formula>59.999</formula>
    </cfRule>
    <cfRule type="cellIs" dxfId="1045" priority="1050" operator="lessThan">
      <formula>20</formula>
    </cfRule>
  </conditionalFormatting>
  <conditionalFormatting sqref="M434">
    <cfRule type="cellIs" dxfId="1044" priority="1041" operator="greaterThan">
      <formula>49.999</formula>
    </cfRule>
    <cfRule type="cellIs" dxfId="1043" priority="1042" operator="greaterThan">
      <formula>50</formula>
    </cfRule>
    <cfRule type="cellIs" dxfId="1042" priority="1043" operator="between">
      <formula>30</formula>
      <formula>49.999</formula>
    </cfRule>
    <cfRule type="cellIs" dxfId="1041" priority="1044" operator="between">
      <formula>10</formula>
      <formula>29.999</formula>
    </cfRule>
    <cfRule type="cellIs" dxfId="1040" priority="1045" operator="lessThan">
      <formula>10</formula>
    </cfRule>
  </conditionalFormatting>
  <conditionalFormatting sqref="R434">
    <cfRule type="cellIs" dxfId="1039" priority="1036" operator="greaterThan">
      <formula>119.999</formula>
    </cfRule>
    <cfRule type="cellIs" dxfId="1038" priority="1037" operator="greaterThan">
      <formula>120</formula>
    </cfRule>
    <cfRule type="cellIs" dxfId="1037" priority="1038" operator="between">
      <formula>60</formula>
      <formula>119.999</formula>
    </cfRule>
    <cfRule type="cellIs" dxfId="1036" priority="1039" operator="between">
      <formula>20</formula>
      <formula>59.999</formula>
    </cfRule>
    <cfRule type="cellIs" dxfId="1035" priority="1040" operator="lessThan">
      <formula>20</formula>
    </cfRule>
  </conditionalFormatting>
  <conditionalFormatting sqref="S434">
    <cfRule type="cellIs" dxfId="1034" priority="1031" operator="greaterThan">
      <formula>49.999</formula>
    </cfRule>
    <cfRule type="cellIs" dxfId="1033" priority="1032" operator="greaterThan">
      <formula>50</formula>
    </cfRule>
    <cfRule type="cellIs" dxfId="1032" priority="1033" operator="between">
      <formula>30</formula>
      <formula>49.999</formula>
    </cfRule>
    <cfRule type="cellIs" dxfId="1031" priority="1034" operator="between">
      <formula>10</formula>
      <formula>29.999</formula>
    </cfRule>
    <cfRule type="cellIs" dxfId="1030" priority="1035" operator="lessThan">
      <formula>10</formula>
    </cfRule>
  </conditionalFormatting>
  <conditionalFormatting sqref="N434">
    <cfRule type="cellIs" dxfId="1029" priority="1026" operator="greaterThan">
      <formula>119.999</formula>
    </cfRule>
    <cfRule type="cellIs" dxfId="1028" priority="1027" operator="greaterThan">
      <formula>120</formula>
    </cfRule>
    <cfRule type="cellIs" dxfId="1027" priority="1028" operator="between">
      <formula>60</formula>
      <formula>119.999</formula>
    </cfRule>
    <cfRule type="cellIs" dxfId="1026" priority="1029" operator="between">
      <formula>20</formula>
      <formula>59.999</formula>
    </cfRule>
    <cfRule type="cellIs" dxfId="1025" priority="1030" operator="lessThan">
      <formula>20</formula>
    </cfRule>
  </conditionalFormatting>
  <conditionalFormatting sqref="O434">
    <cfRule type="cellIs" dxfId="1024" priority="1021" operator="greaterThan">
      <formula>49.999</formula>
    </cfRule>
    <cfRule type="cellIs" dxfId="1023" priority="1022" operator="greaterThan">
      <formula>50</formula>
    </cfRule>
    <cfRule type="cellIs" dxfId="1022" priority="1023" operator="between">
      <formula>30</formula>
      <formula>49.999</formula>
    </cfRule>
    <cfRule type="cellIs" dxfId="1021" priority="1024" operator="between">
      <formula>10</formula>
      <formula>29.999</formula>
    </cfRule>
    <cfRule type="cellIs" dxfId="1020" priority="1025" operator="lessThan">
      <formula>10</formula>
    </cfRule>
  </conditionalFormatting>
  <conditionalFormatting sqref="AP434">
    <cfRule type="cellIs" dxfId="1019" priority="1016" operator="greaterThan">
      <formula>119.999</formula>
    </cfRule>
    <cfRule type="cellIs" dxfId="1018" priority="1017" operator="greaterThan">
      <formula>120</formula>
    </cfRule>
    <cfRule type="cellIs" dxfId="1017" priority="1018" operator="between">
      <formula>60</formula>
      <formula>119.999</formula>
    </cfRule>
    <cfRule type="cellIs" dxfId="1016" priority="1019" operator="between">
      <formula>20</formula>
      <formula>59.999</formula>
    </cfRule>
    <cfRule type="cellIs" dxfId="1015" priority="1020" operator="lessThan">
      <formula>20</formula>
    </cfRule>
  </conditionalFormatting>
  <conditionalFormatting sqref="AQ434">
    <cfRule type="cellIs" dxfId="1014" priority="1011" operator="greaterThan">
      <formula>49.999</formula>
    </cfRule>
    <cfRule type="cellIs" dxfId="1013" priority="1012" operator="greaterThan">
      <formula>50</formula>
    </cfRule>
    <cfRule type="cellIs" dxfId="1012" priority="1013" operator="between">
      <formula>30</formula>
      <formula>49.999</formula>
    </cfRule>
    <cfRule type="cellIs" dxfId="1011" priority="1014" operator="between">
      <formula>10</formula>
      <formula>29.999</formula>
    </cfRule>
    <cfRule type="cellIs" dxfId="1010" priority="1015" operator="lessThan">
      <formula>10</formula>
    </cfRule>
  </conditionalFormatting>
  <conditionalFormatting sqref="AR434">
    <cfRule type="cellIs" dxfId="1009" priority="1006" operator="greaterThan">
      <formula>119.999</formula>
    </cfRule>
    <cfRule type="cellIs" dxfId="1008" priority="1007" operator="greaterThan">
      <formula>120</formula>
    </cfRule>
    <cfRule type="cellIs" dxfId="1007" priority="1008" operator="between">
      <formula>60</formula>
      <formula>119.999</formula>
    </cfRule>
    <cfRule type="cellIs" dxfId="1006" priority="1009" operator="between">
      <formula>20</formula>
      <formula>59.999</formula>
    </cfRule>
    <cfRule type="cellIs" dxfId="1005" priority="1010" operator="lessThan">
      <formula>20</formula>
    </cfRule>
  </conditionalFormatting>
  <conditionalFormatting sqref="AS434">
    <cfRule type="cellIs" dxfId="1004" priority="1001" operator="greaterThan">
      <formula>49.999</formula>
    </cfRule>
    <cfRule type="cellIs" dxfId="1003" priority="1002" operator="greaterThan">
      <formula>50</formula>
    </cfRule>
    <cfRule type="cellIs" dxfId="1002" priority="1003" operator="between">
      <formula>30</formula>
      <formula>49.999</formula>
    </cfRule>
    <cfRule type="cellIs" dxfId="1001" priority="1004" operator="between">
      <formula>10</formula>
      <formula>29.999</formula>
    </cfRule>
    <cfRule type="cellIs" dxfId="1000" priority="1005" operator="lessThan">
      <formula>10</formula>
    </cfRule>
  </conditionalFormatting>
  <conditionalFormatting sqref="X434">
    <cfRule type="cellIs" dxfId="999" priority="996" operator="greaterThan">
      <formula>119.999</formula>
    </cfRule>
    <cfRule type="cellIs" dxfId="998" priority="997" operator="greaterThan">
      <formula>120</formula>
    </cfRule>
    <cfRule type="cellIs" dxfId="997" priority="998" operator="between">
      <formula>60</formula>
      <formula>119.999</formula>
    </cfRule>
    <cfRule type="cellIs" dxfId="996" priority="999" operator="between">
      <formula>20</formula>
      <formula>59.999</formula>
    </cfRule>
    <cfRule type="cellIs" dxfId="995" priority="1000" operator="lessThan">
      <formula>20</formula>
    </cfRule>
  </conditionalFormatting>
  <conditionalFormatting sqref="Y434">
    <cfRule type="cellIs" dxfId="994" priority="991" operator="greaterThan">
      <formula>49.999</formula>
    </cfRule>
    <cfRule type="cellIs" dxfId="993" priority="992" operator="greaterThan">
      <formula>50</formula>
    </cfRule>
    <cfRule type="cellIs" dxfId="992" priority="993" operator="between">
      <formula>30</formula>
      <formula>49.999</formula>
    </cfRule>
    <cfRule type="cellIs" dxfId="991" priority="994" operator="between">
      <formula>10</formula>
      <formula>29.999</formula>
    </cfRule>
    <cfRule type="cellIs" dxfId="990" priority="995" operator="lessThan">
      <formula>10</formula>
    </cfRule>
  </conditionalFormatting>
  <conditionalFormatting sqref="AF434">
    <cfRule type="cellIs" dxfId="989" priority="986" operator="greaterThan">
      <formula>119.999</formula>
    </cfRule>
    <cfRule type="cellIs" dxfId="988" priority="987" operator="greaterThan">
      <formula>120</formula>
    </cfRule>
    <cfRule type="cellIs" dxfId="987" priority="988" operator="between">
      <formula>60</formula>
      <formula>119.999</formula>
    </cfRule>
    <cfRule type="cellIs" dxfId="986" priority="989" operator="between">
      <formula>20</formula>
      <formula>59.999</formula>
    </cfRule>
    <cfRule type="cellIs" dxfId="985" priority="990" operator="lessThan">
      <formula>20</formula>
    </cfRule>
  </conditionalFormatting>
  <conditionalFormatting sqref="AG434">
    <cfRule type="cellIs" dxfId="984" priority="981" operator="greaterThan">
      <formula>49.999</formula>
    </cfRule>
    <cfRule type="cellIs" dxfId="983" priority="982" operator="greaterThan">
      <formula>50</formula>
    </cfRule>
    <cfRule type="cellIs" dxfId="982" priority="983" operator="between">
      <formula>30</formula>
      <formula>49.999</formula>
    </cfRule>
    <cfRule type="cellIs" dxfId="981" priority="984" operator="between">
      <formula>10</formula>
      <formula>29.999</formula>
    </cfRule>
    <cfRule type="cellIs" dxfId="980" priority="985" operator="lessThan">
      <formula>10</formula>
    </cfRule>
  </conditionalFormatting>
  <conditionalFormatting sqref="AJ434">
    <cfRule type="cellIs" dxfId="979" priority="976" operator="greaterThan">
      <formula>119.999</formula>
    </cfRule>
    <cfRule type="cellIs" dxfId="978" priority="977" operator="greaterThan">
      <formula>120</formula>
    </cfRule>
    <cfRule type="cellIs" dxfId="977" priority="978" operator="between">
      <formula>60</formula>
      <formula>119.999</formula>
    </cfRule>
    <cfRule type="cellIs" dxfId="976" priority="979" operator="between">
      <formula>20</formula>
      <formula>59.999</formula>
    </cfRule>
    <cfRule type="cellIs" dxfId="975" priority="980" operator="lessThan">
      <formula>20</formula>
    </cfRule>
  </conditionalFormatting>
  <conditionalFormatting sqref="AK434">
    <cfRule type="cellIs" dxfId="974" priority="971" operator="greaterThan">
      <formula>49.999</formula>
    </cfRule>
    <cfRule type="cellIs" dxfId="973" priority="972" operator="greaterThan">
      <formula>50</formula>
    </cfRule>
    <cfRule type="cellIs" dxfId="972" priority="973" operator="between">
      <formula>30</formula>
      <formula>49.999</formula>
    </cfRule>
    <cfRule type="cellIs" dxfId="971" priority="974" operator="between">
      <formula>10</formula>
      <formula>29.999</formula>
    </cfRule>
    <cfRule type="cellIs" dxfId="970" priority="975" operator="lessThan">
      <formula>10</formula>
    </cfRule>
  </conditionalFormatting>
  <conditionalFormatting sqref="Z434">
    <cfRule type="cellIs" dxfId="969" priority="966" operator="greaterThan">
      <formula>119.999</formula>
    </cfRule>
    <cfRule type="cellIs" dxfId="968" priority="967" operator="greaterThan">
      <formula>120</formula>
    </cfRule>
    <cfRule type="cellIs" dxfId="967" priority="968" operator="between">
      <formula>60</formula>
      <formula>119.999</formula>
    </cfRule>
    <cfRule type="cellIs" dxfId="966" priority="969" operator="between">
      <formula>20</formula>
      <formula>59.999</formula>
    </cfRule>
    <cfRule type="cellIs" dxfId="965" priority="970" operator="lessThan">
      <formula>20</formula>
    </cfRule>
  </conditionalFormatting>
  <conditionalFormatting sqref="AA434">
    <cfRule type="cellIs" dxfId="964" priority="961" operator="greaterThan">
      <formula>49.999</formula>
    </cfRule>
    <cfRule type="cellIs" dxfId="963" priority="962" operator="greaterThan">
      <formula>50</formula>
    </cfRule>
    <cfRule type="cellIs" dxfId="962" priority="963" operator="between">
      <formula>30</formula>
      <formula>49.999</formula>
    </cfRule>
    <cfRule type="cellIs" dxfId="961" priority="964" operator="between">
      <formula>10</formula>
      <formula>29.999</formula>
    </cfRule>
    <cfRule type="cellIs" dxfId="960" priority="965" operator="lessThan">
      <formula>10</formula>
    </cfRule>
  </conditionalFormatting>
  <conditionalFormatting sqref="AL434">
    <cfRule type="cellIs" dxfId="959" priority="956" operator="greaterThan">
      <formula>119.999</formula>
    </cfRule>
    <cfRule type="cellIs" dxfId="958" priority="957" operator="greaterThan">
      <formula>120</formula>
    </cfRule>
    <cfRule type="cellIs" dxfId="957" priority="958" operator="between">
      <formula>60</formula>
      <formula>119.999</formula>
    </cfRule>
    <cfRule type="cellIs" dxfId="956" priority="959" operator="between">
      <formula>20</formula>
      <formula>59.999</formula>
    </cfRule>
    <cfRule type="cellIs" dxfId="955" priority="960" operator="lessThan">
      <formula>20</formula>
    </cfRule>
  </conditionalFormatting>
  <conditionalFormatting sqref="AM434">
    <cfRule type="cellIs" dxfId="954" priority="951" operator="greaterThan">
      <formula>49.999</formula>
    </cfRule>
    <cfRule type="cellIs" dxfId="953" priority="952" operator="greaterThan">
      <formula>50</formula>
    </cfRule>
    <cfRule type="cellIs" dxfId="952" priority="953" operator="between">
      <formula>30</formula>
      <formula>49.999</formula>
    </cfRule>
    <cfRule type="cellIs" dxfId="951" priority="954" operator="between">
      <formula>10</formula>
      <formula>29.999</formula>
    </cfRule>
    <cfRule type="cellIs" dxfId="950" priority="955" operator="lessThan">
      <formula>10</formula>
    </cfRule>
  </conditionalFormatting>
  <conditionalFormatting sqref="AH434">
    <cfRule type="cellIs" dxfId="949" priority="946" operator="greaterThan">
      <formula>119.999</formula>
    </cfRule>
    <cfRule type="cellIs" dxfId="948" priority="947" operator="greaterThan">
      <formula>120</formula>
    </cfRule>
    <cfRule type="cellIs" dxfId="947" priority="948" operator="between">
      <formula>60</formula>
      <formula>119.999</formula>
    </cfRule>
    <cfRule type="cellIs" dxfId="946" priority="949" operator="between">
      <formula>20</formula>
      <formula>59.999</formula>
    </cfRule>
    <cfRule type="cellIs" dxfId="945" priority="950" operator="lessThan">
      <formula>20</formula>
    </cfRule>
  </conditionalFormatting>
  <conditionalFormatting sqref="AI434">
    <cfRule type="cellIs" dxfId="944" priority="941" operator="greaterThan">
      <formula>49.999</formula>
    </cfRule>
    <cfRule type="cellIs" dxfId="943" priority="942" operator="greaterThan">
      <formula>50</formula>
    </cfRule>
    <cfRule type="cellIs" dxfId="942" priority="943" operator="between">
      <formula>30</formula>
      <formula>49.999</formula>
    </cfRule>
    <cfRule type="cellIs" dxfId="941" priority="944" operator="between">
      <formula>10</formula>
      <formula>29.999</formula>
    </cfRule>
    <cfRule type="cellIs" dxfId="940" priority="945" operator="lessThan">
      <formula>10</formula>
    </cfRule>
  </conditionalFormatting>
  <conditionalFormatting sqref="V434">
    <cfRule type="cellIs" dxfId="939" priority="936" operator="greaterThan">
      <formula>119.999</formula>
    </cfRule>
    <cfRule type="cellIs" dxfId="938" priority="937" operator="greaterThan">
      <formula>120</formula>
    </cfRule>
    <cfRule type="cellIs" dxfId="937" priority="938" operator="between">
      <formula>60</formula>
      <formula>119.999</formula>
    </cfRule>
    <cfRule type="cellIs" dxfId="936" priority="939" operator="between">
      <formula>20</formula>
      <formula>59.999</formula>
    </cfRule>
    <cfRule type="cellIs" dxfId="935" priority="940" operator="lessThan">
      <formula>20</formula>
    </cfRule>
  </conditionalFormatting>
  <conditionalFormatting sqref="W434">
    <cfRule type="cellIs" dxfId="934" priority="931" operator="greaterThan">
      <formula>49.999</formula>
    </cfRule>
    <cfRule type="cellIs" dxfId="933" priority="932" operator="greaterThan">
      <formula>50</formula>
    </cfRule>
    <cfRule type="cellIs" dxfId="932" priority="933" operator="between">
      <formula>30</formula>
      <formula>49.999</formula>
    </cfRule>
    <cfRule type="cellIs" dxfId="931" priority="934" operator="between">
      <formula>10</formula>
      <formula>29.999</formula>
    </cfRule>
    <cfRule type="cellIs" dxfId="930" priority="935" operator="lessThan">
      <formula>10</formula>
    </cfRule>
  </conditionalFormatting>
  <conditionalFormatting sqref="AB434">
    <cfRule type="cellIs" dxfId="929" priority="926" operator="greaterThan">
      <formula>119.999</formula>
    </cfRule>
    <cfRule type="cellIs" dxfId="928" priority="927" operator="greaterThan">
      <formula>120</formula>
    </cfRule>
    <cfRule type="cellIs" dxfId="927" priority="928" operator="between">
      <formula>60</formula>
      <formula>119.999</formula>
    </cfRule>
    <cfRule type="cellIs" dxfId="926" priority="929" operator="between">
      <formula>20</formula>
      <formula>59.999</formula>
    </cfRule>
    <cfRule type="cellIs" dxfId="925" priority="930" operator="lessThan">
      <formula>20</formula>
    </cfRule>
  </conditionalFormatting>
  <conditionalFormatting sqref="AC434">
    <cfRule type="cellIs" dxfId="924" priority="921" operator="greaterThan">
      <formula>49.999</formula>
    </cfRule>
    <cfRule type="cellIs" dxfId="923" priority="922" operator="greaterThan">
      <formula>50</formula>
    </cfRule>
    <cfRule type="cellIs" dxfId="922" priority="923" operator="between">
      <formula>30</formula>
      <formula>49.999</formula>
    </cfRule>
    <cfRule type="cellIs" dxfId="921" priority="924" operator="between">
      <formula>10</formula>
      <formula>29.999</formula>
    </cfRule>
    <cfRule type="cellIs" dxfId="920" priority="925" operator="lessThan">
      <formula>10</formula>
    </cfRule>
  </conditionalFormatting>
  <conditionalFormatting sqref="AD434">
    <cfRule type="cellIs" dxfId="919" priority="916" operator="greaterThan">
      <formula>119.999</formula>
    </cfRule>
    <cfRule type="cellIs" dxfId="918" priority="917" operator="greaterThan">
      <formula>120</formula>
    </cfRule>
    <cfRule type="cellIs" dxfId="917" priority="918" operator="between">
      <formula>60</formula>
      <formula>119.999</formula>
    </cfRule>
    <cfRule type="cellIs" dxfId="916" priority="919" operator="between">
      <formula>20</formula>
      <formula>59.999</formula>
    </cfRule>
    <cfRule type="cellIs" dxfId="915" priority="920" operator="lessThan">
      <formula>20</formula>
    </cfRule>
  </conditionalFormatting>
  <conditionalFormatting sqref="AE434">
    <cfRule type="cellIs" dxfId="914" priority="911" operator="greaterThan">
      <formula>49.999</formula>
    </cfRule>
    <cfRule type="cellIs" dxfId="913" priority="912" operator="greaterThan">
      <formula>50</formula>
    </cfRule>
    <cfRule type="cellIs" dxfId="912" priority="913" operator="between">
      <formula>30</formula>
      <formula>49.999</formula>
    </cfRule>
    <cfRule type="cellIs" dxfId="911" priority="914" operator="between">
      <formula>10</formula>
      <formula>29.999</formula>
    </cfRule>
    <cfRule type="cellIs" dxfId="910" priority="915" operator="lessThan">
      <formula>10</formula>
    </cfRule>
  </conditionalFormatting>
  <conditionalFormatting sqref="P434">
    <cfRule type="cellIs" dxfId="909" priority="906" operator="greaterThan">
      <formula>119.999</formula>
    </cfRule>
    <cfRule type="cellIs" dxfId="908" priority="907" operator="greaterThan">
      <formula>120</formula>
    </cfRule>
    <cfRule type="cellIs" dxfId="907" priority="908" operator="between">
      <formula>60</formula>
      <formula>119.999</formula>
    </cfRule>
    <cfRule type="cellIs" dxfId="906" priority="909" operator="between">
      <formula>20</formula>
      <formula>59.999</formula>
    </cfRule>
    <cfRule type="cellIs" dxfId="905" priority="910" operator="lessThan">
      <formula>20</formula>
    </cfRule>
  </conditionalFormatting>
  <conditionalFormatting sqref="Q434">
    <cfRule type="cellIs" dxfId="904" priority="901" operator="greaterThan">
      <formula>49.999</formula>
    </cfRule>
    <cfRule type="cellIs" dxfId="903" priority="902" operator="greaterThan">
      <formula>50</formula>
    </cfRule>
    <cfRule type="cellIs" dxfId="902" priority="903" operator="between">
      <formula>30</formula>
      <formula>49.999</formula>
    </cfRule>
    <cfRule type="cellIs" dxfId="901" priority="904" operator="between">
      <formula>10</formula>
      <formula>29.999</formula>
    </cfRule>
    <cfRule type="cellIs" dxfId="900" priority="905" operator="lessThan">
      <formula>10</formula>
    </cfRule>
  </conditionalFormatting>
  <conditionalFormatting sqref="C435">
    <cfRule type="cellIs" dxfId="899" priority="896" operator="greaterThan">
      <formula>49.999</formula>
    </cfRule>
    <cfRule type="cellIs" dxfId="898" priority="897" operator="greaterThan">
      <formula>50</formula>
    </cfRule>
    <cfRule type="cellIs" dxfId="897" priority="898" operator="between">
      <formula>30</formula>
      <formula>49.999</formula>
    </cfRule>
    <cfRule type="cellIs" dxfId="896" priority="899" operator="between">
      <formula>10</formula>
      <formula>29.999</formula>
    </cfRule>
    <cfRule type="cellIs" dxfId="895" priority="900" operator="lessThan">
      <formula>10</formula>
    </cfRule>
  </conditionalFormatting>
  <conditionalFormatting sqref="B435">
    <cfRule type="cellIs" dxfId="894" priority="891" operator="greaterThan">
      <formula>119.999</formula>
    </cfRule>
    <cfRule type="cellIs" dxfId="893" priority="892" operator="greaterThan">
      <formula>120</formula>
    </cfRule>
    <cfRule type="cellIs" dxfId="892" priority="893" operator="between">
      <formula>60</formula>
      <formula>119.999</formula>
    </cfRule>
    <cfRule type="cellIs" dxfId="891" priority="894" operator="between">
      <formula>20</formula>
      <formula>59.999</formula>
    </cfRule>
    <cfRule type="cellIs" dxfId="890" priority="895" operator="lessThan">
      <formula>20</formula>
    </cfRule>
  </conditionalFormatting>
  <conditionalFormatting sqref="D435">
    <cfRule type="cellIs" dxfId="889" priority="886" operator="greaterThan">
      <formula>119.999</formula>
    </cfRule>
    <cfRule type="cellIs" dxfId="888" priority="887" operator="greaterThan">
      <formula>120</formula>
    </cfRule>
    <cfRule type="cellIs" dxfId="887" priority="888" operator="between">
      <formula>60</formula>
      <formula>119.999</formula>
    </cfRule>
    <cfRule type="cellIs" dxfId="886" priority="889" operator="between">
      <formula>20</formula>
      <formula>59.999</formula>
    </cfRule>
    <cfRule type="cellIs" dxfId="885" priority="890" operator="lessThan">
      <formula>20</formula>
    </cfRule>
  </conditionalFormatting>
  <conditionalFormatting sqref="E435">
    <cfRule type="cellIs" dxfId="884" priority="881" operator="greaterThan">
      <formula>49.999</formula>
    </cfRule>
    <cfRule type="cellIs" dxfId="883" priority="882" operator="greaterThan">
      <formula>50</formula>
    </cfRule>
    <cfRule type="cellIs" dxfId="882" priority="883" operator="between">
      <formula>30</formula>
      <formula>49.999</formula>
    </cfRule>
    <cfRule type="cellIs" dxfId="881" priority="884" operator="between">
      <formula>10</formula>
      <formula>29.999</formula>
    </cfRule>
    <cfRule type="cellIs" dxfId="880" priority="885" operator="lessThan">
      <formula>10</formula>
    </cfRule>
  </conditionalFormatting>
  <conditionalFormatting sqref="F435">
    <cfRule type="cellIs" dxfId="879" priority="876" operator="greaterThan">
      <formula>119.999</formula>
    </cfRule>
    <cfRule type="cellIs" dxfId="878" priority="877" operator="greaterThan">
      <formula>120</formula>
    </cfRule>
    <cfRule type="cellIs" dxfId="877" priority="878" operator="between">
      <formula>60</formula>
      <formula>119.999</formula>
    </cfRule>
    <cfRule type="cellIs" dxfId="876" priority="879" operator="between">
      <formula>20</formula>
      <formula>59.999</formula>
    </cfRule>
    <cfRule type="cellIs" dxfId="875" priority="880" operator="lessThan">
      <formula>20</formula>
    </cfRule>
  </conditionalFormatting>
  <conditionalFormatting sqref="G435">
    <cfRule type="cellIs" dxfId="874" priority="871" operator="greaterThan">
      <formula>49.999</formula>
    </cfRule>
    <cfRule type="cellIs" dxfId="873" priority="872" operator="greaterThan">
      <formula>50</formula>
    </cfRule>
    <cfRule type="cellIs" dxfId="872" priority="873" operator="between">
      <formula>30</formula>
      <formula>49.999</formula>
    </cfRule>
    <cfRule type="cellIs" dxfId="871" priority="874" operator="between">
      <formula>10</formula>
      <formula>29.999</formula>
    </cfRule>
    <cfRule type="cellIs" dxfId="870" priority="875" operator="lessThan">
      <formula>10</formula>
    </cfRule>
  </conditionalFormatting>
  <conditionalFormatting sqref="H435">
    <cfRule type="cellIs" dxfId="869" priority="866" operator="greaterThan">
      <formula>119.999</formula>
    </cfRule>
    <cfRule type="cellIs" dxfId="868" priority="867" operator="greaterThan">
      <formula>120</formula>
    </cfRule>
    <cfRule type="cellIs" dxfId="867" priority="868" operator="between">
      <formula>60</formula>
      <formula>119.999</formula>
    </cfRule>
    <cfRule type="cellIs" dxfId="866" priority="869" operator="between">
      <formula>20</formula>
      <formula>59.999</formula>
    </cfRule>
    <cfRule type="cellIs" dxfId="865" priority="870" operator="lessThan">
      <formula>20</formula>
    </cfRule>
  </conditionalFormatting>
  <conditionalFormatting sqref="I435">
    <cfRule type="cellIs" dxfId="864" priority="861" operator="greaterThan">
      <formula>49.999</formula>
    </cfRule>
    <cfRule type="cellIs" dxfId="863" priority="862" operator="greaterThan">
      <formula>50</formula>
    </cfRule>
    <cfRule type="cellIs" dxfId="862" priority="863" operator="between">
      <formula>30</formula>
      <formula>49.999</formula>
    </cfRule>
    <cfRule type="cellIs" dxfId="861" priority="864" operator="between">
      <formula>10</formula>
      <formula>29.999</formula>
    </cfRule>
    <cfRule type="cellIs" dxfId="860" priority="865" operator="lessThan">
      <formula>10</formula>
    </cfRule>
  </conditionalFormatting>
  <conditionalFormatting sqref="BH435">
    <cfRule type="cellIs" dxfId="859" priority="856" operator="greaterThan">
      <formula>119.999</formula>
    </cfRule>
    <cfRule type="cellIs" dxfId="858" priority="857" operator="greaterThan">
      <formula>120</formula>
    </cfRule>
    <cfRule type="cellIs" dxfId="857" priority="858" operator="between">
      <formula>60</formula>
      <formula>119.999</formula>
    </cfRule>
    <cfRule type="cellIs" dxfId="856" priority="859" operator="between">
      <formula>20</formula>
      <formula>59.999</formula>
    </cfRule>
    <cfRule type="cellIs" dxfId="855" priority="860" operator="lessThan">
      <formula>20</formula>
    </cfRule>
  </conditionalFormatting>
  <conditionalFormatting sqref="BI435">
    <cfRule type="cellIs" dxfId="854" priority="851" operator="greaterThan">
      <formula>49.999</formula>
    </cfRule>
    <cfRule type="cellIs" dxfId="853" priority="852" operator="greaterThan">
      <formula>50</formula>
    </cfRule>
    <cfRule type="cellIs" dxfId="852" priority="853" operator="between">
      <formula>30</formula>
      <formula>49.999</formula>
    </cfRule>
    <cfRule type="cellIs" dxfId="851" priority="854" operator="between">
      <formula>10</formula>
      <formula>29.999</formula>
    </cfRule>
    <cfRule type="cellIs" dxfId="850" priority="855" operator="lessThan">
      <formula>10</formula>
    </cfRule>
  </conditionalFormatting>
  <conditionalFormatting sqref="BD435">
    <cfRule type="cellIs" dxfId="849" priority="846" operator="greaterThan">
      <formula>119.999</formula>
    </cfRule>
    <cfRule type="cellIs" dxfId="848" priority="847" operator="greaterThan">
      <formula>120</formula>
    </cfRule>
    <cfRule type="cellIs" dxfId="847" priority="848" operator="between">
      <formula>60</formula>
      <formula>119.999</formula>
    </cfRule>
    <cfRule type="cellIs" dxfId="846" priority="849" operator="between">
      <formula>20</formula>
      <formula>59.999</formula>
    </cfRule>
    <cfRule type="cellIs" dxfId="845" priority="850" operator="lessThan">
      <formula>20</formula>
    </cfRule>
  </conditionalFormatting>
  <conditionalFormatting sqref="BE435">
    <cfRule type="cellIs" dxfId="844" priority="841" operator="greaterThan">
      <formula>49.999</formula>
    </cfRule>
    <cfRule type="cellIs" dxfId="843" priority="842" operator="greaterThan">
      <formula>50</formula>
    </cfRule>
    <cfRule type="cellIs" dxfId="842" priority="843" operator="between">
      <formula>30</formula>
      <formula>49.999</formula>
    </cfRule>
    <cfRule type="cellIs" dxfId="841" priority="844" operator="between">
      <formula>10</formula>
      <formula>29.999</formula>
    </cfRule>
    <cfRule type="cellIs" dxfId="840" priority="845" operator="lessThan">
      <formula>10</formula>
    </cfRule>
  </conditionalFormatting>
  <conditionalFormatting sqref="AX435">
    <cfRule type="cellIs" dxfId="839" priority="836" operator="greaterThan">
      <formula>119.999</formula>
    </cfRule>
    <cfRule type="cellIs" dxfId="838" priority="837" operator="greaterThan">
      <formula>120</formula>
    </cfRule>
    <cfRule type="cellIs" dxfId="837" priority="838" operator="between">
      <formula>60</formula>
      <formula>119.999</formula>
    </cfRule>
    <cfRule type="cellIs" dxfId="836" priority="839" operator="between">
      <formula>20</formula>
      <formula>59.999</formula>
    </cfRule>
    <cfRule type="cellIs" dxfId="835" priority="840" operator="lessThan">
      <formula>20</formula>
    </cfRule>
  </conditionalFormatting>
  <conditionalFormatting sqref="AY435">
    <cfRule type="cellIs" dxfId="834" priority="831" operator="greaterThan">
      <formula>49.999</formula>
    </cfRule>
    <cfRule type="cellIs" dxfId="833" priority="832" operator="greaterThan">
      <formula>50</formula>
    </cfRule>
    <cfRule type="cellIs" dxfId="832" priority="833" operator="between">
      <formula>30</formula>
      <formula>49.999</formula>
    </cfRule>
    <cfRule type="cellIs" dxfId="831" priority="834" operator="between">
      <formula>10</formula>
      <formula>29.999</formula>
    </cfRule>
    <cfRule type="cellIs" dxfId="830" priority="835" operator="lessThan">
      <formula>10</formula>
    </cfRule>
  </conditionalFormatting>
  <conditionalFormatting sqref="AZ435">
    <cfRule type="cellIs" dxfId="829" priority="826" operator="greaterThan">
      <formula>119.999</formula>
    </cfRule>
    <cfRule type="cellIs" dxfId="828" priority="827" operator="greaterThan">
      <formula>120</formula>
    </cfRule>
    <cfRule type="cellIs" dxfId="827" priority="828" operator="between">
      <formula>60</formula>
      <formula>119.999</formula>
    </cfRule>
    <cfRule type="cellIs" dxfId="826" priority="829" operator="between">
      <formula>20</formula>
      <formula>59.999</formula>
    </cfRule>
    <cfRule type="cellIs" dxfId="825" priority="830" operator="lessThan">
      <formula>20</formula>
    </cfRule>
  </conditionalFormatting>
  <conditionalFormatting sqref="BA435">
    <cfRule type="cellIs" dxfId="824" priority="821" operator="greaterThan">
      <formula>49.999</formula>
    </cfRule>
    <cfRule type="cellIs" dxfId="823" priority="822" operator="greaterThan">
      <formula>50</formula>
    </cfRule>
    <cfRule type="cellIs" dxfId="822" priority="823" operator="between">
      <formula>30</formula>
      <formula>49.999</formula>
    </cfRule>
    <cfRule type="cellIs" dxfId="821" priority="824" operator="between">
      <formula>10</formula>
      <formula>29.999</formula>
    </cfRule>
    <cfRule type="cellIs" dxfId="820" priority="825" operator="lessThan">
      <formula>10</formula>
    </cfRule>
  </conditionalFormatting>
  <conditionalFormatting sqref="BB435">
    <cfRule type="cellIs" dxfId="819" priority="816" operator="greaterThan">
      <formula>119.999</formula>
    </cfRule>
    <cfRule type="cellIs" dxfId="818" priority="817" operator="greaterThan">
      <formula>120</formula>
    </cfRule>
    <cfRule type="cellIs" dxfId="817" priority="818" operator="between">
      <formula>60</formula>
      <formula>119.999</formula>
    </cfRule>
    <cfRule type="cellIs" dxfId="816" priority="819" operator="between">
      <formula>20</formula>
      <formula>59.999</formula>
    </cfRule>
    <cfRule type="cellIs" dxfId="815" priority="820" operator="lessThan">
      <formula>20</formula>
    </cfRule>
  </conditionalFormatting>
  <conditionalFormatting sqref="BC435">
    <cfRule type="cellIs" dxfId="814" priority="811" operator="greaterThan">
      <formula>49.999</formula>
    </cfRule>
    <cfRule type="cellIs" dxfId="813" priority="812" operator="greaterThan">
      <formula>50</formula>
    </cfRule>
    <cfRule type="cellIs" dxfId="812" priority="813" operator="between">
      <formula>30</formula>
      <formula>49.999</formula>
    </cfRule>
    <cfRule type="cellIs" dxfId="811" priority="814" operator="between">
      <formula>10</formula>
      <formula>29.999</formula>
    </cfRule>
    <cfRule type="cellIs" dxfId="810" priority="815" operator="lessThan">
      <formula>10</formula>
    </cfRule>
  </conditionalFormatting>
  <conditionalFormatting sqref="AT435">
    <cfRule type="cellIs" dxfId="809" priority="806" operator="greaterThan">
      <formula>119.999</formula>
    </cfRule>
    <cfRule type="cellIs" dxfId="808" priority="807" operator="greaterThan">
      <formula>120</formula>
    </cfRule>
    <cfRule type="cellIs" dxfId="807" priority="808" operator="between">
      <formula>60</formula>
      <formula>119.999</formula>
    </cfRule>
    <cfRule type="cellIs" dxfId="806" priority="809" operator="between">
      <formula>20</formula>
      <formula>59.999</formula>
    </cfRule>
    <cfRule type="cellIs" dxfId="805" priority="810" operator="lessThan">
      <formula>20</formula>
    </cfRule>
  </conditionalFormatting>
  <conditionalFormatting sqref="AU435">
    <cfRule type="cellIs" dxfId="804" priority="801" operator="greaterThan">
      <formula>49.999</formula>
    </cfRule>
    <cfRule type="cellIs" dxfId="803" priority="802" operator="greaterThan">
      <formula>50</formula>
    </cfRule>
    <cfRule type="cellIs" dxfId="802" priority="803" operator="between">
      <formula>30</formula>
      <formula>49.999</formula>
    </cfRule>
    <cfRule type="cellIs" dxfId="801" priority="804" operator="between">
      <formula>10</formula>
      <formula>29.999</formula>
    </cfRule>
    <cfRule type="cellIs" dxfId="800" priority="805" operator="lessThan">
      <formula>10</formula>
    </cfRule>
  </conditionalFormatting>
  <conditionalFormatting sqref="AV435">
    <cfRule type="cellIs" dxfId="799" priority="796" operator="greaterThan">
      <formula>119.999</formula>
    </cfRule>
    <cfRule type="cellIs" dxfId="798" priority="797" operator="greaterThan">
      <formula>120</formula>
    </cfRule>
    <cfRule type="cellIs" dxfId="797" priority="798" operator="between">
      <formula>60</formula>
      <formula>119.999</formula>
    </cfRule>
    <cfRule type="cellIs" dxfId="796" priority="799" operator="between">
      <formula>20</formula>
      <formula>59.999</formula>
    </cfRule>
    <cfRule type="cellIs" dxfId="795" priority="800" operator="lessThan">
      <formula>20</formula>
    </cfRule>
  </conditionalFormatting>
  <conditionalFormatting sqref="AW435">
    <cfRule type="cellIs" dxfId="794" priority="791" operator="greaterThan">
      <formula>49.999</formula>
    </cfRule>
    <cfRule type="cellIs" dxfId="793" priority="792" operator="greaterThan">
      <formula>50</formula>
    </cfRule>
    <cfRule type="cellIs" dxfId="792" priority="793" operator="between">
      <formula>30</formula>
      <formula>49.999</formula>
    </cfRule>
    <cfRule type="cellIs" dxfId="791" priority="794" operator="between">
      <formula>10</formula>
      <formula>29.999</formula>
    </cfRule>
    <cfRule type="cellIs" dxfId="790" priority="795" operator="lessThan">
      <formula>10</formula>
    </cfRule>
  </conditionalFormatting>
  <conditionalFormatting sqref="BF435">
    <cfRule type="cellIs" dxfId="789" priority="786" operator="greaterThan">
      <formula>119.999</formula>
    </cfRule>
    <cfRule type="cellIs" dxfId="788" priority="787" operator="greaterThan">
      <formula>120</formula>
    </cfRule>
    <cfRule type="cellIs" dxfId="787" priority="788" operator="between">
      <formula>60</formula>
      <formula>119.999</formula>
    </cfRule>
    <cfRule type="cellIs" dxfId="786" priority="789" operator="between">
      <formula>20</formula>
      <formula>59.999</formula>
    </cfRule>
    <cfRule type="cellIs" dxfId="785" priority="790" operator="lessThan">
      <formula>20</formula>
    </cfRule>
  </conditionalFormatting>
  <conditionalFormatting sqref="BG435">
    <cfRule type="cellIs" dxfId="784" priority="781" operator="greaterThan">
      <formula>49.999</formula>
    </cfRule>
    <cfRule type="cellIs" dxfId="783" priority="782" operator="greaterThan">
      <formula>50</formula>
    </cfRule>
    <cfRule type="cellIs" dxfId="782" priority="783" operator="between">
      <formula>30</formula>
      <formula>49.999</formula>
    </cfRule>
    <cfRule type="cellIs" dxfId="781" priority="784" operator="between">
      <formula>10</formula>
      <formula>29.999</formula>
    </cfRule>
    <cfRule type="cellIs" dxfId="780" priority="785" operator="lessThan">
      <formula>10</formula>
    </cfRule>
  </conditionalFormatting>
  <conditionalFormatting sqref="AN435">
    <cfRule type="cellIs" dxfId="779" priority="776" operator="greaterThan">
      <formula>119.999</formula>
    </cfRule>
    <cfRule type="cellIs" dxfId="778" priority="777" operator="greaterThan">
      <formula>120</formula>
    </cfRule>
    <cfRule type="cellIs" dxfId="777" priority="778" operator="between">
      <formula>60</formula>
      <formula>119.999</formula>
    </cfRule>
    <cfRule type="cellIs" dxfId="776" priority="779" operator="between">
      <formula>20</formula>
      <formula>59.999</formula>
    </cfRule>
    <cfRule type="cellIs" dxfId="775" priority="780" operator="lessThan">
      <formula>20</formula>
    </cfRule>
  </conditionalFormatting>
  <conditionalFormatting sqref="AO435">
    <cfRule type="cellIs" dxfId="774" priority="771" operator="greaterThan">
      <formula>49.999</formula>
    </cfRule>
    <cfRule type="cellIs" dxfId="773" priority="772" operator="greaterThan">
      <formula>50</formula>
    </cfRule>
    <cfRule type="cellIs" dxfId="772" priority="773" operator="between">
      <formula>30</formula>
      <formula>49.999</formula>
    </cfRule>
    <cfRule type="cellIs" dxfId="771" priority="774" operator="between">
      <formula>10</formula>
      <formula>29.999</formula>
    </cfRule>
    <cfRule type="cellIs" dxfId="770" priority="775" operator="lessThan">
      <formula>10</formula>
    </cfRule>
  </conditionalFormatting>
  <conditionalFormatting sqref="T435">
    <cfRule type="cellIs" dxfId="769" priority="766" operator="greaterThan">
      <formula>119.999</formula>
    </cfRule>
    <cfRule type="cellIs" dxfId="768" priority="767" operator="greaterThan">
      <formula>120</formula>
    </cfRule>
    <cfRule type="cellIs" dxfId="767" priority="768" operator="between">
      <formula>60</formula>
      <formula>119.999</formula>
    </cfRule>
    <cfRule type="cellIs" dxfId="766" priority="769" operator="between">
      <formula>20</formula>
      <formula>59.999</formula>
    </cfRule>
    <cfRule type="cellIs" dxfId="765" priority="770" operator="lessThan">
      <formula>20</formula>
    </cfRule>
  </conditionalFormatting>
  <conditionalFormatting sqref="U435">
    <cfRule type="cellIs" dxfId="764" priority="761" operator="greaterThan">
      <formula>49.999</formula>
    </cfRule>
    <cfRule type="cellIs" dxfId="763" priority="762" operator="greaterThan">
      <formula>50</formula>
    </cfRule>
    <cfRule type="cellIs" dxfId="762" priority="763" operator="between">
      <formula>30</formula>
      <formula>49.999</formula>
    </cfRule>
    <cfRule type="cellIs" dxfId="761" priority="764" operator="between">
      <formula>10</formula>
      <formula>29.999</formula>
    </cfRule>
    <cfRule type="cellIs" dxfId="760" priority="765" operator="lessThan">
      <formula>10</formula>
    </cfRule>
  </conditionalFormatting>
  <conditionalFormatting sqref="J435">
    <cfRule type="cellIs" dxfId="759" priority="756" operator="greaterThan">
      <formula>119.999</formula>
    </cfRule>
    <cfRule type="cellIs" dxfId="758" priority="757" operator="greaterThan">
      <formula>120</formula>
    </cfRule>
    <cfRule type="cellIs" dxfId="757" priority="758" operator="between">
      <formula>60</formula>
      <formula>119.999</formula>
    </cfRule>
    <cfRule type="cellIs" dxfId="756" priority="759" operator="between">
      <formula>20</formula>
      <formula>59.999</formula>
    </cfRule>
    <cfRule type="cellIs" dxfId="755" priority="760" operator="lessThan">
      <formula>20</formula>
    </cfRule>
  </conditionalFormatting>
  <conditionalFormatting sqref="K435">
    <cfRule type="cellIs" dxfId="754" priority="751" operator="greaterThan">
      <formula>49.999</formula>
    </cfRule>
    <cfRule type="cellIs" dxfId="753" priority="752" operator="greaterThan">
      <formula>50</formula>
    </cfRule>
    <cfRule type="cellIs" dxfId="752" priority="753" operator="between">
      <formula>30</formula>
      <formula>49.999</formula>
    </cfRule>
    <cfRule type="cellIs" dxfId="751" priority="754" operator="between">
      <formula>10</formula>
      <formula>29.999</formula>
    </cfRule>
    <cfRule type="cellIs" dxfId="750" priority="755" operator="lessThan">
      <formula>10</formula>
    </cfRule>
  </conditionalFormatting>
  <conditionalFormatting sqref="L435">
    <cfRule type="cellIs" dxfId="749" priority="746" operator="greaterThan">
      <formula>119.999</formula>
    </cfRule>
    <cfRule type="cellIs" dxfId="748" priority="747" operator="greaterThan">
      <formula>120</formula>
    </cfRule>
    <cfRule type="cellIs" dxfId="747" priority="748" operator="between">
      <formula>60</formula>
      <formula>119.999</formula>
    </cfRule>
    <cfRule type="cellIs" dxfId="746" priority="749" operator="between">
      <formula>20</formula>
      <formula>59.999</formula>
    </cfRule>
    <cfRule type="cellIs" dxfId="745" priority="750" operator="lessThan">
      <formula>20</formula>
    </cfRule>
  </conditionalFormatting>
  <conditionalFormatting sqref="M435">
    <cfRule type="cellIs" dxfId="744" priority="741" operator="greaterThan">
      <formula>49.999</formula>
    </cfRule>
    <cfRule type="cellIs" dxfId="743" priority="742" operator="greaterThan">
      <formula>50</formula>
    </cfRule>
    <cfRule type="cellIs" dxfId="742" priority="743" operator="between">
      <formula>30</formula>
      <formula>49.999</formula>
    </cfRule>
    <cfRule type="cellIs" dxfId="741" priority="744" operator="between">
      <formula>10</formula>
      <formula>29.999</formula>
    </cfRule>
    <cfRule type="cellIs" dxfId="740" priority="745" operator="lessThan">
      <formula>10</formula>
    </cfRule>
  </conditionalFormatting>
  <conditionalFormatting sqref="R435">
    <cfRule type="cellIs" dxfId="739" priority="736" operator="greaterThan">
      <formula>119.999</formula>
    </cfRule>
    <cfRule type="cellIs" dxfId="738" priority="737" operator="greaterThan">
      <formula>120</formula>
    </cfRule>
    <cfRule type="cellIs" dxfId="737" priority="738" operator="between">
      <formula>60</formula>
      <formula>119.999</formula>
    </cfRule>
    <cfRule type="cellIs" dxfId="736" priority="739" operator="between">
      <formula>20</formula>
      <formula>59.999</formula>
    </cfRule>
    <cfRule type="cellIs" dxfId="735" priority="740" operator="lessThan">
      <formula>20</formula>
    </cfRule>
  </conditionalFormatting>
  <conditionalFormatting sqref="S435">
    <cfRule type="cellIs" dxfId="734" priority="731" operator="greaterThan">
      <formula>49.999</formula>
    </cfRule>
    <cfRule type="cellIs" dxfId="733" priority="732" operator="greaterThan">
      <formula>50</formula>
    </cfRule>
    <cfRule type="cellIs" dxfId="732" priority="733" operator="between">
      <formula>30</formula>
      <formula>49.999</formula>
    </cfRule>
    <cfRule type="cellIs" dxfId="731" priority="734" operator="between">
      <formula>10</formula>
      <formula>29.999</formula>
    </cfRule>
    <cfRule type="cellIs" dxfId="730" priority="735" operator="lessThan">
      <formula>10</formula>
    </cfRule>
  </conditionalFormatting>
  <conditionalFormatting sqref="N435">
    <cfRule type="cellIs" dxfId="729" priority="726" operator="greaterThan">
      <formula>119.999</formula>
    </cfRule>
    <cfRule type="cellIs" dxfId="728" priority="727" operator="greaterThan">
      <formula>120</formula>
    </cfRule>
    <cfRule type="cellIs" dxfId="727" priority="728" operator="between">
      <formula>60</formula>
      <formula>119.999</formula>
    </cfRule>
    <cfRule type="cellIs" dxfId="726" priority="729" operator="between">
      <formula>20</formula>
      <formula>59.999</formula>
    </cfRule>
    <cfRule type="cellIs" dxfId="725" priority="730" operator="lessThan">
      <formula>20</formula>
    </cfRule>
  </conditionalFormatting>
  <conditionalFormatting sqref="O435">
    <cfRule type="cellIs" dxfId="724" priority="721" operator="greaterThan">
      <formula>49.999</formula>
    </cfRule>
    <cfRule type="cellIs" dxfId="723" priority="722" operator="greaterThan">
      <formula>50</formula>
    </cfRule>
    <cfRule type="cellIs" dxfId="722" priority="723" operator="between">
      <formula>30</formula>
      <formula>49.999</formula>
    </cfRule>
    <cfRule type="cellIs" dxfId="721" priority="724" operator="between">
      <formula>10</formula>
      <formula>29.999</formula>
    </cfRule>
    <cfRule type="cellIs" dxfId="720" priority="725" operator="lessThan">
      <formula>10</formula>
    </cfRule>
  </conditionalFormatting>
  <conditionalFormatting sqref="AP435">
    <cfRule type="cellIs" dxfId="719" priority="716" operator="greaterThan">
      <formula>119.999</formula>
    </cfRule>
    <cfRule type="cellIs" dxfId="718" priority="717" operator="greaterThan">
      <formula>120</formula>
    </cfRule>
    <cfRule type="cellIs" dxfId="717" priority="718" operator="between">
      <formula>60</formula>
      <formula>119.999</formula>
    </cfRule>
    <cfRule type="cellIs" dxfId="716" priority="719" operator="between">
      <formula>20</formula>
      <formula>59.999</formula>
    </cfRule>
    <cfRule type="cellIs" dxfId="715" priority="720" operator="lessThan">
      <formula>20</formula>
    </cfRule>
  </conditionalFormatting>
  <conditionalFormatting sqref="AQ435">
    <cfRule type="cellIs" dxfId="714" priority="711" operator="greaterThan">
      <formula>49.999</formula>
    </cfRule>
    <cfRule type="cellIs" dxfId="713" priority="712" operator="greaterThan">
      <formula>50</formula>
    </cfRule>
    <cfRule type="cellIs" dxfId="712" priority="713" operator="between">
      <formula>30</formula>
      <formula>49.999</formula>
    </cfRule>
    <cfRule type="cellIs" dxfId="711" priority="714" operator="between">
      <formula>10</formula>
      <formula>29.999</formula>
    </cfRule>
    <cfRule type="cellIs" dxfId="710" priority="715" operator="lessThan">
      <formula>10</formula>
    </cfRule>
  </conditionalFormatting>
  <conditionalFormatting sqref="AR435">
    <cfRule type="cellIs" dxfId="709" priority="706" operator="greaterThan">
      <formula>119.999</formula>
    </cfRule>
    <cfRule type="cellIs" dxfId="708" priority="707" operator="greaterThan">
      <formula>120</formula>
    </cfRule>
    <cfRule type="cellIs" dxfId="707" priority="708" operator="between">
      <formula>60</formula>
      <formula>119.999</formula>
    </cfRule>
    <cfRule type="cellIs" dxfId="706" priority="709" operator="between">
      <formula>20</formula>
      <formula>59.999</formula>
    </cfRule>
    <cfRule type="cellIs" dxfId="705" priority="710" operator="lessThan">
      <formula>20</formula>
    </cfRule>
  </conditionalFormatting>
  <conditionalFormatting sqref="AS435">
    <cfRule type="cellIs" dxfId="704" priority="701" operator="greaterThan">
      <formula>49.999</formula>
    </cfRule>
    <cfRule type="cellIs" dxfId="703" priority="702" operator="greaterThan">
      <formula>50</formula>
    </cfRule>
    <cfRule type="cellIs" dxfId="702" priority="703" operator="between">
      <formula>30</formula>
      <formula>49.999</formula>
    </cfRule>
    <cfRule type="cellIs" dxfId="701" priority="704" operator="between">
      <formula>10</formula>
      <formula>29.999</formula>
    </cfRule>
    <cfRule type="cellIs" dxfId="700" priority="705" operator="lessThan">
      <formula>10</formula>
    </cfRule>
  </conditionalFormatting>
  <conditionalFormatting sqref="X435">
    <cfRule type="cellIs" dxfId="699" priority="696" operator="greaterThan">
      <formula>119.999</formula>
    </cfRule>
    <cfRule type="cellIs" dxfId="698" priority="697" operator="greaterThan">
      <formula>120</formula>
    </cfRule>
    <cfRule type="cellIs" dxfId="697" priority="698" operator="between">
      <formula>60</formula>
      <formula>119.999</formula>
    </cfRule>
    <cfRule type="cellIs" dxfId="696" priority="699" operator="between">
      <formula>20</formula>
      <formula>59.999</formula>
    </cfRule>
    <cfRule type="cellIs" dxfId="695" priority="700" operator="lessThan">
      <formula>20</formula>
    </cfRule>
  </conditionalFormatting>
  <conditionalFormatting sqref="Y435">
    <cfRule type="cellIs" dxfId="694" priority="691" operator="greaterThan">
      <formula>49.999</formula>
    </cfRule>
    <cfRule type="cellIs" dxfId="693" priority="692" operator="greaterThan">
      <formula>50</formula>
    </cfRule>
    <cfRule type="cellIs" dxfId="692" priority="693" operator="between">
      <formula>30</formula>
      <formula>49.999</formula>
    </cfRule>
    <cfRule type="cellIs" dxfId="691" priority="694" operator="between">
      <formula>10</formula>
      <formula>29.999</formula>
    </cfRule>
    <cfRule type="cellIs" dxfId="690" priority="695" operator="lessThan">
      <formula>10</formula>
    </cfRule>
  </conditionalFormatting>
  <conditionalFormatting sqref="AF435">
    <cfRule type="cellIs" dxfId="689" priority="686" operator="greaterThan">
      <formula>119.999</formula>
    </cfRule>
    <cfRule type="cellIs" dxfId="688" priority="687" operator="greaterThan">
      <formula>120</formula>
    </cfRule>
    <cfRule type="cellIs" dxfId="687" priority="688" operator="between">
      <formula>60</formula>
      <formula>119.999</formula>
    </cfRule>
    <cfRule type="cellIs" dxfId="686" priority="689" operator="between">
      <formula>20</formula>
      <formula>59.999</formula>
    </cfRule>
    <cfRule type="cellIs" dxfId="685" priority="690" operator="lessThan">
      <formula>20</formula>
    </cfRule>
  </conditionalFormatting>
  <conditionalFormatting sqref="AG435">
    <cfRule type="cellIs" dxfId="684" priority="681" operator="greaterThan">
      <formula>49.999</formula>
    </cfRule>
    <cfRule type="cellIs" dxfId="683" priority="682" operator="greaterThan">
      <formula>50</formula>
    </cfRule>
    <cfRule type="cellIs" dxfId="682" priority="683" operator="between">
      <formula>30</formula>
      <formula>49.999</formula>
    </cfRule>
    <cfRule type="cellIs" dxfId="681" priority="684" operator="between">
      <formula>10</formula>
      <formula>29.999</formula>
    </cfRule>
    <cfRule type="cellIs" dxfId="680" priority="685" operator="lessThan">
      <formula>10</formula>
    </cfRule>
  </conditionalFormatting>
  <conditionalFormatting sqref="AJ435">
    <cfRule type="cellIs" dxfId="679" priority="676" operator="greaterThan">
      <formula>119.999</formula>
    </cfRule>
    <cfRule type="cellIs" dxfId="678" priority="677" operator="greaterThan">
      <formula>120</formula>
    </cfRule>
    <cfRule type="cellIs" dxfId="677" priority="678" operator="between">
      <formula>60</formula>
      <formula>119.999</formula>
    </cfRule>
    <cfRule type="cellIs" dxfId="676" priority="679" operator="between">
      <formula>20</formula>
      <formula>59.999</formula>
    </cfRule>
    <cfRule type="cellIs" dxfId="675" priority="680" operator="lessThan">
      <formula>20</formula>
    </cfRule>
  </conditionalFormatting>
  <conditionalFormatting sqref="AK435">
    <cfRule type="cellIs" dxfId="674" priority="671" operator="greaterThan">
      <formula>49.999</formula>
    </cfRule>
    <cfRule type="cellIs" dxfId="673" priority="672" operator="greaterThan">
      <formula>50</formula>
    </cfRule>
    <cfRule type="cellIs" dxfId="672" priority="673" operator="between">
      <formula>30</formula>
      <formula>49.999</formula>
    </cfRule>
    <cfRule type="cellIs" dxfId="671" priority="674" operator="between">
      <formula>10</formula>
      <formula>29.999</formula>
    </cfRule>
    <cfRule type="cellIs" dxfId="670" priority="675" operator="lessThan">
      <formula>10</formula>
    </cfRule>
  </conditionalFormatting>
  <conditionalFormatting sqref="Z435">
    <cfRule type="cellIs" dxfId="669" priority="666" operator="greaterThan">
      <formula>119.999</formula>
    </cfRule>
    <cfRule type="cellIs" dxfId="668" priority="667" operator="greaterThan">
      <formula>120</formula>
    </cfRule>
    <cfRule type="cellIs" dxfId="667" priority="668" operator="between">
      <formula>60</formula>
      <formula>119.999</formula>
    </cfRule>
    <cfRule type="cellIs" dxfId="666" priority="669" operator="between">
      <formula>20</formula>
      <formula>59.999</formula>
    </cfRule>
    <cfRule type="cellIs" dxfId="665" priority="670" operator="lessThan">
      <formula>20</formula>
    </cfRule>
  </conditionalFormatting>
  <conditionalFormatting sqref="AA435">
    <cfRule type="cellIs" dxfId="664" priority="661" operator="greaterThan">
      <formula>49.999</formula>
    </cfRule>
    <cfRule type="cellIs" dxfId="663" priority="662" operator="greaterThan">
      <formula>50</formula>
    </cfRule>
    <cfRule type="cellIs" dxfId="662" priority="663" operator="between">
      <formula>30</formula>
      <formula>49.999</formula>
    </cfRule>
    <cfRule type="cellIs" dxfId="661" priority="664" operator="between">
      <formula>10</formula>
      <formula>29.999</formula>
    </cfRule>
    <cfRule type="cellIs" dxfId="660" priority="665" operator="lessThan">
      <formula>10</formula>
    </cfRule>
  </conditionalFormatting>
  <conditionalFormatting sqref="AL435">
    <cfRule type="cellIs" dxfId="659" priority="656" operator="greaterThan">
      <formula>119.999</formula>
    </cfRule>
    <cfRule type="cellIs" dxfId="658" priority="657" operator="greaterThan">
      <formula>120</formula>
    </cfRule>
    <cfRule type="cellIs" dxfId="657" priority="658" operator="between">
      <formula>60</formula>
      <formula>119.999</formula>
    </cfRule>
    <cfRule type="cellIs" dxfId="656" priority="659" operator="between">
      <formula>20</formula>
      <formula>59.999</formula>
    </cfRule>
    <cfRule type="cellIs" dxfId="655" priority="660" operator="lessThan">
      <formula>20</formula>
    </cfRule>
  </conditionalFormatting>
  <conditionalFormatting sqref="AM435">
    <cfRule type="cellIs" dxfId="654" priority="651" operator="greaterThan">
      <formula>49.999</formula>
    </cfRule>
    <cfRule type="cellIs" dxfId="653" priority="652" operator="greaterThan">
      <formula>50</formula>
    </cfRule>
    <cfRule type="cellIs" dxfId="652" priority="653" operator="between">
      <formula>30</formula>
      <formula>49.999</formula>
    </cfRule>
    <cfRule type="cellIs" dxfId="651" priority="654" operator="between">
      <formula>10</formula>
      <formula>29.999</formula>
    </cfRule>
    <cfRule type="cellIs" dxfId="650" priority="655" operator="lessThan">
      <formula>10</formula>
    </cfRule>
  </conditionalFormatting>
  <conditionalFormatting sqref="AH435">
    <cfRule type="cellIs" dxfId="649" priority="646" operator="greaterThan">
      <formula>119.999</formula>
    </cfRule>
    <cfRule type="cellIs" dxfId="648" priority="647" operator="greaterThan">
      <formula>120</formula>
    </cfRule>
    <cfRule type="cellIs" dxfId="647" priority="648" operator="between">
      <formula>60</formula>
      <formula>119.999</formula>
    </cfRule>
    <cfRule type="cellIs" dxfId="646" priority="649" operator="between">
      <formula>20</formula>
      <formula>59.999</formula>
    </cfRule>
    <cfRule type="cellIs" dxfId="645" priority="650" operator="lessThan">
      <formula>20</formula>
    </cfRule>
  </conditionalFormatting>
  <conditionalFormatting sqref="AI435">
    <cfRule type="cellIs" dxfId="644" priority="641" operator="greaterThan">
      <formula>49.999</formula>
    </cfRule>
    <cfRule type="cellIs" dxfId="643" priority="642" operator="greaterThan">
      <formula>50</formula>
    </cfRule>
    <cfRule type="cellIs" dxfId="642" priority="643" operator="between">
      <formula>30</formula>
      <formula>49.999</formula>
    </cfRule>
    <cfRule type="cellIs" dxfId="641" priority="644" operator="between">
      <formula>10</formula>
      <formula>29.999</formula>
    </cfRule>
    <cfRule type="cellIs" dxfId="640" priority="645" operator="lessThan">
      <formula>10</formula>
    </cfRule>
  </conditionalFormatting>
  <conditionalFormatting sqref="V435">
    <cfRule type="cellIs" dxfId="639" priority="636" operator="greaterThan">
      <formula>119.999</formula>
    </cfRule>
    <cfRule type="cellIs" dxfId="638" priority="637" operator="greaterThan">
      <formula>120</formula>
    </cfRule>
    <cfRule type="cellIs" dxfId="637" priority="638" operator="between">
      <formula>60</formula>
      <formula>119.999</formula>
    </cfRule>
    <cfRule type="cellIs" dxfId="636" priority="639" operator="between">
      <formula>20</formula>
      <formula>59.999</formula>
    </cfRule>
    <cfRule type="cellIs" dxfId="635" priority="640" operator="lessThan">
      <formula>20</formula>
    </cfRule>
  </conditionalFormatting>
  <conditionalFormatting sqref="W435">
    <cfRule type="cellIs" dxfId="634" priority="631" operator="greaterThan">
      <formula>49.999</formula>
    </cfRule>
    <cfRule type="cellIs" dxfId="633" priority="632" operator="greaterThan">
      <formula>50</formula>
    </cfRule>
    <cfRule type="cellIs" dxfId="632" priority="633" operator="between">
      <formula>30</formula>
      <formula>49.999</formula>
    </cfRule>
    <cfRule type="cellIs" dxfId="631" priority="634" operator="between">
      <formula>10</formula>
      <formula>29.999</formula>
    </cfRule>
    <cfRule type="cellIs" dxfId="630" priority="635" operator="lessThan">
      <formula>10</formula>
    </cfRule>
  </conditionalFormatting>
  <conditionalFormatting sqref="AB435">
    <cfRule type="cellIs" dxfId="629" priority="626" operator="greaterThan">
      <formula>119.999</formula>
    </cfRule>
    <cfRule type="cellIs" dxfId="628" priority="627" operator="greaterThan">
      <formula>120</formula>
    </cfRule>
    <cfRule type="cellIs" dxfId="627" priority="628" operator="between">
      <formula>60</formula>
      <formula>119.999</formula>
    </cfRule>
    <cfRule type="cellIs" dxfId="626" priority="629" operator="between">
      <formula>20</formula>
      <formula>59.999</formula>
    </cfRule>
    <cfRule type="cellIs" dxfId="625" priority="630" operator="lessThan">
      <formula>20</formula>
    </cfRule>
  </conditionalFormatting>
  <conditionalFormatting sqref="AC435">
    <cfRule type="cellIs" dxfId="624" priority="621" operator="greaterThan">
      <formula>49.999</formula>
    </cfRule>
    <cfRule type="cellIs" dxfId="623" priority="622" operator="greaterThan">
      <formula>50</formula>
    </cfRule>
    <cfRule type="cellIs" dxfId="622" priority="623" operator="between">
      <formula>30</formula>
      <formula>49.999</formula>
    </cfRule>
    <cfRule type="cellIs" dxfId="621" priority="624" operator="between">
      <formula>10</formula>
      <formula>29.999</formula>
    </cfRule>
    <cfRule type="cellIs" dxfId="620" priority="625" operator="lessThan">
      <formula>10</formula>
    </cfRule>
  </conditionalFormatting>
  <conditionalFormatting sqref="AD435">
    <cfRule type="cellIs" dxfId="619" priority="616" operator="greaterThan">
      <formula>119.999</formula>
    </cfRule>
    <cfRule type="cellIs" dxfId="618" priority="617" operator="greaterThan">
      <formula>120</formula>
    </cfRule>
    <cfRule type="cellIs" dxfId="617" priority="618" operator="between">
      <formula>60</formula>
      <formula>119.999</formula>
    </cfRule>
    <cfRule type="cellIs" dxfId="616" priority="619" operator="between">
      <formula>20</formula>
      <formula>59.999</formula>
    </cfRule>
    <cfRule type="cellIs" dxfId="615" priority="620" operator="lessThan">
      <formula>20</formula>
    </cfRule>
  </conditionalFormatting>
  <conditionalFormatting sqref="AE435">
    <cfRule type="cellIs" dxfId="614" priority="611" operator="greaterThan">
      <formula>49.999</formula>
    </cfRule>
    <cfRule type="cellIs" dxfId="613" priority="612" operator="greaterThan">
      <formula>50</formula>
    </cfRule>
    <cfRule type="cellIs" dxfId="612" priority="613" operator="between">
      <formula>30</formula>
      <formula>49.999</formula>
    </cfRule>
    <cfRule type="cellIs" dxfId="611" priority="614" operator="between">
      <formula>10</formula>
      <formula>29.999</formula>
    </cfRule>
    <cfRule type="cellIs" dxfId="610" priority="615" operator="lessThan">
      <formula>10</formula>
    </cfRule>
  </conditionalFormatting>
  <conditionalFormatting sqref="P435">
    <cfRule type="cellIs" dxfId="609" priority="606" operator="greaterThan">
      <formula>119.999</formula>
    </cfRule>
    <cfRule type="cellIs" dxfId="608" priority="607" operator="greaterThan">
      <formula>120</formula>
    </cfRule>
    <cfRule type="cellIs" dxfId="607" priority="608" operator="between">
      <formula>60</formula>
      <formula>119.999</formula>
    </cfRule>
    <cfRule type="cellIs" dxfId="606" priority="609" operator="between">
      <formula>20</formula>
      <formula>59.999</formula>
    </cfRule>
    <cfRule type="cellIs" dxfId="605" priority="610" operator="lessThan">
      <formula>20</formula>
    </cfRule>
  </conditionalFormatting>
  <conditionalFormatting sqref="Q435">
    <cfRule type="cellIs" dxfId="604" priority="601" operator="greaterThan">
      <formula>49.999</formula>
    </cfRule>
    <cfRule type="cellIs" dxfId="603" priority="602" operator="greaterThan">
      <formula>50</formula>
    </cfRule>
    <cfRule type="cellIs" dxfId="602" priority="603" operator="between">
      <formula>30</formula>
      <formula>49.999</formula>
    </cfRule>
    <cfRule type="cellIs" dxfId="601" priority="604" operator="between">
      <formula>10</formula>
      <formula>29.999</formula>
    </cfRule>
    <cfRule type="cellIs" dxfId="600" priority="605" operator="lessThan">
      <formula>10</formula>
    </cfRule>
  </conditionalFormatting>
  <conditionalFormatting sqref="C436">
    <cfRule type="cellIs" dxfId="599" priority="596" operator="greaterThan">
      <formula>49.999</formula>
    </cfRule>
    <cfRule type="cellIs" dxfId="598" priority="597" operator="greaterThan">
      <formula>50</formula>
    </cfRule>
    <cfRule type="cellIs" dxfId="597" priority="598" operator="between">
      <formula>30</formula>
      <formula>49.999</formula>
    </cfRule>
    <cfRule type="cellIs" dxfId="596" priority="599" operator="between">
      <formula>10</formula>
      <formula>29.999</formula>
    </cfRule>
    <cfRule type="cellIs" dxfId="595" priority="600" operator="lessThan">
      <formula>10</formula>
    </cfRule>
  </conditionalFormatting>
  <conditionalFormatting sqref="B436">
    <cfRule type="cellIs" dxfId="594" priority="591" operator="greaterThan">
      <formula>119.999</formula>
    </cfRule>
    <cfRule type="cellIs" dxfId="593" priority="592" operator="greaterThan">
      <formula>120</formula>
    </cfRule>
    <cfRule type="cellIs" dxfId="592" priority="593" operator="between">
      <formula>60</formula>
      <formula>119.999</formula>
    </cfRule>
    <cfRule type="cellIs" dxfId="591" priority="594" operator="between">
      <formula>20</formula>
      <formula>59.999</formula>
    </cfRule>
    <cfRule type="cellIs" dxfId="590" priority="595" operator="lessThan">
      <formula>20</formula>
    </cfRule>
  </conditionalFormatting>
  <conditionalFormatting sqref="D436">
    <cfRule type="cellIs" dxfId="589" priority="586" operator="greaterThan">
      <formula>119.999</formula>
    </cfRule>
    <cfRule type="cellIs" dxfId="588" priority="587" operator="greaterThan">
      <formula>120</formula>
    </cfRule>
    <cfRule type="cellIs" dxfId="587" priority="588" operator="between">
      <formula>60</formula>
      <formula>119.999</formula>
    </cfRule>
    <cfRule type="cellIs" dxfId="586" priority="589" operator="between">
      <formula>20</formula>
      <formula>59.999</formula>
    </cfRule>
    <cfRule type="cellIs" dxfId="585" priority="590" operator="lessThan">
      <formula>20</formula>
    </cfRule>
  </conditionalFormatting>
  <conditionalFormatting sqref="E436">
    <cfRule type="cellIs" dxfId="584" priority="581" operator="greaterThan">
      <formula>49.999</formula>
    </cfRule>
    <cfRule type="cellIs" dxfId="583" priority="582" operator="greaterThan">
      <formula>50</formula>
    </cfRule>
    <cfRule type="cellIs" dxfId="582" priority="583" operator="between">
      <formula>30</formula>
      <formula>49.999</formula>
    </cfRule>
    <cfRule type="cellIs" dxfId="581" priority="584" operator="between">
      <formula>10</formula>
      <formula>29.999</formula>
    </cfRule>
    <cfRule type="cellIs" dxfId="580" priority="585" operator="lessThan">
      <formula>10</formula>
    </cfRule>
  </conditionalFormatting>
  <conditionalFormatting sqref="F436">
    <cfRule type="cellIs" dxfId="579" priority="576" operator="greaterThan">
      <formula>119.999</formula>
    </cfRule>
    <cfRule type="cellIs" dxfId="578" priority="577" operator="greaterThan">
      <formula>120</formula>
    </cfRule>
    <cfRule type="cellIs" dxfId="577" priority="578" operator="between">
      <formula>60</formula>
      <formula>119.999</formula>
    </cfRule>
    <cfRule type="cellIs" dxfId="576" priority="579" operator="between">
      <formula>20</formula>
      <formula>59.999</formula>
    </cfRule>
    <cfRule type="cellIs" dxfId="575" priority="580" operator="lessThan">
      <formula>20</formula>
    </cfRule>
  </conditionalFormatting>
  <conditionalFormatting sqref="G436">
    <cfRule type="cellIs" dxfId="574" priority="571" operator="greaterThan">
      <formula>49.999</formula>
    </cfRule>
    <cfRule type="cellIs" dxfId="573" priority="572" operator="greaterThan">
      <formula>50</formula>
    </cfRule>
    <cfRule type="cellIs" dxfId="572" priority="573" operator="between">
      <formula>30</formula>
      <formula>49.999</formula>
    </cfRule>
    <cfRule type="cellIs" dxfId="571" priority="574" operator="between">
      <formula>10</formula>
      <formula>29.999</formula>
    </cfRule>
    <cfRule type="cellIs" dxfId="570" priority="575" operator="lessThan">
      <formula>10</formula>
    </cfRule>
  </conditionalFormatting>
  <conditionalFormatting sqref="H436">
    <cfRule type="cellIs" dxfId="569" priority="566" operator="greaterThan">
      <formula>119.999</formula>
    </cfRule>
    <cfRule type="cellIs" dxfId="568" priority="567" operator="greaterThan">
      <formula>120</formula>
    </cfRule>
    <cfRule type="cellIs" dxfId="567" priority="568" operator="between">
      <formula>60</formula>
      <formula>119.999</formula>
    </cfRule>
    <cfRule type="cellIs" dxfId="566" priority="569" operator="between">
      <formula>20</formula>
      <formula>59.999</formula>
    </cfRule>
    <cfRule type="cellIs" dxfId="565" priority="570" operator="lessThan">
      <formula>20</formula>
    </cfRule>
  </conditionalFormatting>
  <conditionalFormatting sqref="I436">
    <cfRule type="cellIs" dxfId="564" priority="561" operator="greaterThan">
      <formula>49.999</formula>
    </cfRule>
    <cfRule type="cellIs" dxfId="563" priority="562" operator="greaterThan">
      <formula>50</formula>
    </cfRule>
    <cfRule type="cellIs" dxfId="562" priority="563" operator="between">
      <formula>30</formula>
      <formula>49.999</formula>
    </cfRule>
    <cfRule type="cellIs" dxfId="561" priority="564" operator="between">
      <formula>10</formula>
      <formula>29.999</formula>
    </cfRule>
    <cfRule type="cellIs" dxfId="560" priority="565" operator="lessThan">
      <formula>10</formula>
    </cfRule>
  </conditionalFormatting>
  <conditionalFormatting sqref="BH436">
    <cfRule type="cellIs" dxfId="559" priority="556" operator="greaterThan">
      <formula>119.999</formula>
    </cfRule>
    <cfRule type="cellIs" dxfId="558" priority="557" operator="greaterThan">
      <formula>120</formula>
    </cfRule>
    <cfRule type="cellIs" dxfId="557" priority="558" operator="between">
      <formula>60</formula>
      <formula>119.999</formula>
    </cfRule>
    <cfRule type="cellIs" dxfId="556" priority="559" operator="between">
      <formula>20</formula>
      <formula>59.999</formula>
    </cfRule>
    <cfRule type="cellIs" dxfId="555" priority="560" operator="lessThan">
      <formula>20</formula>
    </cfRule>
  </conditionalFormatting>
  <conditionalFormatting sqref="BI436">
    <cfRule type="cellIs" dxfId="554" priority="551" operator="greaterThan">
      <formula>49.999</formula>
    </cfRule>
    <cfRule type="cellIs" dxfId="553" priority="552" operator="greaterThan">
      <formula>50</formula>
    </cfRule>
    <cfRule type="cellIs" dxfId="552" priority="553" operator="between">
      <formula>30</formula>
      <formula>49.999</formula>
    </cfRule>
    <cfRule type="cellIs" dxfId="551" priority="554" operator="between">
      <formula>10</formula>
      <formula>29.999</formula>
    </cfRule>
    <cfRule type="cellIs" dxfId="550" priority="555" operator="lessThan">
      <formula>10</formula>
    </cfRule>
  </conditionalFormatting>
  <conditionalFormatting sqref="BD436">
    <cfRule type="cellIs" dxfId="549" priority="546" operator="greaterThan">
      <formula>119.999</formula>
    </cfRule>
    <cfRule type="cellIs" dxfId="548" priority="547" operator="greaterThan">
      <formula>120</formula>
    </cfRule>
    <cfRule type="cellIs" dxfId="547" priority="548" operator="between">
      <formula>60</formula>
      <formula>119.999</formula>
    </cfRule>
    <cfRule type="cellIs" dxfId="546" priority="549" operator="between">
      <formula>20</formula>
      <formula>59.999</formula>
    </cfRule>
    <cfRule type="cellIs" dxfId="545" priority="550" operator="lessThan">
      <formula>20</formula>
    </cfRule>
  </conditionalFormatting>
  <conditionalFormatting sqref="BE436">
    <cfRule type="cellIs" dxfId="544" priority="541" operator="greaterThan">
      <formula>49.999</formula>
    </cfRule>
    <cfRule type="cellIs" dxfId="543" priority="542" operator="greaterThan">
      <formula>50</formula>
    </cfRule>
    <cfRule type="cellIs" dxfId="542" priority="543" operator="between">
      <formula>30</formula>
      <formula>49.999</formula>
    </cfRule>
    <cfRule type="cellIs" dxfId="541" priority="544" operator="between">
      <formula>10</formula>
      <formula>29.999</formula>
    </cfRule>
    <cfRule type="cellIs" dxfId="540" priority="545" operator="lessThan">
      <formula>10</formula>
    </cfRule>
  </conditionalFormatting>
  <conditionalFormatting sqref="AX436">
    <cfRule type="cellIs" dxfId="539" priority="536" operator="greaterThan">
      <formula>119.999</formula>
    </cfRule>
    <cfRule type="cellIs" dxfId="538" priority="537" operator="greaterThan">
      <formula>120</formula>
    </cfRule>
    <cfRule type="cellIs" dxfId="537" priority="538" operator="between">
      <formula>60</formula>
      <formula>119.999</formula>
    </cfRule>
    <cfRule type="cellIs" dxfId="536" priority="539" operator="between">
      <formula>20</formula>
      <formula>59.999</formula>
    </cfRule>
    <cfRule type="cellIs" dxfId="535" priority="540" operator="lessThan">
      <formula>20</formula>
    </cfRule>
  </conditionalFormatting>
  <conditionalFormatting sqref="AY436">
    <cfRule type="cellIs" dxfId="534" priority="531" operator="greaterThan">
      <formula>49.999</formula>
    </cfRule>
    <cfRule type="cellIs" dxfId="533" priority="532" operator="greaterThan">
      <formula>50</formula>
    </cfRule>
    <cfRule type="cellIs" dxfId="532" priority="533" operator="between">
      <formula>30</formula>
      <formula>49.999</formula>
    </cfRule>
    <cfRule type="cellIs" dxfId="531" priority="534" operator="between">
      <formula>10</formula>
      <formula>29.999</formula>
    </cfRule>
    <cfRule type="cellIs" dxfId="530" priority="535" operator="lessThan">
      <formula>10</formula>
    </cfRule>
  </conditionalFormatting>
  <conditionalFormatting sqref="AZ436">
    <cfRule type="cellIs" dxfId="529" priority="526" operator="greaterThan">
      <formula>119.999</formula>
    </cfRule>
    <cfRule type="cellIs" dxfId="528" priority="527" operator="greaterThan">
      <formula>120</formula>
    </cfRule>
    <cfRule type="cellIs" dxfId="527" priority="528" operator="between">
      <formula>60</formula>
      <formula>119.999</formula>
    </cfRule>
    <cfRule type="cellIs" dxfId="526" priority="529" operator="between">
      <formula>20</formula>
      <formula>59.999</formula>
    </cfRule>
    <cfRule type="cellIs" dxfId="525" priority="530" operator="lessThan">
      <formula>20</formula>
    </cfRule>
  </conditionalFormatting>
  <conditionalFormatting sqref="BA436">
    <cfRule type="cellIs" dxfId="524" priority="521" operator="greaterThan">
      <formula>49.999</formula>
    </cfRule>
    <cfRule type="cellIs" dxfId="523" priority="522" operator="greaterThan">
      <formula>50</formula>
    </cfRule>
    <cfRule type="cellIs" dxfId="522" priority="523" operator="between">
      <formula>30</formula>
      <formula>49.999</formula>
    </cfRule>
    <cfRule type="cellIs" dxfId="521" priority="524" operator="between">
      <formula>10</formula>
      <formula>29.999</formula>
    </cfRule>
    <cfRule type="cellIs" dxfId="520" priority="525" operator="lessThan">
      <formula>10</formula>
    </cfRule>
  </conditionalFormatting>
  <conditionalFormatting sqref="BB436">
    <cfRule type="cellIs" dxfId="519" priority="516" operator="greaterThan">
      <formula>119.999</formula>
    </cfRule>
    <cfRule type="cellIs" dxfId="518" priority="517" operator="greaterThan">
      <formula>120</formula>
    </cfRule>
    <cfRule type="cellIs" dxfId="517" priority="518" operator="between">
      <formula>60</formula>
      <formula>119.999</formula>
    </cfRule>
    <cfRule type="cellIs" dxfId="516" priority="519" operator="between">
      <formula>20</formula>
      <formula>59.999</formula>
    </cfRule>
    <cfRule type="cellIs" dxfId="515" priority="520" operator="lessThan">
      <formula>20</formula>
    </cfRule>
  </conditionalFormatting>
  <conditionalFormatting sqref="BC436">
    <cfRule type="cellIs" dxfId="514" priority="511" operator="greaterThan">
      <formula>49.999</formula>
    </cfRule>
    <cfRule type="cellIs" dxfId="513" priority="512" operator="greaterThan">
      <formula>50</formula>
    </cfRule>
    <cfRule type="cellIs" dxfId="512" priority="513" operator="between">
      <formula>30</formula>
      <formula>49.999</formula>
    </cfRule>
    <cfRule type="cellIs" dxfId="511" priority="514" operator="between">
      <formula>10</formula>
      <formula>29.999</formula>
    </cfRule>
    <cfRule type="cellIs" dxfId="510" priority="515" operator="lessThan">
      <formula>10</formula>
    </cfRule>
  </conditionalFormatting>
  <conditionalFormatting sqref="AT436">
    <cfRule type="cellIs" dxfId="509" priority="506" operator="greaterThan">
      <formula>119.999</formula>
    </cfRule>
    <cfRule type="cellIs" dxfId="508" priority="507" operator="greaterThan">
      <formula>120</formula>
    </cfRule>
    <cfRule type="cellIs" dxfId="507" priority="508" operator="between">
      <formula>60</formula>
      <formula>119.999</formula>
    </cfRule>
    <cfRule type="cellIs" dxfId="506" priority="509" operator="between">
      <formula>20</formula>
      <formula>59.999</formula>
    </cfRule>
    <cfRule type="cellIs" dxfId="505" priority="510" operator="lessThan">
      <formula>20</formula>
    </cfRule>
  </conditionalFormatting>
  <conditionalFormatting sqref="AU436">
    <cfRule type="cellIs" dxfId="504" priority="501" operator="greaterThan">
      <formula>49.999</formula>
    </cfRule>
    <cfRule type="cellIs" dxfId="503" priority="502" operator="greaterThan">
      <formula>50</formula>
    </cfRule>
    <cfRule type="cellIs" dxfId="502" priority="503" operator="between">
      <formula>30</formula>
      <formula>49.999</formula>
    </cfRule>
    <cfRule type="cellIs" dxfId="501" priority="504" operator="between">
      <formula>10</formula>
      <formula>29.999</formula>
    </cfRule>
    <cfRule type="cellIs" dxfId="500" priority="505" operator="lessThan">
      <formula>10</formula>
    </cfRule>
  </conditionalFormatting>
  <conditionalFormatting sqref="AV436">
    <cfRule type="cellIs" dxfId="499" priority="496" operator="greaterThan">
      <formula>119.999</formula>
    </cfRule>
    <cfRule type="cellIs" dxfId="498" priority="497" operator="greaterThan">
      <formula>120</formula>
    </cfRule>
    <cfRule type="cellIs" dxfId="497" priority="498" operator="between">
      <formula>60</formula>
      <formula>119.999</formula>
    </cfRule>
    <cfRule type="cellIs" dxfId="496" priority="499" operator="between">
      <formula>20</formula>
      <formula>59.999</formula>
    </cfRule>
    <cfRule type="cellIs" dxfId="495" priority="500" operator="lessThan">
      <formula>20</formula>
    </cfRule>
  </conditionalFormatting>
  <conditionalFormatting sqref="AW436">
    <cfRule type="cellIs" dxfId="494" priority="491" operator="greaterThan">
      <formula>49.999</formula>
    </cfRule>
    <cfRule type="cellIs" dxfId="493" priority="492" operator="greaterThan">
      <formula>50</formula>
    </cfRule>
    <cfRule type="cellIs" dxfId="492" priority="493" operator="between">
      <formula>30</formula>
      <formula>49.999</formula>
    </cfRule>
    <cfRule type="cellIs" dxfId="491" priority="494" operator="between">
      <formula>10</formula>
      <formula>29.999</formula>
    </cfRule>
    <cfRule type="cellIs" dxfId="490" priority="495" operator="lessThan">
      <formula>10</formula>
    </cfRule>
  </conditionalFormatting>
  <conditionalFormatting sqref="BF436">
    <cfRule type="cellIs" dxfId="489" priority="486" operator="greaterThan">
      <formula>119.999</formula>
    </cfRule>
    <cfRule type="cellIs" dxfId="488" priority="487" operator="greaterThan">
      <formula>120</formula>
    </cfRule>
    <cfRule type="cellIs" dxfId="487" priority="488" operator="between">
      <formula>60</formula>
      <formula>119.999</formula>
    </cfRule>
    <cfRule type="cellIs" dxfId="486" priority="489" operator="between">
      <formula>20</formula>
      <formula>59.999</formula>
    </cfRule>
    <cfRule type="cellIs" dxfId="485" priority="490" operator="lessThan">
      <formula>20</formula>
    </cfRule>
  </conditionalFormatting>
  <conditionalFormatting sqref="BG436">
    <cfRule type="cellIs" dxfId="484" priority="481" operator="greaterThan">
      <formula>49.999</formula>
    </cfRule>
    <cfRule type="cellIs" dxfId="483" priority="482" operator="greaterThan">
      <formula>50</formula>
    </cfRule>
    <cfRule type="cellIs" dxfId="482" priority="483" operator="between">
      <formula>30</formula>
      <formula>49.999</formula>
    </cfRule>
    <cfRule type="cellIs" dxfId="481" priority="484" operator="between">
      <formula>10</formula>
      <formula>29.999</formula>
    </cfRule>
    <cfRule type="cellIs" dxfId="480" priority="485" operator="lessThan">
      <formula>10</formula>
    </cfRule>
  </conditionalFormatting>
  <conditionalFormatting sqref="AN436">
    <cfRule type="cellIs" dxfId="479" priority="476" operator="greaterThan">
      <formula>119.999</formula>
    </cfRule>
    <cfRule type="cellIs" dxfId="478" priority="477" operator="greaterThan">
      <formula>120</formula>
    </cfRule>
    <cfRule type="cellIs" dxfId="477" priority="478" operator="between">
      <formula>60</formula>
      <formula>119.999</formula>
    </cfRule>
    <cfRule type="cellIs" dxfId="476" priority="479" operator="between">
      <formula>20</formula>
      <formula>59.999</formula>
    </cfRule>
    <cfRule type="cellIs" dxfId="475" priority="480" operator="lessThan">
      <formula>20</formula>
    </cfRule>
  </conditionalFormatting>
  <conditionalFormatting sqref="AO436">
    <cfRule type="cellIs" dxfId="474" priority="471" operator="greaterThan">
      <formula>49.999</formula>
    </cfRule>
    <cfRule type="cellIs" dxfId="473" priority="472" operator="greaterThan">
      <formula>50</formula>
    </cfRule>
    <cfRule type="cellIs" dxfId="472" priority="473" operator="between">
      <formula>30</formula>
      <formula>49.999</formula>
    </cfRule>
    <cfRule type="cellIs" dxfId="471" priority="474" operator="between">
      <formula>10</formula>
      <formula>29.999</formula>
    </cfRule>
    <cfRule type="cellIs" dxfId="470" priority="475" operator="lessThan">
      <formula>10</formula>
    </cfRule>
  </conditionalFormatting>
  <conditionalFormatting sqref="T436">
    <cfRule type="cellIs" dxfId="469" priority="466" operator="greaterThan">
      <formula>119.999</formula>
    </cfRule>
    <cfRule type="cellIs" dxfId="468" priority="467" operator="greaterThan">
      <formula>120</formula>
    </cfRule>
    <cfRule type="cellIs" dxfId="467" priority="468" operator="between">
      <formula>60</formula>
      <formula>119.999</formula>
    </cfRule>
    <cfRule type="cellIs" dxfId="466" priority="469" operator="between">
      <formula>20</formula>
      <formula>59.999</formula>
    </cfRule>
    <cfRule type="cellIs" dxfId="465" priority="470" operator="lessThan">
      <formula>20</formula>
    </cfRule>
  </conditionalFormatting>
  <conditionalFormatting sqref="U436">
    <cfRule type="cellIs" dxfId="464" priority="461" operator="greaterThan">
      <formula>49.999</formula>
    </cfRule>
    <cfRule type="cellIs" dxfId="463" priority="462" operator="greaterThan">
      <formula>50</formula>
    </cfRule>
    <cfRule type="cellIs" dxfId="462" priority="463" operator="between">
      <formula>30</formula>
      <formula>49.999</formula>
    </cfRule>
    <cfRule type="cellIs" dxfId="461" priority="464" operator="between">
      <formula>10</formula>
      <formula>29.999</formula>
    </cfRule>
    <cfRule type="cellIs" dxfId="460" priority="465" operator="lessThan">
      <formula>10</formula>
    </cfRule>
  </conditionalFormatting>
  <conditionalFormatting sqref="J436">
    <cfRule type="cellIs" dxfId="459" priority="456" operator="greaterThan">
      <formula>119.999</formula>
    </cfRule>
    <cfRule type="cellIs" dxfId="458" priority="457" operator="greaterThan">
      <formula>120</formula>
    </cfRule>
    <cfRule type="cellIs" dxfId="457" priority="458" operator="between">
      <formula>60</formula>
      <formula>119.999</formula>
    </cfRule>
    <cfRule type="cellIs" dxfId="456" priority="459" operator="between">
      <formula>20</formula>
      <formula>59.999</formula>
    </cfRule>
    <cfRule type="cellIs" dxfId="455" priority="460" operator="lessThan">
      <formula>20</formula>
    </cfRule>
  </conditionalFormatting>
  <conditionalFormatting sqref="K436">
    <cfRule type="cellIs" dxfId="454" priority="451" operator="greaterThan">
      <formula>49.999</formula>
    </cfRule>
    <cfRule type="cellIs" dxfId="453" priority="452" operator="greaterThan">
      <formula>50</formula>
    </cfRule>
    <cfRule type="cellIs" dxfId="452" priority="453" operator="between">
      <formula>30</formula>
      <formula>49.999</formula>
    </cfRule>
    <cfRule type="cellIs" dxfId="451" priority="454" operator="between">
      <formula>10</formula>
      <formula>29.999</formula>
    </cfRule>
    <cfRule type="cellIs" dxfId="450" priority="455" operator="lessThan">
      <formula>10</formula>
    </cfRule>
  </conditionalFormatting>
  <conditionalFormatting sqref="L436">
    <cfRule type="cellIs" dxfId="449" priority="446" operator="greaterThan">
      <formula>119.999</formula>
    </cfRule>
    <cfRule type="cellIs" dxfId="448" priority="447" operator="greaterThan">
      <formula>120</formula>
    </cfRule>
    <cfRule type="cellIs" dxfId="447" priority="448" operator="between">
      <formula>60</formula>
      <formula>119.999</formula>
    </cfRule>
    <cfRule type="cellIs" dxfId="446" priority="449" operator="between">
      <formula>20</formula>
      <formula>59.999</formula>
    </cfRule>
    <cfRule type="cellIs" dxfId="445" priority="450" operator="lessThan">
      <formula>20</formula>
    </cfRule>
  </conditionalFormatting>
  <conditionalFormatting sqref="M436">
    <cfRule type="cellIs" dxfId="444" priority="441" operator="greaterThan">
      <formula>49.999</formula>
    </cfRule>
    <cfRule type="cellIs" dxfId="443" priority="442" operator="greaterThan">
      <formula>50</formula>
    </cfRule>
    <cfRule type="cellIs" dxfId="442" priority="443" operator="between">
      <formula>30</formula>
      <formula>49.999</formula>
    </cfRule>
    <cfRule type="cellIs" dxfId="441" priority="444" operator="between">
      <formula>10</formula>
      <formula>29.999</formula>
    </cfRule>
    <cfRule type="cellIs" dxfId="440" priority="445" operator="lessThan">
      <formula>10</formula>
    </cfRule>
  </conditionalFormatting>
  <conditionalFormatting sqref="R436">
    <cfRule type="cellIs" dxfId="439" priority="436" operator="greaterThan">
      <formula>119.999</formula>
    </cfRule>
    <cfRule type="cellIs" dxfId="438" priority="437" operator="greaterThan">
      <formula>120</formula>
    </cfRule>
    <cfRule type="cellIs" dxfId="437" priority="438" operator="between">
      <formula>60</formula>
      <formula>119.999</formula>
    </cfRule>
    <cfRule type="cellIs" dxfId="436" priority="439" operator="between">
      <formula>20</formula>
      <formula>59.999</formula>
    </cfRule>
    <cfRule type="cellIs" dxfId="435" priority="440" operator="lessThan">
      <formula>20</formula>
    </cfRule>
  </conditionalFormatting>
  <conditionalFormatting sqref="S436">
    <cfRule type="cellIs" dxfId="434" priority="431" operator="greaterThan">
      <formula>49.999</formula>
    </cfRule>
    <cfRule type="cellIs" dxfId="433" priority="432" operator="greaterThan">
      <formula>50</formula>
    </cfRule>
    <cfRule type="cellIs" dxfId="432" priority="433" operator="between">
      <formula>30</formula>
      <formula>49.999</formula>
    </cfRule>
    <cfRule type="cellIs" dxfId="431" priority="434" operator="between">
      <formula>10</formula>
      <formula>29.999</formula>
    </cfRule>
    <cfRule type="cellIs" dxfId="430" priority="435" operator="lessThan">
      <formula>10</formula>
    </cfRule>
  </conditionalFormatting>
  <conditionalFormatting sqref="N436">
    <cfRule type="cellIs" dxfId="429" priority="426" operator="greaterThan">
      <formula>119.999</formula>
    </cfRule>
    <cfRule type="cellIs" dxfId="428" priority="427" operator="greaterThan">
      <formula>120</formula>
    </cfRule>
    <cfRule type="cellIs" dxfId="427" priority="428" operator="between">
      <formula>60</formula>
      <formula>119.999</formula>
    </cfRule>
    <cfRule type="cellIs" dxfId="426" priority="429" operator="between">
      <formula>20</formula>
      <formula>59.999</formula>
    </cfRule>
    <cfRule type="cellIs" dxfId="425" priority="430" operator="lessThan">
      <formula>20</formula>
    </cfRule>
  </conditionalFormatting>
  <conditionalFormatting sqref="O436">
    <cfRule type="cellIs" dxfId="424" priority="421" operator="greaterThan">
      <formula>49.999</formula>
    </cfRule>
    <cfRule type="cellIs" dxfId="423" priority="422" operator="greaterThan">
      <formula>50</formula>
    </cfRule>
    <cfRule type="cellIs" dxfId="422" priority="423" operator="between">
      <formula>30</formula>
      <formula>49.999</formula>
    </cfRule>
    <cfRule type="cellIs" dxfId="421" priority="424" operator="between">
      <formula>10</formula>
      <formula>29.999</formula>
    </cfRule>
    <cfRule type="cellIs" dxfId="420" priority="425" operator="lessThan">
      <formula>10</formula>
    </cfRule>
  </conditionalFormatting>
  <conditionalFormatting sqref="AP436">
    <cfRule type="cellIs" dxfId="419" priority="416" operator="greaterThan">
      <formula>119.999</formula>
    </cfRule>
    <cfRule type="cellIs" dxfId="418" priority="417" operator="greaterThan">
      <formula>120</formula>
    </cfRule>
    <cfRule type="cellIs" dxfId="417" priority="418" operator="between">
      <formula>60</formula>
      <formula>119.999</formula>
    </cfRule>
    <cfRule type="cellIs" dxfId="416" priority="419" operator="between">
      <formula>20</formula>
      <formula>59.999</formula>
    </cfRule>
    <cfRule type="cellIs" dxfId="415" priority="420" operator="lessThan">
      <formula>20</formula>
    </cfRule>
  </conditionalFormatting>
  <conditionalFormatting sqref="AQ436">
    <cfRule type="cellIs" dxfId="414" priority="411" operator="greaterThan">
      <formula>49.999</formula>
    </cfRule>
    <cfRule type="cellIs" dxfId="413" priority="412" operator="greaterThan">
      <formula>50</formula>
    </cfRule>
    <cfRule type="cellIs" dxfId="412" priority="413" operator="between">
      <formula>30</formula>
      <formula>49.999</formula>
    </cfRule>
    <cfRule type="cellIs" dxfId="411" priority="414" operator="between">
      <formula>10</formula>
      <formula>29.999</formula>
    </cfRule>
    <cfRule type="cellIs" dxfId="410" priority="415" operator="lessThan">
      <formula>10</formula>
    </cfRule>
  </conditionalFormatting>
  <conditionalFormatting sqref="AR436">
    <cfRule type="cellIs" dxfId="409" priority="406" operator="greaterThan">
      <formula>119.999</formula>
    </cfRule>
    <cfRule type="cellIs" dxfId="408" priority="407" operator="greaterThan">
      <formula>120</formula>
    </cfRule>
    <cfRule type="cellIs" dxfId="407" priority="408" operator="between">
      <formula>60</formula>
      <formula>119.999</formula>
    </cfRule>
    <cfRule type="cellIs" dxfId="406" priority="409" operator="between">
      <formula>20</formula>
      <formula>59.999</formula>
    </cfRule>
    <cfRule type="cellIs" dxfId="405" priority="410" operator="lessThan">
      <formula>20</formula>
    </cfRule>
  </conditionalFormatting>
  <conditionalFormatting sqref="AS436">
    <cfRule type="cellIs" dxfId="404" priority="401" operator="greaterThan">
      <formula>49.999</formula>
    </cfRule>
    <cfRule type="cellIs" dxfId="403" priority="402" operator="greaterThan">
      <formula>50</formula>
    </cfRule>
    <cfRule type="cellIs" dxfId="402" priority="403" operator="between">
      <formula>30</formula>
      <formula>49.999</formula>
    </cfRule>
    <cfRule type="cellIs" dxfId="401" priority="404" operator="between">
      <formula>10</formula>
      <formula>29.999</formula>
    </cfRule>
    <cfRule type="cellIs" dxfId="400" priority="405" operator="lessThan">
      <formula>10</formula>
    </cfRule>
  </conditionalFormatting>
  <conditionalFormatting sqref="X436">
    <cfRule type="cellIs" dxfId="399" priority="396" operator="greaterThan">
      <formula>119.999</formula>
    </cfRule>
    <cfRule type="cellIs" dxfId="398" priority="397" operator="greaterThan">
      <formula>120</formula>
    </cfRule>
    <cfRule type="cellIs" dxfId="397" priority="398" operator="between">
      <formula>60</formula>
      <formula>119.999</formula>
    </cfRule>
    <cfRule type="cellIs" dxfId="396" priority="399" operator="between">
      <formula>20</formula>
      <formula>59.999</formula>
    </cfRule>
    <cfRule type="cellIs" dxfId="395" priority="400" operator="lessThan">
      <formula>20</formula>
    </cfRule>
  </conditionalFormatting>
  <conditionalFormatting sqref="Y436">
    <cfRule type="cellIs" dxfId="394" priority="391" operator="greaterThan">
      <formula>49.999</formula>
    </cfRule>
    <cfRule type="cellIs" dxfId="393" priority="392" operator="greaterThan">
      <formula>50</formula>
    </cfRule>
    <cfRule type="cellIs" dxfId="392" priority="393" operator="between">
      <formula>30</formula>
      <formula>49.999</formula>
    </cfRule>
    <cfRule type="cellIs" dxfId="391" priority="394" operator="between">
      <formula>10</formula>
      <formula>29.999</formula>
    </cfRule>
    <cfRule type="cellIs" dxfId="390" priority="395" operator="lessThan">
      <formula>10</formula>
    </cfRule>
  </conditionalFormatting>
  <conditionalFormatting sqref="AF436">
    <cfRule type="cellIs" dxfId="389" priority="386" operator="greaterThan">
      <formula>119.999</formula>
    </cfRule>
    <cfRule type="cellIs" dxfId="388" priority="387" operator="greaterThan">
      <formula>120</formula>
    </cfRule>
    <cfRule type="cellIs" dxfId="387" priority="388" operator="between">
      <formula>60</formula>
      <formula>119.999</formula>
    </cfRule>
    <cfRule type="cellIs" dxfId="386" priority="389" operator="between">
      <formula>20</formula>
      <formula>59.999</formula>
    </cfRule>
    <cfRule type="cellIs" dxfId="385" priority="390" operator="lessThan">
      <formula>20</formula>
    </cfRule>
  </conditionalFormatting>
  <conditionalFormatting sqref="AG436">
    <cfRule type="cellIs" dxfId="384" priority="381" operator="greaterThan">
      <formula>49.999</formula>
    </cfRule>
    <cfRule type="cellIs" dxfId="383" priority="382" operator="greaterThan">
      <formula>50</formula>
    </cfRule>
    <cfRule type="cellIs" dxfId="382" priority="383" operator="between">
      <formula>30</formula>
      <formula>49.999</formula>
    </cfRule>
    <cfRule type="cellIs" dxfId="381" priority="384" operator="between">
      <formula>10</formula>
      <formula>29.999</formula>
    </cfRule>
    <cfRule type="cellIs" dxfId="380" priority="385" operator="lessThan">
      <formula>10</formula>
    </cfRule>
  </conditionalFormatting>
  <conditionalFormatting sqref="AJ436">
    <cfRule type="cellIs" dxfId="379" priority="376" operator="greaterThan">
      <formula>119.999</formula>
    </cfRule>
    <cfRule type="cellIs" dxfId="378" priority="377" operator="greaterThan">
      <formula>120</formula>
    </cfRule>
    <cfRule type="cellIs" dxfId="377" priority="378" operator="between">
      <formula>60</formula>
      <formula>119.999</formula>
    </cfRule>
    <cfRule type="cellIs" dxfId="376" priority="379" operator="between">
      <formula>20</formula>
      <formula>59.999</formula>
    </cfRule>
    <cfRule type="cellIs" dxfId="375" priority="380" operator="lessThan">
      <formula>20</formula>
    </cfRule>
  </conditionalFormatting>
  <conditionalFormatting sqref="AK436">
    <cfRule type="cellIs" dxfId="374" priority="371" operator="greaterThan">
      <formula>49.999</formula>
    </cfRule>
    <cfRule type="cellIs" dxfId="373" priority="372" operator="greaterThan">
      <formula>50</formula>
    </cfRule>
    <cfRule type="cellIs" dxfId="372" priority="373" operator="between">
      <formula>30</formula>
      <formula>49.999</formula>
    </cfRule>
    <cfRule type="cellIs" dxfId="371" priority="374" operator="between">
      <formula>10</formula>
      <formula>29.999</formula>
    </cfRule>
    <cfRule type="cellIs" dxfId="370" priority="375" operator="lessThan">
      <formula>10</formula>
    </cfRule>
  </conditionalFormatting>
  <conditionalFormatting sqref="Z436">
    <cfRule type="cellIs" dxfId="369" priority="366" operator="greaterThan">
      <formula>119.999</formula>
    </cfRule>
    <cfRule type="cellIs" dxfId="368" priority="367" operator="greaterThan">
      <formula>120</formula>
    </cfRule>
    <cfRule type="cellIs" dxfId="367" priority="368" operator="between">
      <formula>60</formula>
      <formula>119.999</formula>
    </cfRule>
    <cfRule type="cellIs" dxfId="366" priority="369" operator="between">
      <formula>20</formula>
      <formula>59.999</formula>
    </cfRule>
    <cfRule type="cellIs" dxfId="365" priority="370" operator="lessThan">
      <formula>20</formula>
    </cfRule>
  </conditionalFormatting>
  <conditionalFormatting sqref="AA436">
    <cfRule type="cellIs" dxfId="364" priority="361" operator="greaterThan">
      <formula>49.999</formula>
    </cfRule>
    <cfRule type="cellIs" dxfId="363" priority="362" operator="greaterThan">
      <formula>50</formula>
    </cfRule>
    <cfRule type="cellIs" dxfId="362" priority="363" operator="between">
      <formula>30</formula>
      <formula>49.999</formula>
    </cfRule>
    <cfRule type="cellIs" dxfId="361" priority="364" operator="between">
      <formula>10</formula>
      <formula>29.999</formula>
    </cfRule>
    <cfRule type="cellIs" dxfId="360" priority="365" operator="lessThan">
      <formula>10</formula>
    </cfRule>
  </conditionalFormatting>
  <conditionalFormatting sqref="AL436">
    <cfRule type="cellIs" dxfId="359" priority="356" operator="greaterThan">
      <formula>119.999</formula>
    </cfRule>
    <cfRule type="cellIs" dxfId="358" priority="357" operator="greaterThan">
      <formula>120</formula>
    </cfRule>
    <cfRule type="cellIs" dxfId="357" priority="358" operator="between">
      <formula>60</formula>
      <formula>119.999</formula>
    </cfRule>
    <cfRule type="cellIs" dxfId="356" priority="359" operator="between">
      <formula>20</formula>
      <formula>59.999</formula>
    </cfRule>
    <cfRule type="cellIs" dxfId="355" priority="360" operator="lessThan">
      <formula>20</formula>
    </cfRule>
  </conditionalFormatting>
  <conditionalFormatting sqref="AM436">
    <cfRule type="cellIs" dxfId="354" priority="351" operator="greaterThan">
      <formula>49.999</formula>
    </cfRule>
    <cfRule type="cellIs" dxfId="353" priority="352" operator="greaterThan">
      <formula>50</formula>
    </cfRule>
    <cfRule type="cellIs" dxfId="352" priority="353" operator="between">
      <formula>30</formula>
      <formula>49.999</formula>
    </cfRule>
    <cfRule type="cellIs" dxfId="351" priority="354" operator="between">
      <formula>10</formula>
      <formula>29.999</formula>
    </cfRule>
    <cfRule type="cellIs" dxfId="350" priority="355" operator="lessThan">
      <formula>10</formula>
    </cfRule>
  </conditionalFormatting>
  <conditionalFormatting sqref="AH436">
    <cfRule type="cellIs" dxfId="349" priority="346" operator="greaterThan">
      <formula>119.999</formula>
    </cfRule>
    <cfRule type="cellIs" dxfId="348" priority="347" operator="greaterThan">
      <formula>120</formula>
    </cfRule>
    <cfRule type="cellIs" dxfId="347" priority="348" operator="between">
      <formula>60</formula>
      <formula>119.999</formula>
    </cfRule>
    <cfRule type="cellIs" dxfId="346" priority="349" operator="between">
      <formula>20</formula>
      <formula>59.999</formula>
    </cfRule>
    <cfRule type="cellIs" dxfId="345" priority="350" operator="lessThan">
      <formula>20</formula>
    </cfRule>
  </conditionalFormatting>
  <conditionalFormatting sqref="AI436">
    <cfRule type="cellIs" dxfId="344" priority="341" operator="greaterThan">
      <formula>49.999</formula>
    </cfRule>
    <cfRule type="cellIs" dxfId="343" priority="342" operator="greaterThan">
      <formula>50</formula>
    </cfRule>
    <cfRule type="cellIs" dxfId="342" priority="343" operator="between">
      <formula>30</formula>
      <formula>49.999</formula>
    </cfRule>
    <cfRule type="cellIs" dxfId="341" priority="344" operator="between">
      <formula>10</formula>
      <formula>29.999</formula>
    </cfRule>
    <cfRule type="cellIs" dxfId="340" priority="345" operator="lessThan">
      <formula>10</formula>
    </cfRule>
  </conditionalFormatting>
  <conditionalFormatting sqref="V436">
    <cfRule type="cellIs" dxfId="339" priority="336" operator="greaterThan">
      <formula>119.999</formula>
    </cfRule>
    <cfRule type="cellIs" dxfId="338" priority="337" operator="greaterThan">
      <formula>120</formula>
    </cfRule>
    <cfRule type="cellIs" dxfId="337" priority="338" operator="between">
      <formula>60</formula>
      <formula>119.999</formula>
    </cfRule>
    <cfRule type="cellIs" dxfId="336" priority="339" operator="between">
      <formula>20</formula>
      <formula>59.999</formula>
    </cfRule>
    <cfRule type="cellIs" dxfId="335" priority="340" operator="lessThan">
      <formula>20</formula>
    </cfRule>
  </conditionalFormatting>
  <conditionalFormatting sqref="W436">
    <cfRule type="cellIs" dxfId="334" priority="331" operator="greaterThan">
      <formula>49.999</formula>
    </cfRule>
    <cfRule type="cellIs" dxfId="333" priority="332" operator="greaterThan">
      <formula>50</formula>
    </cfRule>
    <cfRule type="cellIs" dxfId="332" priority="333" operator="between">
      <formula>30</formula>
      <formula>49.999</formula>
    </cfRule>
    <cfRule type="cellIs" dxfId="331" priority="334" operator="between">
      <formula>10</formula>
      <formula>29.999</formula>
    </cfRule>
    <cfRule type="cellIs" dxfId="330" priority="335" operator="lessThan">
      <formula>10</formula>
    </cfRule>
  </conditionalFormatting>
  <conditionalFormatting sqref="AB436">
    <cfRule type="cellIs" dxfId="329" priority="326" operator="greaterThan">
      <formula>119.999</formula>
    </cfRule>
    <cfRule type="cellIs" dxfId="328" priority="327" operator="greaterThan">
      <formula>120</formula>
    </cfRule>
    <cfRule type="cellIs" dxfId="327" priority="328" operator="between">
      <formula>60</formula>
      <formula>119.999</formula>
    </cfRule>
    <cfRule type="cellIs" dxfId="326" priority="329" operator="between">
      <formula>20</formula>
      <formula>59.999</formula>
    </cfRule>
    <cfRule type="cellIs" dxfId="325" priority="330" operator="lessThan">
      <formula>20</formula>
    </cfRule>
  </conditionalFormatting>
  <conditionalFormatting sqref="AC436">
    <cfRule type="cellIs" dxfId="324" priority="321" operator="greaterThan">
      <formula>49.999</formula>
    </cfRule>
    <cfRule type="cellIs" dxfId="323" priority="322" operator="greaterThan">
      <formula>50</formula>
    </cfRule>
    <cfRule type="cellIs" dxfId="322" priority="323" operator="between">
      <formula>30</formula>
      <formula>49.999</formula>
    </cfRule>
    <cfRule type="cellIs" dxfId="321" priority="324" operator="between">
      <formula>10</formula>
      <formula>29.999</formula>
    </cfRule>
    <cfRule type="cellIs" dxfId="320" priority="325" operator="lessThan">
      <formula>10</formula>
    </cfRule>
  </conditionalFormatting>
  <conditionalFormatting sqref="AD436">
    <cfRule type="cellIs" dxfId="319" priority="316" operator="greaterThan">
      <formula>119.999</formula>
    </cfRule>
    <cfRule type="cellIs" dxfId="318" priority="317" operator="greaterThan">
      <formula>120</formula>
    </cfRule>
    <cfRule type="cellIs" dxfId="317" priority="318" operator="between">
      <formula>60</formula>
      <formula>119.999</formula>
    </cfRule>
    <cfRule type="cellIs" dxfId="316" priority="319" operator="between">
      <formula>20</formula>
      <formula>59.999</formula>
    </cfRule>
    <cfRule type="cellIs" dxfId="315" priority="320" operator="lessThan">
      <formula>20</formula>
    </cfRule>
  </conditionalFormatting>
  <conditionalFormatting sqref="AE436">
    <cfRule type="cellIs" dxfId="314" priority="311" operator="greaterThan">
      <formula>49.999</formula>
    </cfRule>
    <cfRule type="cellIs" dxfId="313" priority="312" operator="greaterThan">
      <formula>50</formula>
    </cfRule>
    <cfRule type="cellIs" dxfId="312" priority="313" operator="between">
      <formula>30</formula>
      <formula>49.999</formula>
    </cfRule>
    <cfRule type="cellIs" dxfId="311" priority="314" operator="between">
      <formula>10</formula>
      <formula>29.999</formula>
    </cfRule>
    <cfRule type="cellIs" dxfId="310" priority="315" operator="lessThan">
      <formula>10</formula>
    </cfRule>
  </conditionalFormatting>
  <conditionalFormatting sqref="P436">
    <cfRule type="cellIs" dxfId="309" priority="306" operator="greaterThan">
      <formula>119.999</formula>
    </cfRule>
    <cfRule type="cellIs" dxfId="308" priority="307" operator="greaterThan">
      <formula>120</formula>
    </cfRule>
    <cfRule type="cellIs" dxfId="307" priority="308" operator="between">
      <formula>60</formula>
      <formula>119.999</formula>
    </cfRule>
    <cfRule type="cellIs" dxfId="306" priority="309" operator="between">
      <formula>20</formula>
      <formula>59.999</formula>
    </cfRule>
    <cfRule type="cellIs" dxfId="305" priority="310" operator="lessThan">
      <formula>20</formula>
    </cfRule>
  </conditionalFormatting>
  <conditionalFormatting sqref="Q436">
    <cfRule type="cellIs" dxfId="304" priority="301" operator="greaterThan">
      <formula>49.999</formula>
    </cfRule>
    <cfRule type="cellIs" dxfId="303" priority="302" operator="greaterThan">
      <formula>50</formula>
    </cfRule>
    <cfRule type="cellIs" dxfId="302" priority="303" operator="between">
      <formula>30</formula>
      <formula>49.999</formula>
    </cfRule>
    <cfRule type="cellIs" dxfId="301" priority="304" operator="between">
      <formula>10</formula>
      <formula>29.999</formula>
    </cfRule>
    <cfRule type="cellIs" dxfId="300" priority="305" operator="lessThan">
      <formula>10</formula>
    </cfRule>
  </conditionalFormatting>
  <conditionalFormatting sqref="C437">
    <cfRule type="cellIs" dxfId="299" priority="296" operator="greaterThan">
      <formula>49.999</formula>
    </cfRule>
    <cfRule type="cellIs" dxfId="298" priority="297" operator="greaterThan">
      <formula>50</formula>
    </cfRule>
    <cfRule type="cellIs" dxfId="297" priority="298" operator="between">
      <formula>30</formula>
      <formula>49.999</formula>
    </cfRule>
    <cfRule type="cellIs" dxfId="296" priority="299" operator="between">
      <formula>10</formula>
      <formula>29.999</formula>
    </cfRule>
    <cfRule type="cellIs" dxfId="295" priority="300" operator="lessThan">
      <formula>10</formula>
    </cfRule>
  </conditionalFormatting>
  <conditionalFormatting sqref="B437">
    <cfRule type="cellIs" dxfId="294" priority="291" operator="greaterThan">
      <formula>119.999</formula>
    </cfRule>
    <cfRule type="cellIs" dxfId="293" priority="292" operator="greaterThan">
      <formula>120</formula>
    </cfRule>
    <cfRule type="cellIs" dxfId="292" priority="293" operator="between">
      <formula>60</formula>
      <formula>119.999</formula>
    </cfRule>
    <cfRule type="cellIs" dxfId="291" priority="294" operator="between">
      <formula>20</formula>
      <formula>59.999</formula>
    </cfRule>
    <cfRule type="cellIs" dxfId="290" priority="295" operator="lessThan">
      <formula>20</formula>
    </cfRule>
  </conditionalFormatting>
  <conditionalFormatting sqref="D437">
    <cfRule type="cellIs" dxfId="289" priority="286" operator="greaterThan">
      <formula>119.999</formula>
    </cfRule>
    <cfRule type="cellIs" dxfId="288" priority="287" operator="greaterThan">
      <formula>120</formula>
    </cfRule>
    <cfRule type="cellIs" dxfId="287" priority="288" operator="between">
      <formula>60</formula>
      <formula>119.999</formula>
    </cfRule>
    <cfRule type="cellIs" dxfId="286" priority="289" operator="between">
      <formula>20</formula>
      <formula>59.999</formula>
    </cfRule>
    <cfRule type="cellIs" dxfId="285" priority="290" operator="lessThan">
      <formula>20</formula>
    </cfRule>
  </conditionalFormatting>
  <conditionalFormatting sqref="E437">
    <cfRule type="cellIs" dxfId="284" priority="281" operator="greaterThan">
      <formula>49.999</formula>
    </cfRule>
    <cfRule type="cellIs" dxfId="283" priority="282" operator="greaterThan">
      <formula>50</formula>
    </cfRule>
    <cfRule type="cellIs" dxfId="282" priority="283" operator="between">
      <formula>30</formula>
      <formula>49.999</formula>
    </cfRule>
    <cfRule type="cellIs" dxfId="281" priority="284" operator="between">
      <formula>10</formula>
      <formula>29.999</formula>
    </cfRule>
    <cfRule type="cellIs" dxfId="280" priority="285" operator="lessThan">
      <formula>10</formula>
    </cfRule>
  </conditionalFormatting>
  <conditionalFormatting sqref="F437">
    <cfRule type="cellIs" dxfId="279" priority="276" operator="greaterThan">
      <formula>119.999</formula>
    </cfRule>
    <cfRule type="cellIs" dxfId="278" priority="277" operator="greaterThan">
      <formula>120</formula>
    </cfRule>
    <cfRule type="cellIs" dxfId="277" priority="278" operator="between">
      <formula>60</formula>
      <formula>119.999</formula>
    </cfRule>
    <cfRule type="cellIs" dxfId="276" priority="279" operator="between">
      <formula>20</formula>
      <formula>59.999</formula>
    </cfRule>
    <cfRule type="cellIs" dxfId="275" priority="280" operator="lessThan">
      <formula>20</formula>
    </cfRule>
  </conditionalFormatting>
  <conditionalFormatting sqref="G437">
    <cfRule type="cellIs" dxfId="274" priority="271" operator="greaterThan">
      <formula>49.999</formula>
    </cfRule>
    <cfRule type="cellIs" dxfId="273" priority="272" operator="greaterThan">
      <formula>50</formula>
    </cfRule>
    <cfRule type="cellIs" dxfId="272" priority="273" operator="between">
      <formula>30</formula>
      <formula>49.999</formula>
    </cfRule>
    <cfRule type="cellIs" dxfId="271" priority="274" operator="between">
      <formula>10</formula>
      <formula>29.999</formula>
    </cfRule>
    <cfRule type="cellIs" dxfId="270" priority="275" operator="lessThan">
      <formula>10</formula>
    </cfRule>
  </conditionalFormatting>
  <conditionalFormatting sqref="H437">
    <cfRule type="cellIs" dxfId="269" priority="266" operator="greaterThan">
      <formula>119.999</formula>
    </cfRule>
    <cfRule type="cellIs" dxfId="268" priority="267" operator="greaterThan">
      <formula>120</formula>
    </cfRule>
    <cfRule type="cellIs" dxfId="267" priority="268" operator="between">
      <formula>60</formula>
      <formula>119.999</formula>
    </cfRule>
    <cfRule type="cellIs" dxfId="266" priority="269" operator="between">
      <formula>20</formula>
      <formula>59.999</formula>
    </cfRule>
    <cfRule type="cellIs" dxfId="265" priority="270" operator="lessThan">
      <formula>20</formula>
    </cfRule>
  </conditionalFormatting>
  <conditionalFormatting sqref="I437">
    <cfRule type="cellIs" dxfId="264" priority="261" operator="greaterThan">
      <formula>49.999</formula>
    </cfRule>
    <cfRule type="cellIs" dxfId="263" priority="262" operator="greaterThan">
      <formula>50</formula>
    </cfRule>
    <cfRule type="cellIs" dxfId="262" priority="263" operator="between">
      <formula>30</formula>
      <formula>49.999</formula>
    </cfRule>
    <cfRule type="cellIs" dxfId="261" priority="264" operator="between">
      <formula>10</formula>
      <formula>29.999</formula>
    </cfRule>
    <cfRule type="cellIs" dxfId="260" priority="265" operator="lessThan">
      <formula>10</formula>
    </cfRule>
  </conditionalFormatting>
  <conditionalFormatting sqref="BH437">
    <cfRule type="cellIs" dxfId="259" priority="256" operator="greaterThan">
      <formula>119.999</formula>
    </cfRule>
    <cfRule type="cellIs" dxfId="258" priority="257" operator="greaterThan">
      <formula>120</formula>
    </cfRule>
    <cfRule type="cellIs" dxfId="257" priority="258" operator="between">
      <formula>60</formula>
      <formula>119.999</formula>
    </cfRule>
    <cfRule type="cellIs" dxfId="256" priority="259" operator="between">
      <formula>20</formula>
      <formula>59.999</formula>
    </cfRule>
    <cfRule type="cellIs" dxfId="255" priority="260" operator="lessThan">
      <formula>20</formula>
    </cfRule>
  </conditionalFormatting>
  <conditionalFormatting sqref="BI437">
    <cfRule type="cellIs" dxfId="254" priority="251" operator="greaterThan">
      <formula>49.999</formula>
    </cfRule>
    <cfRule type="cellIs" dxfId="253" priority="252" operator="greaterThan">
      <formula>50</formula>
    </cfRule>
    <cfRule type="cellIs" dxfId="252" priority="253" operator="between">
      <formula>30</formula>
      <formula>49.999</formula>
    </cfRule>
    <cfRule type="cellIs" dxfId="251" priority="254" operator="between">
      <formula>10</formula>
      <formula>29.999</formula>
    </cfRule>
    <cfRule type="cellIs" dxfId="250" priority="255" operator="lessThan">
      <formula>10</formula>
    </cfRule>
  </conditionalFormatting>
  <conditionalFormatting sqref="BD437">
    <cfRule type="cellIs" dxfId="249" priority="246" operator="greaterThan">
      <formula>119.999</formula>
    </cfRule>
    <cfRule type="cellIs" dxfId="248" priority="247" operator="greaterThan">
      <formula>120</formula>
    </cfRule>
    <cfRule type="cellIs" dxfId="247" priority="248" operator="between">
      <formula>60</formula>
      <formula>119.999</formula>
    </cfRule>
    <cfRule type="cellIs" dxfId="246" priority="249" operator="between">
      <formula>20</formula>
      <formula>59.999</formula>
    </cfRule>
    <cfRule type="cellIs" dxfId="245" priority="250" operator="lessThan">
      <formula>20</formula>
    </cfRule>
  </conditionalFormatting>
  <conditionalFormatting sqref="BE437">
    <cfRule type="cellIs" dxfId="244" priority="241" operator="greaterThan">
      <formula>49.999</formula>
    </cfRule>
    <cfRule type="cellIs" dxfId="243" priority="242" operator="greaterThan">
      <formula>50</formula>
    </cfRule>
    <cfRule type="cellIs" dxfId="242" priority="243" operator="between">
      <formula>30</formula>
      <formula>49.999</formula>
    </cfRule>
    <cfRule type="cellIs" dxfId="241" priority="244" operator="between">
      <formula>10</formula>
      <formula>29.999</formula>
    </cfRule>
    <cfRule type="cellIs" dxfId="240" priority="245" operator="lessThan">
      <formula>10</formula>
    </cfRule>
  </conditionalFormatting>
  <conditionalFormatting sqref="AX437">
    <cfRule type="cellIs" dxfId="239" priority="236" operator="greaterThan">
      <formula>119.999</formula>
    </cfRule>
    <cfRule type="cellIs" dxfId="238" priority="237" operator="greaterThan">
      <formula>120</formula>
    </cfRule>
    <cfRule type="cellIs" dxfId="237" priority="238" operator="between">
      <formula>60</formula>
      <formula>119.999</formula>
    </cfRule>
    <cfRule type="cellIs" dxfId="236" priority="239" operator="between">
      <formula>20</formula>
      <formula>59.999</formula>
    </cfRule>
    <cfRule type="cellIs" dxfId="235" priority="240" operator="lessThan">
      <formula>20</formula>
    </cfRule>
  </conditionalFormatting>
  <conditionalFormatting sqref="AY437">
    <cfRule type="cellIs" dxfId="234" priority="231" operator="greaterThan">
      <formula>49.999</formula>
    </cfRule>
    <cfRule type="cellIs" dxfId="233" priority="232" operator="greaterThan">
      <formula>50</formula>
    </cfRule>
    <cfRule type="cellIs" dxfId="232" priority="233" operator="between">
      <formula>30</formula>
      <formula>49.999</formula>
    </cfRule>
    <cfRule type="cellIs" dxfId="231" priority="234" operator="between">
      <formula>10</formula>
      <formula>29.999</formula>
    </cfRule>
    <cfRule type="cellIs" dxfId="230" priority="235" operator="lessThan">
      <formula>10</formula>
    </cfRule>
  </conditionalFormatting>
  <conditionalFormatting sqref="AZ437">
    <cfRule type="cellIs" dxfId="229" priority="226" operator="greaterThan">
      <formula>119.999</formula>
    </cfRule>
    <cfRule type="cellIs" dxfId="228" priority="227" operator="greaterThan">
      <formula>120</formula>
    </cfRule>
    <cfRule type="cellIs" dxfId="227" priority="228" operator="between">
      <formula>60</formula>
      <formula>119.999</formula>
    </cfRule>
    <cfRule type="cellIs" dxfId="226" priority="229" operator="between">
      <formula>20</formula>
      <formula>59.999</formula>
    </cfRule>
    <cfRule type="cellIs" dxfId="225" priority="230" operator="lessThan">
      <formula>20</formula>
    </cfRule>
  </conditionalFormatting>
  <conditionalFormatting sqref="BA437">
    <cfRule type="cellIs" dxfId="224" priority="221" operator="greaterThan">
      <formula>49.999</formula>
    </cfRule>
    <cfRule type="cellIs" dxfId="223" priority="222" operator="greaterThan">
      <formula>50</formula>
    </cfRule>
    <cfRule type="cellIs" dxfId="222" priority="223" operator="between">
      <formula>30</formula>
      <formula>49.999</formula>
    </cfRule>
    <cfRule type="cellIs" dxfId="221" priority="224" operator="between">
      <formula>10</formula>
      <formula>29.999</formula>
    </cfRule>
    <cfRule type="cellIs" dxfId="220" priority="225" operator="lessThan">
      <formula>10</formula>
    </cfRule>
  </conditionalFormatting>
  <conditionalFormatting sqref="BB437">
    <cfRule type="cellIs" dxfId="219" priority="216" operator="greaterThan">
      <formula>119.999</formula>
    </cfRule>
    <cfRule type="cellIs" dxfId="218" priority="217" operator="greaterThan">
      <formula>120</formula>
    </cfRule>
    <cfRule type="cellIs" dxfId="217" priority="218" operator="between">
      <formula>60</formula>
      <formula>119.999</formula>
    </cfRule>
    <cfRule type="cellIs" dxfId="216" priority="219" operator="between">
      <formula>20</formula>
      <formula>59.999</formula>
    </cfRule>
    <cfRule type="cellIs" dxfId="215" priority="220" operator="lessThan">
      <formula>20</formula>
    </cfRule>
  </conditionalFormatting>
  <conditionalFormatting sqref="BC437">
    <cfRule type="cellIs" dxfId="214" priority="211" operator="greaterThan">
      <formula>49.999</formula>
    </cfRule>
    <cfRule type="cellIs" dxfId="213" priority="212" operator="greaterThan">
      <formula>50</formula>
    </cfRule>
    <cfRule type="cellIs" dxfId="212" priority="213" operator="between">
      <formula>30</formula>
      <formula>49.999</formula>
    </cfRule>
    <cfRule type="cellIs" dxfId="211" priority="214" operator="between">
      <formula>10</formula>
      <formula>29.999</formula>
    </cfRule>
    <cfRule type="cellIs" dxfId="210" priority="215" operator="lessThan">
      <formula>10</formula>
    </cfRule>
  </conditionalFormatting>
  <conditionalFormatting sqref="AT437">
    <cfRule type="cellIs" dxfId="209" priority="206" operator="greaterThan">
      <formula>119.999</formula>
    </cfRule>
    <cfRule type="cellIs" dxfId="208" priority="207" operator="greaterThan">
      <formula>120</formula>
    </cfRule>
    <cfRule type="cellIs" dxfId="207" priority="208" operator="between">
      <formula>60</formula>
      <formula>119.999</formula>
    </cfRule>
    <cfRule type="cellIs" dxfId="206" priority="209" operator="between">
      <formula>20</formula>
      <formula>59.999</formula>
    </cfRule>
    <cfRule type="cellIs" dxfId="205" priority="210" operator="lessThan">
      <formula>20</formula>
    </cfRule>
  </conditionalFormatting>
  <conditionalFormatting sqref="AU437">
    <cfRule type="cellIs" dxfId="204" priority="201" operator="greaterThan">
      <formula>49.999</formula>
    </cfRule>
    <cfRule type="cellIs" dxfId="203" priority="202" operator="greaterThan">
      <formula>50</formula>
    </cfRule>
    <cfRule type="cellIs" dxfId="202" priority="203" operator="between">
      <formula>30</formula>
      <formula>49.999</formula>
    </cfRule>
    <cfRule type="cellIs" dxfId="201" priority="204" operator="between">
      <formula>10</formula>
      <formula>29.999</formula>
    </cfRule>
    <cfRule type="cellIs" dxfId="200" priority="205" operator="lessThan">
      <formula>10</formula>
    </cfRule>
  </conditionalFormatting>
  <conditionalFormatting sqref="AV437">
    <cfRule type="cellIs" dxfId="199" priority="196" operator="greaterThan">
      <formula>119.999</formula>
    </cfRule>
    <cfRule type="cellIs" dxfId="198" priority="197" operator="greaterThan">
      <formula>120</formula>
    </cfRule>
    <cfRule type="cellIs" dxfId="197" priority="198" operator="between">
      <formula>60</formula>
      <formula>119.999</formula>
    </cfRule>
    <cfRule type="cellIs" dxfId="196" priority="199" operator="between">
      <formula>20</formula>
      <formula>59.999</formula>
    </cfRule>
    <cfRule type="cellIs" dxfId="195" priority="200" operator="lessThan">
      <formula>20</formula>
    </cfRule>
  </conditionalFormatting>
  <conditionalFormatting sqref="AW437">
    <cfRule type="cellIs" dxfId="194" priority="191" operator="greaterThan">
      <formula>49.999</formula>
    </cfRule>
    <cfRule type="cellIs" dxfId="193" priority="192" operator="greaterThan">
      <formula>50</formula>
    </cfRule>
    <cfRule type="cellIs" dxfId="192" priority="193" operator="between">
      <formula>30</formula>
      <formula>49.999</formula>
    </cfRule>
    <cfRule type="cellIs" dxfId="191" priority="194" operator="between">
      <formula>10</formula>
      <formula>29.999</formula>
    </cfRule>
    <cfRule type="cellIs" dxfId="190" priority="195" operator="lessThan">
      <formula>10</formula>
    </cfRule>
  </conditionalFormatting>
  <conditionalFormatting sqref="BF437">
    <cfRule type="cellIs" dxfId="189" priority="186" operator="greaterThan">
      <formula>119.999</formula>
    </cfRule>
    <cfRule type="cellIs" dxfId="188" priority="187" operator="greaterThan">
      <formula>120</formula>
    </cfRule>
    <cfRule type="cellIs" dxfId="187" priority="188" operator="between">
      <formula>60</formula>
      <formula>119.999</formula>
    </cfRule>
    <cfRule type="cellIs" dxfId="186" priority="189" operator="between">
      <formula>20</formula>
      <formula>59.999</formula>
    </cfRule>
    <cfRule type="cellIs" dxfId="185" priority="190" operator="lessThan">
      <formula>20</formula>
    </cfRule>
  </conditionalFormatting>
  <conditionalFormatting sqref="BG437">
    <cfRule type="cellIs" dxfId="184" priority="181" operator="greaterThan">
      <formula>49.999</formula>
    </cfRule>
    <cfRule type="cellIs" dxfId="183" priority="182" operator="greaterThan">
      <formula>50</formula>
    </cfRule>
    <cfRule type="cellIs" dxfId="182" priority="183" operator="between">
      <formula>30</formula>
      <formula>49.999</formula>
    </cfRule>
    <cfRule type="cellIs" dxfId="181" priority="184" operator="between">
      <formula>10</formula>
      <formula>29.999</formula>
    </cfRule>
    <cfRule type="cellIs" dxfId="180" priority="185" operator="lessThan">
      <formula>10</formula>
    </cfRule>
  </conditionalFormatting>
  <conditionalFormatting sqref="AN437">
    <cfRule type="cellIs" dxfId="179" priority="176" operator="greaterThan">
      <formula>119.999</formula>
    </cfRule>
    <cfRule type="cellIs" dxfId="178" priority="177" operator="greaterThan">
      <formula>120</formula>
    </cfRule>
    <cfRule type="cellIs" dxfId="177" priority="178" operator="between">
      <formula>60</formula>
      <formula>119.999</formula>
    </cfRule>
    <cfRule type="cellIs" dxfId="176" priority="179" operator="between">
      <formula>20</formula>
      <formula>59.999</formula>
    </cfRule>
    <cfRule type="cellIs" dxfId="175" priority="180" operator="lessThan">
      <formula>20</formula>
    </cfRule>
  </conditionalFormatting>
  <conditionalFormatting sqref="AO437">
    <cfRule type="cellIs" dxfId="174" priority="171" operator="greaterThan">
      <formula>49.999</formula>
    </cfRule>
    <cfRule type="cellIs" dxfId="173" priority="172" operator="greaterThan">
      <formula>50</formula>
    </cfRule>
    <cfRule type="cellIs" dxfId="172" priority="173" operator="between">
      <formula>30</formula>
      <formula>49.999</formula>
    </cfRule>
    <cfRule type="cellIs" dxfId="171" priority="174" operator="between">
      <formula>10</formula>
      <formula>29.999</formula>
    </cfRule>
    <cfRule type="cellIs" dxfId="170" priority="175" operator="lessThan">
      <formula>10</formula>
    </cfRule>
  </conditionalFormatting>
  <conditionalFormatting sqref="T437">
    <cfRule type="cellIs" dxfId="169" priority="166" operator="greaterThan">
      <formula>119.999</formula>
    </cfRule>
    <cfRule type="cellIs" dxfId="168" priority="167" operator="greaterThan">
      <formula>120</formula>
    </cfRule>
    <cfRule type="cellIs" dxfId="167" priority="168" operator="between">
      <formula>60</formula>
      <formula>119.999</formula>
    </cfRule>
    <cfRule type="cellIs" dxfId="166" priority="169" operator="between">
      <formula>20</formula>
      <formula>59.999</formula>
    </cfRule>
    <cfRule type="cellIs" dxfId="165" priority="170" operator="lessThan">
      <formula>20</formula>
    </cfRule>
  </conditionalFormatting>
  <conditionalFormatting sqref="U437">
    <cfRule type="cellIs" dxfId="164" priority="161" operator="greaterThan">
      <formula>49.999</formula>
    </cfRule>
    <cfRule type="cellIs" dxfId="163" priority="162" operator="greaterThan">
      <formula>50</formula>
    </cfRule>
    <cfRule type="cellIs" dxfId="162" priority="163" operator="between">
      <formula>30</formula>
      <formula>49.999</formula>
    </cfRule>
    <cfRule type="cellIs" dxfId="161" priority="164" operator="between">
      <formula>10</formula>
      <formula>29.999</formula>
    </cfRule>
    <cfRule type="cellIs" dxfId="160" priority="165" operator="lessThan">
      <formula>10</formula>
    </cfRule>
  </conditionalFormatting>
  <conditionalFormatting sqref="J437">
    <cfRule type="cellIs" dxfId="159" priority="156" operator="greaterThan">
      <formula>119.999</formula>
    </cfRule>
    <cfRule type="cellIs" dxfId="158" priority="157" operator="greaterThan">
      <formula>120</formula>
    </cfRule>
    <cfRule type="cellIs" dxfId="157" priority="158" operator="between">
      <formula>60</formula>
      <formula>119.999</formula>
    </cfRule>
    <cfRule type="cellIs" dxfId="156" priority="159" operator="between">
      <formula>20</formula>
      <formula>59.999</formula>
    </cfRule>
    <cfRule type="cellIs" dxfId="155" priority="160" operator="lessThan">
      <formula>20</formula>
    </cfRule>
  </conditionalFormatting>
  <conditionalFormatting sqref="K437">
    <cfRule type="cellIs" dxfId="154" priority="151" operator="greaterThan">
      <formula>49.999</formula>
    </cfRule>
    <cfRule type="cellIs" dxfId="153" priority="152" operator="greaterThan">
      <formula>50</formula>
    </cfRule>
    <cfRule type="cellIs" dxfId="152" priority="153" operator="between">
      <formula>30</formula>
      <formula>49.999</formula>
    </cfRule>
    <cfRule type="cellIs" dxfId="151" priority="154" operator="between">
      <formula>10</formula>
      <formula>29.999</formula>
    </cfRule>
    <cfRule type="cellIs" dxfId="150" priority="155" operator="lessThan">
      <formula>10</formula>
    </cfRule>
  </conditionalFormatting>
  <conditionalFormatting sqref="L437">
    <cfRule type="cellIs" dxfId="149" priority="146" operator="greaterThan">
      <formula>119.999</formula>
    </cfRule>
    <cfRule type="cellIs" dxfId="148" priority="147" operator="greaterThan">
      <formula>120</formula>
    </cfRule>
    <cfRule type="cellIs" dxfId="147" priority="148" operator="between">
      <formula>60</formula>
      <formula>119.999</formula>
    </cfRule>
    <cfRule type="cellIs" dxfId="146" priority="149" operator="between">
      <formula>20</formula>
      <formula>59.999</formula>
    </cfRule>
    <cfRule type="cellIs" dxfId="145" priority="150" operator="lessThan">
      <formula>20</formula>
    </cfRule>
  </conditionalFormatting>
  <conditionalFormatting sqref="M437">
    <cfRule type="cellIs" dxfId="144" priority="141" operator="greaterThan">
      <formula>49.999</formula>
    </cfRule>
    <cfRule type="cellIs" dxfId="143" priority="142" operator="greaterThan">
      <formula>50</formula>
    </cfRule>
    <cfRule type="cellIs" dxfId="142" priority="143" operator="between">
      <formula>30</formula>
      <formula>49.999</formula>
    </cfRule>
    <cfRule type="cellIs" dxfId="141" priority="144" operator="between">
      <formula>10</formula>
      <formula>29.999</formula>
    </cfRule>
    <cfRule type="cellIs" dxfId="140" priority="145" operator="lessThan">
      <formula>10</formula>
    </cfRule>
  </conditionalFormatting>
  <conditionalFormatting sqref="R437">
    <cfRule type="cellIs" dxfId="139" priority="136" operator="greaterThan">
      <formula>119.999</formula>
    </cfRule>
    <cfRule type="cellIs" dxfId="138" priority="137" operator="greaterThan">
      <formula>120</formula>
    </cfRule>
    <cfRule type="cellIs" dxfId="137" priority="138" operator="between">
      <formula>60</formula>
      <formula>119.999</formula>
    </cfRule>
    <cfRule type="cellIs" dxfId="136" priority="139" operator="between">
      <formula>20</formula>
      <formula>59.999</formula>
    </cfRule>
    <cfRule type="cellIs" dxfId="135" priority="140" operator="lessThan">
      <formula>20</formula>
    </cfRule>
  </conditionalFormatting>
  <conditionalFormatting sqref="S437">
    <cfRule type="cellIs" dxfId="134" priority="131" operator="greaterThan">
      <formula>49.999</formula>
    </cfRule>
    <cfRule type="cellIs" dxfId="133" priority="132" operator="greaterThan">
      <formula>50</formula>
    </cfRule>
    <cfRule type="cellIs" dxfId="132" priority="133" operator="between">
      <formula>30</formula>
      <formula>49.999</formula>
    </cfRule>
    <cfRule type="cellIs" dxfId="131" priority="134" operator="between">
      <formula>10</formula>
      <formula>29.999</formula>
    </cfRule>
    <cfRule type="cellIs" dxfId="130" priority="135" operator="lessThan">
      <formula>10</formula>
    </cfRule>
  </conditionalFormatting>
  <conditionalFormatting sqref="N437">
    <cfRule type="cellIs" dxfId="129" priority="126" operator="greaterThan">
      <formula>119.999</formula>
    </cfRule>
    <cfRule type="cellIs" dxfId="128" priority="127" operator="greaterThan">
      <formula>120</formula>
    </cfRule>
    <cfRule type="cellIs" dxfId="127" priority="128" operator="between">
      <formula>60</formula>
      <formula>119.999</formula>
    </cfRule>
    <cfRule type="cellIs" dxfId="126" priority="129" operator="between">
      <formula>20</formula>
      <formula>59.999</formula>
    </cfRule>
    <cfRule type="cellIs" dxfId="125" priority="130" operator="lessThan">
      <formula>20</formula>
    </cfRule>
  </conditionalFormatting>
  <conditionalFormatting sqref="O437">
    <cfRule type="cellIs" dxfId="124" priority="121" operator="greaterThan">
      <formula>49.999</formula>
    </cfRule>
    <cfRule type="cellIs" dxfId="123" priority="122" operator="greaterThan">
      <formula>50</formula>
    </cfRule>
    <cfRule type="cellIs" dxfId="122" priority="123" operator="between">
      <formula>30</formula>
      <formula>49.999</formula>
    </cfRule>
    <cfRule type="cellIs" dxfId="121" priority="124" operator="between">
      <formula>10</formula>
      <formula>29.999</formula>
    </cfRule>
    <cfRule type="cellIs" dxfId="120" priority="125" operator="lessThan">
      <formula>10</formula>
    </cfRule>
  </conditionalFormatting>
  <conditionalFormatting sqref="AP437">
    <cfRule type="cellIs" dxfId="119" priority="116" operator="greaterThan">
      <formula>119.999</formula>
    </cfRule>
    <cfRule type="cellIs" dxfId="118" priority="117" operator="greaterThan">
      <formula>120</formula>
    </cfRule>
    <cfRule type="cellIs" dxfId="117" priority="118" operator="between">
      <formula>60</formula>
      <formula>119.999</formula>
    </cfRule>
    <cfRule type="cellIs" dxfId="116" priority="119" operator="between">
      <formula>20</formula>
      <formula>59.999</formula>
    </cfRule>
    <cfRule type="cellIs" dxfId="115" priority="120" operator="lessThan">
      <formula>20</formula>
    </cfRule>
  </conditionalFormatting>
  <conditionalFormatting sqref="AQ437">
    <cfRule type="cellIs" dxfId="114" priority="111" operator="greaterThan">
      <formula>49.999</formula>
    </cfRule>
    <cfRule type="cellIs" dxfId="113" priority="112" operator="greaterThan">
      <formula>50</formula>
    </cfRule>
    <cfRule type="cellIs" dxfId="112" priority="113" operator="between">
      <formula>30</formula>
      <formula>49.999</formula>
    </cfRule>
    <cfRule type="cellIs" dxfId="111" priority="114" operator="between">
      <formula>10</formula>
      <formula>29.999</formula>
    </cfRule>
    <cfRule type="cellIs" dxfId="110" priority="115" operator="lessThan">
      <formula>10</formula>
    </cfRule>
  </conditionalFormatting>
  <conditionalFormatting sqref="AR437">
    <cfRule type="cellIs" dxfId="109" priority="106" operator="greaterThan">
      <formula>119.999</formula>
    </cfRule>
    <cfRule type="cellIs" dxfId="108" priority="107" operator="greaterThan">
      <formula>120</formula>
    </cfRule>
    <cfRule type="cellIs" dxfId="107" priority="108" operator="between">
      <formula>60</formula>
      <formula>119.999</formula>
    </cfRule>
    <cfRule type="cellIs" dxfId="106" priority="109" operator="between">
      <formula>20</formula>
      <formula>59.999</formula>
    </cfRule>
    <cfRule type="cellIs" dxfId="105" priority="110" operator="lessThan">
      <formula>20</formula>
    </cfRule>
  </conditionalFormatting>
  <conditionalFormatting sqref="AS437">
    <cfRule type="cellIs" dxfId="104" priority="101" operator="greaterThan">
      <formula>49.999</formula>
    </cfRule>
    <cfRule type="cellIs" dxfId="103" priority="102" operator="greaterThan">
      <formula>50</formula>
    </cfRule>
    <cfRule type="cellIs" dxfId="102" priority="103" operator="between">
      <formula>30</formula>
      <formula>49.999</formula>
    </cfRule>
    <cfRule type="cellIs" dxfId="101" priority="104" operator="between">
      <formula>10</formula>
      <formula>29.999</formula>
    </cfRule>
    <cfRule type="cellIs" dxfId="100" priority="105" operator="lessThan">
      <formula>10</formula>
    </cfRule>
  </conditionalFormatting>
  <conditionalFormatting sqref="X437">
    <cfRule type="cellIs" dxfId="99" priority="96" operator="greaterThan">
      <formula>119.999</formula>
    </cfRule>
    <cfRule type="cellIs" dxfId="98" priority="97" operator="greaterThan">
      <formula>120</formula>
    </cfRule>
    <cfRule type="cellIs" dxfId="97" priority="98" operator="between">
      <formula>60</formula>
      <formula>119.999</formula>
    </cfRule>
    <cfRule type="cellIs" dxfId="96" priority="99" operator="between">
      <formula>20</formula>
      <formula>59.999</formula>
    </cfRule>
    <cfRule type="cellIs" dxfId="95" priority="100" operator="lessThan">
      <formula>20</formula>
    </cfRule>
  </conditionalFormatting>
  <conditionalFormatting sqref="Y437">
    <cfRule type="cellIs" dxfId="94" priority="91" operator="greaterThan">
      <formula>49.999</formula>
    </cfRule>
    <cfRule type="cellIs" dxfId="93" priority="92" operator="greaterThan">
      <formula>50</formula>
    </cfRule>
    <cfRule type="cellIs" dxfId="92" priority="93" operator="between">
      <formula>30</formula>
      <formula>49.999</formula>
    </cfRule>
    <cfRule type="cellIs" dxfId="91" priority="94" operator="between">
      <formula>10</formula>
      <formula>29.999</formula>
    </cfRule>
    <cfRule type="cellIs" dxfId="90" priority="95" operator="lessThan">
      <formula>10</formula>
    </cfRule>
  </conditionalFormatting>
  <conditionalFormatting sqref="AF437">
    <cfRule type="cellIs" dxfId="89" priority="86" operator="greaterThan">
      <formula>119.999</formula>
    </cfRule>
    <cfRule type="cellIs" dxfId="88" priority="87" operator="greaterThan">
      <formula>120</formula>
    </cfRule>
    <cfRule type="cellIs" dxfId="87" priority="88" operator="between">
      <formula>60</formula>
      <formula>119.999</formula>
    </cfRule>
    <cfRule type="cellIs" dxfId="86" priority="89" operator="between">
      <formula>20</formula>
      <formula>59.999</formula>
    </cfRule>
    <cfRule type="cellIs" dxfId="85" priority="90" operator="lessThan">
      <formula>20</formula>
    </cfRule>
  </conditionalFormatting>
  <conditionalFormatting sqref="AG437">
    <cfRule type="cellIs" dxfId="84" priority="81" operator="greaterThan">
      <formula>49.999</formula>
    </cfRule>
    <cfRule type="cellIs" dxfId="83" priority="82" operator="greaterThan">
      <formula>50</formula>
    </cfRule>
    <cfRule type="cellIs" dxfId="82" priority="83" operator="between">
      <formula>30</formula>
      <formula>49.999</formula>
    </cfRule>
    <cfRule type="cellIs" dxfId="81" priority="84" operator="between">
      <formula>10</formula>
      <formula>29.999</formula>
    </cfRule>
    <cfRule type="cellIs" dxfId="80" priority="85" operator="lessThan">
      <formula>10</formula>
    </cfRule>
  </conditionalFormatting>
  <conditionalFormatting sqref="AJ437">
    <cfRule type="cellIs" dxfId="79" priority="76" operator="greaterThan">
      <formula>119.999</formula>
    </cfRule>
    <cfRule type="cellIs" dxfId="78" priority="77" operator="greaterThan">
      <formula>120</formula>
    </cfRule>
    <cfRule type="cellIs" dxfId="77" priority="78" operator="between">
      <formula>60</formula>
      <formula>119.999</formula>
    </cfRule>
    <cfRule type="cellIs" dxfId="76" priority="79" operator="between">
      <formula>20</formula>
      <formula>59.999</formula>
    </cfRule>
    <cfRule type="cellIs" dxfId="75" priority="80" operator="lessThan">
      <formula>20</formula>
    </cfRule>
  </conditionalFormatting>
  <conditionalFormatting sqref="AK437">
    <cfRule type="cellIs" dxfId="74" priority="71" operator="greaterThan">
      <formula>49.999</formula>
    </cfRule>
    <cfRule type="cellIs" dxfId="73" priority="72" operator="greaterThan">
      <formula>50</formula>
    </cfRule>
    <cfRule type="cellIs" dxfId="72" priority="73" operator="between">
      <formula>30</formula>
      <formula>49.999</formula>
    </cfRule>
    <cfRule type="cellIs" dxfId="71" priority="74" operator="between">
      <formula>10</formula>
      <formula>29.999</formula>
    </cfRule>
    <cfRule type="cellIs" dxfId="70" priority="75" operator="lessThan">
      <formula>10</formula>
    </cfRule>
  </conditionalFormatting>
  <conditionalFormatting sqref="Z437">
    <cfRule type="cellIs" dxfId="69" priority="66" operator="greaterThan">
      <formula>119.999</formula>
    </cfRule>
    <cfRule type="cellIs" dxfId="68" priority="67" operator="greaterThan">
      <formula>120</formula>
    </cfRule>
    <cfRule type="cellIs" dxfId="67" priority="68" operator="between">
      <formula>60</formula>
      <formula>119.999</formula>
    </cfRule>
    <cfRule type="cellIs" dxfId="66" priority="69" operator="between">
      <formula>20</formula>
      <formula>59.999</formula>
    </cfRule>
    <cfRule type="cellIs" dxfId="65" priority="70" operator="lessThan">
      <formula>20</formula>
    </cfRule>
  </conditionalFormatting>
  <conditionalFormatting sqref="AA437">
    <cfRule type="cellIs" dxfId="64" priority="61" operator="greaterThan">
      <formula>49.999</formula>
    </cfRule>
    <cfRule type="cellIs" dxfId="63" priority="62" operator="greaterThan">
      <formula>50</formula>
    </cfRule>
    <cfRule type="cellIs" dxfId="62" priority="63" operator="between">
      <formula>30</formula>
      <formula>49.999</formula>
    </cfRule>
    <cfRule type="cellIs" dxfId="61" priority="64" operator="between">
      <formula>10</formula>
      <formula>29.999</formula>
    </cfRule>
    <cfRule type="cellIs" dxfId="60" priority="65" operator="lessThan">
      <formula>10</formula>
    </cfRule>
  </conditionalFormatting>
  <conditionalFormatting sqref="AL437">
    <cfRule type="cellIs" dxfId="59" priority="56" operator="greaterThan">
      <formula>119.999</formula>
    </cfRule>
    <cfRule type="cellIs" dxfId="58" priority="57" operator="greaterThan">
      <formula>120</formula>
    </cfRule>
    <cfRule type="cellIs" dxfId="57" priority="58" operator="between">
      <formula>60</formula>
      <formula>119.999</formula>
    </cfRule>
    <cfRule type="cellIs" dxfId="56" priority="59" operator="between">
      <formula>20</formula>
      <formula>59.999</formula>
    </cfRule>
    <cfRule type="cellIs" dxfId="55" priority="60" operator="lessThan">
      <formula>20</formula>
    </cfRule>
  </conditionalFormatting>
  <conditionalFormatting sqref="AM437">
    <cfRule type="cellIs" dxfId="54" priority="51" operator="greaterThan">
      <formula>49.999</formula>
    </cfRule>
    <cfRule type="cellIs" dxfId="53" priority="52" operator="greaterThan">
      <formula>50</formula>
    </cfRule>
    <cfRule type="cellIs" dxfId="52" priority="53" operator="between">
      <formula>30</formula>
      <formula>49.999</formula>
    </cfRule>
    <cfRule type="cellIs" dxfId="51" priority="54" operator="between">
      <formula>10</formula>
      <formula>29.999</formula>
    </cfRule>
    <cfRule type="cellIs" dxfId="50" priority="55" operator="lessThan">
      <formula>10</formula>
    </cfRule>
  </conditionalFormatting>
  <conditionalFormatting sqref="AH437">
    <cfRule type="cellIs" dxfId="49" priority="46" operator="greaterThan">
      <formula>119.999</formula>
    </cfRule>
    <cfRule type="cellIs" dxfId="48" priority="47" operator="greaterThan">
      <formula>120</formula>
    </cfRule>
    <cfRule type="cellIs" dxfId="47" priority="48" operator="between">
      <formula>60</formula>
      <formula>119.999</formula>
    </cfRule>
    <cfRule type="cellIs" dxfId="46" priority="49" operator="between">
      <formula>20</formula>
      <formula>59.999</formula>
    </cfRule>
    <cfRule type="cellIs" dxfId="45" priority="50" operator="lessThan">
      <formula>20</formula>
    </cfRule>
  </conditionalFormatting>
  <conditionalFormatting sqref="AI437">
    <cfRule type="cellIs" dxfId="44" priority="41" operator="greaterThan">
      <formula>49.999</formula>
    </cfRule>
    <cfRule type="cellIs" dxfId="43" priority="42" operator="greaterThan">
      <formula>50</formula>
    </cfRule>
    <cfRule type="cellIs" dxfId="42" priority="43" operator="between">
      <formula>30</formula>
      <formula>49.999</formula>
    </cfRule>
    <cfRule type="cellIs" dxfId="41" priority="44" operator="between">
      <formula>10</formula>
      <formula>29.999</formula>
    </cfRule>
    <cfRule type="cellIs" dxfId="40" priority="45" operator="lessThan">
      <formula>10</formula>
    </cfRule>
  </conditionalFormatting>
  <conditionalFormatting sqref="V437">
    <cfRule type="cellIs" dxfId="39" priority="36" operator="greaterThan">
      <formula>119.999</formula>
    </cfRule>
    <cfRule type="cellIs" dxfId="38" priority="37" operator="greaterThan">
      <formula>120</formula>
    </cfRule>
    <cfRule type="cellIs" dxfId="37" priority="38" operator="between">
      <formula>60</formula>
      <formula>119.999</formula>
    </cfRule>
    <cfRule type="cellIs" dxfId="36" priority="39" operator="between">
      <formula>20</formula>
      <formula>59.999</formula>
    </cfRule>
    <cfRule type="cellIs" dxfId="35" priority="40" operator="lessThan">
      <formula>20</formula>
    </cfRule>
  </conditionalFormatting>
  <conditionalFormatting sqref="W437">
    <cfRule type="cellIs" dxfId="34" priority="31" operator="greaterThan">
      <formula>49.999</formula>
    </cfRule>
    <cfRule type="cellIs" dxfId="33" priority="32" operator="greaterThan">
      <formula>50</formula>
    </cfRule>
    <cfRule type="cellIs" dxfId="32" priority="33" operator="between">
      <formula>30</formula>
      <formula>49.999</formula>
    </cfRule>
    <cfRule type="cellIs" dxfId="31" priority="34" operator="between">
      <formula>10</formula>
      <formula>29.999</formula>
    </cfRule>
    <cfRule type="cellIs" dxfId="30" priority="35" operator="lessThan">
      <formula>10</formula>
    </cfRule>
  </conditionalFormatting>
  <conditionalFormatting sqref="AB437">
    <cfRule type="cellIs" dxfId="29" priority="26" operator="greaterThan">
      <formula>119.999</formula>
    </cfRule>
    <cfRule type="cellIs" dxfId="28" priority="27" operator="greaterThan">
      <formula>120</formula>
    </cfRule>
    <cfRule type="cellIs" dxfId="27" priority="28" operator="between">
      <formula>60</formula>
      <formula>119.999</formula>
    </cfRule>
    <cfRule type="cellIs" dxfId="26" priority="29" operator="between">
      <formula>20</formula>
      <formula>59.999</formula>
    </cfRule>
    <cfRule type="cellIs" dxfId="25" priority="30" operator="lessThan">
      <formula>20</formula>
    </cfRule>
  </conditionalFormatting>
  <conditionalFormatting sqref="AC437">
    <cfRule type="cellIs" dxfId="24" priority="21" operator="greaterThan">
      <formula>49.999</formula>
    </cfRule>
    <cfRule type="cellIs" dxfId="23" priority="22" operator="greaterThan">
      <formula>50</formula>
    </cfRule>
    <cfRule type="cellIs" dxfId="22" priority="23" operator="between">
      <formula>30</formula>
      <formula>49.999</formula>
    </cfRule>
    <cfRule type="cellIs" dxfId="21" priority="24" operator="between">
      <formula>10</formula>
      <formula>29.999</formula>
    </cfRule>
    <cfRule type="cellIs" dxfId="20" priority="25" operator="lessThan">
      <formula>10</formula>
    </cfRule>
  </conditionalFormatting>
  <conditionalFormatting sqref="AD437">
    <cfRule type="cellIs" dxfId="19" priority="16" operator="greaterThan">
      <formula>119.999</formula>
    </cfRule>
    <cfRule type="cellIs" dxfId="18" priority="17" operator="greaterThan">
      <formula>120</formula>
    </cfRule>
    <cfRule type="cellIs" dxfId="17" priority="18" operator="between">
      <formula>60</formula>
      <formula>119.999</formula>
    </cfRule>
    <cfRule type="cellIs" dxfId="16" priority="19" operator="between">
      <formula>20</formula>
      <formula>59.999</formula>
    </cfRule>
    <cfRule type="cellIs" dxfId="15" priority="20" operator="lessThan">
      <formula>20</formula>
    </cfRule>
  </conditionalFormatting>
  <conditionalFormatting sqref="AE437">
    <cfRule type="cellIs" dxfId="14" priority="11" operator="greaterThan">
      <formula>49.999</formula>
    </cfRule>
    <cfRule type="cellIs" dxfId="13" priority="12" operator="greaterThan">
      <formula>50</formula>
    </cfRule>
    <cfRule type="cellIs" dxfId="12" priority="13" operator="between">
      <formula>30</formula>
      <formula>49.999</formula>
    </cfRule>
    <cfRule type="cellIs" dxfId="11" priority="14" operator="between">
      <formula>10</formula>
      <formula>29.999</formula>
    </cfRule>
    <cfRule type="cellIs" dxfId="10" priority="15" operator="lessThan">
      <formula>10</formula>
    </cfRule>
  </conditionalFormatting>
  <conditionalFormatting sqref="P437">
    <cfRule type="cellIs" dxfId="9" priority="6" operator="greaterThan">
      <formula>119.999</formula>
    </cfRule>
    <cfRule type="cellIs" dxfId="8" priority="7" operator="greaterThan">
      <formula>120</formula>
    </cfRule>
    <cfRule type="cellIs" dxfId="7" priority="8" operator="between">
      <formula>60</formula>
      <formula>119.999</formula>
    </cfRule>
    <cfRule type="cellIs" dxfId="6" priority="9" operator="between">
      <formula>20</formula>
      <formula>59.999</formula>
    </cfRule>
    <cfRule type="cellIs" dxfId="5" priority="10" operator="lessThan">
      <formula>20</formula>
    </cfRule>
  </conditionalFormatting>
  <conditionalFormatting sqref="Q437">
    <cfRule type="cellIs" dxfId="4" priority="1" operator="greaterThan">
      <formula>49.999</formula>
    </cfRule>
    <cfRule type="cellIs" dxfId="3" priority="2" operator="greaterThan">
      <formula>50</formula>
    </cfRule>
    <cfRule type="cellIs" dxfId="2" priority="3" operator="between">
      <formula>30</formula>
      <formula>49.999</formula>
    </cfRule>
    <cfRule type="cellIs" dxfId="1" priority="4" operator="between">
      <formula>10</formula>
      <formula>29.999</formula>
    </cfRule>
    <cfRule type="cellIs" dxfId="0" priority="5" operator="lessThan">
      <formula>10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6"/>
  <sheetViews>
    <sheetView tabSelected="1" topLeftCell="Y125" zoomScale="90" zoomScaleNormal="90" workbookViewId="0">
      <selection activeCell="Y160" sqref="Y160"/>
    </sheetView>
  </sheetViews>
  <sheetFormatPr defaultRowHeight="14.4" x14ac:dyDescent="0.3"/>
  <cols>
    <col min="2" max="2" width="9.109375" customWidth="1"/>
  </cols>
  <sheetData>
    <row r="1" spans="2:23" s="1" customFormat="1" ht="39.75" customHeight="1" x14ac:dyDescent="0.3">
      <c r="B1" s="75" t="s">
        <v>92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7"/>
    </row>
    <row r="2" spans="2:23" s="1" customFormat="1" ht="39.75" customHeight="1" x14ac:dyDescent="0.3"/>
    <row r="3" spans="2:23" s="1" customFormat="1" ht="39.75" customHeight="1" x14ac:dyDescent="0.3">
      <c r="B3" s="78" t="s">
        <v>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80"/>
    </row>
    <row r="4" spans="2:23" s="1" customFormat="1" ht="39.75" customHeight="1" x14ac:dyDescent="0.3"/>
    <row r="5" spans="2:23" s="1" customFormat="1" ht="39.75" customHeight="1" x14ac:dyDescent="0.3">
      <c r="B5" s="75" t="s">
        <v>91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7"/>
    </row>
    <row r="6" spans="2:23" s="64" customFormat="1" ht="39.75" customHeight="1" x14ac:dyDescent="0.3"/>
  </sheetData>
  <mergeCells count="3">
    <mergeCell ref="B1:W1"/>
    <mergeCell ref="B3:W3"/>
    <mergeCell ref="B5:W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6"/>
  <sheetViews>
    <sheetView workbookViewId="0">
      <selection activeCell="B27" sqref="B27"/>
    </sheetView>
  </sheetViews>
  <sheetFormatPr defaultRowHeight="14.4" x14ac:dyDescent="0.3"/>
  <cols>
    <col min="4" max="4" width="10.44140625" customWidth="1"/>
  </cols>
  <sheetData>
    <row r="1" spans="1:5" s="53" customFormat="1" ht="15" thickBot="1" x14ac:dyDescent="0.35">
      <c r="A1" s="52" t="s">
        <v>108</v>
      </c>
    </row>
    <row r="2" spans="1:5" x14ac:dyDescent="0.3">
      <c r="A2" t="s">
        <v>109</v>
      </c>
    </row>
    <row r="3" spans="1:5" x14ac:dyDescent="0.3">
      <c r="A3" t="s">
        <v>110</v>
      </c>
    </row>
    <row r="5" spans="1:5" x14ac:dyDescent="0.3">
      <c r="A5" t="s">
        <v>111</v>
      </c>
    </row>
    <row r="7" spans="1:5" x14ac:dyDescent="0.3">
      <c r="B7" s="67" t="s">
        <v>100</v>
      </c>
      <c r="C7" s="54" t="s">
        <v>99</v>
      </c>
      <c r="D7" s="68" t="s">
        <v>98</v>
      </c>
      <c r="E7" s="69" t="s">
        <v>101</v>
      </c>
    </row>
    <row r="8" spans="1:5" x14ac:dyDescent="0.3">
      <c r="B8" s="67" t="s">
        <v>79</v>
      </c>
      <c r="C8" s="54" t="s">
        <v>80</v>
      </c>
      <c r="D8" s="68" t="s">
        <v>81</v>
      </c>
      <c r="E8" s="69" t="s">
        <v>82</v>
      </c>
    </row>
    <row r="9" spans="1:5" s="1" customFormat="1" x14ac:dyDescent="0.3"/>
    <row r="10" spans="1:5" s="1" customFormat="1" ht="15.75" customHeight="1" x14ac:dyDescent="0.3">
      <c r="A10" s="65" t="s">
        <v>94</v>
      </c>
    </row>
    <row r="11" spans="1:5" s="1" customFormat="1" ht="15.75" customHeight="1" x14ac:dyDescent="0.3">
      <c r="A11" s="65" t="s">
        <v>95</v>
      </c>
    </row>
    <row r="12" spans="1:5" s="1" customFormat="1" ht="15.75" customHeight="1" x14ac:dyDescent="0.3">
      <c r="A12" s="65" t="s">
        <v>120</v>
      </c>
    </row>
    <row r="13" spans="1:5" s="1" customFormat="1" ht="15.75" customHeight="1" x14ac:dyDescent="0.3">
      <c r="A13" s="66" t="s">
        <v>112</v>
      </c>
    </row>
    <row r="14" spans="1:5" s="1" customFormat="1" ht="15.75" customHeight="1" x14ac:dyDescent="0.3">
      <c r="A14" s="66" t="s">
        <v>113</v>
      </c>
    </row>
    <row r="15" spans="1:5" s="1" customFormat="1" ht="15.75" customHeight="1" x14ac:dyDescent="0.3">
      <c r="A15" s="66" t="s">
        <v>114</v>
      </c>
    </row>
    <row r="16" spans="1:5" s="1" customFormat="1" ht="15.75" customHeight="1" x14ac:dyDescent="0.3">
      <c r="A16" s="66" t="s">
        <v>121</v>
      </c>
    </row>
    <row r="17" spans="1:5" x14ac:dyDescent="0.3">
      <c r="A17" s="66" t="s">
        <v>97</v>
      </c>
    </row>
    <row r="18" spans="1:5" ht="15" thickBot="1" x14ac:dyDescent="0.35"/>
    <row r="19" spans="1:5" s="53" customFormat="1" ht="15" thickBot="1" x14ac:dyDescent="0.35">
      <c r="A19" s="52" t="s">
        <v>105</v>
      </c>
    </row>
    <row r="20" spans="1:5" x14ac:dyDescent="0.3">
      <c r="A20" t="s">
        <v>115</v>
      </c>
    </row>
    <row r="21" spans="1:5" x14ac:dyDescent="0.3">
      <c r="A21" t="s">
        <v>106</v>
      </c>
    </row>
    <row r="22" spans="1:5" x14ac:dyDescent="0.3">
      <c r="A22" t="s">
        <v>83</v>
      </c>
    </row>
    <row r="23" spans="1:5" x14ac:dyDescent="0.3">
      <c r="A23" t="s">
        <v>116</v>
      </c>
    </row>
    <row r="25" spans="1:5" x14ac:dyDescent="0.3">
      <c r="A25" t="s">
        <v>84</v>
      </c>
    </row>
    <row r="27" spans="1:5" x14ac:dyDescent="0.3">
      <c r="B27" s="67" t="s">
        <v>103</v>
      </c>
      <c r="C27" s="55" t="str">
        <f>"10.0-29.9"</f>
        <v>10.0-29.9</v>
      </c>
      <c r="D27" s="68" t="s">
        <v>104</v>
      </c>
      <c r="E27" s="69" t="s">
        <v>102</v>
      </c>
    </row>
    <row r="28" spans="1:5" x14ac:dyDescent="0.3">
      <c r="B28" s="67" t="s">
        <v>79</v>
      </c>
      <c r="C28" s="54" t="s">
        <v>80</v>
      </c>
      <c r="D28" s="68" t="s">
        <v>81</v>
      </c>
      <c r="E28" s="69" t="s">
        <v>82</v>
      </c>
    </row>
    <row r="30" spans="1:5" x14ac:dyDescent="0.3">
      <c r="A30" t="s">
        <v>107</v>
      </c>
    </row>
    <row r="31" spans="1:5" x14ac:dyDescent="0.3">
      <c r="A31" t="s">
        <v>117</v>
      </c>
    </row>
    <row r="32" spans="1:5" x14ac:dyDescent="0.3">
      <c r="A32" t="s">
        <v>118</v>
      </c>
    </row>
    <row r="33" spans="1:1" x14ac:dyDescent="0.3">
      <c r="A33" s="65" t="s">
        <v>96</v>
      </c>
    </row>
    <row r="34" spans="1:1" ht="15" thickBot="1" x14ac:dyDescent="0.35">
      <c r="A34" s="1"/>
    </row>
    <row r="35" spans="1:1" s="53" customFormat="1" ht="15" thickBot="1" x14ac:dyDescent="0.35">
      <c r="A35" s="52" t="s">
        <v>85</v>
      </c>
    </row>
    <row r="36" spans="1:1" x14ac:dyDescent="0.3">
      <c r="A36" t="s">
        <v>119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5"/>
  <sheetViews>
    <sheetView topLeftCell="B1" workbookViewId="0">
      <selection activeCell="D5" sqref="D5"/>
    </sheetView>
  </sheetViews>
  <sheetFormatPr defaultRowHeight="14.4" x14ac:dyDescent="0.3"/>
  <sheetData>
    <row r="1" spans="1:31" x14ac:dyDescent="0.3">
      <c r="A1" s="2"/>
      <c r="B1" t="s">
        <v>47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71</v>
      </c>
      <c r="S1" t="s">
        <v>63</v>
      </c>
      <c r="T1" t="s">
        <v>64</v>
      </c>
      <c r="U1" t="s">
        <v>65</v>
      </c>
      <c r="V1" t="s">
        <v>66</v>
      </c>
      <c r="W1" t="s">
        <v>73</v>
      </c>
      <c r="X1" t="s">
        <v>75</v>
      </c>
      <c r="Y1" t="s">
        <v>67</v>
      </c>
      <c r="Z1" t="s">
        <v>72</v>
      </c>
      <c r="AA1" t="s">
        <v>68</v>
      </c>
      <c r="AB1" t="s">
        <v>69</v>
      </c>
      <c r="AC1" t="s">
        <v>70</v>
      </c>
      <c r="AD1" t="s">
        <v>74</v>
      </c>
      <c r="AE1" t="s">
        <v>88</v>
      </c>
    </row>
    <row r="2" spans="1:31" x14ac:dyDescent="0.3">
      <c r="B2" s="41">
        <v>302694</v>
      </c>
      <c r="C2" s="41">
        <v>409265</v>
      </c>
      <c r="D2" s="41">
        <v>469885</v>
      </c>
      <c r="E2" s="41">
        <v>232568</v>
      </c>
      <c r="F2" s="41">
        <v>82835</v>
      </c>
      <c r="G2" s="41">
        <v>159470</v>
      </c>
      <c r="H2" s="41">
        <v>106598</v>
      </c>
      <c r="I2" s="41">
        <v>171809</v>
      </c>
      <c r="J2" s="41">
        <v>158204</v>
      </c>
      <c r="K2" s="41">
        <v>116915</v>
      </c>
      <c r="L2" s="41">
        <v>122546</v>
      </c>
      <c r="M2" s="41">
        <v>127001</v>
      </c>
      <c r="N2" s="41">
        <v>252776</v>
      </c>
      <c r="O2" s="41">
        <v>119190</v>
      </c>
      <c r="P2" s="41">
        <v>236305</v>
      </c>
      <c r="Q2" s="41">
        <v>666801</v>
      </c>
      <c r="R2" s="41">
        <v>110789</v>
      </c>
      <c r="S2" s="41">
        <v>215477</v>
      </c>
      <c r="T2" s="41">
        <v>108018</v>
      </c>
      <c r="U2" s="41">
        <v>184119</v>
      </c>
      <c r="V2" s="41">
        <v>103532</v>
      </c>
      <c r="W2" s="41">
        <v>226671</v>
      </c>
      <c r="X2" s="41">
        <v>1328790</v>
      </c>
      <c r="Y2" s="41">
        <v>313396</v>
      </c>
      <c r="Z2" s="41">
        <v>110914</v>
      </c>
      <c r="AA2" s="41">
        <v>225317</v>
      </c>
      <c r="AB2" s="41">
        <v>172262</v>
      </c>
      <c r="AC2" s="41">
        <v>117335</v>
      </c>
      <c r="AD2">
        <f>W2+X2</f>
        <v>1555461</v>
      </c>
      <c r="AE2">
        <f>SUM(B2:AC2)</f>
        <v>6951482</v>
      </c>
    </row>
    <row r="4" spans="1:31" ht="15" thickBot="1" x14ac:dyDescent="0.35"/>
    <row r="5" spans="1:31" s="53" customFormat="1" ht="15" thickBot="1" x14ac:dyDescent="0.35">
      <c r="A5" s="52"/>
      <c r="D5" s="53" t="s">
        <v>78</v>
      </c>
    </row>
  </sheetData>
  <sheetProtection password="CB1D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9"/>
  <sheetViews>
    <sheetView workbookViewId="0">
      <selection activeCell="E10" sqref="E10"/>
    </sheetView>
  </sheetViews>
  <sheetFormatPr defaultRowHeight="14.4" x14ac:dyDescent="0.3"/>
  <sheetData>
    <row r="1" spans="1:2" x14ac:dyDescent="0.3">
      <c r="A1" t="s">
        <v>122</v>
      </c>
      <c r="B1" t="s">
        <v>151</v>
      </c>
    </row>
    <row r="2" spans="1:2" x14ac:dyDescent="0.3">
      <c r="A2" t="s">
        <v>123</v>
      </c>
      <c r="B2">
        <f>Заб_Ръст!B206</f>
        <v>100.76182547391095</v>
      </c>
    </row>
    <row r="3" spans="1:2" x14ac:dyDescent="0.3">
      <c r="A3" t="s">
        <v>124</v>
      </c>
      <c r="B3">
        <f>Заб_Ръст!D206</f>
        <v>40.804857488424375</v>
      </c>
    </row>
    <row r="4" spans="1:2" x14ac:dyDescent="0.3">
      <c r="A4" t="s">
        <v>125</v>
      </c>
      <c r="B4">
        <f>Заб_Ръст!F206</f>
        <v>24.048437383615138</v>
      </c>
    </row>
    <row r="5" spans="1:2" x14ac:dyDescent="0.3">
      <c r="A5" t="s">
        <v>126</v>
      </c>
      <c r="B5">
        <f>Заб_Ръст!H206</f>
        <v>9.8895806817790923</v>
      </c>
    </row>
    <row r="6" spans="1:2" x14ac:dyDescent="0.3">
      <c r="A6" t="s">
        <v>127</v>
      </c>
      <c r="B6">
        <f>Заб_Ръст!J206</f>
        <v>3.6216575119212893</v>
      </c>
    </row>
    <row r="7" spans="1:2" x14ac:dyDescent="0.3">
      <c r="A7" t="s">
        <v>128</v>
      </c>
      <c r="B7">
        <f>Заб_Ръст!L206</f>
        <v>15.049852636859598</v>
      </c>
    </row>
    <row r="8" spans="1:2" x14ac:dyDescent="0.3">
      <c r="A8" t="s">
        <v>129</v>
      </c>
      <c r="B8">
        <f>Заб_Ръст!N206</f>
        <v>47.843299123810951</v>
      </c>
    </row>
    <row r="9" spans="1:2" x14ac:dyDescent="0.3">
      <c r="A9" t="s">
        <v>130</v>
      </c>
      <c r="B9">
        <f>Заб_Ръст!P206</f>
        <v>21.535542375544939</v>
      </c>
    </row>
    <row r="10" spans="1:2" x14ac:dyDescent="0.3">
      <c r="A10" t="s">
        <v>131</v>
      </c>
      <c r="B10">
        <f>Заб_Ръст!R206</f>
        <v>26.54800131475816</v>
      </c>
    </row>
    <row r="11" spans="1:2" x14ac:dyDescent="0.3">
      <c r="A11" t="s">
        <v>132</v>
      </c>
      <c r="B11">
        <f>Заб_Ръст!T206</f>
        <v>17.106444853098406</v>
      </c>
    </row>
    <row r="12" spans="1:2" x14ac:dyDescent="0.3">
      <c r="A12" t="s">
        <v>133</v>
      </c>
      <c r="B12">
        <f>Заб_Ръст!V206</f>
        <v>9.7922412808251593</v>
      </c>
    </row>
    <row r="13" spans="1:2" x14ac:dyDescent="0.3">
      <c r="A13" t="s">
        <v>134</v>
      </c>
      <c r="B13">
        <f>Заб_Ръст!X206</f>
        <v>37.794977992299273</v>
      </c>
    </row>
    <row r="14" spans="1:2" x14ac:dyDescent="0.3">
      <c r="A14" t="s">
        <v>135</v>
      </c>
      <c r="B14">
        <f>Заб_Ръст!Z206</f>
        <v>31.648574231730862</v>
      </c>
    </row>
    <row r="15" spans="1:2" x14ac:dyDescent="0.3">
      <c r="A15" t="s">
        <v>136</v>
      </c>
      <c r="B15">
        <f>Заб_Ръст!AB206</f>
        <v>17.618927762396172</v>
      </c>
    </row>
    <row r="16" spans="1:2" x14ac:dyDescent="0.3">
      <c r="A16" t="s">
        <v>137</v>
      </c>
      <c r="B16">
        <f>Заб_Ръст!AD206</f>
        <v>10.579547618543831</v>
      </c>
    </row>
    <row r="17" spans="1:2" x14ac:dyDescent="0.3">
      <c r="A17" t="s">
        <v>138</v>
      </c>
      <c r="B17">
        <f>Заб_Ръст!AF206</f>
        <v>24.595044098614132</v>
      </c>
    </row>
    <row r="18" spans="1:2" x14ac:dyDescent="0.3">
      <c r="A18" t="s">
        <v>139</v>
      </c>
      <c r="B18">
        <f>Заб_Ръст!AH206</f>
        <v>9.9287835434925853</v>
      </c>
    </row>
    <row r="19" spans="1:2" x14ac:dyDescent="0.3">
      <c r="A19" t="s">
        <v>140</v>
      </c>
      <c r="B19">
        <f>Заб_Ръст!AJ206</f>
        <v>17.171206207623086</v>
      </c>
    </row>
    <row r="20" spans="1:2" x14ac:dyDescent="0.3">
      <c r="A20" t="s">
        <v>141</v>
      </c>
      <c r="B20">
        <f>Заб_Ръст!AL206</f>
        <v>24.995834027662056</v>
      </c>
    </row>
    <row r="21" spans="1:2" x14ac:dyDescent="0.3">
      <c r="A21" t="s">
        <v>142</v>
      </c>
      <c r="B21">
        <f>Заб_Ръст!AN206</f>
        <v>19.009444978519326</v>
      </c>
    </row>
    <row r="22" spans="1:2" x14ac:dyDescent="0.3">
      <c r="A22" t="s">
        <v>143</v>
      </c>
      <c r="B22">
        <f>Заб_Ръст!AP206</f>
        <v>43.464822470347329</v>
      </c>
    </row>
    <row r="23" spans="1:2" x14ac:dyDescent="0.3">
      <c r="A23" t="s">
        <v>144</v>
      </c>
      <c r="B23">
        <f>Заб_Ръст!AT206</f>
        <v>32.88706266603451</v>
      </c>
    </row>
    <row r="24" spans="1:2" x14ac:dyDescent="0.3">
      <c r="A24" t="s">
        <v>145</v>
      </c>
      <c r="B24">
        <f>Заб_Ръст!AR206</f>
        <v>11.911536985322339</v>
      </c>
    </row>
    <row r="25" spans="1:2" x14ac:dyDescent="0.3">
      <c r="A25" t="s">
        <v>146</v>
      </c>
      <c r="B25">
        <f>Заб_Ръст!AV206</f>
        <v>45.62917203793284</v>
      </c>
    </row>
    <row r="26" spans="1:2" x14ac:dyDescent="0.3">
      <c r="A26" t="s">
        <v>147</v>
      </c>
      <c r="B26">
        <f>Заб_Ръст!AX206</f>
        <v>67.619957805146328</v>
      </c>
    </row>
    <row r="27" spans="1:2" x14ac:dyDescent="0.3">
      <c r="A27" t="s">
        <v>148</v>
      </c>
      <c r="B27">
        <f>Заб_Ръст!AZ206</f>
        <v>10.651659661721043</v>
      </c>
    </row>
    <row r="28" spans="1:2" x14ac:dyDescent="0.3">
      <c r="A28" t="s">
        <v>149</v>
      </c>
      <c r="B28">
        <f>Заб_Ръст!BB206</f>
        <v>23.800954360218736</v>
      </c>
    </row>
    <row r="29" spans="1:2" x14ac:dyDescent="0.3">
      <c r="A29" t="s">
        <v>150</v>
      </c>
      <c r="B29">
        <f>Заб_Ръст!BD206</f>
        <v>58.805982869561511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TS_COVID-19_BG</vt:lpstr>
      <vt:lpstr>Брой_случаи</vt:lpstr>
      <vt:lpstr>Заб_Ръст</vt:lpstr>
      <vt:lpstr>Графики_Заб</vt:lpstr>
      <vt:lpstr>Прагове</vt:lpstr>
      <vt:lpstr>Население</vt:lpstr>
      <vt:lpstr>4Map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НЦЗПБ-Отд. Епид.</dc:creator>
  <cp:lastModifiedBy>Acer</cp:lastModifiedBy>
  <dcterms:created xsi:type="dcterms:W3CDTF">2020-03-21T14:58:39Z</dcterms:created>
  <dcterms:modified xsi:type="dcterms:W3CDTF">2021-05-17T06:27:29Z</dcterms:modified>
</cp:coreProperties>
</file>